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ml.chartshapes+xml"/>
  <Override PartName="/xl/charts/chart3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4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4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4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4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4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4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charts/chartEx1.xml" ContentType="application/vnd.ms-office.chartex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9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0.xml" ContentType="application/vnd.openxmlformats-officedocument.drawing+xml"/>
  <Override PartName="/xl/charts/chart5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Ex2.xml" ContentType="application/vnd.ms-office.chartex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29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D:\Downloads\Dashboards in Excel\"/>
    </mc:Choice>
  </mc:AlternateContent>
  <xr:revisionPtr revIDLastSave="0" documentId="13_ncr:1_{13801FF4-FC08-4656-BF88-12F9D8AEE99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áblák formázása" sheetId="2" r:id="rId1"/>
    <sheet name="Speciális formátumok" sheetId="4" r:id="rId2"/>
    <sheet name="Feltételes formázás 1" sheetId="6" r:id="rId3"/>
    <sheet name="Feltételes formázás 2" sheetId="7" r:id="rId4"/>
    <sheet name="Feltételes formázás 3 - gyak." sheetId="8" r:id="rId5"/>
    <sheet name="Feltételes form. 4 - Gyak " sheetId="11" r:id="rId6"/>
    <sheet name="Feltételes formázás 5 - dupl." sheetId="9" r:id="rId7"/>
    <sheet name="Felt. form - 6 Település Mátrix" sheetId="10" r:id="rId8"/>
    <sheet name="Értékgörbék" sheetId="44" r:id="rId9"/>
    <sheet name="Értékgörbék gyak." sheetId="13" r:id="rId10"/>
    <sheet name="Csop. - Halm. - 100%-ig halm." sheetId="15" r:id="rId11"/>
    <sheet name="Kördiagram" sheetId="16" r:id="rId12"/>
    <sheet name="Pont és buborék" sheetId="17" r:id="rId13"/>
    <sheet name="Kombinált diagram" sheetId="19" r:id="rId14"/>
    <sheet name="Másodlagos tengely" sheetId="20" r:id="rId15"/>
    <sheet name="Térkép" sheetId="32" r:id="rId16"/>
    <sheet name="Térkép Hu gyakorlás" sheetId="34" r:id="rId17"/>
    <sheet name="Árfolyam" sheetId="33" r:id="rId18"/>
    <sheet name="Felület" sheetId="35" r:id="rId19"/>
    <sheet name="Sugár - Pókháló" sheetId="36" r:id="rId20"/>
    <sheet name="Fatérkép" sheetId="37" r:id="rId21"/>
    <sheet name="Többszintű gyűrű" sheetId="38" r:id="rId22"/>
    <sheet name="Hisztogram" sheetId="39" r:id="rId23"/>
    <sheet name="Doboz diagram" sheetId="40" r:id="rId24"/>
    <sheet name="Vízesés" sheetId="41" r:id="rId25"/>
    <sheet name="Tölcsér" sheetId="42" r:id="rId26"/>
    <sheet name="Diagram sablon" sheetId="43" r:id="rId27"/>
    <sheet name="Vezérlők - Kölcsön törlesztése" sheetId="22" r:id="rId28"/>
    <sheet name="Vezérlők - Kölcsön törl. kész" sheetId="21" r:id="rId29"/>
    <sheet name="Pivot tábla 1." sheetId="24" r:id="rId30"/>
    <sheet name="Pivot tábla 2." sheetId="25" r:id="rId31"/>
    <sheet name="SMARTART" sheetId="28" r:id="rId32"/>
    <sheet name="SMARTART kész" sheetId="27" r:id="rId33"/>
  </sheets>
  <externalReferences>
    <externalReference r:id="rId34"/>
    <externalReference r:id="rId35"/>
  </externalReferences>
  <definedNames>
    <definedName name="_xlnm._FilterDatabase" localSheetId="29" hidden="1">'Pivot tábla 1.'!$A$1:$L$801</definedName>
    <definedName name="_xlchart.v5.0" hidden="1">Térkép!$A$1</definedName>
    <definedName name="_xlchart.v5.1" hidden="1">Térkép!$A$2:$A$56</definedName>
    <definedName name="_xlchart.v5.2" hidden="1">Térkép!$B$1</definedName>
    <definedName name="_xlchart.v5.3" hidden="1">Térkép!$B$2:$B$56</definedName>
    <definedName name="_xlchart.v5.4" hidden="1">Vízesés!$B$4:$B$17</definedName>
    <definedName name="_xlchart.v5.5" hidden="1">Vízesés!$C$3</definedName>
    <definedName name="_xlchart.v5.6" hidden="1">Vízesés!$C$4:$C$17</definedName>
    <definedName name="also">[1]rajzol!$A$3</definedName>
    <definedName name="Bérek" localSheetId="8">#REF!</definedName>
    <definedName name="Bérek">#REF!</definedName>
    <definedName name="Bérleti_díjak" localSheetId="8">#REF!</definedName>
    <definedName name="Bérleti_díjak">#REF!</definedName>
    <definedName name="Biztosítás" localSheetId="8">#REF!</definedName>
    <definedName name="Biztosítás">#REF!</definedName>
    <definedName name="bound1" localSheetId="8">[2]Data!#REF!</definedName>
    <definedName name="bound1">[2]Data!#REF!</definedName>
    <definedName name="bound2" localSheetId="8">[2]Data!#REF!</definedName>
    <definedName name="bound2">[2]Data!#REF!</definedName>
    <definedName name="Energia" localSheetId="8">#REF!</definedName>
    <definedName name="Energia">#REF!</definedName>
    <definedName name="Február" localSheetId="8">#REF!</definedName>
    <definedName name="Február">#REF!</definedName>
    <definedName name="felso">[1]rajzol!$B$3</definedName>
    <definedName name="graf">[1]szamolasok!$C$2:$C$802</definedName>
    <definedName name="I.félév" localSheetId="8">#REF!</definedName>
    <definedName name="I.félév">#REF!</definedName>
    <definedName name="Irodai_költségek" localSheetId="8">#REF!</definedName>
    <definedName name="Irodai_költségek">#REF!</definedName>
    <definedName name="Január" localSheetId="8">#REF!</definedName>
    <definedName name="Január">#REF!</definedName>
    <definedName name="Jutalékok" localSheetId="8">#REF!</definedName>
    <definedName name="Jutalékok">#REF!</definedName>
    <definedName name="Kamatok" localSheetId="8">#REF!</definedName>
    <definedName name="Kamatok">#REF!</definedName>
    <definedName name="Last7">OFFSET([2]Sheet9!$B$2,COUNTA([2]Sheet9!$B:$B)-7-1,0,7,1)</definedName>
    <definedName name="Március" localSheetId="8">#REF!</definedName>
    <definedName name="Március">#REF!</definedName>
    <definedName name="PctOfTargetYtd" localSheetId="8">#REF!+#REF!</definedName>
    <definedName name="PctOfTargetYtd">#REF!+#REF!</definedName>
    <definedName name="px">[1]szamolasok!$B$2:$B$802</definedName>
    <definedName name="RR" localSheetId="8">#REF!</definedName>
    <definedName name="RR">#REF!</definedName>
    <definedName name="Scale">[2]Data!#REF!</definedName>
    <definedName name="Sign">[2]Data!#REF!</definedName>
    <definedName name="solver_shJ" hidden="1">0</definedName>
    <definedName name="solver_tip" hidden="1">100</definedName>
    <definedName name="solver_tm–" hidden="1">0</definedName>
    <definedName name="solver_toÂ" hidden="1">0.05</definedName>
    <definedName name="solver_typ" hidden="1">2</definedName>
    <definedName name="solver_val" hidden="1">0</definedName>
    <definedName name="Takaríás">#REF!</definedName>
    <definedName name="Units">[2]Data!#REF!</definedName>
    <definedName name="Üzemanyag" localSheetId="8">#REF!</definedName>
    <definedName name="Üzemanyag">#REF!</definedName>
    <definedName name="x">[1]szamolasok!$A$2:$A$802</definedName>
    <definedName name="YDT_Now">[2]Data!#REF!</definedName>
    <definedName name="YTD">[2]Data!#REF!</definedName>
    <definedName name="YTD_Targets_Now">[2]Data!#REF!</definedName>
    <definedName name="YTDTargets">[2]Data!#REF!</definedName>
  </definedNames>
  <calcPr calcId="191029"/>
  <pivotCaches>
    <pivotCache cacheId="75" r:id="rId36"/>
    <pivotCache cacheId="76" r:id="rId37"/>
    <pivotCache cacheId="77" r:id="rId3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28" l="1"/>
  <c r="J2" i="28"/>
  <c r="I2" i="28"/>
  <c r="H2" i="28"/>
  <c r="F4" i="44"/>
  <c r="F5" i="44"/>
  <c r="F6" i="44"/>
  <c r="F7" i="44"/>
  <c r="F8" i="44"/>
  <c r="F9" i="44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" i="7"/>
  <c r="F7" i="4"/>
  <c r="F8" i="4"/>
  <c r="F9" i="4"/>
  <c r="F10" i="4"/>
  <c r="F11" i="4"/>
  <c r="F12" i="4"/>
  <c r="F13" i="4"/>
  <c r="F6" i="4"/>
  <c r="F14" i="4" s="1"/>
  <c r="D14" i="4"/>
  <c r="E14" i="4"/>
  <c r="C14" i="4"/>
  <c r="J2" i="27"/>
  <c r="I2" i="27"/>
  <c r="H2" i="27"/>
  <c r="J4" i="21" l="1"/>
  <c r="J5" i="21" s="1"/>
  <c r="E16" i="22"/>
  <c r="C17" i="41"/>
  <c r="F25" i="36"/>
  <c r="E25" i="36"/>
  <c r="D25" i="36"/>
  <c r="C25" i="36"/>
  <c r="B25" i="36"/>
  <c r="F5" i="35"/>
  <c r="B3" i="35"/>
  <c r="B4" i="35" s="1"/>
  <c r="B5" i="35" s="1"/>
  <c r="B6" i="35" s="1"/>
  <c r="B7" i="35" s="1"/>
  <c r="B8" i="35" s="1"/>
  <c r="B9" i="35" s="1"/>
  <c r="B10" i="35" s="1"/>
  <c r="B11" i="35" s="1"/>
  <c r="B2" i="35"/>
  <c r="C2" i="35" s="1"/>
  <c r="C492" i="33"/>
  <c r="C491" i="33"/>
  <c r="C490" i="33"/>
  <c r="C489" i="33"/>
  <c r="C488" i="33"/>
  <c r="C487" i="33"/>
  <c r="C486" i="33"/>
  <c r="C485" i="33"/>
  <c r="C484" i="33"/>
  <c r="C483" i="33"/>
  <c r="C482" i="33"/>
  <c r="C481" i="33"/>
  <c r="C480" i="33"/>
  <c r="C479" i="33"/>
  <c r="C478" i="33"/>
  <c r="C477" i="33"/>
  <c r="C476" i="33"/>
  <c r="C475" i="33"/>
  <c r="C474" i="33"/>
  <c r="C473" i="33"/>
  <c r="C472" i="33"/>
  <c r="C471" i="33"/>
  <c r="C470" i="33"/>
  <c r="C469" i="33"/>
  <c r="C468" i="33"/>
  <c r="C467" i="33"/>
  <c r="C466" i="33"/>
  <c r="C465" i="33"/>
  <c r="C464" i="33"/>
  <c r="C463" i="33"/>
  <c r="C462" i="33"/>
  <c r="C461" i="33"/>
  <c r="C460" i="33"/>
  <c r="C459" i="33"/>
  <c r="C458" i="33"/>
  <c r="C457" i="33"/>
  <c r="C456" i="33"/>
  <c r="C455" i="33"/>
  <c r="C454" i="33"/>
  <c r="C453" i="33"/>
  <c r="C452" i="33"/>
  <c r="C451" i="33"/>
  <c r="C450" i="33"/>
  <c r="C449" i="33"/>
  <c r="C448" i="33"/>
  <c r="C447" i="33"/>
  <c r="C446" i="33"/>
  <c r="C445" i="33"/>
  <c r="C444" i="33"/>
  <c r="C443" i="33"/>
  <c r="C442" i="33"/>
  <c r="C441" i="33"/>
  <c r="C440" i="33"/>
  <c r="C439" i="33"/>
  <c r="C438" i="33"/>
  <c r="C437" i="33"/>
  <c r="C436" i="33"/>
  <c r="C435" i="33"/>
  <c r="C434" i="33"/>
  <c r="C433" i="33"/>
  <c r="C432" i="33"/>
  <c r="C431" i="33"/>
  <c r="C430" i="33"/>
  <c r="C429" i="33"/>
  <c r="C428" i="33"/>
  <c r="C427" i="33"/>
  <c r="C426" i="33"/>
  <c r="C425" i="33"/>
  <c r="C424" i="33"/>
  <c r="C423" i="33"/>
  <c r="C422" i="33"/>
  <c r="C421" i="33"/>
  <c r="C420" i="33"/>
  <c r="C419" i="33"/>
  <c r="C418" i="33"/>
  <c r="C417" i="33"/>
  <c r="C416" i="33"/>
  <c r="C415" i="33"/>
  <c r="C414" i="33"/>
  <c r="C413" i="33"/>
  <c r="C412" i="33"/>
  <c r="C411" i="33"/>
  <c r="C410" i="33"/>
  <c r="C409" i="33"/>
  <c r="C408" i="33"/>
  <c r="C407" i="33"/>
  <c r="C406" i="33"/>
  <c r="C405" i="33"/>
  <c r="C404" i="33"/>
  <c r="C403" i="33"/>
  <c r="C402" i="33"/>
  <c r="C401" i="33"/>
  <c r="C400" i="33"/>
  <c r="C399" i="33"/>
  <c r="C398" i="33"/>
  <c r="C397" i="33"/>
  <c r="C396" i="33"/>
  <c r="C395" i="33"/>
  <c r="C394" i="33"/>
  <c r="C393" i="33"/>
  <c r="C392" i="33"/>
  <c r="C391" i="33"/>
  <c r="C390" i="33"/>
  <c r="C389" i="33"/>
  <c r="C388" i="33"/>
  <c r="C387" i="33"/>
  <c r="C386" i="33"/>
  <c r="C385" i="33"/>
  <c r="C384" i="33"/>
  <c r="C383" i="33"/>
  <c r="C382" i="33"/>
  <c r="C381" i="33"/>
  <c r="C380" i="33"/>
  <c r="C379" i="33"/>
  <c r="C378" i="33"/>
  <c r="C377" i="33"/>
  <c r="C376" i="33"/>
  <c r="C375" i="33"/>
  <c r="C374" i="33"/>
  <c r="C373" i="33"/>
  <c r="C372" i="33"/>
  <c r="C371" i="33"/>
  <c r="C370" i="33"/>
  <c r="C369" i="33"/>
  <c r="C368" i="33"/>
  <c r="C367" i="33"/>
  <c r="C366" i="33"/>
  <c r="C365" i="33"/>
  <c r="C364" i="33"/>
  <c r="C363" i="33"/>
  <c r="C362" i="33"/>
  <c r="C361" i="33"/>
  <c r="C360" i="33"/>
  <c r="C359" i="33"/>
  <c r="C358" i="33"/>
  <c r="C357" i="33"/>
  <c r="C356" i="33"/>
  <c r="C355" i="33"/>
  <c r="C354" i="33"/>
  <c r="C353" i="33"/>
  <c r="C352" i="33"/>
  <c r="C351" i="33"/>
  <c r="C350" i="33"/>
  <c r="C349" i="33"/>
  <c r="C348" i="33"/>
  <c r="C347" i="33"/>
  <c r="C346" i="33"/>
  <c r="C345" i="33"/>
  <c r="C344" i="33"/>
  <c r="C343" i="33"/>
  <c r="C342" i="33"/>
  <c r="C341" i="33"/>
  <c r="C340" i="33"/>
  <c r="C339" i="33"/>
  <c r="C338" i="33"/>
  <c r="C337" i="33"/>
  <c r="C336" i="33"/>
  <c r="C335" i="33"/>
  <c r="C334" i="33"/>
  <c r="C333" i="33"/>
  <c r="C332" i="33"/>
  <c r="C331" i="33"/>
  <c r="C330" i="33"/>
  <c r="C329" i="33"/>
  <c r="C328" i="33"/>
  <c r="C327" i="33"/>
  <c r="C326" i="33"/>
  <c r="C325" i="33"/>
  <c r="C324" i="33"/>
  <c r="C323" i="33"/>
  <c r="C322" i="33"/>
  <c r="C321" i="33"/>
  <c r="C320" i="33"/>
  <c r="C319" i="33"/>
  <c r="C318" i="33"/>
  <c r="C317" i="33"/>
  <c r="C316" i="33"/>
  <c r="C315" i="33"/>
  <c r="C314" i="33"/>
  <c r="C313" i="33"/>
  <c r="C312" i="33"/>
  <c r="C311" i="33"/>
  <c r="C310" i="33"/>
  <c r="C309" i="33"/>
  <c r="C308" i="33"/>
  <c r="C307" i="33"/>
  <c r="C306" i="33"/>
  <c r="C305" i="33"/>
  <c r="C304" i="33"/>
  <c r="C303" i="33"/>
  <c r="C302" i="33"/>
  <c r="C301" i="33"/>
  <c r="C300" i="33"/>
  <c r="C299" i="33"/>
  <c r="C298" i="33"/>
  <c r="C297" i="33"/>
  <c r="C296" i="33"/>
  <c r="C295" i="33"/>
  <c r="C294" i="33"/>
  <c r="C293" i="33"/>
  <c r="C292" i="33"/>
  <c r="C291" i="33"/>
  <c r="C290" i="33"/>
  <c r="C289" i="33"/>
  <c r="C288" i="33"/>
  <c r="C287" i="33"/>
  <c r="C286" i="33"/>
  <c r="C285" i="33"/>
  <c r="C284" i="33"/>
  <c r="C283" i="33"/>
  <c r="C282" i="33"/>
  <c r="C281" i="33"/>
  <c r="C280" i="33"/>
  <c r="C279" i="33"/>
  <c r="C278" i="33"/>
  <c r="C277" i="33"/>
  <c r="C276" i="33"/>
  <c r="C275" i="33"/>
  <c r="C274" i="33"/>
  <c r="C273" i="33"/>
  <c r="C272" i="33"/>
  <c r="C271" i="33"/>
  <c r="C270" i="33"/>
  <c r="C269" i="33"/>
  <c r="C268" i="33"/>
  <c r="C267" i="33"/>
  <c r="C266" i="33"/>
  <c r="C265" i="33"/>
  <c r="C264" i="33"/>
  <c r="C263" i="33"/>
  <c r="C262" i="33"/>
  <c r="C261" i="33"/>
  <c r="C260" i="33"/>
  <c r="C259" i="33"/>
  <c r="C258" i="33"/>
  <c r="C257" i="33"/>
  <c r="C256" i="33"/>
  <c r="C255" i="33"/>
  <c r="C254" i="33"/>
  <c r="C253" i="33"/>
  <c r="C252" i="33"/>
  <c r="C251" i="33"/>
  <c r="C250" i="33"/>
  <c r="C249" i="33"/>
  <c r="C248" i="33"/>
  <c r="C247" i="33"/>
  <c r="C246" i="33"/>
  <c r="C245" i="33"/>
  <c r="C244" i="33"/>
  <c r="C243" i="33"/>
  <c r="C242" i="33"/>
  <c r="C241" i="33"/>
  <c r="C240" i="33"/>
  <c r="C239" i="33"/>
  <c r="C238" i="33"/>
  <c r="C237" i="33"/>
  <c r="C236" i="33"/>
  <c r="C235" i="33"/>
  <c r="C234" i="33"/>
  <c r="C233" i="33"/>
  <c r="C232" i="33"/>
  <c r="C231" i="33"/>
  <c r="C230" i="33"/>
  <c r="C229" i="33"/>
  <c r="C228" i="33"/>
  <c r="C227" i="33"/>
  <c r="C226" i="33"/>
  <c r="C225" i="33"/>
  <c r="C224" i="33"/>
  <c r="C223" i="33"/>
  <c r="C222" i="33"/>
  <c r="C221" i="33"/>
  <c r="C220" i="33"/>
  <c r="C219" i="33"/>
  <c r="C218" i="33"/>
  <c r="C217" i="33"/>
  <c r="C216" i="33"/>
  <c r="C215" i="33"/>
  <c r="C214" i="33"/>
  <c r="C213" i="33"/>
  <c r="C212" i="33"/>
  <c r="C211" i="33"/>
  <c r="C210" i="33"/>
  <c r="C209" i="33"/>
  <c r="C208" i="33"/>
  <c r="C207" i="33"/>
  <c r="C206" i="33"/>
  <c r="C205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2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7" i="33"/>
  <c r="C146" i="33"/>
  <c r="C145" i="33"/>
  <c r="C144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4" i="33"/>
  <c r="C3" i="33"/>
  <c r="C2" i="33"/>
  <c r="C2" i="32"/>
  <c r="C3" i="32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3" i="35" l="1"/>
  <c r="C4" i="35" s="1"/>
  <c r="C5" i="35" s="1"/>
  <c r="C6" i="35" s="1"/>
  <c r="C7" i="35" s="1"/>
  <c r="C8" i="35" s="1"/>
  <c r="C9" i="35" s="1"/>
  <c r="C10" i="35" s="1"/>
  <c r="C11" i="35" s="1"/>
  <c r="D2" i="35"/>
  <c r="D3" i="35" l="1"/>
  <c r="D4" i="35" s="1"/>
  <c r="D5" i="35" s="1"/>
  <c r="D6" i="35" s="1"/>
  <c r="D7" i="35" s="1"/>
  <c r="D8" i="35" s="1"/>
  <c r="D9" i="35" s="1"/>
  <c r="D10" i="35" s="1"/>
  <c r="D11" i="35" s="1"/>
  <c r="E2" i="35"/>
  <c r="E3" i="35" l="1"/>
  <c r="E4" i="35" s="1"/>
  <c r="E5" i="35" s="1"/>
  <c r="E6" i="35" s="1"/>
  <c r="E7" i="35" s="1"/>
  <c r="E8" i="35" s="1"/>
  <c r="E9" i="35" s="1"/>
  <c r="E10" i="35" s="1"/>
  <c r="E11" i="35" s="1"/>
  <c r="F2" i="35"/>
  <c r="F3" i="35" l="1"/>
  <c r="F4" i="35" s="1"/>
  <c r="F6" i="35" s="1"/>
  <c r="F7" i="35" s="1"/>
  <c r="F8" i="35" s="1"/>
  <c r="F9" i="35" s="1"/>
  <c r="F10" i="35" s="1"/>
  <c r="F11" i="35" s="1"/>
  <c r="G2" i="35"/>
  <c r="H2" i="35" l="1"/>
  <c r="G3" i="35"/>
  <c r="G4" i="35" s="1"/>
  <c r="G5" i="35" s="1"/>
  <c r="G6" i="35" s="1"/>
  <c r="G7" i="35" s="1"/>
  <c r="G8" i="35" s="1"/>
  <c r="G9" i="35" s="1"/>
  <c r="G10" i="35" s="1"/>
  <c r="G11" i="35" s="1"/>
  <c r="H3" i="35" l="1"/>
  <c r="H4" i="35" s="1"/>
  <c r="H5" i="35" s="1"/>
  <c r="H6" i="35" s="1"/>
  <c r="H7" i="35" s="1"/>
  <c r="H8" i="35" s="1"/>
  <c r="H9" i="35" s="1"/>
  <c r="H10" i="35" s="1"/>
  <c r="H11" i="35" s="1"/>
  <c r="I2" i="35"/>
  <c r="I3" i="35" l="1"/>
  <c r="I4" i="35" s="1"/>
  <c r="I5" i="35" s="1"/>
  <c r="I6" i="35" s="1"/>
  <c r="I7" i="35" s="1"/>
  <c r="I8" i="35" s="1"/>
  <c r="I9" i="35" s="1"/>
  <c r="I10" i="35" s="1"/>
  <c r="I11" i="35" s="1"/>
  <c r="J2" i="35"/>
  <c r="K2" i="35" l="1"/>
  <c r="J3" i="35"/>
  <c r="J4" i="35" s="1"/>
  <c r="J5" i="35" s="1"/>
  <c r="J6" i="35" s="1"/>
  <c r="J7" i="35" s="1"/>
  <c r="J8" i="35" s="1"/>
  <c r="J9" i="35" s="1"/>
  <c r="J10" i="35" s="1"/>
  <c r="J11" i="35" s="1"/>
  <c r="K3" i="35" l="1"/>
  <c r="K4" i="35" s="1"/>
  <c r="K5" i="35" s="1"/>
  <c r="K6" i="35" s="1"/>
  <c r="K7" i="35" s="1"/>
  <c r="K8" i="35" s="1"/>
  <c r="K9" i="35" s="1"/>
  <c r="K10" i="35" s="1"/>
  <c r="K11" i="35" s="1"/>
  <c r="AQ8" i="28" l="1"/>
  <c r="AP8" i="28"/>
  <c r="AO8" i="28"/>
  <c r="AQ8" i="27"/>
  <c r="AP8" i="27"/>
  <c r="AO8" i="27"/>
  <c r="C20" i="22" l="1"/>
  <c r="F7" i="22"/>
  <c r="C20" i="21"/>
  <c r="E16" i="21"/>
  <c r="E20" i="21" s="1"/>
  <c r="F7" i="21"/>
  <c r="K4" i="21" s="1"/>
  <c r="E20" i="22" l="1"/>
  <c r="P8" i="22"/>
  <c r="J6" i="21"/>
  <c r="R8" i="21"/>
  <c r="L4" i="21"/>
  <c r="M4" i="21" l="1"/>
  <c r="K5" i="21" s="1"/>
  <c r="L5" i="21"/>
  <c r="J7" i="21"/>
  <c r="L6" i="21"/>
  <c r="M5" i="21" l="1"/>
  <c r="K6" i="21" s="1"/>
  <c r="M6" i="21" s="1"/>
  <c r="K7" i="21" s="1"/>
  <c r="L7" i="21"/>
  <c r="J8" i="21"/>
  <c r="M7" i="21" l="1"/>
  <c r="K8" i="21" s="1"/>
  <c r="J9" i="21"/>
  <c r="L8" i="21"/>
  <c r="C3" i="20"/>
  <c r="C4" i="20"/>
  <c r="C5" i="20"/>
  <c r="C6" i="20"/>
  <c r="C7" i="20"/>
  <c r="C8" i="20"/>
  <c r="C9" i="20"/>
  <c r="C10" i="20"/>
  <c r="C2" i="20"/>
  <c r="E6" i="15"/>
  <c r="C12" i="15"/>
  <c r="E8" i="15"/>
  <c r="E11" i="15"/>
  <c r="D11" i="19"/>
  <c r="C11" i="19"/>
  <c r="B11" i="19"/>
  <c r="E10" i="19"/>
  <c r="E9" i="19"/>
  <c r="E8" i="19"/>
  <c r="E7" i="19"/>
  <c r="E6" i="19"/>
  <c r="E5" i="19"/>
  <c r="E4" i="19"/>
  <c r="E3" i="19"/>
  <c r="E2" i="19"/>
  <c r="D11" i="16"/>
  <c r="C11" i="16"/>
  <c r="B11" i="16"/>
  <c r="E11" i="16" s="1"/>
  <c r="E10" i="16"/>
  <c r="E9" i="16"/>
  <c r="E8" i="16"/>
  <c r="E7" i="16"/>
  <c r="E6" i="16"/>
  <c r="E5" i="16"/>
  <c r="E4" i="16"/>
  <c r="E3" i="16"/>
  <c r="E2" i="16"/>
  <c r="E10" i="15"/>
  <c r="E9" i="15"/>
  <c r="E7" i="15"/>
  <c r="E5" i="15"/>
  <c r="E4" i="15"/>
  <c r="E11" i="19" l="1"/>
  <c r="M8" i="21"/>
  <c r="K9" i="21" s="1"/>
  <c r="L9" i="21"/>
  <c r="J10" i="21"/>
  <c r="D12" i="15"/>
  <c r="B12" i="15"/>
  <c r="E12" i="15" s="1"/>
  <c r="E3" i="15"/>
  <c r="M9" i="21" l="1"/>
  <c r="K10" i="21" s="1"/>
  <c r="J11" i="21"/>
  <c r="L10" i="21"/>
  <c r="K12" i="11"/>
  <c r="L12" i="11" s="1"/>
  <c r="M12" i="11" s="1"/>
  <c r="K11" i="11"/>
  <c r="L11" i="11" s="1"/>
  <c r="M11" i="11" s="1"/>
  <c r="K10" i="11"/>
  <c r="L10" i="11" s="1"/>
  <c r="M10" i="11" s="1"/>
  <c r="K9" i="11"/>
  <c r="L9" i="11" s="1"/>
  <c r="M9" i="11" s="1"/>
  <c r="K8" i="11"/>
  <c r="L8" i="11" s="1"/>
  <c r="M8" i="11" s="1"/>
  <c r="K7" i="11"/>
  <c r="L7" i="11" s="1"/>
  <c r="M7" i="11" s="1"/>
  <c r="K6" i="11"/>
  <c r="L6" i="11" s="1"/>
  <c r="M6" i="11" s="1"/>
  <c r="K5" i="11"/>
  <c r="L5" i="11" s="1"/>
  <c r="M5" i="11" s="1"/>
  <c r="K4" i="11"/>
  <c r="L4" i="11" s="1"/>
  <c r="M4" i="11" s="1"/>
  <c r="K3" i="11"/>
  <c r="L3" i="11" s="1"/>
  <c r="M3" i="11" s="1"/>
  <c r="K2" i="11"/>
  <c r="L2" i="11" s="1"/>
  <c r="M2" i="11" s="1"/>
  <c r="M10" i="21" l="1"/>
  <c r="K11" i="21" s="1"/>
  <c r="L11" i="21"/>
  <c r="J12" i="21"/>
  <c r="F14" i="2"/>
  <c r="G13" i="2" s="1"/>
  <c r="D14" i="2"/>
  <c r="E10" i="2" s="1"/>
  <c r="M11" i="21" l="1"/>
  <c r="K12" i="21" s="1"/>
  <c r="L12" i="21"/>
  <c r="J13" i="21"/>
  <c r="E8" i="2"/>
  <c r="E12" i="2"/>
  <c r="G6" i="2"/>
  <c r="G10" i="2"/>
  <c r="E5" i="2"/>
  <c r="E7" i="2"/>
  <c r="E9" i="2"/>
  <c r="E11" i="2"/>
  <c r="E13" i="2"/>
  <c r="E4" i="2"/>
  <c r="E6" i="2"/>
  <c r="G4" i="2"/>
  <c r="G8" i="2"/>
  <c r="G12" i="2"/>
  <c r="G5" i="2"/>
  <c r="G7" i="2"/>
  <c r="G9" i="2"/>
  <c r="G11" i="2"/>
  <c r="M12" i="21" l="1"/>
  <c r="K13" i="21" s="1"/>
  <c r="L13" i="21"/>
  <c r="J14" i="21"/>
  <c r="M13" i="21" l="1"/>
  <c r="K14" i="21" s="1"/>
  <c r="L14" i="21"/>
  <c r="J15" i="21"/>
  <c r="M14" i="21" l="1"/>
  <c r="K15" i="21" s="1"/>
  <c r="L15" i="21"/>
  <c r="J16" i="21"/>
  <c r="M15" i="21" l="1"/>
  <c r="K16" i="21" s="1"/>
  <c r="J17" i="21"/>
  <c r="L16" i="21"/>
  <c r="M16" i="21" l="1"/>
  <c r="K17" i="21" s="1"/>
  <c r="L17" i="21"/>
  <c r="J18" i="21"/>
  <c r="M17" i="21" l="1"/>
  <c r="K18" i="21" s="1"/>
  <c r="J19" i="21"/>
  <c r="L18" i="21"/>
  <c r="M18" i="21" l="1"/>
  <c r="K19" i="21" s="1"/>
  <c r="J20" i="21"/>
  <c r="L19" i="21"/>
  <c r="M19" i="21" l="1"/>
  <c r="K20" i="21" s="1"/>
  <c r="L20" i="21"/>
  <c r="J21" i="21"/>
  <c r="M20" i="21" l="1"/>
  <c r="K21" i="21" s="1"/>
  <c r="J22" i="21"/>
  <c r="L21" i="21"/>
  <c r="M21" i="21" l="1"/>
  <c r="K22" i="21" s="1"/>
  <c r="L22" i="21"/>
  <c r="J23" i="21"/>
  <c r="M22" i="21" l="1"/>
  <c r="K23" i="21" s="1"/>
  <c r="J24" i="21"/>
  <c r="L23" i="21"/>
  <c r="M23" i="21" l="1"/>
  <c r="K24" i="21" s="1"/>
  <c r="L24" i="21"/>
  <c r="J25" i="21"/>
  <c r="M24" i="21" l="1"/>
  <c r="K25" i="21" s="1"/>
  <c r="J26" i="21"/>
  <c r="L25" i="21"/>
  <c r="M25" i="21" l="1"/>
  <c r="K26" i="21" s="1"/>
  <c r="L26" i="21"/>
  <c r="J27" i="21"/>
  <c r="M26" i="21" l="1"/>
  <c r="K27" i="21" s="1"/>
  <c r="J28" i="21"/>
  <c r="L27" i="21"/>
  <c r="M27" i="21" l="1"/>
  <c r="K28" i="21" s="1"/>
  <c r="L28" i="21"/>
  <c r="J29" i="21"/>
  <c r="M28" i="21" l="1"/>
  <c r="K29" i="21" s="1"/>
  <c r="J30" i="21"/>
  <c r="L29" i="21"/>
  <c r="M29" i="21" l="1"/>
  <c r="K30" i="21" s="1"/>
  <c r="L30" i="21"/>
  <c r="J31" i="21"/>
  <c r="M30" i="21" l="1"/>
  <c r="K31" i="21" s="1"/>
  <c r="J32" i="21"/>
  <c r="L31" i="21"/>
  <c r="M31" i="21" l="1"/>
  <c r="K32" i="21" s="1"/>
  <c r="L32" i="21"/>
  <c r="J33" i="21"/>
  <c r="M32" i="21" l="1"/>
  <c r="K33" i="21" s="1"/>
  <c r="J34" i="21"/>
  <c r="L33" i="21"/>
  <c r="M33" i="21" l="1"/>
  <c r="K34" i="21" s="1"/>
  <c r="L34" i="21"/>
  <c r="J35" i="21"/>
  <c r="M34" i="21" l="1"/>
  <c r="K35" i="21" s="1"/>
  <c r="J36" i="21"/>
  <c r="L35" i="21"/>
  <c r="M35" i="21" l="1"/>
  <c r="K36" i="21" s="1"/>
  <c r="L36" i="21"/>
  <c r="J37" i="21"/>
  <c r="M36" i="21" l="1"/>
  <c r="K37" i="21" s="1"/>
  <c r="J38" i="21"/>
  <c r="L37" i="21"/>
  <c r="M37" i="21" l="1"/>
  <c r="K38" i="21" s="1"/>
  <c r="L38" i="21"/>
  <c r="J39" i="21"/>
  <c r="M38" i="21" l="1"/>
  <c r="K39" i="21" s="1"/>
  <c r="J40" i="21"/>
  <c r="L39" i="21"/>
  <c r="M39" i="21" l="1"/>
  <c r="K40" i="21" s="1"/>
  <c r="L40" i="21"/>
  <c r="J41" i="21"/>
  <c r="M40" i="21" l="1"/>
  <c r="J42" i="21"/>
  <c r="L41" i="21"/>
  <c r="K41" i="21"/>
  <c r="M41" i="21" l="1"/>
  <c r="K42" i="21" s="1"/>
  <c r="L42" i="21"/>
  <c r="J43" i="21"/>
  <c r="M42" i="21" l="1"/>
  <c r="K43" i="21" s="1"/>
  <c r="J44" i="21"/>
  <c r="L43" i="21"/>
  <c r="M43" i="21" l="1"/>
  <c r="L44" i="21"/>
  <c r="K44" i="21"/>
  <c r="J45" i="21"/>
  <c r="M44" i="21" l="1"/>
  <c r="K45" i="21" s="1"/>
  <c r="J46" i="21"/>
  <c r="L45" i="21"/>
  <c r="M45" i="21" l="1"/>
  <c r="K46" i="21" s="1"/>
  <c r="L46" i="21"/>
  <c r="J47" i="21"/>
  <c r="M46" i="21" l="1"/>
  <c r="K47" i="21" s="1"/>
  <c r="J48" i="21"/>
  <c r="L47" i="21"/>
  <c r="M47" i="21" l="1"/>
  <c r="K48" i="21" s="1"/>
  <c r="L48" i="21"/>
  <c r="J49" i="21"/>
  <c r="M48" i="21" l="1"/>
  <c r="K49" i="21" s="1"/>
  <c r="J50" i="21"/>
  <c r="L49" i="21"/>
  <c r="M49" i="21" l="1"/>
  <c r="L50" i="21"/>
  <c r="K50" i="21"/>
  <c r="J51" i="21"/>
  <c r="M50" i="21" l="1"/>
  <c r="K51" i="21" s="1"/>
  <c r="J52" i="21"/>
  <c r="L51" i="21"/>
  <c r="M51" i="21" l="1"/>
  <c r="L52" i="21"/>
  <c r="K52" i="21"/>
  <c r="J53" i="21"/>
  <c r="M52" i="21" l="1"/>
  <c r="K53" i="21" s="1"/>
  <c r="J54" i="21"/>
  <c r="L53" i="21"/>
  <c r="M53" i="21" l="1"/>
  <c r="K54" i="21" s="1"/>
  <c r="L54" i="21"/>
  <c r="J55" i="21"/>
  <c r="M54" i="21" l="1"/>
  <c r="K55" i="21" s="1"/>
  <c r="J56" i="21"/>
  <c r="L55" i="21"/>
  <c r="M55" i="21" l="1"/>
  <c r="K56" i="21" s="1"/>
  <c r="L56" i="21"/>
  <c r="J57" i="21"/>
  <c r="M56" i="21" l="1"/>
  <c r="K57" i="21" s="1"/>
  <c r="J58" i="21"/>
  <c r="L57" i="21"/>
  <c r="M57" i="21" l="1"/>
  <c r="K58" i="21" s="1"/>
  <c r="L58" i="21"/>
  <c r="J59" i="21"/>
  <c r="M58" i="21" l="1"/>
  <c r="J60" i="21"/>
  <c r="L59" i="21"/>
  <c r="K59" i="21"/>
  <c r="M59" i="21" s="1"/>
  <c r="L60" i="21" l="1"/>
  <c r="K60" i="21"/>
  <c r="J61" i="21"/>
  <c r="M60" i="21" l="1"/>
  <c r="K61" i="21" s="1"/>
  <c r="J62" i="21"/>
  <c r="L61" i="21"/>
  <c r="M61" i="21" l="1"/>
  <c r="L62" i="21"/>
  <c r="K62" i="21"/>
  <c r="J63" i="21"/>
  <c r="M62" i="21" l="1"/>
  <c r="K63" i="21" s="1"/>
  <c r="J64" i="21"/>
  <c r="L63" i="21"/>
  <c r="M63" i="21" l="1"/>
  <c r="L64" i="21"/>
  <c r="K64" i="21"/>
  <c r="J65" i="21"/>
  <c r="M64" i="21" l="1"/>
  <c r="J66" i="21"/>
  <c r="K65" i="21"/>
  <c r="L65" i="21"/>
  <c r="M65" i="21" l="1"/>
  <c r="K66" i="21" s="1"/>
  <c r="L66" i="21"/>
  <c r="J67" i="21"/>
  <c r="M66" i="21" l="1"/>
  <c r="K67" i="21" s="1"/>
  <c r="J68" i="21"/>
  <c r="L67" i="21"/>
  <c r="M67" i="21" l="1"/>
  <c r="K68" i="21" s="1"/>
  <c r="L68" i="21"/>
  <c r="J69" i="21"/>
  <c r="M68" i="21" l="1"/>
  <c r="K69" i="21" s="1"/>
  <c r="J70" i="21"/>
  <c r="L69" i="21"/>
  <c r="M69" i="21" l="1"/>
  <c r="K70" i="21" s="1"/>
  <c r="L70" i="21"/>
  <c r="J71" i="21"/>
  <c r="M70" i="21" l="1"/>
  <c r="K71" i="21" s="1"/>
  <c r="J72" i="21"/>
  <c r="L71" i="21"/>
  <c r="M71" i="21" l="1"/>
  <c r="K72" i="21" s="1"/>
  <c r="L72" i="21"/>
  <c r="J73" i="21"/>
  <c r="M72" i="21" l="1"/>
  <c r="K73" i="21" s="1"/>
  <c r="J74" i="21"/>
  <c r="L73" i="21"/>
  <c r="M73" i="21" l="1"/>
  <c r="K74" i="21" s="1"/>
  <c r="L74" i="21"/>
  <c r="J75" i="21"/>
  <c r="M74" i="21" l="1"/>
  <c r="J76" i="21"/>
  <c r="L75" i="21"/>
  <c r="K75" i="21"/>
  <c r="M75" i="21" s="1"/>
  <c r="L76" i="21" l="1"/>
  <c r="K76" i="21"/>
  <c r="J77" i="21"/>
  <c r="M76" i="21" l="1"/>
  <c r="K77" i="21" s="1"/>
  <c r="J78" i="21"/>
  <c r="L77" i="21"/>
  <c r="M77" i="21" l="1"/>
  <c r="L78" i="21"/>
  <c r="K78" i="21"/>
  <c r="J79" i="21"/>
  <c r="M78" i="21" l="1"/>
  <c r="K79" i="21" s="1"/>
  <c r="J80" i="21"/>
  <c r="L79" i="21"/>
  <c r="M79" i="21" l="1"/>
  <c r="L80" i="21"/>
  <c r="K80" i="21"/>
  <c r="J81" i="21"/>
  <c r="M80" i="21" l="1"/>
  <c r="J82" i="21"/>
  <c r="K81" i="21"/>
  <c r="L81" i="21"/>
  <c r="M81" i="21" l="1"/>
  <c r="L82" i="21"/>
  <c r="K82" i="21"/>
  <c r="J83" i="21"/>
  <c r="M82" i="21" l="1"/>
  <c r="K83" i="21" s="1"/>
  <c r="J84" i="21"/>
  <c r="L83" i="21"/>
  <c r="M83" i="21" l="1"/>
  <c r="K84" i="21" s="1"/>
  <c r="L84" i="21"/>
  <c r="J85" i="21"/>
  <c r="M84" i="21" l="1"/>
  <c r="K85" i="21" s="1"/>
  <c r="J86" i="21"/>
  <c r="L85" i="21"/>
  <c r="M85" i="21" l="1"/>
  <c r="K86" i="21" s="1"/>
  <c r="L86" i="21"/>
  <c r="J87" i="21"/>
  <c r="M86" i="21" l="1"/>
  <c r="K87" i="21" s="1"/>
  <c r="J88" i="21"/>
  <c r="L87" i="21"/>
  <c r="M87" i="21" l="1"/>
  <c r="K88" i="21" s="1"/>
  <c r="L88" i="21"/>
  <c r="J89" i="21"/>
  <c r="M88" i="21" l="1"/>
  <c r="K89" i="21" s="1"/>
  <c r="J90" i="21"/>
  <c r="L89" i="21"/>
  <c r="M89" i="21" l="1"/>
  <c r="K90" i="21" s="1"/>
  <c r="L90" i="21"/>
  <c r="J91" i="21"/>
  <c r="M90" i="21" l="1"/>
  <c r="K91" i="21" s="1"/>
  <c r="J92" i="21"/>
  <c r="L91" i="21"/>
  <c r="M91" i="21" l="1"/>
  <c r="L92" i="21"/>
  <c r="K92" i="21"/>
  <c r="J93" i="21"/>
  <c r="M92" i="21" l="1"/>
  <c r="J94" i="21"/>
  <c r="L93" i="21"/>
  <c r="K93" i="21"/>
  <c r="M93" i="21" s="1"/>
  <c r="L94" i="21" l="1"/>
  <c r="K94" i="21"/>
  <c r="J95" i="21"/>
  <c r="M94" i="21" l="1"/>
  <c r="K95" i="21" s="1"/>
  <c r="J96" i="21"/>
  <c r="L95" i="21"/>
  <c r="M95" i="21" l="1"/>
  <c r="L96" i="21"/>
  <c r="K96" i="21"/>
  <c r="J97" i="21"/>
  <c r="M96" i="21" l="1"/>
  <c r="J98" i="21"/>
  <c r="K97" i="21"/>
  <c r="L97" i="21"/>
  <c r="M97" i="21" l="1"/>
  <c r="K98" i="21" s="1"/>
  <c r="L98" i="21"/>
  <c r="J99" i="21"/>
  <c r="M98" i="21" l="1"/>
  <c r="J100" i="21"/>
  <c r="L99" i="21"/>
  <c r="K99" i="21"/>
  <c r="M99" i="21" s="1"/>
  <c r="L100" i="21" l="1"/>
  <c r="K100" i="21"/>
  <c r="M100" i="21" s="1"/>
  <c r="J101" i="21"/>
  <c r="J102" i="21" l="1"/>
  <c r="L101" i="21"/>
  <c r="K101" i="21"/>
  <c r="M101" i="21" l="1"/>
  <c r="K102" i="21" s="1"/>
  <c r="L102" i="21"/>
  <c r="J103" i="21"/>
  <c r="M102" i="21" l="1"/>
  <c r="K103" i="21" s="1"/>
  <c r="J104" i="21"/>
  <c r="L103" i="21"/>
  <c r="M103" i="21" l="1"/>
  <c r="K104" i="21" s="1"/>
  <c r="L104" i="21"/>
  <c r="J105" i="21"/>
  <c r="M104" i="21" l="1"/>
  <c r="K105" i="21" s="1"/>
  <c r="J106" i="21"/>
  <c r="L105" i="21"/>
  <c r="M105" i="21" l="1"/>
  <c r="K106" i="21" s="1"/>
  <c r="L106" i="21"/>
  <c r="J107" i="21"/>
  <c r="M106" i="21" l="1"/>
  <c r="J108" i="21"/>
  <c r="L107" i="21"/>
  <c r="K107" i="21"/>
  <c r="M107" i="21" l="1"/>
  <c r="K108" i="21" s="1"/>
  <c r="L108" i="21"/>
  <c r="J109" i="21"/>
  <c r="M108" i="21" l="1"/>
  <c r="K109" i="21" s="1"/>
  <c r="J110" i="21"/>
  <c r="L109" i="21"/>
  <c r="M109" i="21" l="1"/>
  <c r="K110" i="21" s="1"/>
  <c r="L110" i="21"/>
  <c r="J111" i="21"/>
  <c r="M110" i="21" l="1"/>
  <c r="K111" i="21" s="1"/>
  <c r="J112" i="21"/>
  <c r="L111" i="21"/>
  <c r="M111" i="21" l="1"/>
  <c r="K112" i="21" s="1"/>
  <c r="L112" i="21"/>
  <c r="J113" i="21"/>
  <c r="M112" i="21" l="1"/>
  <c r="K113" i="21" s="1"/>
  <c r="J114" i="21"/>
  <c r="L113" i="21"/>
  <c r="M113" i="21" l="1"/>
  <c r="K114" i="21" s="1"/>
  <c r="L114" i="21"/>
  <c r="J115" i="21"/>
  <c r="M114" i="21" l="1"/>
  <c r="K115" i="21" s="1"/>
  <c r="J116" i="21"/>
  <c r="L115" i="21"/>
  <c r="M115" i="21" l="1"/>
  <c r="L116" i="21"/>
  <c r="K116" i="21"/>
  <c r="J117" i="21"/>
  <c r="M116" i="21" l="1"/>
  <c r="J118" i="21"/>
  <c r="L117" i="21"/>
  <c r="K117" i="21"/>
  <c r="M117" i="21" l="1"/>
  <c r="K118" i="21" s="1"/>
  <c r="L118" i="21"/>
  <c r="J119" i="21"/>
  <c r="M118" i="21" l="1"/>
  <c r="K119" i="21" s="1"/>
  <c r="J120" i="21"/>
  <c r="L119" i="21"/>
  <c r="M119" i="21" l="1"/>
  <c r="K120" i="21" s="1"/>
  <c r="L120" i="21"/>
  <c r="J121" i="21"/>
  <c r="M120" i="21" l="1"/>
  <c r="K121" i="21" s="1"/>
  <c r="J122" i="21"/>
  <c r="L121" i="21"/>
  <c r="M121" i="21" l="1"/>
  <c r="K122" i="21" s="1"/>
  <c r="M122" i="21" s="1"/>
  <c r="L122" i="21"/>
  <c r="J123" i="21"/>
  <c r="L123" i="21" l="1"/>
  <c r="K123" i="21"/>
  <c r="M123" i="21" l="1"/>
</calcChain>
</file>

<file path=xl/sharedStrings.xml><?xml version="1.0" encoding="utf-8"?>
<sst xmlns="http://schemas.openxmlformats.org/spreadsheetml/2006/main" count="12035" uniqueCount="1270">
  <si>
    <t>Top 10 Domestic Routes by Revenue</t>
  </si>
  <si>
    <t>Revenue</t>
  </si>
  <si>
    <t>Margin</t>
  </si>
  <si>
    <t>Per Passenger</t>
  </si>
  <si>
    <t>From</t>
  </si>
  <si>
    <t>To</t>
  </si>
  <si>
    <t>Revenue Percent</t>
  </si>
  <si>
    <t>Margin Percent</t>
  </si>
  <si>
    <t>Revenue per Passenger</t>
  </si>
  <si>
    <t>Margin  per Passenger</t>
  </si>
  <si>
    <t xml:space="preserve">Atlanta </t>
  </si>
  <si>
    <t>New York</t>
  </si>
  <si>
    <t xml:space="preserve">Chicago </t>
  </si>
  <si>
    <t xml:space="preserve">Columbus (Ohio) </t>
  </si>
  <si>
    <t xml:space="preserve">New York </t>
  </si>
  <si>
    <t>Detroit</t>
  </si>
  <si>
    <t>Washington</t>
  </si>
  <si>
    <t>Philadelphia</t>
  </si>
  <si>
    <t>San Francisco</t>
  </si>
  <si>
    <t>Phoenix</t>
  </si>
  <si>
    <t xml:space="preserve"> </t>
  </si>
  <si>
    <t>Toronto</t>
  </si>
  <si>
    <t>Seattle</t>
  </si>
  <si>
    <t>Total Domestic routes</t>
  </si>
  <si>
    <t>Better Formatting for Percentages</t>
  </si>
  <si>
    <t>Jim</t>
  </si>
  <si>
    <t>Tim</t>
  </si>
  <si>
    <t>Kim</t>
  </si>
  <si>
    <t>Budapest</t>
  </si>
  <si>
    <t>Debrecen</t>
  </si>
  <si>
    <t>Pécs</t>
  </si>
  <si>
    <t>Sopron</t>
  </si>
  <si>
    <t>Szeged</t>
  </si>
  <si>
    <t>Miskolc</t>
  </si>
  <si>
    <t>Kecskemét</t>
  </si>
  <si>
    <t>Győr</t>
  </si>
  <si>
    <t>January</t>
  </si>
  <si>
    <t>February</t>
  </si>
  <si>
    <t>March</t>
  </si>
  <si>
    <t>Total</t>
  </si>
  <si>
    <t>Formatting positive and negative numbers</t>
  </si>
  <si>
    <t>North</t>
  </si>
  <si>
    <t>South</t>
  </si>
  <si>
    <t>East</t>
  </si>
  <si>
    <t>West</t>
  </si>
  <si>
    <t>Zeros…</t>
  </si>
  <si>
    <t>Printer</t>
  </si>
  <si>
    <t>Copier</t>
  </si>
  <si>
    <t>Scanner</t>
  </si>
  <si>
    <t>Support</t>
  </si>
  <si>
    <t>Guarantee</t>
  </si>
  <si>
    <t>Special conditions</t>
  </si>
  <si>
    <t>Formatting dates</t>
  </si>
  <si>
    <t>Nagy számok formázása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</si>
  <si>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</si>
  <si>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</si>
  <si>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</si>
  <si>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</si>
  <si>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</si>
  <si>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</si>
  <si>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</si>
  <si>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</si>
  <si>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</si>
  <si>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</si>
  <si>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</si>
  <si>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</si>
  <si>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TOP 40%</t>
  </si>
  <si>
    <t>MARKET</t>
  </si>
  <si>
    <t>Sales</t>
  </si>
  <si>
    <t>Great Lakes</t>
  </si>
  <si>
    <t>New England</t>
  </si>
  <si>
    <t>New York North</t>
  </si>
  <si>
    <t>New York South</t>
  </si>
  <si>
    <t>Ohio</t>
  </si>
  <si>
    <t>Shenandoah Valley</t>
  </si>
  <si>
    <t>South Carolina</t>
  </si>
  <si>
    <t>Florida</t>
  </si>
  <si>
    <t>Gulf Coast</t>
  </si>
  <si>
    <t>Illinois</t>
  </si>
  <si>
    <t>Indiana</t>
  </si>
  <si>
    <t>Kentucky</t>
  </si>
  <si>
    <t>North Carolina</t>
  </si>
  <si>
    <t>Tennessee</t>
  </si>
  <si>
    <t>Texas</t>
  </si>
  <si>
    <t>California</t>
  </si>
  <si>
    <t>Central</t>
  </si>
  <si>
    <t>Colorado</t>
  </si>
  <si>
    <t>North West</t>
  </si>
  <si>
    <t>Southwest</t>
  </si>
  <si>
    <t>Topeka</t>
  </si>
  <si>
    <t>REGION</t>
  </si>
  <si>
    <t>November</t>
  </si>
  <si>
    <t>December</t>
  </si>
  <si>
    <t>Települések távolsága közúton (km)</t>
  </si>
  <si>
    <t xml:space="preserve"> Budapest</t>
  </si>
  <si>
    <t xml:space="preserve"> Békéscsaba</t>
  </si>
  <si>
    <t xml:space="preserve"> Debrecen</t>
  </si>
  <si>
    <t xml:space="preserve"> Eger</t>
  </si>
  <si>
    <t xml:space="preserve"> Győr</t>
  </si>
  <si>
    <t xml:space="preserve"> Kaposvár</t>
  </si>
  <si>
    <t xml:space="preserve"> Kecskemét</t>
  </si>
  <si>
    <t xml:space="preserve"> Miskolc</t>
  </si>
  <si>
    <t xml:space="preserve"> Nyíregyháza</t>
  </si>
  <si>
    <t xml:space="preserve"> Pécs</t>
  </si>
  <si>
    <t xml:space="preserve"> Salgótarján</t>
  </si>
  <si>
    <t xml:space="preserve"> Szeged</t>
  </si>
  <si>
    <t xml:space="preserve"> Székesfehérvár</t>
  </si>
  <si>
    <t xml:space="preserve"> Szekszárd</t>
  </si>
  <si>
    <t xml:space="preserve"> Szolnok</t>
  </si>
  <si>
    <t xml:space="preserve"> Szombathely</t>
  </si>
  <si>
    <t xml:space="preserve"> Tatabánya</t>
  </si>
  <si>
    <t xml:space="preserve"> Veszprém</t>
  </si>
  <si>
    <t xml:space="preserve"> Zalaegerszeg</t>
  </si>
  <si>
    <t xml:space="preserve"> Ajka</t>
  </si>
  <si>
    <t xml:space="preserve"> Baja</t>
  </si>
  <si>
    <t xml:space="preserve"> Cegléd</t>
  </si>
  <si>
    <t xml:space="preserve"> Dunaújváros</t>
  </si>
  <si>
    <t xml:space="preserve"> Érd</t>
  </si>
  <si>
    <t xml:space="preserve"> Gödöllő</t>
  </si>
  <si>
    <t xml:space="preserve"> Gyöngyös</t>
  </si>
  <si>
    <t xml:space="preserve"> Gyula</t>
  </si>
  <si>
    <t xml:space="preserve"> Hajdúböszörmény</t>
  </si>
  <si>
    <t xml:space="preserve"> Hódmezővásárhely</t>
  </si>
  <si>
    <t xml:space="preserve"> Kazincbarcika</t>
  </si>
  <si>
    <t xml:space="preserve"> Kiskunfélegyháza</t>
  </si>
  <si>
    <t xml:space="preserve"> Kiskunhalas</t>
  </si>
  <si>
    <t xml:space="preserve"> Mosonmagyaróvár</t>
  </si>
  <si>
    <t xml:space="preserve"> Nagykanizsa</t>
  </si>
  <si>
    <t xml:space="preserve"> Orosháza</t>
  </si>
  <si>
    <t xml:space="preserve"> Ózd</t>
  </si>
  <si>
    <t xml:space="preserve"> Pápa</t>
  </si>
  <si>
    <t xml:space="preserve"> Sopron</t>
  </si>
  <si>
    <t xml:space="preserve"> Szentes</t>
  </si>
  <si>
    <t xml:space="preserve"> Vác</t>
  </si>
  <si>
    <t>Kiindulás</t>
  </si>
  <si>
    <t>Cél</t>
  </si>
  <si>
    <t>http://www.psoft.hu</t>
  </si>
  <si>
    <t>Telefon</t>
  </si>
  <si>
    <t>Tankolás</t>
  </si>
  <si>
    <t>Vendéglő</t>
  </si>
  <si>
    <t>Utazás</t>
  </si>
  <si>
    <t>Ruha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</si>
  <si>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</si>
  <si>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</si>
  <si>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</si>
  <si>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</si>
  <si>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</si>
  <si>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</si>
  <si>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</si>
  <si>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</si>
  <si>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</si>
  <si>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</si>
  <si>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Élelmiszer</t>
  </si>
  <si>
    <t>Kiss Béla</t>
  </si>
  <si>
    <t>Kökény József</t>
  </si>
  <si>
    <t>Mángor Olga</t>
  </si>
  <si>
    <t>Meg Győző</t>
  </si>
  <si>
    <t>Daj Kálmán</t>
  </si>
  <si>
    <t>Zúz Mara</t>
  </si>
  <si>
    <t>Emanci Pál</t>
  </si>
  <si>
    <t>Feles Elek</t>
  </si>
  <si>
    <t>Szüre Tibor</t>
  </si>
  <si>
    <t>Bekre Pál</t>
  </si>
  <si>
    <t>Teo Dóra</t>
  </si>
  <si>
    <t>Ponthatárok</t>
  </si>
  <si>
    <t>Jegy</t>
  </si>
  <si>
    <t>Név</t>
  </si>
  <si>
    <t>Összesen</t>
  </si>
  <si>
    <t>Sikerült?</t>
  </si>
  <si>
    <t>Adatsávok</t>
  </si>
  <si>
    <t>Színskálák</t>
  </si>
  <si>
    <t>Ikonkészletek</t>
  </si>
  <si>
    <t>Nagyobb, mint 400</t>
  </si>
  <si>
    <t>VAGY(ÉS($A2=$AU$3;B$1=$AU$4);ÉS($A2=$AU$4;B$1=$AU$3))</t>
  </si>
  <si>
    <t>I. negyedév</t>
  </si>
  <si>
    <t>Forgalom</t>
  </si>
  <si>
    <t>Energia</t>
  </si>
  <si>
    <t>Üzemanyag</t>
  </si>
  <si>
    <t>Irodai kiadások</t>
  </si>
  <si>
    <t>Bérleti díj</t>
  </si>
  <si>
    <t>Kamatok</t>
  </si>
  <si>
    <t>Jutalékok</t>
  </si>
  <si>
    <t>VONAL</t>
  </si>
  <si>
    <t>OSZLOP</t>
  </si>
  <si>
    <t>1.</t>
  </si>
  <si>
    <t>2.</t>
  </si>
  <si>
    <t>3.</t>
  </si>
  <si>
    <t>4.</t>
  </si>
  <si>
    <t>Videoton</t>
  </si>
  <si>
    <t>Újpest</t>
  </si>
  <si>
    <t>Ferencváros</t>
  </si>
  <si>
    <t>Tatabánya</t>
  </si>
  <si>
    <t>Zalaegerszeg</t>
  </si>
  <si>
    <t>NYERESÉG/VESZTESÉG</t>
  </si>
  <si>
    <t>Csapat</t>
  </si>
  <si>
    <t>Product Line</t>
  </si>
  <si>
    <t>Women's shoes</t>
  </si>
  <si>
    <t>Men's shoes</t>
  </si>
  <si>
    <t>Children's shoes</t>
  </si>
  <si>
    <t>Women's hats</t>
  </si>
  <si>
    <t>Men's hats</t>
  </si>
  <si>
    <t>Children's hats</t>
  </si>
  <si>
    <t>6-Month Trend</t>
  </si>
  <si>
    <t xml:space="preserve"> (Pct change)</t>
  </si>
  <si>
    <t>GDP (per capita)</t>
  </si>
  <si>
    <t>Spain</t>
  </si>
  <si>
    <t>Ireland</t>
  </si>
  <si>
    <t>India</t>
  </si>
  <si>
    <t>Január ($)</t>
  </si>
  <si>
    <t>Január (Ft)</t>
  </si>
  <si>
    <t>Bútorok</t>
  </si>
  <si>
    <t>Járművek</t>
  </si>
  <si>
    <t>Felújítások</t>
  </si>
  <si>
    <t>Megnevezés</t>
  </si>
  <si>
    <t>USDHUF árfolyam</t>
  </si>
  <si>
    <t>Év</t>
  </si>
  <si>
    <t>Bevétel</t>
  </si>
  <si>
    <t>TYPE</t>
  </si>
  <si>
    <t>Gyakoriság</t>
  </si>
  <si>
    <t>Eleje/vége</t>
  </si>
  <si>
    <t>Kamat a görgetősávból</t>
  </si>
  <si>
    <t>Kamat per periódus</t>
  </si>
  <si>
    <t>Részletek mutatása</t>
  </si>
  <si>
    <t>eleje</t>
  </si>
  <si>
    <t>vége</t>
  </si>
  <si>
    <t>Szorzó</t>
  </si>
  <si>
    <t>Éves</t>
  </si>
  <si>
    <t>Féléves</t>
  </si>
  <si>
    <t>Negyedéves</t>
  </si>
  <si>
    <t>Havi</t>
  </si>
  <si>
    <t>eleje/vége</t>
  </si>
  <si>
    <t>Periódus</t>
  </si>
  <si>
    <t>Kezdő egyenleg</t>
  </si>
  <si>
    <t>Törlesztés</t>
  </si>
  <si>
    <t>Záró egyenleg</t>
  </si>
  <si>
    <t>Kölcsön paraméterei</t>
  </si>
  <si>
    <t>Kölcsön</t>
  </si>
  <si>
    <t>Vásárlási ár</t>
  </si>
  <si>
    <t>Önrész</t>
  </si>
  <si>
    <t>Évek</t>
  </si>
  <si>
    <t>Törlesztés az időszakban</t>
  </si>
  <si>
    <t>Éves kamatláb</t>
  </si>
  <si>
    <t>Részletek</t>
  </si>
  <si>
    <t>Plan</t>
  </si>
  <si>
    <t>Production</t>
  </si>
  <si>
    <t>Mercedes</t>
  </si>
  <si>
    <t>Audi</t>
  </si>
  <si>
    <t>BMW</t>
  </si>
  <si>
    <t>egy</t>
  </si>
  <si>
    <t>ketto</t>
  </si>
  <si>
    <t>harom</t>
  </si>
  <si>
    <t>Terv</t>
  </si>
  <si>
    <t>Gyártás</t>
  </si>
  <si>
    <t>ARO</t>
  </si>
  <si>
    <t>SVY-048</t>
  </si>
  <si>
    <t>Johnny</t>
  </si>
  <si>
    <t>Veszprém</t>
  </si>
  <si>
    <t>DT</t>
  </si>
  <si>
    <t>KD</t>
  </si>
  <si>
    <t>YDJ-517</t>
  </si>
  <si>
    <t>Jack</t>
  </si>
  <si>
    <t>Borsod-Abaúj-Zemplén</t>
  </si>
  <si>
    <t>AF</t>
  </si>
  <si>
    <t>ÉM</t>
  </si>
  <si>
    <t>PEUGEOT</t>
  </si>
  <si>
    <t>RHU-823</t>
  </si>
  <si>
    <t>Baranya</t>
  </si>
  <si>
    <t>DD</t>
  </si>
  <si>
    <t>DVS-343</t>
  </si>
  <si>
    <t>Jász-Nagykun-Szolnok</t>
  </si>
  <si>
    <t>ÉA</t>
  </si>
  <si>
    <t>SEAT</t>
  </si>
  <si>
    <t>ZXO-621</t>
  </si>
  <si>
    <t>Vas</t>
  </si>
  <si>
    <t>NyD</t>
  </si>
  <si>
    <t>ODB-746</t>
  </si>
  <si>
    <t>Nógrád</t>
  </si>
  <si>
    <t>IBN-026</t>
  </si>
  <si>
    <t>Pest</t>
  </si>
  <si>
    <t>KM</t>
  </si>
  <si>
    <t>NISSAN</t>
  </si>
  <si>
    <t>DUD-501</t>
  </si>
  <si>
    <t>Bács-Kiskun</t>
  </si>
  <si>
    <t>DA</t>
  </si>
  <si>
    <t>FIAT</t>
  </si>
  <si>
    <t>GYQ-465</t>
  </si>
  <si>
    <t>Győr-Moson-Sopron</t>
  </si>
  <si>
    <t>RENAULT</t>
  </si>
  <si>
    <t>RPX-641</t>
  </si>
  <si>
    <t>Komárom-Esztergom</t>
  </si>
  <si>
    <t>MERCEDES</t>
  </si>
  <si>
    <t>OOJ-032</t>
  </si>
  <si>
    <t>XMW-858</t>
  </si>
  <si>
    <t>SUZUKI</t>
  </si>
  <si>
    <t>GZT-760</t>
  </si>
  <si>
    <t>Hajdú-Bihar</t>
  </si>
  <si>
    <t>MAZDA</t>
  </si>
  <si>
    <t>DSP-104</t>
  </si>
  <si>
    <t>Heves</t>
  </si>
  <si>
    <t>EWP-857</t>
  </si>
  <si>
    <t>Csongrád-Csanád</t>
  </si>
  <si>
    <t>FORD</t>
  </si>
  <si>
    <t>GRK-889</t>
  </si>
  <si>
    <t>LUR-313</t>
  </si>
  <si>
    <t>Somogy</t>
  </si>
  <si>
    <t>SIQ-724</t>
  </si>
  <si>
    <t>OPEL</t>
  </si>
  <si>
    <t>BUC-723</t>
  </si>
  <si>
    <t>Szabolcs-Szatmár-Bereg</t>
  </si>
  <si>
    <t>IEJ-075</t>
  </si>
  <si>
    <t>ZWY-937</t>
  </si>
  <si>
    <t>SKODA</t>
  </si>
  <si>
    <t>CZU-531</t>
  </si>
  <si>
    <t>TOC-435</t>
  </si>
  <si>
    <t>ELL-912</t>
  </si>
  <si>
    <t>HLF-294</t>
  </si>
  <si>
    <t>QFI-942</t>
  </si>
  <si>
    <t>OKO-355</t>
  </si>
  <si>
    <t>WVH-606</t>
  </si>
  <si>
    <t>Budapest (főváros)</t>
  </si>
  <si>
    <t>ZUN-583</t>
  </si>
  <si>
    <t>ECB-762</t>
  </si>
  <si>
    <t>MIL-486</t>
  </si>
  <si>
    <t>YPF-709</t>
  </si>
  <si>
    <t>PZP-178</t>
  </si>
  <si>
    <t>LGU-355</t>
  </si>
  <si>
    <t>Tolna</t>
  </si>
  <si>
    <t>UDZ-749</t>
  </si>
  <si>
    <t>EXO-225</t>
  </si>
  <si>
    <t>Zala</t>
  </si>
  <si>
    <t>RMW-058</t>
  </si>
  <si>
    <t>GMA-032</t>
  </si>
  <si>
    <t>Fejér</t>
  </si>
  <si>
    <t>GQB-284</t>
  </si>
  <si>
    <t>BBR-665</t>
  </si>
  <si>
    <t>XJX-956</t>
  </si>
  <si>
    <t>PAK-062</t>
  </si>
  <si>
    <t>NHB-860</t>
  </si>
  <si>
    <t>YSE-185</t>
  </si>
  <si>
    <t>YKM-956</t>
  </si>
  <si>
    <t>VLR-980</t>
  </si>
  <si>
    <t>GUU-078</t>
  </si>
  <si>
    <t>UTL-799</t>
  </si>
  <si>
    <t>IPU-421</t>
  </si>
  <si>
    <t>BCQ-235</t>
  </si>
  <si>
    <t>VVA-887</t>
  </si>
  <si>
    <t>Békés</t>
  </si>
  <si>
    <t>QHQ-464</t>
  </si>
  <si>
    <t>VSB-219</t>
  </si>
  <si>
    <t>SRI-374</t>
  </si>
  <si>
    <t>NMT-238</t>
  </si>
  <si>
    <t>YGV-673</t>
  </si>
  <si>
    <t>MYQ-070</t>
  </si>
  <si>
    <t>BTN-527</t>
  </si>
  <si>
    <t>LOV-456</t>
  </si>
  <si>
    <t>LZR-304</t>
  </si>
  <si>
    <t>IWH-341</t>
  </si>
  <si>
    <t>MHR-813</t>
  </si>
  <si>
    <t>ZYP-345</t>
  </si>
  <si>
    <t>ZAN-440</t>
  </si>
  <si>
    <t>BTX-787</t>
  </si>
  <si>
    <t>UGY-376</t>
  </si>
  <si>
    <t>XRB-385</t>
  </si>
  <si>
    <t>TWQ-204</t>
  </si>
  <si>
    <t>OJD-546</t>
  </si>
  <si>
    <t>JWX-698</t>
  </si>
  <si>
    <t>AFJ-934</t>
  </si>
  <si>
    <t>IKT-577</t>
  </si>
  <si>
    <t>JEX-928</t>
  </si>
  <si>
    <t>ZYW-095</t>
  </si>
  <si>
    <t>PTK-079</t>
  </si>
  <si>
    <t>DBF-770</t>
  </si>
  <si>
    <t>ZCX-026</t>
  </si>
  <si>
    <t>JWS-209</t>
  </si>
  <si>
    <t>DLE-705</t>
  </si>
  <si>
    <t>ODF-681</t>
  </si>
  <si>
    <t>ZDM-991</t>
  </si>
  <si>
    <t>YZL-197</t>
  </si>
  <si>
    <t>BRG-267</t>
  </si>
  <si>
    <t>FEI-331</t>
  </si>
  <si>
    <t>TVI-552</t>
  </si>
  <si>
    <t>XAC-446</t>
  </si>
  <si>
    <t>UID-347</t>
  </si>
  <si>
    <t>RCP-924</t>
  </si>
  <si>
    <t>QLY-587</t>
  </si>
  <si>
    <t>OTZ-114</t>
  </si>
  <si>
    <t>GEM-730</t>
  </si>
  <si>
    <t>HSQ-098</t>
  </si>
  <si>
    <t>RIN-919</t>
  </si>
  <si>
    <t>YEI-996</t>
  </si>
  <si>
    <t>JNM-553</t>
  </si>
  <si>
    <t>YJQ-978</t>
  </si>
  <si>
    <t>OVH-700</t>
  </si>
  <si>
    <t>QBQ-993</t>
  </si>
  <si>
    <t>UJW-779</t>
  </si>
  <si>
    <t>XJS-575</t>
  </si>
  <si>
    <t>GSZ-167</t>
  </si>
  <si>
    <t>EZC-395</t>
  </si>
  <si>
    <t>AGD-537</t>
  </si>
  <si>
    <t>MDA-841</t>
  </si>
  <si>
    <t>UNP-718</t>
  </si>
  <si>
    <t>CED-248</t>
  </si>
  <si>
    <t>LCR-592</t>
  </si>
  <si>
    <t>QJX-773</t>
  </si>
  <si>
    <t>SXA-813</t>
  </si>
  <si>
    <t>JDM-112</t>
  </si>
  <si>
    <t>FHM-608</t>
  </si>
  <si>
    <t>RFQ-147</t>
  </si>
  <si>
    <t>WAY-159</t>
  </si>
  <si>
    <t>CWV-575</t>
  </si>
  <si>
    <t>DTI-212</t>
  </si>
  <si>
    <t>HAK-652</t>
  </si>
  <si>
    <t>PNO-282</t>
  </si>
  <si>
    <t>SYI-838</t>
  </si>
  <si>
    <t>PER-246</t>
  </si>
  <si>
    <t>UCC-400</t>
  </si>
  <si>
    <t>UFW-192</t>
  </si>
  <si>
    <t>JBA-121</t>
  </si>
  <si>
    <t>SHG-555</t>
  </si>
  <si>
    <t>KYH-812</t>
  </si>
  <si>
    <t>UVX-121</t>
  </si>
  <si>
    <t>FYX-069</t>
  </si>
  <si>
    <t>KQY-154</t>
  </si>
  <si>
    <t>BOI-849</t>
  </si>
  <si>
    <t>CIF-314</t>
  </si>
  <si>
    <t>SFQ-117</t>
  </si>
  <si>
    <t>UQS-013</t>
  </si>
  <si>
    <t>RIG-828</t>
  </si>
  <si>
    <t>RVQ-908</t>
  </si>
  <si>
    <t>AQJ-192</t>
  </si>
  <si>
    <t>HXK-599</t>
  </si>
  <si>
    <t>ZXN-417</t>
  </si>
  <si>
    <t>CRK-545</t>
  </si>
  <si>
    <t>QBQ-363</t>
  </si>
  <si>
    <t>RIZ-610</t>
  </si>
  <si>
    <t>MMZ-488</t>
  </si>
  <si>
    <t>HIK-091</t>
  </si>
  <si>
    <t>XLT-937</t>
  </si>
  <si>
    <t>CDC-328</t>
  </si>
  <si>
    <t>FMP-591</t>
  </si>
  <si>
    <t>BGV-608</t>
  </si>
  <si>
    <t>UVS-306</t>
  </si>
  <si>
    <t>HFK-923</t>
  </si>
  <si>
    <t>OFA-794</t>
  </si>
  <si>
    <t>FTP-898</t>
  </si>
  <si>
    <t>ZMY-291</t>
  </si>
  <si>
    <t>IYT-439</t>
  </si>
  <si>
    <t>BVA-181</t>
  </si>
  <si>
    <t>QZP-481</t>
  </si>
  <si>
    <t>ELD-082</t>
  </si>
  <si>
    <t>PDL-744</t>
  </si>
  <si>
    <t>EJR-563</t>
  </si>
  <si>
    <t>BRN-310</t>
  </si>
  <si>
    <t>NEL-612</t>
  </si>
  <si>
    <t>WLZ-645</t>
  </si>
  <si>
    <t>QJN-138</t>
  </si>
  <si>
    <t>GFC-435</t>
  </si>
  <si>
    <t>ELX-754</t>
  </si>
  <si>
    <t>GBF-939</t>
  </si>
  <si>
    <t>YHD-545</t>
  </si>
  <si>
    <t>QNG-841</t>
  </si>
  <si>
    <t>WEH-970</t>
  </si>
  <si>
    <t>WSX-213</t>
  </si>
  <si>
    <t>TNT-689</t>
  </si>
  <si>
    <t>SXQ-963</t>
  </si>
  <si>
    <t>SZF-150</t>
  </si>
  <si>
    <t>WHT-687</t>
  </si>
  <si>
    <t>ZTL-064</t>
  </si>
  <si>
    <t>BCN-307</t>
  </si>
  <si>
    <t>WRY-911</t>
  </si>
  <si>
    <t>EQG-949</t>
  </si>
  <si>
    <t>RBD-505</t>
  </si>
  <si>
    <t>BBR-942</t>
  </si>
  <si>
    <t>WOL-870</t>
  </si>
  <si>
    <t>BEX-864</t>
  </si>
  <si>
    <t>OBX-352</t>
  </si>
  <si>
    <t>YUG-374</t>
  </si>
  <si>
    <t>JJT-635</t>
  </si>
  <si>
    <t>GVU-364</t>
  </si>
  <si>
    <t>ZDY-872</t>
  </si>
  <si>
    <t>QOJ-611</t>
  </si>
  <si>
    <t>GCI-682</t>
  </si>
  <si>
    <t>HIW-077</t>
  </si>
  <si>
    <t>QOO-141</t>
  </si>
  <si>
    <t>LCF-040</t>
  </si>
  <si>
    <t>PYM-372</t>
  </si>
  <si>
    <t>EPL-815</t>
  </si>
  <si>
    <t>XHK-229</t>
  </si>
  <si>
    <t>YCN-745</t>
  </si>
  <si>
    <t>AAD-492</t>
  </si>
  <si>
    <t>ASB-971</t>
  </si>
  <si>
    <t>UGW-778</t>
  </si>
  <si>
    <t>BBI-818</t>
  </si>
  <si>
    <t>OLQ-083</t>
  </si>
  <si>
    <t>RMT-261</t>
  </si>
  <si>
    <t>CZN-197</t>
  </si>
  <si>
    <t>ZHT-363</t>
  </si>
  <si>
    <t>YCZ-906</t>
  </si>
  <si>
    <t>EXO-903</t>
  </si>
  <si>
    <t>QJR-762</t>
  </si>
  <si>
    <t>DUP-982</t>
  </si>
  <si>
    <t>UWS-370</t>
  </si>
  <si>
    <t>ZZH-948</t>
  </si>
  <si>
    <t>AZU-888</t>
  </si>
  <si>
    <t>QHQ-370</t>
  </si>
  <si>
    <t>JHF-786</t>
  </si>
  <si>
    <t>MEN-680</t>
  </si>
  <si>
    <t>NMH-694</t>
  </si>
  <si>
    <t>CHS-843</t>
  </si>
  <si>
    <t>MHG-535</t>
  </si>
  <si>
    <t>WIF-246</t>
  </si>
  <si>
    <t>IMA-645</t>
  </si>
  <si>
    <t>HPZ-613</t>
  </si>
  <si>
    <t>NPE-758</t>
  </si>
  <si>
    <t>SEU-088</t>
  </si>
  <si>
    <t>KKR-643</t>
  </si>
  <si>
    <t>FXA-781</t>
  </si>
  <si>
    <t>HYX-276</t>
  </si>
  <si>
    <t>YLS-793</t>
  </si>
  <si>
    <t>NTP-464</t>
  </si>
  <si>
    <t>GWX-201</t>
  </si>
  <si>
    <t>JTV-469</t>
  </si>
  <si>
    <t>UBH-167</t>
  </si>
  <si>
    <t>PRO-207</t>
  </si>
  <si>
    <t>FHI-761</t>
  </si>
  <si>
    <t>QVZ-885</t>
  </si>
  <si>
    <t>JPU-301</t>
  </si>
  <si>
    <t>XMX-370</t>
  </si>
  <si>
    <t>EQU-827</t>
  </si>
  <si>
    <t>JEU-433</t>
  </si>
  <si>
    <t>KIY-825</t>
  </si>
  <si>
    <t>APP-530</t>
  </si>
  <si>
    <t>JLA-004</t>
  </si>
  <si>
    <t>NZB-450</t>
  </si>
  <si>
    <t>SHT-966</t>
  </si>
  <si>
    <t>XXC-913</t>
  </si>
  <si>
    <t>TIJ-228</t>
  </si>
  <si>
    <t>ZRN-251</t>
  </si>
  <si>
    <t>DFR-178</t>
  </si>
  <si>
    <t>QWN-873</t>
  </si>
  <si>
    <t>ZEX-593</t>
  </si>
  <si>
    <t>TAH-190</t>
  </si>
  <si>
    <t>PFU-730</t>
  </si>
  <si>
    <t>WZK-351</t>
  </si>
  <si>
    <t>OKH-621</t>
  </si>
  <si>
    <t>QVX-177</t>
  </si>
  <si>
    <t>NOO-957</t>
  </si>
  <si>
    <t>UYA-526</t>
  </si>
  <si>
    <t>MPQ-325</t>
  </si>
  <si>
    <t>JKU-488</t>
  </si>
  <si>
    <t>XCY-019</t>
  </si>
  <si>
    <t>IXM-054</t>
  </si>
  <si>
    <t>PCP-718</t>
  </si>
  <si>
    <t>TZC-244</t>
  </si>
  <si>
    <t>FLZ-007</t>
  </si>
  <si>
    <t>PHP-175</t>
  </si>
  <si>
    <t>CWJ-023</t>
  </si>
  <si>
    <t>UWS-433</t>
  </si>
  <si>
    <t>PQP-302</t>
  </si>
  <si>
    <t>DDX-185</t>
  </si>
  <si>
    <t>LCZ-757</t>
  </si>
  <si>
    <t>BZN-413</t>
  </si>
  <si>
    <t>BKU-741</t>
  </si>
  <si>
    <t>TTA-021</t>
  </si>
  <si>
    <t>UGJ-535</t>
  </si>
  <si>
    <t>LWF-829</t>
  </si>
  <si>
    <t>KEW-629</t>
  </si>
  <si>
    <t>YNF-540</t>
  </si>
  <si>
    <t>ZWF-663</t>
  </si>
  <si>
    <t>OZR-750</t>
  </si>
  <si>
    <t>NHH-115</t>
  </si>
  <si>
    <t>IUA-203</t>
  </si>
  <si>
    <t>ZUA-461</t>
  </si>
  <si>
    <t>KNE-000</t>
  </si>
  <si>
    <t>MTG-090</t>
  </si>
  <si>
    <t>XYI-778</t>
  </si>
  <si>
    <t>SMR-265</t>
  </si>
  <si>
    <t>IIQ-737</t>
  </si>
  <si>
    <t>FLI-775</t>
  </si>
  <si>
    <t>PYX-236</t>
  </si>
  <si>
    <t>VQR-156</t>
  </si>
  <si>
    <t>DWO-641</t>
  </si>
  <si>
    <t>FOJ-260</t>
  </si>
  <si>
    <t>PSW-628</t>
  </si>
  <si>
    <t>AGN-599</t>
  </si>
  <si>
    <t>XRN-859</t>
  </si>
  <si>
    <t>ERR-852</t>
  </si>
  <si>
    <t>MPV-107</t>
  </si>
  <si>
    <t>YDA-532</t>
  </si>
  <si>
    <t>GAR-114</t>
  </si>
  <si>
    <t>BAP-308</t>
  </si>
  <si>
    <t>KPL-023</t>
  </si>
  <si>
    <t>OXU-402</t>
  </si>
  <si>
    <t>NFO-913</t>
  </si>
  <si>
    <t>HPK-987</t>
  </si>
  <si>
    <t>KJH-297</t>
  </si>
  <si>
    <t>SQV-639</t>
  </si>
  <si>
    <t>LLI-197</t>
  </si>
  <si>
    <t>QDH-352</t>
  </si>
  <si>
    <t>VSF-352</t>
  </si>
  <si>
    <t>UYQ-288</t>
  </si>
  <si>
    <t>LCE-411</t>
  </si>
  <si>
    <t>UVA-503</t>
  </si>
  <si>
    <t>HZR-404</t>
  </si>
  <si>
    <t>SBZ-975</t>
  </si>
  <si>
    <t>NWC-839</t>
  </si>
  <si>
    <t>KJF-988</t>
  </si>
  <si>
    <t>KTC-353</t>
  </si>
  <si>
    <t>HDB-168</t>
  </si>
  <si>
    <t>MDI-501</t>
  </si>
  <si>
    <t>TCF-884</t>
  </si>
  <si>
    <t>YVQ-752</t>
  </si>
  <si>
    <t>WYI-935</t>
  </si>
  <si>
    <t>IKN-344</t>
  </si>
  <si>
    <t>XDU-946</t>
  </si>
  <si>
    <t>UOZ-737</t>
  </si>
  <si>
    <t>NCC-434</t>
  </si>
  <si>
    <t>MJZ-157</t>
  </si>
  <si>
    <t>IFO-721</t>
  </si>
  <si>
    <t>FBZ-353</t>
  </si>
  <si>
    <t>XEH-340</t>
  </si>
  <si>
    <t>PFQ-627</t>
  </si>
  <si>
    <t>FTD-834</t>
  </si>
  <si>
    <t>FVG-127</t>
  </si>
  <si>
    <t>RCR-099</t>
  </si>
  <si>
    <t>JMD-379</t>
  </si>
  <si>
    <t>HUH-985</t>
  </si>
  <si>
    <t>UOD-191</t>
  </si>
  <si>
    <t>MYQ-560</t>
  </si>
  <si>
    <t>KGH-022</t>
  </si>
  <si>
    <t>NVT-311</t>
  </si>
  <si>
    <t>ZRS-110</t>
  </si>
  <si>
    <t>KAM-187</t>
  </si>
  <si>
    <t>SDR-896</t>
  </si>
  <si>
    <t>FDD-121</t>
  </si>
  <si>
    <t>SAC-232</t>
  </si>
  <si>
    <t>TAG-075</t>
  </si>
  <si>
    <t>VZP-103</t>
  </si>
  <si>
    <t>AIV-182</t>
  </si>
  <si>
    <t>OJL-239</t>
  </si>
  <si>
    <t>FYF-962</t>
  </si>
  <si>
    <t>PVS-539</t>
  </si>
  <si>
    <t>FUF-806</t>
  </si>
  <si>
    <t>RYF-719</t>
  </si>
  <si>
    <t>JWD-100</t>
  </si>
  <si>
    <t>LWK-725</t>
  </si>
  <si>
    <t>ZYX-565</t>
  </si>
  <si>
    <t>KCG-781</t>
  </si>
  <si>
    <t>WFP-707</t>
  </si>
  <si>
    <t>VUA-902</t>
  </si>
  <si>
    <t>PNU-129</t>
  </si>
  <si>
    <t>JAV-108</t>
  </si>
  <si>
    <t>PTW-574</t>
  </si>
  <si>
    <t>DEP-633</t>
  </si>
  <si>
    <t>XVV-228</t>
  </si>
  <si>
    <t>EOF-267</t>
  </si>
  <si>
    <t>RZJ-878</t>
  </si>
  <si>
    <t>NJR-614</t>
  </si>
  <si>
    <t>HHJ-106</t>
  </si>
  <si>
    <t>HQO-542</t>
  </si>
  <si>
    <t>UYD-899</t>
  </si>
  <si>
    <t>DXU-251</t>
  </si>
  <si>
    <t>JQX-937</t>
  </si>
  <si>
    <t>ODQ-309</t>
  </si>
  <si>
    <t>EJS-203</t>
  </si>
  <si>
    <t>LJL-042</t>
  </si>
  <si>
    <t>OCB-762</t>
  </si>
  <si>
    <t>ZRZ-645</t>
  </si>
  <si>
    <t>KZL-396</t>
  </si>
  <si>
    <t>EOD-413</t>
  </si>
  <si>
    <t>VZR-836</t>
  </si>
  <si>
    <t>BCQ-008</t>
  </si>
  <si>
    <t>OPD-363</t>
  </si>
  <si>
    <t>UME-142</t>
  </si>
  <si>
    <t>ZTS-136</t>
  </si>
  <si>
    <t>SHF-748</t>
  </si>
  <si>
    <t>GJL-594</t>
  </si>
  <si>
    <t>XRN-522</t>
  </si>
  <si>
    <t>VAM-153</t>
  </si>
  <si>
    <t>JWY-603</t>
  </si>
  <si>
    <t>PUR-640</t>
  </si>
  <si>
    <t>FOH-712</t>
  </si>
  <si>
    <t>GHK-698</t>
  </si>
  <si>
    <t>DHA-915</t>
  </si>
  <si>
    <t>DTJ-593</t>
  </si>
  <si>
    <t>YMV-969</t>
  </si>
  <si>
    <t>TCO-228</t>
  </si>
  <si>
    <t>LYV-399</t>
  </si>
  <si>
    <t>THJ-898</t>
  </si>
  <si>
    <t>XNY-999</t>
  </si>
  <si>
    <t>PUH-110</t>
  </si>
  <si>
    <t>JVO-716</t>
  </si>
  <si>
    <t>WBO-784</t>
  </si>
  <si>
    <t>ZAH-426</t>
  </si>
  <si>
    <t>PEY-393</t>
  </si>
  <si>
    <t>UYG-965</t>
  </si>
  <si>
    <t>ZOB-499</t>
  </si>
  <si>
    <t>DJO-297</t>
  </si>
  <si>
    <t>BJB-115</t>
  </si>
  <si>
    <t>BPC-664</t>
  </si>
  <si>
    <t>KOH-590</t>
  </si>
  <si>
    <t>JQR-486</t>
  </si>
  <si>
    <t>VMT-079</t>
  </si>
  <si>
    <t>YGL-133</t>
  </si>
  <si>
    <t>MSW-963</t>
  </si>
  <si>
    <t>KXL-201</t>
  </si>
  <si>
    <t>TTP-825</t>
  </si>
  <si>
    <t>AFH-302</t>
  </si>
  <si>
    <t>AAD-786</t>
  </si>
  <si>
    <t>CIS-329</t>
  </si>
  <si>
    <t>ZRS-588</t>
  </si>
  <si>
    <t>DQZ-151</t>
  </si>
  <si>
    <t>EYQ-676</t>
  </si>
  <si>
    <t>CMF-178</t>
  </si>
  <si>
    <t>XLB-051</t>
  </si>
  <si>
    <t>AIN-243</t>
  </si>
  <si>
    <t>PMC-435</t>
  </si>
  <si>
    <t>XPK-357</t>
  </si>
  <si>
    <t>NPI-491</t>
  </si>
  <si>
    <t>JNM-567</t>
  </si>
  <si>
    <t>EYN-497</t>
  </si>
  <si>
    <t>STO-967</t>
  </si>
  <si>
    <t>NPA-558</t>
  </si>
  <si>
    <t>EDO-342</t>
  </si>
  <si>
    <t>KHG-705</t>
  </si>
  <si>
    <t>DHX-036</t>
  </si>
  <si>
    <t>BDJ-340</t>
  </si>
  <si>
    <t>EPL-914</t>
  </si>
  <si>
    <t>NFO-316</t>
  </si>
  <si>
    <t>WBP-958</t>
  </si>
  <si>
    <t>VTK-186</t>
  </si>
  <si>
    <t>VGQ-377</t>
  </si>
  <si>
    <t>AOO-324</t>
  </si>
  <si>
    <t>OIE-139</t>
  </si>
  <si>
    <t>RMD-472</t>
  </si>
  <si>
    <t>WTK-609</t>
  </si>
  <si>
    <t>RUW-079</t>
  </si>
  <si>
    <t>APB-447</t>
  </si>
  <si>
    <t>EAF-028</t>
  </si>
  <si>
    <t>ANI-284</t>
  </si>
  <si>
    <t>DST-359</t>
  </si>
  <si>
    <t>WQT-560</t>
  </si>
  <si>
    <t>TIK-100</t>
  </si>
  <si>
    <t>QKA-277</t>
  </si>
  <si>
    <t>HLO-445</t>
  </si>
  <si>
    <t>LLG-110</t>
  </si>
  <si>
    <t>DVL-254</t>
  </si>
  <si>
    <t>DHS-386</t>
  </si>
  <si>
    <t>RWY-034</t>
  </si>
  <si>
    <t>RJS-283</t>
  </si>
  <si>
    <t>GVI-489</t>
  </si>
  <si>
    <t>QIW-332</t>
  </si>
  <si>
    <t>DLL-061</t>
  </si>
  <si>
    <t>RPX-748</t>
  </si>
  <si>
    <t>BUL-775</t>
  </si>
  <si>
    <t>RRY-726</t>
  </si>
  <si>
    <t>UJZ-873</t>
  </si>
  <si>
    <t>LGW-067</t>
  </si>
  <si>
    <t>HLP-529</t>
  </si>
  <si>
    <t>VUB-857</t>
  </si>
  <si>
    <t>DXD-116</t>
  </si>
  <si>
    <t>SZI-439</t>
  </si>
  <si>
    <t>RKS-063</t>
  </si>
  <si>
    <t>TWK-730</t>
  </si>
  <si>
    <t>MPF-128</t>
  </si>
  <si>
    <t>ZPU-190</t>
  </si>
  <si>
    <t>ETN-241</t>
  </si>
  <si>
    <t>OBX-274</t>
  </si>
  <si>
    <t>DCS-552</t>
  </si>
  <si>
    <t>LIE-859</t>
  </si>
  <si>
    <t>RHB-479</t>
  </si>
  <si>
    <t>HJG-502</t>
  </si>
  <si>
    <t>KCN-278</t>
  </si>
  <si>
    <t>DKX-711</t>
  </si>
  <si>
    <t>JEI-964</t>
  </si>
  <si>
    <t>DWM-231</t>
  </si>
  <si>
    <t>IZJ-448</t>
  </si>
  <si>
    <t>BAX-210</t>
  </si>
  <si>
    <t>WZU-109</t>
  </si>
  <si>
    <t>SSQ-449</t>
  </si>
  <si>
    <t>SAN-614</t>
  </si>
  <si>
    <t>BRC-795</t>
  </si>
  <si>
    <t>VIC-519</t>
  </si>
  <si>
    <t>PAV-392</t>
  </si>
  <si>
    <t>BBF-206</t>
  </si>
  <si>
    <t>XCE-701</t>
  </si>
  <si>
    <t>URQ-649</t>
  </si>
  <si>
    <t>DZD-861</t>
  </si>
  <si>
    <t>KSN-805</t>
  </si>
  <si>
    <t>NUL-197</t>
  </si>
  <si>
    <t>NZZ-372</t>
  </si>
  <si>
    <t>ODI-486</t>
  </si>
  <si>
    <t>SXP-073</t>
  </si>
  <si>
    <t>XYN-232</t>
  </si>
  <si>
    <t>CYF-705</t>
  </si>
  <si>
    <t>RAZ-312</t>
  </si>
  <si>
    <t>MFL-314</t>
  </si>
  <si>
    <t>SFW-110</t>
  </si>
  <si>
    <t>WEJ-659</t>
  </si>
  <si>
    <t>HDP-453</t>
  </si>
  <si>
    <t>NAH-117</t>
  </si>
  <si>
    <t>PDR-700</t>
  </si>
  <si>
    <t>CZB-267</t>
  </si>
  <si>
    <t>YJY-816</t>
  </si>
  <si>
    <t>TJX-108</t>
  </si>
  <si>
    <t>NYX-951</t>
  </si>
  <si>
    <t>HTG-016</t>
  </si>
  <si>
    <t>UOJ-291</t>
  </si>
  <si>
    <t>UTA-073</t>
  </si>
  <si>
    <t>EFY-683</t>
  </si>
  <si>
    <t>TWR-718</t>
  </si>
  <si>
    <t>ZBR-929</t>
  </si>
  <si>
    <t>TIY-360</t>
  </si>
  <si>
    <t>DVJ-866</t>
  </si>
  <si>
    <t>ZBR-255</t>
  </si>
  <si>
    <t>JHQ-520</t>
  </si>
  <si>
    <t>ZIZ-308</t>
  </si>
  <si>
    <t>QMI-539</t>
  </si>
  <si>
    <t>AXG-636</t>
  </si>
  <si>
    <t>YAJ-459</t>
  </si>
  <si>
    <t>YTP-954</t>
  </si>
  <si>
    <t>MVP-115</t>
  </si>
  <si>
    <t>CQG-766</t>
  </si>
  <si>
    <t>CWM-234</t>
  </si>
  <si>
    <t>GNA-098</t>
  </si>
  <si>
    <t>ANM-428</t>
  </si>
  <si>
    <t>DMV-051</t>
  </si>
  <si>
    <t>DSE-323</t>
  </si>
  <si>
    <t>MTY-200</t>
  </si>
  <si>
    <t>MYS-280</t>
  </si>
  <si>
    <t>IGO-784</t>
  </si>
  <si>
    <t>TMJ-153</t>
  </si>
  <si>
    <t>DBZ-144</t>
  </si>
  <si>
    <t>HHK-075</t>
  </si>
  <si>
    <t>BWU-390</t>
  </si>
  <si>
    <t>DMY-833</t>
  </si>
  <si>
    <t>YDJ-130</t>
  </si>
  <si>
    <t>XES-131</t>
  </si>
  <si>
    <t>CGB-406</t>
  </si>
  <si>
    <t>BYK-361</t>
  </si>
  <si>
    <t>TKY-008</t>
  </si>
  <si>
    <t>ZWN-043</t>
  </si>
  <si>
    <t>TMO-840</t>
  </si>
  <si>
    <t>OEQ-626</t>
  </si>
  <si>
    <t>LQR-575</t>
  </si>
  <si>
    <t>OGQ-918</t>
  </si>
  <si>
    <t>DMU-266</t>
  </si>
  <si>
    <t>ZCO-915</t>
  </si>
  <si>
    <t>SAF-555</t>
  </si>
  <si>
    <t>YPX-649</t>
  </si>
  <si>
    <t>ERM-149</t>
  </si>
  <si>
    <t>TAK-988</t>
  </si>
  <si>
    <t>GWE-393</t>
  </si>
  <si>
    <t>ZCO-082</t>
  </si>
  <si>
    <t>TIA-257</t>
  </si>
  <si>
    <t>YFM-322</t>
  </si>
  <si>
    <t>LYT-087</t>
  </si>
  <si>
    <t>CUQ-776</t>
  </si>
  <si>
    <t>FJP-628</t>
  </si>
  <si>
    <t>DFN-412</t>
  </si>
  <si>
    <t>HGP-591</t>
  </si>
  <si>
    <t>DKF-729</t>
  </si>
  <si>
    <t>HDM-321</t>
  </si>
  <si>
    <t>EWI-211</t>
  </si>
  <si>
    <t>DEJ-999</t>
  </si>
  <si>
    <t>ZDJ-153</t>
  </si>
  <si>
    <t>ACH-004</t>
  </si>
  <si>
    <t>GWA-597</t>
  </si>
  <si>
    <t>HHO-510</t>
  </si>
  <si>
    <t>HML-102</t>
  </si>
  <si>
    <t>PCN-417</t>
  </si>
  <si>
    <t>QNX-089</t>
  </si>
  <si>
    <t>YEU-123</t>
  </si>
  <si>
    <t>OMS-719</t>
  </si>
  <si>
    <t>TEQ-867</t>
  </si>
  <si>
    <t>YCD-666</t>
  </si>
  <si>
    <t>DIM-702</t>
  </si>
  <si>
    <t>MFI-011</t>
  </si>
  <si>
    <t>AUK-615</t>
  </si>
  <si>
    <t>AKL-305</t>
  </si>
  <si>
    <t>RHI-173</t>
  </si>
  <si>
    <t>HRR-701</t>
  </si>
  <si>
    <t>NGA-770</t>
  </si>
  <si>
    <t>MWV-210</t>
  </si>
  <si>
    <t>HKZ-050</t>
  </si>
  <si>
    <t>XNM-661</t>
  </si>
  <si>
    <t>BON-289</t>
  </si>
  <si>
    <t>CVC-987</t>
  </si>
  <si>
    <t>KCP-638</t>
  </si>
  <si>
    <t>KLH-727</t>
  </si>
  <si>
    <t>SXK-539</t>
  </si>
  <si>
    <t>IXZ-702</t>
  </si>
  <si>
    <t>SCT-409</t>
  </si>
  <si>
    <t>KLJ-832</t>
  </si>
  <si>
    <t>VXF-609</t>
  </si>
  <si>
    <t>IDB-860</t>
  </si>
  <si>
    <t>LBP-123</t>
  </si>
  <si>
    <t>TZE-859</t>
  </si>
  <si>
    <t>QAG-621</t>
  </si>
  <si>
    <t>ZWV-741</t>
  </si>
  <si>
    <t>FIP-958</t>
  </si>
  <si>
    <t>GJT-312</t>
  </si>
  <si>
    <t>GVG-359</t>
  </si>
  <si>
    <t>HDW-237</t>
  </si>
  <si>
    <t>CTL-856</t>
  </si>
  <si>
    <t>DWU-773</t>
  </si>
  <si>
    <t>FQL-747</t>
  </si>
  <si>
    <t>IDB-268</t>
  </si>
  <si>
    <t>JOY-874</t>
  </si>
  <si>
    <t>FVY-035</t>
  </si>
  <si>
    <t>LHC-422</t>
  </si>
  <si>
    <t>DXU-010</t>
  </si>
  <si>
    <t>QAG-086</t>
  </si>
  <si>
    <t>UDX-339</t>
  </si>
  <si>
    <t>KOD-956</t>
  </si>
  <si>
    <t>DNG-297</t>
  </si>
  <si>
    <t>MYX-850</t>
  </si>
  <si>
    <t>PDQ-395</t>
  </si>
  <si>
    <t>TKJ-077</t>
  </si>
  <si>
    <t>HBJ-729</t>
  </si>
  <si>
    <t>TFF-026</t>
  </si>
  <si>
    <t>NRM-700</t>
  </si>
  <si>
    <t>DGP-457</t>
  </si>
  <si>
    <t>UDE-103</t>
  </si>
  <si>
    <t>XOM-718</t>
  </si>
  <si>
    <t>KJE-593</t>
  </si>
  <si>
    <t>DDV-209</t>
  </si>
  <si>
    <t>JJI-343</t>
  </si>
  <si>
    <t>PGS-642</t>
  </si>
  <si>
    <t>GLO-718</t>
  </si>
  <si>
    <t>OGC-884</t>
  </si>
  <si>
    <t>RJF-988</t>
  </si>
  <si>
    <t>MSZ-313</t>
  </si>
  <si>
    <t>TNV-049</t>
  </si>
  <si>
    <t>RTW-855</t>
  </si>
  <si>
    <t>CIX-644</t>
  </si>
  <si>
    <t>NEI-668</t>
  </si>
  <si>
    <t>EOA-891</t>
  </si>
  <si>
    <t>QVU-493</t>
  </si>
  <si>
    <t>ZUS-542</t>
  </si>
  <si>
    <t>DVW-651</t>
  </si>
  <si>
    <t>SEL-375</t>
  </si>
  <si>
    <t>WXY-456</t>
  </si>
  <si>
    <t>NPV-436</t>
  </si>
  <si>
    <t>CMJ-800</t>
  </si>
  <si>
    <t>JYS-832</t>
  </si>
  <si>
    <t>NHF-380</t>
  </si>
  <si>
    <t>ZLV-229</t>
  </si>
  <si>
    <t>RJF-266</t>
  </si>
  <si>
    <t>TYY-295</t>
  </si>
  <si>
    <t>UQX-338</t>
  </si>
  <si>
    <t>KCN-096</t>
  </si>
  <si>
    <t>FNV-097</t>
  </si>
  <si>
    <t>ZXV-435</t>
  </si>
  <si>
    <t>LVD-250</t>
  </si>
  <si>
    <t>LPN-647</t>
  </si>
  <si>
    <t>IBN-537</t>
  </si>
  <si>
    <t>HMO-527</t>
  </si>
  <si>
    <t>SVY-092</t>
  </si>
  <si>
    <t>XEL-131</t>
  </si>
  <si>
    <t>BIL-442</t>
  </si>
  <si>
    <t>WNO-411</t>
  </si>
  <si>
    <t>CDO-581</t>
  </si>
  <si>
    <t>HDJ-438</t>
  </si>
  <si>
    <t>AYR-227</t>
  </si>
  <si>
    <t>FRV-963</t>
  </si>
  <si>
    <t>HCL-357</t>
  </si>
  <si>
    <t>RGC-118</t>
  </si>
  <si>
    <t>LIZ-826</t>
  </si>
  <si>
    <t>WVA-179</t>
  </si>
  <si>
    <t>RVQ-478</t>
  </si>
  <si>
    <t>LPU-477</t>
  </si>
  <si>
    <t>JTP-278</t>
  </si>
  <si>
    <t>JME-790</t>
  </si>
  <si>
    <t>SLP-739</t>
  </si>
  <si>
    <t>DFH-838</t>
  </si>
  <si>
    <t>MUK-459</t>
  </si>
  <si>
    <t>CTJ-114</t>
  </si>
  <si>
    <t>CAE-289</t>
  </si>
  <si>
    <t>UEY-977</t>
  </si>
  <si>
    <t>DYY-169</t>
  </si>
  <si>
    <t>KHI-133</t>
  </si>
  <si>
    <t>FZG-495</t>
  </si>
  <si>
    <t>SEX-698</t>
  </si>
  <si>
    <t>OZS-477</t>
  </si>
  <si>
    <t>IOT-986</t>
  </si>
  <si>
    <t>YBU-145</t>
  </si>
  <si>
    <t>LVX-610</t>
  </si>
  <si>
    <t>EXQ-139</t>
  </si>
  <si>
    <t>KSF-627</t>
  </si>
  <si>
    <t>MAL-987</t>
  </si>
  <si>
    <t>BLU-886</t>
  </si>
  <si>
    <t>PZP-305</t>
  </si>
  <si>
    <t>IKQ-403</t>
  </si>
  <si>
    <t>EXO-843</t>
  </si>
  <si>
    <t>PYY-917</t>
  </si>
  <si>
    <t>ROV-172</t>
  </si>
  <si>
    <t>NNJ-802</t>
  </si>
  <si>
    <t>HDI-736</t>
  </si>
  <si>
    <t>ZAK-410</t>
  </si>
  <si>
    <t>SKO-854</t>
  </si>
  <si>
    <t>UAZ-412</t>
  </si>
  <si>
    <t>KYM-158</t>
  </si>
  <si>
    <t>XEO-205</t>
  </si>
  <si>
    <t>CBD-247</t>
  </si>
  <si>
    <t>FSO-843</t>
  </si>
  <si>
    <t>NPX-293</t>
  </si>
  <si>
    <t>AJE-137</t>
  </si>
  <si>
    <t>KCV-643</t>
  </si>
  <si>
    <t>HRW-351</t>
  </si>
  <si>
    <t>NPH-358</t>
  </si>
  <si>
    <t>XNL-920</t>
  </si>
  <si>
    <t>TPY-408</t>
  </si>
  <si>
    <t>OXJ-187</t>
  </si>
  <si>
    <t>XAM-080</t>
  </si>
  <si>
    <t>BCQ-673</t>
  </si>
  <si>
    <t>BML-182</t>
  </si>
  <si>
    <t>GHU-769</t>
  </si>
  <si>
    <t>FIQ-592</t>
  </si>
  <si>
    <t>WAX-796</t>
  </si>
  <si>
    <t>UFK-250</t>
  </si>
  <si>
    <t>NQY-257</t>
  </si>
  <si>
    <t>YPZ-213</t>
  </si>
  <si>
    <t>NSV-238</t>
  </si>
  <si>
    <t>XHD-490</t>
  </si>
  <si>
    <t>CBP-430</t>
  </si>
  <si>
    <t>JYS-118</t>
  </si>
  <si>
    <t>VVB-852</t>
  </si>
  <si>
    <t>TOJ-374</t>
  </si>
  <si>
    <t>UOR-428</t>
  </si>
  <si>
    <t>ADY-379</t>
  </si>
  <si>
    <t>CCT-852</t>
  </si>
  <si>
    <t>BQX-102</t>
  </si>
  <si>
    <t>AGL-369</t>
  </si>
  <si>
    <t>EHK-094</t>
  </si>
  <si>
    <t>TKI-111</t>
  </si>
  <si>
    <t>WVH-266</t>
  </si>
  <si>
    <t>MRQ-424</t>
  </si>
  <si>
    <t>CKX-797</t>
  </si>
  <si>
    <t>TSA-453</t>
  </si>
  <si>
    <t>ZFC-471</t>
  </si>
  <si>
    <t>JEX-187</t>
  </si>
  <si>
    <t>NSJ-034</t>
  </si>
  <si>
    <t>AVH-115</t>
  </si>
  <si>
    <t>UDZ-943</t>
  </si>
  <si>
    <t>ASM-416</t>
  </si>
  <si>
    <t>FWJ-768</t>
  </si>
  <si>
    <t>LYQ-818</t>
  </si>
  <si>
    <t>DNH-788</t>
  </si>
  <si>
    <t>JQM-309</t>
  </si>
  <si>
    <t>ZGX-107</t>
  </si>
  <si>
    <t>NQP-774</t>
  </si>
  <si>
    <t>NLP-490</t>
  </si>
  <si>
    <t>GEE-875</t>
  </si>
  <si>
    <t>UDH-701</t>
  </si>
  <si>
    <t>NPV-513</t>
  </si>
  <si>
    <t>YRY-421</t>
  </si>
  <si>
    <t>QBB-920</t>
  </si>
  <si>
    <t>DXZ-426</t>
  </si>
  <si>
    <t>QRB-639</t>
  </si>
  <si>
    <t>WHJ-342</t>
  </si>
  <si>
    <t>AYL-092</t>
  </si>
  <si>
    <t>PHL-339</t>
  </si>
  <si>
    <t>KBQ-983</t>
  </si>
  <si>
    <t>QFB-988</t>
  </si>
  <si>
    <t>LSU-269</t>
  </si>
  <si>
    <t>FYE-706</t>
  </si>
  <si>
    <t>KJG-628</t>
  </si>
  <si>
    <t>UTK-019</t>
  </si>
  <si>
    <t>EXK-445</t>
  </si>
  <si>
    <t>YRX-533</t>
  </si>
  <si>
    <t>NOC-034</t>
  </si>
  <si>
    <t>LBA-113</t>
  </si>
  <si>
    <t>DOL-853</t>
  </si>
  <si>
    <t>XXA-047</t>
  </si>
  <si>
    <t>AZO-185</t>
  </si>
  <si>
    <t>JTD-786</t>
  </si>
  <si>
    <t>PJI-563</t>
  </si>
  <si>
    <t>SEX-790</t>
  </si>
  <si>
    <t>OSP-391</t>
  </si>
  <si>
    <t>WJC-731</t>
  </si>
  <si>
    <t>SCH-223</t>
  </si>
  <si>
    <t>SBY-001</t>
  </si>
  <si>
    <t>ELU-349</t>
  </si>
  <si>
    <t>EFP-974</t>
  </si>
  <si>
    <t>ZCQ-642</t>
  </si>
  <si>
    <t>BSM-584</t>
  </si>
  <si>
    <t>WQV-689</t>
  </si>
  <si>
    <t>MNP-460</t>
  </si>
  <si>
    <t>ANS-041</t>
  </si>
  <si>
    <t>SJQ-203</t>
  </si>
  <si>
    <t>UFZ-918</t>
  </si>
  <si>
    <t>DEM-065</t>
  </si>
  <si>
    <t>TEY-605</t>
  </si>
  <si>
    <t>UPW-293</t>
  </si>
  <si>
    <t>San Marino</t>
  </si>
  <si>
    <t>WESTERN EUROPE</t>
  </si>
  <si>
    <t>Mastercard</t>
  </si>
  <si>
    <t>Ukraine</t>
  </si>
  <si>
    <t>EASTERN EUROPE</t>
  </si>
  <si>
    <t>Switch</t>
  </si>
  <si>
    <t>Estonia</t>
  </si>
  <si>
    <t>BALTICS</t>
  </si>
  <si>
    <t>Visa</t>
  </si>
  <si>
    <t>Hungary</t>
  </si>
  <si>
    <t>American Express</t>
  </si>
  <si>
    <t>Luxembourg</t>
  </si>
  <si>
    <t>Italy</t>
  </si>
  <si>
    <t>Monaco</t>
  </si>
  <si>
    <t>Netherlands</t>
  </si>
  <si>
    <t>France</t>
  </si>
  <si>
    <t>Store Card</t>
  </si>
  <si>
    <t>Cyprus</t>
  </si>
  <si>
    <t>NEAR EAST</t>
  </si>
  <si>
    <t>Switzerland</t>
  </si>
  <si>
    <t>Germany</t>
  </si>
  <si>
    <t>Andorra</t>
  </si>
  <si>
    <t>Slovenia</t>
  </si>
  <si>
    <t>Bulgaria</t>
  </si>
  <si>
    <t>Iceland</t>
  </si>
  <si>
    <t>Slovakia</t>
  </si>
  <si>
    <t>Bosnia and Herzegovina</t>
  </si>
  <si>
    <t>Malta</t>
  </si>
  <si>
    <t>Romania</t>
  </si>
  <si>
    <t>Turkey</t>
  </si>
  <si>
    <t>Liechtenstein</t>
  </si>
  <si>
    <t>Montenegro</t>
  </si>
  <si>
    <t>Gibraltar</t>
  </si>
  <si>
    <t>Albania</t>
  </si>
  <si>
    <t>Norway</t>
  </si>
  <si>
    <t>Kosovo</t>
  </si>
  <si>
    <t>United Kingdom</t>
  </si>
  <si>
    <t>Austria</t>
  </si>
  <si>
    <t>Sweden</t>
  </si>
  <si>
    <t>Portugal</t>
  </si>
  <si>
    <t>Latvia</t>
  </si>
  <si>
    <t>Finland</t>
  </si>
  <si>
    <t>Serbia</t>
  </si>
  <si>
    <t>Belgium</t>
  </si>
  <si>
    <t>Poland</t>
  </si>
  <si>
    <t>Lithuania</t>
  </si>
  <si>
    <t>Denmark</t>
  </si>
  <si>
    <t>Czech Republic</t>
  </si>
  <si>
    <t>Croatia</t>
  </si>
  <si>
    <t>Greece</t>
  </si>
  <si>
    <t>Élettartam</t>
  </si>
  <si>
    <t>Demográfia</t>
  </si>
  <si>
    <t>Japán</t>
  </si>
  <si>
    <t>Spanyolország</t>
  </si>
  <si>
    <t>Brazília</t>
  </si>
  <si>
    <t>Írország</t>
  </si>
  <si>
    <t>Szül. ráta</t>
  </si>
  <si>
    <t>Vatican City</t>
  </si>
  <si>
    <t>Åland Islands (Finland)</t>
  </si>
  <si>
    <t>Gibraltar (UK)</t>
  </si>
  <si>
    <t>Faroe Islands (Denmark)</t>
  </si>
  <si>
    <t>Guernsey (UK)</t>
  </si>
  <si>
    <t>Isle of Man (UK)</t>
  </si>
  <si>
    <t>Jersey (UK)</t>
  </si>
  <si>
    <t>North Macedonia</t>
  </si>
  <si>
    <t>Moldova</t>
  </si>
  <si>
    <t>Armenia</t>
  </si>
  <si>
    <t>Georgia</t>
  </si>
  <si>
    <t>Belarus</t>
  </si>
  <si>
    <t>Azerbaijan</t>
  </si>
  <si>
    <t>Kicsi</t>
  </si>
  <si>
    <t>Közepes</t>
  </si>
  <si>
    <t>Nagy</t>
  </si>
  <si>
    <t>Határok</t>
  </si>
  <si>
    <t>Kategória</t>
  </si>
  <si>
    <t>Ország</t>
  </si>
  <si>
    <t>Népesség</t>
  </si>
  <si>
    <t>&lt;TICKER&gt;</t>
  </si>
  <si>
    <t>date</t>
  </si>
  <si>
    <t>&lt;VOL&gt;</t>
  </si>
  <si>
    <t>open</t>
  </si>
  <si>
    <t>high</t>
  </si>
  <si>
    <t>low</t>
  </si>
  <si>
    <t>close</t>
  </si>
  <si>
    <t>EURGBP</t>
  </si>
  <si>
    <t>Megye</t>
  </si>
  <si>
    <t>Székhely</t>
  </si>
  <si>
    <t>Országrész</t>
  </si>
  <si>
    <t>Régió</t>
  </si>
  <si>
    <t>Terület</t>
  </si>
  <si>
    <t>Népsűrűség</t>
  </si>
  <si>
    <t>–</t>
  </si>
  <si>
    <t>Székesfehérvár</t>
  </si>
  <si>
    <t>Nyíregyháza</t>
  </si>
  <si>
    <t>Eger</t>
  </si>
  <si>
    <t>Szombathely</t>
  </si>
  <si>
    <t>Salgótarján</t>
  </si>
  <si>
    <t>Szolnok</t>
  </si>
  <si>
    <t>Békéscsaba</t>
  </si>
  <si>
    <t>Szekszárd</t>
  </si>
  <si>
    <t>Kaposvár</t>
  </si>
  <si>
    <t>https://hu.wikipedia.org/wiki/Magyarorsz%C3%A1g_megy%C3%A9i</t>
  </si>
  <si>
    <t>Geography</t>
  </si>
  <si>
    <t>TÍPUS</t>
  </si>
  <si>
    <t>SZÍN</t>
  </si>
  <si>
    <t>DAEWOO</t>
  </si>
  <si>
    <t>KIA</t>
  </si>
  <si>
    <t>Átlag</t>
  </si>
  <si>
    <t>Jó</t>
  </si>
  <si>
    <t>Rossz</t>
  </si>
  <si>
    <t>Ár</t>
  </si>
  <si>
    <t>Minőség</t>
  </si>
  <si>
    <t>Választás</t>
  </si>
  <si>
    <t>Hangulat</t>
  </si>
  <si>
    <t>Szolgáltatás</t>
  </si>
  <si>
    <t>Ügyfél 1</t>
  </si>
  <si>
    <t>Ügyfél 2</t>
  </si>
  <si>
    <t>Ügyfél 3</t>
  </si>
  <si>
    <t>Ügyfél 4</t>
  </si>
  <si>
    <t>Ügyfél 5</t>
  </si>
  <si>
    <t>Ügyfél</t>
  </si>
  <si>
    <t>Típus</t>
  </si>
  <si>
    <t>Szín</t>
  </si>
  <si>
    <t>Narancssárga</t>
  </si>
  <si>
    <t>Piros</t>
  </si>
  <si>
    <t>Lila</t>
  </si>
  <si>
    <t>Kék</t>
  </si>
  <si>
    <t>Zöld</t>
  </si>
  <si>
    <t>Összeg / Ár</t>
  </si>
  <si>
    <t>Fekete</t>
  </si>
  <si>
    <t>Használt/Új</t>
  </si>
  <si>
    <t>Használt</t>
  </si>
  <si>
    <t>Új</t>
  </si>
  <si>
    <t>Barna</t>
  </si>
  <si>
    <t>Azonosító</t>
  </si>
  <si>
    <t>Életkor</t>
  </si>
  <si>
    <t>Fiúk</t>
  </si>
  <si>
    <t>Lányok</t>
  </si>
  <si>
    <t>Kezdet</t>
  </si>
  <si>
    <t>Záró állapot</t>
  </si>
  <si>
    <t>1. negyedév</t>
  </si>
  <si>
    <t>Levonva a kiadásokat</t>
  </si>
  <si>
    <t>Levonva az adót</t>
  </si>
  <si>
    <t>Levonva az osztalékot</t>
  </si>
  <si>
    <t>Térköz</t>
  </si>
  <si>
    <t>Érték</t>
  </si>
  <si>
    <t>Adatok</t>
  </si>
  <si>
    <t>Rendszám</t>
  </si>
  <si>
    <t>Dátum</t>
  </si>
  <si>
    <t>Fogyasztás</t>
  </si>
  <si>
    <t>Kereskedő</t>
  </si>
  <si>
    <t>Regió</t>
  </si>
  <si>
    <t>fekete</t>
  </si>
  <si>
    <t>zöld</t>
  </si>
  <si>
    <t>fehér</t>
  </si>
  <si>
    <t>lila</t>
  </si>
  <si>
    <t>kék</t>
  </si>
  <si>
    <t>Fizetési mód</t>
  </si>
  <si>
    <t>Mennyiség</t>
  </si>
  <si>
    <t>Nem</t>
  </si>
  <si>
    <t>Házas/Egyedülálló</t>
  </si>
  <si>
    <t>Egyedülálló</t>
  </si>
  <si>
    <t>Házas</t>
  </si>
  <si>
    <t>piros</t>
  </si>
  <si>
    <t>Férfi</t>
  </si>
  <si>
    <t>Nő</t>
  </si>
  <si>
    <t>Ez a munkalap védett, de az űrlapvezérlők működnek és a sárga cellákba is tudtok gépelni!</t>
  </si>
  <si>
    <t>Ez a munkalap védett, de a sárga cellákba tudtok gépelni.</t>
  </si>
  <si>
    <t>Revenue $(000's)</t>
  </si>
  <si>
    <t>Margin Dollars $(000's)</t>
  </si>
  <si>
    <t>szintvonal</t>
  </si>
  <si>
    <t>Pest megye</t>
  </si>
  <si>
    <t>Sorcímkék</t>
  </si>
  <si>
    <t>Végösszeg</t>
  </si>
  <si>
    <t>Mennyiség / Nem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</si>
</sst>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43" formatCode="_-* #,##0.00_-;\-* #,##0.00_-;_-* &quot;-&quot;??_-;_-@_-"/>
    <numFmt numFmtId="164" formatCode="&quot;Ft&quot;#,##0"/>
    <numFmt numFmtId="165" formatCode="&quot;Ft&quot;#,##0.00"/>
    <numFmt numFmtId="166" formatCode="#,##0_);[Red]\(#,##0\);&quot;nulla&quot;"/>
    <numFmt numFmtId="167" formatCode="0&quot;. zh&quot;"/>
    <numFmt numFmtId="168" formatCode="_-&quot;Ft&quot;* #,##0.00_-;\-&quot;Ft&quot;* #,##0.00_-;_-&quot;Ft&quot;* &quot;-&quot;??_-;_-@_-"/>
    <numFmt numFmtId="169" formatCode="_-&quot;Ft&quot;* #,##0_-;\-&quot;Ft&quot;* #,##0_-;_-&quot;Ft&quot;* &quot;-&quot;??_-;_-@_-"/>
    <numFmt numFmtId="170" formatCode="_-[$$-409]* #,##0.00_ ;_-[$$-409]* \-#,##0.00\ ;_-[$$-409]* &quot;-&quot;??_ ;_-@_ "/>
    <numFmt numFmtId="171" formatCode="_-[$$-409]* #,##0_ ;_-[$$-409]* \-#,##0\ ;_-[$$-409]* &quot;-&quot;??_ ;_-@_ "/>
    <numFmt numFmtId="172" formatCode="_-* #,##0\ [$Ft-40E]_-;\-* #,##0\ [$Ft-40E]_-;_-* &quot;-&quot;??\ [$Ft-40E]_-;_-@_-"/>
    <numFmt numFmtId="173" formatCode="[$$-409]#,##0.00"/>
    <numFmt numFmtId="174" formatCode="0.0%"/>
    <numFmt numFmtId="175" formatCode="_-* #,##0_-;\-* #,##0_-;_-* &quot;-&quot;??_-;_-@_-"/>
    <numFmt numFmtId="176" formatCode="0,&quot;e&quot;"/>
    <numFmt numFmtId="177" formatCode="0.00,,&quot;m Ft&quot;"/>
    <numFmt numFmtId="178" formatCode="#,##0,"/>
    <numFmt numFmtId="179" formatCode="#,##0\ &quot;Ft&quot;"/>
  </numFmts>
  <fonts count="5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1"/>
      <color theme="0" tint="-4.9989318521683403E-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indexed="63"/>
      <name val="Calibri"/>
      <family val="2"/>
    </font>
    <font>
      <sz val="11"/>
      <color indexed="16"/>
      <name val="Calibri"/>
      <family val="2"/>
      <scheme val="minor"/>
    </font>
    <font>
      <b/>
      <sz val="11"/>
      <color indexed="63"/>
      <name val="Calibri"/>
      <family val="2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b/>
      <u val="singleAccounting"/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sz val="10"/>
      <name val="Tahoma"/>
      <family val="2"/>
      <charset val="238"/>
    </font>
    <font>
      <sz val="9"/>
      <name val="Tahoma"/>
      <family val="2"/>
      <charset val="238"/>
    </font>
    <font>
      <b/>
      <sz val="9"/>
      <color indexed="52"/>
      <name val="Tahoma"/>
      <family val="2"/>
      <charset val="238"/>
    </font>
    <font>
      <b/>
      <sz val="9"/>
      <color indexed="57"/>
      <name val="Tahoma"/>
      <family val="2"/>
      <charset val="238"/>
    </font>
    <font>
      <b/>
      <sz val="9"/>
      <color indexed="48"/>
      <name val="Tahoma"/>
      <family val="2"/>
      <charset val="238"/>
    </font>
    <font>
      <sz val="8"/>
      <color indexed="52"/>
      <name val="Tahoma"/>
      <family val="2"/>
      <charset val="238"/>
    </font>
    <font>
      <sz val="8"/>
      <name val="Tahoma"/>
      <family val="2"/>
      <charset val="238"/>
    </font>
    <font>
      <sz val="8"/>
      <color indexed="57"/>
      <name val="Tahoma"/>
      <family val="2"/>
      <charset val="238"/>
    </font>
    <font>
      <sz val="8"/>
      <color indexed="48"/>
      <name val="Tahoma"/>
      <family val="2"/>
      <charset val="238"/>
    </font>
    <font>
      <u/>
      <sz val="10"/>
      <color theme="10"/>
      <name val="Tahoma"/>
      <family val="2"/>
      <charset val="238"/>
    </font>
    <font>
      <sz val="9"/>
      <color indexed="23"/>
      <name val="Tahoma"/>
      <family val="2"/>
      <charset val="238"/>
    </font>
    <font>
      <b/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MT"/>
      <family val="2"/>
    </font>
    <font>
      <b/>
      <sz val="10"/>
      <name val="Arial MT"/>
    </font>
    <font>
      <sz val="10"/>
      <name val="Arial"/>
      <family val="2"/>
    </font>
    <font>
      <sz val="10"/>
      <color rgb="FFC00000"/>
      <name val="Arial MT"/>
      <family val="2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i/>
      <sz val="10"/>
      <name val="Arial MT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u/>
      <sz val="10"/>
      <name val="Arial"/>
      <family val="2"/>
    </font>
    <font>
      <sz val="8"/>
      <color rgb="FF000000"/>
      <name val="Segoe UI"/>
      <family val="2"/>
    </font>
    <font>
      <b/>
      <sz val="14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name val="Times New Roman"/>
      <family val="1"/>
    </font>
    <font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color theme="1"/>
      <name val="Times New Roman"/>
      <family val="1"/>
    </font>
    <font>
      <sz val="11"/>
      <color theme="0" tint="-0.34998626667073579"/>
      <name val="Calibri"/>
      <family val="2"/>
      <scheme val="minor"/>
    </font>
    <font>
      <sz val="11"/>
      <color rgb="FF00B0F0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7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hair">
        <color indexed="23"/>
      </bottom>
      <diagonal/>
    </border>
    <border>
      <left/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/>
      <right style="hair">
        <color indexed="23"/>
      </right>
      <top style="hair">
        <color indexed="23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theme="4" tint="-0.24994659260841701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</borders>
  <cellStyleXfs count="20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8" fillId="2" borderId="1" applyNumberFormat="0" applyAlignment="0" applyProtection="0"/>
    <xf numFmtId="9" fontId="13" fillId="0" borderId="0" applyFont="0" applyFill="0" applyBorder="0" applyAlignment="0" applyProtection="0"/>
    <xf numFmtId="0" fontId="14" fillId="8" borderId="0" applyNumberFormat="0" applyBorder="0" applyAlignment="0" applyProtection="0"/>
    <xf numFmtId="0" fontId="16" fillId="9" borderId="0" applyNumberFormat="0" applyBorder="0" applyAlignment="0" applyProtection="0"/>
    <xf numFmtId="0" fontId="17" fillId="0" borderId="0"/>
    <xf numFmtId="0" fontId="20" fillId="0" borderId="0"/>
    <xf numFmtId="0" fontId="29" fillId="0" borderId="0" applyNumberFormat="0" applyFill="0" applyBorder="0" applyAlignment="0" applyProtection="0"/>
    <xf numFmtId="0" fontId="32" fillId="0" borderId="0"/>
    <xf numFmtId="43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5" fillId="0" borderId="0"/>
    <xf numFmtId="4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</cellStyleXfs>
  <cellXfs count="294">
    <xf numFmtId="0" fontId="0" fillId="0" borderId="0" xfId="0"/>
    <xf numFmtId="0" fontId="1" fillId="0" borderId="0" xfId="1"/>
    <xf numFmtId="0" fontId="2" fillId="0" borderId="0" xfId="1" applyFont="1"/>
    <xf numFmtId="165" fontId="1" fillId="0" borderId="0" xfId="1" applyNumberFormat="1"/>
    <xf numFmtId="0" fontId="5" fillId="0" borderId="0" xfId="1" applyFont="1"/>
    <xf numFmtId="0" fontId="7" fillId="4" borderId="11" xfId="3" applyFont="1" applyFill="1" applyBorder="1" applyAlignment="1">
      <alignment horizontal="center"/>
    </xf>
    <xf numFmtId="0" fontId="9" fillId="3" borderId="12" xfId="4" applyFont="1" applyFill="1" applyBorder="1" applyAlignment="1"/>
    <xf numFmtId="0" fontId="5" fillId="0" borderId="0" xfId="1" applyFont="1" applyAlignment="1">
      <alignment horizontal="left"/>
    </xf>
    <xf numFmtId="0" fontId="1" fillId="0" borderId="0" xfId="1" applyAlignment="1">
      <alignment horizontal="center"/>
    </xf>
    <xf numFmtId="0" fontId="8" fillId="6" borderId="1" xfId="4" applyNumberFormat="1" applyFill="1" applyAlignment="1">
      <alignment horizontal="center"/>
    </xf>
    <xf numFmtId="0" fontId="11" fillId="6" borderId="15" xfId="2" applyNumberFormat="1" applyFont="1" applyFill="1" applyBorder="1" applyAlignment="1">
      <alignment horizontal="center"/>
    </xf>
    <xf numFmtId="166" fontId="8" fillId="3" borderId="1" xfId="4" applyNumberFormat="1" applyFill="1" applyAlignment="1">
      <alignment horizontal="center"/>
    </xf>
    <xf numFmtId="166" fontId="8" fillId="7" borderId="1" xfId="4" applyNumberFormat="1" applyFill="1" applyAlignment="1">
      <alignment horizontal="center"/>
    </xf>
    <xf numFmtId="14" fontId="1" fillId="0" borderId="0" xfId="1" applyNumberFormat="1"/>
    <xf numFmtId="0" fontId="1" fillId="0" borderId="0" xfId="8" applyFont="1"/>
    <xf numFmtId="0" fontId="1" fillId="0" borderId="0" xfId="8" applyFont="1" applyAlignment="1">
      <alignment horizontal="center"/>
    </xf>
    <xf numFmtId="0" fontId="1" fillId="0" borderId="16" xfId="8" applyFont="1" applyBorder="1" applyAlignment="1">
      <alignment horizontal="right"/>
    </xf>
    <xf numFmtId="0" fontId="1" fillId="0" borderId="17" xfId="8" applyFont="1" applyBorder="1" applyAlignment="1">
      <alignment horizontal="center"/>
    </xf>
    <xf numFmtId="0" fontId="1" fillId="0" borderId="18" xfId="8" applyFont="1" applyBorder="1" applyAlignment="1">
      <alignment horizontal="right"/>
    </xf>
    <xf numFmtId="0" fontId="1" fillId="0" borderId="19" xfId="8" applyFont="1" applyBorder="1" applyAlignment="1">
      <alignment horizontal="center"/>
    </xf>
    <xf numFmtId="0" fontId="1" fillId="0" borderId="7" xfId="8" applyFont="1" applyBorder="1" applyAlignment="1">
      <alignment horizontal="right"/>
    </xf>
    <xf numFmtId="0" fontId="1" fillId="0" borderId="20" xfId="8" applyFont="1" applyBorder="1" applyAlignment="1">
      <alignment horizontal="center"/>
    </xf>
    <xf numFmtId="2" fontId="18" fillId="3" borderId="0" xfId="8" applyNumberFormat="1" applyFont="1" applyFill="1"/>
    <xf numFmtId="3" fontId="18" fillId="3" borderId="0" xfId="8" applyNumberFormat="1" applyFont="1" applyFill="1"/>
    <xf numFmtId="0" fontId="19" fillId="0" borderId="21" xfId="8" applyFont="1" applyBorder="1"/>
    <xf numFmtId="3" fontId="19" fillId="5" borderId="21" xfId="8" applyNumberFormat="1" applyFont="1" applyFill="1" applyBorder="1"/>
    <xf numFmtId="3" fontId="1" fillId="0" borderId="0" xfId="8" applyNumberFormat="1" applyFont="1"/>
    <xf numFmtId="3" fontId="1" fillId="0" borderId="0" xfId="8" applyNumberFormat="1" applyFont="1" applyAlignment="1">
      <alignment horizontal="right"/>
    </xf>
    <xf numFmtId="2" fontId="18" fillId="3" borderId="0" xfId="8" applyNumberFormat="1" applyFont="1" applyFill="1" applyAlignment="1">
      <alignment horizontal="center"/>
    </xf>
    <xf numFmtId="0" fontId="19" fillId="5" borderId="21" xfId="8" applyFont="1" applyFill="1" applyBorder="1"/>
    <xf numFmtId="3" fontId="19" fillId="0" borderId="21" xfId="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1" fillId="0" borderId="22" xfId="9" applyFont="1" applyBorder="1" applyAlignment="1">
      <alignment horizontal="center" vertical="center" wrapText="1"/>
    </xf>
    <xf numFmtId="0" fontId="22" fillId="0" borderId="23" xfId="9" applyFont="1" applyBorder="1" applyAlignment="1">
      <alignment horizontal="center" textRotation="90"/>
    </xf>
    <xf numFmtId="0" fontId="23" fillId="0" borderId="24" xfId="9" applyFont="1" applyBorder="1" applyAlignment="1">
      <alignment horizontal="center" textRotation="90"/>
    </xf>
    <xf numFmtId="0" fontId="23" fillId="0" borderId="25" xfId="9" applyFont="1" applyBorder="1" applyAlignment="1">
      <alignment horizontal="center" textRotation="90"/>
    </xf>
    <xf numFmtId="0" fontId="24" fillId="0" borderId="23" xfId="9" applyFont="1" applyBorder="1" applyAlignment="1">
      <alignment horizontal="center" textRotation="90"/>
    </xf>
    <xf numFmtId="0" fontId="24" fillId="0" borderId="24" xfId="9" applyFont="1" applyBorder="1" applyAlignment="1">
      <alignment horizontal="center" textRotation="90"/>
    </xf>
    <xf numFmtId="0" fontId="24" fillId="0" borderId="25" xfId="9" applyFont="1" applyBorder="1" applyAlignment="1">
      <alignment horizontal="center" textRotation="90"/>
    </xf>
    <xf numFmtId="0" fontId="21" fillId="0" borderId="0" xfId="9" applyFont="1" applyAlignment="1">
      <alignment horizontal="center" textRotation="90"/>
    </xf>
    <xf numFmtId="0" fontId="22" fillId="0" borderId="26" xfId="9" applyFont="1" applyBorder="1" applyAlignment="1">
      <alignment horizontal="left" vertical="center"/>
    </xf>
    <xf numFmtId="0" fontId="25" fillId="10" borderId="27" xfId="9" applyFont="1" applyFill="1" applyBorder="1" applyAlignment="1">
      <alignment horizontal="center" vertical="center"/>
    </xf>
    <xf numFmtId="0" fontId="25" fillId="0" borderId="28" xfId="9" applyFont="1" applyBorder="1" applyAlignment="1">
      <alignment horizontal="center" vertical="center"/>
    </xf>
    <xf numFmtId="0" fontId="25" fillId="0" borderId="29" xfId="9" applyFont="1" applyBorder="1" applyAlignment="1">
      <alignment horizontal="center" vertical="center"/>
    </xf>
    <xf numFmtId="0" fontId="25" fillId="0" borderId="30" xfId="9" applyFont="1" applyBorder="1" applyAlignment="1">
      <alignment horizontal="center" vertical="center"/>
    </xf>
    <xf numFmtId="0" fontId="25" fillId="0" borderId="31" xfId="9" applyFont="1" applyBorder="1" applyAlignment="1">
      <alignment horizontal="center" vertical="center"/>
    </xf>
    <xf numFmtId="0" fontId="25" fillId="0" borderId="32" xfId="9" applyFont="1" applyBorder="1" applyAlignment="1">
      <alignment horizontal="center" vertical="center"/>
    </xf>
    <xf numFmtId="0" fontId="26" fillId="0" borderId="0" xfId="9" applyFont="1" applyAlignment="1">
      <alignment horizontal="center" vertical="center"/>
    </xf>
    <xf numFmtId="0" fontId="23" fillId="0" borderId="33" xfId="9" applyFont="1" applyBorder="1" applyAlignment="1">
      <alignment horizontal="left" vertical="center"/>
    </xf>
    <xf numFmtId="0" fontId="27" fillId="0" borderId="34" xfId="9" applyFont="1" applyBorder="1" applyAlignment="1">
      <alignment horizontal="center" vertical="center"/>
    </xf>
    <xf numFmtId="0" fontId="27" fillId="10" borderId="35" xfId="9" applyFont="1" applyFill="1" applyBorder="1" applyAlignment="1">
      <alignment horizontal="center" vertical="center"/>
    </xf>
    <xf numFmtId="0" fontId="27" fillId="0" borderId="35" xfId="9" applyFont="1" applyBorder="1" applyAlignment="1">
      <alignment horizontal="center" vertical="center"/>
    </xf>
    <xf numFmtId="0" fontId="27" fillId="0" borderId="36" xfId="9" applyFont="1" applyBorder="1" applyAlignment="1">
      <alignment horizontal="center" vertical="center"/>
    </xf>
    <xf numFmtId="0" fontId="27" fillId="0" borderId="37" xfId="9" applyFont="1" applyBorder="1" applyAlignment="1">
      <alignment horizontal="center" vertical="center"/>
    </xf>
    <xf numFmtId="0" fontId="26" fillId="11" borderId="0" xfId="9" applyFont="1" applyFill="1" applyAlignment="1">
      <alignment horizontal="left" vertical="center"/>
    </xf>
    <xf numFmtId="0" fontId="26" fillId="12" borderId="0" xfId="9" applyFont="1" applyFill="1" applyAlignment="1">
      <alignment horizontal="center" vertical="center"/>
    </xf>
    <xf numFmtId="0" fontId="23" fillId="0" borderId="38" xfId="9" applyFont="1" applyBorder="1" applyAlignment="1">
      <alignment horizontal="left" vertical="center"/>
    </xf>
    <xf numFmtId="0" fontId="27" fillId="0" borderId="39" xfId="9" applyFont="1" applyBorder="1" applyAlignment="1">
      <alignment horizontal="center" vertical="center"/>
    </xf>
    <xf numFmtId="0" fontId="27" fillId="0" borderId="40" xfId="9" applyFont="1" applyBorder="1" applyAlignment="1">
      <alignment horizontal="center" vertical="center"/>
    </xf>
    <xf numFmtId="0" fontId="27" fillId="10" borderId="41" xfId="9" applyFont="1" applyFill="1" applyBorder="1" applyAlignment="1">
      <alignment horizontal="center" vertical="center"/>
    </xf>
    <xf numFmtId="0" fontId="24" fillId="0" borderId="26" xfId="9" applyFont="1" applyBorder="1" applyAlignment="1">
      <alignment horizontal="left" vertical="center"/>
    </xf>
    <xf numFmtId="0" fontId="28" fillId="0" borderId="30" xfId="9" applyFont="1" applyBorder="1" applyAlignment="1">
      <alignment horizontal="center" vertical="center"/>
    </xf>
    <xf numFmtId="0" fontId="28" fillId="0" borderId="31" xfId="9" applyFont="1" applyBorder="1" applyAlignment="1">
      <alignment horizontal="center" vertical="center"/>
    </xf>
    <xf numFmtId="0" fontId="28" fillId="10" borderId="35" xfId="9" applyFont="1" applyFill="1" applyBorder="1" applyAlignment="1">
      <alignment horizontal="center" vertical="center"/>
    </xf>
    <xf numFmtId="0" fontId="28" fillId="0" borderId="35" xfId="9" applyFont="1" applyBorder="1" applyAlignment="1">
      <alignment horizontal="center" vertical="center"/>
    </xf>
    <xf numFmtId="0" fontId="28" fillId="0" borderId="36" xfId="9" applyFont="1" applyBorder="1" applyAlignment="1">
      <alignment horizontal="center" vertical="center"/>
    </xf>
    <xf numFmtId="0" fontId="24" fillId="0" borderId="33" xfId="9" applyFont="1" applyBorder="1" applyAlignment="1">
      <alignment horizontal="left" vertical="center"/>
    </xf>
    <xf numFmtId="0" fontId="28" fillId="0" borderId="37" xfId="9" applyFont="1" applyBorder="1" applyAlignment="1">
      <alignment horizontal="center" vertical="center"/>
    </xf>
    <xf numFmtId="0" fontId="24" fillId="0" borderId="38" xfId="9" applyFont="1" applyBorder="1" applyAlignment="1">
      <alignment horizontal="left" vertical="center"/>
    </xf>
    <xf numFmtId="0" fontId="28" fillId="0" borderId="42" xfId="9" applyFont="1" applyBorder="1" applyAlignment="1">
      <alignment horizontal="center" vertical="center"/>
    </xf>
    <xf numFmtId="0" fontId="28" fillId="0" borderId="40" xfId="9" applyFont="1" applyBorder="1" applyAlignment="1">
      <alignment horizontal="center" vertical="center"/>
    </xf>
    <xf numFmtId="0" fontId="28" fillId="10" borderId="41" xfId="9" applyFont="1" applyFill="1" applyBorder="1" applyAlignment="1">
      <alignment horizontal="center" vertical="center"/>
    </xf>
    <xf numFmtId="0" fontId="21" fillId="0" borderId="0" xfId="9" applyFont="1" applyAlignment="1">
      <alignment horizontal="left" vertic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1" fillId="0" borderId="12" xfId="0" applyFont="1" applyBorder="1"/>
    <xf numFmtId="0" fontId="31" fillId="0" borderId="12" xfId="0" applyFont="1" applyBorder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center"/>
    </xf>
    <xf numFmtId="167" fontId="31" fillId="0" borderId="12" xfId="0" applyNumberFormat="1" applyFont="1" applyBorder="1" applyAlignment="1">
      <alignment horizontal="center"/>
    </xf>
    <xf numFmtId="0" fontId="26" fillId="0" borderId="0" xfId="9" applyFont="1" applyAlignment="1">
      <alignment horizontal="left" vertical="center"/>
    </xf>
    <xf numFmtId="0" fontId="33" fillId="0" borderId="0" xfId="11" applyFont="1"/>
    <xf numFmtId="0" fontId="34" fillId="0" borderId="0" xfId="11" applyFont="1" applyAlignment="1">
      <alignment horizontal="left"/>
    </xf>
    <xf numFmtId="0" fontId="34" fillId="0" borderId="44" xfId="11" applyFont="1" applyBorder="1" applyAlignment="1">
      <alignment horizontal="center"/>
    </xf>
    <xf numFmtId="0" fontId="33" fillId="0" borderId="0" xfId="11" applyFont="1" applyAlignment="1">
      <alignment horizontal="left"/>
    </xf>
    <xf numFmtId="169" fontId="36" fillId="0" borderId="0" xfId="13" applyNumberFormat="1" applyFont="1" applyAlignment="1" applyProtection="1">
      <alignment horizontal="center" vertical="center"/>
    </xf>
    <xf numFmtId="3" fontId="33" fillId="0" borderId="0" xfId="12" applyNumberFormat="1" applyFont="1" applyAlignment="1">
      <alignment horizontal="center"/>
    </xf>
    <xf numFmtId="0" fontId="37" fillId="0" borderId="0" xfId="11" applyFont="1" applyAlignment="1">
      <alignment horizontal="center"/>
    </xf>
    <xf numFmtId="0" fontId="38" fillId="0" borderId="0" xfId="11" applyFont="1" applyAlignment="1">
      <alignment horizontal="center"/>
    </xf>
    <xf numFmtId="0" fontId="32" fillId="0" borderId="0" xfId="11"/>
    <xf numFmtId="0" fontId="32" fillId="0" borderId="0" xfId="11" applyAlignment="1">
      <alignment horizontal="center"/>
    </xf>
    <xf numFmtId="0" fontId="40" fillId="0" borderId="0" xfId="0" applyFont="1"/>
    <xf numFmtId="0" fontId="39" fillId="13" borderId="45" xfId="0" applyFont="1" applyFill="1" applyBorder="1"/>
    <xf numFmtId="0" fontId="39" fillId="13" borderId="46" xfId="0" applyFont="1" applyFill="1" applyBorder="1" applyAlignment="1">
      <alignment horizontal="center"/>
    </xf>
    <xf numFmtId="0" fontId="39" fillId="13" borderId="47" xfId="0" applyFont="1" applyFill="1" applyBorder="1" applyAlignment="1">
      <alignment horizontal="center"/>
    </xf>
    <xf numFmtId="0" fontId="0" fillId="14" borderId="45" xfId="0" applyFill="1" applyBorder="1"/>
    <xf numFmtId="0" fontId="0" fillId="14" borderId="46" xfId="0" applyFill="1" applyBorder="1" applyAlignment="1">
      <alignment horizontal="right" indent="1"/>
    </xf>
    <xf numFmtId="0" fontId="41" fillId="15" borderId="49" xfId="0" applyFont="1" applyFill="1" applyBorder="1"/>
    <xf numFmtId="0" fontId="41" fillId="15" borderId="50" xfId="0" applyFont="1" applyFill="1" applyBorder="1" applyAlignment="1">
      <alignment horizontal="right" indent="1"/>
    </xf>
    <xf numFmtId="9" fontId="41" fillId="15" borderId="50" xfId="5" applyFont="1" applyFill="1" applyBorder="1" applyAlignment="1">
      <alignment horizontal="right" indent="1"/>
    </xf>
    <xf numFmtId="0" fontId="41" fillId="15" borderId="50" xfId="5" applyNumberFormat="1" applyFont="1" applyFill="1" applyBorder="1" applyAlignment="1">
      <alignment horizontal="right" indent="1"/>
    </xf>
    <xf numFmtId="0" fontId="0" fillId="16" borderId="45" xfId="0" applyFill="1" applyBorder="1"/>
    <xf numFmtId="0" fontId="0" fillId="16" borderId="46" xfId="0" applyFill="1" applyBorder="1" applyAlignment="1">
      <alignment horizontal="right" indent="1"/>
    </xf>
    <xf numFmtId="0" fontId="41" fillId="3" borderId="49" xfId="0" applyFont="1" applyFill="1" applyBorder="1"/>
    <xf numFmtId="0" fontId="41" fillId="3" borderId="50" xfId="0" applyFont="1" applyFill="1" applyBorder="1" applyAlignment="1">
      <alignment horizontal="right" indent="1"/>
    </xf>
    <xf numFmtId="0" fontId="41" fillId="3" borderId="50" xfId="5" applyNumberFormat="1" applyFont="1" applyFill="1" applyBorder="1" applyAlignment="1">
      <alignment horizontal="right" indent="1"/>
    </xf>
    <xf numFmtId="0" fontId="34" fillId="0" borderId="44" xfId="15" applyFont="1" applyBorder="1" applyAlignment="1">
      <alignment horizontal="right"/>
    </xf>
    <xf numFmtId="0" fontId="33" fillId="0" borderId="0" xfId="15" applyFont="1"/>
    <xf numFmtId="0" fontId="33" fillId="0" borderId="0" xfId="15" applyFont="1" applyAlignment="1">
      <alignment horizontal="left"/>
    </xf>
    <xf numFmtId="0" fontId="33" fillId="0" borderId="0" xfId="16" applyNumberFormat="1" applyFont="1"/>
    <xf numFmtId="0" fontId="33" fillId="0" borderId="0" xfId="17" applyNumberFormat="1" applyFont="1" applyProtection="1"/>
    <xf numFmtId="0" fontId="33" fillId="0" borderId="54" xfId="15" applyFont="1" applyBorder="1" applyAlignment="1">
      <alignment horizontal="left"/>
    </xf>
    <xf numFmtId="0" fontId="33" fillId="0" borderId="54" xfId="17" applyNumberFormat="1" applyFont="1" applyBorder="1" applyProtection="1"/>
    <xf numFmtId="0" fontId="35" fillId="0" borderId="0" xfId="15"/>
    <xf numFmtId="0" fontId="13" fillId="0" borderId="0" xfId="18" applyAlignment="1">
      <alignment horizontal="center"/>
    </xf>
    <xf numFmtId="0" fontId="13" fillId="0" borderId="0" xfId="18"/>
    <xf numFmtId="0" fontId="15" fillId="0" borderId="55" xfId="18" applyFont="1" applyBorder="1"/>
    <xf numFmtId="0" fontId="15" fillId="0" borderId="9" xfId="18" applyFont="1" applyBorder="1" applyAlignment="1">
      <alignment horizontal="center"/>
    </xf>
    <xf numFmtId="0" fontId="15" fillId="0" borderId="10" xfId="18" applyFont="1" applyBorder="1" applyAlignment="1">
      <alignment horizontal="center"/>
    </xf>
    <xf numFmtId="0" fontId="15" fillId="0" borderId="56" xfId="18" applyFont="1" applyBorder="1"/>
    <xf numFmtId="0" fontId="15" fillId="0" borderId="58" xfId="18" applyFont="1" applyBorder="1"/>
    <xf numFmtId="0" fontId="13" fillId="0" borderId="6" xfId="18" applyBorder="1" applyAlignment="1">
      <alignment horizontal="center"/>
    </xf>
    <xf numFmtId="0" fontId="37" fillId="0" borderId="0" xfId="15" applyFont="1"/>
    <xf numFmtId="0" fontId="34" fillId="0" borderId="44" xfId="15" applyFont="1" applyBorder="1" applyAlignment="1">
      <alignment horizontal="center"/>
    </xf>
    <xf numFmtId="0" fontId="35" fillId="0" borderId="0" xfId="15" applyAlignment="1">
      <alignment horizontal="center"/>
    </xf>
    <xf numFmtId="0" fontId="42" fillId="0" borderId="44" xfId="15" applyFont="1" applyBorder="1"/>
    <xf numFmtId="0" fontId="45" fillId="0" borderId="0" xfId="15" applyFont="1"/>
    <xf numFmtId="171" fontId="33" fillId="0" borderId="0" xfId="16" applyNumberFormat="1" applyFont="1" applyAlignment="1">
      <alignment horizontal="center"/>
    </xf>
    <xf numFmtId="172" fontId="35" fillId="0" borderId="0" xfId="15" applyNumberFormat="1" applyAlignment="1">
      <alignment horizontal="center"/>
    </xf>
    <xf numFmtId="0" fontId="0" fillId="0" borderId="12" xfId="0" applyBorder="1" applyProtection="1">
      <protection locked="0"/>
    </xf>
    <xf numFmtId="0" fontId="0" fillId="17" borderId="2" xfId="0" applyFill="1" applyBorder="1"/>
    <xf numFmtId="0" fontId="0" fillId="17" borderId="4" xfId="0" applyFill="1" applyBorder="1"/>
    <xf numFmtId="0" fontId="0" fillId="0" borderId="60" xfId="0" applyBorder="1"/>
    <xf numFmtId="0" fontId="0" fillId="0" borderId="57" xfId="0" applyBorder="1"/>
    <xf numFmtId="173" fontId="0" fillId="0" borderId="0" xfId="0" applyNumberFormat="1" applyAlignment="1">
      <alignment horizontal="center"/>
    </xf>
    <xf numFmtId="0" fontId="15" fillId="0" borderId="12" xfId="0" applyFont="1" applyBorder="1"/>
    <xf numFmtId="171" fontId="15" fillId="0" borderId="12" xfId="0" applyNumberFormat="1" applyFont="1" applyBorder="1" applyProtection="1">
      <protection locked="0"/>
    </xf>
    <xf numFmtId="0" fontId="48" fillId="18" borderId="12" xfId="0" applyFont="1" applyFill="1" applyBorder="1" applyAlignment="1">
      <alignment horizontal="center"/>
    </xf>
    <xf numFmtId="171" fontId="15" fillId="18" borderId="12" xfId="0" applyNumberFormat="1" applyFont="1" applyFill="1" applyBorder="1" applyAlignment="1" applyProtection="1">
      <alignment horizontal="center"/>
      <protection locked="0"/>
    </xf>
    <xf numFmtId="174" fontId="0" fillId="0" borderId="12" xfId="5" applyNumberFormat="1" applyFont="1" applyBorder="1"/>
    <xf numFmtId="0" fontId="15" fillId="0" borderId="12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0" fillId="0" borderId="12" xfId="0" applyBorder="1" applyAlignment="1" applyProtection="1">
      <alignment horizontal="center"/>
      <protection locked="0"/>
    </xf>
    <xf numFmtId="0" fontId="49" fillId="0" borderId="0" xfId="0" applyFont="1" applyAlignment="1">
      <alignment horizontal="center"/>
    </xf>
    <xf numFmtId="0" fontId="0" fillId="0" borderId="61" xfId="0" applyBorder="1"/>
    <xf numFmtId="0" fontId="0" fillId="0" borderId="62" xfId="0" applyBorder="1"/>
    <xf numFmtId="0" fontId="0" fillId="0" borderId="7" xfId="0" applyBorder="1"/>
    <xf numFmtId="0" fontId="0" fillId="0" borderId="20" xfId="0" applyBorder="1"/>
    <xf numFmtId="0" fontId="0" fillId="0" borderId="5" xfId="0" applyBorder="1"/>
    <xf numFmtId="0" fontId="0" fillId="0" borderId="6" xfId="0" applyBorder="1"/>
    <xf numFmtId="0" fontId="0" fillId="0" borderId="59" xfId="0" applyBorder="1"/>
    <xf numFmtId="0" fontId="0" fillId="12" borderId="0" xfId="0" applyFill="1"/>
    <xf numFmtId="1" fontId="37" fillId="0" borderId="12" xfId="18" applyNumberFormat="1" applyFont="1" applyBorder="1" applyAlignment="1">
      <alignment horizontal="center" vertical="center" wrapText="1"/>
    </xf>
    <xf numFmtId="0" fontId="37" fillId="0" borderId="12" xfId="18" applyFont="1" applyBorder="1" applyAlignment="1">
      <alignment horizontal="center" vertical="center" wrapText="1"/>
    </xf>
    <xf numFmtId="2" fontId="37" fillId="0" borderId="12" xfId="18" applyNumberFormat="1" applyFont="1" applyBorder="1" applyAlignment="1">
      <alignment horizontal="center" vertical="center" wrapText="1"/>
    </xf>
    <xf numFmtId="0" fontId="13" fillId="0" borderId="12" xfId="18" applyBorder="1" applyAlignment="1">
      <alignment horizontal="center"/>
    </xf>
    <xf numFmtId="1" fontId="13" fillId="0" borderId="12" xfId="18" applyNumberFormat="1" applyBorder="1" applyAlignment="1">
      <alignment horizontal="center"/>
    </xf>
    <xf numFmtId="14" fontId="13" fillId="0" borderId="12" xfId="18" applyNumberFormat="1" applyBorder="1" applyAlignment="1">
      <alignment horizontal="center"/>
    </xf>
    <xf numFmtId="3" fontId="13" fillId="0" borderId="12" xfId="18" applyNumberFormat="1" applyBorder="1" applyAlignment="1">
      <alignment horizontal="center"/>
    </xf>
    <xf numFmtId="2" fontId="13" fillId="0" borderId="12" xfId="18" applyNumberFormat="1" applyBorder="1" applyAlignment="1">
      <alignment horizontal="center"/>
    </xf>
    <xf numFmtId="0" fontId="51" fillId="0" borderId="52" xfId="0" applyFont="1" applyBorder="1" applyAlignment="1">
      <alignment horizontal="left"/>
    </xf>
    <xf numFmtId="0" fontId="51" fillId="0" borderId="52" xfId="0" applyFont="1" applyBorder="1" applyAlignment="1">
      <alignment horizontal="center"/>
    </xf>
    <xf numFmtId="2" fontId="51" fillId="0" borderId="52" xfId="0" applyNumberFormat="1" applyFont="1" applyBorder="1" applyAlignment="1">
      <alignment horizontal="center"/>
    </xf>
    <xf numFmtId="175" fontId="13" fillId="0" borderId="57" xfId="19" applyNumberFormat="1" applyBorder="1" applyAlignment="1">
      <alignment horizontal="center"/>
    </xf>
    <xf numFmtId="175" fontId="13" fillId="0" borderId="59" xfId="19" applyNumberFormat="1" applyBorder="1" applyAlignment="1">
      <alignment horizontal="center"/>
    </xf>
    <xf numFmtId="175" fontId="0" fillId="0" borderId="12" xfId="19" applyNumberFormat="1" applyFont="1" applyFill="1" applyBorder="1" applyAlignment="1">
      <alignment horizontal="center"/>
    </xf>
    <xf numFmtId="175" fontId="0" fillId="0" borderId="12" xfId="19" applyNumberFormat="1" applyFont="1" applyBorder="1" applyAlignment="1">
      <alignment horizontal="center"/>
    </xf>
    <xf numFmtId="0" fontId="48" fillId="0" borderId="12" xfId="0" applyFont="1" applyBorder="1" applyAlignment="1">
      <alignment horizontal="center"/>
    </xf>
    <xf numFmtId="0" fontId="48" fillId="0" borderId="12" xfId="0" applyFont="1" applyBorder="1"/>
    <xf numFmtId="14" fontId="0" fillId="0" borderId="12" xfId="0" applyNumberFormat="1" applyBorder="1" applyAlignment="1">
      <alignment horizontal="center"/>
    </xf>
    <xf numFmtId="0" fontId="15" fillId="11" borderId="12" xfId="0" applyFont="1" applyFill="1" applyBorder="1" applyAlignment="1">
      <alignment horizontal="center"/>
    </xf>
    <xf numFmtId="0" fontId="0" fillId="19" borderId="12" xfId="0" applyFill="1" applyBorder="1"/>
    <xf numFmtId="3" fontId="0" fillId="19" borderId="12" xfId="0" applyNumberFormat="1" applyFill="1" applyBorder="1"/>
    <xf numFmtId="0" fontId="0" fillId="0" borderId="55" xfId="0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5" fillId="0" borderId="56" xfId="0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6" xfId="0" applyBorder="1" applyAlignment="1">
      <alignment horizontal="center"/>
    </xf>
    <xf numFmtId="0" fontId="15" fillId="0" borderId="57" xfId="0" applyFont="1" applyBorder="1" applyAlignment="1">
      <alignment horizontal="center"/>
    </xf>
    <xf numFmtId="0" fontId="15" fillId="0" borderId="58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15" fillId="0" borderId="0" xfId="0" applyFont="1"/>
    <xf numFmtId="0" fontId="15" fillId="20" borderId="12" xfId="0" applyFont="1" applyFill="1" applyBorder="1"/>
    <xf numFmtId="0" fontId="0" fillId="20" borderId="12" xfId="0" applyFill="1" applyBorder="1" applyAlignment="1">
      <alignment horizontal="center"/>
    </xf>
    <xf numFmtId="1" fontId="37" fillId="0" borderId="63" xfId="0" applyNumberFormat="1" applyFont="1" applyBorder="1" applyAlignment="1">
      <alignment horizontal="center" vertical="center" wrapText="1"/>
    </xf>
    <xf numFmtId="1" fontId="0" fillId="0" borderId="63" xfId="0" applyNumberFormat="1" applyBorder="1" applyAlignment="1">
      <alignment horizontal="center"/>
    </xf>
    <xf numFmtId="3" fontId="0" fillId="0" borderId="63" xfId="0" applyNumberFormat="1" applyBorder="1" applyAlignment="1">
      <alignment horizontal="center"/>
    </xf>
    <xf numFmtId="175" fontId="0" fillId="0" borderId="0" xfId="0" applyNumberFormat="1"/>
    <xf numFmtId="1" fontId="52" fillId="0" borderId="63" xfId="0" applyNumberFormat="1" applyFont="1" applyBorder="1" applyAlignment="1">
      <alignment horizontal="center"/>
    </xf>
    <xf numFmtId="1" fontId="37" fillId="0" borderId="12" xfId="0" applyNumberFormat="1" applyFon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172" fontId="0" fillId="0" borderId="63" xfId="0" applyNumberFormat="1" applyBorder="1" applyAlignment="1">
      <alignment horizontal="center"/>
    </xf>
    <xf numFmtId="0" fontId="0" fillId="0" borderId="0" xfId="0" pivotButton="1"/>
    <xf numFmtId="0" fontId="53" fillId="0" borderId="12" xfId="0" applyFont="1" applyBorder="1" applyAlignment="1">
      <alignment horizontal="center" vertical="center" wrapText="1"/>
    </xf>
    <xf numFmtId="0" fontId="0" fillId="7" borderId="8" xfId="0" applyFill="1" applyBorder="1"/>
    <xf numFmtId="0" fontId="0" fillId="7" borderId="64" xfId="0" applyFill="1" applyBorder="1"/>
    <xf numFmtId="0" fontId="0" fillId="7" borderId="65" xfId="0" applyFill="1" applyBorder="1"/>
    <xf numFmtId="0" fontId="0" fillId="7" borderId="66" xfId="0" applyFill="1" applyBorder="1"/>
    <xf numFmtId="0" fontId="15" fillId="7" borderId="55" xfId="0" applyFont="1" applyFill="1" applyBorder="1" applyAlignment="1">
      <alignment horizontal="center"/>
    </xf>
    <xf numFmtId="0" fontId="0" fillId="7" borderId="67" xfId="0" applyFill="1" applyBorder="1" applyAlignment="1">
      <alignment horizontal="center"/>
    </xf>
    <xf numFmtId="0" fontId="0" fillId="7" borderId="68" xfId="0" applyFill="1" applyBorder="1" applyAlignment="1">
      <alignment horizontal="center"/>
    </xf>
    <xf numFmtId="0" fontId="0" fillId="7" borderId="69" xfId="0" applyFill="1" applyBorder="1" applyAlignment="1">
      <alignment horizontal="center"/>
    </xf>
    <xf numFmtId="0" fontId="42" fillId="0" borderId="12" xfId="0" applyFont="1" applyBorder="1"/>
    <xf numFmtId="0" fontId="34" fillId="0" borderId="12" xfId="0" applyFont="1" applyBorder="1" applyAlignment="1">
      <alignment horizontal="right"/>
    </xf>
    <xf numFmtId="0" fontId="33" fillId="0" borderId="12" xfId="0" applyFont="1" applyBorder="1" applyAlignment="1">
      <alignment horizontal="left"/>
    </xf>
    <xf numFmtId="0" fontId="33" fillId="0" borderId="12" xfId="19" applyNumberFormat="1" applyFont="1" applyBorder="1"/>
    <xf numFmtId="170" fontId="0" fillId="0" borderId="12" xfId="0" applyNumberFormat="1" applyBorder="1" applyAlignment="1">
      <alignment horizontal="center"/>
    </xf>
    <xf numFmtId="171" fontId="33" fillId="0" borderId="12" xfId="19" applyNumberFormat="1" applyFont="1" applyBorder="1"/>
    <xf numFmtId="0" fontId="33" fillId="0" borderId="0" xfId="16" applyNumberFormat="1" applyFont="1" applyAlignment="1">
      <alignment horizontal="center"/>
    </xf>
    <xf numFmtId="0" fontId="0" fillId="0" borderId="51" xfId="0" applyBorder="1"/>
    <xf numFmtId="0" fontId="39" fillId="13" borderId="70" xfId="0" applyFont="1" applyFill="1" applyBorder="1"/>
    <xf numFmtId="0" fontId="39" fillId="13" borderId="71" xfId="0" applyFont="1" applyFill="1" applyBorder="1" applyAlignment="1">
      <alignment horizontal="center"/>
    </xf>
    <xf numFmtId="0" fontId="39" fillId="13" borderId="72" xfId="0" applyFont="1" applyFill="1" applyBorder="1" applyAlignment="1">
      <alignment horizontal="center"/>
    </xf>
    <xf numFmtId="0" fontId="0" fillId="14" borderId="70" xfId="0" applyFill="1" applyBorder="1"/>
    <xf numFmtId="0" fontId="0" fillId="14" borderId="71" xfId="0" applyFill="1" applyBorder="1" applyAlignment="1">
      <alignment horizontal="right" indent="1"/>
    </xf>
    <xf numFmtId="0" fontId="0" fillId="14" borderId="72" xfId="0" applyFill="1" applyBorder="1" applyAlignment="1">
      <alignment horizontal="right" indent="1"/>
    </xf>
    <xf numFmtId="0" fontId="0" fillId="0" borderId="70" xfId="0" applyBorder="1"/>
    <xf numFmtId="0" fontId="0" fillId="0" borderId="71" xfId="0" applyBorder="1" applyAlignment="1">
      <alignment horizontal="right" indent="1"/>
    </xf>
    <xf numFmtId="0" fontId="0" fillId="0" borderId="72" xfId="0" applyBorder="1" applyAlignment="1">
      <alignment horizontal="right" indent="1"/>
    </xf>
    <xf numFmtId="0" fontId="0" fillId="0" borderId="52" xfId="0" applyBorder="1" applyAlignment="1">
      <alignment horizontal="right" indent="1"/>
    </xf>
    <xf numFmtId="0" fontId="0" fillId="0" borderId="53" xfId="0" applyBorder="1" applyAlignment="1">
      <alignment horizontal="right" indent="1"/>
    </xf>
    <xf numFmtId="171" fontId="15" fillId="12" borderId="12" xfId="0" applyNumberFormat="1" applyFont="1" applyFill="1" applyBorder="1" applyProtection="1">
      <protection locked="0"/>
    </xf>
    <xf numFmtId="0" fontId="0" fillId="12" borderId="0" xfId="0" applyFill="1" applyAlignment="1">
      <alignment horizontal="center"/>
    </xf>
    <xf numFmtId="0" fontId="0" fillId="0" borderId="74" xfId="0" applyBorder="1" applyAlignment="1">
      <alignment horizontal="center"/>
    </xf>
    <xf numFmtId="172" fontId="0" fillId="11" borderId="73" xfId="0" applyNumberFormat="1" applyFill="1" applyBorder="1"/>
    <xf numFmtId="0" fontId="0" fillId="12" borderId="12" xfId="0" applyFill="1" applyBorder="1" applyAlignment="1" applyProtection="1">
      <alignment horizontal="center"/>
      <protection locked="0"/>
    </xf>
    <xf numFmtId="0" fontId="0" fillId="21" borderId="73" xfId="0" applyFill="1" applyBorder="1" applyProtection="1">
      <protection locked="0"/>
    </xf>
    <xf numFmtId="176" fontId="9" fillId="3" borderId="12" xfId="4" applyNumberFormat="1" applyFont="1" applyFill="1" applyBorder="1" applyAlignment="1">
      <alignment horizontal="center"/>
    </xf>
    <xf numFmtId="177" fontId="10" fillId="5" borderId="14" xfId="1" applyNumberFormat="1" applyFont="1" applyFill="1" applyBorder="1"/>
    <xf numFmtId="177" fontId="10" fillId="5" borderId="13" xfId="1" applyNumberFormat="1" applyFont="1" applyFill="1" applyBorder="1"/>
    <xf numFmtId="0" fontId="3" fillId="0" borderId="0" xfId="1" applyFont="1"/>
    <xf numFmtId="0" fontId="4" fillId="0" borderId="0" xfId="1" applyFont="1"/>
    <xf numFmtId="10" fontId="0" fillId="0" borderId="75" xfId="2" applyNumberFormat="1" applyFont="1" applyFill="1" applyBorder="1" applyAlignment="1">
      <alignment horizontal="center"/>
    </xf>
    <xf numFmtId="3" fontId="1" fillId="0" borderId="75" xfId="1" applyNumberFormat="1" applyBorder="1" applyAlignment="1">
      <alignment horizontal="center"/>
    </xf>
    <xf numFmtId="10" fontId="0" fillId="0" borderId="76" xfId="2" applyNumberFormat="1" applyFont="1" applyFill="1" applyBorder="1" applyAlignment="1">
      <alignment horizontal="center"/>
    </xf>
    <xf numFmtId="3" fontId="1" fillId="0" borderId="76" xfId="1" applyNumberFormat="1" applyBorder="1" applyAlignment="1">
      <alignment horizontal="center"/>
    </xf>
    <xf numFmtId="10" fontId="0" fillId="0" borderId="77" xfId="2" applyNumberFormat="1" applyFont="1" applyFill="1" applyBorder="1" applyAlignment="1">
      <alignment horizontal="center"/>
    </xf>
    <xf numFmtId="3" fontId="1" fillId="0" borderId="77" xfId="1" applyNumberFormat="1" applyBorder="1" applyAlignment="1">
      <alignment horizontal="center"/>
    </xf>
    <xf numFmtId="178" fontId="1" fillId="0" borderId="75" xfId="1" applyNumberFormat="1" applyBorder="1" applyAlignment="1">
      <alignment horizontal="center"/>
    </xf>
    <xf numFmtId="178" fontId="1" fillId="0" borderId="76" xfId="1" applyNumberFormat="1" applyBorder="1" applyAlignment="1">
      <alignment horizontal="center"/>
    </xf>
    <xf numFmtId="178" fontId="1" fillId="0" borderId="77" xfId="1" applyNumberFormat="1" applyBorder="1" applyAlignment="1">
      <alignment horizontal="center"/>
    </xf>
    <xf numFmtId="0" fontId="54" fillId="0" borderId="0" xfId="1" applyFont="1" applyAlignment="1">
      <alignment wrapText="1"/>
    </xf>
    <xf numFmtId="0" fontId="54" fillId="0" borderId="75" xfId="1" applyFont="1" applyBorder="1"/>
    <xf numFmtId="0" fontId="54" fillId="0" borderId="76" xfId="1" applyFont="1" applyBorder="1"/>
    <xf numFmtId="0" fontId="54" fillId="0" borderId="77" xfId="1" applyFont="1" applyBorder="1"/>
    <xf numFmtId="0" fontId="54" fillId="0" borderId="0" xfId="1" applyFont="1" applyAlignment="1">
      <alignment horizontal="center" wrapText="1"/>
    </xf>
    <xf numFmtId="178" fontId="4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horizontal="center"/>
    </xf>
    <xf numFmtId="164" fontId="4" fillId="0" borderId="0" xfId="2" applyNumberFormat="1" applyFont="1" applyFill="1" applyBorder="1" applyAlignment="1">
      <alignment horizontal="center"/>
    </xf>
    <xf numFmtId="3" fontId="4" fillId="0" borderId="0" xfId="1" applyNumberFormat="1" applyFont="1" applyAlignment="1">
      <alignment horizontal="center"/>
    </xf>
    <xf numFmtId="9" fontId="55" fillId="0" borderId="75" xfId="2" applyFont="1" applyFill="1" applyBorder="1" applyAlignment="1">
      <alignment horizontal="center"/>
    </xf>
    <xf numFmtId="9" fontId="55" fillId="0" borderId="76" xfId="2" applyFont="1" applyFill="1" applyBorder="1" applyAlignment="1">
      <alignment horizontal="center"/>
    </xf>
    <xf numFmtId="9" fontId="55" fillId="0" borderId="77" xfId="2" applyFont="1" applyFill="1" applyBorder="1" applyAlignment="1">
      <alignment horizontal="center"/>
    </xf>
    <xf numFmtId="0" fontId="0" fillId="0" borderId="73" xfId="0" applyBorder="1"/>
    <xf numFmtId="0" fontId="43" fillId="12" borderId="12" xfId="15" applyFont="1" applyFill="1" applyBorder="1" applyAlignment="1">
      <alignment horizontal="center" vertical="center" wrapText="1"/>
    </xf>
    <xf numFmtId="0" fontId="44" fillId="12" borderId="12" xfId="15" applyFont="1" applyFill="1" applyBorder="1" applyAlignment="1">
      <alignment horizontal="center" vertical="center" wrapText="1"/>
    </xf>
    <xf numFmtId="0" fontId="0" fillId="12" borderId="12" xfId="0" applyFill="1" applyBorder="1" applyAlignment="1">
      <alignment horizontal="center"/>
    </xf>
    <xf numFmtId="175" fontId="0" fillId="12" borderId="12" xfId="19" applyNumberFormat="1" applyFont="1" applyFill="1" applyBorder="1" applyAlignment="1">
      <alignment horizontal="center"/>
    </xf>
    <xf numFmtId="175" fontId="0" fillId="0" borderId="0" xfId="19" applyNumberFormat="1" applyFont="1"/>
    <xf numFmtId="0" fontId="0" fillId="12" borderId="73" xfId="0" applyFill="1" applyBorder="1"/>
    <xf numFmtId="172" fontId="0" fillId="22" borderId="73" xfId="0" applyNumberFormat="1" applyFill="1" applyBorder="1" applyAlignment="1">
      <alignment horizontal="center"/>
    </xf>
    <xf numFmtId="172" fontId="0" fillId="22" borderId="73" xfId="0" applyNumberFormat="1" applyFill="1" applyBorder="1"/>
    <xf numFmtId="0" fontId="13" fillId="0" borderId="18" xfId="18" applyBorder="1" applyAlignment="1">
      <alignment horizontal="center"/>
    </xf>
    <xf numFmtId="0" fontId="0" fillId="0" borderId="0" xfId="0" applyAlignment="1">
      <alignment horizontal="left"/>
    </xf>
    <xf numFmtId="179" fontId="0" fillId="0" borderId="0" xfId="0" applyNumberFormat="1"/>
    <xf numFmtId="0" fontId="51" fillId="12" borderId="52" xfId="0" applyFont="1" applyFill="1" applyBorder="1"/>
    <xf numFmtId="0" fontId="51" fillId="0" borderId="52" xfId="0" applyFont="1" applyBorder="1"/>
    <xf numFmtId="0" fontId="50" fillId="0" borderId="78" xfId="0" applyFont="1" applyBorder="1" applyAlignment="1">
      <alignment horizontal="center" wrapText="1"/>
    </xf>
    <xf numFmtId="0" fontId="50" fillId="0" borderId="78" xfId="0" applyFont="1" applyBorder="1" applyAlignment="1">
      <alignment horizontal="left" wrapText="1"/>
    </xf>
    <xf numFmtId="0" fontId="51" fillId="0" borderId="71" xfId="0" applyFont="1" applyBorder="1" applyAlignment="1">
      <alignment horizontal="center"/>
    </xf>
    <xf numFmtId="0" fontId="51" fillId="0" borderId="71" xfId="0" applyFont="1" applyBorder="1" applyAlignment="1">
      <alignment horizontal="left"/>
    </xf>
    <xf numFmtId="2" fontId="51" fillId="0" borderId="71" xfId="0" applyNumberFormat="1" applyFont="1" applyBorder="1" applyAlignment="1">
      <alignment horizontal="center"/>
    </xf>
    <xf numFmtId="0" fontId="51" fillId="0" borderId="71" xfId="0" applyFont="1" applyBorder="1"/>
    <xf numFmtId="0" fontId="4" fillId="0" borderId="0" xfId="1" applyFont="1" applyAlignment="1">
      <alignment horizontal="center"/>
    </xf>
    <xf numFmtId="0" fontId="1" fillId="0" borderId="0" xfId="8" applyFont="1" applyAlignment="1">
      <alignment horizontal="center"/>
    </xf>
    <xf numFmtId="0" fontId="29" fillId="0" borderId="43" xfId="10" applyFill="1" applyBorder="1" applyAlignment="1">
      <alignment horizontal="right" vertical="center"/>
    </xf>
    <xf numFmtId="0" fontId="30" fillId="0" borderId="43" xfId="9" applyFont="1" applyBorder="1" applyAlignment="1">
      <alignment horizontal="right" vertical="center"/>
    </xf>
    <xf numFmtId="0" fontId="14" fillId="8" borderId="6" xfId="6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0" xfId="0" applyAlignment="1">
      <alignment horizontal="center"/>
    </xf>
    <xf numFmtId="0" fontId="0" fillId="15" borderId="48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7" fillId="17" borderId="3" xfId="7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74" fontId="0" fillId="0" borderId="12" xfId="5" applyNumberFormat="1" applyFont="1" applyBorder="1" applyAlignment="1" applyProtection="1">
      <alignment horizontal="center"/>
      <protection locked="0"/>
    </xf>
    <xf numFmtId="0" fontId="47" fillId="17" borderId="0" xfId="0" applyFont="1" applyFill="1" applyAlignment="1">
      <alignment horizontal="center"/>
    </xf>
    <xf numFmtId="170" fontId="47" fillId="17" borderId="0" xfId="0" applyNumberFormat="1" applyFont="1" applyFill="1" applyAlignment="1">
      <alignment horizontal="center"/>
    </xf>
  </cellXfs>
  <cellStyles count="20">
    <cellStyle name="Comma 2" xfId="12" xr:uid="{9E1000CF-E9DA-4977-8656-B521A4A12FED}"/>
    <cellStyle name="Currency 2" xfId="13" xr:uid="{0B7A1564-E419-4617-902E-7D0FD0DB8351}"/>
    <cellStyle name="Ezres" xfId="19" builtinId="3"/>
    <cellStyle name="Ezres 2" xfId="16" xr:uid="{08686B5B-CFFA-41D7-A61A-E54FAFD7D185}"/>
    <cellStyle name="Hyperlink 2" xfId="10" xr:uid="{93277E15-700F-4705-BED5-9AED26E0D790}"/>
    <cellStyle name="Jelölőszín 2" xfId="7" builtinId="33"/>
    <cellStyle name="Jó" xfId="6" builtinId="26"/>
    <cellStyle name="Kimenet 2" xfId="4" xr:uid="{00000000-0005-0000-0000-000000000000}"/>
    <cellStyle name="Normál" xfId="0" builtinId="0"/>
    <cellStyle name="Normal 2" xfId="18" xr:uid="{D241661D-40C8-4825-A102-94139CD548DF}"/>
    <cellStyle name="Normál 2" xfId="1" xr:uid="{00000000-0005-0000-0000-000002000000}"/>
    <cellStyle name="Normal 2 2" xfId="9" xr:uid="{EC2A9EFB-B74D-478F-99DE-E50A55A25946}"/>
    <cellStyle name="Normál 2 2" xfId="8" xr:uid="{8669D32D-ACF2-46A6-89DB-90C2B921EDFF}"/>
    <cellStyle name="Normal 3" xfId="11" xr:uid="{CECFD1E4-7F5A-4ED3-BADD-292C8648E7B6}"/>
    <cellStyle name="Normál 3" xfId="15" xr:uid="{D06CCD15-D288-40D1-9FF3-011CBEE8768E}"/>
    <cellStyle name="Normal_Sheet3_1" xfId="3" xr:uid="{00000000-0005-0000-0000-000003000000}"/>
    <cellStyle name="Pénznem 2" xfId="17" xr:uid="{F78E86F0-EA85-4C49-A342-A03EC11B4C86}"/>
    <cellStyle name="Percent 2" xfId="14" xr:uid="{319F3AE0-4C40-4B3A-A19F-EA501833C186}"/>
    <cellStyle name="Százalék" xfId="5" builtinId="5"/>
    <cellStyle name="Százalék 2" xfId="2" xr:uid="{00000000-0005-0000-0000-000004000000}"/>
  </cellStyles>
  <dxfs count="3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00B0F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FF0000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numFmt numFmtId="175" formatCode="_-* #,##0_-;\-* #,##0_-;_-* &quot;-&quot;??_-;_-@_-"/>
    </dxf>
    <dxf>
      <numFmt numFmtId="175" formatCode="_-* #,##0_-;\-* #,##0_-;_-* &quot;-&quot;??_-;_-@_-"/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mentorklub" table="0" count="4" xr9:uid="{3199DAEC-E67B-40C4-863B-F320B8B88023}">
      <tableStyleElement type="wholeTable" dxfId="29"/>
      <tableStyleElement type="headerRow" dxfId="28"/>
      <tableStyleElement type="firstRowStripe" dxfId="27"/>
      <tableStyleElement type="secondRowStripe" dxfId="26"/>
    </tableStyle>
  </tableStyles>
  <colors>
    <mruColors>
      <color rgb="FF20AA3A"/>
      <color rgb="FFFF505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2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3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jpeg"/><Relationship Id="rId1" Type="http://schemas.openxmlformats.org/officeDocument/2006/relationships/image" Target="../media/image19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'Speciális formátumok'!$A$48:$A$51</c:f>
              <c:strCache>
                <c:ptCount val="4"/>
                <c:pt idx="0">
                  <c:v>North</c:v>
                </c:pt>
                <c:pt idx="1">
                  <c:v>South</c:v>
                </c:pt>
                <c:pt idx="2">
                  <c:v>East</c:v>
                </c:pt>
                <c:pt idx="3">
                  <c:v>West</c:v>
                </c:pt>
              </c:strCache>
            </c:strRef>
          </c:cat>
          <c:val>
            <c:numRef>
              <c:f>'Speciális formátumok'!$B$48:$B$51</c:f>
              <c:numCache>
                <c:formatCode>General</c:formatCode>
                <c:ptCount val="4"/>
                <c:pt idx="0">
                  <c:v>0.47</c:v>
                </c:pt>
                <c:pt idx="1">
                  <c:v>0.5</c:v>
                </c:pt>
                <c:pt idx="2">
                  <c:v>-0.23</c:v>
                </c:pt>
                <c:pt idx="3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E-4E93-BD18-FDE1DA276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1782192"/>
        <c:axId val="381782584"/>
      </c:barChart>
      <c:catAx>
        <c:axId val="38178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1782584"/>
        <c:crosses val="autoZero"/>
        <c:auto val="1"/>
        <c:lblAlgn val="ctr"/>
        <c:lblOffset val="100"/>
        <c:noMultiLvlLbl val="0"/>
      </c:catAx>
      <c:valAx>
        <c:axId val="381782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178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B-495A-97B4-8B1ACE485BB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B-495A-97B4-8B1ACE485BB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B-495A-97B4-8B1ACE48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4-462F-9C52-E0B4DA154A3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4-462F-9C52-E0B4DA154A3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4-462F-9C52-E0B4DA15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8-48E1-8511-0F59B6770862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8-48E1-8511-0F59B6770862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8-48E1-8511-0F59B677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5-4227-B1F3-FC93E61CEE6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5-4227-B1F3-FC93E61CEE6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5-4227-B1F3-FC93E61CE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B-42A3-8740-A88F9591890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B-42A3-8740-A88F9591890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B-42A3-8740-A88F95918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line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B-47A7-AC9F-700AB4FFA11C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B-47A7-AC9F-700AB4FFA11C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B-47A7-AC9F-700AB4FFA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094717823"/>
      </c:line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2094717823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5-4C88-8CC0-FCEEB9E09E0A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5-4C88-8CC0-FCEEB9E09E0A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5-4C88-8CC0-FCEEB9E0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7-458D-8C43-3B0D77B0332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7-458D-8C43-3B0D77B0332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7-458D-8C43-3B0D77B0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5-4921-8EB2-0E29E75A21F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5-4921-8EB2-0E29E75A21F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5-4921-8EB2-0E29E75A2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1-45CF-B33D-F77419F1388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1-45CF-B33D-F77419F1388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1-45CF-B33D-F77419F13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C-4408-B713-AB41A224614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C-4408-B713-AB41A224614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0C-4408-B713-AB41A2246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C-45D5-8419-7FB961A67DD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C-45D5-8419-7FB961A67DD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C-45D5-8419-7FB961A67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6-41AC-B8F6-7D71DCFD0A7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6-41AC-B8F6-7D71DCFD0A7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B6-41AC-B8F6-7D71DCFD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A-473B-9A9F-F37E815718D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A-473B-9A9F-F37E815718D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9A-473B-9A9F-F37E8157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F-4185-B33B-46527FB28C8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F-4185-B33B-46527FB28C8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F-4185-B33B-46527FB2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A-41C4-8A8B-8336D391CD2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A-41C4-8A8B-8336D391CD2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DA-41C4-8A8B-8336D391C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1-4F20-93BA-26129E295D27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1-4F20-93BA-26129E295D27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91-4F20-93BA-26129E295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113804799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  <c:serAx>
        <c:axId val="2113804799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A-42B5-8FAD-5E989226170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A-42B5-8FAD-5E989226170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AA-42B5-8FAD-5E989226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5-4825-AB06-9B6A1034F89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5-4825-AB06-9B6A1034F89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5-4825-AB06-9B6A1034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I. negyedév</a:t>
            </a:r>
            <a:r>
              <a:rPr lang="en-GB" b="1" baseline="0"/>
              <a:t> költségek</a:t>
            </a:r>
            <a:endParaRPr lang="hu-HU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7-4871-80A2-E92B2750F6B7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7-4871-80A2-E92B2750F6B7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7-4871-80A2-E92B2750F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678607"/>
        <c:axId val="1265137519"/>
      </c:barChart>
      <c:catAx>
        <c:axId val="134167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5137519"/>
        <c:crosses val="autoZero"/>
        <c:auto val="1"/>
        <c:lblAlgn val="ctr"/>
        <c:lblOffset val="100"/>
        <c:noMultiLvlLbl val="0"/>
      </c:catAx>
      <c:valAx>
        <c:axId val="1265137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4167860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789-4BF5-98F2-6B1AE960B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789-4BF5-98F2-6B1AE960B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789-4BF5-98F2-6B1AE960B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789-4BF5-98F2-6B1AE960B9E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789-4BF5-98F2-6B1AE960B9E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789-4BF5-98F2-6B1AE960B9E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789-4BF5-98F2-6B1AE960B9E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789-4BF5-98F2-6B1AE960B9E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789-4BF5-98F2-6B1AE960B9E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789-4BF5-98F2-6B1AE960B9E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789-4BF5-98F2-6B1AE960B9E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789-4BF5-98F2-6B1AE960B9E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789-4BF5-98F2-6B1AE960B9E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789-4BF5-98F2-6B1AE960B9E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9789-4BF5-98F2-6B1AE960B9E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9789-4BF5-98F2-6B1AE960B9ED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9789-4BF5-98F2-6B1AE960B9ED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9789-4BF5-98F2-6B1AE960B9E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5</c:v>
                </c:pt>
                <c:pt idx="4">
                  <c:v>269</c:v>
                </c:pt>
                <c:pt idx="5">
                  <c:v>387</c:v>
                </c:pt>
                <c:pt idx="6">
                  <c:v>10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89-4BF5-98F2-6B1AE960B9E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B-447B-BF22-96126E094FC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B-447B-BF22-96126E094FC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B-447B-BF22-96126E094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hu-HU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5</c:v>
                </c:pt>
                <c:pt idx="4">
                  <c:v>269</c:v>
                </c:pt>
                <c:pt idx="5">
                  <c:v>387</c:v>
                </c:pt>
                <c:pt idx="6">
                  <c:v>10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5C-4F3F-A3B2-2C91C59C3684}"/>
            </c:ext>
          </c:extLst>
        </c:ser>
        <c:ser>
          <c:idx val="1"/>
          <c:order val="1"/>
          <c:tx>
            <c:strRef>
              <c:f>Kördiagram!$C$1</c:f>
              <c:strCache>
                <c:ptCount val="1"/>
                <c:pt idx="0">
                  <c:v>Február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55C-4F3F-A3B2-2C91C59C3684}"/>
            </c:ext>
          </c:extLst>
        </c:ser>
        <c:ser>
          <c:idx val="2"/>
          <c:order val="2"/>
          <c:tx>
            <c:strRef>
              <c:f>Kördiagram!$D$1</c:f>
              <c:strCache>
                <c:ptCount val="1"/>
                <c:pt idx="0">
                  <c:v>Március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Kördiagram!$D$2:$D$10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955C-4F3F-A3B2-2C91C59C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6D0-4980-AD1B-4C403DA1559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6D0-4980-AD1B-4C403DA1559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6D0-4980-AD1B-4C403DA1559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6D0-4980-AD1B-4C403DA1559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56D0-4980-AD1B-4C403DA1559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56D0-4980-AD1B-4C403DA1559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56D0-4980-AD1B-4C403DA1559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56D0-4980-AD1B-4C403DA1559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56D0-4980-AD1B-4C403DA155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5</c:v>
                </c:pt>
                <c:pt idx="4">
                  <c:v>269</c:v>
                </c:pt>
                <c:pt idx="5">
                  <c:v>387</c:v>
                </c:pt>
                <c:pt idx="6">
                  <c:v>10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D0-4980-AD1B-4C403DA1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74D-451E-936E-79E94E872FD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74D-451E-936E-79E94E872FD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74D-451E-936E-79E94E872FD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74D-451E-936E-79E94E872FD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74D-451E-936E-79E94E872FD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74D-451E-936E-79E94E872FD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74D-451E-936E-79E94E872FD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74D-451E-936E-79E94E872FD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74D-451E-936E-79E94E872FD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74D-451E-936E-79E94E872F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5</c:v>
                </c:pt>
                <c:pt idx="4">
                  <c:v>269</c:v>
                </c:pt>
                <c:pt idx="5">
                  <c:v>387</c:v>
                </c:pt>
                <c:pt idx="6">
                  <c:v>10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74D-451E-936E-79E94E872FD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56"/>
        <c:splitType val="percent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5FA-455E-B8DC-ACA17124F1D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5FA-455E-B8DC-ACA17124F1D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5FA-455E-B8DC-ACA17124F1D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5FA-455E-B8DC-ACA17124F1D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5FA-455E-B8DC-ACA17124F1D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5FA-455E-B8DC-ACA17124F1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5FA-455E-B8DC-ACA17124F1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5FA-455E-B8DC-ACA17124F1D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5FA-455E-B8DC-ACA17124F1D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5FA-455E-B8DC-ACA17124F1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5</c:v>
                </c:pt>
                <c:pt idx="4">
                  <c:v>269</c:v>
                </c:pt>
                <c:pt idx="5">
                  <c:v>387</c:v>
                </c:pt>
                <c:pt idx="6">
                  <c:v>10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5FA-455E-B8DC-ACA17124F1D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55"/>
        <c:splitType val="percent"/>
        <c:splitPos val="5"/>
        <c:secondPieSize val="76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4D-4BD4-A323-FD4EF74C9A7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4D-4BD4-A323-FD4EF74C9A7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4D-4BD4-A323-FD4EF74C9A7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44D-4BD4-A323-FD4EF74C9A7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44D-4BD4-A323-FD4EF74C9A7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44D-4BD4-A323-FD4EF74C9A7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44D-4BD4-A323-FD4EF74C9A7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44D-4BD4-A323-FD4EF74C9A7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44D-4BD4-A323-FD4EF74C9A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5</c:v>
                </c:pt>
                <c:pt idx="4">
                  <c:v>269</c:v>
                </c:pt>
                <c:pt idx="5">
                  <c:v>387</c:v>
                </c:pt>
                <c:pt idx="6">
                  <c:v>10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E-4873-AE64-EC9D58579FC9}"/>
            </c:ext>
          </c:extLst>
        </c:ser>
        <c:ser>
          <c:idx val="1"/>
          <c:order val="1"/>
          <c:tx>
            <c:strRef>
              <c:f>Kördiagram!$C$1</c:f>
              <c:strCache>
                <c:ptCount val="1"/>
                <c:pt idx="0">
                  <c:v>Február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44D-4BD4-A323-FD4EF74C9A7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44D-4BD4-A323-FD4EF74C9A7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44D-4BD4-A323-FD4EF74C9A7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44D-4BD4-A323-FD4EF74C9A7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44D-4BD4-A323-FD4EF74C9A7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44D-4BD4-A323-FD4EF74C9A7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D44D-4BD4-A323-FD4EF74C9A7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D44D-4BD4-A323-FD4EF74C9A7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D44D-4BD4-A323-FD4EF74C9A71}"/>
              </c:ext>
            </c:extLst>
          </c:dPt>
          <c:val>
            <c:numRef>
              <c:f>Kördiagram!$C$2:$C$10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E-4873-AE64-EC9D58579FC9}"/>
            </c:ext>
          </c:extLst>
        </c:ser>
        <c:ser>
          <c:idx val="2"/>
          <c:order val="2"/>
          <c:tx>
            <c:strRef>
              <c:f>Kördiagram!$D$1</c:f>
              <c:strCache>
                <c:ptCount val="1"/>
                <c:pt idx="0">
                  <c:v>Március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D44D-4BD4-A323-FD4EF74C9A7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D44D-4BD4-A323-FD4EF74C9A7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D44D-4BD4-A323-FD4EF74C9A7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D44D-4BD4-A323-FD4EF74C9A7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D44D-4BD4-A323-FD4EF74C9A7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D44D-4BD4-A323-FD4EF74C9A7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D44D-4BD4-A323-FD4EF74C9A7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D44D-4BD4-A323-FD4EF74C9A7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D44D-4BD4-A323-FD4EF74C9A71}"/>
              </c:ext>
            </c:extLst>
          </c:dPt>
          <c:val>
            <c:numRef>
              <c:f>Kördiagram!$D$2:$D$10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FE-4873-AE64-EC9D58579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4F-4475-A682-D1728D73F5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4F-4475-A682-D1728D73F5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C4F-4475-A682-D1728D73F5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C4F-4475-A682-D1728D73F5D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C4F-4475-A682-D1728D73F5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C4F-4475-A682-D1728D73F5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C4F-4475-A682-D1728D73F5D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C4F-4475-A682-D1728D73F5D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C4F-4475-A682-D1728D73F5D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BC4F-4475-A682-D1728D73F5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5</c:v>
                </c:pt>
                <c:pt idx="4">
                  <c:v>269</c:v>
                </c:pt>
                <c:pt idx="5">
                  <c:v>387</c:v>
                </c:pt>
                <c:pt idx="6">
                  <c:v>10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8-4C17-9130-8DDA71673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val"/>
        <c:splitPos val="5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'Pont és buborék'!$B$32</c:f>
          <c:strCache>
            <c:ptCount val="1"/>
            <c:pt idx="0">
              <c:v>Demográfia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ubbleChart>
        <c:varyColors val="0"/>
        <c:ser>
          <c:idx val="0"/>
          <c:order val="0"/>
          <c:invertIfNegative val="0"/>
          <c:dPt>
            <c:idx val="0"/>
            <c:invertIfNegative val="0"/>
            <c:bubble3D val="1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2BE5-44F1-9778-ED3C108BCB1C}"/>
              </c:ext>
            </c:extLst>
          </c:dPt>
          <c:dPt>
            <c:idx val="1"/>
            <c:invertIfNegative val="0"/>
            <c:bubble3D val="1"/>
            <c:spPr>
              <a:blipFill>
                <a:blip xmlns:r="http://schemas.openxmlformats.org/officeDocument/2006/relationships" r:embed="rId2"/>
                <a:tile tx="0" ty="0" sx="100000" sy="100000" flip="none" algn="tl"/>
              </a:blipFill>
            </c:spPr>
            <c:extLst>
              <c:ext xmlns:c16="http://schemas.microsoft.com/office/drawing/2014/chart" uri="{C3380CC4-5D6E-409C-BE32-E72D297353CC}">
                <c16:uniqueId val="{00000003-2BE5-44F1-9778-ED3C108BCB1C}"/>
              </c:ext>
            </c:extLst>
          </c:dPt>
          <c:dPt>
            <c:idx val="2"/>
            <c:invertIfNegative val="0"/>
            <c:bubble3D val="1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2BE5-44F1-9778-ED3C108BCB1C}"/>
              </c:ext>
            </c:extLst>
          </c:dPt>
          <c:dPt>
            <c:idx val="3"/>
            <c:invertIfNegative val="0"/>
            <c:bubble3D val="1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2BE5-44F1-9778-ED3C108BCB1C}"/>
              </c:ext>
            </c:extLst>
          </c:dPt>
          <c:dPt>
            <c:idx val="4"/>
            <c:invertIfNegative val="0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9-2BE5-44F1-9778-ED3C108BCB1C}"/>
              </c:ext>
            </c:extLst>
          </c:dPt>
          <c:dLbls>
            <c:dLbl>
              <c:idx val="0"/>
              <c:tx>
                <c:strRef>
                  <c:f>'Pont és buborék'!$E$33</c:f>
                  <c:strCache>
                    <c:ptCount val="1"/>
                    <c:pt idx="0">
                      <c:v> 36 200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{F8CE831E-D211-4CDD-8224-7D393F2E3CA1}</c15:txfldGUID>
                      <c15:f>'Pont és buborék'!$E$33</c15:f>
                      <c15:dlblFieldTableCache>
                        <c:ptCount val="1"/>
                        <c:pt idx="0">
                          <c:v> 36 200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BE5-44F1-9778-ED3C108BCB1C}"/>
                </c:ext>
              </c:extLst>
            </c:dLbl>
            <c:dLbl>
              <c:idx val="1"/>
              <c:layout>
                <c:manualLayout>
                  <c:x val="-3.9263803680981597E-2"/>
                  <c:y val="-0.10256410256410256"/>
                </c:manualLayout>
              </c:layout>
              <c:tx>
                <c:strRef>
                  <c:f>'Pont és buborék'!$E$34</c:f>
                  <c:strCache>
                    <c:ptCount val="1"/>
                    <c:pt idx="0">
                      <c:v> 30 400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{99190FA2-EB37-42BA-B85A-6C3EE879F1A9}</c15:txfldGUID>
                      <c15:f>'Pont és buborék'!$E$34</c15:f>
                      <c15:dlblFieldTableCache>
                        <c:ptCount val="1"/>
                        <c:pt idx="0">
                          <c:v> 30 400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BE5-44F1-9778-ED3C108BCB1C}"/>
                </c:ext>
              </c:extLst>
            </c:dLbl>
            <c:dLbl>
              <c:idx val="2"/>
              <c:tx>
                <c:strRef>
                  <c:f>'Pont és buborék'!$E$35</c:f>
                  <c:strCache>
                    <c:ptCount val="1"/>
                    <c:pt idx="0">
                      <c:v> 36 700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{CA8ED104-3367-40C9-9358-D36719E965E4}</c15:txfldGUID>
                      <c15:f>'Pont és buborék'!$E$35</c15:f>
                      <c15:dlblFieldTableCache>
                        <c:ptCount val="1"/>
                        <c:pt idx="0">
                          <c:v> 36 700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2BE5-44F1-9778-ED3C108BCB1C}"/>
                </c:ext>
              </c:extLst>
            </c:dLbl>
            <c:dLbl>
              <c:idx val="3"/>
              <c:tx>
                <c:strRef>
                  <c:f>'Pont és buborék'!$E$36</c:f>
                  <c:strCache>
                    <c:ptCount val="1"/>
                    <c:pt idx="0">
                      <c:v> 41 700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{219A024E-5B43-4311-A04C-EAF4DBF6230C}</c15:txfldGUID>
                      <c15:f>'Pont és buborék'!$E$36</c15:f>
                      <c15:dlblFieldTableCache>
                        <c:ptCount val="1"/>
                        <c:pt idx="0">
                          <c:v> 41 700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BE5-44F1-9778-ED3C108BCB1C}"/>
                </c:ext>
              </c:extLst>
            </c:dLbl>
            <c:dLbl>
              <c:idx val="4"/>
              <c:layout>
                <c:manualLayout>
                  <c:x val="-4.9079754601226997E-3"/>
                  <c:y val="-5.2747252747252747E-2"/>
                </c:manualLayout>
              </c:layout>
              <c:tx>
                <c:strRef>
                  <c:f>'Pont és buborék'!$E$37</c:f>
                  <c:strCache>
                    <c:ptCount val="1"/>
                    <c:pt idx="0">
                      <c:v> 3 900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{32217678-B984-4DC3-B8E1-74142FFFF3D0}</c15:txfldGUID>
                      <c15:f>'Pont és buborék'!$E$37</c15:f>
                      <c15:dlblFieldTableCache>
                        <c:ptCount val="1"/>
                        <c:pt idx="0">
                          <c:v> 3 900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BE5-44F1-9778-ED3C108BCB1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'Pont és buborék'!$C$33:$C$37</c:f>
              <c:numCache>
                <c:formatCode>General</c:formatCode>
                <c:ptCount val="5"/>
                <c:pt idx="0">
                  <c:v>8.39</c:v>
                </c:pt>
                <c:pt idx="1">
                  <c:v>10.4</c:v>
                </c:pt>
                <c:pt idx="2">
                  <c:v>15.2</c:v>
                </c:pt>
                <c:pt idx="3">
                  <c:v>15.81</c:v>
                </c:pt>
                <c:pt idx="4">
                  <c:v>20.6</c:v>
                </c:pt>
              </c:numCache>
            </c:numRef>
          </c:xVal>
          <c:yVal>
            <c:numRef>
              <c:f>'Pont és buborék'!$D$33:$D$37</c:f>
              <c:numCache>
                <c:formatCode>General</c:formatCode>
                <c:ptCount val="5"/>
                <c:pt idx="0">
                  <c:v>83.91</c:v>
                </c:pt>
                <c:pt idx="1">
                  <c:v>81.27</c:v>
                </c:pt>
                <c:pt idx="2">
                  <c:v>72.790000000000006</c:v>
                </c:pt>
                <c:pt idx="3">
                  <c:v>80.319999999999993</c:v>
                </c:pt>
                <c:pt idx="4">
                  <c:v>67.14</c:v>
                </c:pt>
              </c:numCache>
            </c:numRef>
          </c:yVal>
          <c:bubbleSize>
            <c:numRef>
              <c:f>'Pont és buborék'!$E$33:$E$37</c:f>
              <c:numCache>
                <c:formatCode>_-* #\ ##0_-;\-* #\ ##0_-;_-* "-"??_-;_-@_-</c:formatCode>
                <c:ptCount val="5"/>
                <c:pt idx="0">
                  <c:v>36200</c:v>
                </c:pt>
                <c:pt idx="1">
                  <c:v>30400</c:v>
                </c:pt>
                <c:pt idx="2">
                  <c:v>36700</c:v>
                </c:pt>
                <c:pt idx="3">
                  <c:v>41700</c:v>
                </c:pt>
                <c:pt idx="4">
                  <c:v>3900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A-2BE5-44F1-9778-ED3C108B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09708800"/>
        <c:axId val="109710720"/>
      </c:bubbleChart>
      <c:valAx>
        <c:axId val="109708800"/>
        <c:scaling>
          <c:orientation val="minMax"/>
          <c:min val="5"/>
        </c:scaling>
        <c:delete val="0"/>
        <c:axPos val="b"/>
        <c:title>
          <c:tx>
            <c:strRef>
              <c:f>'Pont és buborék'!$C$32</c:f>
              <c:strCache>
                <c:ptCount val="1"/>
                <c:pt idx="0">
                  <c:v>Szül. ráta</c:v>
                </c:pt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crossAx val="109710720"/>
        <c:crosses val="autoZero"/>
        <c:crossBetween val="midCat"/>
      </c:valAx>
      <c:valAx>
        <c:axId val="109710720"/>
        <c:scaling>
          <c:orientation val="minMax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strRef>
              <c:f>'Pont és buborék'!$D$32</c:f>
              <c:strCache>
                <c:ptCount val="1"/>
                <c:pt idx="0">
                  <c:v>Élettartam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09708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trendline>
            <c:spPr>
              <a:ln w="19050" cap="rnd">
                <a:solidFill>
                  <a:schemeClr val="accent2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9829615048118991E-2"/>
                  <c:y val="0.253873578302712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2D-4CE2-84F2-3F0F17B2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6B-4AD7-ACEF-C6AF106D8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1B-49CB-A90D-718F00CB2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B-4BEE-BA6A-53A5E4791E2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B-4BEE-BA6A-53A5E4791E2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B-4BEE-BA6A-53A5E4791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09-4F4A-81C1-F9E5EFB5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817839"/>
        <c:axId val="1780399263"/>
      </c:scatterChart>
      <c:valAx>
        <c:axId val="209281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buborék'!$B$2</c:f>
              <c:strCache>
                <c:ptCount val="1"/>
                <c:pt idx="0">
                  <c:v>Év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80399263"/>
        <c:crosses val="autoZero"/>
        <c:crossBetween val="midCat"/>
      </c:valAx>
      <c:valAx>
        <c:axId val="178039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9281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7.7204505686789146E-2"/>
                  <c:y val="-0.170691528142315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0B-4696-ABC5-AE564B3A4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302719"/>
        <c:axId val="1872303679"/>
      </c:scatterChart>
      <c:valAx>
        <c:axId val="1872302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72303679"/>
        <c:crosses val="autoZero"/>
        <c:crossBetween val="midCat"/>
      </c:valAx>
      <c:valAx>
        <c:axId val="187230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723027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ubbleChart>
        <c:varyColors val="0"/>
        <c:ser>
          <c:idx val="0"/>
          <c:order val="0"/>
          <c:tx>
            <c:strRef>
              <c:f>'Pont és buborék'!$B$32</c:f>
              <c:strCache>
                <c:ptCount val="1"/>
                <c:pt idx="0">
                  <c:v>Demográfia</c:v>
                </c:pt>
              </c:strCache>
            </c:strRef>
          </c:tx>
          <c:spPr>
            <a:blipFill>
              <a:blip xmlns:r="http://schemas.openxmlformats.org/officeDocument/2006/relationships" r:embed="rId3"/>
              <a:tile tx="0" ty="0" sx="100000" sy="100000" flip="none" algn="tl"/>
            </a:blipFill>
            <a:ln w="25400">
              <a:noFill/>
            </a:ln>
            <a:effectLst/>
          </c:spPr>
          <c:invertIfNegative val="0"/>
          <c:xVal>
            <c:numRef>
              <c:f>'Pont és buborék'!$C$33:$C$37</c:f>
              <c:numCache>
                <c:formatCode>General</c:formatCode>
                <c:ptCount val="5"/>
                <c:pt idx="0">
                  <c:v>8.39</c:v>
                </c:pt>
                <c:pt idx="1">
                  <c:v>10.4</c:v>
                </c:pt>
                <c:pt idx="2">
                  <c:v>15.2</c:v>
                </c:pt>
                <c:pt idx="3">
                  <c:v>15.81</c:v>
                </c:pt>
                <c:pt idx="4">
                  <c:v>20.6</c:v>
                </c:pt>
              </c:numCache>
            </c:numRef>
          </c:xVal>
          <c:yVal>
            <c:numRef>
              <c:f>'Pont és buborék'!$D$33:$D$37</c:f>
              <c:numCache>
                <c:formatCode>General</c:formatCode>
                <c:ptCount val="5"/>
                <c:pt idx="0">
                  <c:v>83.91</c:v>
                </c:pt>
                <c:pt idx="1">
                  <c:v>81.27</c:v>
                </c:pt>
                <c:pt idx="2">
                  <c:v>72.790000000000006</c:v>
                </c:pt>
                <c:pt idx="3">
                  <c:v>80.319999999999993</c:v>
                </c:pt>
                <c:pt idx="4">
                  <c:v>67.14</c:v>
                </c:pt>
              </c:numCache>
            </c:numRef>
          </c:yVal>
          <c:bubbleSize>
            <c:numRef>
              <c:f>'Pont és buborék'!$E$33:$E$37</c:f>
              <c:numCache>
                <c:formatCode>_-* #\ ##0_-;\-* #\ ##0_-;_-* "-"??_-;_-@_-</c:formatCode>
                <c:ptCount val="5"/>
                <c:pt idx="0">
                  <c:v>36200</c:v>
                </c:pt>
                <c:pt idx="1">
                  <c:v>30400</c:v>
                </c:pt>
                <c:pt idx="2">
                  <c:v>36700</c:v>
                </c:pt>
                <c:pt idx="3">
                  <c:v>41700</c:v>
                </c:pt>
                <c:pt idx="4">
                  <c:v>3900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2-2E34-4FBF-A8B0-ACB66519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628709935"/>
        <c:axId val="1628718575"/>
      </c:bubbleChart>
      <c:valAx>
        <c:axId val="16287099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28718575"/>
        <c:crosses val="autoZero"/>
        <c:crossBetween val="midCat"/>
      </c:valAx>
      <c:valAx>
        <c:axId val="1628718575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287099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'Kombinált diagram'!$A$1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'Kombinált diagram'!$C$1</c:f>
              <c:strCache>
                <c:ptCount val="1"/>
                <c:pt idx="0">
                  <c:v>Február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1-4018-880E-3692785E440D}"/>
            </c:ext>
          </c:extLst>
        </c:ser>
        <c:ser>
          <c:idx val="2"/>
          <c:order val="2"/>
          <c:tx>
            <c:strRef>
              <c:f>'Kombinált diagram'!$D$1</c:f>
              <c:strCache>
                <c:ptCount val="1"/>
                <c:pt idx="0">
                  <c:v>szintvonal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diagram'!$D$2:$D$10</c:f>
              <c:numCache>
                <c:formatCode>General</c:formatCode>
                <c:ptCount val="9"/>
                <c:pt idx="0">
                  <c:v>800</c:v>
                </c:pt>
                <c:pt idx="1">
                  <c:v>800</c:v>
                </c:pt>
                <c:pt idx="2">
                  <c:v>800</c:v>
                </c:pt>
                <c:pt idx="3">
                  <c:v>800</c:v>
                </c:pt>
                <c:pt idx="4">
                  <c:v>800</c:v>
                </c:pt>
                <c:pt idx="5">
                  <c:v>800</c:v>
                </c:pt>
                <c:pt idx="6">
                  <c:v>800</c:v>
                </c:pt>
                <c:pt idx="7">
                  <c:v>800</c:v>
                </c:pt>
                <c:pt idx="8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09344"/>
        <c:axId val="40415232"/>
      </c:barChart>
      <c:lineChart>
        <c:grouping val="standard"/>
        <c:varyColors val="0"/>
        <c:ser>
          <c:idx val="0"/>
          <c:order val="0"/>
          <c:tx>
            <c:strRef>
              <c:f>'Kombinált diagram'!$B$1</c:f>
              <c:strCache>
                <c:ptCount val="1"/>
                <c:pt idx="0">
                  <c:v>Január</c:v>
                </c:pt>
              </c:strCache>
            </c:strRef>
          </c:tx>
          <c:spPr>
            <a:ln w="666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9344"/>
        <c:axId val="40415232"/>
      </c:lineChart>
      <c:catAx>
        <c:axId val="4040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415232"/>
        <c:crosses val="autoZero"/>
        <c:auto val="1"/>
        <c:lblAlgn val="ctr"/>
        <c:lblOffset val="100"/>
        <c:noMultiLvlLbl val="0"/>
      </c:catAx>
      <c:valAx>
        <c:axId val="4041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4093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1"/>
          <c:tx>
            <c:strRef>
              <c:f>'Kombinált diagram'!$B$1</c:f>
              <c:strCache>
                <c:ptCount val="1"/>
                <c:pt idx="0">
                  <c:v>Január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B6-4959-BDE6-D0231345B233}"/>
            </c:ext>
          </c:extLst>
        </c:ser>
        <c:ser>
          <c:idx val="1"/>
          <c:order val="2"/>
          <c:tx>
            <c:strRef>
              <c:f>'Kombinált diagram'!$C$1</c:f>
              <c:strCache>
                <c:ptCount val="1"/>
                <c:pt idx="0">
                  <c:v>Február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B6-4959-BDE6-D0231345B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1339839"/>
        <c:axId val="1667154015"/>
      </c:barChart>
      <c:lineChart>
        <c:grouping val="standard"/>
        <c:varyColors val="0"/>
        <c:ser>
          <c:idx val="2"/>
          <c:order val="0"/>
          <c:tx>
            <c:strRef>
              <c:f>'Kombinált diagram'!$D$1</c:f>
              <c:strCache>
                <c:ptCount val="1"/>
                <c:pt idx="0">
                  <c:v>szintvonal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diagram'!$D$2:$D$10</c:f>
              <c:numCache>
                <c:formatCode>General</c:formatCode>
                <c:ptCount val="9"/>
                <c:pt idx="0">
                  <c:v>800</c:v>
                </c:pt>
                <c:pt idx="1">
                  <c:v>800</c:v>
                </c:pt>
                <c:pt idx="2">
                  <c:v>800</c:v>
                </c:pt>
                <c:pt idx="3">
                  <c:v>800</c:v>
                </c:pt>
                <c:pt idx="4">
                  <c:v>800</c:v>
                </c:pt>
                <c:pt idx="5">
                  <c:v>800</c:v>
                </c:pt>
                <c:pt idx="6">
                  <c:v>800</c:v>
                </c:pt>
                <c:pt idx="7">
                  <c:v>800</c:v>
                </c:pt>
                <c:pt idx="8">
                  <c:v>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6-4959-BDE6-D0231345B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339839"/>
        <c:axId val="1667154015"/>
      </c:lineChart>
      <c:catAx>
        <c:axId val="169133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67154015"/>
        <c:crosses val="autoZero"/>
        <c:auto val="1"/>
        <c:lblAlgn val="ctr"/>
        <c:lblOffset val="100"/>
        <c:noMultiLvlLbl val="0"/>
      </c:catAx>
      <c:valAx>
        <c:axId val="1667154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91339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'Másodlagos tengely'!$C$1</c:f>
              <c:strCache>
                <c:ptCount val="1"/>
                <c:pt idx="0">
                  <c:v>Január (Ft)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'Másodlagos tengely'!$A$2:$A$10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'Másodlagos tengely'!$C$2:$C$10</c:f>
              <c:numCache>
                <c:formatCode>_-* #\ ##0\ [$Ft-40E]_-;\-* #\ ##0\ [$Ft-40E]_-;_-* "-"??\ [$Ft-40E]_-;_-@_-</c:formatCode>
                <c:ptCount val="9"/>
                <c:pt idx="0">
                  <c:v>300000</c:v>
                </c:pt>
                <c:pt idx="1">
                  <c:v>80000</c:v>
                </c:pt>
                <c:pt idx="2">
                  <c:v>240000</c:v>
                </c:pt>
                <c:pt idx="3">
                  <c:v>40000</c:v>
                </c:pt>
                <c:pt idx="4">
                  <c:v>80000</c:v>
                </c:pt>
                <c:pt idx="5">
                  <c:v>320000</c:v>
                </c:pt>
                <c:pt idx="6">
                  <c:v>340000</c:v>
                </c:pt>
                <c:pt idx="7">
                  <c:v>130000</c:v>
                </c:pt>
                <c:pt idx="8">
                  <c:v>180000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7-4644-8B20-D80357265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4595487"/>
        <c:axId val="1674591167"/>
      </c:barChart>
      <c:lineChart>
        <c:grouping val="standard"/>
        <c:varyColors val="0"/>
        <c:ser>
          <c:idx val="0"/>
          <c:order val="0"/>
          <c:tx>
            <c:strRef>
              <c:f>'Másodlagos tengely'!$B$1</c:f>
              <c:strCache>
                <c:ptCount val="1"/>
                <c:pt idx="0">
                  <c:v>Január ($)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'Másodlagos tengely'!$A$2:$A$10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'Másodlagos tengely'!$B$2:$B$10</c:f>
              <c:numCache>
                <c:formatCode>_-[$$-409]* #\ ##0_ ;_-[$$-409]* \-#\ ##0\ ;_-[$$-409]* "-"??_ ;_-@_ </c:formatCode>
                <c:ptCount val="9"/>
                <c:pt idx="0">
                  <c:v>750</c:v>
                </c:pt>
                <c:pt idx="1">
                  <c:v>200</c:v>
                </c:pt>
                <c:pt idx="2">
                  <c:v>600</c:v>
                </c:pt>
                <c:pt idx="3">
                  <c:v>100</c:v>
                </c:pt>
                <c:pt idx="4">
                  <c:v>200</c:v>
                </c:pt>
                <c:pt idx="5">
                  <c:v>800</c:v>
                </c:pt>
                <c:pt idx="6">
                  <c:v>850</c:v>
                </c:pt>
                <c:pt idx="7">
                  <c:v>325</c:v>
                </c:pt>
                <c:pt idx="8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7-4644-8B20-D80357265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964847"/>
        <c:axId val="1318969167"/>
      </c:lineChart>
      <c:catAx>
        <c:axId val="1674595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74591167"/>
        <c:crosses val="autoZero"/>
        <c:auto val="1"/>
        <c:lblAlgn val="ctr"/>
        <c:lblOffset val="100"/>
        <c:noMultiLvlLbl val="0"/>
      </c:catAx>
      <c:valAx>
        <c:axId val="1674591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[$Ft-40E]_-;\-* #\ ##0\ [$Ft-40E]_-;_-* &quot;-&quot;??\ [$Ft-40E]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74595487"/>
        <c:crosses val="autoZero"/>
        <c:crossBetween val="between"/>
      </c:valAx>
      <c:valAx>
        <c:axId val="1318969167"/>
        <c:scaling>
          <c:orientation val="minMax"/>
        </c:scaling>
        <c:delete val="0"/>
        <c:axPos val="r"/>
        <c:numFmt formatCode="_-[$$-409]* #\ ##0_ ;_-[$$-409]* \-#\ ##0\ ;_-[$$-409]* &quot;-&quot;??_ ;_-@_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18964847"/>
        <c:crosses val="max"/>
        <c:crossBetween val="between"/>
      </c:valAx>
      <c:catAx>
        <c:axId val="1318964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89691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Árfolyam!$D$1</c:f>
              <c:strCache>
                <c:ptCount val="1"/>
                <c:pt idx="0">
                  <c:v>&lt;VOL&gt;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8575">
              <a:noFill/>
            </a:ln>
          </c:spPr>
          <c:invertIfNegative val="0"/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Árfolyam!$D$2:$D$20</c:f>
              <c:numCache>
                <c:formatCode>General</c:formatCode>
                <c:ptCount val="19"/>
                <c:pt idx="0">
                  <c:v>5748</c:v>
                </c:pt>
                <c:pt idx="1">
                  <c:v>5036</c:v>
                </c:pt>
                <c:pt idx="2">
                  <c:v>236</c:v>
                </c:pt>
                <c:pt idx="3">
                  <c:v>5752</c:v>
                </c:pt>
                <c:pt idx="4">
                  <c:v>5740</c:v>
                </c:pt>
                <c:pt idx="5">
                  <c:v>5744</c:v>
                </c:pt>
                <c:pt idx="6">
                  <c:v>5748</c:v>
                </c:pt>
                <c:pt idx="7">
                  <c:v>5044</c:v>
                </c:pt>
                <c:pt idx="8">
                  <c:v>240</c:v>
                </c:pt>
                <c:pt idx="9">
                  <c:v>5752</c:v>
                </c:pt>
                <c:pt idx="10">
                  <c:v>5744</c:v>
                </c:pt>
                <c:pt idx="11">
                  <c:v>5744</c:v>
                </c:pt>
                <c:pt idx="12">
                  <c:v>5748</c:v>
                </c:pt>
                <c:pt idx="13">
                  <c:v>5040</c:v>
                </c:pt>
                <c:pt idx="14">
                  <c:v>240</c:v>
                </c:pt>
                <c:pt idx="15">
                  <c:v>5748</c:v>
                </c:pt>
                <c:pt idx="16">
                  <c:v>5760</c:v>
                </c:pt>
                <c:pt idx="17">
                  <c:v>5748</c:v>
                </c:pt>
                <c:pt idx="18">
                  <c:v>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09280"/>
        <c:axId val="119010816"/>
      </c:barChart>
      <c:stockChart>
        <c:ser>
          <c:idx val="1"/>
          <c:order val="1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E-4553-BEE4-0F0916D94405}"/>
            </c:ext>
          </c:extLst>
        </c:ser>
        <c:ser>
          <c:idx val="2"/>
          <c:order val="2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E-4553-BEE4-0F0916D94405}"/>
            </c:ext>
          </c:extLst>
        </c:ser>
        <c:ser>
          <c:idx val="3"/>
          <c:order val="3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E-4553-BEE4-0F0916D94405}"/>
            </c:ext>
          </c:extLst>
        </c:ser>
        <c:ser>
          <c:idx val="4"/>
          <c:order val="4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50016"/>
        <c:axId val="119012352"/>
      </c:stockChart>
      <c:dateAx>
        <c:axId val="1190092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010816"/>
        <c:crosses val="autoZero"/>
        <c:auto val="1"/>
        <c:lblOffset val="100"/>
        <c:baseTimeUnit val="days"/>
      </c:dateAx>
      <c:valAx>
        <c:axId val="119010816"/>
        <c:scaling>
          <c:orientation val="minMax"/>
          <c:max val="5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009280"/>
        <c:crosses val="autoZero"/>
        <c:crossBetween val="between"/>
      </c:valAx>
      <c:valAx>
        <c:axId val="119012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19350016"/>
        <c:crosses val="max"/>
        <c:crossBetween val="between"/>
      </c:valAx>
      <c:catAx>
        <c:axId val="1193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01235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stockChart>
        <c:ser>
          <c:idx val="0"/>
          <c:order val="0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F79-B2E5-7A496B992D7D}"/>
            </c:ext>
          </c:extLst>
        </c:ser>
        <c:ser>
          <c:idx val="1"/>
          <c:order val="1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F79-B2E5-7A496B992D7D}"/>
            </c:ext>
          </c:extLst>
        </c:ser>
        <c:ser>
          <c:idx val="2"/>
          <c:order val="2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3-4F79-B2E5-7A496B992D7D}"/>
            </c:ext>
          </c:extLst>
        </c:ser>
        <c:ser>
          <c:idx val="3"/>
          <c:order val="3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3-4F79-B2E5-7A496B99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61920"/>
        <c:axId val="119363456"/>
      </c:stockChart>
      <c:dateAx>
        <c:axId val="1193619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363456"/>
        <c:crosses val="autoZero"/>
        <c:auto val="1"/>
        <c:lblOffset val="100"/>
        <c:baseTimeUnit val="days"/>
      </c:dateAx>
      <c:valAx>
        <c:axId val="11936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36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0"/>
        <c:ser>
          <c:idx val="0"/>
          <c:order val="0"/>
          <c:tx>
            <c:strRef>
              <c:f>Felület!$A$20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Felület!$B$20:$I$20</c:f>
              <c:numCache>
                <c:formatCode>General</c:formatCode>
                <c:ptCount val="8"/>
                <c:pt idx="0">
                  <c:v>300</c:v>
                </c:pt>
                <c:pt idx="1">
                  <c:v>230</c:v>
                </c:pt>
                <c:pt idx="2">
                  <c:v>190</c:v>
                </c:pt>
                <c:pt idx="3">
                  <c:v>150</c:v>
                </c:pt>
                <c:pt idx="4">
                  <c:v>160</c:v>
                </c:pt>
                <c:pt idx="5">
                  <c:v>15</c:v>
                </c:pt>
                <c:pt idx="6">
                  <c:v>150</c:v>
                </c:pt>
                <c:pt idx="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1-4A40-ACB1-DCC88967EDFA}"/>
            </c:ext>
          </c:extLst>
        </c:ser>
        <c:ser>
          <c:idx val="1"/>
          <c:order val="1"/>
          <c:tx>
            <c:strRef>
              <c:f>Felület!$A$21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Felület!$B$21:$I$21</c:f>
              <c:numCache>
                <c:formatCode>General</c:formatCode>
                <c:ptCount val="8"/>
                <c:pt idx="0">
                  <c:v>400</c:v>
                </c:pt>
                <c:pt idx="1">
                  <c:v>310</c:v>
                </c:pt>
                <c:pt idx="2">
                  <c:v>200</c:v>
                </c:pt>
                <c:pt idx="3">
                  <c:v>160</c:v>
                </c:pt>
                <c:pt idx="4">
                  <c:v>200</c:v>
                </c:pt>
                <c:pt idx="5">
                  <c:v>200</c:v>
                </c:pt>
                <c:pt idx="6">
                  <c:v>190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1-4A40-ACB1-DCC88967EDFA}"/>
            </c:ext>
          </c:extLst>
        </c:ser>
        <c:ser>
          <c:idx val="2"/>
          <c:order val="2"/>
          <c:tx>
            <c:strRef>
              <c:f>Felület!$A$22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Felület!$B$22:$I$22</c:f>
              <c:numCache>
                <c:formatCode>General</c:formatCode>
                <c:ptCount val="8"/>
                <c:pt idx="0">
                  <c:v>430</c:v>
                </c:pt>
                <c:pt idx="1">
                  <c:v>410</c:v>
                </c:pt>
                <c:pt idx="2">
                  <c:v>250</c:v>
                </c:pt>
                <c:pt idx="3">
                  <c:v>220</c:v>
                </c:pt>
                <c:pt idx="4">
                  <c:v>250</c:v>
                </c:pt>
                <c:pt idx="5">
                  <c:v>340</c:v>
                </c:pt>
                <c:pt idx="6">
                  <c:v>540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1-4A40-ACB1-DCC88967EDFA}"/>
            </c:ext>
          </c:extLst>
        </c:ser>
        <c:ser>
          <c:idx val="3"/>
          <c:order val="3"/>
          <c:tx>
            <c:strRef>
              <c:f>Felület!$A$23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Felület!$B$23:$I$23</c:f>
              <c:numCache>
                <c:formatCode>General</c:formatCode>
                <c:ptCount val="8"/>
                <c:pt idx="0">
                  <c:v>400</c:v>
                </c:pt>
                <c:pt idx="1">
                  <c:v>340</c:v>
                </c:pt>
                <c:pt idx="2">
                  <c:v>340</c:v>
                </c:pt>
                <c:pt idx="3">
                  <c:v>400</c:v>
                </c:pt>
                <c:pt idx="4">
                  <c:v>510</c:v>
                </c:pt>
                <c:pt idx="5">
                  <c:v>520</c:v>
                </c:pt>
                <c:pt idx="6">
                  <c:v>480</c:v>
                </c:pt>
                <c:pt idx="7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1-4A40-ACB1-DCC88967EDFA}"/>
            </c:ext>
          </c:extLst>
        </c:ser>
        <c:ser>
          <c:idx val="4"/>
          <c:order val="4"/>
          <c:tx>
            <c:strRef>
              <c:f>Felület!$A$24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Felület!$B$24:$I$24</c:f>
              <c:numCache>
                <c:formatCode>General</c:formatCode>
                <c:ptCount val="8"/>
                <c:pt idx="0">
                  <c:v>380</c:v>
                </c:pt>
                <c:pt idx="1">
                  <c:v>390</c:v>
                </c:pt>
                <c:pt idx="2">
                  <c:v>340</c:v>
                </c:pt>
                <c:pt idx="3">
                  <c:v>520</c:v>
                </c:pt>
                <c:pt idx="4">
                  <c:v>570</c:v>
                </c:pt>
                <c:pt idx="5">
                  <c:v>410</c:v>
                </c:pt>
                <c:pt idx="6">
                  <c:v>430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1-4A40-ACB1-DCC88967EDFA}"/>
            </c:ext>
          </c:extLst>
        </c:ser>
        <c:bandFmts/>
        <c:axId val="174551424"/>
        <c:axId val="174552960"/>
        <c:axId val="142527552"/>
      </c:surface3DChart>
      <c:catAx>
        <c:axId val="1745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4552960"/>
        <c:crosses val="autoZero"/>
        <c:auto val="1"/>
        <c:lblAlgn val="ctr"/>
        <c:lblOffset val="100"/>
        <c:noMultiLvlLbl val="0"/>
      </c:catAx>
      <c:valAx>
        <c:axId val="17455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551424"/>
        <c:crosses val="autoZero"/>
        <c:crossBetween val="midCat"/>
      </c:valAx>
      <c:serAx>
        <c:axId val="1425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552960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1"/>
        <c:ser>
          <c:idx val="0"/>
          <c:order val="0"/>
          <c:tx>
            <c:strRef>
              <c:f>Felület!$A$2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Felület!$B$2:$K$2</c:f>
              <c:numCache>
                <c:formatCode>General</c:formatCode>
                <c:ptCount val="10"/>
                <c:pt idx="0">
                  <c:v>0.45464871341284091</c:v>
                </c:pt>
                <c:pt idx="1">
                  <c:v>0.81692676594665592</c:v>
                </c:pt>
                <c:pt idx="2">
                  <c:v>9.659170127936631E-2</c:v>
                </c:pt>
                <c:pt idx="3">
                  <c:v>-0.7532747721029438</c:v>
                </c:pt>
                <c:pt idx="4">
                  <c:v>-0.69948993759884137</c:v>
                </c:pt>
                <c:pt idx="5">
                  <c:v>-0.21380054647960287</c:v>
                </c:pt>
                <c:pt idx="6">
                  <c:v>0.64202805958302811</c:v>
                </c:pt>
                <c:pt idx="7">
                  <c:v>0.79236016229985362</c:v>
                </c:pt>
                <c:pt idx="8">
                  <c:v>0.28937592124167222</c:v>
                </c:pt>
                <c:pt idx="9">
                  <c:v>-0.52140188035301838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A-4358-9CC2-16C468CFD6AF}"/>
            </c:ext>
          </c:extLst>
        </c:ser>
        <c:ser>
          <c:idx val="1"/>
          <c:order val="1"/>
          <c:tx>
            <c:strRef>
              <c:f>Felület!$A$3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Felület!$B$3:$K$3</c:f>
              <c:numCache>
                <c:formatCode>General</c:formatCode>
                <c:ptCount val="10"/>
                <c:pt idx="0">
                  <c:v>-0.18274952648369686</c:v>
                </c:pt>
                <c:pt idx="1">
                  <c:v>0.71690548660756692</c:v>
                </c:pt>
                <c:pt idx="2">
                  <c:v>7.2701765423571485E-2</c:v>
                </c:pt>
                <c:pt idx="3">
                  <c:v>-0.68222427168403399</c:v>
                </c:pt>
                <c:pt idx="4">
                  <c:v>-0.49972098989725461</c:v>
                </c:pt>
                <c:pt idx="5">
                  <c:v>-0.18622983817559233</c:v>
                </c:pt>
                <c:pt idx="6">
                  <c:v>0.58846686712889396</c:v>
                </c:pt>
                <c:pt idx="7">
                  <c:v>0.59224676853116542</c:v>
                </c:pt>
                <c:pt idx="8">
                  <c:v>0.23675507605242424</c:v>
                </c:pt>
                <c:pt idx="9">
                  <c:v>-0.48420142841494934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A-4358-9CC2-16C468CFD6AF}"/>
            </c:ext>
          </c:extLst>
        </c:ser>
        <c:ser>
          <c:idx val="2"/>
          <c:order val="2"/>
          <c:tx>
            <c:strRef>
              <c:f>Felület!$A$4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Felület!$B$4:$K$4</c:f>
              <c:numCache>
                <c:formatCode>General</c:formatCode>
                <c:ptCount val="10"/>
                <c:pt idx="0">
                  <c:v>0.17991529398589678</c:v>
                </c:pt>
                <c:pt idx="1">
                  <c:v>0.64644942432171493</c:v>
                </c:pt>
                <c:pt idx="2">
                  <c:v>5.7981442308736052E-2</c:v>
                </c:pt>
                <c:pt idx="3">
                  <c:v>-0.62946143925126752</c:v>
                </c:pt>
                <c:pt idx="4">
                  <c:v>-0.38734314240233159</c:v>
                </c:pt>
                <c:pt idx="5">
                  <c:v>-0.17143818696706367</c:v>
                </c:pt>
                <c:pt idx="6">
                  <c:v>0.54694909977999462</c:v>
                </c:pt>
                <c:pt idx="7">
                  <c:v>0.47678979042862546</c:v>
                </c:pt>
                <c:pt idx="8">
                  <c:v>0.20839080790870793</c:v>
                </c:pt>
                <c:pt idx="9">
                  <c:v>-0.45543065125337412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A-4358-9CC2-16C468CFD6AF}"/>
            </c:ext>
          </c:extLst>
        </c:ser>
        <c:ser>
          <c:idx val="3"/>
          <c:order val="3"/>
          <c:tx>
            <c:strRef>
              <c:f>Felület!$A$5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Felület!$B$5:$K$5</c:f>
              <c:numCache>
                <c:formatCode>General</c:formatCode>
                <c:ptCount val="10"/>
                <c:pt idx="0">
                  <c:v>-0.11696706518527923</c:v>
                </c:pt>
                <c:pt idx="1">
                  <c:v>0.59824023176835961</c:v>
                </c:pt>
                <c:pt idx="2">
                  <c:v>4.7884847101194603E-2</c:v>
                </c:pt>
                <c:pt idx="3">
                  <c:v>-0.58803468633076827</c:v>
                </c:pt>
                <c:pt idx="4">
                  <c:v>-0.31428340608527011</c:v>
                </c:pt>
                <c:pt idx="5">
                  <c:v>-0.16224334290318029</c:v>
                </c:pt>
                <c:pt idx="6">
                  <c:v>0.51325377714415821</c:v>
                </c:pt>
                <c:pt idx="7">
                  <c:v>0.3997969880974655</c:v>
                </c:pt>
                <c:pt idx="8">
                  <c:v>0.19057078406363734</c:v>
                </c:pt>
                <c:pt idx="9">
                  <c:v>-0.43188620405003192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A-4358-9CC2-16C468CFD6AF}"/>
            </c:ext>
          </c:extLst>
        </c:ser>
        <c:ser>
          <c:idx val="4"/>
          <c:order val="4"/>
          <c:tx>
            <c:strRef>
              <c:f>Felület!$A$6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Felület!$B$6:$K$6</c:f>
              <c:numCache>
                <c:formatCode>General</c:formatCode>
                <c:ptCount val="10"/>
                <c:pt idx="0">
                  <c:v>-3.3103529492622318E-2</c:v>
                </c:pt>
                <c:pt idx="1">
                  <c:v>0.56288064498157653</c:v>
                </c:pt>
                <c:pt idx="2">
                  <c:v>4.0481767152996347E-2</c:v>
                </c:pt>
                <c:pt idx="3">
                  <c:v>-0.55427241664293059</c:v>
                </c:pt>
                <c:pt idx="4">
                  <c:v>-0.26285247224745178</c:v>
                </c:pt>
                <c:pt idx="5">
                  <c:v>-0.15598429342049414</c:v>
                </c:pt>
                <c:pt idx="6">
                  <c:v>0.48505301587752619</c:v>
                </c:pt>
                <c:pt idx="7">
                  <c:v>0.34433360203145841</c:v>
                </c:pt>
                <c:pt idx="8">
                  <c:v>0.17830057605724145</c:v>
                </c:pt>
                <c:pt idx="9">
                  <c:v>-0.41194853248125329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A-4358-9CC2-16C468CFD6AF}"/>
            </c:ext>
          </c:extLst>
        </c:ser>
        <c:ser>
          <c:idx val="5"/>
          <c:order val="5"/>
          <c:tx>
            <c:strRef>
              <c:f>Felület!$A$7</c:f>
              <c:strCache>
                <c:ptCount val="1"/>
                <c:pt idx="0">
                  <c:v>6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Felület!$B$7:$K$7</c:f>
              <c:numCache>
                <c:formatCode>General</c:formatCode>
                <c:ptCount val="10"/>
                <c:pt idx="0">
                  <c:v>-3.1779220483689197E-2</c:v>
                </c:pt>
                <c:pt idx="1">
                  <c:v>0.53335519569680157</c:v>
                </c:pt>
                <c:pt idx="2">
                  <c:v>3.4849574523733419E-2</c:v>
                </c:pt>
                <c:pt idx="3">
                  <c:v>-0.5260052108678982</c:v>
                </c:pt>
                <c:pt idx="4">
                  <c:v>-0.22471137527292792</c:v>
                </c:pt>
                <c:pt idx="5">
                  <c:v>-0.15144671613797503</c:v>
                </c:pt>
                <c:pt idx="6">
                  <c:v>0.46091843235994528</c:v>
                </c:pt>
                <c:pt idx="7">
                  <c:v>0.30234220107919418</c:v>
                </c:pt>
                <c:pt idx="8">
                  <c:v>0.16931272065317807</c:v>
                </c:pt>
                <c:pt idx="9">
                  <c:v>-0.39467027681518607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A-4358-9CC2-16C468CFD6AF}"/>
            </c:ext>
          </c:extLst>
        </c:ser>
        <c:ser>
          <c:idx val="6"/>
          <c:order val="6"/>
          <c:tx>
            <c:strRef>
              <c:f>Felület!$A$8</c:f>
              <c:strCache>
                <c:ptCount val="1"/>
                <c:pt idx="0">
                  <c:v>7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Felület!$B$8:$K$8</c:f>
              <c:numCache>
                <c:formatCode>General</c:formatCode>
                <c:ptCount val="10"/>
                <c:pt idx="0">
                  <c:v>-2.3954393489870784E-2</c:v>
                </c:pt>
                <c:pt idx="1">
                  <c:v>0.50827951330428944</c:v>
                </c:pt>
                <c:pt idx="2">
                  <c:v>3.0437838010775667E-2</c:v>
                </c:pt>
                <c:pt idx="3">
                  <c:v>-0.50185002207518392</c:v>
                </c:pt>
                <c:pt idx="4">
                  <c:v>-0.1953493684475979</c:v>
                </c:pt>
                <c:pt idx="5">
                  <c:v>-0.14799891579807231</c:v>
                </c:pt>
                <c:pt idx="6">
                  <c:v>0.43990870856375336</c:v>
                </c:pt>
                <c:pt idx="7">
                  <c:v>0.26940770371268369</c:v>
                </c:pt>
                <c:pt idx="8">
                  <c:v>0.16242674688214695</c:v>
                </c:pt>
                <c:pt idx="9">
                  <c:v>-0.37944289964655797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A-4358-9CC2-16C468CFD6AF}"/>
            </c:ext>
          </c:extLst>
        </c:ser>
        <c:ser>
          <c:idx val="7"/>
          <c:order val="7"/>
          <c:tx>
            <c:strRef>
              <c:f>Felület!$A$9</c:f>
              <c:strCache>
                <c:ptCount val="1"/>
                <c:pt idx="0">
                  <c:v>8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Felület!$B$9:$K$9</c:f>
              <c:numCache>
                <c:formatCode>General</c:formatCode>
                <c:ptCount val="10"/>
                <c:pt idx="0">
                  <c:v>3.4850317475926492E-3</c:v>
                </c:pt>
                <c:pt idx="1">
                  <c:v>0.48667202434978435</c:v>
                </c:pt>
                <c:pt idx="2">
                  <c:v>2.6899674475594857E-2</c:v>
                </c:pt>
                <c:pt idx="3">
                  <c:v>-0.48087423339345586</c:v>
                </c:pt>
                <c:pt idx="4">
                  <c:v>-0.17209550892353573</c:v>
                </c:pt>
                <c:pt idx="5">
                  <c:v>-0.14528096462075235</c:v>
                </c:pt>
                <c:pt idx="6">
                  <c:v>0.4213705799085482</c:v>
                </c:pt>
                <c:pt idx="7">
                  <c:v>0.24287927948190582</c:v>
                </c:pt>
                <c:pt idx="8">
                  <c:v>0.1569671202210797</c:v>
                </c:pt>
                <c:pt idx="9">
                  <c:v>-0.36584929334289246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A-4358-9CC2-16C468CFD6AF}"/>
            </c:ext>
          </c:extLst>
        </c:ser>
        <c:ser>
          <c:idx val="8"/>
          <c:order val="8"/>
          <c:tx>
            <c:strRef>
              <c:f>Felület!$A$10</c:f>
              <c:strCache>
                <c:ptCount val="1"/>
                <c:pt idx="0">
                  <c:v>9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Felület!$B$10:$K$10</c:f>
              <c:numCache>
                <c:formatCode>General</c:formatCode>
                <c:ptCount val="10"/>
                <c:pt idx="0">
                  <c:v>-3.1753114612555994E-3</c:v>
                </c:pt>
                <c:pt idx="1">
                  <c:v>0.46768454738617216</c:v>
                </c:pt>
                <c:pt idx="2">
                  <c:v>2.4008144800164961E-2</c:v>
                </c:pt>
                <c:pt idx="3">
                  <c:v>-0.46242113984986905</c:v>
                </c:pt>
                <c:pt idx="4">
                  <c:v>-0.15326203445390274</c:v>
                </c:pt>
                <c:pt idx="5">
                  <c:v>-0.14307349111399634</c:v>
                </c:pt>
                <c:pt idx="6">
                  <c:v>0.40483242929941188</c:v>
                </c:pt>
                <c:pt idx="7">
                  <c:v>0.22105852350278196</c:v>
                </c:pt>
                <c:pt idx="8">
                  <c:v>0.15251934932435873</c:v>
                </c:pt>
                <c:pt idx="9">
                  <c:v>-0.35358964018775074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A-4358-9CC2-16C468CFD6AF}"/>
            </c:ext>
          </c:extLst>
        </c:ser>
        <c:ser>
          <c:idx val="9"/>
          <c:order val="9"/>
          <c:tx>
            <c:strRef>
              <c:f>Felület!$A$11</c:f>
              <c:strCache>
                <c:ptCount val="1"/>
                <c:pt idx="0">
                  <c:v>10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Felület!$B$11:$K$11</c:f>
              <c:numCache>
                <c:formatCode>General</c:formatCode>
                <c:ptCount val="10"/>
                <c:pt idx="0">
                  <c:v>2.6643089658895799E-3</c:v>
                </c:pt>
                <c:pt idx="1">
                  <c:v>0.45081908898269613</c:v>
                </c:pt>
                <c:pt idx="2">
                  <c:v>2.1607427793235132E-2</c:v>
                </c:pt>
                <c:pt idx="3">
                  <c:v>-0.44601213452266109</c:v>
                </c:pt>
                <c:pt idx="4">
                  <c:v>-0.13772843176098612</c:v>
                </c:pt>
                <c:pt idx="5">
                  <c:v>-0.141235642932073</c:v>
                </c:pt>
                <c:pt idx="6">
                  <c:v>0.38994295606684359</c:v>
                </c:pt>
                <c:pt idx="7">
                  <c:v>0.20280263783734326</c:v>
                </c:pt>
                <c:pt idx="8">
                  <c:v>0.14881507780315456</c:v>
                </c:pt>
                <c:pt idx="9">
                  <c:v>-0.34244046326332678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A-4358-9CC2-16C468CFD6AF}"/>
            </c:ext>
          </c:extLst>
        </c:ser>
        <c:bandFmts/>
        <c:axId val="93913088"/>
        <c:axId val="93914624"/>
        <c:axId val="146853888"/>
      </c:surface3DChart>
      <c:catAx>
        <c:axId val="939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914624"/>
        <c:crosses val="autoZero"/>
        <c:auto val="1"/>
        <c:lblAlgn val="ctr"/>
        <c:lblOffset val="100"/>
        <c:noMultiLvlLbl val="0"/>
      </c:catAx>
      <c:valAx>
        <c:axId val="9391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3913088"/>
        <c:crosses val="autoZero"/>
        <c:crossBetween val="midCat"/>
      </c:valAx>
      <c:serAx>
        <c:axId val="14685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93914624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1-4357-B1E1-84DC2E9CEC5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1-4357-B1E1-84DC2E9CEC5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1-4357-B1E1-84DC2E9CE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'Sugár - Pókháló'!$A$3</c:f>
              <c:strCache>
                <c:ptCount val="1"/>
                <c:pt idx="0">
                  <c:v>Ügyfél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'Sugár - Pókháló'!$B$2:$F$2</c:f>
              <c:strCache>
                <c:ptCount val="5"/>
                <c:pt idx="0">
                  <c:v>Ár</c:v>
                </c:pt>
                <c:pt idx="1">
                  <c:v>Minőség</c:v>
                </c:pt>
                <c:pt idx="2">
                  <c:v>Választás</c:v>
                </c:pt>
                <c:pt idx="3">
                  <c:v>Hangulat</c:v>
                </c:pt>
                <c:pt idx="4">
                  <c:v>Szolgáltatás</c:v>
                </c:pt>
              </c:strCache>
            </c:strRef>
          </c:cat>
          <c:val>
            <c:numRef>
              <c:f>'Sugár - Pókháló'!$B$3:$F$3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1</c:v>
                </c:pt>
                <c:pt idx="3">
                  <c:v>4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7-4490-845A-2053B4B87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9632"/>
        <c:axId val="5330592"/>
      </c:radarChart>
      <c:catAx>
        <c:axId val="532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30592"/>
        <c:crosses val="autoZero"/>
        <c:auto val="1"/>
        <c:lblAlgn val="ctr"/>
        <c:lblOffset val="100"/>
        <c:noMultiLvlLbl val="0"/>
      </c:catAx>
      <c:valAx>
        <c:axId val="533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32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="1"/>
              <a:t>Profit alakulása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Tölcsér!$A$21</c:f>
              <c:strCache>
                <c:ptCount val="1"/>
                <c:pt idx="0">
                  <c:v>Bevétel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666666666666665"/>
                  <c:y val="-3.087283154967027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Tölcsér!$B$21</c:f>
              <c:numCache>
                <c:formatCode>_-[$$-409]* #\ ##0_ ;_-[$$-409]* \-#\ ##0\ ;_-[$$-409]* "-"??_ ;_-@_ </c:formatCode>
                <c:ptCount val="1"/>
                <c:pt idx="0">
                  <c:v>850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1-D10B-48FC-A92D-3E49A8AA7138}"/>
            </c:ext>
          </c:extLst>
        </c:ser>
        <c:ser>
          <c:idx val="1"/>
          <c:order val="1"/>
          <c:tx>
            <c:strRef>
              <c:f>Tölcsér!$A$22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Tölcsér!$B$22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2-D10B-48FC-A92D-3E49A8AA7138}"/>
            </c:ext>
          </c:extLst>
        </c:ser>
        <c:ser>
          <c:idx val="2"/>
          <c:order val="2"/>
          <c:tx>
            <c:strRef>
              <c:f>Tölcsér!$A$23</c:f>
              <c:strCache>
                <c:ptCount val="1"/>
                <c:pt idx="0">
                  <c:v>Levonva a kiadásokat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0833333333333335"/>
                  <c:y val="-2.3154547694891916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Tölcsér!$B$23</c:f>
              <c:numCache>
                <c:formatCode>_-[$$-409]* #\ ##0_ ;_-[$$-409]* \-#\ ##0\ ;_-[$$-409]* "-"??_ ;_-@_ </c:formatCode>
                <c:ptCount val="1"/>
                <c:pt idx="0">
                  <c:v>600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4-D10B-48FC-A92D-3E49A8AA7138}"/>
            </c:ext>
          </c:extLst>
        </c:ser>
        <c:ser>
          <c:idx val="3"/>
          <c:order val="3"/>
          <c:tx>
            <c:strRef>
              <c:f>Tölcsér!$A$24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Tölcsér!$B$24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5-D10B-48FC-A92D-3E49A8AA7138}"/>
            </c:ext>
          </c:extLst>
        </c:ser>
        <c:ser>
          <c:idx val="4"/>
          <c:order val="4"/>
          <c:tx>
            <c:strRef>
              <c:f>Tölcsér!$A$25</c:f>
              <c:strCache>
                <c:ptCount val="1"/>
                <c:pt idx="0">
                  <c:v>Levonva az adót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111111111111112"/>
                  <c:y val="-3.4731669607616429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Tölcsér!$B$25</c:f>
              <c:numCache>
                <c:formatCode>_-[$$-409]* #\ ##0_ ;_-[$$-409]* \-#\ ##0\ ;_-[$$-409]* "-"??_ ;_-@_ </c:formatCode>
                <c:ptCount val="1"/>
                <c:pt idx="0">
                  <c:v>325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7-D10B-48FC-A92D-3E49A8AA7138}"/>
            </c:ext>
          </c:extLst>
        </c:ser>
        <c:ser>
          <c:idx val="5"/>
          <c:order val="5"/>
          <c:tx>
            <c:strRef>
              <c:f>Tölcsér!$A$26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Tölcsér!$B$26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8-D10B-48FC-A92D-3E49A8AA7138}"/>
            </c:ext>
          </c:extLst>
        </c:ser>
        <c:ser>
          <c:idx val="6"/>
          <c:order val="6"/>
          <c:tx>
            <c:strRef>
              <c:f>Tölcsér!$A$27</c:f>
              <c:strCache>
                <c:ptCount val="1"/>
                <c:pt idx="0">
                  <c:v>Levonva az osztalékot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"/>
                  <c:y val="-5.016884505605935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Tölcsér!$B$27</c:f>
              <c:numCache>
                <c:formatCode>_-[$$-409]* #\ ##0_ ;_-[$$-409]* \-#\ ##0\ ;_-[$$-409]* "-"??_ ;_-@_ </c:formatCode>
                <c:ptCount val="1"/>
                <c:pt idx="0">
                  <c:v>200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A-D10B-48FC-A92D-3E49A8AA7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pyramidToMax"/>
        <c:axId val="1600513551"/>
        <c:axId val="854900671"/>
        <c:axId val="0"/>
      </c:bar3DChart>
      <c:catAx>
        <c:axId val="1600513551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54900671"/>
        <c:crosses val="autoZero"/>
        <c:auto val="1"/>
        <c:lblAlgn val="ctr"/>
        <c:lblOffset val="100"/>
        <c:noMultiLvlLbl val="0"/>
      </c:catAx>
      <c:valAx>
        <c:axId val="854900671"/>
        <c:scaling>
          <c:orientation val="maxMin"/>
        </c:scaling>
        <c:delete val="1"/>
        <c:axPos val="l"/>
        <c:numFmt formatCode="_-[$$-409]* #\ ##0_ ;_-[$$-409]* \-#\ ##0\ ;_-[$$-409]* &quot;-&quot;??_ ;_-@_ " sourceLinked="1"/>
        <c:majorTickMark val="none"/>
        <c:minorTickMark val="none"/>
        <c:tickLblPos val="nextTo"/>
        <c:crossAx val="1600513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sng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'Diagram sablon'!$B$1</c:f>
              <c:strCache>
                <c:ptCount val="1"/>
                <c:pt idx="0">
                  <c:v>Január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'Diagram sablon'!$A$2:$A$10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'Diagram sablon'!$B$2:$B$10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D-4E23-B178-0D5B2561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4006608"/>
        <c:axId val="1164002032"/>
        <c:axId val="0"/>
      </c:bar3DChart>
      <c:catAx>
        <c:axId val="116400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4002032"/>
        <c:crosses val="autoZero"/>
        <c:auto val="1"/>
        <c:lblAlgn val="ctr"/>
        <c:lblOffset val="100"/>
        <c:noMultiLvlLbl val="0"/>
      </c:catAx>
      <c:valAx>
        <c:axId val="116400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4006608"/>
        <c:crosses val="autoZero"/>
        <c:crossBetween val="between"/>
      </c:valAx>
      <c:spPr>
        <a:gradFill>
          <a:gsLst>
            <a:gs pos="0">
              <a:srgbClr val="5B9BD5">
                <a:lumMod val="5000"/>
                <a:lumOff val="95000"/>
              </a:srgbClr>
            </a:gs>
            <a:gs pos="74000">
              <a:srgbClr val="5B9BD5">
                <a:lumMod val="45000"/>
                <a:lumOff val="55000"/>
              </a:srgbClr>
            </a:gs>
            <a:gs pos="83000">
              <a:srgbClr val="5B9BD5">
                <a:lumMod val="45000"/>
                <a:lumOff val="55000"/>
              </a:srgbClr>
            </a:gs>
            <a:gs pos="100000">
              <a:srgbClr val="5B9BD5">
                <a:lumMod val="30000"/>
                <a:lumOff val="70000"/>
              </a:srgbClr>
            </a:gs>
          </a:gsLst>
          <a:lin ang="5400000" scaled="1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rgbClr val="5B9BD5">
            <a:lumMod val="5000"/>
            <a:lumOff val="95000"/>
          </a:srgbClr>
        </a:gs>
        <a:gs pos="74000">
          <a:srgbClr val="5B9BD5">
            <a:lumMod val="45000"/>
            <a:lumOff val="55000"/>
          </a:srgbClr>
        </a:gs>
        <a:gs pos="83000">
          <a:srgbClr val="5B9BD5">
            <a:lumMod val="45000"/>
            <a:lumOff val="55000"/>
          </a:srgbClr>
        </a:gs>
        <a:gs pos="100000">
          <a:srgbClr val="5B9BD5">
            <a:lumMod val="30000"/>
            <a:lumOff val="70000"/>
          </a:srgb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E-4ADA-BC03-E192965AC99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E-4ADA-BC03-E192965AC99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E-4ADA-BC03-E192965A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B-4481-AB99-E4F45AC198B1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B-4481-AB99-E4F45AC198B1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B-4481-AB99-E4F45AC19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8-4940-83FF-56B44E403C3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8-4940-83FF-56B44E403C3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38-4940-83FF-56B44E40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1759748255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1759748255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B-47C0-B888-21D317BABBB6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B-47C0-B888-21D317BABBB6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B-47C0-B888-21D317BA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/>
    <cx:plotArea>
      <cx:plotAreaRegion>
        <cx:series layoutId="regionMap" uniqueId="{009BE3C1-B694-48B1-8884-830C2B10DCD8}">
          <cx:tx>
            <cx:txData>
              <cx:f>_xlchart.v5.2</cx:f>
              <cx:v>Népesség</cx:v>
            </cx:txData>
          </cx:tx>
          <cx:dataId val="0"/>
          <cx:layoutPr>
            <cx:regionLabelLayout val="showAll"/>
            <cx:geography viewedRegionType="dataOnly" cultureLanguage="hu-HU" cultureRegion="HU" attribution="Szolgáltató: Bing">
              <cx:geoCache provider="{E9337A44-BEBE-4D9F-B70C-5C5E7DAFC167}">
                <cx:binary>7H3bbuPIsuWvFOrpHGDoziuZubH3AYrUXfLddXG/EC6XmncmyeT9fT5k/mPe9o9NSLbUFktV5Ub7
wAbmsACVnXRKwRUZkSsiMlP/vG//cR+v74p3bRKn+h/37b/e+2WZ/eO33/S9v07u9EkS3BdKqz/K
k3uV/Kb++CO4X//2rbhrgtT7jSDMfrv374py3b7/r3/Cu3lrtVL3d2Wg0stqXXRXa13Fpf7JvaO3
3t2rKi033T14p3+9v6mKaN29f7dOy6Dsbrps/a/3B3/y/t1vwzf67kPfxSBXWX2DvlScSCGRpJYl
t5f1/l2sUm93m58wSgnl2ELbi+4++uwuge43//6/RRR0613rMYG24tx9+1astX73+P/TngfiP70R
aOU8PL2jNrLeXG0f7rdDdP/rn4MGeNxByxMFDLH51a0h/h/ir3dpcPez5/1rCmD4BFMpGZfiAHmC
TpDJkWUK8qAYufvMB+SfIchx4PcdB7jv24ewf1i9PuzTdZHcpS847jk+QRJLYZno2LjH6IQKBP9+
gP4z5DmO/r7jAP19+xD90fj10f/Qr4uvd0F4l+7G4DE7/4vjHhCW1KRIPjqew+HPrBNLWIQjTh4c
D9599OPwf5ZIx3Xw9HEGanh6a6iJD7+/viYmxV16/1Nv+xe1YJ6YhAnEGTtmBuSEcUEthvCjDxo4
oV+Lc1wDu34D9HfNQ+Qnb8Dxr+7K+iX9PjdPBAdgMbxsL3Lo/tmJJBYyzUfrkAPkfy3OceR3/QbI
75qHyK8+vf6Y/xgVd0H6koNeniCMEAf3c4A5xeCSTEkFBV08EKwHZ/MMCY6jve84gHvfPsT744fX
x/tMFaX/7vTufv1NvTTVMQF2ztnOnRzAT/CJBXphljjubP6CXMe18d0bDLTy3f2hdk6Xr6+dD0Wy
flmtoBPLlCYxzUetHEYAjJ2YFjVNhuSDnxpEAM+Q57g29h0HWti3D9H/cPr66H9Mg3L97d0SYr5v
Ktl5ib/Phjg9gRAM2D5/jLMOZwODnHAsEDbBbT1cAzr0fLmOK2PYf6CT4e2haqb266tmXt7FLxgg
MHrCCfgqJB7nZ0D8SWCMyQnmGz8l+G4UPMwVvxTjuAIeuw1wf2wdwj2/eX24//2/47v027u53vyn
3/3HJEg3P/3nDo0f2cR/X2g+XavCe0mKxkDHAgEDo48xCLi+J0NgM0KQiQU1H28PWMMz5Dk+FvYd
B6Nh3z4cD9M3ECM6hYKk0t2v1H+Yu/lZZorxE8wQIQJo8PYaGKB5wojAlKKBK3yGIMdh33ccwL5v
H8I+u3p9M7xQG6t7OdQ5jHnCTAtLSEptr4Mxj+UJuENGTAHU+SlF/rUcx0Hf9RtgvmseQn7xBnJR
1xmEI7un/5Gb+wvjfJMIAd67o1+DPKABXoYzagI5OD71/1Kc48A/dhvg/tg6hH18/foj/UpBBvCF
HYyg0jItyL1ur0PiSyACF4wDIxsw3mcIchzyfccB6Pv2IexX568P++O8/nLj3aQnGwcDVFc8DOhD
qks4JD4gNcshVNxeA/f+DHmOo7/vOEB/3z5EfzJ/ffTP1qW/LrYU6+U0AD6ewMCmBB+OeA65QFNi
YT1GeojtPvOB2j5TmOPwH3QeqODg3lANZ2/A5UNmoLl7weCCyxMJ1IUiKDHsBvkTZgnVB4sKSEVB
TvzpJPtrMX6A/aP4Q9gfm79D/A24ndE6Te6KaPf8f3+a5eBXYMRDlH3U22/KoEwiSh+jPQSm8RT6
Z8hzHPt9xwH4+/Yh+qM3kGSy17EXVC+Z30AnmwwSN8G5HJlrIcdkYiK4eDQHNJhynyHPcfT3HQfo
79uH6NtvIJSaFuv1SxZ5oMaPocZDKcRT2+swjiWQe+JEMGYOA9hfynEc9J38A8x3zUPIp28gjHL6
9b3/7mqdVV/j4H5n+n/f6zAJnlwSKuB1ex1WOTE/Aa1YQEJ3H/kw027F+TnXPQ79vuMA+337EHzn
DRQ1r5v1t/ULRlQwuwKpl1A9flw6MQCdQWYPgbPZzQTyEPxfi3Mc+12/AfS75iHy12/A08yq1Lsr
XpDYQNkem+BM6K7CM4Ae0geYYCHZrqx5CP0z5DmO/b7jAPx9+xD92cfXJ/cXUGirvLt4h8HfdzcU
Rr4AkmPxQ2ZvWCcSbsDku8vqDOjNc0Q5jvyfPQfQ/3ljiP3FG0hfAwG4Kyr9ctBDBWdT16Tgdw4y
ZkScICYZRFsDyJ8hwXHE9x0HgO/bh3jbt68/1j9Uuix+PqP9xZUr1gl4cEiKsUO8MdukjaUQlO9D
q6dE/hmCHId933EA+759CPuHNzDMr5ughJVSL5sjZrB0BWGyzVoe4ZPihMCqLpPvi5UDWvlMmY5r
4aDzQBMH94bacGavbwR2FcN0+6JWQE4sLqASCdHV9voumQZrd5GFgWPu6OdTY3iOQMf18GfPgRL+
vDHUgD19fQ1cw0LGF8WfbQa7CWWqx6zCId+BRbzbKRcyCw/XIJn5a3GOo7/rN8B+1zxE/ur69ZFf
BRBhletUl+sXrZ4A4QRKiZg4DGolVE2IAKsYzLrPFuM48IPuA/wHd4dqWM1fXw3Xsarvohc1AQHL
tixmAec85oI2FUMB2QcTDWLc50hyXAl/9hzg/+eNIfTXbyCpNi+Ac75orZaeYMsS4Hoe49xDJmRs
0z5yk9J8cP4bZvrU+z9DoOMK2Hcc4L9vH8I/fwOxrq00lA/fgQbezdZFv/ZUHaR3O0T+fuwFC+Ww
KShiDMomT5P5m5XsHEvCBnmGvy7QcW386H0GyvnRnw11ZX94fS+1Ckq/etlqL+T/KVTRITnxOBcP
mBIkQSFOg21Qj0RqMFM/S6Lj+nnSdaCSJ3eGWli9geDhQ/pNFcVLmggsY2SbpByHytfmApCfWsoJ
tzjbrHrfWeVDNvQZchxHft9xgPu+fYj6h9Hrj/0lbDKs1Q6BF/BLALrAsNHG2k0DB6ADRRVCEm6x
P3XydJL4tTjHsd/1G0C/a4ZNioOVgN81/Lfu4ztV8TdgQi8Is3VCIAyAfZKPky14+ydjG9JADLbz
IVhwsh/6T2F+hjzHcd53HAC9bx+O8dM3MMY3RG39sot5zBOMIa1s7jLPh1wIskKCwDJNPszCPUeS
48D/2XOA/J83htBfv4EAYKzLl93VwQXknGGDANnRzEPkYT0P7CCDEhd+XNAzmFifIc9x/PcdB/Dv
24foj98ACb2+S2FnTRGkL+ngN3sHNlEAGMAuyfPE88BK9U32GWgp8NKnLud5shwH/2nfAf5Pbw1V
cP0GtnA4XfaiiX+6WScISaD9MvDDRASFII1xDMuUj4//X4tzXAO7fgP0d81D5J3b12c2k7tCrf/c
MfC4AuY/d6Py71MdExa2YY4oY4dpOCh/YaCVcM7Briw5iIQPJPuZPMd1Meg+UMng7lAzkzew2mpV
tevkq6oK72cP/xcLNLD0YXN6ARS/jrklE/bfQwkBb3Zibq/BvPA8kY7r42nfgTKe3hpqYvUGasLP
OVDjr+nhf0742J++sh0t3uBgluEJH9Pga3EXl3AUzH98XL6gc6LAUKmJIb59DLQO5wkD8hMMCppQ
zHk0iEHZbC/Xz0z0uD086Towhyd3htYwfQNk9VSlUDJYe8VL0iUomQlYh/jn1vqDQA3y1YRjE5ZQ
7JZK7PB+SEY8T6Tjenjad6CIp7eGmjh9A8R1sS70unuWSQzi+l+dsPNwMNKzTPN0Y5c7dfx9ukAh
NBECw4L3o+siIWZksAENViuBpT4lzr8U4wfaf5B+qPiH1u90/gbyf/P7Fy5YmNstNViADzywOQND
qQLOY0AY9p09XIeIP0OS45jvOw5Q37cPcZ9fvz5Phj2163fqDwgU01c2uCmcXJa+AbtX6d39S04B
FFblbhbl7nz8YbhgwSJFS8KJOD+gpuCrfyHO8cG46zcYi7vm4VA8dV5/KH6CPb33MAwdOGxuZ5J/
3/HCmWebrRawe/foqUObjAVUCQSHw7mOhQbPFeq4Fg57D3RxeHOokU8fXl8jg2jyYV76+yr5n9D5
+8Mat+PnV+HCfmX9S2nif7YMHO6d3vLHHwZpL+eU/v+Mz35M1vdnM4zuyrvx9rjRJ1T+53d3ljPo
+siij3qrB/OZf/vXeyDkWzf7MAw2b3HAvs/jO92rQvf//j/7bNW+2/pOl/AOYnMyh4BFwJv9ZAzW
Ar9/16w3d+C4O9gKJaVJOeyGkgxDTjzdnHf1r/ewdQE2qBFkEcwobLk35ft3WlWbWxAowPoyOCUV
FjHBehou2f6MVziooPNUuofj8fd3aZVcqCAt9Uaa9++yhz/byAlnXMGnm4zDSpFtQYpB5iu7v7uC
M4U2f/2/FE/yvoScst0rKu2I33ZEuXbkNa2NvN606zRZFRa9YWhipZZyskTHdmyaU6tinwVqHFI1
1wXrp33jrXUe+g9E4gHPZwgIm2NgtQos2oJ92MRk5qZw8FTAsPFgEUVAO1uYdWaHjIQzKxXZLEQ4
XsAPxFHEEMw2OjGuXb3wVXiv07i6DvKkm6sgyieW63ujxO3YImG963jwJnOV6T+eaP6IpBwU+RRK
EBBZkhATEuwW6M7cQP0EyhhtNMjz3u5lm90qz7rt/a49VabWU7+oqnnoFZddZvQjVQrzc+8ivtRd
kjusEfFEeIrMsI+CcV+xOaglveRxPGNNH49VlXW/F14zI9mtq1tyCUtL9FVJsxsvo3yJK1GHTpjo
YFrK7mtOA9uPK3euc5+YU9cP0hE1dHUu9BfETPOmzcNyYqHo1GKdWLqVaUxy6iX+KCkKh1gGHwcp
aUeojtVCt9YfRimqCx7XSWGnwlS2wfrm2girzM7jflK6srgsq7B6yBz8WPMbzT4Zmhs8JRTzwGQE
gprGUPO9QTJcNkVnZ5lx3lShsKMo60ZSGe0kElZoB66ch7k7L7sUr4KC33R+Gs5CjGPHDc3u0hLV
l5/rGH+v480pL0AXYTUnHBjKYXXIUx3nUYFhJVfX2zRn7UVTGO0q7ftPWduXZ02JjNO0HXlxb17V
UfZHn0eWU8R193ui0GdVYWT/XBwysF6AiIGHgvwQQlBsRowfilOkga7qJNR2W6JsbJW+f5qYYTNp
cJ7YqFS3Zcv6C1omqLaDxjTsjCXlNGhTNm/dPLslosZLGoV4kUR8rji6FU0jv7BQabuu1L2bMXNZ
tgg7wkviUdKHxMYk8udVzdQYJ51lN5mOlymNgsnPn+0I1MDJ4dhVMCoLHNBmW+JTqNO8IFHeosrW
efaJiYKMMtxVdu17X1WPnJa29SxNqu6jcO9YY0TLhlhkktLSchLFi9HPxYGkwGAwCtjKAQscoboJ
+1PFwA3JzjWV0hg+Xyapa/s1HhOw0YsuQskFw+GFbD32kMX8sQUM1bspFFnEgt3IYAFwGALMAk8h
6Oo+DMHZKNtS6UeDR+BMaO45ac3AFMuu6kGLrJz7QeDatZvW11VfyElCaDAJ4i889pJVDBu0LnOG
vxDsu3Mf96GdmIL9wkuTjSRPbRUkJZuqI6SNKYP9pRv4nvi+tMNBCqVHZXecfvaiANt5i+kpxvWt
TnHg2ygz9DRvMvqRqWjUetK9MpvSXYRVdWugsHdSzZpl1ZPPwo3g73kc9eNIgEXphC6qrFZnKCmu
RF214OL1oihldN5m7SfZIn3GEy+yuxKrzx3L219YmbnZxXP4dGBb3LTgoAqYJjeT9uHTBQ0J2oiW
mR0XkZwbxJo2JS0u4Ih1Y1kGbmPnnXXjJiS91obyVsJwvRFKszXqEnK5uddmgbr2UmIslaX8kUcD
Y9z4WTjWRZlfILcbVTn1ryNlrquOhCur7q2Rj91+khT1wghqcVnxQoylob64UqUzwwx/b9xG39TC
mvZRu3Rj1H6EpFY6CVdFK/Q4sTo5Y1Ua2CbpPceViC9yy0qvE5eeuV1szbRL1ISSBuZNHkUzH+W3
25krMr12lESnRuLCsfKeB4/HIjyvq5TeJPwUS49+jBvt1Ij6pyqpkL31cYVrtXbaJ72tcRPNMt3U
C2E2MDNlqrIl8bN53hb8WnfiRhipnMTI9GyZS/oZoXxcR1ZgZ7kqr8Br9uehm81bbJJZpkI5Ak+g
zrIKqTOLdCsWxeDx6hpN+k5bYy9si1nIW2LrxvdOvbQqna5opI3gw+eEUdcug/MKZu650QjvNCNX
Epf0tELgEIMsyiaqiMNRRl02F6bpjyuThWd1HRRjESA1qTeDr9288L5xpIj0TUms2u5dE606LzH1
BDMjW5SFQWbMYJ3Tl26zzDryxTCpuySJbyxlaqJJztzYJryQ59uXvG/l2HCB0LR56o9C2Y7aLEVr
IGWLlH/zIu93RUp1mUgklonpFnYe5U1pu8Ry6lykn0hRnevKQ3NBwAPAFmR66rsuAmMrR1HJ1qqm
+W0lvNBJ+9JbKQQECilj6WVxD/qGn1SnnSit1GUZ3upGJjeaNNX4wcFwnPiODKziMu2sfMaV5nbD
ySgQOf7iCb+1zbToL0tWMlB5HjhRlpJFGUg6t2rSTKyyyx2ji78VKSsuRebILI2nzWagx4ol59Io
Zq5L56TP61vGgLVQWRq2h3S+DKs6W+VB9zVT1PyWpPk4jozTrSHAZmrvSnszX6loqVHcT1sYwiXO
xAhtiRCzAuvc8Cw+IUbDZ6rGH0OPJyPSeqmjTJGMeYgmvude9KDCyAZ31Swi5fJl1ACrEKUCu5SZ
XeYomJqpICvY+FdOUpZGc1KIYiaF2ztAVsGrbTjctmtuUevSEC6dYc8353lomUvDzD4Fsg5XVcbN
icpdc6pQ/8Xzi35RGGU9bWMYvgEKvEWf82pMpcfhz6zbDHV8aQJJ9ZpolWxeOp9Gk7YIzZXnplNd
Mn69/WxUmuYqIXUOY7gMpkasGztQZmFXtOsnbtSuIQOe3UbCM52eWqWjRVp8hDmldBDX5njbK8UF
X4ZUmYtGwo4ZIpqR6xlqHDShGillIFuo0p1tGQMlJLV1b7Hruk/sBDf9FI73iU57q+2cgvTZhJkq
cHASgEfBmjh14S9KWiU3UU2T6zY495gnbRrVfLl9Aq+qrqWuJkUqmtPEqAM7MJF1UUVBaPfc9T+l
bhDZocLtmJLqPuwt39Z1oacRTCunWd4vq5QXq56kqVOxSDqeF4u5yzo9znAkbMO/pFYWTFWafPUU
Z59l1t3mXjBnuuguKh1Gq97I6lHtF7avpT/OVd8shN+fSRfFZ71K0SR0y3AUBCi88krgnpVUM200
/YwmrbuUpaxm7r0Xt+Y8CzLrvDeThZvlaBmHxu9hXTdOi610VDdhex51VjBpEB25bSsmltf4K41c
ajctTyHqws3t9ied+M0n3tVfcDCPkdWf5qVIz1jnu87D9ChSbc5KT+Oxb6XBxOyT+sbyZOZQGn3M
UFBfgfXdWrzrJjkp+ZQG2JuEFskncMi6miHum3amandZbF4srLpREaDMcbmZTGr4DhCbWDAx0fZr
wFk79TKDXfutO2Y1k3MwG74McsyXNKOpXW4n+MhblH1iLCA0SqddyvOxEVeRk4WtPKWBH9u6TYMp
LrMpibJmjoLojzzps4UXdqWNAxycIeXqUeSVV5FRf0JAjOZe2JCFFyXgX0TrXbGce3ZT0eKTa0Vf
XQ2uvCx6R/EsndQ0zeZ+1aS2mxX+NTasMWrbhY5UfWO22pzwRdFzvpSJiyc+o93vgXHeVs2Zq6qL
Qidg5ET7U6jOtXZN+3apiD9l25jHN7BebSMuaXqVHXjIiQKrudAxG+MQ6zOCgmbk1ZGY1aWYyaKK
bqPEOGtMmIBDmp4jiBmmmUHPOKqLSx9m1JHVWWpSxZ1cMb7sEHbHWS+zkXRrMZFZw5du0yaOiWk7
konsJuECDKK6CHjaXfRAnCYCqVkoUjmFQ0GDUc5Tf5EFOp6Uwl14VkmvMoiTRrGH63EXqmZaidip
ymzmW63DozpabV8aylsnLV1mKz/2pz1J2hmVmb/CNIscK1TLXrThaYziyOZRIMcJL5rTRRr6epVt
XmC/Z+QIq20nuBH6invSmqhyFoSTxCj8kXZr+jEJMzFLqHsehiUwO5njacSS1qkr6X2MEqeXjXcW
pp0Nw1CeN6Guz0FAa6LLrL/GfnBeGPWsVp6NFZFfGyBPjthApFuTjk2rj1Z+LqMVfDeM7VG/X+Ze
El3xio0Dhvxr3hip3edSzVVoVk7SGOUkE8lpw7MK8h19cyNyN7OTIo4nIc6MUdDRYoV8M5xHiMxb
3sFvuShWhcfv/bRIzkps2D2t2LVulDfKmq647A3vY55a2slkgq+y0mrGUYKjWWKm0chNK6YnnVVg
O85bYHm8tEMaqSXZvK1pceyEVVlOm1YbC82hR5a4OTxeQBwNXtZpfbdaRqFQn8GgJ6aqkis3QDcy
L5Pzws2wrajeeJvQu0wCCuMgpB9F1OBxnF21rRld9si6rjw/GW2jgTquuEM8D8h6kzUXjYaPABbT
j6qsCsdVm/efEkymYQCR4jl26/5bLYBNKWsB3AYIr9f1TpJm6UhtHp2m3lW3SXjULIZpQLhAf3Lz
TIQyPXf7+gb7dTD2Q9+bwa5VfUHouafiiQFppjPT1DDf8S4ZZ24ZjPradTBkTFY4d5sJRLuuXcFX
B1312jXA/ppgGrL+iwjzb8Iy0gkpJIymWpXhtDYLBjFoP6rzWI+LCEwX1yb52MetHpdJ8LFtqy+0
lVeiSdMbvZmNtO9DGsYWWnZXBfK9ZRCIxiYoTmzOXDKvPFDXz0NIgoZhhLlZlwnHjWyqfZtDpg7D
CGlC/oLiFELoIFigXpBpUrXlFUR5/ig22t+pbvOlb4hFnvvhqBY6GgNh1OfbFy+2xiVn3qWuiq9b
wP2A0EWemXxOmmIaxv0vkh3fxXRwcA3kXWCxNJwXweGY1UNxSZOj2BUNgVAu7pyYSe+U9IE704ml
T1XgnrHarM8ikXljxbr24udo4e8+XsJOcsj+wVcjYBO+f2UQUorM8uFbKdzSjrJSOE0W+JNAerUT
4KpwMoSKGfPzGEJj4S3DQOozq5rkYuqrbEKkkqvawv2sEqa2IQNDRn7nQwhpFerMDQMx/bmw9DvV
SjiaGXIxEs6BwIgMhfXchNVlqAo7wAmQ88hs7RD4S6vqJbXMetn70VVOXDoKSq/+2EbSjntCP29Y
ziqCb8ByrDrp7C2JBJfpj/qGaZskUTuXJZNTYXDhMN10iyarvzWBTq4TrSGeqd1g4mvEbwtLwiRZ
GMBhemMifMl+lY77/hElBL+we5xBZhpWogwyxY3Rhm0Sid7eMsq+hZnS6QxILAnZqHEFq6ccuhmt
hqXzMUsN6XDkhg97YX+cEhkmBWFNBuMwMGAXo2AW3pyH+jTR4FceBBPM6m2/wNiujLAubVT4dlCH
4rIQMSRGtpND2EtiG5DZHrm0yBe81Y4vzPxb35EYnEaQ/mIEfJeu2ggGGw8sk8FaLTj3ZiBYLzti
pOBF7QIyZasywStFqvTMa3QOlDS4Vji+rzCBgC8NolFchGxelVFtJxbzTpFF1S+QgiT+wN3AFiBm
YjiSAXZTgdbowIA8X6WmdjF4tVALW6npQ45BOqQrsxFv3WaR40pPPabRbSmye/h6pPpaV0k1T2Wc
TrrITpQHCTiUhYuSxPHC8HXV25JXs741Rg2P08s0bPCpzGsnjnlV2DomNmTn5Cc/jRdRpXrbM3R/
YbpqHWgzWuStuNZ5oc/LxEvOtylw8/faa9VZqGRnR1uGwA02y0XJIWzH5lnoR+FsaxnbQEvUhoYw
FMyj9/yvD8mlB04cCBxMg8AoLq1S3gK2V3EJaVmF3QZizaVIS3iUIGA3kSnPt5mGoi/jSyK+oPFD
drtP/dLOjAzfeA3qxnHZAFHdhHgt5l+Ltqttykv6MUijC5X1eu6mEq1cUcd2kE8Q1uyMbF4Ugaj6
MRatfToH0sZtCyKNcdaWkMAu2iZ0Cm3pURWYrp2ZVnvP0j80RGXrpq5DG6UygWA4CZbKi8rzWoA7
MSWax32l5l3Ik88AOoP4K4hQebV9FGTIWS1csoC9MXKKOcQUgc/5KKA8W4pSZle0dv+IXV1OfO6q
eWqo2G4kyq9QjCDNX3MTJhvLn8QMu5OkDW9zCIvWJcUOiqzWt7uEOSwkatyKJjktZHFlxnl3x7oQ
Apegkp/dtowdr0jam0YWeoTbtLzskhFtISamkL4fU6/ovnhdWNukxdEE9abvVJsx1LUeULcNJ8ci
vekSSH3QPp/5EYJsEdg3AeIPjKEqxvGGBFVWYznKala0k+Up02JJYz9fWt5VlRjthVXG7Yr4qIQa
jyxWZVmxEZhc61CsHLkhAFFkJTdQCHoYNpaBJrhI6cdNHnyVm3FmI7MdidCXv0cqAEaG72WGMzBX
hlatahK7T2izKIKWQWnCtOaMBHbq9mDGZtfMWRGepVwXlwEkewpZWw7tOBvlloKh4tOJJCUGI4GE
tsPy4j5Hgnys09472/9WJsyz+1BnjgEL1C50V0OAWLfWJ6ErMAwi7KDD4Wz7IcggyA4bVcJA7S4j
jZpxE6u1aVDLidzAW/KWXm0j9waC3oXPeqCckCYeZX1lTAoUswlj6k6SPh0FODSmLq3bceSjZu7n
vbD7ivfnRYK90YNz7ZUIxhainyPK0mUn/HndGN4qAeZjF34TgwHiZGOf2Il5z8d16tafedactREr
LtwwDZ0mJN8SqPtd+zFEzlnJvDHEDdO4jPl1Urswe0n8LQ/5DQT+7MwL4QWp4LPp8XbFExiJuENX
rlHreY0rqFrhwhsHRhas+ig+rTdDoGgiObFkAQQAm/6NoKVeWmnZZTaGKG8ZuKaj3KhftKxCq55Z
t48jIbeqsx62zzvKByYRBKWdkkgss41uXd8uaMZXSjbVHBnotAxFcgGzTgI1gIY6OKzAeLzem4ak
106F4vLK93TtGCbyRj1rLtvKU6fbF13k6tSDcBlKhTGZIzMJrs3USRKzvm670IIANWwdvCErRgIZ
XKozPk0r74+kstpTKCGSORYTDsGns43MRQ/ll+20bJbgJppWTM3aqCfICPVkK33So5swV8ls+1sq
ziJXOuFmznTreVgIdwrrJNtPgriLrGdktHW1fePqMVS8vHkPebpFbTXxpDch9yrMs5i2HXBVhCcF
L/RiGx4nFmRaK6GdB2/td8RmKc0v/DIx7UqT6fbDtRDGVIK27ZzSfkVRMu1VuAw2/Cz3xSXiIVuY
jDRgPGU4y7p8bBpQgEQR68FtudxOaXEqUFA4ZZnk0xaKayPZmd0UChZj5LHojOkazN3jd7wvycew
dJOzrrfuesvylwWisQ05duuUgI2cUmyYE4JCaOtydxm7vbvkRYXHYVvRUexmau6zIp2VPNIOhRzJ
iGgvW/kR16MyrbpZHLd8VCDDnxg66EYwrsOrVFkQhmzJyJapb7I5QUyNi7Ck/RTKS9ltZoFP64vK
tGXbpkvhe9OIt2AJedlpuwRODfUBeo0wXbjAc6e5xdMFw3TZVar7PWWQq+naamaELRobys9so47u
EOS3x61OjWmcRZ9445KxiCQdpf+PrjNrbpRnu/UvoopRoFMGj7ETJ+lOuk+oHpEQEggEQvz6b9n9
fvvdtav2iSvufqqf2Eb3sNa1cNqKvW5IVyq4qmdI7s+PIYnZNjjwUIeHyU55HG7bU2xjsY/RY3fN
MGS3aB7avNH2V4Rt/dY3galGgkU77rqoqLPav4WQAHdLJ/UT7dqueGyYkfRFSWF+di7rfnlu7Iqk
X5vDQ9mYIjaX9N456TB/hsRueZoMY2naaPlY/M9Gr9d1YlOTL/JnJpj7063vblnelVzND6/drrP6
rQZYgL5WY+U9ikSkYYDHXE3fjHMYRoJJvYzptE8UEUUy+DDCtpUUADHpJ5mjV3do9Vq/hoMciqHh
4XZwmjw/fqsZr/sctCJnTSd2Y+ONTxhu+3MbDnjJ1v+Vxl12miJLzxMWt34KocbMy3xeuN+c02Uo
sK6n1UTG5s2ZRBboAds31TbvDcsDreQtdtGyh+ewFBmtszLNWFrR5TAnnP+Uzh58nJWbQyNGmxgm
vevufSzsFrOX2s55u3yrRcI//Gg6Oh9GpLJBcPbiJj1YbFSFSAKWyzZeTkEfN3iX7I8NpRDCasD2
oUr8rtjgykzOQeIOptvD0IkVO3YZP+lpWQ6+7YXLI2AehRl7jBNUwxCy8d9uERcTbujzsBt3cqib
IA/XrbCd7Z9IKPvrRFp55KHfzEccB3l6rAQji6EfYBLegSEgJW88UjxWscbvC8dmmJsYVnMWrOzZ
ddn4rEx8xie8t3brP3jfsCeLg5lPTcjyiDjxOtf0Y+3E8s1JwYoYovB7mFpdRP36JfGhj8Wasrd+
qPVNk73n/W0Cv0OXxkAKszQt4yGaT5vf20Ng+FA+JJO2+5oS5eWLS4dv3TCFuVSBOpkJN9StpOyh
sjn2omoBE2jst8JDvTsucmYHFZxtF65QsmCNyX5d83Tukp24F5P5/qvN1ECo6z68Ne5Oc2LXC+PN
ZUy9/j1MppO3WP1NQoB++G9B5JqSbKS/pIHOioYu9qhYi+Ii0ibaCw3xI/bFtw1Dww5TGs/NmIp9
e59qhhlXlj/rf/ex//+uXXEa3+32/9vhxTaBTSKGS4blK83+X/EijKUY48D4+cJ7jK9JGK/3LRUD
lpjio/fQuJZx3vZe4NyZBElBMhcdUcnc+TKtyfzTgyj+dZu3NbepVcUoZXy1bPWfbPrpt7FXuEk2
P4yvKhYXwRpsT+syLrpUQ5anDSG7xklzzqTPj5DGs3zMiCkfT7tw+c9fYEcOMImbr7PeGiwggTwS
VodP8ay9naEyfk4lRlFuQgHXQWrcqKZ7H9Y0O1jN1LvVtD34rPD8KM2je38I7g+QdV21pqmoKIFD
hZ1HX11Pl5dQDn1u43p4I5J95+n8p07EHfXAhBp3kb5Fjvl3vme3eaa//PeByxaUlfP1frlLXBHd
7M7M1DNHCo5DHePZpb+oDdpidfMuEkYca6znxZRm8Rc9izwVnds3i0qLx1aXeBk9+G4Tudh4sObB
eo74KI4P1UbhFfEG9Xuj23KoyZQVQzoH732QZXuvdi8B6yM0EFyE1PphMS5Q0RSRP6SY6uvjwYvY
dOGeza0/8tzvoF399+2Bi/Uj03Y8PCpAotmTxnh+lK7NxULd9yRryVHeQQTSuCJifZWYYXqnTKwv
cVt4v5LRH/M0rPtbvyTrOVQtzb15aFD+Ynl4SHlwpaD0rxcpR34eTPTHDfP24lj7S1i0qDkOu+eU
ruyfLQQ9/Aqn7754r1972bOiSfQ/jWBbfXJl7XzrZbZWlg6yxCkbn+p0HE/puB6S6GnpYu/7tKRx
lXaiLmNnu7zW5j1tU/pVJfwzWbPh6Pcwh2FpQkeli8SWXa8FafXHPK7phdkU142kIvchbR09ybdD
Syd4VA//83dDifqn7kkxu53PnF9OQasLBk32Mt299H52zY71fvxG2yGEykHFNZv9/cMpw0Zdkthj
RT07uPjMD7+opA+Lra3nI6yEn+tqxImFdnrefJROqrZ9H3tT1S6zuEF93xz0XW8J3Qci6nva9roK
9LJiD9eFCmTya0GJzBP6n9nYUX/+t1AxG0clmEUf3alL+XN7/3/wbvFOKIgXfKnpH0o6++ETflS9
OP7zkoXd7NuQkc+Nr4C5WPC3GyP/iTQjeApfHjzcySTNFe4bszcrtWfR+N5hvP8Ek8s7bBOvC+i6
TdH4Mjsvji071GxxpWN2mAMtqtDbprOfLG6XeCZ5wzQ7FKtwKJr9mNwcX6OPxIxfOsMd2luQ7BOv
fhNe7X34a/2ZCu+NMrl9H5PovHLBv9RWBCfOsUGPwj9oWC3vfYxVd8OU8VxPvnrxXFLSafyyAZ36
48PeXpQj6PBwNDzDsz8B8YpwqC9hT/jLuk703RtLmsrS3wCUVtY08856LXwbSHYwbVv2Ord+dkha
FZduo0dAoNCpQexVXtIkVTg6muOeysGJ0K4/iCy2hc3qABedM2UEAbGMasp3QiwEyr/MdlOrVQVe
EJJdp9O8m5cIANHhQWHIJcLMqLzmEMcTOfUmJfsk5guOIbp4N+469bOTSYXPwX0KOQH9I/ZrK+50
6GhXP8dI+TJnnFQPOX1OdXDYJIykergfNuFe6JasL5AlzJ7S+uzhG72HdTSvxFfT06aS11F0834S
c5rPvpdh09zCefev2U56MmhqWJImnLHL4ycehhcdx8G/iSJadXjto2OD/lFsoqGVcZK9zFvavHTr
BlshlDC87k95FI/wOtVyDEQ/g4twEImteY/v14nvrSpvZFyX4EcX7LiUHTC06hc3QCAQvjuyMTXv
fZT8dHq2Ocmm+uZPptKJpyvfRApbwDAeRwVUtp+AXviQImr4zQldD9Bx2iufZ1Cbo/jsiWkusPQ5
PI85KoZJBl+NraKYDx8h07tQzFk1tnV2ZZKn5Qrj9b2GHz4M7ZdHc388ZA4Wt04v+CXYZUmn5Z01
cs49LmEZhfQDC013dI8BjkSxKeoR5EPc8L2bgfcJu1azhqu+BkxXJuU1NCgePCWQ1co0tn7ZRUGk
89pDNQyXDsMrVQVPAsAK3jrd5m7rCzRytXvQOE3/Fk7ecMGoWtiIuVflmvbEPJEbumanDpNb7mK2
QshomtfAfYx1GIN9sE0ZZoBySNs8AaBylfKzrspWYaElrfUhE1v3HDCvDKYlOmHjiMuE9Djq2TBh
NEpgDk5dXQxjL15TL0irvtGi7GH85U3ivOvSdCpPY2Bl7cDCK3Qz8xTXNCuEB3s3M9sPzO/5uNDp
20gIujPJ/q59Iqom8YdzC9SlBnJAfuPGwwnaXjpXfmT6d0Bufi4uPhv4J5qwKgPsZqdJifYTIaJd
3EKW98f6/BCY1uaBAru6wDfvNOUcM/mi7TIXLRZQb53TW02k/hZC9qga/ar7VZbMbzOcCZOcFqGK
h+8zSxdVvCV4KbWsHOKLX8TQtZUS3lYQOf2cgg28R0g8vYsgFeX2zuPGwv8bdlyfzGpPNBH2iq5k
njNAJ5o25OKF89dW4a0x99zRZoPwWSZE5f6K2lL4q3Sl7RJerb6D+Q5wefdvP+9g22GpnsrY0rBc
EktPLmRvy+MEW8wzOYAwXqLvjvteiu3y+AmEDY7gaJIzY+ZMsLF9rHLa6Zm5XTrV7Q7+Cb2wjdTm
aJJE79Y0il7A8eyHsFkuuMk8udJtg6LUhFdHxWd4H7QxlG3HVLGPSNW3oQ3JhBYxVgGP2xu/D8Op
ZwTG5+TLYo1Xapq0r4+HqW5y3KgyeHk8M5rEqPnTp/ZZWvbByCrrWoPFHEZR4WwS7P49V22/PU/h
/L23o8HkMH2gGdQpTENDYREDkMfe/AxeyXt+/KR17ZWrYhbG6sj29YbFIU6i5M1mGAuspNt5vANx
rtumUlnvs19UU0jDvTrfYuEuZB1wHHjh319t2Kj+taHsX6/HOYLJsJomR768HAab4fr+X6vw0ZGJ
a4qgR4eCwfkYD3QNrGld3WvQTfIldB2gov7FRnX0JOawvqV1nb4E+m1WKT80KwVEd68uYwCzKp2Y
PHVoWwe/aU1hcJGcwnqW+eMdVJbIfTAQB2CzckFf/zEdtpIWp3l1nntN+01cA6/Z/YPlTELyrXPt
20RmIA/b4pfxtGWHQAV1EU2pv2tGntxSapLbGkKOTVcaYwMK6FEsQ7MDrJHLvmb7lWt92ACoXGM5
7KaupZX1dVfGsycukUnCnG7tJyyi6WbWNCkSgonUT1XyFs39ya8zVLFtGbCbu+/t3fV/PDAVnVsz
Q/naIgY9qSH7KYyKhab6ZmN/yyFExpflIwj64WuQ1aU2yj43U7cn0cze7H0hTBxv0X02+qxjmj1r
6iFEkcF5mWpePFie5N5mBaRXjHmG7xo6B+fHQzj04yEK3Yl0mzvN67WfGo15aBuA29eGYu25m1xz
CMmEfwHLak74crs2J4NGGRBGxdWIv8ux6F/j1HOHf7L1XelcTGqe2N91SufzvIrlTLSXAX1Ifs4g
T89jkMRnOWf5EEr/tgTdofFeQ+7ongcUVpFNzo+HqQ1/JDYbUC1D6U697iB5YgZ8XICRBFYROq89
MpKhkvS4mIB3syqYkvjQzuihg5foV5nx8JAuOqkiQQreGnfdAu6uj5+ywd9xzE1Qw1adP4rB4yEg
EObgm/RlkC4/2ozpi50Xe12m+Rs1W/em0aww3pjXVKC86FQ8dyPZpYOoT67hv/9xlmLFkl/fpxPw
LrISq9xK3KgM/umUup0IB4gaI5nzUYVttS7UVu3ULO/w7tl5Dg2CMeoHggbx5320KmaEAIoITlVp
W+g/Yda2ezfWqOBq/YyMn5UdGbbn1JN2zyJpgSziL7mrk2JhWMzqMcXCuw3LR+0FftFnW3h6PAXy
dG6mEaLyACUSiZb1FR/lub37xlsjPKgsmygjDdS9WeL5rDvzoVjn3hdWrwfLomGfJjL6iqDGk/E7
u2s7hfmj0AHQ1nwUqLqiYX+Ibb8MPU2/0wVWueFRe6a8mR599GySds31nSe5t1U8BSPxeCpmlh4i
DVUxwrwb8zn9RkcRwM3kwXXt1HLb7PKzNoRXErverg2FehlGyXZ0jqPi8TSLojceJ8NF+wC/3Ixl
OMA8/L60Da6qJdhyIxR4woixSt7BmbDlZ8i72zW5izuDjtVewMVa2nkqau7i17WT8SsM+E/Prerp
8UfT1iTlAnYzx3eMJf9++TGx+twp/Z+nfZZocNle5ahiecwTrMGxAZ+0eSCxNxBMzF+rRlKotqPE
bgZOrIdYkkcwxN9rY8gNzbV4PONyE+8QwOnq8jmNzZ7RDScDatJzo/gv3Dy5B06BC3Qa6vlkt/C6
ue2cTiH53UpSEcP/eIFaXkkGw1rqqT73cjy5qGdv2m8PE90OcnV/nBhbqC93lY4HlhQUYwfqogn2
oY+68CjczYb2o1BscgdZK3+0TK6T5AlDjfpnZHbbkjytLRide7meufvUnR6q3rL4AEnPfa6x3btk
GK+2ad6TVTYXggW8wLrufZNkNbmb3fLcj27EIi/A+LVYWXsYQgeumaw6h45h/JB/Ns363DlPHAJr
TYGBjj4FCCcVlIrpB0mWJy2V+zJPs8oTlsHZCcfiMchA6BtvmLzVs1zwvk6qz4fMmdOj1iLIgK01
6Uw1m1KmEmLF/3mIYGoUQ/AjmY2HBg5JD+d3vwW+/DJ2s31aaToWa8K9G0nxjwZtvHuwxg3GMXS2
Hbcq+LZBnyoZSe3JNxN5j+2Sd2lQjbi0WJ5SlSNeM/yN2Pjut2R6C8X0QmYGjHIZ2I3reDkMUkfI
qvHoRfP1dYTDXE3tJv6dgO5+KqZm1pcYBs4cNXujo+WyERK9ECbjF1CbDHx2mteOyWOMHvvZr7i6
Nn3810s58m+idv1ltliF8snVugij6ZdZswZUGfNl0QcQJ7yArce6+eB3Uo4YLZ5WlmVV32udO9IF
T9LB5tFR/bliTc5x08DuJeG239naPJu7P094d+nMBBp9ILpEYu3G5GD2qafHc6I9rJd3QKhzS1M6
FOW20NAzTUvqswoAtGCEio4PcyAFtFFGIYIomxrcMaXbDhkwletkpX8uZnJxmS2j3pE2TZ98/zm1
YfvqjUsh52B5x+ztv7KxPzRNFl4ehdmltVdY1clDBMAP+SX/6TGsDpNKD7XNbhAfLSwfLi/xfdfC
+wXntW9zxMvoCy7FuSTSifM/pcKfMnGz9+qzoh8de3cfI5M3JDzHw2ihP7tWnhuZPsWx0xes7vUt
bAL1ElmbK3BpUC08Xjw8+ShFTrEezE32AxIt3OJeTy0/9jM8bz63Q6Hi5YsTw3yLNnR0bwYtTWRU
QA2MXzqxHuSsxaVdaPQShdMuWbb1Cpj3U82ZPXvrhmBPrdKbCpu8TurpQBTySfT+5wuB8AAD6fj4
rx5/1DqxgTCG5462NQNJXrH9rkH8auhzU1M47TEU66bT1xG++h5kclM8wP3H/MQJ8hdBq8D4kxno
Hexy62Pe6l3kFf+W9rv8/jBjYjfH13tZzDF8okyl21Bu0vkf+JK0b1vbw5AJxHhNmpkhlzD2Fwl+
sdoAm1cPtXVukTWooX7jmBUBncmuRpRouof8Vq3hAStccYvfOhiBOikg0C6lXUQpO0ylD2SeLYYd
Wtt+r6doPDpHeGFYVB819K6i7iC8JKbDnEj4Lxd77WutvOwJub4XA0jztI7aXkYLXBIq8A7v7A/V
gTVqp24rHwK9GYbnB/vo+SPJbRD3YBsxDCNB5q4+0Gd0I9mcMPYgCEHmG7ajv0zAR6kBce7DcPi1
iSB4blj3c/QgzKRDwH7GysFfQ2+E9/5VYfYsVJ0iByKQKFQdzkeQjGgnHBIvlDu65Zo57wJVuyYQ
Xn7087JcFYC5Qi7NSSYOmnnycyEu2bUieI0th7LH4O8YAu/PsScoRLva1cuBUgb5J+iR7fTX/byA
EVfN1pZZzz4BQwoaP/tZrAoKvnKL/BZJAzHuoOC/0AgfJTR4gqo9TGMV9jY9SGz3xZIMSbV5G68o
RcYmRqeoLXVvi7MM8x+iAkk4qP0mB17x2uDflvs1ER3CDhyKFOts4fxw2ymvw5LGf7ABBjio89tI
xg1poJTkboHnEfrw/3sWfsNICnBmQ0Fn47leHED47DU7GmlEZYz3CT8DnEMWHjiykMemFnBvZg4U
nZrSx+pOqFfCYG6KyPPw1mKmXO0CDzcypzpUfWV5e5q6EZqi6n4HA+arTXwZfYjDEQTgCuDNCvvq
F7Ma+GsYHpI1uV+Uuq7EMAlYIXM126zU/rC+QG4qws18gdX6Oa7qO18L6bVe1UVqQs4ygHy4/Jrq
P4qut5rPv5rIyvuSobFM8hJXjjw10zPx635Xd14PBZiqo9nuOYPaozss0H+YZyuCz1A7dhiBv0En
UVfJs7zrPo1d653hEEga3qbA8kUCkRUp481zf4UXD2dap2EJ0R6StsAaM/rrmXivW5siFBog06O0
Eqizmc5HT8JIpJ3F4CiaPG7m1yxM50vKsAmCG+qLdYTJsjrJ0eplfZ4S2u/hVdg81fzLXWd/IlIM
5QyXoIEMlEXkrDwG8yUD6TFQ6LwL9V2+8REiv93kPsR11vG6IppCI1xQZXwb0j3CyEEkwiO4pDWT
tIwidlt4PO5X/1cfZ7+UN7oS2A7B1N3zSmAO27YlLTns/9QfZV6nSBJHa6WkR2D/TvgNXsepnUpv
9H60vqzAxWE7r9MfPZFxCb0tLDKNBXHGwGUn95tOJKmQugryBjwD8mnQq9jUmrKNwYCnjdg33L9z
qFl6IuthS+h5NBRUyZaKY5OuX7pOmcNKMMX2aA1gKQaKEIkKawrUje8baZ+8LQj2Xef+1KLOXQe9
ERmKogkTiJvehgxBHSMNjmZMkthe1LHx1i6nnmI7XDZ9HifL/FIn8zFjd2pcIs+3IK6WsmbI4SPS
0m9hHTce6BmoX29ItHRPtFV7480aoxOcmRAho3nrRc6p8osAo0xpwMCTpCuIGC4itKUzCqC5m8RR
qwSlE2hFoL03NwxPlvIj19NpalCeBp0MOdLtrwYvGEAvKkOoxyaHHnnw4vnZ7+l8iuQRPApEdMRW
W+ToJ0OQX0iGXfa7DxoJbW5FDfKlrjaNd8yS2O3w9Rfl5ie/k4xNO6SnptxBzkSliiAxkiUqfCLa
yvP0QdTpGyZAnTN/+NUTAi7TAmYJyfgSzF9rP2AFEwBOjNddAQ1+z3x7j9Lwl1kGLbj+Gh+nBycl
6F42cIY0zmnadPCTXI5Ezm+qs20XZ69qYCKPNyYPs03KdUZnhVEyzfo8D0nRkbRwiumjXCNE0yQ2
8iX2wfS3SQ7F+M1D4gtgZPvVTUAilybujiPRfDfC4qjmMf0AGZ8+J/jMNwAsdk7EEz5xtSdD+3dY
l65KCQc8rNcdpjJ6pBmisq1edAWqBBHSdh+3Pur3CgI1mtMnIqI3VveQqgJ1vZMTJRz9uaDJ1BZm
5lEJfCNChPwnRJ/L1vX9LmUEjGkzN2cfIwYaw3DwMtDzSY0ZVLFprxyO60ZfGYNg59uT4/54QcBX
5xA/n1Gz/H2MDygMtyD3N/s7ROgCO9skyngN/3QwpctWgMzsPXUJE4B9EKWHfGWB2TU9lzmpV1IZ
/bNOh/6++0DFmxFD7eG75nHmdB442hWWwbDBairhiygJTNfu/Q4qVw83qJQIauZD6iGeucD4r5tl
yWmQNoWOx7mqa8v3daYbaH1QYxu1RWU6mGtncAjqWKGU9rusnDe4B8STC1oJlnpnp2DXaSifTXsY
M5WWS53AjxaV4/1S1hLwEgiarJCckwtCbrr5601gA2qHsb1BQSq1DcddNMAPZ3W2k91WxZqSvGk/
fY5uPIbBHh1wzh04tTc+mm+I5z2nEflMkuYrMOrhmWYSN5nAhYN5uQwY7nxB1htopW8+jN8cXuDP
yEt4MTUYX+NEHFlDklu7/FhQrMqxH3/IoGtyyZqcIaNYDXz5pWwI+Cha0WPnu+0RbO+8gZzRUl4l
mXqVbvaw4tkFijXP7QRaqAbmuvIxPJBx+pqmiM9EuIPHWj9vXexK0sFTjskWlkSBL4YEz8vWGFW1
8e9owYCBGbku2WbOQcThcgk0WTSSLo9mEC1z4/1JxgyJzjq4gk5Uu8a7jliDDwgrdblqvuJln+PQ
X3dDi9VlgygK1W7esMJZNSp8RDwsIdvRIgi+ERxR8GABOjQQgFDDMsHMgaDnmuDGIcuMjxY2AkLD
SV5HTBZao7+5CUpIs5qjxA0xCtO2P4Fkgfb1+NNa0x/AeUDtEYt3iI4nLaYnuaCgTl0DcuVHwjHE
ZSQdsaz/ytLxA1f+G9z9rgrAlAAsZUijWD9+GTtThhxzmkQ8D4Qg0qTOfLeYsPYZNknokmijwKKi
xdbgG/kLyZalqIdBF6aRqoIVH+XKRfgoaxlcQcgDCdLvw9ZAFPJUtUbJSyDsOQIi/67U1O8wpgIW
z34AcarYlJWRb34zw3BVY4vxRolKTN8Qi00LIHbeaR1InAvFnwLShZjEhcgn8FvgmWZSsKkzRTbJ
NvdajPtJNkDP77eylat48hRMStPCxB5TmJXDcMxc+nsZ+2++XZeqHuAQj7OtQh/MpM3m8GChLCJ5
aJ4Q8a4dRL6akg8zo5HHTtoyo/NlaS0YJu19JMvXMO6nkkb+DdB6kMc49mCqd0OKoYD1mCGQdvyK
GyoQpCAHlS8aeU/cmwR7KlvsbhXsM0DD5W1/cg6zVoyINKb3KhTt67B0Ju8SH1Y9gmlD7eGK9Eao
qn43XD135FMAtK7vEC2vURcx+zGukZcIe7RMkwE/ddmBwzK9H4QY3VzyGNf4RG9xc0/6duEeLvH3
uybU1fbXkGZ5jfzouoQNVOMNhmvSInJvMYv7HqJuuhZwuKy+jLKhWHY6Ua1d+6vzwWD2gRcgn5jt
rPVJCb8rzFvCbnG0Nk9zeIUlwXebguRn6ghCvpxO2Jgo5q4Fqe8h/VGrKYGYgWKaOI3JyMcvq8bb
GDZfO0X0MfR+saHyllIvXVD5k0JnXU2JzMTBLMvHoMd2Dxkco1fncGgQqgZyMOBeKuObo2G34wjC
8BHtO6ZM5V50v1gyciL2PlF3dDpjBvbiAOaJQldvG6z1+KRcIX2NEH09lHFr3p1a/H2QBgfEIrwd
EOM0X3E5gIA4jNu67oEu4ASM0Q5mmzgSs082/tskLj3oIN3HeglKFi4IEW04S4HwyUEbc0TidC5d
i1LQbwS3egmqnlNMSO15Uae2Tmsce9xlCD34OgFnh3qR7KgJo92qXF+aODzDSYDwKXgpEwhRoz8X
sxLdYUWaaavNb5/RV78nbtf1IWKwoz1Gtf7EjQQghEWICqRhGhTU7aMNAfC0nU6ZlyZlQLO8hRgh
wFkB0R/Nm0lQTCMVJYWMzPeOKu91hYfGcd8Mkv5UcqLf/BQQk+GS53NisLuYuajlmOzjrkmLMBlx
3wOCW+ik0NQ47JemrglMgnrEFhSEZY1Yc76q1eaT8sVeeGdi2vokIk4L5QHXSqCKG4P7TpCtiv6H
sTPbkVvJsuyvFPq5WM3JOACNeiCdPnvMEZLihZB0Jc6TkTQOX9+LrpuV6GwUuhOJwA0pQgr5YHbO
PnuvEztDkM1GEnh6nEYlHjxzqVGYsSjZlTpMPMUWjKyoll66d8Y4Dcm9nccmKwNPNn0ItOapcbGZ
dJNzznx7pURrql1DDE3NX5LULgK/SlVUcbKm4Eaiqp2/+73ZBV3uy0Pm/6LQSg/V7D4h+QdDqRib
NMsU5FkFK8MznnoO5YPHJB1xWItaoc483Le0cKdQjPGzN+NALKW+g7QidukQrbhPAi+eUuhTKwah
bkfuBGzAaP3VemgXi4f3nZFXOGNhQlzL0RNTCnUoTYFIZL9XJnHfVQqHqsNTPCunotA/ZJkdiRTU
QV4XVjg48AdUi88xKHtMKJgAi11mFGFm4zWfSP/uhkJ+WikBJwaijzaBrQPm0g6PMO4N5HvT4/2I
gzbp+i81Qc89jQoOmxzBjyB+1OMy1pYhO9rxGKqBRnX0KiaG/Ae5v/l7KnaDgYIjMbKWFQOO5mTH
0L3myXjgGVyPaunwKfjvgsrvJK1qN7nxD7cfTy0snoiJsQgnvNCbZ5ORT9lg3Cw1gRuKTz30hMvA
VBBfxl+KpYE7FPBkb44Hc6rNg3TMnWlg9mnWmWaf8Aw5/gXp99b3yaWrliHSNbt+6pZrp5Ez6+2U
bnMoEo40AASJXlvXoa/ryJLtr2aonxvCQJwPDE/c+hvevvzQZuu3hrOFx8wJnNzZzMw8bWbPnZEk
vGTliybMdZfRznEVcgba+oL0mR6AMdHvu5YdEc/bW659HLEH3wY1p/sNwRVmlXFZ1okj/YL/0Ds6
o7YQV/HWnTTSMuxniY79vTCNlvMfaZYDYkA1cR6ydZjCoa2nS7Kqfa5Pr7Hp+dc0Wz6sVSyR1J4N
Lf1cXOvZrdWKCJkW+7jPZeisPEaZVRnkDEys1hxqpofnq7N/FqaYnlvNecfeZ120Vb3q8mtmE7h2
MVwx8MTiIRUjdC3ee9Rhuy5LuWJHP8CkpQJbr5oAc6bgSLAZ2C8P86hVD6LWUUSX7jwauRti0kkj
37bQyPIvErNvROWbHsqZrq3DFrKXNoUgYewjELaHck4nQrl0v25iAj644wUycTBMnsqxZAw6gRir
9P4JTxyGr6ppAmEW5zhVbuRX/cpMe/6UdfPq85MHU4bTSWGFlkKIIP1aZtUSJccm7PvMZC4wvOnQ
BR7IFR+ZVmbY+9L3rMWCIezB2teGDngFz2hnW9HYWvsORs/SdnOI7+qlQY2OuunHiiU2SisSmlVd
X/puPE7juD6aOe9oX1AL2/KF8Q/pN68PBKbjQEkv4yU1vWeydSJXm4doNsjUgZvZ6UbFxeJaW12L
64FY6A7VHK94ZV1gjudt4V4NGRh1LPdrPJ96HP0h1vQuQgt4WFPd2LUiOTujidOq7ne60ybnzM4w
eK1LMOXdt3bsP2xZ7pfS5N1R5ePe6+WjmzQa5cFy4kxtD302fo1VahwbrfjBIDc5ozFbgZVgs1ST
jW3O1KJVjNnr6DpnbLYwxnw9DVYX9MO3cayH82irn6LMf42lxTvGH2kY5jGIS3LrWf/m142ISgzP
kV/qv8rJfEHmrXd0czO9lIvHO//hYJ/eV10yhIfSRk9aMf/vBuBjMknXsJtQMlY7V2cxFu9NjiLU
lE23Mwp0/lxq8S5bR94C2Kr0rDy0TjZc3G45LsaYcNKb4jjU/lOeTuG4yVaOq+a9mQhBtmMQIWEQ
pIQc54I9uYdUWMXOpCa07XG96dV4tDxhBaOPFh4rpCYaUMY9+pjvZOs2h3heJJNHhJ6uHQ9Src3J
HMyv2OpG9J9OjwzrZ6Yy7Whlr4tbMC3K5w/sfX+1dsr3CDxLNjpJNhA4d8wXQEm31sXw362VES7D
iv1z8ZeHRRLbebB6ntgRJ0uYljxHIjNRqS2C5Nb0Y177h4HJWlBMpBEGjfKvxlRL3AxCE7H6wCmX
48BwN5DG8Bxjj6B89nYiL9sQUbglD3DR3fq7Kcur25Y2Jl7jNirxu0/LAtdD8eiMnY+oGdQpalwd
l3EAnga5jkkcdIbPubp2PS5Eekol6W/THuHLpelIi65GDYr3SG/DIVmZaIqsvgq3vE3qra0zIqST
1h5VzHxNVAIfe7N+c2Se3kSF4cMYSwoK3p+wBMgqRq2XWxwcGMhGqf1aLPNDpZq5p/8m5UVC0WsZ
8BrEEQKLvx17zY0eMsZIzGuEl/VnGstjUvLOr3CaN6fcRNzrOm085+0mzAbMhdCGvKG86sbyfdRb
/Tx69XfEGB1wA2pxbSzgO+oHLHXvAOStYyPzT9NqYMOM8w8l6ipE/+Vd0I8fY605Vy8/WLwNc/gx
UT2PHurxevH7wcR3kn5BaTQBNYJGiTNYBxJ5/gDw7ne6dE8rY9jOmItLrONGGAu35XnULq7eqS9a
KY96a8fhpKk6cuyMtwv5Ow7JF3xWWqiNyfdJn+yjWSckFLlfwxqEBtM9HUG7HqA26s+FUPG+Lyym
mEv5mUHZMKFCqIXORVlEfmIAgrnLa7Grjad8rMuo7+oxWqz+pg3p46g1P21M+fRxVJGewCNYLX9N
sU6wsOIKXRhpfUndIX/sgpphTGJK8xALYq3tnE9hQSR2Nwq1l/0cWFKpU2XhHSNg+Vq61bLXJusL
5M4FZMk0c+2EY0GXS6ODSDJOX6TWf9PKugis1VIEt5AAp7J6TTTepsqYb7Vxbns4O6sgCKJMvHyO
9Ve/gkEjb/rsxbiGpJXtZumDjLDMYifI50P2ozrFbOGQKKzGSNY11BU9+6Ks7LIUpToKM6PgyzWD
M25TuwuVPXmZHaQujqSB6fglluJhcEedR21U9POyQPPptji/TGh+jTFcm/h7mscqBEZFPC7WsvO8
Oi9Tk2v7ynaB77SEaHJjfTGb7ElW+o4XfP5ceNPr4KLDjcvHosb2ldzpvlnGbyQZmiue0g+HBNVs
xLe5jm+VnF+TBm+R08WvjDdo/Mzv2Yz+XgjqbfW961P0qdior+NXZeg086RIyzSjGxgSPeq9ZQ7c
rC+ujerwcqoi34GA4Xql2+W8Xn51sbHTzdy6jrizxSw/DX9BO+/5wioH5KaM+K9aZv1lynmk/BUa
SyGZGmR6XV6NMi7+fOAhDgZGPlGyxOthrJKfjZdvNV/6l0UG/WBnaY/Vyd9rrKvB6kCNXHfMIOXW
zjHKnIQ8rm3PM19Uh8Ki58cKCBT2h7Tw7knBJW9gBI31J8fU67BuzM98/DUjAgRTohu3fly4TN1U
BJiNf8yW+p1VNDzWgum0/mtJeowBE8JnaTtfc5+GuzC6YLJoH1Rpfdap5cGni09Gx5hJ1AmqIjps
u1AFFvmh0XrjQE7R5N0ENw/LRpRNdno0MVuQWMojbK1j6K3Om1QmLmiPdjyp9Z1KkIATle+tce7R
gSf92JaUUishXB1XQLBOSIi8SSebew4/jbYjEm969MWYsr1jgV2oXQc76qX1a2Da4BvWj5nWMlj1
PqKALx9HNFLGFYoaf01OqtWRujAD0XJZaYhShUo/c2FISwTeLDCh1x+WlXzYGoda3n2BD0r8yVTk
6VX1HmsrF75m0e2NJn57z6C5b8ezq+e/hjQuzxU7DOjsPrzVzU5YZoEeqP6l973uIBGyM92wQ2v2
0CdthCH1fbEVsQlOdFHO79OCR8n8lYrhLx5zY+fmyOF5lnSfLV5mc45jmq1e7kjKHfw5F8+lXe+0
dN1nI7CQtT0wUoLa2XtJxA/6KVyGF5bwv/gcVzLb2m0sWqb2O5/x4AztmeTOyDmwjRScXp5Q3755
LSKzMOmLx26J1MwLT6cJ01EDUzHae9ehRuKoLKF8FZ19swRlgV0St1wRh/b0uJ/xMsCJGz7hLs8R
7kAkEAF0LJ7prynvAOslubdn/stNAwQI0kcE37TZ9aLh6lAxw0TNvhb5xEPbmdku69Od7SGSqIXO
yk/t19VX5dkz5i+jl2ZRUjRn9LRy11WYODqFeu46+z5enJtkuHVB6tkpzFqRYRg45fqDrk/tDRIX
07Fxt6a4qd0SB1nXrzJUBmeNSMv3TKGcgEs6Y7YIHL1k9jbXIIIEgaw4Pa408aFOvWvOI91qDqPB
Vx6egRU2G7GMkyZ51fcNF5KWIRL4loMQxiA3dKfmwbCQCqiJ5nAw01tBziey1A/T8u3NQVeReDKK
XdIgwjvtQidkpC+dYx6Y7MZ71ZFcGCgZM70y6Or7g91UIizMgsm/+NKmEzA9fN6WhbGZyOSJuQe5
iXVLojqvtbSbUHjlCa4VkcgQsl8Xggz8NeKJ96dvMd2Fr7vVyaicVzNtfKwYBqIqxUcfE89mWND+
6Gjxl+zroMsp6rxFMsXlhZhwnOiK4lR52Dm0aQnBXEZVanMBQEkIYgN/f0ykPhbo865HXTo2KOvT
agCVmJqF5oviE0gIfx2nAZM0FRTM5UKwRsgCQ8qf6NGx9Yv1jDKC085JaJzHLxX2yUbExYtsyuMk
hjHSZEzl03qnGQGARt6nVAOGxZFWHMbys115Veax+S0RVnX2N21wk1EcuZDsmLoGc5dnMSElftWa
OoJecwOKQyQCHuzOc4uAZrfbuXDAdjzuJ6/WMmKWKgvTtbqqXpghk/BglJBDB1qpsKlQ2tAB07ko
Qw+uS7Q0/Emuy2NAgERw3okXjayvL7ljvfmhdhKsQTpC+YCzJctXkqTD/LOKy/noV2Mb2g3T/N7+
gvECz6Y7FjfEG0gbVsObrOqacGAwVw3o5JMj650v6p85CXS983QoBgt4KTytY8aT721TIxwC9Q0f
+a6zlo6vLmpUO7L8NNIJvymeRz/7Mm3+ZNt7Xk2tIQR3wB317Cd2/OyUFpPscr05hXftZy1sdNFc
HKFtQLDud+lPa0g6mTeUu1aXCqJNldRIwr72PQF0euiAKwU+sWBSkUjPKlsvIolfdBM0nwGwbF46
jfrfzVCD4g2VaFBAtDHkU58iQnfPzDWbAOd4sPrFeJqguYgUDU0mHmbmtbYDt/oxwwuIYmjvNEJ6
D103CyotRtckclJhdT8s1MCCOhnehCRrCa9mUKZ3HeOW2YXLq0jINww4F8NJnN26ggkDeOgeGxBh
vG688zL2G6hlCfy8eW671NlpNaV2MpifjkmEPH/xRk3bU+KIPadcIBUE3NHSd/PcrvvNAuct3jv3
cXMiJgWBobMY0/nysnIiWANFsJGI+ZRlxUEtyy9auTJYHV61dCea1s9Xv14uxHidqFNLZEt6EKVE
H1XcwQOpqPOijAe/b7t9oeo3q3NuluWtD3KC4pT4UxGiQZ6qPAWJri1VSGECbgjdIxmslzHtIGW0
otjjDBhC4V46O10CHIaRU1v2mewib4W5iCNvmo+2mn7oY4URs20aPEzOI5Ij9Saawa6ajV3EPHu9
rgza1qKy9pTBeCcgqgxObh3X97LWPycSQa/xFhGZix+pX1aPgM8eZPFzLqcnpAp1bR0kJCD3hKTm
kogNog7mm3MDOHvfCddGM0+/5mBvmBh+m0BiYrHtiYETsY2wY/5moCYQPNJHW8zxwRmsBFqN8a7l
/q3Iq5thxS0OTl3b4Wt+Tgj+ZHkmL3aFVlrqxoea9NBbQK3Ug/o1Zn21xxqicUnwj+q/wZ3BkWLh
p1bysy6Y9PSc0avDSzgradJ98M0J76Vjt7kandXCsIBYPfZNZHbLW+/pDr0EdUlR0wfEbRmmhBjM
SuDGUT1SIgGuJBENrMH1LU5S4LwgFeHPpoMO7rZFkfSI7NgJ8gyOvf1EEJ4bKKN9TkgQlL/s2ndD
nFyfWtMMu3g19gKMFQ1x8kZyFmd5Wdrc+KTFdRWR8pJA8ifhiH2CPdVLGTQYbq8fREZgIPbODN72
5WbeXxh0DOn0bDQa+UDdwjiS+O7Zal4kiBh3OBQuJjS8F59+obTAWzub7KK+qxXOdN0yNidwfs2p
qDzH2lvz77JA/zXHVz2RDIR5Oc+dpKnSreS5cHT0h8dSy5cDUtxVx/gSGL7W7jIMsfuqf2m9ekH9
y7LAiJ0zUeZ4T2giiEejPjaG2JNJcY72mkQMaOydVekIANYSie3udsZKXT2dbn92tKjJwXO78Pnx
E07QZJZKqyJTc4tdOrtBQ9PL5AyLh/oB43ALyA5N5C/kWig4D6TgpgQe/ZKds3IAU8ME2VNruXfP
EHn6Syf0DwOZEbJlgsWHalCRHbuSZPvwHSojjpC975PnlwZ6s1TN8zyo2yRN7OyUDy0iFBbg9FbF
qb9L6NrhNyBjzI9DDTBV20IkCPpdYM+udtSU8anW0MheJ8T3hG9G+UbTbyoD2CzNSk+VVc6aekjQ
HM+z3r5YSXVQJEk58KR/mZvhyTAG2lOrHYhSu98opzvcJ9euILPhlAV8BBDFtw5rayAX9aC1ozgn
tk0y2xluLdm3vZs/mdqTIVJojzo6m9V7R4vaKVhbLaFh9HQibsCAxdwu/Bmev79zLhp9wqol0+SJ
kK8IsGTg8vMhUGzBPkhBPB244rAmwdeZecFZ8wqqNwVF1ohkeLzjuOpCcXeVzD5R8PyOzD4UZOfi
apaGEKPRAGHutTrXOXpWlQS1cNWB5gmXpYuVs2LYj+jydveFGjVHFyQh+wD+HF9K6l9SnPRhgkOc
AT6S3v3LqA6LCy5gL7jnuzftauMtD/nEy3DtSdRlWJ/xqr1jTwJAC961JzyFKAhDnkeRyizLI0JV
Oeezn7w10tsqF/VjBjFka95Bp8595t7qn/Fgm4hsKfdlZcjw/kBYYkJyXbECYn2FE4lhvcDW7Izz
rci8aMUgdZI4Xt/7mpjd2trBLKBWNDExyySFbpBi5X0HoEI/sOovStUv/gjSzNRUeP+bDdGQspC9
usZN7nFzFMQyVVq/Kf87bmYKz7npD3fqAHVztgN4IqKUbzHI/1A1M57pfOuLbBKJ19Ekcp2z5eT+
jDlZM58h8j+JeVqud0sqrBI7vKPkJiwQLPGwkj1ZxwpY0oDwjc/3EZiE/UicXe5iqCxEhZYMp6OB
n1KZuRmanfj5B79W2YP95lAyb1IulQ7VPMliwmWIpSNoFd8lK9ZhKQNVu6Vo7h/qFZEnHayDMcqn
lVnK6+wf+pmh85TX2hHq9klnCclLwxA4ZFEFM0yNWLBTu7f7948lFgHfcj/ETGYxwYdkaeXBpcZR
SOzRnRzjLjCNpmaG1Q6w6P6vVWKNYZo0/DXmTPhwUfk7YU5IYWmByfTO79UVQUxQHORxuaipSUux
y5G/jtRTv+qGGgKmB1dZo5ZDorHXIvFEfp1U+Tb17USI1e9J2BHEKVxCfrx5LC6wntCc7N44I7/Z
va6fxIyJChuI/9bXJ7nF7Ebg2ffdKBWrXaJiTGIKJFDsiDRt0Fbugnm6uBl6P+9swg8Xu3HB0y5z
zP47zscJP5ymGvHXXFok3dB3R1BWS8WtVBIU3hlG/WsjgFzaLddIAAduxLrkeETT+QZY/JD2bfaA
SxH3aQqP31nL4mWyvf2SG3COVvfVuIco+6p7rPmsl7hym7iG6GOuoasL+WOM0YhxK6TPtTFb2Kx4
6nKHccucDevXOafiq6anOlXt+wKdigdpTm5F/RVZeLpNGzC/NOsYG+z4NE/uN92y6WDGua3C8Q9D
pDeqaxsvy1PeUWbLNSF0Uy0X4u79s7QpFu/0JCN1Rqx6Dc7askr2do3ZiqPHuVTrXxq/Hi2kJQno
8urCwvHqQgLYpanffJhNs4tj1TyZZtHAla+4kAblQpbJt4g7OVU8doyx7dY7alqCZXabdJtisEiM
TssTLH7GGeTq73iYTGGnctL8ZpS5MsLqTmTh9s0u2NXk1WSyEGbgx3Zy0L+jNlXnJbVmlq+073fA
urtkIB9Ly36Qcbdyd7lPmqg5ByyjvCy9DOMa8WZZUuyPfW4TDJsMJFOlo4Z/k+NM/5iPcGlgAU04
E4MM7Ni+LAExk4M7Fy5rHRrfL/e2ARA6sVMZ2omfn0VNSTxwAD9ZzIu3DPT9QcWaELVtvvIPdLF8
kmu4xxJlCuPAQm8OG96AR2+Z1BEnbkWbvDkF7Wq59mhV6QbrSiBlGZb7OG1hXdDk6T62SDtPrmZG
epnSaG9PSZz2BNYLVHm+jmwIg9sHTUv9fb3hMYmCGLPT3mqS4vtRxkySl+nc2MII7qxeCjs/qKep
ftFy6e7rHl/eP7870fUf4A7cRzky9qB5Lo+llX7Han4qiL1ncyMPNipkNDcGOHhg4A/8wr7wu8sd
V91t6ybqDMGmqk+ZLj6adNjf8VzSxmF/J9LNVYUzYli3cyN9nWtTBj4UnPuBSKAS9EVd7p2+xDrQ
0v6wloImufHQrAh4TnPyB6XWVFFXKf16v2ybzP4pxlRB8sin67B9GHUyUNC4jWPePzIauXJJb+f7
Pz5U3jfXbPTHdmpeJrQE6iV+y3bin+0EUuj+2WrlNcX7NO7HIx3B8tWKPUnaesCO0PIiEIttvWh1
H3WDVJ/1QI2LmdC6JU2VXfEw8BsKQUNgWqPu+RgMLAjevHwV5sVRqX+q3TEO16TKv5ajy6jW0egs
pGMgSmwrWkr1U8We9S1zu6vSv85dnP2CaIOPw0Ci/kMN6hsBTy3+legpYQuHBADbbT40DYY4VpRv
aLzK7UjVdHOyNwpcADZWwztDZsAgEBgo65bTjRve0XwXi/FRVJV1k9nH/aCNY7+EpNZ/dWWuh5wp
/uPcxvwQdfIETVG8mGAspsKOIOxy6U9dfcNU9gyTXtvZVsI/bqN3akb8OREBOZN4jI81SL/ojk5Q
yfQ0byG3PF/a06K56Xu9+C8LEPaHpTOy9zEzUNncHKD79pvWlocT3OjD3FGqrxzcg9Dyi4fb/NbM
RYv2Rqp/7YE3awrcaBsbOGpd1qYMpZwPUz4Vz33LYdzbKLoLN90pX8TLHzZaPkEASJINr1IesIhA
446RCLJOPWaSqLxm4DfY9m6stX75c+F3nvJxtjOsIuinDfwos6WTijb2f54c8lINTTHPdVgAmShr
l9Q2aMi+Ht9zREdcbrN2mVMSK3h/+2tiw5LMitv9PNGSeoZG59okVkAQalQhQcUb5XgHtK+Lv57Q
KWgcRkaMbtFlP8AZPLucWNeO0GCgD9I76XrRRdPkQkchdh4ljZxvXfn7XuFU3Gu0r3CfzGlw90Vp
FJc/93tTuMtT47UfyhY++i2nUWoTDMTw0UVWbry0bN958MzcfsmZva5OyyoS3V4oSxMTsWY8Ob5k
WjNYMVmGxUV7XOITL0oZjn5chhkBkx3D47OOo+pxiBvm4hvwnFmS9/znR8BUqOH3Ue3RcpP2y4I5
cDPbgXXp2/as5dtOFVyuZye1P2ItLg9GxtwRbwBMPLhCLU77o9/L/MgVi/AEzIjHcvsmVq08sTlm
W7LQPDsaQbSqiDGWcPyTI8ZLJaufNjSCoR+bt0TqNyyADhqQw2cU8KFGMv6tnuittNwm5tb219yp
u0dSb/QMvB04S5avZLzhsG3/JpdU1ag0mjXi7nvUAuPaNs5uMnV5vXNjRtH+jfT5gySzzFwP7Cmp
wnLCxcyEn/GN6FD2WlbTpPbPnpEAb6voDvktmAhZg2U/q6QFW1CJEzafh7xM2/COkTFUbj8lKsX1
itMPr/tvgCK8O/iPSaQHUtNgKqR4vP8oBiJ7e1Dk1jhWYy1KR4K5yEm4z3p9+TamzG6rvn8khSNe
/ekd0sFhLfP0e1I2KixsA30yc/x9oTNPgV9zuGNSR5VV+7GwnpqRpXvutnbAIB/ZEcAGhppvcfm/
WxbiM4oAaMPc3J3d0x1gfD/1RUqt3CXuycCJRJYyA8XTwTwGFwjgsaecvPdtrTLNELMExvGtU8NM
lUR9mTWHbXEE4Yfstw7Sr8H/v58rSlo8ftaRFDLO9g28r+LJPuWTIg/lOtgPu2GOlMMwWt25A0Ze
nqYCiiKesyzqbT+nL6FEdrasMaQBBhrd/KPXMbXUhRmyNIlVOHUM5eTPf2okQ9Bf5M5oOvFheSyF
8fNMHHE4iA/lpcxdzfqz7t3iWoOw4jQam2CsHWtnbAhMQWDpEmfdz9km+3SnTS4SH4u+DPB/G899
XfrB30n5m72MRFLNkg+tyZgQRG2I9DgxxFF4aQn67b3Kzk9aHL8JiEOPkrOn27bFYEflSxW6SzPp
/p8tVDw+lOiYQTJC67kr7P1ChYhdi0pninES3VuC1nP1EytHtHXAYjrNxksd2yipRfej7RaNMTxc
DgFOM5BcOfez8n5qcnq29WgyEr6AUWtCGkG2v01QprwG4eD+U5VGesHUm+yGFlC2cGElTZrlw7oy
j7qR/FbIxvtyqRiu3jf7TFeMKNXRx85zWHznmrVD9lYNVyr69utgV9Q/0sneAIK4f84dmxfA9p3D
FvXI1qTfe41vh7xt3b30+vrcajVvJ8d6tcGhdAN7sdxU/iSVeTV0ZuUZQe7HKfZ+EzozEeKc3zWk
wqfeUV/WzB73UBiRBmI7fmtY86lS57BiZAlxRo+PzaAdZzB6AMCZhDI7IulZZnCvExqyKo2xao+g
5LYCXhtYR3I/VBLd47YQw4637vqQmCuDRE6yyeXVrdLlUHcUVYtD6FmkKL517ZwUBpmr7c+fCQvv
Lq5YvQtnZAEBhplXyRn72nKexdU6vfUmTapX2h8cW/lfWTk+21Xl4Q1JzkzWll2Lqn9cWkM+eLxs
g0IyOpub0d3db/ttyI3MtlzvP/MyvNbe3D4ZskObNqgL7ltOLNj3p3XQT/fLTGzxaWnrvI3ZWmay
pmXbQXL/1aVLvrEtRoF39CceENeLskS+NMZk8ix7/lmU07NdmsduW2vVteZzP2mEABx1zkyy4N56
BVkyRrhPq7clXlZAEVRQJe2f2OAiEI4sJosKAAjExRcDOuuZNwy+qHWkRrfYuyJ0JZ//+RtFGYsj
G9WQJbv0Kd4khaWMf2MXE3sC1z+RV629nBpRstcEJqUgqRu6leedaSm/K+w2jMY5uzSrYFVVG+P2
26qKtPbOTgZ2YTLcZ6vOX8nDDfBmEm8Li3Gc9E66Yy8tYzCCrQjISoa1Xp7SuWen3FjGt9HHXtR5
Rfs0JIxkTS6NIZzb3tqR/vyKtxLENJHtUFjd7xUDwqnEG8i9lXh0cunuvg6l8jWmv+yqOq050Uju
x+QgWA9wa2tFmcM0g0gCpPQ2TrHLzXu9mZej1rHibWO1PaayevyDJBa2vx/TgiVrgGC3BrqQSINw
fnAybatWoe2kW1qBxhrUFVOVnB1KXffuFEuOCIciohn5mQcGGsVIlvX+S0s8vgvoNKGoDPZzuXTI
vZ99dqo+lFX5ZWTE+aD14rNw0AXbnHO/Nl7xBk7vQgGIa8aNKHo/SJCsH6oBVVhvhPNW5PotS+H6
D7WAAl5N1enfKWHNZJqxYDrGqxe/pDMzpwdH/Fg9xJqwwHLXkSI7mJ3k8nkq4gffeze0d9f8kNZH
b7/hUAmk6QQuyXvbwlRNzWNa2o7zli0y4bk2jiwJtkCsDIehPnrDbuw7MuufS//cj8+b0PvvupnW
LlKToLKwHxtByl0rzwZLJdB5k485Eege666j4prJMWbwRzFvd7+hDGVrdsJYc0Ts/tT9zTAr2QHQ
L8A2Oy9ILWSOiSVLndV/sGuSOWhKeBBz+lM/2K/4NiPSWdw8ufk6zf6P1nSiuoErtDatFhaJeOrb
4WoCEkHD56ew82NJVjRpFGg8V1QBk8ufOJTe2U3Is7vtQ/JqcbLcfAPt2Ph1i+klHYfA17ny81i+
0lTCPmJqTDp68Ju3nsQFOLKC/MiA6LJEGlFt7M5TXJBqT9lTBCnV8JhsdhYTrJW9CHZlRImBqR3n
pmbpbBnzePrYInqs5f9jl6r5r2trTV1Yhm4wHLUNxzD+dW1tLbvWH+a8Q9VudhNy18OyfSi8p6Kn
3O/spWV4xQfXaPnguH9/ev+1ZGDzpe5jg5H44G+ot2cr6YAcaHXJRgdLJ3okhPX850NLddtMtD3/
49/+53/+r79Xfj/9Ic3+2Vz9s2kXmSEW/sun//nWVPz//j3/9TX37d7//OyW/WQi1/we/vWrtr/o
v76MP/jvv3jb6P1/fBL963Lx/2Z9+MuvfiyH/+Y3//92i5sGy014DP5QeP+v3eKv3+t/u32HtNH8
Y6/8trH7/k1/bxY3/0OwhsXDWa2bluMZIHunX/ed4+Z/2DpLvfmf65gwIVkN8o/N4tZ/sKjEh+z6
v9k7s9zKkTRL7yWfmwHOpD1kP9x5HnU1vRAudznneeZueg29hNpYfyavrgjPamSiXhpooIEIueSS
rvOSNKPZ/5/zHd1g98yf/5Esbhp/uFigdFe3BAk2BoHL//vgfrs+/mf+71//NVn8K5/3r8BgTWab
W7ZmmxYKANTkvye1NJGVAfdmMiCvdJ9oY7CPyBh27A+cz+zSiK5LXRVXr4oQJO5gb30qJvvnTM7a
dqCu0sZfKZ0FiSJGCw2tIWqK1VPlG2dW6BuqwIe0+qQiu2xF8VIK8b10hmoTI19GEGqgjgCAEKFb
qwQ10fw7aOHeLr8HNDdAerL6pJquA8WZo3CBYYxB0fsSkcJxGjRlWVoNdIoihzqSGAs91RFxY1w0
pg1PFLrvqvPTKfDPdQJAbUFQB9PUgHsntnhmwXSiw5J2ZMzht3qyMSoPfvPTLnk+YNpegzRYjfVJ
9O1ex7pm2Tp8aaNb2FZxtTEVO3gv/+8On7+Onv++/sxP39LP+v+BMSaEZoJm+WfjbJ/XU9792//8
6yj7j1/7NdJ07Q/SnQwhdFszHdNWecFfI01X/1BNzVCFQaAXI1GGwv850nSbGddxLdUwta8BIBPg
g7//zfz1enxPdUkUJDX5vzLSNMf8x6gfzWWcG5ogfYosUhRt/zDWusI1U9PEp5O6n4btCMZGfWpH
tXi0+hUwBsFHad+jJzlCwKl2WK7Gq+/GtBlolMxM+nroEFZDw2ZLpXu5UMv6WLk8PKPBKFYhOePr
upo+UtNOnh3zEKlxuqA9sC2dU68j68Gbg6Hbfk9T/dhpFHv1usxX0GbaGXQfsiwoSIPVQBqsqS8W
kp1D1At/S8filRME97XDzKCW/LjeGyRHVkDVa9mdpWxz+voQo8lgwxGv60AZV4OhVPjRp/RRL9me
dbT6LyohEKikFHbsQr+qEz4JUdJX1AOMTPg82rWJLsiONhNkvT1lvrupBcGZCdZfKm1+bhI2pFH+
pneYDeyWPuhgh6hniFSRFZjScTBuO80yT9iXDhUbHpy++9i19nreEemrdewRKjBSqjNt3dCiUNyJ
pUa3duv3kc/Res4x6ZcTvtim68Ot33gO+lIcFyOGSVq95icL4CW0S3SjnWrMPLe1l5MRv9bUWanO
YsxB04Yj0GnoY2q0wnslt6m8eKQfJBAEdKEuQ7uvEKAoYL/avdImq7wrnuvWpjNDoZ861iYMK21e
leI0IeUZIdBsI9x8wNPmhgWCYtQwBrNMGpZsyWAYS0GWm0ApwQvEJjor2jkPHiQkFSrACHn9ks3v
fDJo54epUa29lMIThayFSRtzpprEwU5eO6N0fTfqO5h+JG8xXRVNa97hMM2RmSxtIzJQuSXXMfeu
Rmu+ZjHQ7qgB9DKUiCJJPGz7nVd31kxxTNApmbrMzZLufECPp4LSxYqwX6Su82b4Rb8mqQXHXlxO
FBzmo9Nfm/BWKgh4fG8jchANw7QodOgdRrJI0mEVG+VaCtasTjnUEBbGUGxDKi00hd+RbN7jMN1F
Ybat8/yiJEdqQ2e2RWdBuBLOfGggtJFGdZ177iZ3kl2Zdye3ctdTm+1gGtFoN890lBdJ8qSCuUuv
k5Xt5GOsdHMQkzQXlHEBBnTtNORNJ4cAiY2ns/itIQB/VMjPfFhyeu8vW/uVoO49SJMZXYbNWBpL
w/nCch5krkbVyB1Ajg4iuNFsPrpNeVanaG3nGsWF+MUasqWFFTohg8fN+pVH/tzA8xgSzImW18oj
E1HHk+n2IKA8cxFP+h71MtRwb9cl/TZGeZfAkcEP/1CRCVq5OPmxvh8y0mYoQhc1ZBMqudAr8H+F
a5P044b3ZOvtDJ3CyisLknbxjPTLfLBW2L4XBFshM3NnbjpuRFzuxdgtQYD0rew8jZvUL1Ztq166
PsCdKGZaXaCgJq4WhLJdPcNRxDwvo1SQYrfjPDSCU6n1BzccrvLvU906a0p4HcmtxZy9cvU3RMor
vIhLvTXIimQVwJ9pXcBZzHdRDRTI5tWD8BuS9lnReLAu0hnq6YXpUGkD892JBQ3zmaurixJxAKOJ
tT7GdzZPosNsvVLOrAxwb5CmK4gc9wC/jFtDp/jFlSYHZdUH+WYlT0fkkbpJFLswimUcWxd7VyTF
RoToDlUuxhicGu8bXdJd5KA44h/LfcJY7bk5IJyto20Uv1uwpkeh7ePJepVHiaX0PpHqRgl8hYoR
JY+xNNWQde8WQcGnpTKlYTQRQ0rba1tOBnIPsUOwszU+OhNazRTvnCx9iYVzJ+GVOFR/WbJfMfOe
niXBDHr3HPYY5RXyj51hgSGgTSP6RxxRk27zdFgOKeB8dIpmah8U7PuNQtcN/aAzweCHW8HKf4HK
hWeL+DpNKOJYhR0zu1tOacjUJ7Y+HIUJOmZs2ody2iZ8qzHCK82sN3kry3NukLvTFxfHvA2A0a0e
dzGG3mxVqkSaB3fNE2vDJRczMs6xVpwz09lUtXsq8vQY0PyfzLNperuJfGh/N4pgP+bcRbV5mDoS
ncL4ajk6VQ+QgRI2F0DpGj/yjPkPMlerrMHrnnxUCEintmB/YYKMi7ROFl3jUVwgmshm+lMoK6dL
L0HGE/UrKlnLZhjXra4c+Z916rLbUbdBhyWOJZMFY7kOO1Sc+tJ2p7Un7cj+9DIOxkJOxPJrRHUI
DW1oCMaSG4GE8GSRMx79yVxleXLkgboadYpIw5x9LQm+ULH5thabc7voGfrs32LigRq8JV5/9wdO
DJHJXYxZyD7UiQ0OEqy9SLcW+IuinuudKh1kOwD967gcvrtuPNfq8GT1+jnQ/GcDWaCIC6wHQXWr
USl5jIZewVoUoex1tgHsF/KySSJoHygpdl5sH0TtIA8eQXqHyy4foNLV+CGJwjCYp2N3Z06Iaj3r
g2gmOEq2OCqqfaDvR/xNsk1Y7FfqvB+VpfDTi5fXh7oentQcXRkcdFfdE6FcctRu/KGUwbxoijfF
GQD04Ht76XNzF7vRMvZuWWxSqwuukDouTVq8+eBEEV3Q8Qtv9YQ8Dm0HoAsOB74RsY3ArCcEvurQ
Pau5ewtUENmYEfFYHSYN5ibsApklC/hTmEc+cwSXU1WW7qQsTXYUbfBDaZhk3Zk9uNQ9iuWg/sCs
MC9z7A9MtyaZeOOyhgPh1qyB2gB1k0KU2mrQYXJ2XJJE3VDdW0RjuCZ/B7oTdoVIP1dTv+1RwMQR
5xErfucq85SGr58Xe9SsizjANc/CA62XnlBWR84SgbuhyoTB30YAbmDOIdF+jt14i65sIxrt6JRM
RAncXCtaV627rTVjhXtW4A/xeyryI3TgEYJhM2t5S7lLQqz+4KTM5BnQoY5mKWEXzrDpUmBh3dUo
hkVFBSKW1gE3kYUO2aKVYjDigZF1CDEfyubr7wM7wpPub1NPzJURSe7aHYaZvAu0+rPNCoSjLvYa
4GrcOe7BEz+K1qR7yxRjaXJozi3K4KMtPuXBJC5Id99ZuG8jVCnz3gfZphzGY62QKOy1MOuVdBFD
Fa8+giS9xEZ0HUv8jqWon6yE18Q3T8DeHZjcAxHZlaikg4Pz1VZmOpNBoAFITiY0ivV8cHB/fsr7
OyUjMu2K89QGL551UdJi3ZvKsovGq9OGt1jUt8i1PoJqbXfxySvGnUF3FmUKlJF0hzTn0BHIMDlb
B9B1EQ+rEjj2GKEPC1VIdCWmGmfjCzp5hs1KnMwJ6zON0gVmL83gGU8/xFb9h4duJ8PtRLLMKfcz
YKDRIRufSXFjIsejgfVK08dtzaKknfollpm7hWKVoPNDg43Hmkzq/qvojEwvtV40cuVLjFVN/0PB
MxWxCGzVfcFaRLPapR9ZhyCncVGzrqHaNk9OPGVjgkDhZ58NPKAwNnykMko5HfPEIrE7XmSARiMw
LozG+VgPu5JYIVxUSGSZIKRvpE+HLVaKA9v/tYizJRFDG5cBBIJJF5Cm7GQW4NEnFktapFxIreWw
xRWzccvkVbGdjZMxfY40YTT/5lGxyzVEmu7aQJYf6zX16e5Js/FBcp5HRdyy5Nz03TkznE+7Gp5H
M/sYw+LJ1lmX0RcdIu3HkL2WTQ6fnjsxKNKjYlUw2Ey0f1QFB9t/LkJnHWJI8KL6e02BwLBYYfTR
tZziLUXPuSCmRM2Dg4eb3Mz6rTqJJyXkJEhSK3OpoUCCnZT1CHfHSXkyGtaq7YajIlilWiylQd+U
sAKGDOiMcutGSFmptdI8/9mhEjnra/+CoxvufE13OPuwo6WhlzfdtN8sP3i4+QMiFomDK9NWFq3j
4CKr2kdtuxtIcSNTKMH098pCVoqo/CQfhPRRH95i0Dl//bRvW+9RNfzGYL+Vtf0GX/4lNuPXEUpw
0dd3wF8nC6tBol+dJns1coISrffQ7A5h6d+CSf3h90+Bre9s0TMUvGcLc5meZh8mscWNpi1DgWsw
btu7/MbQtw92H0UWs/wEfTjcvGR8ZOIcQb3Xw+SiRukr4RP3Mi2ODd6gng1DnQJOdQniRLvQpxfN
bE8Q2G50d+6jM5wz/eeYK49x7UzghV8MI37vy/ijBfBQRJakFh47lSET+0/yySWPU74LQbHKUqyd
PCzMOTvb/+zYWQBsfCqj/sqK90bWAk3hdC1/Df3YQ/5aPHqPRhowlPpIfOsKnNO6Ssy3RMQXn5vI
62zU8dOL0Tc3VsyvRVLd3QhyLtl4FdLfvOy3Xtmeqrp5OEPzCFHPtObEijXkNodg3Df3Lk4uuaF9
0GC9C++iBwPg3eAkhZZ5+zSE0wtEkNNQgKpL3De6Xvg6NqPev6Sed9dZRlQeOXb294YdYNzlYCa6
ZdA4M8t6TWzMQ6m2zgjvdSxaVU7yIcz6IpJl6SvXsrLe2Drfs1p5pP5SN9qLvCnMxHtErvsmLyNW
mifYO5CCSnYxl9EML5bucHDDVR6C5SiPTk+ORfUtNr0NzNd719onRvNDd9sbfLcrZJRdgHNEfo/O
EU/VGtxCd3PT9OJU/s0YubEK/ewn/Q3MEHaI73QBjn1DlpbV3wPbfkuV6n0imw+klf/s2clr37HA
D8NDZwwvitk/hlrbc2XJK1h7Hiokrya8RWEh6N4Toz7prfaCsOfoK8RnIEnVgWRy4ITO3qPSO9I9
e5ZviizaXaW9B4V/6F1gaBEuXv85atJdH7Z3/DgFaX1FKqDs8fqVAJdO6A69By6kvMgT/ZrK7S8a
d/aAub93vkPMOsp/CoLNCTr9ZQr9l2JQHmbWnjTxEnSM+745OSoPFtUHW5le8sa/pb2FwMmfVdmv
26Z0vXtj1ydzUK5u1d8U3sGAY+yUnHzQo/J4VKfcZljs2Fa9yR8Fw4BKUXmoWKvtBmluHdwKgnZU
nVj1uj+M8crGNZ/Yw4RruNoNIcYELTva2UPUF7YOrtsgEDrLN6ZVTJOohUGlj2f1Oy7eBw8JMkX9
ItnRMXjuvXPcvOZAFRllXr+g0nOXF2AI/EdCe8Vpbhr2hhhBXuKzvdM4xs45tZpydRJx19t6FQQc
l2GfHOatIRhfYkakEtmHIGGpnZHD6qsX/KDHCel4rL6kDNBe5W5gBq3M04AQLW68K4C/R8/KoNTq
u+s6B+5NAKssrrj55B2llv6psprnqA9uckS1pncRRy3LsQrGrAZ36PN727sLlQGTJBe961/k0Y90
C7HIU9LRzvL7weTe/VR7QUQCUuWSFFwnkj/V2lq4Tf8CX+hFYMyGKXmKA/GgxXMZm+bumpKq7ixT
Y7ibRvXUxtxjyvjiGs1SDBh4pGtai+nNqfi4a0x5Zo9PBIkOo3Qi8WtUu1vkQTNN1T1F91vzs0pI
hyuC14aWlHdpzH5RBIRK5fGHCOv3vlHX8ulgDB8aFvOMl9ApvWike0VEN9fsV/2E+ren7CdXvShl
85DHFDjOmxmzFaUy4zp0S3UPZ1nzkHd2S5ncEONOjlWc0/iQ9B1iEt5nTxeORyasoTxXaMfbp0wX
B5cmXELCEbd2xC1uDPEFdfmlbIB6VwZaixb3hrwHtBd5dgOnv0AbeC3y9tGI6t3se4pG8dfXFG0A
piE4obP9ElYVgl7sQfHrRGGHh17OI9w7qsNaV37UUbm0WJuHGRtsxz+5cX4Jc4CIYiy+Vyx/Ek3f
O5gtZmVenCmcbsgS3BgUFTFceBWNVxaoQ2Mumo5ML2ZU6Y34GgFxgJqWkmfcYePHpqM/5zG3NetB
edMQbb5O2fPGyBBiSzxBsaQ7O+4t76WiCtG0JxBe72nLY8FX1/LP1pWY6HgRpwp+YQMfL9O3Qzyt
mS6zbNcjbI4R9LiGsx3yfAk1YBta/UaZkoWcOpHfLpEIFzbcOySK3c82TemiQwyHPNIoFjylah+a
59FAiqA22U7BMzaz2eKkodiVGoeNOLRhCZwPzQk1z0zBEMhVoSbin6AALsfMhGSpoMDKNmFnrzoi
VUXEshdj7NRtW1U/Z1TP5Msx/KDKmgsJrdbavGLpiZ5HWQ+BeunVbBcWr0ZGBcJedAOuRK9Ym5Sd
7OItMJ8GlW09nRvOc1mC0Av2GInXGhHRBlAbynhzi3KjPFuNymVJpl0DGC51CADU0AA8TcSJTnTU
PaLf85iMcEz9Sd0ckNFAfRJP8jeZp+DUbPj3C8xz0n0blTWuZMyRI7sztlMjnfMaN0uvl4vCx4qR
mEuM/JtsLFl4nuQ5QeS1Vvt8Y+dosixvWTvZLq6hQAMcjMkrGUSBaeSgJkymoBUt5Se20YufJ5+o
QfAdaulaIVtmrtbdi9IN2gEV73vi2ESLOoco7nbEHlOUalUk92n5oUco2SJiQpLWnIVQTtAnqi/h
MEAiLI6hlDRzL1LIRwRRFOqsinyZXu7gICk19nfIVSMzf7I88alhD18adW0vqPihyLGuVhGVmygS
dOL9e+3BYiQs2cOus2DFs7Z85GEeWnw4s7TwrRiqqkG6d92fiX/72YZeuMiWSI2jeZziOilMtrlj
7i76NiHcreh/5DoqrEnVP8IO1WIevqOTuvt1hF9tiZT8iDKDbAGYjsI2552hndTCOTUYT+ZForQz
6O70BdlLKzS9eVWovqbxI6mjnz5bBH/Ymsjo99YliBBOoeWxwVYWS3MkK8xL1Rdnal/LLn5BIA6e
AJWyXabHXgDYR8QUxVAQCy0lSx2Ytu8QcYF4hroqsJUJuiSewubcI7dDH0cectF7mJCYo5GmmoOr
rErhZPB+7H2uYYclbHgx6oq7CDTORmOoLmFkUCgJVgbIoCEn4IfiPH61puweQgnAnYOn2TOoaATD
dzMrkHkHkmKLp3v0KhOnY+/PiyhJV32EtFQoZORWVOBThaiwzp8wMrigYcB4zAj0+Nn3/gYAY7FI
KShggiJ1zOTqYUldVnbzDeLEAxTJ2vSQ5SN6RwL2sHtw1bjs5IN3mMeGPc2E5Tzh2HHmii46qrRi
YQe5O0dCB5h0vOs22GuSJ04a2GxwKSSdlQCprJClmUGNMDWTH9yV9iwZPdgEJVwm/LXkIf2sNLRE
Q+3OyrdMw68VmOCQDFfZtV0LrTDFajdQ/qt7TBNdfCS+EWmYB+Lt/3dTv3QPT2Px+fe/fc/brKnG
26cf5tlf26LuPxUsrKpv2ffwW04M2L/9D/8ff+9XJ1X8gZQK/QGiAEEWtTCQH/zqpCrWH5hFXHTF
rsqK2taMP1uplvaH6qoqTCVLw1JiO/qfogXtD4OuJ0kvtqEZNCrt/1Ir9fdGKkIFE5CMati6bap8
JdURxfdvN7Ac9d//pv23uARzSbohMJy0HzdsDOylJ7MRILSQQR025CZYoEORD3b3nKz1PnuntIuZ
HPMJoJlpGk/DWPSHfILH+Zeu9P9BUKH9p2OzTEPXDEtHz6tyFv9BUKGmSkH+St1RWSuMmQ+CbWF5
zYUcCPWaU1XLw1EvZ1FP6yXTJ+cgyk5BSwQRSoxuu2A/6y4aqRn1Izgq//zg5HWjUjH6eSZVKZwq
y7RcpF1cXvmfIxVIfzlxaITD3FNjmqYF7DKGpTVXp646eZlrLcc3VpDBKTIEcVvFMC78QjHvsWIB
C3100ijWVt8QwZsrALnaobJ2nmUbDxwNOUCJstwS724sPOiP26Ggd1n3AXNSAmkiHNUadBxAdaW3
d8bA+klxlS18A3cJXC5XZ1ohDoaGpf3rgxC+WDE3o1HlWv+Lk6DJK/D7SRCaJlSSsk3TcAxX+/0k
GHlLgqFvVLNf/7Tqq1iBFoMMMQ+c3AErQGM1MZ+QnRgPN9L2WlrieuiTafv1blLWDMcvK0scYaey
Au32zy+TxUD5/QhtHbmCqZlofFQBePf3Iwxb24mCSiGyuLOIjmBHSuHZz49+YVKT02X32pExFej7
QunxShMNkatFLyuhsLEakpHqmQyBRFKQLqYaiOEwtOM+g9J5D8L0Q1T2OTHJda7CaltJN4VFhgde
GO0maKb4Pf6+IMJkFiNcRoUMVltYySKqedQHAMsOMh3p9KXeVglfnwrIZ1PbINaTbhNtAAhpJNpH
GUwPGFbduQnLpasaId4zcJ1fXkgRg2E3fSyuhEIuvnwFBll8539xKv/THW9zDjmThBPpEJQMear/
csebbNp4SAKnDILqR6cmzY0nWEMHh9hqIgF2Y2FdPALkL1UVINqNc/9cxPVPtfT6c2vXKBAbln6p
zFfwKnEr1Lw6poQM8Lv2uh3HCvZI8JFPWX3UBhoCU4f9EjEUGGfXVI557i/+vBy9wSkSJLwtE5mU
NuhopeyqJaRIOYONpjccWhdoAclksdUcgH+43hP7hPJtcti/tzU0w2nw4lVf6JSBXLBMMftcaeBz
bLwGHZyfKk3v4SQLy0NYnIIaMgt8psQdtJ1vtf6/iJy3hPv7zeroqm3oqo6EzUEZaai2+vsZJiLQ
ZjuLLUHryZkYB6q0VUO9ZNCvZWyYhFpRBEpHS1/nbk2/HNm6Mp282EgBjBzCnLx0hdLuAfH3u5sK
agodmxrre+WY4dELCPDAc+vMxn5aRqFAm1Hr5oxqAsGmhfZRYYqcWwNxVHag/wzkQJ50723oSVRg
SbifNE2ZBRYE5AztrKOOhHhKc6ZdopMNsNh7UQHRUmNlblT6vk3aJ3CFCGxVIiNy6+ZG7qPDPEM/
7r1UJxuSGFaQoYooraoY3sud0S7jFLGyZemyip+e2mJpQYbCpGnMQvptjsoaJ3ALoBbO3qyx+irg
Xsz6FqRAX8WUzMeJSjwLtYUJ0ZuS90cSRVyy5B4H/oviIZsIZ6wXi5krULVVvvao4+ruaPepSDJg
NNSiZPZRMLUtkT3RlU3pt3y81WlDv4Bpt4614ZwGP5GzmM+aSSULYgI8L2s/Ce3iKuRAChUwdNFl
xrYPJygOudUcqUgNqyCBWR7ldXbNyHX4Mo3EZ9bEzXTxOtdZpBoBBqDCbJxyGQfBLKAtFCV0CBdw
PXICRn2p+X1+0VV/XbjKtz5VxaquxnMcj/o5KrJ//2DhXpLIgnNe6Dmhk+n0Sutg55A/uxhMeJLQ
LpIF1B7/VgcY61oRFGeHJOO1UWrWQctrAXYuu1jIMdd9C9/Dagvv4ro0ZTUnqV+0YPoZJK77o8dl
oyUrK7X1U01z8fz1QQqK18PIWfYpuhha52E58KgE2hnh3rxAOofc43Oa5ZSbB/CSh9j8NOOXgn05
sShpsY2H0f+BtvYtEm3+Hlp1P1OSHDdZSmnclSVOt/MWehbah9bMKOQBNxnIcX+qK4VEmkJgQPB2
WmI6T4HavZltMZy+wAvSzpRMxt4RQ3dplKZ9Cjvi1O3SfIlLpF9+M63KEHlMqfj1Q3HEcz3CSzWr
qVoC9AkuE897IRrrSkVsOncswb/y4so2g1lF8WRhV/GS6dPdim4i7MK1aBVCMJhPLmjgdiz0e9WM
7Mm4hx6m538bcLq+e6V+zaE3XAzDqtkXdWJH911bmk318+sraFSEp3x9CqrSy3pzh2AAAH5eG8ru
1wddOZVwOgLmDgtyixzjsGXCHaC2K4jxix6n2dnX2/JQmmo3K7NAvAgPQnEslirSjyWA/V1usYNr
alvCH2QsypAhH6n1jht78Ass31KPZaru4dcHy3bnAVYggpO63MGW1TbHPz8Ahok3Xc5mSZRcnK5G
HKLHPVGicOYjDmUeksq8U/CsHWIzMADomN3e0bVDHATqNVJ5g7pftFs9aT2y88znULvSOvp0UjKa
wQRcM7xhZyct7b0Vm3QoA+2gleAfbQpNQ9B9hFSB6c9OVr0yGQDrCv32oShMa2dGErDEV1nQethm
xuHS0nj6yn9zDRxqUWcdv6xnWBH2dQgVP4zRaEQxoY+xNZVocnKd6n30s04paLPAyYlIsl7yMLgX
owoWyDTH1wJh3lz3RpJvPJsFmooFZQ25vtl1WtzsNLcbATWkiwwXPNi9qb/V0eDCezHVNSQKJSGH
U236T62qP0K9r89QGBv0JNSXoFiivXK58UiM0K++9ELJsM04RDxgU6Ma9PoWk/SF9eyW+MUNTFNJ
sylvLp2vNpdqxF2ke7q3ieAt78KGvnThu0vHjLSdxmZpPo3p9y/z1QApbav33lIlSXjU0nwuWsIh
uzB8tSwKDwpxHwOELI9AHJhLCeEb76vKaLInq2soDRi4SBv5ZZzGLN0n17mJMfzsWq5eOk1rLR18
YprMu9oV4/7rA406fY0bL3k2yH9bZGmbH4aKVI2qreqF79AcNMWYURQzWFj0ZtfMozAQqB69b6pr
5MdJaVjp2SHpVQoxwTYiug1X2ccvanY33RnzXWWi9TentKNq7qcHXyQvnWW3txyZ380hehQiOnp/
pVOiWQcmbzt5Kn7nmApuGaUJU79h7vuqG9YAGpAWtVm0DxUTjqYiP/36+uszN6NlC7ISa37rX/CO
htJomDx7dZxgrnqpjLL7BrwFIqnbr2ouae9X+sECqgWOgX44PsRy4eEt3xj0jC+MDrEOYi2bV9qg
rApjYrXKw2iVRh6YvWTsDxWpqWvfljh5ufacKOOSm4Jcg3TXTp/0IyudCsle+vwVq/grOjFxLfmk
+/H1PlW/2LaRS8eJB8ncqdGhiNDBY90hhzXLYK3ppNZ8EWqCnCJaAjH3CxQg+p2ukWseIsNASOpm
h25smPSnbqeUaX4AF8EEO6Jw/QLCeCXCRZrtQHMAaK58hyQPJQBpltpGiWiHGpGh3aBHAP9fpszt
oPqqkKEdPKFWOvBIo74/Tc06JbUSv7p7LQYvoF/fZ9ugzFjCT0a77gWgs0Itro3r72u7bQ8hEbRT
5BdvaRfvrI6mcQfZo0ACM7jVqnGtdEViKE9i10hOzuTg51EKetDNeBdsF46MRjLKs8+m0GwawlO2
0IchuVR6IRMg1fqu4IdfZIP/Q7X6avX142mlhztfauqruv9otSk8lKVe3sNYe8/HsDuIJqzuoGFX
iJYtiAAa9A83v6osSRdtH326k5rPW/McRcCdysaehTZbZJ4qxZjW36dI/2H0efAE8IeKOLwlvwS8
JPvalUQxYXhxj47EM1US1MQGJJHgJr933kIyiGaFjv2gyTrpwhZQ51RtNuUYuIzqZvIg3bFE6U+6
xENByT2ooiD3ykX6JBFSA5ZQPbzD8ogC890cIn/b04SFrMsSEUJruOrcswFrn3gAtlpDhvw4TcOj
KliaJhUBnlH8wC97rKFb1RJzNfQ15s+JVBEPAlhexs8R/LtDze76VwKfVet3gHHIsrx6z7mTQC1b
orUiGFu4ecJdgUw3WjkSwQV55WhIKJcr8VwDnC4JePf9Dsy+C288AGAqkV4DbK+m7OYduH40lEQZ
ob3CTDx3WnBgtgSDAWIcl1Mxnm2XBbM5kTxMIu7GhI7aOvjFaksCykGNDbW1MwQcNNGK4dT6kGs0
b6VLQJkmUWUZ/P2CnsA6z89qgoqrqP0rMDwIhRJ0prGHMdo7iSb0GQccrKqBLmPnqcFBk6A0ZFLs
FGCniQm7nCdxauo4vquxGt3w5Sl1gpDxRhHA2emqgeJJItla2GzlVK+Gwij2TVysGolvs0O5ZlPX
QoLdAghvbEV4GkroW7UvJQIOAGclkXCZ3sG/HjwUFeDiyOijowlcwxbtu/WFlEuTz1Yy5iRsbmBh
Vg1tttIliE5kBOsApgslom5IfkwQ6xSJrstg2AUSZldKrN0A385rQMCEEO9aPLx1ym3pUDem/QAR
z4v6J02C8izx5vBsQSUEQi9wgOl5UPUw2JPJKbBsxQHLmBj0Xl+9VxLFF0oon1q/sbNmlgTW10ls
H/k8n2IE5EdQ0DyF7GelIP4iCfsLlOLYQv/TJQZQl0DABAmgH4ujV2kPRyIDcZN6kGNRDWGuW4Zw
BdFsScAg/fa+YrU2am+ZocNJA/OFwdXkmljtaizgFkpkoSnhhRkUw9IGZ8jeFHk/hMM6/t7DOwwl
+HBE3PcFQrRAIqawEdVHK0GJoh/AAsLqywS+VhV0XF+U0+HokWCEvR+rvYQumtAXW2vID+4I8cyM
pg+An5saWvZSK8m5skPf2g0aRNICQGkCZNCOG4r3oB67AOhj0Bg3EgV2hsRBjgk01RSOPtNls+0D
QlqyooJpC7LxBI/5WGvFkyU6Eo1Lg0S9ttwlFAzbjtvZqIaavdGIdBVEpQcFivCR4UBSw0yFYqlL
nGUP1zKCbwlfiE5FA65KhX0J3KTa1xKHWbKYjAwl31Lle4T/i6nzWo4b2bbtFyECNgG8AijPKpIl
Wr0gSEmEt5mwX38G+kbccx527zbqFlkEMpeZc0z808sMOhMbKgDBxv+XA6sels7Z67JKDvWLu2E3
U/ibSYOcotuQnDFsTh1GJ7JhRBUbtrOF31mMrDOJ4/MDxu8CAboLNap9Sch7x7/BUsGS3oO/IUHX
DQ46bphQ0Z+rahygoOavJIr4v3zcXGJDi2obZHTZcKNe9T1t+FG5gUhBU4nzjDRG3yClW0+Ub9jS
CX5pJxDz0hyHDIVJ8PbwqbDDQWTJcRRYG0QL5VogYKLmGxxVdB2Sxpa13AZOTTeEqgtLtd6gqjV0
Vd/pqgvpCYTZbehVpqc/GbOFqN2wrAo+q4sgrNmArS7k1nhDuNateKao0v9Du8J43WDNxHa9r437
nEvQrUiQEzQgfX1YPKoRz6qjNbfrqywZxKIGJip1oplanRVxL5BZS4F5GLs/jT9xNdJQ8UwCDCVA
BgQZ5H13w9VmG7hWbAhbyiBrQ9p6G9y23DC3KbzbjmQSDoTuxEJaRmtLGCmyZthsNiDi+q8ONTdB
yxzUhMKEwmKPCsaQudAWOAZWyd58MbO1sfUtViXK52NNYxPvNsZsdK/EjQNx9/LqNG7ziFikfQQx
L4CCwn9JuKib6u6KzFQ/YmS5sDO0T8uGB3YAvh4tHdMO84rA7hNsosr5ZCjQoJP8TUREcSi1Eq8P
fu3S3Ba0yOMTiXZxgs6wq9fq2G7AYmhuu3Z4LzaQMfRq8Aar8+zFlMkJdVw4mzXyCBMwC+nttMqI
NMAoA3ueEoIQUzayDO3YgM0E7NQkVYQValFA59ACN2cD7A9JlAUA5hISc62BZJ5YQRsbpJlEc+bq
YJv7DeA86KCce5jOvR6kI4hntcGeB6jPYsM/WykgaKIZf83zWp00S56Itf0ctQi/8b8lq7rQGcIG
ojRq1xN2ZoJ6xS93Q05rE/BpAwq1bYGjbuFSdxugenDeifHLUChu6GoY1vkGsx4Qw0xdNgbe4sfE
itnoEkBfu+jcklxRwm5Y7GoDZJt17kRrzFk2ZcBQ8mtid/MWYKqwczBidzropiRHIdQEvq02DHci
N6gnZO6CTMywxTlJwBQbY2sDeBuQvPUN6S02uLcJ5dtgCihEygSSdUO2gcBziODthgafYISzGOpx
CoEN1zeAOC4HUOIK6xVo8V4eTAPUOGDdDIOAT46blBdGQzBjaEJHDtLMNJs94GeGVXp7VhvG3DXm
92UDm7c1n93QEyK1Qc+zJouW1s2gQSNPmExBil4+Rbo1qF1vUBkVeDx2DmXtZPBWeK23N0rSAEwb
EvSYjWNUbk+lADa+8+zxt1mNF5g7v7G5qX0DtTmyHRDuJSz31G6iamTn4IlfajHsve3pAy9c2K9k
lZn49FNnO9AYmtvktk2WN+L8VDLM34WTfuuaO6CyVS/V4v5SQ/eW1kR61WPdgiydI2fhJ4zK1ziS
wahh4edqiK8298Peg1eICMg92psqdHEIoc4d/RvLYRx1vQEqRmxlnc6YG+X4L0WcB8WpIOrC166F
ondYqYMCosNRnHnFrp8UqqrMA1kDrsTmdODwT+i15pnRqYcixiVfAEkpcou6I7rEfNVS/Glly+K8
mNz6WgG9X4bajAzccpsdTjuPKWccsEfeoWW4yDkFNpiURMWMLn4Fizu1QmHs5URg85zqoHb4d7Tx
1fJzdU4T3itnNXaTQdSrrGh1uzGgnhWhy79/lBm1fDHV/ICJAGpiWDYrZfWDBKwmdUUJCe6TZQ6/
+9qQfgwEbVfpyY1Kn3EgoctsoGOmhvjPKg6+aeUmVM6xtRjggCpsmetKfgcAy6hlwLstnx2yO71l
upIw02US4zzLZX5MveKcOaAAYSwgfNiPxAkfShNLSFvYVxEPF5YEDkcaUicva0mAsom3Q3Is9wC+
7Btj/B3t7AumbFIJEjDhPEpdp21JhH3UuUxJ6PfkWbOQJq89aTS9lwgY+wJieYFMXhIeezHatb44
bjxTmHMA9pN/xPTR45NSPSXMEBmxSytmxvMub8hSKPQePmwyB3qfl2dbdSh15/Q6W8OpcNJTrNXN
IdNS8zpjmR6XKj/3so0So/tUc7+cDUWkUCs2QpMO8FUzzrSRy5vV2w6CeMMKHdrLeNh8b2OiPdFe
ZsfCadK9jZEUitvO1RLjZqLZbTB0Bb2Av8Mu6WkWT8U6O8Eg1U8igM0qkd7IkIsGZ/pGSH2jOYh0
wm8aD0QFl186Nl9SN8hj8awbhUYwL83eV9d0sD9k136RrbQE817AuAIyvctT98+88Lessjp6Yjl5
mzhq4aQGiTXAOKUau5Nfb3Kxj6X4F8tjymbgs+UBl4S6ecn4Jp1YB5vkPpDtqqgU+Ca7uX5hxWME
riRoeSJNatbRTpSx+5kvhRv0Bv2xQxRWld+Xznww8lDE9a2Nnd24lIyV/ZxNJoqLltmk2KB933I0
WFtCEsH/0zCvre/LH3fmfarK+d2o8LJSMrwoSdviLCdzKY2QLn5BDFGhpFkB71d8m4Vv/E03rqZv
vDAC47njHB8Jr0imGPG8lla7VPBF5ksaTZJLSHVgNZfBCEeXUF2GJl2hv6oGhLOjby9G9mg/jU3d
nmOsNcScAGVHfvKiXPWoVc953G5pDX0fKB8hc+6NDspkUnuK+q10NUbJcwuRPJZIWMHLipy2gjhU
CxuotKMkVn+KTr25GSkPDJm2y8/mXBl/wb7sr46pHVNjEKTqORYXycgOxbDkftBKMxyd5jxJorOb
0fjxM2FsAxdcF27kTnJfsFCT/ayz/iKzVtqgVGdKv2Aa8Vz5gnS82f6m1pn3ffrNOgk1mAcS9w8e
YyYtQtmnlLF8hO9r17B+CZOeulRzt/s1vw1UsZC22MHV3C7B7OP47EpK89KfY2gfzT+sveQqE41E
yHA+OW+K+TlfT9ujiUFIg57L46iO+zB1gNxUTXIjVwTnJwfYcwueLEqfFr0ZrmUyOIeOf1ct5p7v
tnqoG4J2su73FGvRMnnyUZeAEElV+4du9TTpxVdMe0pxPn+09KeBJwVTDPb0u1ja1XFiQB75qN5y
lc3Xnll4mAia8oZEwd2CorCSsfaOanXvWpIabMsjcsT0bk/jxXeXNiDIONunxSifOwsBq5m1e81Q
SZg7A2RDVrAPcnzlLk+OsvH2xI0VrvpWMnsVs13c9Zr+KkmKt05O02E132ov1x91uO3UquQg5pLP
pEyBe0/LnO2xyzM0M4a3tKN9jcflkWl2dljTL7tnnjpgGAmXtA+gTby5NRInk2DuzbHIQ2bKDo+Y
RbpqtfPGHU5BePtwjS1GILiZfRHVfUqiIi+ObKG48HkjznXLvxI+2Upu80dewiMuVo+J7cVrziZj
RaSO7sNs5h8ziUCZ6n/B0NYROBf7Juu0J3uLzJADZbi9xHdpDuOlb+p7Y7IA8OWWfAJUh7c0XHC+
47GcD7YB0r+XFiOCpqn2WkvCR71OdILFcEY9AiCfKCu+Qbz8fPRnX5C/WBnTbXR1EEavboMN08Dr
GYA94PBMfCYLHsXSqCLVJ27AiZVvXqG9N6C6YGUcdRy/dtx+bXvG2P7AHp0dTduJA+KN9qutvcPN
iIPCJMbYm5C0+/6Pgp57rBbt1azRsw9jcmHpPhGESYtQl9Zjr12tYTh3g75PADJ27axHsnchWHp7
bF9By84vEC6tR+UmL/EQf5QuqRpWGv8kjGVQRXISKuBqGieLQ6WqG8/ViH/VhlxJQzGHUvWRBmuQ
AiCnUmd8Bqd7vxhk23rPceObuxw5OVFW631pGD5Tx34Kl9qfr9gn967mg7iDZCsDFD0ftmRuKVDo
41YTHagiZTHFWsEYde0UTcvkMJKY9rjW3gtd/Sm7/q3wWuQEUh4ko6Nw9kxY3Vn7VJcQljMFWzbG
JlKNVCfzVFzGMX8RsbxTk4bxjFa+0514r9jX7ccWNB79k1WIdG+aI1UcmJ90msxdndc15YhXYb9B
/mBa7oizGF1tZQ/NrvHLOnAUAJWkRUwEknB6TNqa6Rh5z4W5NCzQmMkgbmR0lxcPlsxvTd1lON5d
jGhogOe57SKWvRvzbAriGZstkQoT4WOJi2231DsAy+9puvG8fYIgGUkwlhhyBrMNRWYuAEZM8aU3
zF8IIJJzBTU/JCT4xacZixyHMOR16Xc+5IzIUCkhUE1+ykprDBKEOLy/iDF1kqb4NstI55i/Ggz2
EGw6USGZNE5eMz+1tSQ6Pb6vhA8GVlftyb9EJcO42jcwrRBqIlGaMPMzZOqGtCN3qbmEh6gfjgY3
5JAsw5GRFo5K46Nkrhw6qiaANr8YLnvl2QiszGSUpL8srnFINUYBAuLg3iuBKa/jg1N28SNCyipf
/AcGoRuxYI2jhuuKbOEsjmGwfZttaRxap/kRsNK50PR4183J88CRCPnXCHy3tAMFfzgCHnJKPapX
NqIBYjbvIIqMcxNPH4bp0sl+EotbWM8YwcXGFE75hnejFZtTJbYss5nOlZcfWjDpFGs70HWwS4mf
JjP+JhAdNwCc8qAWSAJA00Isl9NvhLW7AXth4AFRO5drcZFLSQoJj8N5Jvi5IRb2nNtZjN+xAJIO
1o/s1QcDd8Caml/DFlSc6SxfRGyETPympInEKE9dzVeyqD8o4EbmEhuHHcNEypvhGFR5rrmYV9MC
VxAhXidremje0qrD/YMRdzJ0+5AzuNx1+exHgwUBLtHFAUcGK0KXg6ZwzVuCgpfa+NOxtPo0PsWK
3LSFGVcwqx6FcGJzUYuRn4Yg5dZGT9XCGmLBNPMfq7VbovuPhTNLUrEfXHrJXVL5SK7Sn4bNkjSJ
G0wsLZA9kLDa7i6um3M38v/z2lHFAALs+/5d60o6MbtVwG9Z3I2VOgP0Fge/Ln85Kdl7ReVSMrEd
Zcuym7zWANGhtP16WRnJe5XHUqxBoYuzi6k5spx+kz+TQAONJM6Ks6zeqaDqyzCN58rW50iwROXl
zffrpJ2abv1ympHMRHLICoixHSP4yq4+CskeuDBvdPTdiMaZ5pGUHQLWJXegNu/izROece9FQ29k
e7bYJP6mHkqo1uaJrChU7H+03BGkJaq7Wm+waomPHOYYukFUHmpYncc5KQ/C5kPXs3jvEwLuIq1O
KwZCQMCa3abj81Utj/rATb4gB5Ge9qLiuNx5fjPuFg8sAx0q5Iey/9fi0Nhox0GWsFX0mUjzyz8M
BeQCOwoBfx6WeALzKB+AuXnse0/9SwtT4mq2ILvLHjjdQPAVTxOHyddYQkSc7Smsx4lmq6eXLwRv
GyPMne/wphSSKOGhnnHKpt0VXZiG5eoDxXDyYBY9s484KcOiGx7LCR2HL/5WsiZepJdfCfarRsK5
4Bo9l71AL6xXb2vPc5k53oQ+Ix1vtp88pz0TDqkP+kduVm+aYx7Ltm0OvmLj2z7Z1F3h1GDTo1r+
W9RR2ol3qSFJUVQetueczXa96KQuPgz06enwnTgJhVyMAC5L+TMZZ38BLhJVTuamECTY1+OF++eh
rIWK9IKzOgMND7r7p0+99JSWBLOw9Qg77AGak404HJ3j3DXlLhmmp14nCsoV1bp35w091ceXdpj6
k43Rzi9RAFgOubuL9rUUjMi8hHoKN1XyTFZDRgRtwIJYPxd9Np7TPol31mYPUO7FdP1zNRhBMxIa
QiX/Lmpmx2ujQgCqOBmafVs1hCkPGUlgyZaElkIhHmsmwgDI1r1ub0xpT6+fwRuC8BC1CCwxKSZO
6OY12o6itNKdjZRfkSey+V+J3q5INZMukEHALKfa++xYMV7UAqjCob2C3jJHTd7sxKr9kMXxBGHs
MPFgk2YjjzlWffiNHe/Giksx4zYkHZP0YjCTJ/b1eDzwoXW+hyKuSfaqv+Cx/s1x5YUjrlXClrkH
iqIgHhAXQ9F55lVKgHnE+W3/27yTk0NGfU+8ewhTDQ9HzNWeU9NKBStymYuHvDJnEiNJQJCvSy5e
Fr/8XowEp8jgXC0meREyJ9RSzIjDcZvKagU8Wz7Y2fXUKXWWV73ZLz2ruQKTVa55PkCgHZDuJihz
7bs2sEi1qWATS0uXdgDri8WTzKPOc5GhiCjdlhd9fk419cTe2AT+mH9lqwe1ZqkY0SRMayGzm0Nz
b+yBLMyCQAS9Q3xC7APrzu95zp9wyerRRMeHsJh2ULewPMMfiGIdE51NHZr4/U3X9Iu+5ROlNusr
36ygqcY3lFJ3i+yWpiDYT4j1Y+AH3aS6Hvgf7tbLbnmK2DNsAsQ2+EcGENqEN7y1qkoWb0qtNzxf
UdMwkzKn/lVbzyCl3zgmJEmV5k6xQsQ0hiPJUQSMzjqHVUbK7tRfbds/l0BpnohH5xpbrspoP8mo
fMhKwAss/F7WMa/PdtdfhiX3T6Jw/3Y20aPAnqegYlYeEI+ohwhEJMqw4V2YC51qx/2bZx7WtH5G
khejr0ms8VTrjMWzAlxwiqsHaSXyYs2+O85DCZ00WFZ853E7HBuc8XpBcFWBbOtI/xvGaM3gZFhy
NwmkPfoC2ZUtCeCrrHly9PLo9f4XxRnpCaL12ZJAVIXxwVnScQ8Yq95uqbGs9bS9Zut4ouplDQbb
/FcKsqezHn1h739O3aY92yanKL/rnU33NCDKq9HBcBnVbKSrgXvK1Z560FNiRgaZrmQuF9xjSAjO
FmMkxo3aRdr9e5L4PLR+QpnqeqdlFYxP0MFkzlIiBYpPWTIBxWDLBhHDJYZZpWgtHUxxRw8SQ1R1
2p8mdeegMdsDsJELwx3CjzVutA5VfTBNzaPB2DPOajIGGqcFkoMpKfMyIFZ8BwP015052vfJgepV
zzpYKgPGKtIH2g/yPjh586bMA2Mu0wPL0Rj7TAxrpvNZn2e8pDZxe9PVGZADiPVflRlXzuMl6hBn
8g78LqT7rpyV9PbEOqUDvaUy8l0iu46qvaICTDFgJm3ktfUfr3KespaYrBF6ctAtCJEK69Zp+fOo
1nbvTxlrR5spZKmtxYERT6Xj45K1eGIia3TuoWJdWmoU0tjpdsaIR6siESB2bp5OmHVVsGuuuDlU
qiADAB49LAQDmTN6KDMGXkoJ9UCESR4Raring3sxKu9rHcp/rGBI1oURjIKkjFBxn+mj7LCZLBcK
Uf2368WLO2/YFosHkKXnIU2/fBspQjYAIcEiDonDTYZjLqydBzvZWqv2kTH4uDiktpZgiH0rRuha
kGz/b7DMvVtL+6CEwbbCA8YxeDlQX6aI7H4YRvh6z1Xj1zsAS/Dmuo4fGyM1Ebc75OfcoSPuQZev
mTTrV5FAMHNTTu+O7ToApefcNFBbbcWp7X331vyQbu2qj4J658KDaPQe/lH5k3WWu5eT2q/qItP4
lm5hQ0hc/tZDc2Cf+UlhhkRpmqLRBi2B6ZlpWvc85/l3ss0KuI5KrM+6A1KsY/Pi38yMvhXZD3uf
Yq12/pxBQV3b94Ixox7b9d7pGY8nybAbcLOSe0eCLXEXFXF/73GfxTv02k1QNGSCZvgMS6u5zBll
KURgvl+dBNgE5kk1mA+FmO6N7g67VvVL0Azd5wIjJmg3F5rlqwcN74TUmHtqFoXPKN46luSsyD6K
9MckMek4EQTCIPt7AXdIyijmCsuN//AiOpCEfAaEZa8FLUqXQFuKn651tSgF8F3Z42PjESGs1otW
6tV+doY7VwYHHbSNXNpGJFrrz+ISnUBjQ8+LAn22Z9QeJ23cds/D+lqpdAhSggNxn6Ufi223wHAV
VZmxY0v/rMz035BiDsbDghLF/anhCvQ8CIPCNVraDVoFk3Z+5nKIWPv6MK4ZIus1jrbn/q2y/yFm
eu0n/UFMzDjmjWjieskXK73JT9HR5sPvRfmUqnOJ1L4rMsTvYPbHqWCjkccByVJFlFsCTW1xYQS1
S2KPl6Z3vvyUUhM70jFfiPX1tOxabQNxQlmM/aQGQE7u/FOMKaq4uPjwykQc9+7KF0zotU+jhDXS
7749W/+UfaIdamumvGj9XT4jWWuE+C5YHu1Hsb6DdyLSkSkX0aHQQee8oUIyvoZZPcZIEY3e7U9O
i+qKMVDLFCx9i4d+b6B8ijTeTxmzfhmW+W0YWaNhLZG7OxLnjxp6FMkcbrHvZrR7LqQHZls2ZLaU
+Kdcu5szWDte6GDFovv+3z5cassvQ82/y6ECQJi75U4f+n9s/9/41MpIob8JBQU0/yzPA0dvsKdm
BByH81tr+Y9+btxStyCOx2d8V7fOCfAEIeMs1YDS6eVhFTS0rHjbiGP3rCUsuahbTYqZhnWAzsG2
junJLPK3Gr8yuV8tuG7PJk6ayuQg+XooDgFuL+LDL/Hkz5x+4Jxf6r4hBLpiTZF4sCRo0wd/etuO
2mC5ehbkDTk63IrsdixXvZt2m+4MTwEICaTX3E3FfI0Izk+tgboVj8PftafpWs2yOXQcNdemay7r
6gJd0sDQtNbAxQoIKG6GORiHW+4lPyLpv5kW3qdBh+G8aYt7a40DrSItqbvqVr6NhnGZLo6A/wZ4
xZ2RJRVK5xpp7G/HeJkaseGu5DMbLQK/humeeVDLIe54noD5RvK6T90db7jGeKpfCZd4MiXpF54C
DNFnl2lAcV0XKa8KAc8laSmF9l7V9S+vMVymzit9z8LbH3eXfF0ICwUA5/IdEAVNHED3UCfJJrYs
YeFLdeyT4uL3FMWtZR7NtpuQldFTSqhwgQ+zDinBk74grWH9fNb57NdKnHUBxc6vMWzOBjNfCxS6
7K1vVGAcrSn4yAWqk4OX65wLdhGxz7kG1yhiFcToVDPnYJYNkKqsexhRy6kxG04aOFwee1YwvQFP
HB+2T8bWQacPMfJs2CB6aTgk4p7WwKDWmB6iES7xY+uPbZt5ZPvkg1p+B+/FYWa68lqP4rtTHf3E
3CPL64wXnAJUGVCB+yK/Y8m6ZzxF1O89U0QyQ8nEGlssoyYsTKBU+XVih0zuJPXF2jBq6Irko1tT
sZ/m9Za1OZ79HfvR8oSf57Cydbv0nnmGw10GAp8CtQqXq/C6C6TQaNFWjOIzqSUYqLJQDmsLT7Ds
L02NPHbQRqiBiLIRjXP8kQHeUT05+vJi8nPRob5sJYwBALAmMIX7v3FRvvad/7h6GkUM9+BIB7Wk
r/Rzw1Ha1gACgnWQSUPp18O3Ya3iMHlFHc4LsviRKpSrvdTRXS+JHuKL/A2YPQvxQDP2LhoSY1zk
ALkxnDzmTGfh6FebjLdmYXff+VU05em3sJC3tFtj1ZvqSYFRD7YkZ9L2zBocHlsr1T641vxpuvN0
HPC5jYlaTrXTfXRxdROln+xgZFI37yn23MW4tvY47D0tx0iYG7t8ISQAqciMSaX/3W7KfjS+4ZAS
lC4cmI1NPoSpN0Slv+xMoguAfLzZFmDLMeeDxmrwJHoxHgoX1plV/5W4e7AvVa+Ot/6SU/cf8iwc
Vr0PW5o4BI3uaVymIx30i7LNX+vaJ+FaUOg0Sr2rxT/MWf+Ydfg5uBJ2pB+8pc74PnYdaztdA16m
taeOqLTdOCaRm7pvrln9kGjyyYw8DbNC3cpmeiSwOeSkqPZYiEAM8EAG2swPoUP57hhGGFO0hfpE
Idv157gf3h2wO1dUEX64KuYenjuGht0cmwq4o+nbE8ooSdC2zO4j2mH++bLzSp06FY+oRwkRLPYQ
CU56kH7rJseZ36mkMIxxkbUJt+moI97OMc4B+VmQSRo/LN44pjL4mNJ+nw0CJ4SVI5Ka7uA77IBx
Uf1QWf5x8m9az45LDLjvdAhq9bMo7IQ58xYe0gHZWPol1FgZbgwAjZQW7V3gbtrbbvPtp5TXlpdf
U687kYlhP/gMU47OzOp/hRg8cxkzQvIhGXawJx37CpYFzEI/IBKsRCh8QaUheIBaqlg3N4KROK1g
cHjBxgawfi2EwSQLa6BCSkS5urbHGiFBooGqyNGYhMhg/ljKu+UEaEzgA5gyXhgtpgESS4RoSE8j
t6NQbmQiQJpya+MqLEJEocwgCMUpNcj/3D3M3FdM8ZkYn9jeZEHM7A4ggb/3wewEI7gGWHN/Zjys
+1prvy3gcEH5I1y7CHVppGEfpzbmWRiPuZsOzPUpnbbyuQJeyNPBJmPIs7PX+uzByoW5r/0HG4t2
reR8Xejfj+j1X1ncsFhyd0oViBPLp3SSt1Q5VIFACqoZKJdXPhdr9rzUuX222vzXqN1mf767w9LQ
AWUXYjOriHCAAz2DC6ws+5gQt5xmkmSqvrguxcpj2oNnR2/hXvQmjw+LLbWg2SQ92pbZAXGKcvPQ
1moDkTws7JQJuQ6L1rkR3IJEtUhfR/KnOFeZyThvDq6wQ1lyXvtZAm8DXkGcz48Zlh0Oo/Z7RKGp
El5HQaIZZPXQAeGcJcYY2dgUgYx2vOhZda9Sh11wjpUtdX/npXW0yfFiEITca/FI7pisMSRF8dtt
DzGQ1EtSJueJYfr27N/tLMmemQTx/nmnen7IxHAoiX8AZcHAZsjf5pV8PG+CMmd7YTJ4BPQhriq9
5jSOyGxYWu7SdBwevEoetLzKDy5ONoSmbujJjD8xyuQXQQo090ukx2nkMepn+J6SEtm8ZuugseoT
kVen3cOCCNAYUivS+v8M22SUGPXBdvhelX5B31MDZs5B5Ytil8mYCnRlHDu31SmFfM+voYnMxz5o
XIs5zaYu7mAoE1PCZQ+Q69pRrW+ymC2hnLVAOw7PRYpilmXqti2F0coZEIwaRglLhtmCFwdxhUnt
algB6LffNfqf0NbEJ6YXH9H47P+4TmW9KdZrVu5G3bSAshmQD2TrctWG7KnSbaY7faYHvIaP8+AE
s1XBePSUvvfd5FcFO/xkkV7fN9YX+buMGwxd2xu23SE5ygBb62IHi8ecVRMdemwGu6nufN67gbg0
eoyCvIAkP2sqeypXP+N2zLd9JT8wT/BBYwczbk37pU/O39LCtJwzItViu7zwNaGtdMz6CBJxocnH
kEIGiJz1ozTb8YLy5FD79Z8Ot/pphrqa2MZ/E8w/OCfuigpvDxmTsR0FtqMNXy25QuO2W+9diax5
NnYj7MWwnCmQDWYkwVK9sEfDp7/tMrul/+6rBjEoyE3KKKoTqyp3Ksvb0Fi+PZOmK8MbBV6oV2wT
lk+n7WtEXX3HAK84xwQAhdzMR4dLu1E4OxqG4Dvp+CS1wkEK8obyzCmz+FJRaWLJRwKcalFjbGQ3
nwksYkLrUE/Gxt8Ea0Rm7C41bH2vNSs0XG6Glljm3QpqjbUZAUyNy29mUVKZ6E1Nvfnid7NJtW2S
taCZJWPXlzh0FtiBKb9bYFjZFW9L2aJpNAvzr5ZA/JbxuebQ4VlbDzpJa0z7mC+Rx4qGYtq3Q/o6
9OInLTqygUiPzxHJa2N/W1PoAZwK2oTA1J8vUPHQS5JhZ9u7VLLWEGmhs9dRV12an+3Iw6PzywhU
ejDiAdK52ROMrtsMoCnFCtV/GI0HA9rProyUXXRTw8KdjrJxfjGo9ULk/ITwepATWTccYhtQIsbM
F9x5/3LLTk82vil6YRNQI8N1hqm4D6fJe8wL6+Iz/j/iePjUkI4hJ9pA9iQjIpBcjG6nF2lxSwxW
tiTnPBla4thHrcba0m+u0dX2REA0p7kvZJ8+1uBQ2yLxD87Y8HOFgvk8AaHO1ah/jzSaDI/SM2qT
NrSHGAGv3T0T7+VRPRXPja2u8bx0lzZWsuWCWV4Gu9PY7jMfYVV75ortjlqs4SlBJ7QY6lKWaXP2
a40NElldNQ49RUxGP1cOEOn8X1W42ckBYrV1lAVsS+QFtRrvdD09soCpDnHNE3NUTCpYJ3t+FJjT
b4WyftusxevygWe5PHlF/wddYHJanPkBqpD2xA7juxUzlprtr0ZnDBfH9C+Qh/SrzPxkPzLZjlms
HBWG9m6eEE06LdKsnjFOiuB2xwQEhWKRL7tx1eqzahppouRMyiOSeH/PFmMJocY0N2v7w39/Nhp6
cu5H6H3//+/3ZCYC3/LLY36ly5K/OsjJN0JLuD4QvhiIcO72jJKogBEmRxstvzITMtJYEKapH59K
1aeHzqd6QIWORRUkRFQZ5vCEoNDD+sqvw3nExqXIv6TvmDtKfjhGDEkD7DYeLsUsPuqKmnv25hOE
hIj3ufpG9c9ZhwCuIOJxC4JGL29t/bd0nRez9n8TNLjVP8SrWSULA90oshtEoPWt5nSbyOe6Z5Mr
ICrCxEbKx3oze7bAcvz3rzQEzTxMiw8XygQNA9PgYLZA6l0HFaLR19br//lLrr0bsQFv/WCOz1V/
shKjvjvbHxB0NCfEPt86QglrGYiH073mQqjvgQBIZGqGfxk0kdyGSrm30bKAYszxvkaFeYlr3z4V
pv5SFaslgrTyoALWaPFXt7z6yg6zznAuxho7F954PtiZczcrXffyv3+Yx8K7jLmHqMvN1h2eCWaU
nq1OmPLsOwwmcTPAZ/tdRUZZ1U/HTNTla4u7vQCVe58nvXwFqHKzi8l69L0yhWU2vnULP3ihD8ax
V9p8dyCxPNfxe7Gs810uThnaFRzFxczdq2Y2WHoxc8jRu7ckXbRU+vFfg7fXs8vqbIOXORVrQTpN
55X7VRAoIRyPMPJNykScjbNTVCfHvCy6zzbnIvT66h2D2ZmMCedQYPSIqjQzPjPM4kFTV5xS2EwD
EPA++jrJ7iqTz6Xl/fl/CYjeuNl8X7OiwagKpMDFSMzo/38IO7PltpVty/5QIQKJBBLAq9j3lGRJ
ll8Q9raMvk30X18DdNy761RF3HpBiLJsUySRuXKtOcecfCSXqeVAQo5Esu9a2zw/Lu0SRfnvQ8EI
AGZ7tRc0w/bG4PtIoVAi+3n/5k9RePF8pl0O0od1Z2sH+Z6ZbrFGmIhp1PBu1STbD2zSB2W3m6ir
ulMunfry74UkebBc0MNQEB4ECVhoRP7rEi7y1ME3Lw264UPxsMijjNUcjaAZKFtGK4xUE0cBwumz
oW3PaJbg4vOZTuNu+XWrkwoZOT6ZJUYix0cxjjQqi84q13ss6eHelrVzNHQkvM3jyz4uVjl+2hXY
Xp97vUwnFkE2CAcci67085QhvyuqCZpn4DfPhgp+QRGqdqQhiZM3zOKUGN9hV/nuxu+H4I2N3Xji
Xm6fObChY0kWWBCSqursTKcJAPDaNGjOmqNlrkqnSG+upHc2M3MQ7DaPSUIdt8cct/LWzKozwvru
y5LOxSWL5bk0Z3iZU7WipWO+EOqyQp7ubfIReLDlXOE+Zu/8coR9OuNwdujl5on9IaDC4Vkl0HQy
OnTHNZ1TUox/jkA4Tw62cYYLE6PCAOZxQXRBj4WAsiHiGJNX5eJiOYD6QW43CvtWVYW3t3IqcdL4
ohXRAejvltfhcQlNJDhdPW61bVJ+LGbh3lIXFPXWwV484GFAjzaOsecJAWEzw6+yTdvPv4tFhntg
HlM2+CR7ZwJDn2ChwNQoCtbmXPWrxztvzrp76pNY8RZKBP5YieoTs6tG762GiGicSQy/JEGdBgLf
gluSikjV63SUeMTT4pIYSbTxRoi5Jr4biNN0XDXjWaQm/gmtb3ASFq5XMgbHdWKZWITT7gUBeYTI
zAlfUMwdRnDme8OfSXaODLHyDTc+Gagqhs6Nn8JmV6mrakTz/PcCMe0WuyXyYYB4OqjvAz2Qe9LM
Jv3s2N/pef5UlZL71gmKnUXpR6fMvecwApHndAOK4bk6zwMphH49HpJKZu+8UcCRLSPa4gnI91kt
joOU5jtk6NY5hXE9P3llQNpH2dTIFe3PtBpoECo5MHdS3xoV9m+V2yRrRQBE0NryQ8QNXkG2VLtw
+h1IgfKVZLlvy2QhJuTx3SXgWg59juYlA8A8AiLXusoOTpu8x3Iur/VkvTYCiGPGhyiE9/Jrzux7
Qrv2EAqmO146pB82NdbGmHSxRSa3Cuc5O8nZyziIeth6IeygNOehV3v1fh7avT3KVQls5TDMnIGQ
u7Nql3hkuqLHRDVZ69R1nXtZ2/SEB93QvK2bXYcS/Joh8rxiIuG5dOZvEFbzBhsCQheOCGtG5vm5
gSCMn0tbTw8cU5p54Z22Ho5SGl272Zmcb008qpXnYdvKlwjX2sj9XRO7lEr5eLIBcG24HRlqJe1E
vN475sXhUpiOscoGZKJ5aogzd6H2o/fWLI0LhWj/TRrgDevquSd9cEPDiNpERQ6mnmlI92OnBbxC
PvZgSjuGa+1PxwA8aCe/h47i16ExXSG6gO6DV85CCMk6EWGTyxMOumVyqRekAz5U6/R38UnBL3QL
rojG4TearrQSg0GjxonKG+mBxBFIYOlhOf1QSD4sCeW5WY4SYwcnaqa0O/LRzAJ+pBPMY4ZDlKfm
vTDa3yJDllWFUpybuDSpGBvnFRDhJcJ5jTALbIONddWFAMkLMKZHsAHFfU6ibGOgsEHpj9HAEe0f
t5JosfgtL5NZ5JcOYsS+yeVLb2E70k2BX6jsg1M0yEOssocNmUZer6w3RR4XZ0iHMr7wMdESMDHE
WP9LNCZPWMis9eONDbz+RZoDPvg6n0nyneQO82ROlebKDQt2gIGI8Jc+6oxzJKdiWRxog5p6Oo8E
meCxCZBM6OofbbHJhxwCHitUx1q4pQL+Y4GiXUeJB65kdvEatF5wEFFhrHAczRTFAwaISWPEjuLP
EMLFaxnSwKb4A/fP+WRl9lLAfOBCpO0yEmaFTl56REk3T/scuFj6DF9mOMWFsxZZZh7HjA55BVVt
jABXCFqCj8V/iuZ05WjuA28hYZL7LE6Py2hNnL/9vKAJ41MmpyJmTt8Yzi6yh+9oODCHNRFriO9A
R4patMyeJY4Ro8TNBO35PCyXsfX0saXV6QTQGThHu9MxWVp6hChcFb07RST8BWgpWvsARupoquZY
gWvPYJSR10GBWaD1edJSmdyk0ZKlW/dssigoHNx+u0zr+TqVSxk9hHdgP/6uDIX99+yjIcC9FcAv
FlPjO3ADh+wxpZ+LGTYr1d9jyRkjfXS6tt4UIrsFU9AeHDnQGIya8WoOBCp4LEW7tvW8nYHu1Xxa
use0wxjFBHm67lIx7buwOtfoAV6QgBurip/ahRIdekNU8a6oAVVGFB+6T9ozmWEDZ7HsNWfhWWNo
Gt4paOpt1swR3SkFS6efYK8Pxq4KtLPFAOK+9B4LxJwuZ3on5rBJdq5SFklEGQzdoN/bTQ+6PqB+
gLmMp9BdzXXcnHVjR1u50C/+PvMxHn6MywqIfPc+OxY15sQBB3REBGhnKfEM5MF1gsmtaKpxbS63
jMDIsc+Wh3LJNZuMuCYqxg9OfFGjWQeMXRcJ2AtUzcLRHRVfCbtMB2g3W5qCsWkh0wjnnaoQfeN8
Jtea9tQhrIuP0qZROUaePCa5Ss78ixx/68oGM54FazdrR8xA+buHU26PWzDj6A8Gx5tQzj9yeRMI
Xr7Kzv3wOcyde3NK+hegYdchRr3b455zrUqsE7d1L8ShL4h4661JrONgjObHgKBq23b2Kyba5mbT
qbaUAvNFVfrEUxvvihzedV2Xi4oXr0iOAlnk4Q/ioGE4+VChPbPmTuWGpSGYjOfHVzo6j+rX4gWa
VRjfcH2pu6AsvasUVV9dnMYsEMh8/uvbyOMAM4Fdy8acYzzs1yRt8mOXQdsdpFOuJ9PYmbGSV9Uy
GOOkIPdJ78u70PV24nB2oYu203VSnZOFW4IFITi5Tbe3XULhbNgW66JvUvB6YXox0AiynK1nOSky
cXrvhOlHrWL62J8TuX7sdZvcL9SzR1d617WYBRpVVcwr4+A8OV19suamv3tJmR88avkn0Yf9/XGp
hbyEZv5lZjMJ2y4zb4pLX4z3LJiDUz9pOFQOShvQ2KdYtacycYpTk3T+s6OG7WMzGOa6Xv/9rHal
/R22GZkZfBxEm6bfasflzQgtb40W2N7psksPJJs66xEAFLrmCTpR060eUfJWl0HWGbmrZ7xPp7IS
jMx9TfEHPQ+5pFW8JOVsfNL9ZGbhqHCnijlZBTlmKojji5OqCa+Pi5IivEKbno5N2hwYuprrsmqg
uyQD3M9Yjog1rMR45s6jliA3yBdI9ESH1rd055qBIZ7ppBbz2gh9Y2P0cfoi7W8ZwDgU3or9cIlq
Z0q6I/WeZkpVp5TQqS1OnWDkkwj2aqKYnqYkKoNtNBlq67JoP0XLZxoPLOAGEBgbRdnRhI0+zvGY
ncflorrsk0VhZMuJ01PllvXWr2bM3egwvk1UDR1RISVhQ3pbDZ2/x3bzrLQITp3FCdBGen3UeE+f
yDR0L3IR4dUuaXeA5khBIGw8xm2+qq082vd9D8gG8dQOyRDKXNPFx06raeuCAEL6KrP7oOxrH2bO
xon8adsEOrv7Ql0fIKi0H7tt3JvTKe4QbZWx7e7alJmAgsG8k03xXnf1EB4cp/LQVfSErrZZeUIk
Fq57fx5WBmenp6pr+21F57Qorfya507/jO2p2i1oGKRD1iWInWdaPPpVzvQy4iT7ovQdPlO8SYOR
ZQDxfHZWaEqGmDh7WYToiMH/k0yyObdR7eK4YG7FfHc+FAFKs7wR0VpMXn23tenuTPyZx0ZFwC6m
UNJ5N1ZGUuRQyx0CABMLYFfjEZOzPPWOhjZtyixaPx5isGFFKyL6vGCuOVZy5nEKDoadwtbEc7rg
OabdbvnrcnDsUyrcEv+0RAqrDLTTgYSb6gbyyrIL+qEGttjn2GyT0dD3voUoRiDzGrS+/y5tyoqW
095azB7qhEVRv5JWo86Ua+rsyCA+jFH+qupynwZ+fJ8LEX6TQ8QGpBNjJzIkg6WYm5MZtTV5Cg7z
eI+IIdOKv6MiBUyBQPM6jcbPRIErzx2nuA9utHssqAbYyVSogQbEM9xz86TAaZ+NSF2Qui/91OW3
jDGdOOwpa0MgDJk7qb896EqEew3+aF8hJdlntGBwJlw7vNhWzGzfZ1qMKrWtp7utUiLdvM/Agef9
1Awr1zLUPotJmBA5HauW/wMDIUMXTi+0VKQ8TprEjUSBjjQ7TBbPZtczBV26WpxanuiYGIDmyU2p
gpQF0/mu1TQfnAjXMf8iBGt54FwbrP8etCzi3WYaBbhf/HDXeNmi2fTzYS+YW55Gi1DtZZ2mmQyu
Uc4/phmsxgMD1Vn+vZJmeMoDJzqqjFI91OpA+spX3fXr0EnQSYOQBTOepcQBi5JYUSIaLz6BwA8A
amORA9aT/6B9VDkI44nz5uhyfHDblHQ/65mM4Q439kbXXnuGOPoeYYC8JstFaXUbCQQ61vBEZEhM
pps5N26AAcTQ0sjEx5cfa61oOdbqt7ZKcAvpEL1OvzrsHNus4CcNs5tPgkgYt2ePqeBwTq0w3mtJ
jwzmExFws3gP2jy8A0mKP1aSfvOpbqxsayE6gMcFOuthRS6mIrp0rGtZ8dOF7tEKtJUrLWLv9u/D
vLb7ow2a6S/5LDV7f1cxxsXJkwW7SK2Krq3ehIX21jGMadMBaeENJbPdNltvZ/lsvjpFllwGc3jp
0zoERZDgeo2rN+IYj0aUoArLXhfF6hWDf3x/XNKJgkCllTzhSTbeEAc95QRbtG70C2ArI9hQf1np
ksNmpM5elCNtNpvgu5D+EYwrKALY/tZBgTdTkdq0KY0+4H2paLjPU9cfg696KPtjU7ftdybU3Kve
d1djPK2yIH/1veqszIhzeFPM2yD1bZTfdbN3SH97zor16JIx4LeT+VmakvfLj8nBYcjv6v5bmvb7
YjaA2dVIArzI0cfOI9Glqh0iz3x0O6ENHi5QXXBEFI4Zx4VqKI3mexN2/SFAX3WLORyvssyHnjba
8ymNA8IHCjTjvg9pjUWTxRj9megjD+1QV1yN8egMZg2WBdCyYWTMhqiGAe7b1tk2YHrkQv0s3Hp+
cWJ5BbNq3wTKfgEV9++jDIOsFFm5NaETfJ+LF1qo7mfhmDRTx2zYylG7nx29IdiTzhv9NGyq9gcY
vH5TTq58zROohgbjcxLsQzCwzDy7OPuUxlQfGkw864L1vYDy82rgg1o/vooTBoWPrwZafvhzh43d
IlNOnNh6flzsuEEx6KJiWr7VjV52XeayjfIYUtbtiWIxf2nz2bzH7NhdogGasoNTLTcTwIHeRCe2
XGYfwAC96HZFTfE8qNzc2inzfzh2JRIdLPkemoEzEiOXjAYQDWqI/EMezQInDSeCdpDMf43hUnrj
WcwIOm2LcmjsDhxOk5O9VBP1wLHHb9JvCuLRJwySD3zGBsUAiIpYZO0lnai+B+bz+wzs9NapUbBL
KClYIdyvGovNvaeUrsLftB7j58eFsa29j5Yn5BaSgOU/5NuZ29gI+2dH4kmM6Ng/o1rmdFkNzikd
4auUYnxKwiT/J0ULS49dp7caM8Gac+0/Q6mqb73RkVyzwKezwIceptQWb+PdQXnmZn2HqLlcz6b/
Neq8OEs3rD7WdkcxhWDVe1EtL2I1gnQol5ukTOtnjlfhr76nHmvgQKFPIEXXqfK3OmFyj+JAIKOO
ERWCqzDndjOOBqYF7XqCPqMNAWZ2+JyG4AvaCflH1oMb7FEObiCvOuexQn+euvX3FHfbSkZfDWrm
U0OF4OjmuTDx/z7q4L7UV2jIHACMzrcRb5FeYAoOXKb3E9sysl0X1Sm9N9JBRzM51SMxK5pE2QAu
x7nqq/xEzXFiJLSFEesfoqVbRtBGuX9sHCTsYOCk8t5kRnkkiHf6bptFu9K5z7iD4iI1IDXrmfjF
1kGnN9s+wnOM5UcsWBb//xc5pc3TMPrNNwe1JGST/GSRWgGLe6PqcHjKTPQA01SKby7mpE3SarF9
POytAoZaI17BcLnPvOjwLaLR+1VX/S2Wffk+6KrZacNDht20ybfIm35KLRxCX5wlsFvb13zC3VSg
qdmXM5K9dVeO2SadzAuzYJwhS1+0LrV+XkAynBv5nuGE+nm0VHaETQSYLHb5kbA19n3O25kb3dny
xwmwIL3QPGudn2Yy/aI+rV9aVM3+rG8sd9UegGeOlLjSN+2ywBhzXO1yi944jSgcy3Ei32zNgQwY
Mi7Eic7zMHvviSEv3azyfzTUrNC2tiCBzBfqdvGCmAKZv4ny2vaZKLgwBp6bcpFB1n76U5Tdrq8p
Gk3J9MFr0vnc2y6mo+Vlzd2RZFIgQxIJHXLYztpWsv6FLQRnYBkeWHq8Y8SYdx3Obv9q0rdpMPF+
MMRFwCKwyBN4Yp1oseSbGTfufay+PEZgKzghwwdFAGxq163tnTfyBsdl2W07olIuAI7iixeUTEr/
fSy75LWhabF/fOvf7z++KqOWmYoBVsnPg2ELzMbB3WTO138vrga07argd2KE7f7x/Uj1I0MC8WVa
bWrsJ5rQpxH18mlS2joEnS1eYJD2b93PxkIhiIMAp2bTTndeaaZ1npk9sao1t6AAmeS3fvy9B4+0
DiM7PYiFl9+0eo/pa2+OlBYQUZyXIAgubA7T955BKHWGAD5W+q9lgpTHkr9Lia8iNDv7zUrY4ONB
75UA/fU4ryLJtw/d6JKOnmhuN1Rz2qdl+GhK1CbcjwlPzEstjfY5DXbiHT519081iX5lJXQThCqz
E1IKPg4KLmRPr+5xGcwRzgYCW17wN9oCB7/s/AsRfP7F6M3KXI/a+sPn0ga7b5Xm+u+f4JDeEVqC
Efy/fxrc1wwuYKYM6XV1H935Nw0P6/B49LjUIKP3bIcVO00pKuxQaLkaNZ6UaMq1LXFd9jh/kQ80
8kjb/FmngX17fOtxycpIcPOD2/m//sANyOhS9a2pQG97bRRdjFmGEFeyD2+uu2Nv9kucEUEvRWz9
GZKp/sS9RPd/DtWhdvL8kzDzZX5Z2koc3Ka6U6zSGXYt+0XLntP3LOx3FDN8wgyzeovd4oX87m3Z
VdMPcpH0Bqs2g214fQfYdNsJR+/rPJTs0cEkt4/qOilOqKRXZRzKY5vV6B3bzHjKpiYQOEVZ0ulV
/ba9iBOYRaJhOCGTgCP3B47VYrxrSug2svkwTfNghMCztChfIbLolax4BHKUoTegJkboM5axp6Sx
72lCcJEp/4zqg9Y/R1PLJeS8xQVIfYk02U4kgvk+OUoL6bRhNkd3cR8z0vLREWbLmopG1aWN0ESf
HCtMLPkO7WB7CQaiLBrTYJ3DQ8MIOjdbI/klmQTv5RLfjMbzgGhlHbmQVFWC+9yn3PTQzDHcxtBR
AVMEzVKeTKnvwdAiadJRRdYO2uqWG6QkdghiIJJgx5AkOvnjE0NkuUItmcJZWOxpdOmQvbfPKqgZ
hi9/sQD5SYsi3fiG90+xdD9topMyRvyrTjRwOzgYbmpNzRZFnJGH8PdI/9uhzlzhD2ZKA6S46Yv6
iuMKpjHtvcAnQMxIVg4RSQdTpYfYBlnCALQ6Zo7ceTBVVl5TgygZz/Qw+1uOea1M7PqpruYWY6pr
oSPMo83scLTukKP5QgPExPCiEgoodrKfYUDbJqQfixRisX7a02eA/O2pMEV1mSqkyqHd9vsWO3I2
YAulAXkctZ0/zy3LRcw8t7JphS0WeN9ODn2Qn3VXnOtQE7hKnU7wrISCEbNH0n9bT91XE5A4Qk0N
YLcM750h/bNJwEjldQBVek75cYVTm2qGjqU5PsUdNt7IRXbelYdEmLtyJPjE9rSxLR0TrE881iz4
mLocaPSrNq9/mCYAiawnLTm0qmAT2BU/QWvTENfYTatVFKJhVaikRyXtH4bZrwJfJys9J8CDhT7k
KDn2ZYxDs5f3iNntmxcpfBdTR68N6bp0ES06bXBHK0zzeyGKzoGxSK/Y0TgEbc108A91b93owWQ7
hpFPBkj+Q1DG8aGvjXXDmWbtkTOA0Qv82pwBAZkC7zNq8lVrE0s4zLa7j6t1FH0F+MZfAgiXQ1fF
h7mDFWB7/Mot9sBj0eJRCBPxlC2yb7wyTot9Cgjtui/c9DxAZGzClnYppqN66sC9hO4IuJXxMwl5
5dignkhfoBswucr732DsfgDhIFE7l+22qsfbWGGSwyCaLRxLgTJrTRzsp2dHkBFT11tUzkfPSd8Q
7NkbiGesRT2F6+B8cYjaWJbzW6GJWPuKpOZi3NpzKray1+0yJE3XikPwk9VVNlayfGvKPjgGNaLJ
DGAckz5wiyAIGfXNFHEyf0sNRseFDD9xqNJqLL/IY7G37mB1N4mO1LWhJc5V+4Xj3HmvWChLX+7m
OfhIcsyizcSg0sGISeqm9Wm42OhK5dzDWOSY5jBgG5H9Fbsur3Rk/PBplG6Lsdu7Uf9cQRWmLM62
aYPP4ihcP735nJCq2SdiG/y+jNpd0ibuRrD2gori82bXX9rrv4KUKSSZId2qD8nEqEi0Ay3wM3KL
X6OTLSCQBYwEdX0Voea6lMut4JlSbBx4sohe+uYADPhjZlvuCZnYdO63iv7BTSYQ+EML1AIU+60V
lfY5jgOE080IQIXEGjYAliqrgmwj4X3V6LTVhCPC7LPsSZdkRiy5v3O/0qr6RTTMNZaqukNWp2ec
ADiiqwEoskl/6wXso5gj0sUV9Vo0LhJs59CaRnfsBnUjqfBcCWTwzIjungWn3Pbn+NBaKl7k3Ytf
mZIDKChKg/7SkU31RPI65tw+fyFBB897UP3oa3QYxIhX22DuCSqzLOLgCvsI/RDRc3IqQI8vap7r
6BZ3v2vjTaXCU1qLPwatn00xVPt0yIwjcezBUXHr0dSZ5zUG/oHOTkPZUQ4IvzvUyIDX/xjAH0F/
+ae69WI06UT7dfZHHcMtRDu39RQcFFsLl1ttKMCz8opp4tJLCxWfXaJIMxx4Il3+G+YarMJ4RQgs
Zmphgdt91xVA2SzvXtPa8I9tcKsbnNb4RMh9yztUSA4TDD8FOTgO7i2rIdJM4YAGjnVnK++GZu+g
x0QwrY9W0mIgT71nHaQ2sgMmQ1z8UbMEHfpXAp/iTeAR1mC/dCEJEJDVL7PFvSaaKbkYo/FnzNpb
hftsV5nER0yD+FMVxQedF3RRQfqn6vq3opm/N7N1lRFediw6lY38mYpwIZ1KuDc+h+wUknFTf44t
aJrOHL7Xk3KPQuNNG/g+xlq4thkV4yy4dyKinp/9uWQQ35pLWiT3h9vumbBv3CEWJ26tV4A+nDIy
zSFrwlAAIQ7x/C6ZjOGYIAnzkkIdwE+flTtcFer/IzoFuOBBfMz9kYSKEKdJa9TFsYvjbpsXfJZS
3KjjxDkjqPNrOqgtRobfS4Jt21c3EZbWxdPpsW7CvSKg9MNb5CHIdDLk0vEPn+DW1yE21gl/9joE
YUHTimUdzZxFC/epNOJkO8rAvFrT2yQmxKXR2XFNxIkla7AlsShZNnoR+OmG+YIPD+86buj9GBe/
fDg+idG5G6fNV6Zp0W22ynbnWVQetTGYq4AocLCxzqbD3XyxK87vBTgo1VjIRZCM9GX+RYuwv/Yt
2labDAUaWCt/seMjslzDZ32eFfEXs5s895jAgvE8t7+KihCJXNlbnZu7Kgt/BGb1u3BG1ExgEWi9
w4UQybUw7XTPQOEpNXaG0dHgNcJsY+G/2DFpee4N6x1KXeKVpGJWP+Kx/6caSbIkOM3b0qwdEDNP
l6EBEetm1R8ceX8SWTzjhsKJwEyA+Hkqwr71Ge/7cXUUY1MdqZkYIV9q/C9PlQ/hRzbkCyBEdLZE
VDvfqtH6ENCFsXIXZDySVxkA3i7SMsDyPL8grsVBnRb7NAZMGvXec5IhivZLHyQTMIqNRbJ9njko
yBy7W7XVeMh7urOuIB8moBB8aWxmB8KEZzmu0wRbOaOr51iAQ+hon65IQjy1jbYPg9HvlHZXqvHm
c5OnqKsaX92ciu7tfIsQyf7uB+MZA/hmII7mrWXlahYApaW+8bHW1xqZ/Uzyo6N6bzv8aUPRbiwb
qEOLiqREKdz2fnWoLMwq9hidE03QfVKHOxd77Ixf6+JTXD21aU++RaW2jZMDaDTMn15YiVuVB+YN
fHfrGeHehyF5FEW6RU1F6TPN79EMYbSx0x9YfoxXW+j2ECJ2IXlYfbSM7dZpIF5oICjEaE62R2ni
7CftgVMgEsflLtkzqIVuXEEmCeQ43HJcrcRGyiPH5f8VDQyG7HRBqLTFFqzlcKjxoiYhqT6TSRcM
xlyMqd2gIeIMCNWJicnD6orVT35TZXXqXWhYo1yj7rEkct5R3MYiSvZF7B44S2/LzGe4wihzH6ak
KJTzi0oDDvI2Pcdp+z/nkwlFOlb534l89Ic8aSlISr5wLQfy3fLn/0c+GcIrF/weBu1mJmnG6wDn
RKntbjwSdZh+oStx2RERDYbFRvNSo25GIVB03qs1Ob/ILfasWDI0Q3mSxuP1f3521v+T7eVJx+Q/
EBI7pGIE+5/PDlQMZ5+p5dmF7BtpMkLrD7PguXO2mAt5KbUbb53c3OTEFr8I2aJsiD8cEV3Ydoyt
rqDq0X0jlzgVoFlYSQqLznJu7In/MD9mfDx4kav/TyiZLZaAvP94VX3PVJ7lukqapksb7T+fd6MV
6J+sA733GJjAoU2v+L3Rn/kTMeP2nL+wOP3ESlrsZyqsv5oYeDnwwQyb5CDccwyunYE+XDNtjalR
x8Hz9bEZ+w1qpPSbbaXfQn/KtyG6YYZW3ZZVvEPvmJsvWBzNlw5jl6Fh0M2YtUmxgIxg1h6Qxuy9
N53+3BXJgJdYW7AfnGjttCBBMSsBg7SJMyhL8AKBF58RfOensJzHdY2LgkJJbrqgLu9tJ/QrL4AN
uIsECKMC9KWTilm4oEOZmUV8iuEertDPOVgnh5glm0jppzaJWRWhte01WC4Ycnif6srzeHcdqGw1
NnTOWu2pLyATpbFYBrxwN0u/24BgY22wUv8YYgiEOAvSln/DwudkGbuklPoyq5LE7GgKV1Fmt1v0
9PXRqQwY/Mvl8RCM+nuCjnH777eyqIi29M7eYTUwF2tT2mhsEunm8SOPv//4q26kyDEgN8YO5uim
lktdYAG2rO48NxUWjJKjqQDTvfamgvEmYybWAOufetDeHcH/U700E5tw8F7pDhHuIYCdW5x+0r6d
gKRzyTTcic5BmY+B7fpofVVCTgfRIyUJaWRsRqPIKME7okhiErTTEm/u46KEekOPbO/wSiUb3Dwl
pJXa3fva+EcnfY4PGdIHoZfl8fHQTuPbxDjG0+Z4nPP8pWudek+vlj6qcZ1bcrFmaV16HykoBLHv
glrwMEUSYruoEhINwOyPelLPVlMh3fBIegA7EZwfl6LOgFS4egkUj4xzbpbUxGZLcgx11nMzVPIt
BqjoG8n8OheFhaBwttYhtZSIQvdH6FsDvi0QKDIko8caGTW19bBSMck1GR3vcwNq/DTxXvizfbeq
S+r53o3Acvuup6ub2sbW6Vr/6I0ICoamBVwr1ciR2pFH0migvFfNdL6PfCrPeJQbVM5OCD9AN+2W
EUjQPc1ubJ9bzmXGMizF6pUdHzpMNls6MPNpNMLiSqBYzfiw+QI6Spapm7d4MojkrgdxHKWPl9Sa
jBe6JYxF6YauaFEmNKqJUyhqQQ7ycp+0y91RbPxQZXuS/MqPvirSp5Dxlmzy6sUGKwgnYyZKYQEJ
MFHyzw4GiM3Ack6iVg0Zn4wxwLrmd08AvrB7C3sWHOt7FuIWKIvSXUdqOcPEGbQ+7SJkm3O9ct2x
OVrYbZ9IXtC5hi7beBipE/QVjGPj4+SFvzU7BOqU6TzPNkpeWPWWVROUocpD6yXNwfIrSnO6X3tj
ivU1DjRe0hIlWVD7TEyW7yWsN+SXYT1ptMdRhRIaBahX17yvhjy5hn8laC7l2VbRGQ3FP4GTjgyz
LxQN9jmwHeSrWfHJHN45uQHR017TYAhMNWnTNpbIibNnsCTCysrmeGIWehOTwrUb8wIBhiG+UFNM
36MFl+6XuQ1bcGCAAyNYOyNWY9TgOVIqdJ6eH/3BtWvtmVtWhxyK5HpguVnpyYDpOZjVPZFzuMcy
e3IzX99k3DgUq1X61kXcIkZ7LO08OyMuTLa99syr4dLm8Bo/O0oXFa9dDheJCxxLqiTUpUwg20zH
1EuSz24BOE+EfxNjIOhqoHfAjo6Wwwq6Xw8fEIGv81NifBA3MMKoOnoToiD4sU73jtr3RMPN3/v5
6O5is/3TR33+HGdjfS2E6T61UnZXFIz2ZmplfHaGdNr3Vv9Z9nQ++gGz8OiO6xxj5hQo/aGL77GN
ZDeUnDGaISupTyBgZv21dbplumKUO+wa/c1T/jGIxCUmQuUWBLZxmAqvIVDkf7N3Zst1I1mW/ZW0
eC5EYXDAHW2V+XDnmdMVSekFRlIU5nnGh/UP9I/1AhWVLSmtI6reyyxMFjSJvJe4gLufc/ZeO1jo
nsXZAWrWhbMUE7mJqsPoMw3/W9Vt0rydL+g8qrQwpmmEKdD/d74WsIVOUQ81qvH9/lDNfwg6aMu2
M+01NBN2UFkaO4Zt6XWCzr2TFBxkA3FUtDzQTIkJYwg05j4kH2Ol0S541bodiJ3sSK+m3Ka2Ny39
EbUSPX6U1ml6FlyFp7T3AJp63nBgUGt+T/z997fhf/nv+e33jb/+x3/w9VtejFVI4/CXL/9xzVP+
+4/5e/75b37+jn+cw7cqr/NvzZ/+q+17fnlJ3+tf/9FPP5lX/+PdrV6al5++wH0XNuMdDUeiu+s2
aT7eBb/H/C//q3/5t/f/ShC4IQin/vcff/4f3zf/An//7RS+vwXNe1Y37+FPAeIf3/efSeCOZRrK
lbbuIFfgDPjbH0ng7u9CMn6lg21ywNJNizNYxuww+PtvQv5uSiocXbgcwhxOtr/9DSHgH3+l27ay
lWNgBtZtIf87QeDuHNX8wzlPN9hTdV0JV/E6uMl+ybOmJUB8eYW0tzDTatU6KIhaaW0QIy3dPLvr
lIiQ9zVzahE9QqFj8bNTkzwD9puG3I11PUDujkAATKCs8BKNOEuinupQLySTr2IlY3zIYWSUizwf
8dNDnN3GtK/Mxn8Nk2znAihTpDouTRGefAsYberYN64T91Q5xSJq4lNHnqpG+OeOnEqLvhmhAWn6
NNhmvIg6LGbVNBziQqKKtPszvQX9mOqg1XxytxFWb0IDe6sfm/EdtvCFk0gQhI0A4dzhXfPT/Jvy
xAZbjgtnub4VGUXfkCYgQCf2OzJNqds67bVM9Kstm/A+NgEGRJTG83F/EdtZsVQ52I243yqFAnws
AW4G8LCAzwy37kHTMN8rNNiL2OihzFtRuM01G+hwi4Xdm4iuA3mGYlLbkVV9wpVOw4suAaEGxvLj
9vyf5/g6FjyPb3mbQQ27f/fZHX/741Gdc9vxOv7Zc7zLk+Ql+xq+/Mv3fH+GeRrpB1g8CbY0TAVg
5z+fYet3i3hsm9aPbhqSYD7Wiz+eYdv63Z7/hm8U9JMgQ/3zGbb13xHmuabLeoBsw3bFf+cZtn+O
Y5e6zhLiKEmwtEORaenuz7UacRs10VKVS8eJjrGhZ0zSEv1ea+OIAVpyzgxUsdkomOnE85w1j5p1
7kwBWH2onn763qWADnw2/FOtCHko4cthA+22gOOITU/aYJP7zGNGlClAMRCK1N1NUjAtBr+w72eP
by1wRmIHuDVKc28Y3jnu2py5MfOO1qZ/EhEzoxkGfapIe3e0OrwVujGcfZRQXi5LXKkhjooBJV9l
AWRyKv04JR7RVn4Yk61jVleH2kpzeFYiO+H4RSG96EP09DmIHLdgFBTZLnYmhFI/3Al/7Hx/y9r0
Ng+zpp5vlV9WSK6uzWeEa1KB8zLNX9K5kVCo0mIESK+3uE1SsAMZxpvVQEDkfYEiQriEVMNToJUz
LUUTPZt2267GuvEWepJXuzqyXlwjOZt5/0gTfPiL9+dwh/20gn+8P6WbDqxDcsT1X6LumVfkGHxH
tehnuWkVHAKbowwQ4WM7+AdOIRnHQiCZdtRQm4PNxzJYCNhl/kOLtMhVtLPoK3gHSQvraD9rYXVX
CLDZENUHYqL0U+yWz2NIdHQj5887bJEmFvSmiroD3+XcfNwBaTed4BxkGDAGPGQmLqhA3w+yaDmy
lelham8xb5IYiN0AAyZYClmOx64ydo2F+RQBdXcxI8uCsNJt/M6BSe0ENKJBEhb22NwBYcXfWoTf
BKPGS26jhw0i6+xJad6kPcHXtKRt3+12hmfGq2BixjXKeNrYfeMdPm4QPEnd9/X0p2PRjzfHvA//
evEd11QmSR3CIm90/nB+aD5lPmxDGUOkDiNyeGzvoYhJwcKMe5uPGOU6w2VToZeyM3RYxR74Ur8c
r2kkHy07FejYobQS/5suO4ddgZwczpgcgfdWlD25ckJrkIcIlKZ9QAPjQgMlgv1Fdssmk1i4LHD3
caVVZCwxS9FBXOBqbL760pi2eUtuS64oCrQQwhbz+G0KWC3Qg+yWptHeCcdq74ZZfmmEO+49j675
CPyRqjivt6HAE4Srs+OhLnMCNcxyiwLyPQAMec7Zqc+oEz6LtnS2Wt68+S50+w8rSzbLTx0kPOAJ
h3D7oaQlbp3zxYRGpDXNXVUbPo3t1FgnifwEmtTdOQQWbz2bLRWvQEPItR7+xQfFB/IvnxSeD6T4
LgQKVvFfG3G9JTrIMJnFCC3oN8htlrLOow0mzlu0jniccKKIrntyfUJqRiZIVg88Q0bqrExMzhy4
Ac7WFUjCHtSPaF7nZJ0Cod/Fm/3+hdlV63yqmEZG0Ph8zWqOfMw0GWrGdlNSp3sAatOycrVq33Fi
RD+el1vkzRo0//LYR4MFS4PRvLRxzqsw6gEnuO3Ri7WrEnXG/9QHp6+SZVkCStHAXO5CWtJgKQcA
+nSPB0ha6zgeKoLwrtiVdgKb3z6AaUj1e+RohCc4rnbmyMrcIoczXCZkeXzJZfwckza4Unpb7Sa7
2XE4+qYVaM4K3zD2RgiHDgpVSGSY8TbqFJVCdq+5jZC68sgZgXwggQTTlSyiVVGIN8vG6EmZ1y1t
0Bdrd/TJsjDVKaKTkUKJ7RN7AGmo6nVc28zB0cmt3I7Uc8Nu8D6DZ1iHPj6sFNfjrq5xQRcaNoTa
xBRIbgOUrNlSNcVnbvJhYzMYUlon7ifiKvPcevUD7QrQECi1oz1J4UhYUTTExjGlPYHWYMW5u8QT
i92r00tAz0P8Oayt4GjTp3drEQMaxB1W5bhEQ5/XzEwMKbZnfkZ85i3LcHgvq9pdSQTAZHDANYgm
LMG8TZeZ4ClOP08whuD7q3e9QKbcVnLbFl55MMtJLIikgLVnPBvz8L4yy2BJTwSDFMoAu9fP5L7I
g9Xaywn9aDL0D7gPiP4Od22nsgeftl8CsT9rP4PBKPZWhvBmtjJYaXLsi9ZnwXAR/0XOki4O8wUU
ZrhqG/9Y6to1b1Cf5L3DbLAjQsYPO/2C2jHGna7ve/S/gCfGNVxRsD2MG1ZyFt3kofc1aTGnNYG+
VbOdorFOTtMw+AviZ/JxLwJCL35JAFM5sLFuz6HHfCCGr4UuIKEmqOwF7f2tSpBmMnRfAmYnIcgx
W7SgO1PU8qborpCgmg0w2+fJ6d6EZ4abhmSPrHO2w5w+WXTwRsBNgIxGH8LsySIWpu1JolTEQKC1
CHZ4Hm9bPF8IX4x1q42EKBTY1MJvKaqxfee6j0LaG4irmI2z5K0VLmQLb+0jf1nQU8vGl2g2q3uu
ump1BTQG8MSfnyU+toOfqi2qPDrqQgkwCa5wfjlLMPoOBw4PNHfLBAQBmYMY4KZDQeW0bNHl7bPG
vbYTCZ4NIAuUDyTmxBJJHaKQfVs47KsI+0svNA5C6Ejki/rIWCh1A6JjG6bZ3rTlfNQd47ZlluwV
5uaDFII264vt1sMl4uwFqx7yhBWlcmnSpSTBQdhoyzr7UJT+PqxS8x7tpdvIZJNDM4DT2jbr7x0c
EDouqzaA3NPQNu/YO9vNn18iYz6s/nKJmOEI28Ci6Aj9Yx3/cUdVnYWUA4OEF7DiunzeFqRgBLas
dUHjM+Gr2JXayBxoFjHEFh1UBiBOPo/zpg5P0dC+Nqb9Quv+YmrKW4YoylcyNc9/8Ub/pXLmyEW9
TFSK685F9C/nrgFpN6cMM1jqd14ly3WMgPhqmOwwCfZNfPpMJwSFZ63B7emB7K0pA//8PczVxS8X
i1MpIwoOyyzmpjm/xx8uFtW9b2otacbM8vfNEHfgj8SWJLr6mBp2cJH5nRfHn/BNZtvj99NDyQKz
Ygoa3yB1A8AcavaahEX7qJnCYbhB5l5HU3LxcagbsRPuEOFi/kJk7tNjWsbx7E2GiAuKMNAOzOG1
w8f/ccfXW3IJznpq64dx/oPsI/1QDHjvyk4PV3pnETcQDTfk2GoHmF/LUkiakJwoF6Yqm/XILF24
nB8K5BVcwINdh2vNBRKFXcLd9n5345RkmMyuvYkmdTuCEfrzS4rg9l8uqsFpn+O+Y5s6Uti5dPzx
olY9ufWhVnExJuc1bbqBsEKiovsBrzmpV9bsEOmoRhqLuPCWQKrEoXVSGvETyFVguIGEcpCeZU/Q
lYNTNuX4oJGTYMSFQrUc3A1eshui7nHuCi1lEbyQuod6Wl0JupRY6j+JgKmeTPFWDAnoxkbCMHAR
v4+0D+o+6dcEqSUx4wWtkPsq7m9ieAWQKe0XhAccujpfIe003wpptMtSUhih/j2MMDeIC/SrDVvz
ElO2sWhofyKQgEO8JRPCokmCtqsmKs7t0c2FdbxrdIQ+DqSQuu0ixJrBo/CdmyEND11qPUNWJKAC
zYGWb4gVeCniTBwlod/KCxEhOQPjbK16CzqawSIuk4VWGUsUu/j9zIFSzs3wluly7Ui2D2yJBkda
80GY1nYkmdqP+xk0xjapBJrhrsBVlGrbSurakVHiN1BqHVjuEORnXZ9SFw9zjS1zVTH5Ws4h35vG
tsNVLeqReQam71YPngeskALWYoYWAloZyDJT14gGJ9poBWiQ4p6oM9MCT+3SqyWYhETGLCPQLkKQ
X6SXHENuQH4QKZATwQ7xczOpr4lRvwnbJi2xlOIAhOc4eI9OBNIczitDIe8W5cAyNUkkqhK327YE
HaR5/pk3CedRmNqN+1ajXXRwAt1KjluMB23eAR+fFw4h6mX2fynjA0gZ5Pxz09xeS5hPjI9h85DH
hMr1DusGFqskIsgg0EDG4cwOH7XR+tL6CdQWMZwDa/jS27XBXtogQjLu+Rhe2ZUgO7nuevJEdCur
acQTxVRwQFrn+WG0IIQZuCiqdYTyeXEnVPKa6xk5rAPXcUI7jxKM9AaZAetkTkIwH6ejep9NfCDM
EwqUEM0ZrRaSwbSAjDrqRyjbE214/2Zq7b2sk5ryOcfvOzkPuiqugBSqp7aanugALnGiEP/OKOeK
pX+fJxmM5bSDeacx1YoRTS2TVIFfhGQRVLW95lCmEDEhdbhPo8TZxLSQIaaDUbVOZTB45zS5lBoE
Gvu9Y9DIcQXWg+jUl4b+w2IqANUDqp2sdNwnZANQEDX1yi8ebQrBRZNET00DapoebYBPE4rFVGkS
QYg4Wsw3gKfUZ4BOG3Z4oCwtEwkM1taR8JNqZTq3xaSre+Hh8TSlCdwRr4+vCD+ilFuZ4Ver9JDb
1xm5liax0BwQq5n+MlL7BiMBURkxRpavZowJsCE9BHaUTSvHwBZoGcatGTkVfUWALhjaS33T9hB0
i1DekDaB1lRE16ywZmBk0DDWDXYxT+HSERAUsETVkQFTIdK8NbnnaygB33SNboE7TWj63Ka4o3O6
TmIb8m9dAjI2u2vBESlJJays/jpg6zrWCrpwalKXluZhKjX8V2DRV0KFh6mvH4KIk3BSHLUewaDl
9iidVA5Ri2Wyml47SC0LnfMrIQTJXZB+CcZh21YIxqoptZYRk0GI1c6qyNAdsRTjv6pfyiTxtzBf
j6nfPxv44E6KedYhaHOMQcZCjy17AeSM7Fi2oKWd4KUHsJ8tYiLScehg9E3LYjia6RwlA0GOEag9
bLS4J8azyi+jScIHE3Nn2VMgBmb7SJgMgtl+AzzBOzNwPqMBazh7ozWj04e6KCV4z3PCepUJSy6k
pDVRRQBLL7ODnZgFgVKANLGlZpbRbqzgFDstj3zdbeK0dpcU9CGnL3WjyZkcS8G+cdVYrLQOfT2f
6pI+5R1LEnCZYXoRrn1ko+DbGFmueqxhCz5zqMpGTEx8WoVr3Q94aLCAdq6zHJjxIRMjM0DPwf9r
RH5zGGsoi9yj0ouz7bZfBgWMqK/dB2cCChD47iORQw0y2Op0pSobL+xUsg5uCEUm+qJlrBXmxCyG
BMVNTc81HihopI2uaZjBP2gjmfWe8Ltvfa7f2siRk9dI0LCgaUjS7WsaRm8+w62ZY21tKl9bK4n0
GmyxtVdDvm5qXy3dZFY+FnpwwIP4zenldC61lCkzErttD7+l9O+VIcadNWfttGm4oKQ2t6iRCXpu
UmPb1imomyrfqy7dWk179Gv9mc0e+XkEa9MYHozSeegMQ87MLeonzd/adjvQAelBu6uAiiBoqOKL
h9jEGOK77KuR46c7Wv2PekklWHA+N55smO04z6i0q+6l6Q4A6N2Kxg8KKdB+BMHR9Lrofrz2Ii3d
mBSIYCvyTasV/tprOua5hf6mZaa7SVvnirCInpip1EVrN5aX5as8sVvA7jTN+gy4zRSWn42Uxdft
zTtrcD/1aweRbMp6iFhgPMmC5wYUZQ/JiDzKvsoJXyPrc4XwOpLQCFHBVvB79pDSDjLQbhxN1pQC
U33ocIAiLiOIDdL2sTGJdJIgARHOfzVCXqbsvX0wdMPSzcSEyBNbcg2iKguKL6k+M6ZxafRaEm1b
ZX6uaKX4cXLxCjEunZH+XOyPCQE8BnFMlTp3as6DJTKHWAfv2X0bOvXOAgDTrRvfpfpmTqbaEVG7
xOLNsEjF7mYKHWIESZ5aBpN7NL30DZ93iclkMwSRuSLwstoOHUTuxEL/1lTOq9cNmIW7FOCwo3Ab
T8iXIkwyVMDxSxq2b3DFm7Ny9EU3Vbcu5qe1XsKcLdJsT0vXOkmODEvi42gOvOPc0Nea06Q7LWiI
n0VaDGgHRKY5CiCd+dFNQ7qXBpLGzmthjFTVTZAjAcDlMHJcosg2tDuFiqMcxJq88I9aDMOEFz0q
/XFoE+usV981ltAToc5FU2kcIRCooxMNXDtQLYjIq6xpdhaDOBLlasFl0fsH7MUVW0Y4bZDn0pVn
gcZzAEOeMNRckumQ0UXXDbs4pSIjOKPOiJdUpF6NUu8/aXXW7cpxxElGCjh4nQcEJURPNuV+4nC+
aSFasCV3kjyT4WzU6TmiCXAXWOVTyxj/JkNV19a305S+GgF4OsgAM0gioO+RHuk53rZWqZYDaiue
xMM815/5N/myKvXHYNxwMnV9eDs14evLPsMsnwYCbTlE4sx2mOdVAzZjZgtKNhxYkwlUmTmu8jSB
79v4cEEbJPgZxi1tzBFERNVBWLhlB53vIKEEzUThEHhhFeqmlAE19sxCTge4KsFEnytRN25vTce2
5MlBGE0uIx7zqPIBjffFoQuJUYHwsIKWB6BKuY92xTg+nLwTy018xIvMU8lXOhFZp4Fs6kU8JJyv
hrzDDItADDK6udwQlKzW+ZByTWdCIDCLe7aSVwOn6ALSEGithAzbvLBGWnjVF0Tn0ZHw0mnf1/V4
sBiNcHiHllPXXBPN1w/oCLmxDDA8jJ6uLsLzXZuiu8nnmHTfnXM6fDpRUpzDAWmT1LbKdp8DSDvn
uCQQh1DJCCQQ7M8vnRl0V2J37uLhzsd4btTanoZTuIk0BbSlrO1bQRaLxXEjbm257LR02EL9QBAl
xGcnHvdSWMUmDMGfGIa46nH2VQc5wuKXvFgOlkx/HqnQCgkjtpTcD9FFWMM9KYfhpiOW4S4bCdwK
OZH1JHxDXaopbIZSw8JgN/t+zTeYDwaFV4hIfj9kFzR4YG+ZkezduBjWgfTXXYaitbVp9oXY9IE5
YrKJzB5mxUCXk330XUSXSqHc9nVOUE0y1OfUH4lVsp90F7xSqCv4Hk52qyQBPmaCf2t+C/ZoP8Ii
dvaMyTfMZBRMkrWYmQAx/nuY32FOgJ/YQRwjRVXkYmm0jz7Q5bHJQ0iLYjMYGCDc/JMLcpB0L2Tj
ThP5qKJqqGKpmbymoCFOCISwannC2diQ+QknqM/sy/46sq0INNjg3GgBTeQxnCc79b0oHBM9l3fv
iC7dmcHU7b7/QCDGEJ1r2TISokeQyXTTtqW7o81WHZ1ON7elVd41yqz2uVNdmc7ri9QvJQEBrJuS
X3n7MTcY23ORJMklKiB0gYFHlDwW2zLRrP0Y5U8esbTLQm/fUNO82LA+6vFLRvjLzoWfHFeef/Bm
Wh1imYUHqHJPSOBNzY12GvXYWea5Iocu1Zzjxx8ENWPGIRJ8Az5jONuN9ikpMFUHWXKFXKuds49U
AKprzIjAWEuVjZcgmVuRNb1UMoH95QeqFxrrkzem2dEYmG3ya2vbRBtf7bzPDrUdGbd6oK3ZjywY
8iWFouu05LPC3yH909h6maguLUbQbR9gFswi1hrJUWtLv5LpmKXHuzqJg5UYmj3HuPJqNuOSo/iN
cCm5dXDiH1Dh2V+fa8TyCJE365AwpoWhpcYxyDld+jj1VcrEzHRA9wbX2Nbhd4ZsUpVNv39kANa6
cInIt0gmrd6yUn7Tp/HUmEa7agnFuuklJ9CWFqLJLl9DeMcC3hPpjG44dtor2uPV5NSgOkvItDU9
Kz8HWAsKL9xhE62Ole+MC6spSH73tRhDizAec4/qc7JypBUR+Lg4rNuLmVSPrtUnt0ld1o/DtJuw
dz3Nv0RmasMtELZV01XyCho+3I/FcF/O84HELsKlZU9syxIyPDuvCYKyOZUdzZOIOodYjxL8VBRA
c/FZtPwZv2U99oEcTqQkZGJc0RQFCDj32M26YTyQA+dAIlOserAv6wmV8DA1ODDJrYgRJ26I46uW
lia97TRm1C9JS6wBUEILLu5WdhP4esPbFTEAQYQlRCVqci1VodCJOvoaUGDVt/c8Z/gUIZ0S4z6H
XcUNxX+fIcSmI4jKt+TBt84VMVJED3PDFLpzqvL+QLGXnSlni1CwrLom1pwmG65jDVfB0d2TSDAm
aKniAbIwJhSZi8RElmdpa+5tJvR66SoiciJOKI0LPyAi5IQdUbUAoMr2HLgm9XTbccxtGk6JvfZU
CjfaR17CcI6u6QgP4MYSAhAgixfNKg9noyUOaU5jqBNdv6lzfJUTkwfCIkjDufjR9K3HUrN0mhbN
oBd8C8zA2XWeeTESlyUcuylp2rMINStnTkI3rLpUFKcevxNU8mgPc8D6ZIEHtMay3JQTP3+2ATy7
1AeRDZpXdGF+7+LeI4vPpI0GlmGjBXIn5rzmokr9h3FGKiaEGoHjGF+g/FMD+tzVjp7icaIXFGMq
eWwI3l15kcL6xEZQBGW7N1ziKJOo1FelENVOn6JN0ZD9klREoDS9E660sUh3Galwt25XUyJ1w+YD
/VkX6hzG43C1OmoRm3TNsozUvvDM+lSbmPAIHxCVqV31klQYWA6f9VGgyaziA4j3atcVOFkhDN2h
mXhkgmWsey4vi7l81cL+UDp4o7yCvh5YBBQ+FXg0t2s+++CAUcPyhBd6yk+RJXuh25OKxCK/rAIi
JeyRSCwRNXus2zQefaZxulk1BDS6Jy/vCPDSPxUt0F27J2kjN55SX7+P+QXcwLBoCvqkE9tyH0bk
Tw0DSDApE9zyhiDyIEMbOlSoEdJ8PRH+OlTMH0I6Y2tYS8G8H1cukIMB7BDAsIPetIePO75xvYTB
DRzmjHxZOt7dk/Cy7hSXKeEhdkfLVFPAMCQT1iqF0FoN9LnCsV14I5kNquuhftMCaOwu3PboQTa9
nhcbHC04GvMSdWZS3vSl6o+lKN+UsaiD2N1jBqgWuqwq3O08hMNIgC+fSbCdc1LdYUJADdxqjOVz
P/8ejp7p+wkGSnVfO3zN0tbdAv95bUf3k18w9OxJVZx/wikwEo0G7Nz8LPudboUguhlUUTFOuqdO
qOB1CQ4qbiHFDm3+1kmqqDYLgyPhzX3co+Oa+zYqsqEPa0CoJk76NiRKVppkgXr7zsx7lu+Ry6bZ
meKRaXyIAifH6Sbm5a46qSSOoWf57cUnRPv7uHEgNIDjEb7J2epugf2FQDOMGy8lBtZMmPcUdbET
NV1ZWtT4lNP5inn90bSQE3gdfgsPjtKKno/YzAYjg0YRjce22Y7ON7StYm9nBslwJn5EItMWXpE9
oxg2buD13nU5tE1gFnsth//iD5patS29knIY8dLaZ80o5NmwjM904jy2dgQd+B90eJ3EVZ1BvmEN
LFrgmiU5qfPdN8nnzLGqm0b65drKPmX4bYDbeRdn5Alq8nqd0XQ69jvLSMdVb1MpjfP8tO+/oJzL
jwQnX0K0zBto+YD6pHvrW+awGiw2g9AmX4OzZbwhH3A8pf6ZHZn6diJg185M3GP6dI4mPCcRIMqd
XnZikzuoTSpxp1nxiWl/tSNdJdy2A9E2thqBUegMLQnOCyr3HrNufgTyvNQdMIIxbBSGAZ2/RKAe
HVSLwrvH6ikD6ystBrn3cDKMFXXwNKe6xglYROAONIJoLljamcZTzrMKCzPEbVnOM+1BZI9hgFjf
KAmwISw43rRFYq+aGI3+VGcZScLMRBvdxbNbudxeAb17lwopSMevbY4QK61wAAqinyjg24XmsXh4
SYMeqHDfBOHnR6s4N6ow90WnvTWZg4qg+TTmvnPv6N4nJErlxY3mUC+dDJUxEhRHIF02JlSYgCJr
OSYRTRc7yu6aEmlZpFDrVCy4mueQVTGYaFGCT3VIbnrdIY1oR+NZAC5zVRnvvdhSxyIfUIy65SeO
G44PtY584HFtD5+teszPHa8DQ4een55vc13dpgVnrL6vQOOOAiSWFsdgG/nD1/WU7b8nGb2LuHEi
54hC4LlmEHeu9rTcjpEX3xjuhObbRDfUj96z0cct5GsFJy2y38g8LBZ5D/gCRN06ZGQHPDuxd66m
wV7oOB+ideAwo0yKTPOLaPvD2NbTWQush9BzzN0Ysg6H/Kay32bUqxOmDHSxrpY79IGp/3ELLXkw
kN4AlYPyJc/skA8x6wT3TKv2Rm+NF1svX0RNFu/UGopehQEoD0l/lNc7T6cctQs4F80YpEevk8PW
bsyL9B1eYQohNwVNBM1JB7JaF0vbwwQM8Pmu8uS5IOrhiEWluZUeRK+qDj5XOgILy6rcHcqgN9u3
AHoP0aupw2RAL4HLonEvMTIJohRoU0HU0pJHalK1mHFs1GTE2wMbLJQLtMmpVm4vAJI6CEXKyK03
fRrMQZBV/WxZrO3CIqHRnq7E2ZE+Yw/jyehoiGCc36OiM64PfUGisDfUIHEI04HrmK0yYFUcRLtD
Rff0nDbUk22yS2G6LqsOaMMAlK2K0k/Yo78mMDXpdtOmIG7dX/qK7B5MlsoUOyPuuC+RhyOhQa1p
rccermEG3OPQESfKZ+paK8P9ij4ZoQcnoRXm0ujsY07Z9UZ5LSewJUpgQ6vs/snIU7lJxbBP4Hav
ujCtV5rmPYxIEc+WQVMdBIP9IGCVbQJUiauyZLmKnYcpCJ8b3wI+p7JkEXLdV0cuGSi7oWg3RCpM
ntrHYxDvVMweWA31DqThcBiC+lOVed02AMN+nKwH+DY6kYpVuy3Hwj/2eb5kheNZMxnazuMygnYt
c1EgnrwtGzVSaw5P5MHdJN1IhMCwNhRH36B5BIJ6aSab9qAccHHH92GoTYtKJNlyoh23ULuIbLbZ
OTIuu/4lm+mhpcE+4pD3FjfZfUEna9X1LraykIA6MQBvo+f2pQlhNHuYRBjo0Y6B/bnOVflG429p
ZPaNV3CaIbNk9OzXjJtjOb+ZiMOdO8enCivlXWK5syz3IbW8h6pxVjEtK4vkObIVreFcttlTmsib
YRLDFnnpsGwJUN2Z7ZQuzRAwPSHln0bQdQ8m3pB25tbPp9z63MLXWcZOAQcslPGOgDofPvlqQlqF
cCpqy29J2QFoDPDBYZOCjoRpJ4kBPVdATGAwsfj48cFoprci7blzGhqMdeBfupB2T6Abt5Vff8l7
GoWFc9Rj+dKE9nMWkL0SK5K4UV40ZTeeS0e/xFXL4MKU074e33xgpIsozT8JUhwgKHd3bu/7+0Rh
6myYDnHm2ISZhYwoCJZTMa4acy5PuseKa9LaHPkIrlhVg3xIK+8Zu4nibcH20/vwTWv8B0lzaFHG
Kts04cQxe7rNdcFwtiVUzyJ0EIkkWTs1XBuibjUm+WOwqes8X3HuVQu/Z13MvUze0b9dVsq61Ur2
Ak6TxHfTOq8nRQahn2Otqk3OIBS9o0knhl8Qm+Wy1dS1VotStssw948Bqrd/43/ynioGtjRptIgE
IcwCnPUdRpi5se3tYQ+CDnvfpU7Dc32/VVaP1mm8zbLhEPgBeeKH4ZRofrQwKamnbnwxY+MpzMWj
AIxTqPbUpOZeJxk1qLexFl0tjKWlTwTHv+mk3CclVoKF8iWDPHrGReE8uMBt+yS6RgwKzcS+tB4u
7A8Jwf+I7P9CZK9Qn/z/vTKb9+r//O/36m/1FPrvzXv8o9R+/s7vSnvN+R0Tt0TLrpRhW4gvUNz2
73Xz9980+Tv6TYNaTuq4aFxkN//U2jvm7xZMDSUN3UWK+0+hvWP8zgKCicYxTFtgcVH/HaG9Mcuz
/p82SZlMWQgEEIZuYAcARjVrTH+Q22D8sNoUR9Yy2FOybrpdvXG3LMLLdvfDpbn9/iN/1BXP2qE/
eyH18wtxOq9pG/BCorsX4ZvBXfznL2D81Sv84hnIoP8npcMrlN8IRlkVG+ZXO/HVXltb4myPgMXk
6i9e8mddza9XD1v5z78UYlSlkYFKYMaqX+vrZAOLjoDIa7VmpUM2u4jW/sb8CwP+z3Kyf33RXxRS
ykRli6BRX8I938cH2mQbsWm2cv/nv5xj/qwvnl8ICxeSCx31kEH+xi8v5PayB9uRGMu6aFAo3SPv
ZdncFvIQynpd2t2u6Iu1Dm4yJP6jEl/DbsBX9JIif0lNBTBjYM7BUGie1CVzPln+kpdvjLfZZFE0
kGDuEFahBXP2GUfB8a0zyqcBRkPY0MrzCvDZ6D4eKz9DsEE1z4Ge+o3lbeFH8DpF8GxEir8iwTkz
74aopaEcs6BbB6dD5GF48RpLxi6QpBOJfT0cewtaVq4utqY29eju/y9pZ7bbthZt2S8iwL55lUhR
rSXZsmzrhXDLvu/59TV4UKhKnFQM3HrMyUEoUeTea68155hFdUaG9sEnqHEytY43bYTpPVdGrr4Q
iZ1Y4m/Hd//eG77NZ93EKIUFjwY+E0ZdeQ7r9wkbQrvNCtSHAFSScVWIF4jyY/MmtidGL/REAszI
B8VnfEAIRwvryneINzh4Ed7RrF7J4XPVfEqBTsrkURma9Qh9umu+ahq2qf6uqeliBtu1qIwLbpU1
7mnXNOMDLTAcFNSk5ZMonCvxPQxPQ1StE9OzrUixDbJCgyw9eSjLdMZu062Od43GCPRsEfTuycR/
PHtWsNatL1xAmGbLB+CNa/rTqnGX9O5UMKatNzXp9Z74SQm7SDhEdYyMkrOUXWupAEUU2j6YJQ3E
fq3O8bExyRkPFnnVksCR/bNmdsjnIAMBc4W51ypj7pEXi6rcZtPGkJahwgTMBBczotxjHmgyzq71
Epk6gGhhy6SEQeZ+QoAVjsu+5CM1Y+20irkcUSIi9NU6Qtxrzg2elnOnGplaZQJRF6wQLQIZSx0A
mM+SyOF4XckgtQeUtwRtSV89Q0tNJ/dtE1oAyCkSC+R6SSYe4sRmhpWZG0Fqtro5bdoUphA8UBIe
8+TWpHuj6bdJ8QpazvZNJhl1Eg32pClXqf4Eq+tII/17+CvEMaEDkrYJQUXBdEsQSXR8l2nWdE2I
0vBrM2F9j8WbToyzoBH1g74wppuQnQr/SbBItSRE7aBzHoyggKHbgtVvy9U9wwfGLIfQQ8w3xKso
6nEEUj/n9TGkf2m9JNJoF0Rup/2OCWpZ3VQzttOheO6hL0lZvh50CdGYxnWHkciV7jgXzw3Sy1I3
N0ZBizcGlptu4FQselRlOo4a/s9tJaMwqwJHQeuWi8zlGc9kRybxy7mcL7ATGdUx7Y6iOC2Zy2AR
3I5oyoFgOUn96kU95/Jk7/VPNFrdZsZHU+QJ0hcomTuxoGuvSS/M9Y7dWO0m2Hym8m4QvUz5NQKU
F8lSpAgvjQpS5brBjZ09q/pgw8okU/yYWPzWL72CqGXVlNfJB+enRXaS0yZ9h9sN9C0YeL3zvU7R
HlivZUi7cyCFSIT21C0TcnrpCiGCoK4FkMUUHyEigS/IUdCg5B9jdM6InCOwoKZLyerWVO8qDzKJ
OxahTz6UuJkgZ3Yh/HC7q3Pov28mWAWFMrzBmdmqm4oQ3EClA7+Xx2M72UlMzzi2SyCJmXIsvZVS
Nysr8iHdvHX0PWQ9fisbb01LYhFbUN3CZp01hd2ot1q6DvNzjIKzhcoZ87zOQS9u3JFcWC8M4UMU
3wvEUaSMAdnslqLCfFk6+SlxecyUQa7ZqP9bFTob6NSmQe+uGluDqDB5/KBJtwz1/oCpe6JkpW9C
a/NBD/BRoNBP0M+BKIvpElTxTcxxSmUhv7xOMp4H3Q3G5twUZjn0gwfN//TEeiP58mYk90G6JGGB
w408qSf6JJ8+7lD5WpYPPiNTqKYbgNn3UXRXNM9x+2EO4SEcr1NfQMxEkob1VqO1gXCVfxpuffbI
juiaoN6CSw2axkppOYifQf5qItH0wFbpsMMTWUdvAFwleQ6FO6L/htomjUUZdhXd/IkbLanrIn+c
0U0mmr9Me+xbyZVCb6kiDxurhKEIKw6yJEZZq6Aa6LA8ZsqTLhrbor60TBuwQGGXagyWoqA91IVx
TYSs4xQSbZAeF+sgJF3jKkG17QgBAO0Ahw18JufO6V2EzCFrj1l+KVe1uWmyt4mw6/B+KB/jDKEr
HKNBJ8cK+qf+3CmnqtliIhDC4G6s9DOQac5Eu2koXaV9C9SnUdkL+SP/qaYTg21/MQQtY7JjhXq5
18/9sAu1Q5pyYOKwi/QgLBhrVKu4dE2Q8ojRhWw5crLGLBkCtCiTixodEgVkC8et3h6scCtGh7Zc
x0XDOIXWRFje6rdGsnU47vmptApMQNDUdadDGwSHm2X/ObQ2IicguiIRobmG5+1KxYYtVSrdZprq
txoVA0ukQ3w7wDDJQQs19V88G7pFDhEofl/pGN1FwyIfp10mFydSvG0LkjOIM7aS0J1ayHgoQs15
hAazR6zLpZzHbl2fVDaxTryGdIDlwEC8M/1Q5nJUnCvZ3ytdS9R0UaF0p2bCKft7UcgBmJOpUNAy
b/YFaww1kgkAV9Z3sAZXUdvbSLc8QnJbIryFxDG1O0/WMAHkm8RaK2Ag43Zf6Ecje2lH7re6HNGY
x8wNxcJWya4o4oJCh6addKlTNAtIs4L7ojuIw2M3dMiAPsScQdp49orPKH2DyxhF5SoTCQgcwn3S
0o48IYwBgvkAv0qP8JAfwvy1L/cZmmU9RI4oPpbThWmO60nIOsNrEyBXkxht5vgwoNbKcOUNyW04
RGf9B1EVC7GNCBZPtkgC5BiymkfywmdiRYtSLpY6K+k0flQkKgaMbAz/lcgao9UX+O+s8SMWDw0r
GzEZCxqAi158LZLHSk+w7WLBCd7Q7iINruwp4Ak8KYP+qmWBDV+JUVF5jqRXXKSLhskrS82dWfaX
0Sd3iAmxFjxFUrMgs6msSteAUF/TNrXgwVvZqzZd1eJG9h40AIE0JsntxvJQV599o9rZrH7j2QFb
B+u/WRTdkznAGerXPSLYQrvBnlkaVb9GReek7cVjSh8Xe6tGGSf150ajXHkPWHMqVEhi0GHpUm3F
am2CBwhjYERZHcLwHRCODbNoGVQfhrGS8pNOVy6R5/ug0lHf6sHOrC8DCrqmoF2myI9a9ibFKp3g
QnSgP1HHeft+OAfFdQ7CGsveGaLXUaQzonP8IC4inXwnbsvnFKuqEQIounjgAHM3kh+r5qVvrpiZ
Fn6i36VgNaGDV0y8Oo09mVJCE5+HoXlEq/lMCcnnY5GGccQAKCz3aVodsuBQDNRFBRggLQ7XgXkj
NUb0csczWhrgjGX8K8pSEc9dBnOKUX15KmBYijWLdPvcp4cM0JXfhQ6NFbLfMeJ5MlETHv3GQr3L
x3yJVZS64qMpboXlarW8NwRbY98t4nuC+haKgJ5Azh1jPLWEOZrdraIhUyuuCBuzEVq3UVinPa92
cybycVZTVFO4WjHQJp4SpPYBkETQLIHw2tB5xVq2lGfWYbUkJRfxAV2hlk4gRlfq0UyCmE9ublkZ
RGSwvwufkXlUIVfFh7h/DOp0lYOCQQ6ef0rykTKjqZ49JPEBdVrJfBul3oIhs6TdZ+VNCxGrzkcb
hXdEWo9wYgXZDuNrLB1EpiVB/iwNPiAK9IpsvyVfQO90OoMWA40ZFpgtZGubNEgvTEoOJpy9JJO1
OaHBKhwEAgtppMQzi5PW3qu++AhyAvmNevLigd7eK+qfojXWfSrastkRcTutiUTFT59BnaPwZqJX
8D6yLPU92b3QkbvXgU5Zm26zeht5oKmTkldAoL8Jei928LPQCy/OpghbHolEGlmITtp1N4prM1oX
xgFTAs6Ygs+tnfNI5skLuNWqO1KnVwL6we4j6JjaKAr3KQoO5YC9k+VPNVZGhPSELnw+5xVamyHB
IBLyxx4vFc4HQzvI1VHPCIKSRuTGPnFuwUbnFN7lG20a3YDzoIedRdfeCH9l+8HX1DPNFWRXZE81
x3xV4xlV+53WfjT+QcwfdYZraRoAC5ZXSKCIbzFXFt8+kXDVCStQhbbpGW/0nhexconL5jqSbofC
NIYsAv5bnUXekXceeSQTXb4gBbfTUQ0WigGnK/YYxBUoh4RPL03u5bwja3LOa2dKkbsZYXKsm0Rx
L8LkOpLYCXE6A9oqDk9qAgucSbDWVkyT5qh0i1GVXWALIAlGRseT5ByfMbFW3ikosX6w7KiG/C5F
mLZb2ELRvdoxHJewTOIMKHnZebjAa6F/bpINScuXpkYRnBn3jQI2+pgmD9MAjsSsXiCJQDjzsW1z
5GEUpYFK4ZhohYytH8KhscnATdr7mKNDF7abnEtrUvYZKSH4cZaEFMhJmW9N0rTJeeJVjRApYhEq
XsXqPgFF1wxPcvSVcm4UI/EASRBGLpQg6SQNu7q9ouOWhHg5ZUjmcofcgsKClaevg6w5GimigvBO
jDZmitOE04TKSxfwANMLsh44WTpT3pOtpbso/e3eYCjIwhrfm9xmHCdAlzAL6wyz4D6yzmWVjOAL
fT0GUssblmrgMxjg8Z2es+bZN69KGThqjXOz1tBFozRCXGtPIaYAffgQyEGRK/2uyA5pgAFiE3pE
JtckGiDnyqd1Ilj0K2ZdD7g7Ti9odHnrlYo5ZuS/D2OxHyVhWU48w1qtOPkctEJBFcEhrSORqYK5
A1IFKFxddL60D71TGVzQAtgS0UsWReUYOJlyU+UnUz/VkgwO+XPQqyUJRrYqnAYiObzcXwjKpz4e
YnSTAvvhyWjzddE1pC2Ejqx7u4GQwSqxE/RkfqCtoowoFuQDcgZeiqN9m3ADbLiyHNquoVcutQY/
VnmpO3g2dyP5gLLiGLIrGReOrg7JRSi2N3p6r4KTKzXGBuaALRPB88zpOw7yY+49EEqAeiuE234s
TA7uGgKfkbGfqrjZJDmgNThHIdeuMhsshxt22TJBVy+yl2J0xmPwEqhfhL3aFESy/hZx0ZZGSpoc
tQgRXrGv8Bx3j/iZ7iNeHMrDddhR6ogVK1Rxht61mGmt8URfAZVXp6HBwVbYU/iUWsFBl4QnxCEC
eGAFsxCnVB20Dd6RCE27NEkL6KA1Ukl/Ym3UL2Bg0cfw6zomJ+D8Q6iOkd69NPlR8W6N9xgC5fcZ
g6PVwJh4a9t9LYAW0foQq0y/CaVz3TExPsP61OvPTiEfOKa6RwamsfrFLG7xFLkz7NdSVjiNFzWp
ilEUbNJadEPvQCZdxbgzxwpJ129JNi9QCbYw2qW8yhjOZWOB5XvJIrASavFJUN+j7iFIRgAAGPRC
fjJS+nR9jZog2ahjuvWNaaBs4eCun5sCJi7bMIJn5sWYonC7XmoGzFaIVIFuQQVzv4jjJUxllwBE
ZPIOQlxkjfacpSSKqz4LUQo0H0WyJRvL9uBltwWM54hwJgShH154r8XnUhnpGnYvqk9075Oi3EaO
kIm2NRFyt4ZrAG1J3vg67pDvW4EUNuNDbD8hlDkS0ymd7Fg/AY1tXNLyKA5vdX/F+BnBQTbmB1i+
GCKilla2DZ3MIm32XK3ALBagNHME87i418x5kOU8R324Gml5zdlRRlivavmK116xSDD2KLHYBA2M
KYp3gTrjSdJLnTBeHZ/6SD0kA3ttL6J8uReitRrft3Pfx1PcPibXrkc7N1rNBU+jrSqHGZJeIAsO
vTOqIeqUFX6Q5SBjemYTHu9TfTcRfNGP7wOuer4fUU7ywGCLVTbLyMBDfWwayxFedKkw9utojuvX
TCwISKuRCzbnXo8XKCpgHFxz6nFoI3agSUePDAKLdbtrEAxxfKt6qiT8imWz8nzGVOxE6qwtqr+C
kgaWbtpD9ayMT2lzis3YDeK3SQJ2VpHdcAeRUahvMlaL3t9VwanqDx6Kn0rctKo7B86IxllDV1E+
1OM1QEKNNdzp+XmmVRzRtaO1zANtmZEz0lNWgluSfmKpMNloInWnmpqtzZEgJpr2aN9yVPKJi0IP
YLqK+cKUePLnAyX2sobt+6Sa7jDXr9UZTUFGwDSCU+pcqDD0xURiQ/gBovsUx13D+9Dx7UR1Q0yP
JiR2Gl8G/aVj7IhknwiGHSdMpwJPFzya8EOG8gvV0EEY4xuVGi7+4Mxx7Yjs/akIEKZz2aLy74Pg
IjN6LosFHpEFUsB9SPDdOEstaC7koMpL31p5rGgDRLKYbsZQkWVQEjriyWieZ/sdagGdxORPreD0
zi+YTLR8nbKiPRReJuqLKrojQTZUXtJIeG2RDgExX/fGGzZ0vPUxjffHVrzqUKkHJftEW8Jyt1My
cD8JKGiBAn36GAXlUsR3Q8aPrhsL3m6nEm70kZVmtAkA3xbI1mSlpvlJgTae6u7O96DJogahN2mo
rRtl/LsFfG9rGC5GsW/wbBl4ZSy+SONv9IF9af5JkSkk6CTuW1oYlYGsTudTavdqht9P/BLknGc0
whDxEVKm6+2Sdn09wt7nXUg+DZ+0mnoRsfWC6I/rjUdmqSWu4+TQw4JWt7VCtjex50HLRBqeRtgt
RvCSlo/bZnSJypyzR7qzaW1CzrZTNt4Ho7EqSuwq3tLjatFz1+2F4Zm7QG0QHK1hVnyo9FQHe1RC
BLvJNcr3ynDMoDm12UWVGxKu0DjCMMq1T6V+SbtPQvJWLaUOmkdaLeoikjGvYsM0cbaPH54CDaTc
TrOQXSgJIcaHGha7ineVFeYa6P7BK2yLtIkupy2OfSwgmYpE2IbS5qpzfG4BfKtkn6ZnWg1F9AXy
dmFlhT00B/JadKtdlE3IK50QuiuQP7lv+HpJv4XWa8uc4EMyKeL+ucnEbdl0TkDSDIl8i44s9Lpr
V+gYh/LWg6QMUOSxMAk1lE92wTc9thZeFJ4CnLAklCwpZXXDeDbgmyvxgIH4rsDWCl7Dpd+Ylxst
umuEGxJsaiDTFQYakdD6NO+Lbp5UcDstpkg1jYOXkV7vrNDwZ82+BWgEpU7A806cWCPTK8u/usE8
xoAIZGGnqu860XueQrF7R54bzVPa4gNnvyFb+ViGKbnNdouIUhLXofKkhoHTitvEexNqThHlB2Ko
MH5NYpn94D2t7grhnc5BxJ8lq1wV2dGc7i3tPdEfUr23m/4LZxfhsLF1kFMOQQv04udIKZ6zcuPh
2S3jdYZNmxCMvPDXefTss+FOI7tmxAHzrVfRUsjXQRaXfnkoV7EYHioy31JM3eanRdlumRu/e6iE
fUiaszbeBEOj5YqkLtsU8D2lnQcCpm73weR66V3mQ8DVBmT3ACXUpy7W7+CVYLveBP0TmbPsW7yb
7V6ZCYAA3LFV+sGLoHwYyT3xx4vMOEH1tytj73EGyelqcBJh71b9fand4uBA/MRKxGnXJtmtrfYp
XV6fNcx7n6d/AyAAljPXmlYEFjjeQKgi73owun57xd8gEl+Ot4jH8AUPOonONhbVkv04dlvvwrYx
Ka7H2jQ21s6L1kZ/nTOcrTaxqcY8UoLMjoMD4X0pZFvEmvkl6zce7TR6fybK7dJ/adpXsPA92Xqq
tZ5mZxYzsOr276mo9OfIl+6eIQJdYmauq+q3KTOo28QLogoYkIu4cpVwS1akGxtLzgYrfTfky1pc
UHfc//u6P1xW+zZpLosmKrCakzLKoXUizaS5VNHp39eQlL91Lg1DQ46AwFgyv83oR2aQeUv5t2y3
ukv+x9qzdVt+0Fx1VbmWLf4wyP6P5fFHp/SX6327l/k0MaecuF60Cdfoj5YIGJ1hEzvdOpjsZjHf
UsP1lzLbMsEfC3qesfiDbODvN/b/fGfr242ViipEHsxnMGDEsEPD+m8R/Pz7zsrzv/LHN7VMCbkG
cgvFmu/8LzKLkgALTo6ExFb5QSYRIWgZjeBqUAhrnXbI2jBVWRQwMEQIuKILE995+E/jvGT8skUy
l8XGnG3xw+f6UzLBw/zLx5r//pePpcelMI5zVdhZr/zwC7F8+vcX/+vd/eUC89//coHWwJpRxKCz
euWlje6C4TWsd/++hDTLEP51b7/BTXy8Wg3FBsoSV1mxg6zHbKkuCCZ0om3t/X/esW96GTLYCk8S
uFguHkNOvwosgx++z/x5//V9vr2FsaqT+YpfbQnCYI+mcC2tEcbuTLK0F2BjbE6KcAIO/g8/1d9X
tl9+q29vo6RVugB+jd9q2TvqstooNuUUgzZHXyCQdZNtdKt/GJdof/uyuqiJSJlUERHSt4t2eqb2
LX0IGnqmo7eRC5SXCj4vP0PqZLXhGD5IGyLppxYEQMzfoXy3CYWykR6s2xGwGJtgQRbq3AVNh4Pn
jXd1od+ht1uomg2SjAkMLSTS4ACMS1shv9b4HQnqXIicaIL+tQZpR6vFlkTsdcp4yDUDMXR4bxS7
QL2N5lsYvjTRnh7YlBPf+85+hXbbRr/JLPJLbV+NgDkOUQ+vacG5vyl+wjLJf3kg9BloLJrQVdXv
Gi1Pnqy8SQOZB1xjjuQQFuwwmadkWhbL0I7+B4/4r5f79vxB1yw1rRhJApqOonA//PigzYvd9wf8
1wt8+82rhOSAsuQCjV3yeOfb8iA4BCddlGX7QF6B+8ML9bdV7v9eD34tn+eXRQjyiml0dKCX1jrB
zLbQt5Bg1sSXuvN5300cfBvOv6/510siGZF1YFa6+R/h9JdLZsDoCh7seb0HHqJ+mvSS/n2FeaH5
4yZqiqSZqqEYsjnf5F+uoLQ91mXqM4YD0MLAhk0AHadFN7bL1PvfsPT/JxT0b8s48AARTZgCa/L7
9hXToc4VRaIwUOU7Ep0cmSEBMUs/FAQzP/iPL8V3MWB3sxAhmvz9SwkgPtCe4MvTD70Trku3Wksu
9IBl4oS2+cMdnGHk36+G6tFk8TEAj8v/QYh/uYVpoHPg1gBWWc3a5AChIQ8YEVmMBKaIoxN04AaG
fhsL2kYQ1F2MU0vuGf0zmBzU3i68hz5tt2b41llgLNBa31QwK/2rQNmtARu1ckYyOgWwoxgz8tfY
ohume+NoxrFJhf6H7/MXAST0ZRmtvqIYkiWq3/R6ox7EZE3lMq6Lhe7OckQi4tfCsnI6wqeWdJ5/
vId/23y5po7Fk0G3oX4HNYMDHa2iB/OgusUFv/GmXinb0UYXYps/PB1/+7kUDco0XmN0iQhff3vi
ZZ1elREGCsQRJpFPaTn8sPPO6863V4rXCfYc2v35Hn57+kjwa5UYi+Qy2VQbaFjuLKys3J+UsH8r
syUd6ApHCEOVYGj8/kWEeFDkBEsFUli72MOEWIKEWwogZG3BTVeWnT/9e634yyYLyRtUD6x+hAna
fGd/edAro047Ce7pEiGap5+GkPM1PNzjv6/y1+fv18t8K/ZygN2mJhESTL91lTq5ixQPWOX+hSYI
z94XwIt/X/Evy9IMdtQtFow5jeDbBUshj/rSl+QlFOQ5iEYKth2iyn9f5I9FSREVdg8YSSi1dfTS
314rq9LkrPRGaa7HwgWxVo5nF0/lM3hCF33DT8vS98f8++XmNfKXHws8b9GlBpdrky8pcHAT/E++
kMRarszYdxDr326bMuVW7NU8DsJ6WBmr0g0P05aia0n46I/VxB9l5fx9fr3at/K8kGs55vGbw9qc
wU5OrYt3ZSOTtcBEciGvwAQ9jbsfpdnzbfr1Zf7vsvxgBhp56qbvW1bpR6MR5TL0OGE1b/iBjT3E
WpDhVO95+I/ST4fnP17r71f89pblWdVoY8UXFbMvKyWiaTdUB2M04MGYH5pRr5IkWAkmMoDeco2J
MQnhNNLQvViS8UoGIxCw0pYBA3Rm8kCe5KqunMiLnEZsHGQPK7Gm6d1BRA3f0gz5GlK3NB95j5GD
mfLC6zEk9R96pDz4cnZXjdEnwAms9FZhJ9BoMqTHyn/dJ4ACBBGRwoRDOzi0k7LpuiVakpXFkXRq
HivauT26xXJISes6pCpqAxAPgI5AptnAyWtinQ1mjkLcODWhTmPPhL71zc0A5LFjJNzXjMwjYzWQ
FyqWNzVeJaroltWhbs9DexCEh1GpHKNVaVrKpDGvIvqmWTg5g/RsZltSR8BQ+queeAt6v2iYfBIz
IPPV+C8D704KT4gvt1qifw3WVU7pn/brSPzS0VfhEEfc8zCkR0D7VP4kpg0eCgOZT/wF2s4sf+S7
zuv1vx61b+9TUZCLEOb88N1KWTXH3LWW5oN1xq+3jpbB/qf6/Puqp4gqcgQ6FoQsoMz/vuqZXQed
G7nSMkpf6AYV8ZenuT+seX+cy/67iM4/rhjQXmDX/r4K5UIL1wUKG+UKuOO63Kj93OWbJgheZNxy
copnU24HWRL8AYELNSJRwip9/xBq5wY9FlnZ5QRILZRuEAaXVd8DJH+Nq5qOIjo2+NiTdm8kF5Qo
UjLeURZZ4VnJI7STCWlAIwZfifSReKfU9U0RJDexclQ0MFMTNNOtuWfAhUGguWiNBNQxh+Ge70wD
abOX3kQEr2aIKMhTFwwR7/XqMSBHQENDPsLhV8fK9oAFE265VNuXmrayLLL7auugdFvxUPR3sdc7
AVO2BrX/2A98ojM4zuUUHWNimQWGX02ur1Rx0zBaZuSvg3qHStaPw5vBOjOh2hRU4lLQKSg3Oj4l
s56sOw0kNxctDMnxIRkPwdh8Kl57yHQZR2tkc8o7xO8GOZcy3kXiVBdF/8I9D7JwjqEFSfSFmNLL
Lm37XBWdM6B4D6B5V9UVvEmt7aVqnzX0VzWUIvW00JVsF4+tK1XthyVYeyt6wO0pFc0xSuKVLqJ1
mXaScJvoZIgywAn45wgUnXKsN2agAbZFIsLtHQh6FKp9LLzQpaIZl9kxE96sRxjnTyLOvlJeIoMJ
DewgxINH1lXx6XMFzg+P5Z9vmkqvwDJkScEsRSPt96dS7DXNG2HE0HyNNv66dhFL3M1dkclh79r8
uIl8by3NbwF4JRUJi2nIxvdXjVA/AtY0jRuw8tyYikZsHSR8y3zVr63wh2+H6eqPhYTLWZouixzp
TMrQ379eRyNbKlMTrtssHcreUcD6OD50UbaBPG688LNO+62Wn9VyaQgSoAvhkIjxizQ1NgL7SaWP
Z9rBnI8dIpWf34DFBAFM6PO1IvSHscYYMJ1UhZRkKHRy8p7S7gHu5zSZWa8opEIMkwaUKksJn30M
3kn31QzoTDhRVLDgyMqI4ohMHyRJsbH3yWErFPTcc6puldDBJxmJN6VFbMpoxd/PT7KUtlg+OsbZ
lYr0TkuQSJQoM4t9BjkQZ0nyaNTVDl3kSe40YoX67KaLsS1375rkamSHzZRBo6Io74cHq7Tuidyk
WeRJSBayrkRR6/KyxFkFU21a50j3AsQdjN94tb1ZXk7EIi5tFy3BEn0UUXJSnL71ximOtq3s5kZ+
3+moFzQDwcOe7v55DL8MQQYUd4R3eax1siCrEyvXwYNQjHpqJ3jFnQ9wT3mdID8p485PlIdOLs6Z
pqzQMwqisjDaBv2N2rMB4kTFuiyRy9ya7a0A6ALh/myV3rqUDKS4ZFmgtqzqkyA/lhV48n5LmkgB
oUmx1rKf7CJ/ovtdFa5UKvdDoDB1REwsj0syA+NlTzhAGCP/mLegXuErE5eeSC+dWtpTbzxILXAQ
ccCqojYIVZKwdFJmOKEvn0ddAUG0HvzomicCD7Ym7guqkqnbe4J5Buq6UMCOiqz9lVXP0lCRlGlR
hhqr7DXRO41lcfLyyWk8/8j5YzHIe8nbJcYGqPMdPxg6h86mQnMk5QtQWFOi4ZExyDGkKrJdFPck
RMy/+Zrmw6aq7ytESzM7DLoyNCyfe5sddW14GgZjXbNomkCHaq8nLHqKmAU2gzN7xpqUbPjRfBUD
5GvBV4KmyS9KwgadehxYv9NsLU1EqJTtC6BUFOk+YkLl3ArVwyRDQ0F4GEpfaTTH3ryqKMHq9iZn
+U72+300Ve4IkkwMjGXaMjLtzFnyAPszrZmYApwhQFJlehpdR2MqV0hAG2xn+kWups/SewgDQrBn
fkmWnIWiRGN3CfTAFSmw2C/KIHdSXBkh7OignHXxbjApECRmaT/R7HXu1oSXjE0wojBs7zQDIDr3
O2nJlMyePQW1QLwyG2UZkJTQqu06CD6BaVnKg5mXO90LV3JADHNurUtjgg69tFjjJY0FfzRerCS6
sqa+VZpJmmaiS4xBTUbvLVSOFJ4eWbFe0GPnaT8Mi8wJJnYT4t10tHZqpjFbbCnxSD+ocXlHylrl
6+mG8ijU9yoaQwC8s3i/rHmovbMihJtp6PHV8UNr61q5k5CBjlHiSula88HbNWBbZpeJV7pdGzoj
m5koDkgVeCSIQFbDm1mk5zbbEjskSvdad2tk7dBw93A0uSlYI0AXdb0ZLN3ufEIoaCsD67MhOVd6
saube4l0x/CqS9dx/h1hlWj9Q9X1sKkm6MD35lQ+jC3+Q7MI3gnzQIjgC+soEu6iKuUzoZZUxGiZ
QVoIDYuXZWuEmyBlmt1+sY/sfAQAVJ+mwlw9lkB3xwkn4ETZaOrJiIdrSr402DMBu9OUpWg7eL1r
jQmXBGggDB5jQ3Jkgr4Vz4KcHJCcGPYnOi+UObD89NZ0oqLfCLK4Sfrw0+zLJx0SbtD90HDG4PmX
jYgUEZNeAR0D4sB+34hEMUNyHiCzVQI08JlRXbp2cKsxXSc+oOHByp5x6beQrd7HWZ9ssqCltUdy
Dy3Ilrrb6ox7lvq9bnB81Uzm17A/uFvkz2S57uSCsLGKYGl0JzMloYkZVyrDmo/ZyStqR509Hp2D
ybwvBu9T5HZANI94AAGKgQV3qSUdfGu4DIlgs3sfY7JHk6xaI8Alg3Q8xYCoxRpAp3zLsxEnFVJf
3etWnobu7yhLD3L7mvV3xB6fOeOIqJEoZoXC1WBbJ1HhZMFp8vDsbQWxWQSEHIAvzZpzIGWrSHPE
7FUl7jLKNgLRoOAie1Z3oFXI2mZ9w0637vNur0hAWuFHT4T+mQImI+1N6Vy4d4vQh/gRyazbHhq9
h77RQDA8wrR3ZerA1GTmh7Y71OBCIS/L38eR+f7nqIhOPvYvdd5vtGIOL100mW1VbwahmrWIGeg2
sHfU/n0CUK8NVUcLH7CnoOt7aPNm1aK+FRGMi1IP4+t9ylFmKMAQMHrpuYVC51WBuSgVZJ2HpG1F
L6RN2jqfQIGE5eXZsrJAmQVrpUWISuO87D4JY11I+Vfd6qjhTkPCQVO5ZECY5f6jxIxjWV9lh8jq
1UDONjUr+ocLYxgZf07EH8I54HUN6aNmj74OZiq8EowsgUMpAV8F+VsU+LhJs2lvGQ3hozpyn8gy
TuI0kHWep4/iGNfI44raDiLiZjWovBCV16PWLOp+17GcDLhADa2woyAEohjDvNBR6dNUSQnPy6x1
i52SzPnl2Dam00eza2NASzaa4qvUFs8/VK//zZJ/PygCWvpfnJ3XbuxatmS/iMCiJ1+TTG+lVMq9
ELL03vPre/A8dJ+jK1wBXUAZoKp2bqXIZWJGjOAfhOoRk4j1//e1aj27H/VMIJDlHls4dkLCIXFI
zFM9ta18pueOsxQkCblT1vWU3I1dSYc9Kkn0Af50bhkPLjAtYfcCT4/mtmB/1UkNyIhwXXZvhbpR
5COlZ44qNctCbTiktMvI+gwxM0oaJxp9XFf6lhtzj4tGmAIO1otJR0Bn2Bc5rM7j/CbPBXgtvzxW
UUJHyaZk9wvUAqI7a4F1BbKxGoN7aXo3un1pYYYNA1dJsBzdTSrJDIIdlvIcsrh3obWhYWBFOAHD
Ws6dKa1a6sJCoobGIiejTFT8kOAt9uQ3Q6PQZxtouFY8p292tBOuSdyRRYBYudEmHs8Sr/hwlokb
5CXkfY7GVnsrppS1n0EOF9WgnDYZOMF40BY1gVinzKJbU6AoZMla6ATERbwvE9Up+iu42tz+6smf
KZ19wHnzXDQa1BLeyZ4zc51q3+QT3GQOgdrYZaBwjwsFBGfEkU/WAH7GZxjtYFKb8ltU+biIurMZ
ygvFe40FGe3XXgQLqtrURRR0b3mbE2H1joWivcVBCCtxJjqS1sLF1W/7gYNCvLb9HmvAoQeuNiXH
0fpuwGnPRRJ2Dxu5xApZmC/66O+sjARRYL/qKRXUnnFI+tcTHRluHa6gE6O+S55rYpIhJj1Z2a3W
KniBy0pu3tSAHrMRlucmAyOVsx/XSXtX1pnTa49meEqiawbSpsk4safRckjHp5zTeKHuCjW6qf64
loPo9sebMe8n/+PFYF/UVCqElH+qZv+teUqlr1l2Ycz3rMElDci9dBEuAfg5xll1sqXYSJ/q5x8f
+tttCyrH//3QH8KkUo2T2ed8qLL2N+06XdOUwDiwWf815P5FQea9/9cn/XjvJ3I16lRyjawhUxCw
39nOtDbX9o43ef2Xfiz/VPvnSyuSpzHr1Tr764/xalyKUp4qPk2syQ8gV6evPZorgT//gJvXje7a
8/iu+X/Iyr9+rIm1BX+CZSg/p0+01pIDnn+HodjW0az9l4CY/D8MA0yzfnlWrH99zg99XG4arRxi
LskAEU4c/qlFYX4vjLdxwrZM9sI+m+Zn508lb2mdLakbDJ1YNw4ybCYzvFn9nWhvvU9opb8LaVPq
aHisZ+TexbffUtV3gOW5Hv0dwHkWHal6XsdFodxk87U1NqmKjsX9R53g+r0n5bLgKhP2L4BUgZlp
TmyWjl1Fe08/mYPt4MilmaDqP4IAhH4JKiHQbj05+y7LScqSmQUvBvOyDWoIlPlS5aaV0AyTJ0Td
5RAmhHVQWDgjydgUYCVow7JLrg0vhESx/PXsdDn07/QWNvlFIuGgyXe6eWfIr4O3l/JzEp0r5dLH
18K31thRn4dGe0yS/iunsZ5XwE2KAVcgCSI7gyZbQhKqqW98TwzobvLNCraUryy0GHHLeIL4CiZD
OHKasIp3p6C02ZrgKBrBp1q95BwQlPa9In/RcxqygouCkV6u9mUer3xt31j9CmHBxQyPoXMTqz5p
0Y6zImbw6JUym1hLSZfw151J+knmhgqHMO/Wg+unGWWRWjQJHxLcfqn+rIcP2WS8KZ71poqPrnxA
mlGStY//m7y6FNyrZb/3c3or0C4KkS87a7zF7ZlgalBzN5lP/eprkR5BLPjRm+DJoWnNUccQ9MTO
JNTaAz9UHlOmujinC5UDT7Oq4JhzLMr6D4+83EDCUCDozxJ8WiOPeBC/wl0y/w7lbWWBTYZER0pK
b78URdpOQJo8fy03FwOapBhfUF02evlhNMaKGKWT0bhpmGwVhQOU343khyw90VuzTcNHXVuFyTNo
AFORFp1JQFNqXdXKab1UthEn2NA7izg9xTQrqU96uSmBAGS9fpxm3Os1J2/VR+tB/ehIpPhEsfEo
byy0S8IDhaYsh8nxOs3B3uyaRFp7Nmj6UUGA29exi136IjTJ2pnjzgbpUahMbRR/VSgh35G+G2BL
+sZnwIXW8PflXD7Ul+Tbdnm5a7u9YqgLZHst691xMF3gk6vR8kj2KuxzlTjIY/I8yMiT6iWhwJAU
fWFVBoGd9jFI68j12Uhz4uFWchZVeatK7c6zdjJFgb4VyUtBqw1BXGoexIPSrZTporJ/5O1Oym6C
WUbbfmdU/+YKJURi18v6OyHkt6wlaRaP1GdbsVfyiN/pE1eTNiPxTvfTJPHUTfjYm15+ERrj7KF4
r33mKOM6MaFZKgcbLOcfe9L/HP5pWBFMhe4kJo5w5f97QuSZHeMmSeZxOvKmk5ylRe3kDhfVIxVl
qyp3oj+k/l8/0aZp18Z/pSP4//cT+zxga+rgX9C5NZDujv6YCv+yLeDq+n9//o9dtvb0kewcf76t
fsrWC/Qdt9bPFCG7f3x15m8/CTM4zhCqhlHl5wbUFXnegSThWJeqB38qdrZWQIHPXGpPMcxBO170
mrVLDRwELcK1+s0QzDSUnTw2rl1by1oY380om8s2CU+VlO7BbEdu7AfHETA72TlxtgMAnehnhdmS
IzjYyi3m/TdDnofqHouMY+v9Dkep0zXs8H147OFukoJw0u6YVzCEtIDnDY+OVAdb2hGog/P3ipYv
RxR2EI8LI52AwSV7rVDXrZJdFYb1IX6SvsPGFjzGiFI03TktoU3doog5mrWPPTaXgzluNM52Amsy
m4TfbXU9ctLx2ayuJld1T2pge2519dVGLdaGiphwtpoh/EV10CcuH6PJWrQvWRgrWwCs8JB0QcyQ
TAcL6s1ehTx5EkmwjIenhqWib3AjEtn34ta1i4GWoBxudLFTJLpcMZi3kP03eI1XEjFzi35u8RXa
b8K+a8eTJ56m4lFpL0X+SVG2E1I9Uc2LM5a2vllJLAyexF3VhNtF2tbQYT1eaHVcxSYsL5NlRlx6
jTyN+YhOwfaxto2NWb9PRbcxgVrm7SGfPiI1AcTULO2+oFD5UmpLrWEwVe8Us3zCBQh/UX4Q4uJn
m3E6GD52QU1wiCB+nKbeNR4506tbmm53tvgHIyI+DC1GErWjtQGlX6B0S3qQraM8fEczISOW1I/c
/lZWjMtdJzXVVrB//3jSf5mCyP9+0H+cgKI2HyXYzXBMCLKuZ9MN4ZjOGZa6M7p8Geu/1gjG5j+9
MRwqmaUzx5+dmqbxz6nsX64E/lvICRw5IT8SNm/TzYgALBXnKJaWabrxZS6WxZw3eSlzYphQl8po
fAqjcF/n6jr0ZcCb566nP51UhJwtAVSapIygY3+mIUN65Ht87c1Vb6HxZFwBCMWU/EeOPkXvLYFz
HcmTuCJ8j3LtoPZavsE5ui66egWLnLCNw6HwKBDoOlia41ect0tg4GA9eRiY+GuUghEVQJ4Kquvo
P8uKBGrKwMT2oWRvhHpr8TJxFaw/dfWcjndT8SB0nwJiJt05bKMUZfvT5ECooeXMSQoYpG3xphQn
2w/2CT7Uqdp4NN8OzdpDUwIIVlWvtuDieCEI7GWnVoGNr+kvPK4deXt8TmdFKba+kJ9UojaGcZ9K
l0I3ZqWdR1ZuFqUuXSvvJS9IVlLnhO0u0MlnIQRz+6xU1c0L2iUnTl0mW21sXwKO+BxFJgSRgozj
aqTiRcQnXT3OCl2lHkCvMbOVXerhnC5dBQ0A0djeVWazAIfv6Hqwz4a9jw2+p9R2CN7S5hX6N2qz
tvbyd5VpppKaSxt5xZB0kAWIgWXISYWvl6OZDN0qMQhYMyiA1q+4NPi4ExKSZ50UgqlWde/xe45h
ZQQlUTeEpTj4IoJrWye8D0NzSYdgk5igQGaDUkn2kqOHmcP0xT9ZjSYjhwMpk6XU4aBIzCOjXRe7
2B7W8XkctJva6V96WH7LNcSEMtwr0Vc7TK+t17m9/wArZi/3jEQ+WvVb1V/tZFr3TDdYEDc6wbWq
Tm5KYwlwTP2+jvR7KzMKB870Zarqq983Chwb30mIK9LcMpJT5Qs+KWocOU3iX8yuvsfFzE3LI2sJ
VaAFUdKfKZLiUk/KjAqmVSo90Y/Uik1Zn+zpUoEXbbQvzbwO1rbHwknIyg5OegZM6VFud9SNK/EG
nxPH+l0UfMpcxvu7WFnDDDn4g39nkQUGoNAp8cEa32NDXSescsrQMg7INzYLWRAQ9C/Oua2crDR6
1DLlIZaoAxCkG83a+DQtZncZAd09/5PcnXzqMzkOhkUZ4shAeqcAk6CnCcc5Z5HO4vwFcBlTnJpD
GT69Y968IGAI6RjWpVsV6aGwh4rtI3WimkFgSzvDTOAnew7oAlA1OoNGjKOYpYyIPl6cGWpoQh7q
F56ddiuZKBuungvRTL/sVxmQ8diLgcOlVg5H4DtXgDKdKxNjh7m3rOS1QDyt5GlFT9XFgqeicpkY
aEMOLBWMi4eYPy0zI0UHhepm3ZH0Rn3sXdVDbJdfxVgfxiommiCDAoD/0aXIYEJsZIW9zQrYAke9
fiK3hf0h1K5lI9ZqEDwjhlHjcJWosQjai0WMuYyIOImtNp89K3VLucgy0bm2FAaDH5sAlmZE2TKt
bn6fnDnjDgMWUXtjQe4q6otOSLGVzVXPOJ+wPpUZTGkY6BkBvwiwogeJ7XbQCXjOlasyOxQlIfSv
PsXdQ2HsfZJocPEMVbqalIfr00fD2JGI1apuC+abmqMqXwqsr1QTlxTMQky0jtpvaNn+gneEUvc3
IaKbxAxP8odVwyYedsea9LeoCocsGsi4CSDJMcIXwEnyqMv38myoKulOIlmn0MOhYUcIFeaOR4Jk
fQYRd9ikdnUnWSM3aEln4FauzDK8TAk+IUu+4GtnTdNOIuECKp9jIE6Flq2GVnoLxfDQSw3p0JTa
uEJTaamFCy3A0JXNk29yMsq3acCg3MNmHSX1alTbfdqDQjNxDc0YHibmEWgAIdayVOPpKD6YCxwm
VXxGY3sz0sM43GVxtSwJu3lU9Gb2wYjeW3YZmrmLS+h/DxVfmLkypuBqtula6WV3KkPXUwxGC9k9
fD8Yz14JyNDkGWc7aUpzKyVHP/+axyFUclRYSECn2+Kox4d2Omv5DoH8EkUMHQvy49RMaWc4QgtV
cMGN9kX/NAnXZ9vTvFNF4EfOLnr00Hd7Kb6NXUf32lsK+MOGmzAmL13MSKnmUSz7ZCsVvTOSSC14
8KhGj1HHQ0F2Ix02WZeerQI2sA6382g3b/IYrjzy2TopVR0sgRKtBt5LKsCWfXPMx0NXv6dQ1rRk
bw1Un0VUVTF4QLIdiIQYzRsR2Iq/Wu5tkr6glXmAweJBwFf23vg8QWsocd60OaQGSN/Bqp1orOaK
TJHJfSiHu0bmvq0sS6A/mnjymmFnRhOA5LMwks2InK1UVyv9jAlK+XYPHqNwRaZjYIG5uZlnrjV4
oTI51vmT0B7R912vX0noE15Fbc5zOZwnrt/48OdidMaHT/KYYmN5z/Ps4IOgMyR7L7MOYSKY77J8
m+ABA97+2L+f0kda2LdaTswiWEpljYitLIMgmAP0OCtwDpRYvaio9eLXRBfYoTyGga9aZbqptfEl
76jpnSuDcRoDrA4s8iK+KbR3tQS98/o6GtLK1pWlPdzp87mffuvoyfd5uOxp2/Hs0BAfXEROU6nv
rRqlPQ4yc/eMxdRPHiIpR5opGZMCSwpq/Fb5nZHGRKIRXmzlUBDkwgoOi1phmXEpBoPdhymc2gMR
nA1odznnj5BIK0U2nmNSOMYsy8knbakaJzXEnmSCq/eMkXw/2EuNn3OINjaPeGYXjh1GzO2nZRRr
bprfpcYneAEn4NEs6aRLma7dm+l3ZC0pInIl6ASpCh2uBe3T3aTyvknedUbGUbiDN4oO1C1aRYVg
sQerA9/xplNaHFbrErIDV/KA03M8lvcTj7bg5sHfJ+iPjEWhxsa7NNQXKX6PrL6YZvdM3ceCSZcD
65HKOlbDqbryS+on3GtjvWM2n7I0BeVHl/Nu+p9T3LkjNBSrQbYb5PPQkPz1lXuc+iyHd0qzN6ks
tpT2fiYoCaD+xTg+SBGnRj+7DXG6Tyw6+FLQV8SDGb2N72pqHyC4cRlkSjYMxalA0gHbF6X3HZOL
Zi5wih2zIFg11ItcqfEmcFnkspDW0zrtx21m3jKQ5hkPHaPT1Hsrq7WW2HtbHyi3vLbEE/lXfp0A
PoSNUcJfI5U5ugABfyorJP0gd/3xPHRvYXOS5HarsudCXHo0Cq5NE87shjH+YDyYb7V69pQO5Whw
ZLXDAncJqWmp09c0oBSId8w7DhnX2k8bNEuUfaL8uiVYBhNo/GQ+huG90eds6AkNsEHwFJZmugmY
nbDpyvwAfpGeS4s7vyWBRHkKCsARxNq1giv5JC8yCAh+80jBocSjRmy30NzRvwhmRSjHIbKqp90m
o3EG8R01S48fFsKLFEk85D7kJ5Unh1Ef7U3wCgOHvwpmjGEt0edhguagm6Q4hA2xVX6Sgv2CaQga
FAMaL/G4K4YrilIOnOHrbme2BieYwAll2JqKSj3OMY9uAzhP07pMMaOBYNrHzbMgWjjKEQduj9S2
pZwzJtkO/X6Ecsup4+D1Pgx0R6W9m5TDR52lbpp98khqafpAPEfCiMqPkfmt4RDk2PcNRtek3+IF
WwvP2IRUEDXoFOAJDaS5DKZFGjd4PJtoVfdLz9N2vo4/iMs2xyYj9Mgf5qxZrdvX6AN9f8zUEEzZ
t+bfzPFOz99SNGiRvBXKOs3TYw2R1WJ/GjvbqaFMDbJ/QkE30QwSZVUS4Za+8v7AFLoybV5Diyee
ymYb/KyxjKSvZAy3OWYrpSzwF0qnbD5mA0EAcscRMQZW9uDZez2yP6OUOd6rNG00rvK6fZEgNi4K
FQsN5MjcNvhxJCdvgj1jEcwB5XApWwQHPD0ahcXgOjI2V1nd+fAhFCxmcILurYFwTtDsOx3JmTti
ycArgGVB7AFJmuJcMwkPqfxuiCdDS90qhJDBfSc7zi0wMp6hLHikw6FmfNo/cBC+TYWJ53NaT3Bl
Qi//Ci2xqtnyQ94ySy4OBnZpEXUrKQHu16OaGAzcDklz0NuRURs4pAHoqPaaWltjbAbaJwy3ME/w
fxcppVdGcIL427xYfex0JJjD9haGrp2eQg2GHuslnAOAymlxDnpBjR9eVG2Tl1evvdMjjhHTIh9O
ZgTWd8KFYO4BPhu+dKQE+Bjx0I8yIWLjFHaA29h57OhiSOeQwqLZginTJaIw40lG5dQaEsTGXcek
34wvXn9o212ijxiHDrQo8bLVxzJg8a9fKK5EU/4OM9mVrTeJysdsWvh1sIs5FIv4rHErraAAmyzH
ZCwLPHadugoRkYzBXneasqKAYzG7TKtXKu2X2mg8Q/p8EPVJaZaliM5ZuurQBLg7gVzaBUI0jiGV
JdJ5zjRYxzsucX7WoWMqQbQRyqZFR6E3MpcfSrEEiZPbnuvTlJegQ4zi1kR8KQCvIwJbUj++jUX3
HmDZ1TiQdBLx8UhfWYBE1eFOjrRn2lfu40R1JaN/0Tkbchulpm2R4wMwvfoLToWbqV+4h9n7UvOp
K9tlj42X2rc/Usu/6SmmqtgKMq9JmcsPWdTTGVURqlP+4e7nO6pp3ezU/Jk1+k19NQ2V2I2lKar+
M2okC4MFNMDYlxlEeOPXmMOOxrcnA8/9/1Cl/v1RP6TrrlDUXO8D1YFHCs9lrS0jIhcdLpCjWOkO
JrXlH5/4m+DLWFVhzMm3qGg/pGvY1hRC49p1ZIYNVUAAnMEJRXAYGzGKU06cPpdatzSaXVXdLLWi
tZXSM7SWP/4e4p+U24/5NV8wESQZaALI/B/G3VwL4XJUfM2JKO+MKDpYZnE/GLHT6J+B1W1jOJBV
ihw0ewFmLzxOhhTJveTVBUMTdu/obozyXqN4pTO+KFBDvZ1sUzM/AMXoFaq1ms/SPpl17vbJCCxK
XXf4MakxbeXdhO9NtveB/1HrVBMi4cijd1EFWaXy3WCy04j22ht3LZdZLcNfFrankZt6GkWEfjL7
zrS41TQoQMDqGHSop6KNngN/r8L1q5pyN8LH6v0PZoOLBjjtgBIXg7ZPU5uFd1oNrFNKxISoDT4r
Oe+592VQHcejVr7Su9gmxXdayresl1exxtXV1NmtEoNRXZMET7qmnCPwvEm3zpS3zH4vo51U9ls6
NR96s3kqzQz4MEVMm6GEpxLlyNFlhv2JSq5Va8GyL21sWnL/YMXTC/WRS6o3HRBg1FKFqnwpy3fJ
/u4qvvMiWAxZhXzUubze2JUAd1KyCC+FzYmNqoZcY11TIJAJ5osQHDEDMPyFwaiC3IVvWdDgKkb1
LVFjrmJlhhFZXtsyc5mCDBkRkxe52ZrA6gwPN4pknprU3vsy9i/WqLCpP0KQ58kYcKVvlbNfp6xS
gls+WsXSjkauz7F1F/gcqkSEdasKDnFUADfhUEGlq8AQG4h2MzG19FZBLzGm1nd28TJBnfZol660
+zCRQaFHDBL8fRJvTfqBsbqis0kbpgCpPL1BINsoHvporAH8Y4+VBn1t1q28UI3s5Nu2uFhec0gJ
SM7kWgpopjOeHByr7TmxZrc/bWBc3/trC5TU6TsOVir5+BggyzSbn032HXuyrzCMZpXHYhDDX9yX
g42dcwlpEresIjewrj435rmmLGWeFnZAd2FdjQW+IehZMpfcoHtJlWew2Y4f7oocRCwZfgIIEgYe
nYJuL9sn+jIo4HnG7W5EyCpn2UoM41JBga7yatkCqc7igUiDqB4K+BooMoDL+SnR8aaDGMM7RYFx
4GNcN+ueCjb/25CrU6f4j5Xh45pbG3oIBt97bxMazAhSNVGyzOtiW3DgU60bQQhl6qDYbJA/N9QH
80YaW3Nm8FPC1BO6YtZrwr6Y95byVNU7WkpOLVZPg4IljXI1XzvWankI+b67Cj8CA+Oh49pXfgof
Q/PUzx2+o/TaTCzcVYu6kK8rqXshp7UFsLoJ6uBJYiBFkuE4X++ysfqG+gt6S6rmat/skJrMiswI
1qbSEYxRkE2pYARj1109TbmLJRux11uCrc3A0FYMiKpE3sgzz65/NtsSx4OyiPzPdDY4il3Ntcej
HC1GLbCkp7q3UNNWBK2Z/xw8n67J7tOv6P0w3wIIQmb9LBTABdmbT21GTYmiXFoafYAUOKRtsRKW
uZ9Qt6gNjS1X5gGOUgtnAe1ePs3MWfvS2d2pNn3cDZN2E4GGpKJdehSTIovRpsjM2ppble9Vvsll
y/H6jDzAm9R5qxD5UJuPKZi5Bc1WVDlQyREkR8WjrK62d2Zp701ZXpsYHnyON17SLnOTo/HIRoHz
ibrhGPNzvLTFXdRbd62h3vtqdCIsgh3vtcpXuti1pPuaDkWFKBs0z3Wj0Ljdwdmsrq0ckVbWLtxb
9uMwnAoPmKdQufGZUbUKYS/zKwXatGmxpzDUxH2yYxnN8mUcN19oL5+ph9ltdvr1BojQ0zQyn+x2
VA48ci1/LHJ7B6S1n3V/mkfqrcYfW4foparCyIPCZU112/rDjPi6FGs5sRn35UpPmUPamKp1+15V
sXGzzYipOCtd7Rj2Z5/w++rMXS43H7GSMktRct2xx+a18gnAjBSzlxkFnac+RSnncgy2hgeiU429
WaOmFXRcmNOp0k0soTxs3U7XQ8dUwbl7TOG1dB0FK2byUjWtk/hZAPZTQM3NID/fVramt9RwmnUp
JqK0FItampahdmrLiDvBm82tycq7U1E3TodJo3V1X1pK2aZgf+tVHZQY5ACdmtGnikJM0qEkFa2l
FZZXahsPXf4MuG7lwcGquBpSes6HFThJuUz2VbSM2mbX8Ohbnbpv7WGvcqCJhmyTG/Gzz/5bDRU7
H38p2dgbuc7FkQRASoAb82Fe0uveaTf5K/Gara0O+OctVpdtyZWUE/3GoAlsolGAb77Gvij440lH
xhlDoJyJ11xWQcxYiXYFjjfOvhQZEBOdFgMzmYYCiZE7uvfSwd9E3QN85ra6hxCobLVg77UvIR7J
UP/kIs7LzyVdYsOHeFFbzI8MaW8k1lHPw00MSTmi1Zb+YkRH5gxBteRL43DklDWZYJCTMwE1Rz6m
WnVBxn9jyfKxROiJBADc8hl23EInWVpi2bUx0jcBDpAgXIJh5H2/y2m0sQr5Jpvfk6Xf0XfmqAXs
cm2TNNG25jxWtZirCn859o9doS8mkqMm6wGQt5bRnBRQiwljmRTYBpKblN73PEY1ZqyoN1xDnGr6
ABvrCbHdaVhU5Oytga9vtI7GL8//sItHU/Q3z0aFNKr+oGHmMSVKpSenl8LHqjQcWwm2eYXDkD/J
49dt6Mt6KJ+UrqSDAXK1+WBm+9YKl0b0ZjNIk3xIChoPP7haNyzP+fhhxPtOWoVMxQj7rIZixHyZ
fxG5dmMQ85SWR46qTs9tQKEQzoMIflVYdjdtBpXWRyUv1gi9yOdtvtX8cts13QkDwzrRmcFhzC2i
YieGLwm6h9q/q6IHhYpTnZulnw00pVxtq39Mc3ObQwYcCu6HvG0CRS+EMc3xg6aFvHwIKRDoE+lo
wFaUfH/XdfcW2EzvxeZmOc2AwvHSI7/ToiN6sjqYFQS6fhKFqyiX94Ong2f3v60IsB8Nk77ptPUm
L2AYslsr+UXW2qNnyoijwbhL4kcNmr8XTPddpq9GX1lH/nAfMAKFE3HzZL5YsOgW6QG31l57PQ4Q
DniHrAimnf3o0Rep8SZ4nOroet+EGPe5U7iMJVyf34oGHhnLeMOTopNi06lir/w3W34qFGwGAd0H
nEyL2LEIR1r1k4Iyhd27F48AQyulPYQp6nXX4MdAdZAH7gRZJDf0cNBHFQf05smqec0i73VooVYK
Rox6WH9avU+/sUYpCB0n66aetewBiF7oeMO1Zr5Jr/BWt+t7WhRftCF75ry/gPv6ZVsXvJizJEdg
VV7XijjM+PSgvRqd/VxUkiM00ithdrZDgXGhcWOO+dJF5q/DBWDg7x7zcqjivpG/m6LDe3yPI4q/
NBPBDKA0K0Ixlm6usdnn+iELZkO/a5XHCKtZddS8fZasJOo/knaVN8lmgmskwU3HJBlRgqT2+cqu
rjH/dynul0nXrosMeKSNnubr1wFl1h9eTOJ+CSFaBYVtMu6SxHT7uHAzD7wxkaF5tDVYJ036JkyG
tL0sfO1xzhKqwWZKVhUoR8k7DPam0+4n33S7iMUPHroV7hHKaNk2mXz00FWDW6DcvIgDCoZz6rXx
PaWyTfQjfQLUcj91zS5S1ZsdQ0bVpfu8aTO3YecIwaPxBiT6aojuinHOaBjY+pX7MgJj5RG9qE0q
LYiHaR4Y4JEgGGoNz5WXLnnPEHsr3u8g1faD2eXAKMkb49wB1O+RRiPrcCNxdhVp90EcCwF6wudS
zt0/H7Kyhyacg+YqCaHD5JymSwZGqkON0Jplhc+7DjrlEBYGd4xxacUUwlXJAevKVqAfBXrHUJx5
Sk3h+DYmoUldVJBQYsFpJAmsS+udS9Xj//OQjhgW5O8IA342b21wn6QPzDBddiOOVHED0X1sdfm7
XRVHs7oaSf6sAA8n+o+3UzqmCcjCbmCvkJnu+4w2WV6FjRjG0E0fHuwBYL23yqBGMk9jfjZD+LlT
m5WxAUpNDSld8SeVB1PQtyZVGKXhIAKFHa+ToVB8HT4XXXkVRGS8khIyf+eJBx+hll+vM6r49PsS
ma4tr0GNH6MhIpWrf5iDf7GRc/8WTIeZnvDvPwgxfSFZja7inhvTAoroZ8gZeJQU54/7/m/+G8sG
HITNjMpG8cPOXRsV0csKnpRxnFb6St5k74yztQUccJzqXH7E/R+f+JvSYc90NDyBOgLDjx9MweA7
wioWEDu0O9rhnXjJ4k2HweBAEGbhBrej/PGhv34mX+NsJweGY/9QV+xGi1Kpgjo2KJc8IodBO9T/
/mP98glEzzg4qHBIZhDTf62HxPgD6l2FwDryzmBP4cX83z9A1n4xiyv//Nmybhj884cX3rQbQJ7E
OMBbtMtJSiBn2E7UXvLskviPNdtpyHosGH4k7HlevGlBiXPah3k+6fccMnCAJdUy68OLT7ovZ/Ua
n2vjMlKTnTdrHfeoOTAY9r8DPEEZu4xiLMaW30dDs1XSfNUTSyt3PMFiWOn1NvHbS8abN9pHBGgz
XftE1dAkFjPfTaU9RoqAZDOQynCnQUJYm0OwrkkwtYWbQwtW9WeDNYPwqBkR08YlnAnh1tZdLR/i
0VsbWXOszbNtPWoM+KNarJp/zEgypyjMfg9+E8KR/5YMAjL6TMxmncGw3ychYISHxn4LWmstrKts
XLSc2psI4w7YdBP5g0IpVl6OP3iGmNMHGivlJqRPorRJC/HvCdQRgxR+/9Q0MN+DXcUVKGQ4ZaXa
1mRqNtxzTRfDucXxrfrnOhtc07M2kG9JEsI41B+K6NJPdHBRrjzG2tyyR+aajgpmoxFnNZoAPBUg
M7p82I7b1rwKfCCmVD/5DYxnMA3zKon/LpgYCDFVgkZMbneNFYmCQ4JmDrUljQ+sn5tCku7Yjv4Q
A39ZghRhqaDeYWHJpvljbUjrQWGGPnvzgqNMAnk6dv3DX08178UPtVGZS2GBc6gscpby3/dmTKxe
MlTkHu8YnrqDssTX8hQ63RLLAecBJ3P+Qo78IiMrsjA1zVaUGSD1Q98silr3K9ywTq1fI+LqFrzS
cdxOwecfP9r/Ie3MlttGs2z9Kh15jzrAjzmiqy5IcBYpipp1g5BsGfM84236JfoF6sXOB2eeLptm
mN19KqIyU5ZFCNM/7L3Wty5dPkXRVGq6IBBk6+x9rcYmAoSNNetPBqUy89bpMlmx5nSiB3XO4+Rk
H78/5qVRSOF4AG/BSvxCQ7LqYIjjbJINizuuOs7h/MowdKHWzydD1DWxfZu/ZOzWts3GuYArJm+9
tboG2L3012J9VaU5zQLnzwU8LMZrwC0aN+vn58IguVxJpmeP1dmy6d/jkO1hD6ayqJ6NKl4F8r1q
PeQDkRKolnphnwZ4kg0q/yi669vnsHusTOPKyRuXhuAffqtzcnFZR3raKLTWm+xo5d/ixAT5fR8Z
FgU4WoMJSewROu3JDq/veOkdX2E/cq+JlYsR0LfE1kxJgb2p7CcWHXp0silVeNoxLiArQrrwy/xV
MbynPpB6RBzWw6AM90jz8c313zQ2CtELAFJyx54yeAg1a9jB+MzHl3C4tUsNKdOzTUiFRtJA/lI0
OyVDQQY8v7qJU2j7cnrns63ya4+CVOcUinwIwvZrkQWnuh5Ic7Bug956irWQBYeHezjfV+2T79//
/iG9ZCETgEhodMApBHY2PcU/6G+bYGyqVm6V7y8G3bmZu2G/6giCf+HFXVlHXXolBM5vFSsC+Qnn
jZXRIkdItwbB3Zmb9bdpp3XldC4YzBlJsBtoshAsMs6GMLMj80fKRgaUxbBA7btsIJjMO0c4/lYM
Vx5B5dKo8uPRzoYvhYptgpxFzNkmL3F6d4fYkRZi02/VLf7HY73ybosr11C5YC/86RTP7ljgtpU3
9KEKNo5MrC1lVd57JIe7q+/9dLHO3/sfT+9sHdVI8WDYOUcSq3wzoU3VPa7QGbY0hxfs2sWcLtbv
jnbWubT8wMjK6WKGN/EDPfo1ze05qPeVzvDsOdcYPJeeRaY50zJ1QSfIPLt3pcT4bNQMz6qMevOg
imtv1qWHAzv2tMgFcaqd4/1EEKWSZ9ONozCZb4i8WmD39w/mfHq7cNIutVMZrH7//F86JnsUGGmC
9ecvRnBft0cRpzz+mjmpnomd1corDeZLh9AZLLBiKiYY2rPrFhhFUTcJ8WOlf2IdgaBpo1+dri/N
OLoMf4h9EM3Tc8sNVmN7bPwUAN1L68iLamVSqZ4X236t76m7f6fGxy/uczq/xuG+OCD+eOizEUT1
o64rRQtu6J20HSCGloOYEiHTXECCIoT393fs4uusw/tnK6QxMJ5DmBUaWl1NXvocmfsyX+Ld30wA
SJgrV8ZGcWng4Ek00AawvGMN+fNQX5ValHURjokYxFX36G39eejkH+nO3g+OtTS3E1w1XNWv7dI+
XnvdLq1VeCRlWeZ9U8T52+ChmmxT+iEg+ae1irH5PmZdXatcWlD+eJizu1dagaslGmKBXIVqQAFI
B9+ETk7trrxpeJ4vjFcmWz8FXh6v+fmS0nCz2AiKDjQSuS8dSK0CXWKgAR1CZtmhsVPGfBUV92V2
K1mejFKG5qNNYl7zrBQsCYtT1j0U2kMdqLsyxIEknlGA3Xskj8ywdZM6i7Z0r+fFsSPwsB6/0Puf
uszk0q9UDInqnS69/GWezYyjVPTfcjN/stoQu4xn30mZfttRWfHTlwpulRx90WWkChVAMz5Ae1NQ
dgbFy5hlcxHd5gbh58UaA7IdwhUOBEKpcKtYmDLqx5r2XOu7jk51yppSwkf0sKgEwg7+JYhGm2G0
JzLK745mai3L/iFDlOqOBlIZg7TjgcKRzc4Mbh2Vbc12CuxSoWDTBWVKHw5p5LHdPPpWvwvNJ9Me
7iMKo+VJwa2hNG8SvyU4I2t8BZm6UOqcFvW+bzPHqJ9l/7kqv7ZStw5Ir1Dzr+WwvfKGXpoGf7jR
9vRe/bBE6ktzVLrpmZrSJIo791jajroifcUZ1siklMWV400j6NlEqPI86WyKbEu39LP31FK8QKNR
rrIkax108tPMO2VWQPeBMra8PjL8+m5CDTaYpqgEcdDzd1OWW4gM4WRf5LFJsGu7dNP1cDGW0aLO
IX/eTiX535/lr9OIoWg2xW1KCSbkvbOTDBUzLJIQ9zPdPatu6RfeKv7x98e48Ir+fJBpmvnhzslW
lAWlPaisBtUlEd3L9CO4Ae648LeUd39/sEsnhC8JKK0pwGSLabj44VhI6gMpZvtMdKbpeHbmqDRO
iispMdcOcja8uYkddmXWUzL1ZiNG/ga7hHlVd3TpKKaOfAyyM3HkvyzTq0AWUcRRtBXxKSvpoOMk
2QWP2m278MB9d8jgPMQV/4sraDEFmDIYG/WXPbpaJFLYDIo6z5Bhq4G3pJnqU/D5/X36dd1ngMaW
lYkDr+q/KNfaqB71MuJtFt0jMc6V/fD/9/nT8X94DmTQmGYtcxbFRJnTXgZ7+fsDKL+ODz+fwXT7
fjjC0A4mjneO4D5aK8XRdyNL5R44BEWayLlepLmwJPr5gGcr8370urSlEjFHvglikH7pHDOak7Hx
YGN1XYB34RYJnD5TpYYxQjtf/SV9m4yisblFEKrkkX29ubhyDS884pSIKbQz7tFgO3/EkUBYsscM
xBjbOxMpnRPaVNgc8B7OzNW0XSyVpXrl2TO+x478PLYbE0h/ylZQKeSdx5KQIw5scGBh23X5Nui0
Ge/gLGb8i+qUxEsSdpnY3G2lDCQnZhvLpUmXYHGwCe6LSaHJrFuyZzeMP1AhuvJmMlKkI+Di5VgV
y9EnGbSt5XRutOXSyt1TUA9riY+njXIr+8hX1C5cK8POr2D8tT3EwPquonzZDLhQ6mjEDMInK/pJ
1k4qxirDnvv9jU4L3HZXgcB/8sUqmpdS/igNY+7775rlzX3dy8G4flbmMi1f5egeK8uNSOtD5HkH
VVkOdAV7T98oxMUp1XBo6UnWZG5V+OfE1xL7noC5X2jxwjdB9Kj6x2DiKKuCqX/vFQL4R3ejWxS7
O2Pjyz1fD/THiLH233N7uAnBCZcEI7vGHj39xkemqdqbtlkbiLzbZkeNAzpi4dDIRZu8NtSXmJDQ
0LjR0BchvGvsbqGiqrBuK4xrVSxux7Rfxpm5ioLEyTp9qYunvHkO4DJUtr2Q9YfKVnZlKz9JuYUu
2X33rENnzD2sJkLeR+O2DrE3ObW0ydtDF25dOthdsyQde56wCIu1Z27eLJUcu1vptHoxxLFwZKZ8
s+FEKUyLvjhFU1OwQUsjDYTYStkqwynDdFm3ODBFskqpD1kymYzx2O2FR9fWQh+a4ZRA9PbY9ABd
cJC6SYKWx/uW1pAfi4IWo82hGAE3QlQnTYR3eCj7edpJL+hCPPoWEJQF6i/XuiVyvWnblZxNgiKQ
K8IDMFPWwdENw6e+C6mF+xWMtXImahsp0VKgv4TLFeThorOiuScpDxFybUAz27qm55mYNrYbcdDj
8ZF01krsTWxZZlywfN215DsqhcOzvXKr8dlLWOuwZOzc8KiOJh4dLr/a4A6VkxuJ5Ni887Y2gARP
gXvsrqjjLwvEQ6q+HUL9wUTdEJZEyNeYujwdOeojUuVGIZBave9l0ng+PPnQSXdeTDSetU+Kvdbi
9WtPLXJYgQLnrhf05L/RwEFjwlJWIDZKgeOOwb1OjFwCGtDYhVr+VA5fTTh71JfiyU9Xfit97Wip
tlMitdS0DdXbGfYfE+GC3yN1kLKD1x4nOHQLisx+CFwDNU2wYh/o4Ht/K31cFHp512Lz6GUYh22P
RRyqHAIb/+uAuafsDiqZRiVyHvEeKOE67gusFdVeSj5bAZPNYCeZaxsJ4msOLAFMbgFpIqQmGTwM
4i5x19b4Qlpyoj/o9mstHxVji4PokCAl8SCXArQAFfPUoHhvKHKG7D5SMuH9dUQWvG2u4+I50Z+N
3lzi7pLDL6FAlFY0izwq6C4R8aTSCDbhNAHLscpvMUjtBCMTCLg0G/dp82HQHptAbV4wbEv53ZRf
SUyKKpo50he2AUMvLwJ4PgqxjSPsP5dSUFw7k1MtkEBlYO8KaJr5hF8jbDH0wjGSNzNAKCgshJRo
AuJV6iWOWb839rLGbOJDxbYP6GGXsfWiYtlvDUQpxl5nEgAY+Dzy1tPop4eTlcC8tY0Gjg1C/gCH
qOSNGUiqk3Ie5c8QGlJOj8wiXxLkbKQ8alo4zwVSCV5Ckx1aJt8MtKJy7N/lra/ka6B1O4bYlcto
o8hbeYDmBllQCsp5750CjDz8RhgqD3aDx1LF9khLW94hNYi7Yk2qr9a/uaSbq1CLO4giDbZgFY2K
JtGlwgCDkg8RzavZbhNq812aw+wFcjfuLHncRlYNxMNcZgk3ob53ib80gjUW4ptCqYFNAdNMZ6b6
RasPwYDKil1z5w1HG5m33zMz8UIZhAtnhE2WcNSiYKWTD51U9degcvFUYnQ18w8prT7iBI+FYBQh
bRY7ldfoX6SQFMvmKek+k6h/C+J8lalPOWTKNrIQbbcLZLs3g2YtEk6NyN2htJjBFnLdPyhlgN9S
BsCff3SjQSI57g2ps9e5Ft+BkJ0yh6ES1o8FD+sIOTKzoHJp/kdJAqy6UG0MVPj+kP6VmYTdzxof
Q3W4hTWPgwWeLxxNzTwlUCDwfW6EtEd40Vh3uXJfBOU67KUFOPpl10bzRoXdKIVfelNyZIiw9bjT
ZO0Z/IyTiS+N/KhZH3536zYk3hPEnoUPtdvdKWKv2p9lnt2i1wxWDAQ9cYCqFOKGw31qYut22+ax
wJKIqKfZDKJEkDW8B/xGZCFb7q5KkXTGwVHhwVb0Bt02777A191gL22YQJlnkxaVZ72NoIDlkufI
zVaqrI+aq6mleKlQk9PKjT8jBDG4Yw4GZCjP9B8qDO2FFay1wV0Q/jDLAVDxSBxNoh2ipqpmCc3h
FrrhELp3Bl+b+bKWmc79/Ug7wsN+Ouh7I1yyUHcyF2IKht8xXtcItdvy3eBX6eSHKnzQRM6k9eBm
GHQgOGJ+scpljS9GKw2ySdc6+cuq9xBDISXwauPb3WuPdfnKem/aGJ2vu2z8KlMtUddQBvy8Zo61
YGjjEX13tegWypQ/txebeqEtp1gccbpytAsrdAp5tFCFSr8UA8fPR0szN237mEY2dtJbJPZzqK5O
+OEf1EXkSK/XDCuXFrM2JWYBUBdH3/nWEzZE3mMdV+e1uy30+8Z+DLLN70/p4iFshCIWsgdFPq9J
lKE1JpbM9evzB0mFzrKW8yt1FvE9aOmXm8S+jHYm8RCmfXaTVMSd8WjF2pwhZKaTXUssNl1GN3uU
dUYo299UuhNCrQyTNz3vMOIZu7zu1qDf6mZtw94A12JHjkIsdZ3utCA8CbznKEXWKYI2OfsQ8YSC
VteVDYOLYJ/KS8kLR7h8U/XPLL/mvSYwbmHGZHBFFl0X0uQAdApk/TgvoNtvitI78oLMa0ol4k5D
hqG55oagIBPLGezbLujXURQ6Vv5WD2RSMHPxWyeVBWDOmMX9fWvtc4CnRbMPs2NSWzPIDMTHbPOm
dSJw8SkV9ZrgWVTqlNgVCTWIelvn6PwBuRVfQGw7rW/fpcre7Y9uvkVVLHe2P5/m6Vh/Az2Jn6Fx
GhYTmbw000cBEEBhURAOxQJp/KZQQBDgjaytnZ0zjvPC9jcNHvohe4xGbS91yTY3YdPZLtdeJ6kC
qyZ4UiOfjfh1VYP05W8trChxW2F1D7NvaTuCdV0WZCSNYXzIZFxA06IBgimJjzEcNnmNFPvGQ8DS
lB+B9MI6O2JfAU8+MbZNcavbuFnfzVYH4rPrCrFwUWX06rJLlJWBPpHtJ57eI4Kwsf8wydw205uW
ixVMLiZ1YZY1Ju8i2vVca4G01odMCeO17Vdp/Kw39k3jJS8qWcpmlO3afm3k9F9A6gA4jFhtG8Ep
C28luAVu+DJwy4JaXeb0G/J0FlfFrtNXtf04JvKOaLe5bDLkNvceyziJcIDBhYx8S1RJPaSo+Xdt
gWK8M9+Bl41Ycj9bVtH4p2sXKyRJ1Kb2rCFqxr7HEIjwYIrOQU1MPoAjQSpoKSBr5rzujbmlDbB7
XnRUMVJEfE+PxHe0jlbqrvuRoswpqzqcyAYK0/zKTvXCFhwbl2LwsguoTMZZNYuUls6KIQTPUcHS
RQ/1a2FRFwaUnw4wDdg/FDFUr6YzN3IAUp3nLULd/pDm334/aP3aDGD0Zfg1cfHRCz5vrTRu4gHY
YRh2QbGwFy5OIY5VFAFXWrKXL9a/jnNWZhwlM5EF1W1cbhEQNnlR4tf9/ako145xNqUobqCwtOFc
2i/SFyL4HPc1mTfEpsyG5aRfSR/z8NoxL0xjP1w/1ns/3yM5a3xbmY6ZPP3ZCiMgXN9nG/zU83Qv
USdI51dO88I8/dMhz567JjdcN3OR14q7BqKtspbh0UUz7d6EUggPLVz8/oAXVCSToon/YTqiNncu
5NMjxfKT1qLW5Bkz1J8zIdq3At5WrNYLvYMsxNiW4O/HYinhi0b/RaSB32GMZBGtmCtfYmG6lBJQ
BeZT20bPkbmo8CjFtsLEpH0E8E/H7ilnbIxwBI8GgvHoPikctvczIDHkeCHGHVSGXqQn31q2aVJP
YSSFDMmYOhg4V/DaBSijAvuUZydF9OtCsPKEZFH1nyHivbAuwNwseul2st5Z6zY7IZLtuq+K7i/o
Bc5APqnKN5XOUlaUV4aKC1xgLiEmVar4BjXV87VV6xahr9ou7YPsiO646uw53lGZnbk9wNqEPcjM
YYAniIP3loV5SmKGSKyTGUnzBGfF7+/opfLoT7/O9Cb9MLLYXiNlfhBpczlZ2PaMvei6fGbFCgwW
B9cLxZGrGW2XBjNS22me0Oq3UOn9fEgSGcFBGr2GZv7Z81kbwE1Qr5T+L56XLmSNRaxJMuF56bBM
Wk9rJQ4CsWROuxiaNaNZh+b9C4WHRbdmi/f7S/m9Cnq2IFN/OKR6NgC0qahRWlN9qgEJaayZ2nbf
k6JKh7AInxN2sGaYzDXv1bKecftiomN+fZN8fPjNTMELJOVsimUqbHlJTWLPEmeWWeE8LhyrRA7K
q8Kz/RIU01PKgAJKMa9WgzB2mko3cFv5mMmsdlFXtzKLF9840F6chyTkgDmrG5gM2An+5+ph46eT
PhuCjKxoA0/mpBvxkJc7wvKuXFUeht9d1LOZjyIFSVQJn19Uk3XXd+z+yitw6XH88badPY4oWJs+
+n7bxI3mwytz1OZKlMel6YgeDZIFmZ3HL0+8JFwvxJLKRUoU+saSM0bXGuzTb/nLdfrhEGfvcarH
EYQjDlF+Ydq5dVf0mu/JhULZskCCtLymULjU5pj6Tv91TtNl/WHg0PTepXrEC+a5C2NlLgN6HMoh
pxiEvIo10JUTvHYJz7oqai2Xo0g5v8p9xh+u/i92hT+dzlmHNSZakSUDnz/IyTZrHpKM3nn/8P1h
/j8/JThX//h3vv6S5UMZeH599uU/bvPPFPDG52e9f8//ffrR//qr//j5S37yr0923uv3n75YkPpR
D3fNZzmcPissz9+P6X1m09/8737z3z6/f8rDkH/+/Y8vWZPW06d5QZb+8de3Nl///ge8ih/e2Onz
//rm4T3h5x7++Z/lP/8zyspq/Od/eL/84Od7Vf/9D0372zQMk0xMt1JG4ctHdp/Td4T+N0RRTIZ0
TlXWhAb3NWXn6vND4m9sndnaaiQR6EjPGFqqrJm+pep8nm7SlxRoI6cP/OP/XYDjny/Fn1edC/LX
1/+WNskxC7Cu//0P/eeVL8gKfBWyrVkyCYv0888npLys28ZUmVtLy25WTUFq2FCbMM+NDNt0QFkT
tgqEIihh00qFdwrwLvlNLUR6zZW95RjK7b0GdReWKKlAuNGDg6+NJY6jsN9aek58T6n0YitHIbUp
OfoQvUY1hSCrrV13oLohNkCALGdKRdeJ0iMk2d7NcTs1C95qH6tYSchVXPfH0vSozTbQ9GUG9KXa
UmL2a/3u+zddmnJxAhcyz4pvnW1nd1ObfVbUyVrJIIYNEQ7hAZHBoo3RqnilvLeDFNNe6KpLT5Y/
CBO8MvYx504T37/Gpun6WgaKHzZIk4jhF0MQ+39Rk2bf0lWAyWP0eGUBpQHWE8I9qFZeLJSyDAhk
6j4CHa+50hri0W+7jxpTYF2QFClqRQHfH/jH3KrSlSCeb+eHsJGrlNiTKeEpuRnJPJt+MG1G7aEg
+LBM1cdePJFWVe+C3k0XuR2o7CZ7vL9lgUUtQCfS4+rnYonN95/9/mVip9Umq5aVZvV345h6izjr
p/+SuQ2urAN0AJum2MVDlD91BuCxIG7oE2pecK/lUbLxKnogmV7d6suG1LqqT/PnRHOjve+5HViu
JHUqbLUbe2xl6KCgmESf9k8qQAqI7DQuyT4zHjOULFHk3/h6vGzQwx0MBviDr1etOks10s+DNjJw
b5OggMv/pQ7Jtcr06WNrO2CVYG1FQwyhbgCHj0IfGz03d8WKltpip7kUNDE1Q3Rrn3UVv0animD7
/Uu84bdl0/V3qq+ZM03tU6fNZWlf6GM4t/1kfGvtaqlbICeJm/LXvmZHm1EFh+Clq+8nC6tLHEL6
l6lV46E1fe4r9QW9gmGUIp9BC1XAviqGYNF5jf8aamWxZpQzFjqc71cJuAZpg8FA1VQiqVO0srrv
aLPoQ7UL6JglCJA6x8ANjj+oO2il7h5ldiF5o2n7pLEJZO2n6KeEzK5RFyuBiqFa4uoiFkMEpZOa
prz9fitHzagdU4Y+m3nSJ9j3x1AuNmbR9+vArE1MOip8W6W/n5Ip4b3qOmFu/GOUW9yrBip1xewP
EL+jTV0W2d72Pf2G3qVe5NohSerupib6TM2BN3Z1DH3braS9K5dE/GYF9OSm8t57acAyqlLNDWxz
X0u+vgomOByyZe2EVHbZd+YE1uUrKW79Tc8SA6BsVa00l62M3LF0LHT2faPd56960zVzk4iiPVGQ
lFzs19HKyoNKlMZtj1WnHaT40MomyV5BBo2r/6L6orrNYnz4uYpunvg7ZDPFvkH8trYTGwBIiTYN
2pMxM7VGu/F8/Wsrl+ouM+Lnkc7eXm0aWCZhfgPo5z5RPJt0onzTxuVXkdv1KlAAYMTlqN8OXnEi
TPa96A3zKCFvmfXG0L55pnWvR7Qy9KzY50RBndiAWpvRwM48fJpj9aIXtn+vjeRkYnwxSCG2H1vT
Lp/CygyWOplGu7IT9BpC+74rVP+eKt6jkncnlwaJm7fZHitytvdAjE2FzrkpkuyQ29KEx2mjTWW1
8Ua1MCXQf4Bw3o/msdfBQ1YNhoNK69fCN8etoWXmXkiiW9BgweBT9y5kwVI5+Fi0pi+Cgi6nkNt9
abjmsVEG4SgUxRbfPzAso8gJPcLKSgYQfKU+7tNU8R5ynQudkr4G0kUG65P1b8gt7GM7pQvSW7fw
eSrWkYnGPtaZYBOc96Pzrz/zYrqdlQjIB5v+ipoGOBI7gpzYa+Lfh+O9srs0fZDaAhYrq6h5FJnJ
g61wqlpE3vT0zXig4ZZV0oCeiMaMRzjK2+j3f/3Xn3/WSzLWWlU+6DKUXCzZ32ocunFkmgQKkE9b
pgXF4u8jsl1V+IZL0S/6TjSvSZwtOsPqVnYJkwOAgfqoR4myCUGvOlIc0WwF8nqKIj0Djw/jtdaR
JWSeQnuI4XLuGdazb0AQlkyPJkgMHRgnHLlQhmtLx+//aLr0FR2gDq2ZXXMjiZVaSacaqcFgst+z
tUeptlNHWMVjW+1sg163hv+kyqy7UAv2iUvN2gpmNPlA2LAnU2GNasPKL54KJT0pUwokfcvR5I8q
Y4V2BJfvOItTed2Cdgjo35tCWhVStC3it7od970cP2d2WsxSqL0+xr/EKNdNL5a2hxdPNRZDVG4l
grUT+11AC6ldZTl9lFBCJyV/XOnMRSt7C73tFyGtcSs3FhGpZbLwnaEho1xSNpJn0s5FIB+rzFgk
j8eM8Nmw7ZgG5C7ZlETruWhVW/i3SeA6ENZwJEj2XRlEG1e3sVkB00FMCCsJet2qIVfRbNwN+Pk9
65xTDOs/dru9j4gi15Zj5zkJNIo8MJkvhz0LPZJn7FnvETqYSbhhgWhqUGhMivH+CorP2m2qRWSh
KGzTReTRHPS7mxaO23QRpwsxmtJRjbJ5A8y+cb1dYwL1HTOHcg8Jg6KmZsfp9S86fUhCI2VV2qRE
Q7JymAdBsjCLbEXLmFYAKn7fnTcMXHFiLQl+XJZIfKiz1ArgCclfqb2yqENEekS+d2PrxASQ1XB6
1A5CM8RHU/U2+aAuG4lkG1vbj71260r5puqrhVxETwbuxzHOgDFTjZf7G8QzlGPTjeeGuOsR6xbd
DRBk5o1+Jw3xU5lZhxaqlTTGjDIGGZgtcT3pAuqxYwOAq6gtmUcRoJ3v4duSWgAE1CBGwgKp3Lhf
48zdkAiyTFISLjKM2qgqDLtca2pyF5DbDjSEMQ80WbIcWjgXkjWLu3GV0ctUFACWYNULz7yTvWpR
I6gGIenTFbLefI4m82zJZsq8ocVLE1qzaPHqK0iKZDQ31kavg0Nl80wCmybhZlrCOB4syh45Tu93
O9VrbwX94xh0iAUp02qtU1FufNEtY04M3hD6USgnhpUsLXuY23b+kXgsrH3kJdMxbdB+jWquoco6
vVut1Ry0PeKFzvtWx9VbYLmbofJv8qx0mM8XwAYNfy2b0peCZF0LKIRF16rVy62c073XpUXAWfnC
Au0u0a/Rn0IPJC+fEjyUY7hq3Wah5yfFY8XDkxOb06jn3dEjRzKkH7oSzbBH/lQIZFACHUWtzYZO
Rrjv0vWk+zb/WlTW2kcmVhSkPSRgjmDPT89zUA17xEJPlazu3ICiJDpwfnMHvBJrXAo2yTYAd1Ay
jbpdtWozg5i8amGX5j6yspsiFJsEuGqTyQguym3YJEudF7ohxUGTE0c1CIkD0y36ejv9u5JJX+oR
kZjTRmWfpNZG1fy9W/Zbl+plCgSl1cDwcSune1zpAErQXxjBIraGrVIhYogXbhBv2gQqLjUq0fk3
alyvI0O9LQL9+y/XCQ1WUL/Np7ZenjxNY2FiD4eMjUX14iskCrBStawJGpHcRUmzboT8OlBcIyXa
y7gPw6EzWZcqi4FsjkH5Mo1n8Y7Z7U4jOb0c0ZuJBJEaCes8XdxXwBf6A4u2ea11vCHRUYEKDDZx
2av5shPqUccEl0X2i6qPW7UPd7gFqv6ltL1FMUZA7wmqR4CneHyioa/GIiPMcNjbAE7iMn1pybue
/q8TQF1NGCgf8EifI56RvVWX9q+V59JRSUHPGY9uQRiwIq8tevR10NwySEAaEqvSr3mZeXG8atuj
jFGGcinM9lZnwPTSdxURP6mqp14HRJECufWBYHetu29C6QGwnjtB44ObFHNFxqwnSy6hXtRryBHM
CXcYAPWFfXeC1OZ4PXEiFCDykgjlXhufdFjokaLsVNGtBR1ZL9Vf9dbYJ6Kei9oRhEpbCZQHljU+
wR3yM8IorNVF8DY24HyRezDMW4tuGB5t9bHCaAriZRfbMVtdLiZ8PxzuBLgR6YPgj4yCwJzrdcO1
Ml7C0k3BjUNtAUJS8/wacv6SDush0PJ5nktbs7Luqya46VKTBt6bWt25nv1c+zqJ05Cu02JfFsYu
VrKtb5CGYac7V5C15iPBSaZsKElygqoiZqZsV7qU89Pae6Z4LxqY6KgZk5kRyRM9Q0Yd9kC+JCNi
u46hBHgmKaPI3LDBybPRMh8hii2oEa38CIZf6ZmmM/HwG1PctVngFD6JbqyQPlnr37hx99U22jed
iON2QCAEgn0BGWbvS+NbgFBD5iqr+DF6+NeforBvCtn4MFKPoHE3/8LO6EbS6HoOBBUm450GZmUm
peMuLTTCRgiviO8EGjz0QHk970zjY8qWrPpDr+V3XiA9aE11dEvl1GDFqIwHz/IfbeivUHNQhWrQ
ceT2xSinlN8iP4GjU5Ie/hWsPG9IP/OURN3xZRiVJzmvtVlLyEndeDfQN9+DrF0ZWvdEtD3kATfb
S5H5UBsWcldo90G+Zpu9opqzUHR5PWTqO+aTd5Xbl/bZSsW64gXVakylLQ1pk4dqnkjqrjWLFwqx
yJvMgteRyLnyvg/sV8OAE1NI6TbAi+vvylwncqVnH0YiLttsxEtRyvuu2SfRhQeUfJWwTuoQ72s7
dkw//Nqi/mxK9xuQwpktMblm4VEnRq2fBL+MhxnLs8rWb0K7YZGibHv5QZeru1AZPtIerrVnn3TG
v84cNyjKprczGOVH1riORgoN8S1f1YCtVKI82TnpFVJtNXP1UOXiGRmBXrN4iGdjr3CvM/01i+cE
OGxEiI8/xIZstSeemac6w9ossR7v/FmRxV9HgOKa5LXzpq7WBi9+ygyP+hD5QtTfso1Y02uSpXBH
BKkyGG+NbWzLMfvaVRJQRXc8RMqgzwtrmJVFsB47/2CksyDXbq0Rlk9fSF9r1g8z7Ws9QVSaCHzM
AIK6jOUvWdmAUq7jfNZltqNxp+C6PUAdBNjo3yA9WHWKt288ONbeole20dALSkfpbYCwTGvAgQY2
BMphlUkd+QaR+hGY8TaYZBkG3dioJV28rjpWY9EuFtKWWHaNCLfsNk80Rlo2YKvcRKFkdw4BkDLl
5Z7QREuRFmNN3BRLgpmMeKyCHUEWgGXZzyPqQpkhJkj0dT7FmY5y/5HIiEVylp5TZH1kvQ6k6KAs
ZHLNtpGCFkCqjpmmO3rtOQXLrdJEbq6gFmjh+TVEpOAOVYaFktf0OHvHbutHT1Nu2r54Nrz2TkpX
Q6welaRm7n0zPRs1QcxaGtVqm66NBO9xk5HfJ5d7XOP7wrOE00DUoIXIVCbZ7Qpm/K5NGTpHuYDN
I8c9lMEOV2UA9Ejjj8xiYCAgOEUwdsKDLu6Z2UkxrrB6dr3xJbIJcHdDxGcRC5NOiJUkqWiQEbEl
uczW3uBF8/8vYeexKzmWLdkvIkAtppSu5dUT4kpqrfn1vTzfpCtfoxooBCqRVREe18lztjBbhpJs
iXTAQ9EYrJlylGvj2pZBtaRk3czXeWYNV2TDx1ze1ZHwLVM6V6K5UYouscMJvvQ6fK9A+yFbbRlx
XHujvM4070GJWs4gOHKUui+z4EVAtC6AbIUFOewzM+GWuclLvYsi4YTBw06P5LaND5jJplFDTxLS
v05jBxlm5UcIHEyh21dRAKkEfHBiHnrw+algXGXYIzyJe62MbkMynomktNuuhYEr+9GQ+I0ABz0S
t0hGnWp4GQfNRfJ3sCYjqNG2NRESECH2Y4WwFvm5qq1dn2GcyzRPyr8ELiFxqY9JTv4NyLGjRccT
TlSllMW2LIjQ/hPQnc8tlFGgdNu1/sqn1lWyBIordxELsyIeA2K6XKkFK6vP97zsQC5w/DA9fRvI
MRd62iqx20vo+gOjZltMZhVlXVFuhzX0QJx5NWc77Bn8PAxj7HGV3mli7+ZQjIf+kZrZlAwEhMhf
FuM2ElUoaR39SHrQWUKHKxy7uQumQzYP6Olj7dmcJbsbH/lLCFgxINtiLXPV3Jiscc0iuBYiEtgK
vzH1O2zqM8NdQnX6IC6so4FQd1YarqA/lXu/WH7Mng6jQbY6Gj0mmvIkSiqRB0R8ltOmFhMX+PdV
BVsJK85LKQDXUCDKPfTbrDpSd4rtZyWYL7OEvrxAEFd1v5OUeuKIzMci8aqIuMf0XdkaMlAcSJ4p
2/ry0X2JwiE1q0Adsu2s6kg70ycjnvwhh1ApHwXwjEqsHOo6+Rb0ahsJklcQ/5MD4yImw7IT4s0t
alNRQWk/PMS+YqAliZ+E+Ut97ZKvqQao8mu04y4G9Q9RagPpcAOMJ3ocNO9q1CH1lQnz0NxRXI+L
Gm4nU6czrD0J7LzAcH5srSC19Fsii7tSJwgk0Rj1TUb0pZPeQuAqGepd/9dK4Y2wE5RaLGbHjH+u
t1qYePjVIebPHNowAqtZpEsqoGhRX2Yd6T9zt5lFC9+A+ZfVR/1xG4Vgb2r0+OJLls4bqzb3Ysib
MhF3F8Znta+9TLnVgx7IyfKbSNpJWcd9S9RMJ0MEj0kFlrQLspt9SBDAWPUXzcieq6U6MJG8mGZP
g/QQOMeHFf5jIxNbXFZv/fidDMk2nkO477EjEkw4InevOtNp0+xr7GQk2YU3rs2mxaG6qtEur8ls
QdGrGyEjjAf9lCwMVl6v2G4J/KCAtupDnJvjRlqrL2JOvH403VmFaRrm8FUnl73Pcoh1XQRIm1du
zjwk13oiZUGPuVm4OmoRvoch0TudtU8TeJTTUJ8VAgtzXplc+Rjk/Hs2OTvhiDHzIFm1QkgtBhFn
2aL9dC0idAI0hibcr9UIW2/m7Nf/+Bb5IRdML9d8W7bl16R9GvN7LYZua6g/ptDvu57oihEkIaT+
Ql3exim9d0j+jEZTYK6oOGwY2UeCzUCdTDTAnY0G/rB/rTrLjQba5NliYLEoYNVmgJMwplbEt0rx
JKjGruk7f8bt1CRK6PKQedK46aXhbsUJIFxFO9blgLuMUClB86dIuUz8rgbDZd5UO8+Zehd0Mgt4
VMBN8gU3TVDlT6H+Wco7/gPJ050jdROtiAgnbXzR0gIROMCMydop06Ykqrcq4u0iqpsVcfmSClhe
1BlFS7dLtfWqi2CDY2uTII9L+nBPsMVxzUOPeeFHM5oAp5TyLxQRm1D27lVgxpGwvqxzmuNdMgOu
6F0+xzVwSwCA1m4YH6X0nDpaTmPbpI9SxFkQ0HfyIcsrsmnIldMBYjM8nXSo72l773sij0xtZ/IO
VRUuuCXedWK0SazVliB7RQagX3xbopZf1QoPBfxgf1RSV2H8VC6w3MrQg6RRbbPO1Vqz9OXKOiXA
CvPWX2DDWj2QaUqbS8Y0wJC6k1QgRJ2wEEqgq+WvucEAY0XyqZyfikfZhkn6sxlmNxuU22rGe8bY
T9P629Aqq2n8PlWKs4QhAXsGTX63LRqmu3kqkReabsgFhRMeTE0XDDIhZXMg6taD4BVQy3+WU3jQ
YuHEciQYyfNGdAvnOEdrMgjrrVVD36rrk7gAtM1+h2liXR55iNm9XIA4VtPoMu1RR/MZwTpZasqm
GGNHGfH7O1X68K3W4m/aKYdkxGxupDqBnPxVwZi3q+pIwCONUfhU4WTjiSldPS4O7Wh9JIVtzvlW
6tHy5sJJmBJHMVhejipTdtFqjl177lbC7lr+iCYtOfnuGePAhE2RZykFXPyCU691YnEJQCluU6wO
g2Y6CVFeuomefxtXEVxY2Y+ZCGgMNOvWh2hJDDKJasmexsKJOICUqfYhEGxWuOHG0Ea2meMV60ki
4dWS0pkaPHFKxGSLPuzodjcqaMNhEi6w/YIK4nyn1UfZqOBn45AQCJ4RV8TC92XqSHHt3Zl4P5jb
YutlyaFLu28rrLxuENw4wf0dd7DLPvJlh/Xe6Vm74aYpJM0zvrPqRx9oPUQnnq408M5aMOCF2lpL
W9PcFma0Ect3DFmEsYnZ58hf3fgJZeuyWg8JikgdL9pTIpAQmTipVARkj+Cl5yhexZ5Ro2GbLTsp
CO2i8Tmtxj1VDE9vRr4GlVEc9CNEqLqK4jWoo3saS940px5NoE4sR/hSpETxlMZxpN6SifnJ65Ud
7aY4cC8SxcwoaSBIeieQa0WXhGlrdZQywxD4xrpyLxNLpfQRul4Gpb1MsOpHL7yqzdYKcWCpp3Zc
sfr8TgWxI1rZ43A0TqKxhS3C/u0vSaMWLPKbYXqZtp+JZidpYauKBA1kH9oYumstnJjmyoa+k/ue
ZBHi6xLm9mJFlJ2GebCVd6axkZJuq3OK5GuFH++1VZUDvRgVQAHWWBS+CAS8oHJm9Da0r+XCsCoE
xKpop2xNWbiLJJ1VQVqGiPmILdV1fyq7wCT+JMuFa0xCNW5VG3SfwGRIqyunl/tbWtDkZXz90Kec
iZHdglOrBECXP+JysHcktfkY+amBHi0HRYwW5tkMl6p+R472GDKpm0bN2izdKnEtiLUfTaDs6ky5
EH+ZSY10iKNYOigdKOaOsKR0kEPisfilZe4tawO5E6PpFGttuSUA10NLzUBh2kY5j+JinAtQYKzx
2t1QJ5vhkUVUkiZsVyxcDjM+w72M4kvRNUovadKPGYsVorir3m3mVoPrGWdeldHRdqpwskpLPBhs
SliLLJSBpKU18xT+dpNyYNT5agkRflbEfSd8jxK+4O6PteWyF6RloVePlv0//9gqIgmgOFio+vi3
//zSWNpHMuBZa6UW4LpWXAzhJRphu69sP3EKuY2KA/SfX5IpNnBkmbFbSq22Hx65A3kkvebkIroa
Hf55yA6834RsJol0sFRZDcwwY2+/ROQzpF0o3qQmYe6HHw57zSLe6la/lcsC2DAhv7Bs5OWjWxFR
rCvPhlaXwLnDNTrmC5eGVpmqr9aYVwuCY05YQjF1lBn5qeHD4/U8L8znBKPGMUqPSx5QzzElsVif
w55evuvOgiTiyJ2T9svKflRNmJgnzjmDRVP3TKOIdv/8N5wGcRDJBdWUwS7Anh47bqE+mKlcPNW9
hbCcgA6nn8aJmANTfq5xscmD9mQ+jK56W7ZYay2/FOfkjWxH9/9S3fw/RCz/4tX8j8gCz45ERAkg
T1P7l1COKI7YyEcD8Xs4QL9QEu5czcpfjLQXfFWNOSW6+S+qQ/GLoVBZt9kBn2Z0ICC7xSxLei/R
FfmlGHE1hxlM3rTvMCNLsfwE7fX/Z8uXH3qq/9SEWAqSfs5+WXpI4v6l58qEtVciEZZqo0RFTDoc
Mcr1ehLQednREnmisJBrOCXhKRseq229rc+Zwmo8DwkI1teebn2pYQgjmSAH71ouObZqXW1+2mrk
f2Dm4f5h1phUoyB81ORwLFPr/M8va9r/FtLzf/8C/iXsfXwBFhg1sLciZDjUAP9S4EWlbBIZDquX
rt08dMgBzm3Hx6wq4TRLbBOUCkdkZgAsxa+d7AQNJG+oT89ZgWddNHTtxhfrVOoyX5S+tv4/Arp/
KWL/5/NBrUPbTwzDA2Hyn4K9MbK0UZDJGMv4spn9zqNXPuIulRQWO9F/zD8Sibm5oQrmgcCRFRFp
kPPTO/3zSzSG3n//if3jtPqPZ+AfNZiqapICuAVB139+IikWTLgFzEe1Tpq8QRJGF973wCh2XA9l
vWGxNzwBPI/o83aVLsjbKBYzt4jyjKJlqrelumuV/BTp2XzUWO62A0MMzWrEF60hKbxNJ+P23z/z
v6ViGh/U4hynxAOL8b9ALDK5ZYWYkXymRlfW6pptEOX29d//DCT8BoK4/3g94OQ+mKIWNgwQCP+L
u2GscR3GMVu/Vv9Ml19Ru9S1B6M2q+utoH+2REZHGjmC3mhu5+9V/R6TmykH2hjE7VNVkVnqFvJn
O2xm/aue74PgxeNdiN7x8QcKQCNtQ0KONuQ7fv9B95s+d9Rkx3ahyX60ZhcSGKmwyyPcT9VvUaHz
nbBRkVEb+1mzuBYVfCvexNxbTIzVOTHv+HPm+lIoQR9dJPWzF1a3Fs65yEv8JvZYPVk8mbBY+xI8
fosQh0zeDqt82wB6a24xw5a6uQ/tJRGdbtqOmJspB/2yQygd+GkueGZ74KpX671L5FoYv+UQvC1v
SD2BZUS7KSvet00yf+ope4HVhFYP8lxX2BxoNqeuq6/XVHjGAMBIgal0kr+MgpuN331DoHJfPmdk
aQt1+46yNVgi05N8sYiesynx0GeY2SVf96l1JV3hMXoyGZdKS7lPWLgI+RldSdL4JETXMD2hLNga
0Y8E2ccepbwWGwyHCpsJC9X2eEs7FkvcklGd2Kn2W4qnBpq+hEl5Ag3vRWABokp6XOpcc0hAtVMO
1jijtLLyT4EKnwORUXWddgziiovWwOYtcb4Spe5oqZY6HUTOTYQMKW2og6zQ+lvmz04y923JFnWh
P50uCAQXPXVpRkLDkdQt+glG/4989p6s9RVmbmr7amE4Rpv7pfo5twudAcSUCoFinnkEIjIvk+y0
T2FPUKnhYYv7bVEHo/TKRwL9Xtu2IvBYDNSyvjm/lxKKj2hvhpZXtS9TdtKhCeRIPla6JN5ck4E1
17hc/kya5nCHu+twFwqLBMZrKxyrjLkcFjqW0b4cqqx/v9XwtaGkDNt9Wow7vdn/44U0G2Qqj22A
B3Ta5ocfkiodEvgx4xwb8aRE1npa9fJarUpIDOzgzPn8pArrodJMTg3mEWXkS+lHzIM4TCipc9EL
NQp4NCWN2wmYYpf0FKXiYeh7IqHXrVIzGM2etOkiyjj/SceIDe7R9algvKtyphWP/AzUfzWZfVhh
MusUss8HyaGNJ6iRBFWe6/klJYtAUDZ+Bx87xAUwyMWuiUeXCBbXosterSedMNRG3RFx5iRZaFeE
jJvx1kBZQmbRoxHnwUKAQRoFnkPxfVaY5rfM5psnWf7osp9hAfVJIIM+HCvD8huFhT2f0ZfbvzAt
vCI95laQD/ixZTvKLFK2ByfMnhamt+DvWzYI+Clo3LAf1A2LoqEHaNZQ+1zNlmkAi+IIyD5Cj4eU
JCUHQn8lCCmWW4pwhj/zJTIq34Qo4pMTSFqVU5dvc93afrgGnUSTR6VSS5Ur8fisCLTUastqGqdO
VP0Q6RvTvU2TnT1Q31j+7rK2h/mRsRxrlRe1uWRKaTciszuYcAxlbYsWKc0mUNMkc45MFA26j9XY
xRmI/4YfHKrJmoHvurzIZJ9riTd3W+4jm3E+M8rJHvTWbfm7VAl+mAoZh/g8k3ZpGKDaOqJzs19B
Cvki97q0ZedFoVF1H4Iq72VCo2Zwb13zLqh8KOObzKBQdNUSfggVCsGvaSDVMAgSqvmd2fzM2cEg
uSAhUia9s/F3YzIElle5PS3Eai4LJwt4C/lxWxtbEDR7ZlltE0gFQhzURXvM5AhdNnP2vnBGG3wU
lWGWoP7Fgu7nFs40q/BcZ6RmWrvC5o6v2Voq6ggOgsSK5VfOadWmU9kQ80VOBJtrdq5CtdHn0zDv
8IUiJgWgw3KUbmPJnE4ikmiBccRgLUZ+l5dvUrTH/4QTtmU+OTPDeC0SUs/ZXy31z+NB6eAiQAGE
Alu/N7qfzGQZM4RSAYuG+CbjFrzOeFOLv4bzDpNOK/9Z02mKdbdseZIuPsJAph2WemmYU6Tht2Vb
Xc1C5xYNTxKzxbh5Zc8CbU+2QxS+o3weFBm9SOpbw/MQYQxbREaYlZONgyfWLxrqhia8ZIwyxelW
DR/9xGs1cRpntZekL4bO9rV6YYxPjFo9BKr5UvPqCnhplZU66itDL8crGC/cJjLKnYO8vknEXavy
65qdG0eEBVOul274rdJ7xQ5OX5lEhyoAAB/Xv5vIva2ThMGR3+R3XX7XtIykkL01HbamdsEIlnq6
mmytat3wuEXjYYqOIx6jQd4wYcDDbThR8z2LMQmZrwYRR6tBdtmKsqYj/iFzw+GXY7VdFW6JV7Jc
NnKz73kcodB0HCFZtpM1jsv5LfuKztp4TKFfcHq9x3UKB4JYEZWN1ciYMf4tB8Z8PeN4JHLtQD55
3+x1db6t+rZcGL+ZhImeysXH2Jtnpz4BR3FGqBrrAAr5iTR08/UjAMdyzVzaxebV6l7z+KuZn63u
TeBB7rgUCqazq03QOOA0pC6Yz0kAZh6w3Npp3c/FtS2e/aHnEuwnRmY7U3jJRg7t+RiDCtHrH6M8
a0IgD9y2hFPVg+bo3MD8JtpGW/ja5HWvaQTJhgvms9kV+WZz664zlJ0fkp4UXcP4YzaXeMK/yJeV
k0QgMp/OlUNfddxosCVSDdM4/Efw/Ez0wB65FIxukqI1+4m5/ohThc7P3WSSabXqHvnstCGk01qU
KVsEHunkl2g7HFS013HgRaxL9TeUrHsilNKOVfrNUOoPwZz92mxKXzXEuypofOWS4UkZzvxIfiHf
YK/yweTF1ifC0WQcbvjeFwZME04EnXoJCSiJbcXIbslBYqqPTxGhjplXKOQ+1+yXb5Ag2SpP3mjl
PqtNilIeJ/DkOeCjA5KJuvloU+km9pdZ+tXH1E5RqAvvLTZJOX5oGw6LSCCtLJ4lZrkl8OFw9UQT
mRQB0zBKSNGNu03dblWiGzMr4aUynns5IfVBOEz6NeqAq5KKa8ZAV37lR/hwQzAOMz05ymGNMaKc
wVk1KuWKYMInFDOUfIxKpGjYtA2ZsQwwzQTEk7Dz3XpOF0ddJD9ue/SUiBXX8CUXbspqCoeB6DMX
lWcn22JjvVtP0H4q7Wbyz8gvWSyJ1QQDKxjl1S0+s5MsEVGNZnwg9uhpaAitiE5N5l0Yk0WIrJ5j
DLeVdiW+ME8tbyLLNoQyzSIbjmpFIlGUvwndWZGoOYGhTI/0MPBPCbKOYT2K6/tiMmFlJWq69pKd
/ARFcOeH9cug75tJCMiEIJmRHfBwmVCB4jDmRxNu6CQH1i5/Y/41QFVxHriZmJITTgJ/MgAk0Arq
Xu59gf0bYr5mk9cfytp7QsL+kglMz5IoGFFUtALAtJz1bxvtpGjXTb/s/tYf0uZIBiXZV3hNxEBQ
f1BH7HQxBbryvhSkfwkfdOcLvJVW2OYYgu1GbpdHegQbz+IxyQsDDkcEBZlnFq4/65vYgoEYUknT
6hPG+FqXm1JklPxntXu/Uu91NNqz4CpN7bXZeFaL6G1h0amO7xkbj9gEu9oNDwXA1poyMuPPec3d
sIK3YvHQRL/9RicdRa3+UJ40gOkhdw3aVqGq7BpeDiJHBcEn9ELkFBmjl9LaRgWcsPBzfdQZ+jP7
T56xLo+8FvlxCDkm0ze9+oYuwwbyeh1jYhF7PJqC8jRZXH0WdLjmrpcLsdsv1io8ld1NlNcrnpVN
wrex6HfgEmTZZclJppESueZHiGHhortEnr8hhrOH2XCIkSD02Nrhq3H5yzORHgqMjvAc4EZph9xS
bEV7CZtnOFUmFXcW9OMF4uyVfVoNGI8xJaZOBDutFxahwu4qRLGfxs9DjzgUFWG6j7I9A0TU19h9
9O5pbRycPyzRiO87D1YgV9tav6QxX9AIHFH8E6bzED83ItmuMBLr25ImP2qk/ZqpQmhrvB3vMzMX
Ap9W24DoWyOd7mOiIbJdMVdfwCBsRSpNWzgLX8UIZKpP93Vd3WNtugtArISbqJ5M4S/XmPDf2vG3
/wKl8dH8xveShG0zPKpZvZvb11nH6LTnDyVYqXjuWWxjZtrkBc6LiHKItPdOQsLLLl8rvLUkjxIG
XbGnxjTXIKY0KQ0/Nh718DD4KuHtFam4Nt+M+aVIiMfLkE0TYsn1oChy59BnVSh64nj2UZA+sR40
akcdbrOG2gLteQOhKG9PFAkSNCUdZFDCkbscWuhqLX6ALr51eIWi1Bc75I7c6AacLx2pxCImjlWR
V0rHYMbohATLDVXNCXsOxESBSMRQY1sw/JldJQoGNoml8a3LgXQYbtVMog2HMJ4urn+3ebatvfwi
/xVrFQg68p7FQiN7YMELp8MWE8pwDlRaDU3gqP1oz9NpeRlEDCdkbjMF7Dt35BLriTxPf5AKeQwO
3ZxUeliOFtJqLfYTqsrw0GR+yq3b/UWBvi2O2S7NmtN01Eb4KC7aYcitfXONKuBe4glSHJdIlL2m
lukpkhv/yI3mTQUcAJUvFWhkvg9fmvbUtu99doudIgBkeJbz1J13+iW7KuLosa07affEuizVfQZ4
RPgdmlLHGohutyhAinw3yLs6CrjUdE06d7TdFoRDC/++PhEvBPPA/AKr50Qr0tvWJSnalfo3IX02
3paXkVA9uXzEDAJMYb1Frg7S71S8TSbXGKyR9HOO4MKoWWsvUqe4bSa9V2p5H/i5dUb9WwvHnIXi
ITeBjivDqaGpJ7b3YJoLV9cUiPSiTWqgTjYgr6/rc9Z+qhqBY6mbxMp2soZ7iFZ5kZVvc6K36aV4
a2bmvkjSbTmt51Q3nxNLQgouTWD2wA9KIFmEF7MOdN2Vy99EOaPCBCq40OGiHadV4u4jiOgw7eaZ
QnzaDVFNZb9BaI6ZqFuu4bztl8aOo1PCgdkeaW9m/bxoT1N/g7XPMQYs0RGbl7i9WpCpaHdx9Fbq
WUgCDmxF/pM4MEr50MLRbX3XrCiaWd09j48XK3fEMuDEs9Z+m3abdbmEKHFNZgCHtLw1Gz55qdzk
HMziaK8s4SCNVVTswn6GHkEd0GbPuYy3b3gz1013A0BKeshbrN+KFE/ZoVECs/abiG5kUymIxuyZ
7CITiUnzVEqXNv8oUE8U2VWmJMbfnuEvOwkMVPhmMuVJYHnYH0L6iWzb1AvZti+l8DyppYvI1+na
U25tfTcU37t025Py1/nZ4gmRF8M+xMjZXSXri9xDSffItg0k9Y/pTR1+9eKrLsKw2TQ9cUvEjbvW
+k3XJKGu54gsiAYbo5MRIlDw6pqYSjSTx6ry4Hai85gXF2hkDIiPeNrJDRqBQZivVofZ9DWokC09
lUs2sL80nw2n8ty9Suyw++W7Dt/5h4enRNKP1YhWlfnTp1HtlpHUTGf+4S2MS59OjyJKZguH/YeL
bGb96k4W9/5+LK7L/PRogq0m4KOF0QZbBH+Ytbr2/OMqLdWiy3fald6Ewlbw2Jq278pr94yWPCRB
u3llezY2gf+AQhV0svQnt77z3MeL69CKwOmM6gOaFTnd6wJJwHCTAoJZ0LQDEdpozTmr9ypvgXiM
GJ6YzxEi51L9g4WgrudZ5Wm/QN3rjD1+OZ4CLLnTcMjqy9yy6t1V46FBVrPaaeIy+xDUWz6gdbFF
6Cdy0PB7LYZJI4IwxKcbLEz0LHb7zqiDP381H/83Fu1w3DptJyJbms+xfDDOWouP0el7him/0kbP
sMhRoUM8orYOcGywOJK6zZDCnHU61Z+NTyX8rgcWS8HYvU2UuNhgHrspOx3IF92jbJEgeC5PueXz
1VhfZKrDKpXIwmKGcUHzDA1lhgun2NXYbDS/sDyk763iMalknZuCXks3ivXMwGMOKZhwkCCv4dvg
aFuW84po1wxiaxtLJ3k86Bil8I9h6GkCC4OD7PCzdvmZoBYYrSCJj6Bv+F2frHaDeI6JRfMrM598
UsF1rWfcgjpujsT1jQVnl98SZrc6GF8EVJzLTa68METuwU6XhscWr4Xxzjy4/2XEy1n3OG1HeknT
yU7Zfpi5YxxdZ5wX6AiGzJNmnseSepxDaV/lrsb/tH58uagU0B+Brl4KtzBxsrhxhxTcr8StiY+m
9KrFaXt3YM8cc1P7TeGhrSnKC8+N1rJVPUtjIDPmMj3mIsXK3upO8RFPDiXmQj3KWfJVQTijGwsD
Lca15clikM77IeR5JfY6O6rsiYFw/oiQzwQHicTUIC9jDsRvgM4kkBmOWsdZ8FMB6brL3xpFH6ZA
pgW5Qxywg0g+cw3ik5CdLYwwHOjCquwbtPCodCdXI8ukhE/mEKsEZtbm9YANSmggo8lCo8pDJooF
ZouhN2VMIV5j44u5Ek89qdFExqOTmOJ7QXNl2cJ3rni8y+QKr3QGr+NF+7L4UHTBE0e0gywH3hnv
YIc2Aws57BA6jgeb1M/wnlZ2/CUhWsLtWnt57fJpJICmtBJeR+ZezwiOTFPkOZciAzJAIOA/hQWC
vxDJkPZGY9RwIOj7kLcSVWuxU+WA7T/PbbwcCkZD4WkBLEndYPr9ihPj8SAapHiDU0O2xLTMhMZ2
mJoDqamFdtHLw5xd25qDE0fQKfa19h6+K9ofKQvwlZ1kL2c7bj5EbN+zfpkAS0RuhNJYptIZ+QS7
wnZNw86DfHYYGTM8l4ZNtceVNO16DmanSc5dzP3B8j7SU0cyDFSuY+61pn5pu4gQZBHXRwqY5dQi
7CWjls1Hq9LboHOb5E1tHObkO0HGsbCqn01APFqrE8MA/XlzLefSRGPEL1OymCcV6XbYJac8DQWS
fEGW0eXiwjjGakeHhOhj+UiXfSUtmyrbkaO6gkNmsC9iUBtYeKdlkAFdrlYmyGONt3Gwe27vD9KB
5dHROaTTC1d7FXpiuRGm3Zq8NOstV6lOPanBdHYV1UMOTU/iWsaqOd4jsH98oeEYmJCK7aZX6k05
xuYdJVcF6Otm8hSK4WWtj0XxO5mn1Pp8iMmIFgpcRLm1EmgP8exJ1Oh+NhaQT0xopB6q70rk6BvG
ip8TqUriNWzcYqsFjnonkF6Gz8bb4IzcuCgFnuprS4aKeDME7O5uahwg8Wfqxu2PolGfJlX4xGZE
Yq0U167Ifa9UvAuueFXYi/Yct2yILK+A8KlsB2zgLWyrxC/4N69rt6MlMJMtcvtJw+Z/yAh/VIm8
cBriH1cwPw7bTkNxAfQz5pHu0tZtfPnGbCh/QzLbIeq+VOfx1/pB8pG99N+PGKrwUzv3tJB3kLK5
Y36gsVu/13v6HEO5vSk/PAu66KgfzIWRm4L5W4UNcmf9pu8d48hH2dSYL/iB37UfPpB6wtOZPms/
0zX80Hfr2UR8ang9HUBHCgc9M9QqG0BQROw7MoyQ7DMPwZA7TghnXWFw9TfE2yjmqwv2nR/AgIyx
YOUTOVE1nkUHa3rM/pFjtbXPBADf3xD3OY2A8AWh4CmWtKtgFodBpYEZkaxNMzV7TGQj+xughUKy
E6P5b0WjoaVcniCFQ/YkE2d2SyawwDhhnNrT1J+cPn/JCmOX5XlgVNXqGO6SNZw/FuyvF/PWFiSj
wPsSVaKl54zxP22E7K8lHANP681NlxVBfDGUl1CtKaDKu6TOdjpKaLJxPwwVofKytTKGVp8rNDcD
aF4jDU8Fwdj69FMZH6aQH1HBgw7AQ9KR0tzizFP7D035dZGBOFmDDOusKHsp8xLxW+OKImAuk26N
wLNQe8rQvTSmcJMGaZcr5N+Ff9pMTZ0RtJYwRux6g3ZaZXadMwzLJS/Xl6tcNQjNZia1gqLvrblx
TEF/xsLprHXsaTgkhASkej27ZQrOY68i35Mcuo/l0xXu66VAeGUvGG379wJZYedQK8jrhrTO5JZT
1+ieWnsLBMk34y/6xoKvpgjHq9e1OMckR9VPFCwVjgfB15UPyInPxbxsm/EF+4e/19h0NbHkNvx8
sjdNhmiBHbm2/ho1aGvSzMueK7Y4YFKFQXyWlPApEeurLiBE7eIrgshdU2r3mJpDVFtXxnlhjs2v
FGnsYBvpF2zLb7asu1Sk/iZw5wdoGVXATOBooTRPqxr7SDC4P4vNCITNlMLvzpSuNbEeyPXpioxm
l3Cvt/EYHeNunmwpthR/NLXsIPZoODoGzJqlMiBFAGGhH4PzKDsrt6sZIV7fxwZrJ7op/UmMGFlJ
42M4/1mLr32FJZsLTs7/D0nntdw2lkXRL0IVcnglEZiTJIrkC0rBQs4ZXz8LPTXTNd1jt22JwL3n
7JjYil56UXmKpdhtwb9VprdcoQI5nE5Npu3rJYmTnAIcRk8/CF+xH6Lwt7bGWDolNCVN1ysi3kf4
ntWcwChI8j/dFN4bpb0hQmTjqT+Uzn8WDU3dCwM7zRXn8D6dqn0a03U1gN+M2rjJFaTQ1uyRMKAN
BMjERjJCrlAC2SV85tt5FJ8WMV1yrGIEEAhDQV/3gliou3w/L/aVtmOdnu1+Jre7oKPA1bixKnBk
lT9jl3CXTJwvWxOMNmr/kIStdJDBGcyutcjkBGPL425dldJayL+WH9LbcCUhn0rF2R0kQGvcpUOE
JM8xrKMPSDxXMCituYul+pBOqROwIQX1j5zjKWEUQqqzapnwEJYAvjZE76fATqz7xjsDYkvs5zTg
XEr7Yr+Mt6qdym9q8Snr76NvgiqoAaFmGox8zgRYt+ZvBpU71DfTeGvSvwq+O+HOY/AxIgrgdZNf
HN620ooViCIA8Hhphi8TfEGLuOyGedUhUQwMTEhSCUGphFTIMCqheVnVOTMQWSHk/UAxmWJ3i6zx
gyuWOKd5xKhM9qrxYfJFIG/ioWOEYcfM8njrA5n42T/MZ7K0Mxsa72nz7vPe2Gl0bBPmRv9A8+Cx
Y/nWalJocpPrjT9MayvkkvnagMIVbjzgtxq171r6K5ezlL+MFqduQCiupnJqBvm/Snom85bBhmwZ
RSL7DcyZCnG3ZxThoiTUrYWmn3dB/xhqXDcjUBcTTiwodhcdZ6M4iIrB7QTc3onfivppcVd3w12/
cW8YOU0gN25CVSpOOhvsucO2pacYWQUegSp+D3SeK7QHPSPwAAOrQqWMzbXtd0l9kPBpmTujaP4W
4EZOfg3mWEqnKOVs81etHlxRwjLF2/1RtYduenX6YxkP5atVX8cJY6u5LkiAnF6qdDXNEzYRPdsX
qBLS6VQGX2rxmw6EPhjfXUu+wNdofBg4yGfqMMCUeVmz6RwxACBnV8fzQGlU6km/SUe/DWz7JZNa
ZITYtJGw9ldROYfZraKDONtjS8cGQjxPhhNPgxmSKRBQ70G2EyOZklHbCjw7yd4i5b3pI046k2eU
i5lI4eLXkg6cEejAnXyJJF8WGvOMa8SC5tIPcr0nPzZvz2r3JymfHZHOyomnm+4NXXyK3BPi9CL/
QKvedYMzz86tc2uR9kRBaM9IiD4Zn7wYe/p8LAYBoeJP0n9IwVeq/7QaTn9xFYhncT6LxT9J+2mK
35w5bDpRahYLX03wCMxHavzQOrbsCKyqJiMgk5safebKjw/qrsm/A8B8M84ITKL1zEtrx8U54lsR
kNMjoGPp7rF5b7AKhr2IpfYxZl9xeCdcQBhPMbmPrf8kL3AzcnxpY2GXw1tOUgpvBg6RcyA9jekE
d9W0h5mE5JHoxulDSz/0+hSYl8yoIFCuqXxqYVdGP1mV/CRbRCRjGTSXbCSF7aBmKs6lTat9m/q7
OvwwNGeEAp0xjInW3pLDrV8CmNN7gcBC/EuJXY6zrwHvSKEyIbHNm8oraCijnpD6G8HdlJjmiXNo
FokJenT0OnBKnyVseMLdEO2qgRgldtnpLM2XPh+/xP6rBrdKE3/tiws2NEme1Dx0jRNOkP/FNDiU
w6cmwq18xe0zD6V9sSz0MtVrHX8IQvMhBsr9sNDYSIkUbcIgO64pEXSTEWI0bgJ8AZYG16azh4aK
Z+RkcVisJr4onpq0Ck8MfdLU1av9oKYcs+Q9rmme4yUQgFaqfv6iA0UZg2dd4YrmMPuQKrRT6m4c
MH9dKomVkdaShP0ChSUbjP4Ql+9Nm5Falx/Eug7crkHGiebu4gstXnKzw32lGr4nJ1K8TiKZq8Eg
fkKwkALMg3ll/29CoMCiwucuT/9aKdUAmRCcyQQ2TD+qSYhzD59ag5D08kqHFQOg7duMZm8YqgJR
jyf3fHaT5uiZR8tw5X+qwoHXX8z2JUHd1o0k5ly9+NG7knxHvauMHhW/WsB7zjMTvHExJ/k1qDah
6BnNPTFvaQ90M9wSjlAqUoau28qVugRvnKKyNC5+KAZs2d22ACHxx8OY65sKgqGrKJWYYh6L3lbZ
OuMqt82KozDlwUCSgrNz23CSlb6iLo0KqiP73F99AjxNEfw+94Wt0FICmNKkV0aPIOET6iDpCAVf
YwYEt+FCzTKnxAaWBzXLPqn+pdPLhL2odkveeY2NASuuq4uslB+Dtc+FrZIj0BhwkLLs8YLEq2qE
IhU0NVo8WRX3p6yixxcr9G3NTUBvwPpsvTAsz+rLJDaVpJjwldGYMWsAtSlZIxNibCNrNuhFEqam
QNBgN4S7Wt+CZEZJVL/7afJBcnuR3mTZStnQO7RT9V7Iu81E14BPToH4GrvCDkcUYzg1kcfrNi33
OGxXCT9Tx+Qu/kU9ww5GUP1juDY9m3Cj7HxDfFkjthSf0ghTb54Rv7WWaacujTYyAc8krqwVFLll
NvwqLb4r5ajUZ3SQnuBGQpZsNVXGk2D8KC0HBZvDoZbwRXGBpfSSpIwRBCsFWvnNGgNMhUKp6YOv
0CRbw1Sli6yYrk7DdNf/6rx5csiCEwp+tMWj8TQTJHMhWeMpSLVZX3wiglfarzLrz8LnBCiXqF2h
ey9JNaln9IlE9e3z/qoQS2zcg+YUm+c87U7qiLs8pyqJEAFTE6/Qjuc+A3NSH0MgQzjqXjs23RrN
MtMw3kSxx+WkDyMe4XYGPaSSK21XcyRvI7XbKpnsLAS+2hUIjZiKouaoVxyOrSz/i5ri22yCbd5V
e+JOod/F6mpKmKyqmHyIaK/yoSZCgxhCWDfoB/q0ODNyngIC03sDJWMYr22DvGCMO5nOW0lDhmjt
+FJSX/jB+9sgSwCy0cimDTvaq9optitlCdXKLnURovYZgEN6ixClln+X+pum4uUsJqwz/LSm5ICl
m9JgdMICaQtN8RLr8pP4+7xVnZlWkIHyg5UOzQcOuuZModwkw3QzlzsDuUk9SoeC2Aiaft2Iv8iF
9FDOWGzjoqDHpGhZMFiNwaUlf0Sp+qbHElN8s8JFX/KQtR96pduRUXmDOFyqpn/rCL7lmQVIIVTL
S6tH+4EL4GxV3UY7uAqEaMuhWuNHtqAq9+LEnr4tgTtYOZD3reyi+xpYjEZjy+u/VprRjVtyI6IE
Wg7lkkTwCIiHtJmj+gM1/LgGe/uRuXCIz8MRGk5Pgcg+u/rTE58cBZDB9M9PWUWp+hKWiKEmfvQ5
cWpUX4qY+eBoIKt00F7+aqrvPMC6EUuoGecb6RI3RbjKNBqlk8+dHNUp+UMoo+rSlljIE+ZWkSVg
wtPSMn42ZKpJ4S1NXkA+kB2x/KfwlpfsNIQrrUL4fov3gBkQW2FvfEvLWBT1dpa3lGlVHE+tN6M+
1HrLXhSFWXxuGzy1vNDB9Arkypnhl8p2Kyniex5pXjhxJdE68e1ng5vEDI6hjo58AoRSZ57UbtT+
Leo5OVJ/GoRTE7FyUjj8YNUH8rAnY7wJrYbPrNhPSCL5pZf/n1tXDinNJg6FCJ51goW0mYSPooq/
x1T8CLgjmZwyAy1wze5HTWa9kpX2t2yc2ILqF2CfLZ6SiW8PqRLriUMp5E3r5uQaTiOCXMJBMWEg
PfwQGk1zrMg6lT6YyeQUcrTHanxBbL3XE2C1yvX9i1xcyvFzYJxSlL+GQp4vfeAgVu5V+tkbP6B4
nKvyH1nmLB/gpPO0ny3GsPkTSDQNPUFiUn1V6cZqNq5Y/AntjhIC2q8U+W7VD7sdPpWYAKdW2cmc
lkGj2wKnbPo3Da+ZHzAxQydu2oXE+wkfah7emDQuY94+fMbaNGRNKuLvMk72QvGeWy0yDhPJpUKC
V/I5E4KF85fyJ0SgtmyU4OMZz3pthaYbNPxdN5/LZhMXykNPQhxo2G4BpTriIpMGbQhYv5xj/c3f
adDd4fpVfbkCyG3cHLtsu4SPNRFIDuO40b8tkWx4CTmcMM2GkKFoyVQnpxtkDsS1yBMgL/UUI3tE
K/lv4fBmKOFd5NCU6I4K+LAVHbDVHM99ZX1obL5x3HzVy0KOrE0va+KSqGYzTN2/E0QnrxTd/7TE
9qXXFDONqP3e4s7L4EVN5gyZMzjjY12OrLlxlneJcSCr4IoKvlYVT3NlkNA3WCvZl495hGyWv1pC
lQbZ2sr8eFguBv6LT3AUMLeuBvZkEqI1v039rQUlRIyA9gHegO8FAEQ40asiOwb8B8qtoyrXLjlE
V0lBhjPrx6Avfjo2rpB3T+f8tPz6PZ8UTO/r0NjkM4hUynQx/IdCRAkxT3+NY97iXT7PB3mfHqv9
LMAz8wHnB1iPg7UnSe7I6DsM0nKbImAvBOar7FNKxDvtxaSiao+GH4wM61eulVOz5LZV1reCkNOP
qnOQ4yLXUoSx8tdoIlKRY9Dh1q2r4TPzkXrlgMNVS80io2aNProIaw8/WmPP8twRk1UCS15iifzG
mePeVLHvcpWw1/i/yBIcDWlHX0dewbYCzMHlODIPA6l00qEe0GAkEbLDyOJmGV50aTXZP8xYLNOQ
tvzroATeAjkEPnpdYuiDkLAMAY1d5kRkKEqNQEqX5URD4fUQSBbXZxAhOTPerb6gMMAiFnRTUHuy
aJVSrgaJRz60wjuC6d+p47dlDLo0nCp86GYTrbNicBus2REy/FAHqIqDYyT7LrZdL5+qbdjDboc8
VMnGp1etyGkp4awTyb/IeJWDU2uNOxUn6CzelxUmlRFsoMMsqp+uvGOjd5IcARvjXYqJ2Uz/koZk
ykNKa8kMQTtNW/IN+VaY01HpP3V25QxLbM3XzGUbo/Q0kdrgYeQi+skgCKw9qfHE+2UoIidUqcgr
9Phq8Q3vXKU9sgzX0asr7kp+HmbWedZ77RZL1Rol8ykSTomFOpI4gAFEWczTzWAa75H56GmSTnfL
bgWVb0k2gGParfmfNXYSSceNfZqLa8bAJMDgb0dpH7V7y7pLFPlQO8bUA5od7BQcIQI+6qMJvRZf
GVxA7PydittVrUeHtienIpAqCRdhO9rFBE1qDsXEBga8I+Z/IfpqOr9b7GDhTZ2BQpwxwG+6hgXg
oJQUeyZnE6nhwGu7k2KvTPbKBBLI3RTmMj/6wFxo1JCAfvbICQYmlZh7MspXQ0yObaQ+IxgHIKbi
qfm7gnwNGRQbO6aNerWs32fZBi/QpeOo3afml8eC++maDTdV2iLGMma3xkUZeEPjVsZ+IjikOhqI
XOyywJ36Ri6YAXohHPzaINuFMkR8a2FNPSeaehJIPLWV10Kv7Cx5Pqv6YFuEPpketXwSlEqFpABK
QHkoZDc1HlqUBeTMP6T8g2Z0JAyjI6JNT1WSBU5JvlHxJmSbGXFcj5SDkgzGNXY0u58uan7q03X9
gCUZMq9EWL4MDzXbfUdqDQA8T7yBFeWnag46KZPWkUtoeSLr6FCInrgk4F0HFJ9+PnIAHbR3ybgv
v3mG0wWTM1GFrb1M0FFfHjEgOkuZqIos24q/p+jdGnbqbYwS7i39RDRltBIKWBk5yI5q0Tu6LGKd
77Y+tu6pR50OQT0vg39levsRVHPMboN6NIfDjPyVbjX9aU3hGt+xF/fhW9TGKCsRkU4FG1LHmBih
2yR0d8uejJ0H88B6Gnm4QZ5LrApJ+TnPhVvoBjqWAZg5fKPWWsIVVJOyHTfpNrX+SEe3e1QKTHpX
sVa9QpEumpwfZ7Gx8V2TPUCgXcLDULbp1pS3srVPeL7HaCkuvY514JnwUj3bKl5q7lngjP4Sl0xo
6DEw99S7PM23rolawCcTR0CXKWYoakBMBJP1nDNJQ8c4WtZLW8qRWk8lSZReiIpLWZSutXprW6+t
aAC6ERN3sJpzBBSh+nuBglbL/hV0B7KLQtY2cSeRaAnCLseXWf6k4LcV2BsHEJCbrj6k6hGpj4JP
FzkK94uY/TQd2lsgUyNMLhiZULIavOiMhb3bVyuTbAL0QWNNbGR7ymuzvk1yxynX54/JIJZjEH+6
iZBCk0VRFQa7nLoTcou8eQ+Sb2ovy8HVTWmfTda37vd/qVxvAklzTT5ADYU1cHRNipXJNG4Q7xf1
0rkyx7vg+7x03yoX+ZgIK9tAFipKJGawL6iM7FHJa1Bnji4ZT6JwSdYKhn2RZe+tLB3TJsabnJok
lGlJAapiBDabp4zqQC52pW4SyRsBv4l+faxIcV7rU/9PgigbuttkBQ9NAwX3C6+k20aL6hC9X/0Z
1CZospvHt8LYC0B9IX/D8cfFnf5lqhvQRlNkcFUiN0iDSV616Va10+gl0Mfap7dk+PGVY6jcButS
sdcECtkOFVFGEJ3BgCp2cUOS5gByt4zvKeQBzV6CRtH3lCOAbV9+DG2iL7K6Hg1LXP7DBf8VjCPr
IfALoB+KFKZNX9xlOhZzpK+QZRYoP6Ph3Cv7sOhO+Gd33SiAYNxE7OHlIpDkz1jrMXS+9SEUIucd
djSj2CvkzloaG50lEVAMC0WbnKcZ5rEIswvtGZdC4ktuVFZLaaeWXtjzwBtTvx47Z6By0YhIe5Ck
X0VgeOlDGCAmOnsqQn2nlbp+sErBLjMZgZCZ2ogOEhJ12pUULPITQRYI5lc6yC8fozyuAaPOPVUE
70+xt8SY7pFlxNtS3FdQMn0WebnWHYqcX42scDViSYGtR7hD2KJJ8BjGlYhoryL/jcf4IWEi1adx
KwUw6xxtA1zvMOBlKQZ0NviZODHl8mcERg85QOM43RVYiECmJEgiDdWpzpq/QP0W1AN6V4Ct/rM0
OOP45qVA7sD/tokvnqq5kVt2GnQQayadhLNzIoLJWETkLTBYyBDmz/NOFKHauQNMnoUhKLdJ7vXK
3zAa9KZCyeUGqDfg5sAi16oCf7zMm4hDnHuArEB8C/zxppr4En3Gmox4yYgRrESQlmszU3qzGvxP
bQloFQ1WRTbSpizv+UD8hCGdO6l250nbyAQMTVq0tyOhuGd89U2PnUgRvKE31j0ppKLROT69bzoz
Xg1RpdOpx5Ua5H+d9FxoFrSTw7w1wlsgIU0zk4Of1a+Q9aosyfVLhFPug8rTXVcMpxrLhRyiusTE
QABzCf9s2Eg9jepaQAcJ8qGDVTAwhvBPyPxN6w2V/MxEbfJ7RiWCUUwMTBAJI6NfuzJ0ToE7fxcj
EvkT25tmfAMJWwTz+QUxK/m/NnlR4Mld8x6UFxLKFgFM+tZkre3TxmNpP9mA8kf5F/Cb1sVz0B9l
aEsT77ajTe6ECjV0TPnZ+mfSc+FB5rW1Is1uyN7q+h3P3Mr8T0PHgshxCafNT0HU8yP/AZ4WSz0y
hglKS9/i2fUNtFvspvvuXm/b7fRVv0d4Tn7xyGnufCj7dcxGJa+OJNxt699gr7mTU299L98KZ/Gv
xrtAvXO/sn78q3COTupOcpFur7sT3ldH2QzH5kil5ltxDN/Gjfk0L4SV0Li8qj8FZ9yDAK0BWNbB
HlG4eIfLF96I5H82J/Xe3NgJpy/pEOwlm7ELn6Gxb9apm11X8FYrqiXQ51LdfdAeSGq1hzv9teJl
oVBxblTFvj2I9B0SNb/K38NLcSrfsxvBXCSUMysGxSdLl072xM7/M0rYClzerlW/VyeisO3GQUqw
1rID9ac+jiXKH+w7kjH+A5JUPuPoK9ccKbpNTsWf43s4FuMGjuH/fyzc4aRO/CnVVRSPqX8e3Qxq
gYpRVwbvArLu1jjNVxEH9/9/Rby6vBtFusGbmmWAoaiB4reh+OT1zRNm98FYTVF7gLssiEu8+lF3
aOYKj218jlCXDEJyJoWdJY+cQy+M1E896/b4cW7+IqpKdoV/qfPn3PKNY9kpEJCwlxHxDCDcHBoG
MTuazpmEvvkGeVQKDDxXmUFLAgWNuj9XA2wfsEUHTXAgu/ZPqzK3NRM00uWxLd9j7UdDnlI2j6D9
NoR2lWfClhh9xKznZaPtU3x7BZcKrCY1hdIV4DDEBEWIWHuRm32eIGDCtmtG6ynnYRZ/TIvkFSkd
b1aaPhKBhHcRa3jaLHYikbON1NlIbTOv9mkkJPF9pfVI+qTBSNcJF5UraNG3NRf7OE54vWlAP/TI
5lDcq8ISiAicCvWpe5Ues1MNJJD5ZFJTb0g4qVKHJVPkIuTOxVVlIWiTiLWYphYv7I2vGuPWttUP
o3xqcKikA0a/gmt99P+SfOhWulM3Z2D0tdgSBwsO3VXVhlcZ3WgN7Ig0dBiP6nJg8H/yxBriSWm3
+OnZjprqki2SVI5unUhQY3STwEXIsmqAoVInqvdV9aYX9cpEre4Tzmi5XDo7OyY4WwDAzHORc2fe
ighJ+uAm93jCVNEWlP7utzdzyg4TKqoR2UJQKzQ3wFP7GqFfrEztl6R9S7O4K0VskEN6FFLC3BLt
ZqTop7mwjwiJ9BJ4Lut/ETEWOCYH5AUs/iy6KE2XjNf2EsGmz/3nSBhlgsA6QRMstNld0c1jrtHj
jGwnq8GMyD+zog/zalDJOl8qgqLMbyTAm2zaZMQySFHJdMTLAGiBX4YlzY6Wb4Wok6vC/g3BvCIC
ChoEoFlEh+1z2WR4IJK2tyNoH0lE7dweG42YU0swHd8rLHOF5rWGFdE3neofVNkkT4muWFRLGq6/
yT8Vpfg1id2nUPGpNnXyFfCg8G1DdSatCbz7IVUceWZLdo/6XqpsxSoh28qE2Jxzlyw11BoJwoZE
BXRedDZxhnIudqq+PuZYgRMCyRFRAuRHE1bIlfSJYjbhE4DTwZBK8DOsXLQdrZth3Yi87gW0q5Sn
O/1DUZzmL7nxNPr6ZZIe6nALRIe0OMpRTXxqtXLLatf/4qgYhQ0IZFkifkfUjKWZaWQLWsaUCw0F
RLiU4JK6z38jFylnjxHXQRBcNac+uiQIXllKlJ+u+5BpTi1PfG9wO9FgYingNZpdtp+9ttXHK6Xd
XCl0efM0W2T6MQ0kiORGx8xtvNvqAHPixdUzEMq1aWK7suSVW0qX1v8qgqPIzwP7bV7I19rqFahH
+E/T/0SMyPyACfc9yEjc/xAI6KXhhvHobVZGtgBpE8m7LHlDmrPQbsqriqmPIcD3d5B30nzKsxc5
CkHhJZQ8kv1fI4a8NTOh/6i0iW2oGcbw2YPgRk89YVr03wXh2YCL09UX7hvyGop/UyDvNXW2qcAR
eQCC4Aq8WQDBYHis37WDtu+/lco/JzX8gDvcyqc/fvHNGusHjKVdksIUV9eUWAhpI2lbIgfz5i2u
HVqM5dnBwJLMx9iPLqXQrHqdWYG3utgM9Xrhlr0W0DMUjrhJJRRponwOpptOJQcsX/ggYxjga9Hc
7VpmMglQjxr6qGJNAAY+0GFAft4bMjKtXcUPl6+65rJAWE3TEdw4MWIBN6B8lQ27bp0kY+dz43JH
pd9B+uyuTeF1IbxJtxJrN/GdqvQAsMmm5KpX7IwwdWIvL64AVIKbx+4mvFjt1pBZ5ljNyT7z9xGu
ek5WhGFoTGpKy5F7tS67ScY/dKRcI1bzPUVl6V6N+GQ4/uBZySMFqJlGJyCM0Oec+2sKDlNPyh86
yV0lDYqDMzJVYGgUf/PBVprvCpWrD3zInOJn0nXEUdHs+4YUnuGpa8Elz4iE0DdSrhAlQDgDy/QC
1bbxa54etRk6XVRvZBmBcuUEuNlMg8KX46RPtqogkfatPbZTT5d816zumYJ09l1C/4hPJnZddXbi
Z2Ha2AAWQVp+MqQ33eBLgZT1AfCtDLmC/lFjZ9Wr30raltNvEymeou+orbJTYgJj1pNAfLH6EgbN
naBf8iZ13VmnaRldznuvwEe8m1gWIGiNM5A7kK30oyP8aOF+gmBmqzTTp1JBqTQhTFjbokb4k1Av
jaFtdt8TipZWIr2vug9tZCsTvGAcemJG+yfevGAmpX1BOfHcRTgpwwS8H38Mh7WF6KMxHgjuMsxh
mZujrI9JcGFE7NNszdiNdCz1N8hMjfLV0Pdd5Jt2OlXmCbDEFg27VP8KHX6mLRBEkfFOSXhW7ztQ
xlIZyfypvUqr7ZRvF+sEOczaigVGaXbGM8u8Kt7oBf2pbQnVzdxTQHRjyEwXFKhr+m/SCuZt1SRe
NIx/SyuzOZE5s6kEIkr/ldo6758jKcgoxVghRYJBITR+SEu/DQnpWnDXH3AfZxWfyykZOUuosUH+
S2yiGlUkICfJJVT6ywwZLYkXMzwqyUfGQtdxQSvjSCfLr4HoBtik5D23PhiqrWHPojnieXh2LNTi
tNWAzwf5TKEaEFew6oddjyI5ewaTg26GWBkcu8awY7WEYRL5lSUFgdU7UCMIj2bCy57k8cwNqYpe
JO0igFhJ+rN4BM14I4wc7Pthshkr+RhA0sb8LAxvqvbIQrgK1elrG4UbjFIxb1PJzUKSPk6G8puq
f2VJull5LpcgUhZ0RdXXgna3mDwkdYmeD1C64TdRnmnzaPmnWPtl0ZOTbSSdZWsiuWIzBK5Rbk3a
P+qMTJh91WPU8PoGLaQ3GRcQWe5lE79esFaC2wIxKHzNw2sMP4TwhZ4E4EhOj5pql//QnHK+EQJh
yhvAgYI03nybx+zCh1i/oOQJrXMUfUZccbh/tDr9rfrA8Dj0KoFStVNcHUXfmTKm7ndi3yzmKkgz
gff1kap3UpSRMk3KtSZ9hS9GXDrZHXKdWeggteA3FsZEchiMRwE32VmTP7XiKEO692+Rfs3IuGUf
UH+WdZCkD1rvja34AvYD8APhKUdP4gPwHf48MCtIydDTaf4m7q98xvc4PwB7T+qxit/oxFkTrtHD
tMXVS+Gab7mESN3vtpL5JZU8Bb+JtqvHRzCeDYzhCrOridn8OCQ7qmZM9AF4q5k92uBu1FuO9Z49
MXTmN7R6FRZCOrE41O1Uc0g+4QnAcOaS1xDTia54InJqxh9qf6fbmN/G9FsvPwnfcbKOZIoNHpxa
36jcFtMFBwmeVDLEG/o6AtKyPW1g/UUwxZ+2f0tNTxnesv4DBTFJL9eqd33N6yon7knH8wLfntry
SApvQlgzLMOb1nIhb/XilOX/Yv07J6YaFFPe5OXRMs6WAkThJTNbgVMCkVAfY+1Z9KvK68NNg8tf
b49pGdZOKaKVKXFTWmbzTba1m9xBsQlAVuQ1GYz9Q3qgP+tQSP6RRBkGDryZQRSLsoatVwk++wqg
AL5YSgzJHlBzftLttqRn58k31IGas5E/EKv0yYlkxSgkIOgKChGErMvXRiOGmcg4S+CZp0no1CYc
og3jR1F9x/7R718jI6ku7iD7FfWC+i7vPEZsuy1cxLNtdu78T+TOpfnVV1te/E7ZysS1sqg3F1F7
KQNeyHv6ChDJCgxZh7T4QI+C0whu54y2G582Fv9ZNgg2sO4YwqFsoFhtVW5mO2RlqjXacLM+OhZQ
MTGCxbB8GDr+mo73pVa54mAER2s1cDEMRr8Zet0rSsx6EROe1QOtRI5ZVht8Mtz77QjhnRUbife1
Ky9k4JHYB/hRD5sGYxJG+1FAELSeGui4VIZsiuTgS6bCyMk1vaVmrnnk5D8y1vtoQQUg1Mm0pH1g
tdcuzop9EWGf0SnAwtAnwyQQiDBo3biETQTIjoe3ViUftw14eMynPM4cdTfMtWt5cjC40nZBryMB
UgoBSyZlHKTkrWtWl9m0CIIu3TLC+THFmwbeL8YjCo5sdeJOC5H8h3iYmyz0ll+uryVoNbI8jWnN
h4+zfRPLwVOzwMjzuYPR9ztgZiTMqdIv4tOKTCHWBypOuMEr066KyDGMcaN2OKygpcuDP/4rJcOt
dMQhTcdVSrpJMkjbVuMDOYi4PQ8TSwmZuDIC4wgAKAEAypuHBOqONTCIsHEA92ZcBgCBzJTzCrlB
q9xE8RrMGwG1g5HmSHaR/fhUcCDTpigs1b4Vrh3CL9jfCq5qtGPkI0Uc0wN9ZtG2IF23kmrwtU8F
hk8BuCVJ3SLukmOTR95oz0kC5G2RTvAtjrqtNj/5TGDJfCGzHCWryETdPcPwN8kwPbSnAj1gX3Sr
gnd+MPe5KqBKbM9D3B36xDUEBcWa14KPmCb5mFhJusyREB1q+aGV3YpCnHh+BMwP0C5jd4zUl979
RtrOamIni9giuxknF2uAYvyjIkFLbqhkdXKBEcoox0l7WdytGrWiFFyyhJAxkehYCFM+m3Tdl/HN
tPyD3svGPrdChRl51pBvPYbSHHjpqbeOpA9/tqDVo4tBELVwhIzTWp7bjzH4FnhwzCNzaBBu0bAf
dTJo8Q1zvxgDjj3jpgvo4wrEh90rCI9zh3zRBM5BNe9bbwri0CIHqFjhdxw7j85sElZzDR3ZXp42
DAIQlFO81QJP6h49WD9DNLOMX66ifoF9CMAji2M2j2N6Y6/C5AHJGNA8P0zH5dlr86feA7RL/6gO
s/Po3uhXUsaVGPfe6MgNzkXp3zA/oeERjVHeDVkOuq+AODLtcWFk4och/BNV4NjCYK7kTbhr7xM6
w8VrUPL+CyLWzXTYAsjuk1by6M7ZjCadZCFRza2jhDdd8lhXhugoYCHn5rEAEfiYwuqc0tJDMF1q
njkT50FfD3FLkRDpezyMpsC1b7IznUPzmUBk8+GHv6IEZ041BzZ1gyQPAUk5/9qilIo6pMWNbQyi
01bDO6URjsssO/6PpPPabR47o+gTEWAvtyqURPVu6YaQ7d/svfPpszgBkmCSTLEl8pyv7L22ucab
m+YVpo0jdk5TOPHFi+wdUaLVguPmJ2YFevLM66sleWvNf7n1u1FnDd8fIjNgOjAfR40GhGAE/TL6
F7OwFeRrFPqC5XiUXVCQalmnmV6Y4ktjuaj8oqXO+TSNbD8OBz4BaIYJpyMyV7PYlcJNqs/4tpP0
Kpb3MKXzx0ju/bO0o5l9TGhQEL8Y1WYJuUbxCQIJ0QiNwkxQ3XVA85m5z/gmaC4aLiFoGvJ6+jkq
JoUBM+4sf/bDlyh9WIeUDatSFJYJxAv9p0PxoWQ3jWWq1NdzCFuH0T+p1URw4YGK/7L00Ud2yQLK
cwmo8ZnrRU+iI9jmr6Qb8b7pDmOQB2jL2rPO0+v7NCJq/Tv/U+kvkLaMmJc/2vAE20O1OiYilQ70
mnqPMhtlKaSXU9N8a2y9pS/ssrK7JJd1nn3k5ZT09EOx5lPAlPw7gw/u4Vr5j+wwCJhk1zRUDHSb
Q3M2AuLy5sVDhz8NuAaLTa3Q/LAy5xUa7eJcnJuH9yANpnK8Q3ij2JF+GwSMWMNiQjA2IUIgokT+
knXi4GrnXUJ6qGvTOM1904AuIidn3Is1wGFO7NfLfLfwGW3LfyUZb8pclVbdXzX1ORtjkt0tEBsV
ioONHek+XhAE3Hiz5x4F7jq/MWZXCT7AkHEWB9zetOsLDlFs2wz+E33GgPKIIHC3KBfZulzkm3iX
L4Y5/S8zpWjNF9vQ5aqPbhWt41Ozb5FjzpNH8amc5On9Ef8GyIqgW2bc0WW01X1ZrjPIfcpXDxA0
g5gKBnLe7pMrw9YW7iApticXsHi0bOgtsaZNJjsVnfqKt5QP34rXQr6V1R0+ldyatxeAy++IXLQF
76rhrTKTWcODpNmU7IbuLH/juGEvqNsEcNn9kZtWyffj11Q+G+tQOqmsB6RVHNt8TSKni5QcJ7Uf
6yQmaJnt/QQ01zDWWOIurb85hq+kXfFf0YL0SBY7RmErcUJHbvAYCd0XYH4+5pcfbJPm4QfwPB2t
vXVExynerfPD7zjtvDVJiwstl8rZnoETH6X8z0KlU86jrV09pCutGivvwFgETIDd8MobrIp3VDM0
peMn+Kmu6T1g21y5J1TieXrXkiOLUktdWjye7kJtwXk6EuYFY5kzswM6NRljMN8UC6o7n7DYelWW
G7YybGhQdORfI6e7bxMVhhWWqSx/7fhTROuSflr8M2ZH0FgrgISn8Dawl1iMworhT/eHuIPJnOu0
u2EZ8JNj1vfTS5Ru6n4l/LLQp0OpcfgHGw+pAmXSME3cEPO8oCXPkwNLxl8VCdaDJ9famUuGQiTq
FOGGFknpr7qHJmZjDTYIAZyoiLV0Igo5v1TYSCz7Z4C1bQXdmsaTvuT3D7ITNmWhWNBHxLfyq0LA
PRWbKyq+3NsEqIAlcJIbSqUohxS1pNGrxAthcWG3D6XtAFVGdqh1JyRgs6/bPaL7snm52lvNHMtb
18qBlmS4RM/8LX/T4HvP+Es5dmf1wlKTGSpOYdKZcVpbJ/autXkFNjUvaiPnhMAaUQoGvoCl/Obz
aO1syZK0ramPcOztlQ2hoz3ZdQEN9jz+59GYMHDtZgZFw8FDNKcu3Hm2XUzClm/tdzgzp5XZL6AM
XVXb7Lv6Fl7ulqlKPbsXAqAhwkk4En1hYEkhpUtfb/algRauIA0F/DOF3HDiLhgGZIzIQbrZqGy9
3/bAG7r8A3YCjH6hMoOydH4jI9XxKXD3/PcHQpGCXvDRR4807uMIbCfQgzvaPQW0hP4x2Wfs3Dr5
ybjHtKAXAan4aEwYfyMlhuGn8uiHAE49gVFwFxdXgxc18vJs101soWkOQkoN37KoRitTeSRleZKp
Q8E9Nn8CmiiEaCmPMN90MqUJxgo6IdlvzpY+UUb6OloJHZU5CPZLcStURbI9hZ24VEDJLjz6AAV6
kMf6xQoq9VBIwi8y+A0JPY7AXM+XHk36yGoXbRpxUJgR0gqKz1hDzEiRS70XMiuX6rtUg4+GFsg0
56Py1xbm3NxLqIrHau0V47JM3ll5yrUHK1SGTIl1TblWpO7BXKs0fojKgZCjjIcq/Rc1EWaLneIy
LaQwVW30qxLDDRemtLmOiseQnVr3aJaP2FiXw/RK1CLvVsdQp2Jyu1b9K7OLAUJKrtGA7RqITHAK
ysSCjLsxyIjp84VaX9hKaNF9qC8DJBCbpe7I31546iyH3WlxQw0f1T85I7XGTOZyzKQtvibUqPT1
Gug9ma+PGFK+NPoQqrHRg8nCviNFGtIj+tGLR8mUKt9WLetyA/favlEcjkjsV8LU+5hPaxLh0n1p
dbpMKfOr/NT2Jw0YSkb8Mi37SWgJwtliwWeFtCPOG/PFlDsD3AJDkn7Pxx25t6bObYCYvYcYil9d
DXBJMW6ybmMDLpalbUEuDHryeaNJswJWbyEgQPav0XAPon8tIzX+P8KM7GreWMI9lGAexX3xkiTI
Aq6unSHDsKRWshdjcqHbdgSr9G+iatEU6Tp0ty1Drsp8KsYuIIHoohNLF5+18GSNX7q09HqhnXfp
sg7uTDwfLdVLY12xbgFaMcHjr4M/imYW+UTrpU267G1FsOv+2fgUE9JL8O/8o5SOV+CO8YvkuHSG
Ug2BYlPaHJHDO+FIra078y0Fto++7dm/dHPRtIfmb1C3/NXooE3/iSyKx5p5FBo30duHmHz5i0FD
MCRhFJiGb8guRbIRgoMmbOinhoI0cbuAeO2vOuxOwzJ3j153B4Houk8J9ThKChQmOCMeyRBsmxaw
Lcq7xvwykYIGZF9r3rdbg1jutiZjNKJFPWVdNzMSBQ5hfZTbh0detiZdBc78VobeEtP8LQxGd8w+
Q1TTk9a0E+kWojeJBjW9TXn25Js87KkVVFaL7V3HtS+Ym1ZwUEDmk+w5O9b5EaNyKqHbBC8SvflN
MVaq4bWtjkayi4QdMtFUQgWzjcYbblyytlSBWT4yUgcB4iYtyLfbVP4+U87QHtvqTM6x2G0YCDeH
VuJo0DZka6GCKdtTJDz6DXnJtY+1dgkaqx3sBaObhEON3xY7Zop+zF1q9MdV+hd3T9F6utqZi4rr
DAPrtih3DVgWAQowDCRmV6BZWvPuh5eKEWuwTH9Ew67yeWuuGE4vzR4rP9/P1WoYH2L75jChkZxD
iEFjGaKKI4lSXmDT91bAmNQKKumII+HgJvtg3PEJzYEgULJY6neFSTTdDBkQ3EMubwjKmEAM+2mA
6sjSCrpTkBKCsExyB+WOiz9g1ICKrCb5sVw3RJgf+XOm3BPll46qbx0z+O2wkfXroH013m8qbCGj
tPpx1N+IVWDsAtlBJc7k2A5QgwF0jl4V9AVnGlZDkox2rH4SkDr9lVcM3yE8Ag8EgHWtiY6jR2JL
QZvjfXjYffGE7NYy1iYW0gEN5FIcmffZxXhTW9J8trByhPzFvIbXgqqD6Z0sLEF9GajXZhZDxU8T
nwR1Y8XnqNhh6GaZZkvigdEtdnR1JXhQ+oho/xvLcyXtDW2ZAhHNt8iidMlZTI4m3AmktQJLpFjT
x6Nf7s2VJ+4RqVTtghRjkISvJt72IJaxAap2qO8EAJMQuaSFPky/kZedgMXI8otfYZRPvG+l8Mni
jVE7HqL/0L8EGLc4JBIYPV19UsnkxjbsYOvjLEELUbR35rfVQNlAI370m7ViMjkHdo6MpLeLjESC
DbP2KnhZIrEwDigGOcW25zCOisMdlof5SEiLxbT2ykEfRNeGooKhQ+J+VZ4NKafNIeTNTR0ZI0Yc
7Gx0w2uuXJ5FN3QQz/HOueIR82AAFRJqAeAKfRZgvQ83C5+pY0jKj/rboR7JDehnBzFa118KFnnW
u+pfkG2bYUkS+Vz9v14IO3kGN4c5g4KQG4IQhyvieWA56WqkQ2swTQTi3kwPU9NHFD26IW05wgL0
viJj6wVzaHY9LCd3ZUobNZiXEPG+uw8tDq1igarhBc0rITjaXAq8DPhgcAAjaPaiddtuNTR0Iuc0
/yT0vrFNOan8UtdBUW4zm0oJUYNVrCXkib510auTpi/deEUpGlvU4TaKN+7hPqAIx8NM1bVEXEMI
FOId0YeaxYJj31D8iQtJPLoxndmyhaUk6gl9DtSfd/8vRMWiEavmfUykEWhM2ANquJ2QUe4WXDuo
GVyDFDWUMHOsePNq/B1NfBhyvnWjJNvnsYdwwGDnlw0ftf622aMxfCblwXKS7AQvlExToAw1wh5J
v3viOXDdhS/0a8f3CdAFeLLlQqryH52dYkDbpNUIgbh7+fGZfg+5QJnLjoHRhF8qwSIOW1gOmgTB
ai5WnwqBd7fU4GTzr5oxEStZUOQEnV3c1kVJpOU3A9Ix/ZO4r68x95a7quKnSZLo+AzwNgYrY2fR
zujjRYSfJQmsaHpGjpKFZ7xCEhX68AJ2lX6LaCPUdk6Z4A0lAwAUCVulvmb6wUTxmPPd98xBm1DZ
aLgusF/nDDYDSuoxIKkrmnVAoQBs2vVvpuxzCZPA79j9+vVBkT+h+fLCGG71u2cNnSsIk2P2Oj+S
iBf67UnJUmQ9LEpHA5URysRQdjFiNACTaXtpJtEB8zN0BvleqbVOMsTK9B19BKY4BT5AL5A2NHc+
hJThI8gXC0Ka/5J42uP0jdNvFoYWqFrGQjLciqKfuxOujcaRIAgON/YyBvpzBEP+wGQAQKYqeQtR
VReUxHNU0DNqDJDMbWpUCzF/dBSATfsZCT3s8ughok4sx0mnwyCFgStbrgKxLRuhuvC5FHcp0XZT
sIKLoKsoHkTOKIE4L4mKkG46IQndRfG36TChjxZVhQ8PXilLU228usIpFw9l/VVxRTMSw3uQzqe4
B/gTDMsBfch/5FrjnmRaJp4oyPhPyVrrDBEL7UwBaxYfo3yOA3Dy4Z+J2i7r1S2U0PLJnZv0GozM
Fd8x53wF076SvqT6Wg5/SfIjcxJOKhnZImWbkc6rVUdHUdaVz4XrK/OYCB2NXXiFH8XUkaljA5mh
uJYUEpQeIy+F7OVOh9JDqP/1dLwupDgenTY8NpBcE4wTORMW2f3XxdZeamDDcQ//1oiwcvpp3SKG
8JjV1KT6U/SuaQ6LCs9mQcpCWD5dpbqo3sPHogc8wcv3qE1/bNPqbYgwrvsTKQfR/CfQ3vuEyAD1
LNUjGT1K8iViag4CJs/my83eUv/j0ZkE1ZtXdKZ6f70Mi0F7xlU9t9iUgRUa3Av0elGVyDMHGlFc
B/9n2kbxvCQSMlzVmguh5SDRty4FmpOGj7P/BUZdXHSWSyq+1JRHfkC2Hso/nXrtUIS11U2RefXY
l+fIKnxjBQ9GrKiSu0MPXrbWj0m8joW9Ip90skjjn9b3FwnggRjlpUvSL0SU3K61PSE7BKEydzHN
tRsJsxDdPWWTqNCODh69HGJVqAGY11AD4IkD9MO3YEC+KbF1q5syIkMYlgxAtnA3UhyP7cerNvDb
ZDoeSvfA/Vcr2TxxCak0eZQK7P5AJrJgJZQ7GdqY0oFe1A8iIm7Za9dqGNmFANO5FgilLOYdqR3c
eiyZUzC6KSoF1z/bEQJ3WJfhLkm3g3UNSUDIvtIYpLkHT2s3Dpus2RtArpmQDJh9IhoyvpCJzDz2
j6FjxBfzaJymZyKYiKJ1vyhhScPqGIp00cp3idOD51wQv8eK0D8NKQtKfat/wG53KYiV5ZB9S2W4
qOUHkQdxvTHp23Vy4ZAxj19BBcGu2xsANSxQf0Oe8Hj8G5RrC+8IwE2drlsoDIFLY8/EOeQGjHkc
xGOKuyaiM+tK5WhEf5V+L+SrapRoy5O9Di9LtSZi1IBgLGI3BxYRzSBEN9uNyB/s9mMWbUR9gKfN
2rxeaLwkVfLdCAgLiQjBP9SqPyET34bKV9J4iXGxEUcj6X8lR5lB6igUXkDx1TK18JmFf6P77XKI
+dFHh5nhRr++8SEJZCMOJvNAqHDir578MAMWpgUWJns5WZZ66kwZi4iehmYKct8WYPYiVl1IJ7mk
AzR/3iJljsf/Gq9D/WeYtHqtdcn9U0Ok9nBR0hfaU/CxTPIM1wmBNUREbZ+rHjXLK07srGZU+w6x
0qENIb6kdPcKOzCwic2p8deFeqMl4Phpu2un2z2KA+VMLA5x6DCNU440vz+VxiVIHdm9juVeEQ8e
yGdIV1J3RV6SoNIRztBal3hktMZJDKZcm/7XNfnyoYBSE25l8iENb5sTkDqkT4HJlruAJnXU6mVZ
F7QEJOPhqmPd5wJ1ZWbsAhrCErGD0U5zw+A5nQKmNdTewB+MuVne+5Zh2Jq4cbhUIqtknU4R6DGT
7G2mr0UDacMjwyVXUEw+7ES4mPI1RppMJFAByofGcc30Z4SQLV3AmCr9Msb/YS1E1t3I8RR3JYKn
alclI2ZyA2XzVGh2moNdWBo9rFLbUiZBSiGu3PofWsYZVAw+ICpjqWEOsRT8R6WtPJWGeA9fvYg3
HiXBAPBZLf41wZocEVM7BJk96OtSvJO5O8ZUtQfwZxH6cJ3kIn2vA2+X4EI6DdI5LKySo5n7hWX9
ZoOIcGeWqBSc7HF0Tj+eypFfSPpOOvh4FnYmiMK/rbbqE+QQZ09aaCNStG3HB136tkoaBF9uQ2do
nIvuFVBhu5XpuFqzEaWzjA2lEOVFCLRWaJnxMnNuUIOZ0noo/rk0Qd2mhNjPRWomz2lTJze7mJ8h
Z48oim+tA41Vs9uS+BPCU1bQu9YH2f/VB54S7W2m32nyJSlYkDxMntEKx0vB4T8I3sw/WklxEtKK
hFWStUttliF6NoPv0RvmMxRdcf/ICXBoIVEGMTlGHuJKc5grrgQNkRuhhmyrAUxvkNT1/2pj31vK
TOXmjUY8JvsO22Gty2R/MDiJXxmPlocwRL6G5B2XU9bpxmcxppklrftPPv7rIhpDDSH9+LEM3tzJ
gcFQPcknSTILf5MvAk0NiWs8LMp4NS3Eu+aJuybF4xGcmZzl7rnj3CqqR9hrQHMoSdGRZKAj9Rqe
rtM4I756TyfyRKLaS+nYoMcz7MSlmJKWqpW3Kj3hbpk3frIago0uriT/bjQ+3lW2tRiLfB2UJtfb
eAwAFOrKbWBTFeK2zdVfiZ1xgzg4r/ZIoiQVY1vDPweaiCfuUCxmVGXCkW1Ej5cUdz5Sqt72WB5F
6BQ1uj0cFZIAkYOZYIG4h9zjBf0WIi0TIQSmXn5EDPQ+57xFW+vDB+wzZpOkBA35HDrbSkQtiN0f
7ecFgdu0pkXzTs3vbqDUkT5WsR7+VzZXqLeNz/yi4MlmIAbJjsA/kkMdCJJRmc6yCYZGylFEFDHV
i8niY8rZaQgdS8gCKdiCRd9JjSQQD86lib4199WM56Z/VdW7CJxE3sr9ORMuUY7rktUNl1sIDFF0
qVXpWquPT1vaQqsWkEomJFOIUIdKY1xa2cbIcSJrAfxUlb4WVl3yG90NRnVo8ZEkqxD8GcLkqx4D
HUVfvmO8p1gvVqyR92tAusKxbT0s2nhvZyS3XrTV3I4MDJqTD9Or8nLhMjcRSnr3WDJXIY7ZBGgT
cihStLdg44K1lrJ6qBa+Bd4X94kDBmhGUq3B7nTpmbuCFGOGvzlYo64iibpZFYjDROYX1OBUi7gv
VUqxhDqs52KtcGvp4j8LTzj2Rc9dK2EHdcGOTJCSsy7f6XDhKTCVq+dNbehTAkESHokVy4g6Vsaf
HO3vUDKLQMaOxnSxUBFb5DQgcuiiJv2tRGiG4c6ARdmZCokeREHEyHMh7HnEJbPSMFhtDvLeaI23
xjfgdvT7pBNgLslwd+sVtPHiS8yBjlaFI/rTVYlP1aU4AsafC1uiMWdZSdGfXqwW0dGpr55V8Cs0
U5XJLzyAA2CN0APUNSjnF00J3upLze7Y2uhXuLxZoBQ+hl6gQzU58b9BTOmI1MO0LiWRQZgaWGki
rOnOOmlFmiWzccQwZjpSuwqbdW2tI24FijzxG6uQk1Z7YdhW40vBu4PMliCb6XAo0bDzhyO5QgQ4
C+BveZ1ofAI2tZcWcibVTAN+JKTLiek+JMbPWvzWEycvXwlpPER0SdaGKX9LmGy8GbtDnq9NaUrT
eg0ajakjdYj1dqa3qQKG0lw15Xs6Xttkb4YE/iL8Dn8SVidW/9N45KxxQKrRYaiPCnmE9daXVHaf
08mgeMENVsMsYoAbIVGoKo3ZvrtsTGXBiIhjuVJ+kvze5s98jFmsomQA69yCjC7JBve8htlKOmOd
np1CM38Mp4y1qtK9s+Er8PQF+bxbsRQHBw3T92glqPtwz3jG2m3RWfPRq9CLozPL+8iuwbarQX9U
Bc6v8d0Ur3mMw05jCCjHcw2jsmZeI2HVQsPwakjbvIOyABC6ZzlB3BczyhFdkbeLqVotLNQF7WNH
SBpLMJfA4QxF7Z9fYFsOf1pIWNlw84Vm1kE271RWfVtD/xjxDhPlgJp9gNRbo96EsF9iVkizXx8O
noenkS4of4JFYUSOAoxRUN/8K3A9D/RSdXA0w8esShyrLWiCsX6CLBquKTIpKbqXgKwDVd8oVeAg
JGZAlLOJdJOr1lECU4LH3aMpGrLcCkZV9yT/iAojEa53E18EtRbf6X9PPuG2rY4oIUAVZTb3MLg0
6msES81UQIiRxk6V6Uns9xyzUrFPecFY/wkwnEX8xKF4Ym5NOgVFmjh84F8K9daMf+tj6doMMmZM
jttin4NbBGhGAfyWQt4D454KCLZXk3+Zxrlls3kolJfphnMxe5iMGL3zVAGK/hXm06LX6J+RsfA6
6JSGxanK//UoelR9K4svKWBD/O7inzHNoCjuUvOCEIU5hJdhb3Z61w6rPd1RRUer3zVU32MyRbk/
lfGbeJk0eyOV2iqNE1jsj1qnkY5R9T0BvCII3Oo/DweHoGSTnmyWPdq4pSL1kevvfXeEUkqNp+xC
mC76Ny4qyeARWmCvXbS93SMkIlxc3Hfdx0CNMw2sNh2HsXLNNNi7vG4pZeuO/LY5W5gJU5EygXRz
Bu8HtvZjS3LcHAj8YGgzOx23YnpFdJpixhPn+D4IxfYAFownLMqUcv5MKDecpVl8bbmvy2ECRty8
BuPKfjK5dTeF3QMYcWEpdhdkEl3wh0rdz5cz39sxcHCrR4xrqwF8jCKzkHS8psxuwASbjp2ZJpyG
rzh75RKy/O4D+oK0Bw6kVmBs4N2s+JiquzDaEdTbNZ8A9mEyvPms5zoTzaZ2F1X6iBtSDVQM3rg8
TZJGk4rDlv+7gCRdsbJpqB4yhBcKa6TBfU5U7Bq/q4bUM5n3eEFxeSdMVtLhmevQElEYkedTx+/S
ulfmlyEUB7GCHcAyepJUSow+K+/mES/okS64JlMhys9QR5TGpg8Ak+b7zKmZ1TbCrqKkwOYB4SZe
EDC5SHdV4tkBJ0cGc0PJzy0xPMwqk/YjoX/no0e5y87Jlc6t8jAJmLccLbWxTuC11rEbRN4X5gLi
b2Rxi64Jg5M9dQoWcLtyZ1PIVM0OYE571QkSbbcdDw2CIiM5iZ3T/WTZsfJI+jEOscsr45TaxlWv
fPOZtCHJUE2+R/jx9XkYl7Zc7QRiGnxsxzJuCqO/+vzd1AJicQj9u3b+0z2gLey4rrkCkaqTJC+R
HY6rTZVuDNV5WbRlZRwy9Tyl6kw3b77mukq1v04E+2J+BeWJddT0DQ3GVoIxrdQ3I6P4TZhspSQu
Jd9i++Z53IrugZLN07edy5TEEQs+qZ2uEjiCBBDCiWpjsM15k0QB7pkAua9ZYTQyjkYnr6DSXkPs
6UZXznz5Twdu6U7Qmoo6P21mKnGfnuGSbiDOSUuwuq/cvwjqw5IvncfDFMpzsVlALySDQdg3SDQx
7dtJFi0V1cKz6y4T+Wi59BnfcQ693ZROpinbeQlysnWRgqfzrlOW+XgtzV9YNs4IHCG45Xhc0EbE
5j1hQQy0xVdPI8oMXf5YMeWSI54b92TKoBbAWI3WRXb5ShyIJjpjJSLyWJk3wC/90+ThrP0f2X9a
5KSqfrWVhV1Y3GI3WpWwP4XBpmKOGRNwlbA9NthH+mONK+Uj0JPz91GlL+D/andUTPorsmsRE9Eu
6CIIzeHKQarDCA2KlTGNUltEd3+yjszmuy6enfyVp2RSHi0k7rJ3LdB/pbbWnfSatBFpaQZwG2PP
lgdvYUEVV0mBE/Wr3XjSRm4yngnuk+anJI9G4YxNxjMxIgiMVzEZsZvpjgE+tAhJqsSsYFCRSXhU
xvocd8lCYtQjYvDPnKY8ZMPZYCWHsREL7NQLHxakakowAd1feJgiKcXgg2aZH+xDsi5qQgHAOjQk
+609GUs1Ab1a0xyMyJz10sEARTQi9/LLcslEaRVb/qqJOXG47XH6/ssNYybVYCGTyk5yWmN90wX/
TNbpHby/pHqITGvy8lbzdee3LnqqJM7qxjYUyf51jRkAaXIymYCqv4mezBWgW15KZ4ogbGr2ZwXa
mJKYgIAGT2nIV0TSBoys5E7uKuKTyNSrkIt12nAT23CDrJMcK8E96g0PU9bfE+WlUETlWXib1IJ9
q60n2QQKBsXT5rn1Qfs4qdwncULe+ztkbVH50L154YzDji1k7PEUMa6qUsyHTo4ZwmcI//GUTYTa
wMd3OzTkUWbndmtIaI7PWPnE/qWHpP/BiRWWoC8BIfKw7xEP0sZ1ZNbwxS07RtZCeBGRc5p7eXTw
1kU6xi+q5+As63OFAhrRXLxMReIY3mW+5mc3vG9S1cbRrsp5K/1U8l5A/R0APsD6nC5NjM2uIxXr
fACbyt4Gl0XR3E0R4i4VF3zxHUZ3wvUCn+QrHgqbkjzT5p7ylJK11h97aTVYmzlSp4JlMEeyL61Y
q7HqEFRltsmZ2mjWq84XcbHwW6f0IPTg9/n0X7m7D0J4Soz+RbS62Gfog1uUMRk/PwE6Fhgd3qLm
r3AfcnfTG6AlZrXSkl9Jc+ocBM9aU7eNbgLwIzuFMQ1CM2wmdx2JGfKLJHy0KsiG4ioIXxJmNf/Q
MzTozIcPHwnkM1MvDslO+cLvHYUru/Mzcpa/R4JQZdb1IzE+uU4E2LPyzYWcYIzI6bkUxOkUmhJM
+wnFnPZ/VntKRiQmyFj9mLHYlohSW6AvHCbsQdRB41PIMYH/oSDwDqX9QF8P8CfjTZdXNa5gjXwA
D9if4SNd5mrItJ8AZXb49qx9W4CxDO4uEYaC/MqyV1ldLJKQKtepS4wRzNzNqxL9CdoZfAaBcxs1
dV+lpKwyEISNDlttchSGTCEwJf7p+PwT+eGjmImL7yS94/x+KnxLiffR8meC2tmiwvZYujJSriNt
xhE+xMomI+w27uwMcQsfvpWecnmtaSSKMD8eiEgZbr21boZbQgLieJHbpa/tNWsby+QfusS8Mj5k
tNOo9bxAJzU8m2HrjohazYcefzTIU5YYr2tG8F1wh3fevZTq1IPEyB9ydkwoqvKVFGyS8lw2F6k0
ZgUp6Bzd0lXxn0J/DFV7oLJS22Un9DMcziW7RBPt++A/xuA2RRa62V1MPi0sgLq8ysYuZWFLJuHB
w5uZ9v+MjtVJw7gJ8GDrZLgqe/FZ9u5yFpJ56sY/MdknxVllg+q3qJcY301p3F1+yYJJ0DSAl2IZ
HSC60078SW3L2IrlMj/FSQ6fVFuwOlDTE1mFeJit6YEqFAABPtMwpDS/MY5CiMDsrsdg0F8F3rhi
O3mb8ckLxFncNe1f5JFdzZLoYbhnN73qoCrcT8udp8uICFocZSSvK91TrS7tTqo2HWsBFMMwTfXY
YoPqBN6zZnWaRpe0ZeqS/PjSNw+9ptxLlDi+Abfaafynz855aI+udyXQWGEiYEZPLLKwYHKDADfI
Q/W0RK/qbxnpvrVqQG3osq3pTplGqGr+RPnJZtNuBkbaK5XpGYbGXtv3xZNoUCk9wV0nm0fWTzQW
prnrrZdXvj3hT1KOUbgdBhQm9qQIk2nzdYdt0bTdkJjqydnFyl56wUKemdgAcS40SGQvUbTs2Ori
xQT40TbhgqlvqtEH2Vl2hQQx68kEEQ2EquB9UxlsiPcg4P1Ya7xY6sYQ5n7/69tJPwPTc3SjQyau
USzR8kz65lzFb0hTt6xQQkXYXsoFjSL6HYdVPuY2PAy0S2XtcPMBL2MpCAUqgESxbG9sCdE5kDoR
PdgVoFADbcz3ixc47r+6vx7MwaliO9kiT+W5qbQDWFDkI9F4T9N9YG2xRqcs+ggx8LCob2lkk2yX
sMzPUBcpTzN90tLIGUzrvQw1nwMnWVfKil35dLQePeiOPpfE+DaqbCdhowg1tHXqzIIiTXy0y7q3
SHidrGVbn+voLjKWiPWjHp66cMvTb48TlXWeg2jV+HR07r53LF4Y1/XhOesBmR0yz/H8tUIqirqb
LO+QNXGPzvZCvu66ZRyfG3NHeQXCnVj5iUqjQ5iKt1XHh/tP48D15tTnXrz00Sfj40lxoCQsBZfk
Kg9MoeWtpR5T65zApaWA48BX8qMybLvR6eKlOJBCsYh8gMgLSLQkVSv4AHGNoPBCV+Eza7O+ZOK+
M+tLA3ipJxi3TBJasA1sSNlC5INQ2W0/DA1slJUMCJsM2+KqkTcVq8WqABU6S7r1YD0EWpWBIX+l
XW2jcDL/KUMd0nKuOnyVV8XDhsvXVC2S5LlAdAKqDCcD5civlB8tVVkEydOXTwoyLL9I5g12xLRe
Fs1HQtcNXsjDaOnJ4sKUbr3yT4xx+hAVfQSvJjHohd2JK+E6mLtEZdY33aXejo9d7xcRn7eiX+Jy
3zFGR+9OJigfD+HSbHV6AMftrRx2LYs+s0ftHW0ZSeXa0SivhbWjd4RrGOJOo8YnYyszvhJSkuOf
vj1IFivcsQIJCNxxrTPxU489670qXIwcBHhaY2cEYCZmp/IHOMuk2gsiTG3bamDoRETSUg/2BHvU
KaaPuxTftGpl9BTs5ansCD+t7bF4BUNuN+Wp95E9gchD0Mm/c3VD96d3BH1YL64KBj3ltKXk4VW4
ewiyNeSljRQDVEfFU/s/js6ruVUsjaK/iCpyeJUAJSvLQX6hHK7J4ZDh1/eiH6aqZ+betozg8IW9
1zZy+n6a+WD5u0z/NAk5WbDV23PTPcPgNqo7M8A5wb3WtJi5mA9Gb3V6VbAuSuK96445qnhlgrDn
af3viHLQsZ5SiLN2L/JzDOtFhS6exJqrYXJyOPCpciYulVURIhY8U/EFTG0VZz9m/5QNjKI7OvZB
PlsaBRoH71IaIhQeeQNIdFXhH3Rh9pQapPTPcP4kEVGeX8PoPVFO/sQqzcA8kqq7vJkRiGJR6XWQ
f8cSL057zetLy8Oi6C918xC0C+T2lMlR5Y2U/giWMRacvn43mZdlrdRg7rBHbul7057HGCcWCdeq
wkU0MENvUBLJAubSZ0BvMWV7BaWb8l6QgjGEJbny1OYGQJ/hGH8W3Ok2OjvwEMZrx35FTjrfMH7N
iKGUy/bIY8G9ivRzK+6pbEBz2dXOSeENAnGUYV/G4KvkPuJv1/BwW148dvhQHBTVG8e6zTYLH6a+
tQGfBLUvIzSA0VFautlobfPuDK9C7m9l9btwEyPYaLilyncFX3sZzz7dDuowBf9VzMGfv8/KW9Xf
W4TVym5x7m+dcwl6JEWJkK3NcpGdgk4LON6r/Jnoty4EkfleRBuBW6nslwbV0FD9+O4cHzTzBfwN
7aCeVTslYcquPhsNewvzNetXwmCrrqmS7PhSFl+tuc+nPViSQTVPo/Glj9BPyBpnS5L+ElKJfIGk
pEz9i7glab+XRU2JA3Uk+HU5bm9jBAJXYww1If+hXLb8rDhGbG/YnHbyIVWOtjltWS7C0sDJjioU
MBRnlhNc7eguqm+Runb9WTHPTKPtiGBjKCzuCiQPx5KgWpoDs3NpYCeZ6c2AZtEkHJx0Y9/srqly
qANQUtOe8l8hnJQdtk6SZXwr1c2SWaviO1AeqomzgIFX66iXlH07fYWBr88OAZ7QKqKAY/CjwH/q
TobYO0mHMP7ckojWebJ2zeor44ySdrkznoFyxOMfs6HDYoTvT2V0xTK8finRXuvBR+Ecw+qtUt4U
8sXkCzqjjPda2iHbRgOwQU+i2fvQcNv5ZvU+Y30GawAQqXCUYpel1xTAsLFpTWAqKCG012RReSSl
K8eblTxuA0QPBl/NgddQLDOO9jvhN/N+MmXyyCEtD38QQy3rYTbyqsKtkPS/bJ8r/VxjQpxvzT+G
zDS/EXJg7UUeX1udP8NE19L/WYXsVf2HOoP9eZ/yYa3GcA4lnKhM1abvlpC9xUJF7dSyw1lk6JJF
2kzxonaPHkg9fgo2sPSadEJ6fCray5R/If4iLP6uY2jhDupb51BhBu1F7EdtdMqms8FOsl7WlMq9
sDCn7yJSROAGifBrWmaUOniwCTwyZvJb1ML7wwHubHoG1ID7gzd+LU4nX8JhZ8jrCmsPbw40hmId
qECJOJ+uOArn4cJGjhSlcGB74acdTMBu4MlhLt2N62KI8JpEfqPsLCvaQ5DRw2OmcmgU71X4OWkf
tdimJR1Dd7AcchBZ/kKO4PBCyUfY1TsSmarApY17Co1az9JtxBhhc7xJpE8ywrBTeIDUKjp+TWlx
AaxQHnRI4BqLqVrIQkQGSWsz4ceMw+ZSqWHPqD6VUQ8hT+EZaxik6Tm+fG+WDwmLI7hBZLqFG3ZZ
xDHGmt9q33mEBxxBUpwdpPl3WStH3b280hy4wuElraKPtupD7RATF9+0ylp1KH9mBg5ICPER0TgD
KSPUwvLN8rvk9Y0OjITuFzlCTtzvzch60VFsxkx3Z2i6rU5nRNRXqcMoPsbTTob3m0csaTCb1DRK
adIgPkU5al1nB71dVGwz9liZ6Qnp39BTrEgMRbyw0Y51Ulxr8x83cidderRJGXNWVlZh9aczeekX
d1bJunAXEjeSi7cs7AiTYYujdl5bw2w722HgR+pXMz6s4ImeLKWXI4m2tRb5qB/jLWEbwqeQtF0v
SApoXbM+L580pU/SamkttfwzgYnR/9kQO41fQFWo3+pTkviKIJONHroUC2Kow6CjTO+19Zfr19r4
s1hQq+FZN4aVuLlIbiH+QQKPijPIMAVWXuxVWELgsjAf8Zky0PgEDPLrDmPpDBAf+jeb1GuacuGY
5Ssu3lBN9p0YXDRZSCN7GATvKGSmuxLgC7WCLx1HSgL5QsmCQ9JE6G4XiaizI68rhF+NXNpgIG7Z
29Y+VuGLSh5f88+guKqa+xC8kWVGzgUDi2TirFRBxJjrYqmhdORoZkStyZq3tQluZCFNXuE4o/Hu
YE8xwMc08yJX/wJ693TEaoR/kXV5IK8HLfAFRk2Tm7hRGQQA9uGdLE1IwKcfo8MJn6IcEssTg5yL
xnuannF2Gujo1eU0I42MHRLCsHNuvEfLUkb+KWuI9L3L+6KXX1RSSnl5OGBfSISVqjfFjK4OARMv
goA0FxApU1lYowaJuuNEl5bNUUzoN6Iw2dg0e3nkQI5DQveEzpjB97MSkhOxGI3P/vkpz9yh62gA
gDYgQgMyVkAXKqQvDcZUfonq59wLiKU/hfmPHUs4OV4Bk3GWb71FribF8WBgfHgJ9yNax5RrLPod
9CzPipjeFNsoPwqF+brxGgk0ZylsxA6//QjqUJl2NgdExb9O9E8tV1CePKueAorcg/zUjXze6jQZ
2YsNIoR87+nWczuDIurbg2Xs7Jn/dYc7w+iYRu95RXYj9A1/VLya/EEnBsedq9u+fpdjC71X49Xd
xQ6RfqF7YEaipY+65uozr9qpdjcdbWFvJLTRASmkKZ7TImPrhTwU25qsXWQZv9q2t0j+JYLgW+NQ
XNQ1pAto+kHqHSACpNYA+aZzbS/S/G13x2pb4exSpd0QLZqCBat90rJrbql+QwVtkE87zI8oPS8R
gSYXbwrfk+ibTaE2XFqHISUUVMAm4dOibK54dsMuIHoWrCOLlBrypIw/P13zMxEWZMC5FtHm2Hp4
qQTXTpx0coaJ2OM5XZaVs7WPLd4TtctJPfFfzxkZ4lazynrVyxVefsE7OzQhfrtFOvwydPAHpGOj
P+v5bZxvuKx2Wbnrqx0m9uX7xH9JT658guXekl6WdEwUPGrqLiPdZ43JtGKkkUWXucPeqj16RFa9
ipPQ640z489oHremelwoE9BQUgI8/zFRDTrZbziM9X6LS/iZRc5aDradjQ26Dda27E+YwRcsbrKZ
Fp7Si5xutPq9c8ZtVm9gxYGothN26o7HiMN2yGEx9/hC7P66KF4QrYEjT+aFFGOYxlPBiRB+Deqj
7zjxIaI/aNXYJA30QtVOU2CQZBcSjyIHNRwJ1PUxaz/yOeZDIT+5Zw4Gu9i1zF3l9s2+aveF9gav
HAdA178EFrgQOBkj9gxolw5DJDJHaOxY1THgsJnbVke0SYp+zLGwdTlAjDNWGoBdpKFHw4Y/VBbA
ueYbghQ5Z7g/AI6/ou+1sGgiT0nav7Zh6Qu7872G4KmwueeJhJcBg5/zpgdZdOzwRIfJAX2ByoIl
4VkTCXcOLPIjX0ZA36BJDDx1zU+wxo0Lim36RU9KS03eyIihws72vMYqwop8rMDdnthrs/kZhu9R
e4EI6VCfYNpCv12TpEoo0oAyFMb/S6t864sAb9w2yraKKcQoPidIgxUJgYS1aIgrTnXl8Vgb5dY3
VKqZr7o70EUlNRCLuyUdzHGTaj5XMz3g7wwGZgTFth5HdxiIJ5s+yo7umSgNPTK8GCXBWJKv6WuE
EXXvdY988DsDvBOOlH0fk/pbpfsYM2X8UvEME/c+NIVrWTeK8E4+q9m2xlUbJJqvVTBn+Wpyppir
Ai2GRe9T2ehCP8R0yhX4x+zBe8w5Ka6fJJ998B+rZU7nFNrerG6ZuVlUzBlvFIm63WLaQhqwnl0W
KZiYkMDbPwooa/wieXzsyhPokJUWL7StF1eK7FUl7efeXruB+YFyhrtHIOxkyoSoJ8UWEdrEhpAF
YSf7/inalW5fBbNDDuKg+yte8jLwy4L/oBOLzM2MSWE0wfIx7qH76RAlP4aRPeHIOjhGbsS2sozu
5fCtCFRMdcwqFDhCx3xM33bqGS8Z1ZJrw9/qsYzJ9XAy6fZMjdKb+ZpY4FFZ6nfGpwhCz1Bkrwvx
bcrje4VKagqfLVSpxezHe5bF1IBOACWtw99j8j2XjwRX1EAIyjynjF34sbxdauRS+Xcf1bRJ8ApK
RtUcd7y2iSl+z9uF8DZ4JpZaBQeiU6IMCb9irohivQquZVIMkF3pVPKNrALUrMKYvGmGEIBeemQD
v1mNvFSzNjpLwnHxnFXdFlcNk5RpWztnrdHP83iSSg4bVvRKVO7NxDpCn7KDFzvoHmOl8xmxpZAD
5c1d8VcmW1lDiDBv3QyEjEUyoA7+JdVNorwxtghXttZD9m8JKYL0JPQPrJkNjFF50SVEK1ep2Kbu
QtzflbNvlhUKzne4uCP6QpkX9XbCstYcnA6vizek28UnDwOI8oxVlCPIaIEogau62GPU13sWlDGH
/HaGkM37EJp+cjf7nyE6lQZ2QsNihoYYvs3cDr1P0nPPhTulYvZfrpVh288TaNUTqd8jhlYvjv22
Yu8JUolblHpee0iPFJ/7ChLVN9eCbaDd+SXrNYyWHW+qVwOrr9Ry6/rEcVfwdYDuJ0ypTzO19cAq
SvpXY77v4C0eKp4R5py8kr/dgY1s+rNuo30qkfC6qTgsEjyoqaZ448ThEM8q/JhXUuVS8W7WWFhQ
vlXg1ENKPs0yNqZ5dRI0uhx9ghtxJDAk+4PjO3xpWemnOROJjvlLkK/7jpGDQwzgwreHLsdwPSGR
ByKVa06CzhN5nbop5vEIxF5K4n15UOHqKIBkM6UhZqui58jZm5GoRDEoiQpyr8zOSNmTI1IodOEs
MpcSOu3YyAWuiepvZGYdJyRAcZ8uog8bv2szwsWQzX01LY6ZkvWEdc+g2Qv+/55UIfiBXlTKsOuW
UQop0BNa5btTHAP7I6B9VUq2yweZKDAoiOWJytguLkZHreVW4jOtaA0TZO7Ju8lrykSezW+PwQO2
zay3LCQa5nQyCungR+9+deIGOmBNVTe+y8DpwsT0FSoQ9RrHH0SaVh+y98jo+8Yt/5IpW7kF+jGf
V2wlXCP3pW+tWSOWW+fDrjpD0JS+uwwvuNtszWOGPm8VfpGcofnDZ+yQHr/iUiL+BD22il40ztI9
S7O7zSYBbQc7YgxVGBB/InzVxLXKt+6GGFIF3rVJGLDSTHPmrJmTDK6KFbHYsy6yAcZQvaMJ9K1f
DHjaweZinuofagKJ4tmT35iSsrinHHIVZiBrWEP2vnxrf/GQhAd70z5H0qVWGHwDClpem9DSeOWu
F706WNe9aXnxpw8HbtpxrnUmY681ybgjfgdvenVsP/dYNpg4zV35q/TU74VivanBB7EnX/kDm3c/
+4Hwkl4B9Tf8/Wteus0nY1bdS3mrXMBQIztikuMxddN++l12bmBzk9eGUtHw9HDtty8antJ9pKA9
88vVEUeE6unpSt4X0KD8/q/f1o2L/Zagcld6i1+JuuQVX97w1M4f8ttY7xrOWfpGmjzKlQ+WDAJ3
1LdTbvVX4iOKCAHBX7Xll71ap7Zas8Vz+pVEo8hT4q7CV9Q7KtMiN5eIenJZfcvjhmJN+QaXw4/S
EU7oezP/1m2PNyL126x4MGm4O2LzkNYnAF/pQUV9g26Udyq1U/qr9H7cAaLniMULrZJ7sqGm7/EQ
MzHAJ9MkRyFeYoxINe4sdLFuM2wTDTzYJhg3Ph8iMY+KfCvM3SNT7jxvmbXpTShzJH74AwPYzNzT
E6PcRcHjGWIEr5GtB+IYgF74MgntIly+WkoTSGY9ZgmHnamW6kRQwm/rY95CmL4QrJsAaYzIM2qI
OksitaFe9BzCTOdlxGxPEoCh9NWIv6SoJcCr4dmbzk4DSg8UlqBSDTkEL3YN6UwdobHAveK7smEB
fis6zk3sQjpxwWzwGsxUJldI1w5dfvJ73C4xFwiTFEzjU0JQcYBQDp3Z8o+M8RtWEHqARvqc6QwG
sLAnBd3/Yr8a020SvdTFI/loh1OGDQluQT3f2nIPo2aMz3P9ZCOX1SgnaMtnuiK1uLBcyDMLHTAT
ojvsaoZCnNckj2LNs1PwAezKGDUL444zGAeM0+Jv4RTu/3HZsvxjMtw6fc4D4yiKppoRmxUhl9FZ
n6B4Kzux1SLpPmCgxlrApykZVuRIzceaQIrSnUa+RTw69XYUjt/H6p3wTHc5uPThc0r3DbX2hNEi
iMnMCXqWVcFvgdLH6Y2HKaTJzdthSRpQE/yq1dKRfCwjVL5bdqBmtZlNUEW1IrskpfpJMDw0SxzR
UeOWX/BtnG2MSxFz9uYfVkeSaSaTrNodbiXN8KYCSj/CRgr/dMV5jIxsUaTa7Y9sH3iIW6YUaEeD
pxI8++Yuq6hFUOPdWcT0IHvVQ57xWJtfI5ks9lHn4obyIyUlxN4Lqs/k1tvEIp9TasYpf8stUhkY
pXUHJz/m2mZI/4XZL505s96eVHj4XOIUdswS7Isc/tXS9OqXLNZDvh6G6FPzinMQOTSQ8HU+k1PL
Ri/ygQvOW8QaK1lgbUSanl4LWAcDzHkcLYvEJo1ldJySUnop0Q+mrJ2cyjHPoTXuVKhv0myYsDVt
6jfeaANA8V2YaoIRSgE6bQKQ2osNXFF2/sz5+mzBgjd8g1Rt+ZKZXkk1kjAHooWB2zKujANuDHcw
Dw7N1XjgbGGE/1JYJ4annXQYUYGoir7RjLudBB/gPrdVZj60pOPYYl3QMitxR6lkiIr7gOESWgQz
o06JYPwyzeR7RKJki0HgFc5wh4ZeS0YSwziUgs4fZLX+ivxyMs/rmYxKeW0TU+rJaFcPrmn7JfU0
wmfyyH7qD4Vejxgml+o2/s7fKCnwfdcfobSmK8Zv8wmsrfHcUfFNVGs4xLGJ/GJBb3/MW/VJftB4
rIA6dV6Bu5chi9ixnFXfmOoNKoQpqvM1318f3BA54JJuAvY1REVt8CsGDAv+he/ie619Id1JoWb/
mKU7mlRxK/WgLd3VGmSmZK4FkHg6z8kluLryKakxIuZ3EbgIIpHl4+I4wFmqNqHY4PHjmGE558/g
pt5AmmTT3v7UISRFvwqGR6yElHfJxuz9yAZnj/Z+FRtH7N4CfVF3nuiJTPBDjmwca21dKL5a/PJs
Q0KndaOCnU2arm9lXJu532P7MNmTUmn4sXGeIFFyRg/Wk/gZ6r4dE1h0xluoFGQYt9NeFZtk8MqA
8QZvje7kZIi43MRaTz06w609Q2Lwu9kVyIaCBT5S1oRAIfrJQyGeQOK6xKIviLCh8+LRL73061jU
xFgkjddQw22OerqDPtEgV80CCoJaPAg0ZH8Fx8uoN1mbH8SiJuqcApguYBRykerw4ncB9UXFV7WQ
OXoQpBIR1oxncweIQYjoddmHckQUuMzvszxthck9xcpVQa02IVCxLGLhK+ihLOIY4PHrSye4NuEn
8zQbvobEH+s4+pPkMmvovXDxCIdJp8q0n9eXbb5XzciSU+LOpqvK36bxqNC9LiC/qule1YY3U+U2
MQn1theglTMH1AcnrSfFmXHc1Ta5p9hr9YybhTlvza7ncaJN4YYHw8c2+LPqEF1RJBJRBJAhuxUU
MKkEYg8wrqSttGmnxJBESCxKy9eK+0xdVsCoyeTob4y/NQe4HjPiNiUdo//BwtOi0TCau05jWsTi
ICell+NH0oIHsA7YMi8JhrjUQg9S2ZpH8Dfgvzdd0f2a+7BviZlmfSMH5UuQVqRDTtAcZsYDy8bp
kWizB83p3Ms5SCb84LhEQw0BX31KZWwlcu7fCoPvcAQIFuDfbBkV0x8wwOIoZR+Z7XsItBO1Ny/H
pkfORSVW0Y/ziCes+8MkhMxE8Z98TYDJHVLEuvq75uU0IB2Yx4JtP8ovoO19aq9Z8lBr/NMp74yJ
q/kIgffbOiRY2HfPAsTG5LZGsy4TJNFtFb1vurnYdZEK6hjNGHZoGSI7Bm4lN70QFGOsW3u5Nni+
p3O5GHmop8Ngvkb8SvWQbZkfukxDL5GB26KGVBTx5SXMDKrwqOI6sInAqCClKQbxAEzvyDse9PfK
vlX2T8xMzi1qXItZenAmHgtUrF2Ix6KqfUbKCKs10pQLfKCoCz4crA8VPL0QiVPJUiIbdRZ1+N0H
XNAJ9WUS7kWUejzVBzOOPWMx/6qIjSNm5kT8lMZ+HCnqSKSwqBls6TRjbnaYpXc4MqF+ofjpPaXk
ac+kjZlWOBRLBY/4Rne16qfU/hoZ1f6oPLSGwCSOv/DPjslBwFisMcOaOBFj598cW4CEl8YEykl3
j60eVsgzw8Rp8kGZwSNG8YbM+QihdSTaV8RgtAqZzBJgLuIPwktWUvjFXRbUv6nGWZUv6QeUVm8+
XMnU5mxPWFgsbQsANI48tLaEiqyjc4dlujdDX8I7yMBjZTdqyFiP0A2r34mluENSICvBWp0zVxIN
K7ZDjZlQymzfUR4x7Nq++IjYf5XforDW0vin89s3vAw4gGJe5dE8r3VqdJKvaOqeRfdPMnDHs9Yp
6DiTdsFK2mRNoQo1dho5FxZcmhJXrCSAhCCCR/xVmtFBZ71ZzkxVJDafFsyY3HIz8HUi3IVDejTG
Fw2n+Qw5lyXIboKi3SxLwMWiL/t16dLcnqkprEbcwvjQl3vdhq8WsDVG+ugx8N72rObrhis7zvTU
5FdaPxOuh9I2Vha3cISeamLtPfbonAaqehXn+hxGrhbTZzal3/A6jyko7D49ElFI+OXik/4ihcMD
S1fylspqJCNKaukHNZZ3mYj0N5UWc+BAs1OaCrnHRaL8CynfyWnxI6gBQ6u+WMZVi6UloTyIKQQW
Lf28jUqWWWzJ6NSqL8yowrAOLeoMzAwx8VC1hcnDRsvbQo6VS+dmKImxRkeA6dNi2VYltI/kgfMd
sRfTfbn5kBl0mfEFs+DIjdHvuuKWyJuEOOG11cbwZJB6m+k10I1no0M2yWpz07XYla3hX21oaI2L
EWOG2l2mBbNAGIAbTfKpTBxj5bSFX9SGAlBs9rMEBSH5y2B1aQ8nQ/xKUb5jycL0bhDNWsuRs86B
krqOJKVuqxAJMuq0PWLoMB5xI6GOLYaJWQJnWZt1j5SF6cYUGHzJsFrBf+Bina1b32O3NSz5K+40
RFt6hpTsPDaptc/FRzNWPdOMkfWY1Bw0Yv5YT8LJtam0UsrjqE2KfTkFd3WMvopQvKoGVp6gUmBy
SFsldbiDIo+AY5YAvfMvkszNVBYTHWEFiIZFtJwtTzQiqFbP3GxmVkmQo0/c8qZN+99ZWJmXRdjX
VHv8HcOKhUzK4h+9jToCAydlQKkp8htncCAghlh4KwsJC/4gWfajemSye6VZwm9FUW1Oj5Q1hdW2
a0P5ToaTwKQvUVqiOOlbQjOpsTIMLsg6CRKFzuKw20MWkFmfLK82/GRNOwf9kYB4stUijXQR+yub
KQM7PDjI28JcXwdxtoWXNWi0Lz8I98f6CP+2Se6ECLJRwHu4MQfcdJ9IsuiOyI8BisABgR4vqs4G
IkEtQ2mWHMfp4qgwByMSdZQ/Xd60LJ0FW8nWoc8i8hYSd2a/GaSBtgD6S77F/83rCD00TOgqMafi
HjJQbHFJtd0V0b18tUHFJ52xTYK9KE716EMB1dLvepEYDZW/RGO6cnKRJCILtgWSE4dXkaxgtk3h
kznH5WWkvi7dILNyTvTI+BoKFu826vajIWmvgpqhQFBGuhFvk0r+lMsMIVht+nlvI2bppW9mcLiV
G5J+iI2o4e9s8YihZ4zt5rfdGif2VpXKEG+9ZFQPO/x4JVNhDpcSGa7Q35P0Q0ru8Ddw0IiVD/LD
ENCQ0X4zdTLNj6h6EMM9mY9lXjcDjyC+tqJmGUnvjJ181xA1M3NIy80tYbplJdG2BhzghYjXbbsE
LhRqRxlbVlCW2HMbiPyv2BXj6EPE/0RyGc39QDstMJJYH7xwtkkWbRfrVdojyIlqV6p29fieIGAc
UaL36svAfFZrP4h/WJGEU5vXxacZxlsFL2u/9nHx3/PxXMyXtPph4txojJuwjctklKpQlI814ZLh
P/bBpjGca/Rs7GbMgz0qCAPbTyvV/qahfjqljER62prJbzbDK+HfQIrNQ/RMFcItur+AF6ndd+7M
678d3vTyNi41/aJKTnDlRnRmZeDcsP4C3TCPcxOT0tpB3lEk1q7yOKc3U/qR+WOLN4m5Pr97up+5
huqc8PLrwdwTIrKNEI6BcsfJQaooLgLgfgbmfMLLrapzm/GINDjSWncEOgIFI0DybVwpCk+JcxbZ
PQUX3C4TRJ15ZCS9tgyyBU5AsIIO2A709JL8g2UuUwD72LD4OUiHZQ6o4/dC29Pe8N0X8MbH6S9K
H2p66fJ7OsfY1QxXVR/1ouT9M/FhSOcagABh7/lPkj175zVUHrpau3A9AwPk1rSdxT6zENIwYQ5n
DD+9dBLLZZK22fBr1p+6cVeri7TkZtlg7bR14gvB9jv5AetCgW7txaZu3pMOs7z03WKjnyOZsJlD
QBqS+qvD8e2eBWjQLP3sOXpkZLU6orqGDlR7JRjcz4ig0ep7h27AZjYKedhMDzGiALPvC5huCsAC
wj9IPUIljCVm6h5D6UOi2WAvbjJmyjvsNEK29lgJWvsRJCeJdpRFmJzwLQfMEfhO1Uz4hSwhYATg
BiMLRTdaqJgAXtY1+FMlhBrxV4m/ScZf0ZpbZs1z+Wlj2wSbKNhA7u1gl5MJQ0pszYbZVUNPwhfk
uAra8/wI9MTH9G2hoMgZhuMvDecdzDvCEtJkyz9I+D0QdVtT6JmlD+hRaP4SQZb5LLTBgKEKb4O9
I3Yi/1NovhBtZh+EXo350SL3KD2wZpxCX6S7lKqh3ibEqIxsczTrewa/0L6EzS3sf92g2HZmfA/C
/TA8U9kzxUWj5jN4+OATjz6mKEbfWFslrtV4VeY7MJyI/EpX1Q8V39Sy6lGY1Me8/iru0rne2aD4
JACPzquONKzgd+zxOhJUXGo7zvsJmrqCm0Uj4cBeUyusM/T2HS9h6LDyCHme35z1xlSdUoWn5xBx
udXqzVL/Nc1NXSbVXkHdpP6fOyBdNSk8r3zYcmw7WBHB2S/L/dKjogeju5kD7O5bMe1C6zGNt4nc
kMRovrsDOwwuWxTD1wwRuxHjBBFWAqgedr+DXV6VWH0RA4orYVx02jBcbfa46xJSB1S3l28hqgQ5
eYtMdtAUo3ASPGSgc/jFp9ScYyCUrTzhUR+xgL9iHnpUr7Xt2d2hwIWgkSmIOb3r3EF+lWHBmKi2
yZVhtirvjfYodQ9DA0y1ax2SeTnZ0NFH/wQs74xv3zZx0wCcopYdEl6aMx6CrIyvMT9LupUOAu54
Xcr05Ciqqo0lU+HtloI0mGTABUvpuex59i2DIqZ1df5aAYRum56bimyMuwMVRkr9IXWI9ckp72LS
MTv235uG6Ly8zqZVYaYyYGHBxi9jVzGjKkeh0asArOKQ2nJwrMItF1efFcx+FCkDUeh67UuZQYWp
tJsMH/qg8kJkYSBnM+p+SICO9L0wvqA0Ma1N0LCQMM9Bvh0SkgbnCL2KskWqrSbzvzLt77yvX6PB
eK+0iQsTNbcNUgD8I+U1BC1JNQ9zgNTwk+6sor98h6ocFdm7/GKS5VGvi3IrvdNgGu+MEMd7+Nrn
LtW0Bp6cnz6ufUbRg7LBOEHULPYUrgjOO0ehQ/B7Rm3quvt/f8FYz3Q8UEk8BZm7GMH5zHvQQngV
NBBVbKNHF98tcmmizUimKBJiBl02SJA/o2q11HOQqhAPooVykbhHiZspqElW4bvmzxbDGxwih8rZ
IcGpXoMFd+/hR6FWbPis9qr2yXyT/7lS7ZH8i/Xe2fDhCj4iB8XSFbn5n/hK4LhWZJ+uUSXWuwDi
3uRNKBwJRVqR5j3++kgBQqIXX/XWb+1NXqsHAYxgjWSM1RX6MuAtyUvDcFi/aPZKe5dOJmBEc43p
nM0aZxpxi+D55YzokpX62qn+/OiurGLEP2zgQCxqgVBilbDL4D5dMaZ2GMy7/U/1MARxlWtgGyxA
//GBlq4loHleCp/srBHJ3qx92lCFi9at07180T4Jf+OPs4eXnwNCHwXEySoDGg3bFGfiGj0p3g8C
5y2sG/0GFBCeGrGvvxWy6aUVji8uFQUOvX2CISp38cuM7xxoqAvB767zdAP0RHNWE6BCOH1IkKG2
cVtMywCE9hcZwrrtfcbEQl90XTZIoXBrzbeFCmt7FRJzuDGVy19zlq3kCrnYUrMxVkbIxq4Qbqj1
jmbTmH3zjd7XIMbxKz7qOGF/2YW2wsMtZNHNpzyULMDYLvHCAxKaXgViz85n6iv25pPyhh1F/mX5
CHsjNj1MVZeYy3Rc6aQnAQohT725WR/JB2sYQBjP5bF4iE+diTK+dSYCCcBYrA/AZakyCMJCymdR
oPGVsS+gaP4tP/kGlO4PI8AS2xjjzNtQnWdIGnDaIAt5or+PPtJ/2nv4CuSyvecEXK4qBHicAEt9
uwQgx/vE9OhzYApD6hLssHtIbuvSobJhJrMQDBpaOFjnmAKD9Yqgb3o2vgCTliX54f3CQiL6oIFB
5gzpC6LseuCHkxSANN1T0EzyrcGEYpCqYDTmPkJ9skqhOTPS5B4lTOMDKQRrx9b4v2b7HQ9MGthS
Vb8sbnngb7wUdo6+weRYVj79uqV4LO+HBCjxahngrfnNyR5ZgSvmfwfyxvPr8FTRP3Yu6Rtkx9qw
69H6ErGtknjrSfqWYF4z9VD2yJXPNr1GZK99+YxzwtJbmILmJtJ3fDrfZk0h/DBfJaW61Wh4SLiz
1gTGTT0KjQuLiab38DlvFhfPuMbWzX02z6dARSt+UfIP8APID3WSrPhieBX02q7VtmHxktJuteMP
doY/v87ASTM35408a99Dvk/ae1y/ls4ETYWd4NuMEcjO24dMhO96hpaHnhPxzRQm+8aoT9r/FvNJ
Af+KenDSI3eqdC5yy03D/unShJnfo+Xr2VVZDuQrFo9j8I0YsoMRpmD08YsigF61x8UgibPdfhvE
JmqEx84xjCN4RvVWWbI7G4YPKGm6cKfhszTbZ6dgnY8eYQ+Ev0KZjMes2iXhxaqAJ2NFRaAiKBvb
+U6SDpOhhXrlpcFLNPzFKNHGdpcqiA+ZARoT0ZYtYdikyVgWVRhOg6xE1zpqEfuDnnmkkohLwCJV
C1s0CE3WbDqZysFoQdZPft93PJEDDjcICVqD1uM/ps5ruW0lWtNPhKoG0I1wawVGkRQVrRuUZW83
cmhkPP18oM/MmRuUubctkQS6e61//QFpe9WN99gYJNAhe5qyvAZwiU9lcraJ1cDF3wFCSsJ3z2Ml
AiQUIE4z276wX1C0BbSC6G7rVn3XW8wfJdQGAPLW37XAkd38JdzfiEBB1S3Yjkwrgu51NIjyoI+N
Gi+y7Gr3w72QFWrcfPjTlcSKRlP/GU80xNqpt8Uw/MxbKL9ODyVHJZsCMD6zQCnksjVBjY6FEiBk
PUislHlfq9HAbKXPrkHRl4Tur2yGkeISqddaxTEe4rOfuECgMTY3A6GKs66exeidGhiiXgX/vs3F
qnDk9HK/hvlPQAlSpObOXTAsM/G2RnOQ1RwzVYc0KPXse9O12FuMJGm28dFyi2e/mVrquxF9Em4a
ZuywfmgAJsp0G3gpQqQIh+Uixec3HnHzqdPzMkZnU4U9WaUYEqVz+FEVNcesgzdNwfQmo4aBpAk8
GKG870ais7BY9l1wq7yx9k0omXypHu8ynSG/DSk1mywVZ+kVSDnsxqGFw19OBeVP12BKAecrF2zn
BWqnIZ+hnzPz7hWjbUSixS5NUTOMxuifwURBCaNg8qIMX1gP2wEBVwOv89inQyqFKHaTRsZlCp6G
/lV7rL++g4GGCuS9aRJMR93uO9L1f2WSHdpGffYiH/cd1JwmtYvdgpS/dGYsNkSwdWDTm5HIM9t7
6qW7dcP8V9p8uHMEWGOtsBdJJEHDbFdDEgQaGH+kayRB6fBg+87Zs+UXExbv0bg1MkZE06kJ+Ipi
GkCaef2gPSyjm0RcmiimCIqwFMmX/AUa9qjsbUAuSRhw8IUs3SZsm4fMEmfCbiPM7DDOrkGrLTUg
OWTi5ZTVXenzfnRufXKoN61w8V+k7JBRygKePpAqfGlS/ULxka9/sVp/YgWgmUd2+hACgSFKmr+j
tPwdVdFXOnvt0StIZksw/ECdOZuxhk9GxdfizHrnL9PZnpM/mO7i19Q3UL50uAkdGCuBZ7csDljg
eO2kY/dT2eF3NHmXtNpmaxoDwGNI5cUqq8f6T0/+KRqWRrsDROb8w5nXrqGlI4qYGObyObA9irl+
vIQtdYZTQcWY9Xo447QbcHBUXUfriMaGM5KdDA4aIPsa6fbadbDz1sFOnUC27RCMCw1xw6g1pG2s
T14rJuKZ0QwGPrMsZBtXVxClDTQAdlHZoKvS64nTxNzEdsgFDjXHVVTjMRQxtIp3QuGv3eXWn8lR
tD0e3iMaN0Od89P6CA2ZGzJNL+vfURsSluFCmQwt3BbC7nWwBaCgYWwmwRzcMvFI8Yk3KaTYcYGU
qs06MatwkRzz393k3+m5+xzm4tNpow/tyPe3pgj/y/PRnIT0z3YbfiZ+yWx3oQIas4FhfvQ418GT
z7yJ4D04kqCE27SK/pCd8lU2EIBJPZU9va1D1J4HE0I0dcn0FYfUpPwsVE2+HXOv0obb5nnTXpfL
c9Lvq8nfjMzRDPC/GHVzn60ft/CITJGJPHQZVf/MaDe1CBKo/RdPmn003E0eFWRfiOlRVXstDZ21
TaljaMOqPPwTYWPuB/U+/huVjvOwSIwWGirUolQ4xigwefgIfnIsUNn+QD4QTZgUJB2uCGXA4DRQ
1aOqK2pC7PujJPjdh8hLdjbzLTY/KHFB2P61qkhTUE4LDs9EXrhYdgRVg/lI0Gzyvnoq6TkFfZ7A
RHNx3mLZHKde/0oJjBskrWkAdwkraLh8XvPpGgY67Gtf4Vze1+7wtxmgSuujKNk/6vw/7EALi/bd
2EhcHRddUlrkj9Km8Nbe8jxpcK6xo+l2+1+T4zCerktSYom1SrBD1MlY3UG7ULsMJB5u5fTjIpN7
soEpbfs/YOnbMDO/xnEbyfQ9qZ0eowmISZ5soVdrgS8+ZIRYwMDMCrj4SCI3ObMpu+NwatXnEGp9
z+5EfA/zNkR+M54dq+lb/KK6CJ8O1VAOMgJVAilQhAaqtMk9VXBl244SV7QxMLwFW9H+m1CienaH
ODH1TnXB4NWSmDImkj1q5CAnxRE7Dkn+NC1BYNl31CaSOI0AvmD8IRSGz9WA3YOF3aVbYJRuWqKj
F5l/cnfwD45mvKY4NsX4lqbLz7xZrsE4/rXJ4CrG4tjHEj4Im540HLnazn+GRVU/RxFk0kX6mIUs
y/1Ize8701taWI+9x+wzl/QtvnbVk6fYwkMWECdctJq2IiaRDqgg6rKgCKYftoLm1LBVTsx27oWA
Njjp4hCWiHkysaiX9ZUMB9qoupr2bSkNDqWaIQB0gnnhAPdddOB1CzfYirw/MdIya3CLu1pE40aH
/ZoxygX3uyod3bOu203l9/brOJr83IvuZUjUZJNiHLfnYJjFNbAhiOWITu9CFW4HL5l+qjZ773VQ
/U3UH9PYG7/gkRqqIHou2Wk3XSLFnYVAYO7s8Cm1imDtSD1c99g0GD7+34s3yKc6Yyt3wgJGgKyw
NVT59xCuTs5dqL/bYPUrPzeC5i9UdnQtYmR5o2rSXwOet80Uzx/EVj/ZLeCn18A18IWAiljVdrh3
kuStCYcz5Ut1aGQYnEtDvDFrmSGJ7/Fo2ou70x3t1JCTVxJPLmIwaiqnTlCYMGbpygx/TtfRz1p4
MDGGGnvIWs9rHX2ZipDDuMBXQ4cmf/YKpGHJQpKoKodvB6SrrcPorW5R7s2q9uA6WIB61bgQEQ6P
yo5pNdY3sFiejeUrM4KH7C0Nw/kT8gHsMjLl7OWaZBzBKhinSzLb5Kb1rneAVyVPSeeAQ865Rt2j
Ygb/EblO1MSMYZy3Nhr8a574/0XGT7adh7N3OXSgEd0gvnPPi65WjG4bSBfWIRXY8+3eEUl1KevI
BSD1/5u7GcMlWbiA3jRgaTc5m6XgLG8SFZ5V8lq1JVZ8UyaK56WcrDc7wBK88JyHLitwrIDGciDS
6xzLxRzraW6hOqFFGzvbel/YoBjmmvLouxUe7klAMAcRqqJt5rve6OnBqskYGr0KtLdfEw1qa8g3
QVOToZWjt+6jiFSdrNxPS/EK7J+/Vyab1tB22tPYKk5z9cqK8p9Sv/OfunwBp6Z1MgPHYB0tGvYT
F1+so9Isyx9t31Qn6rj+DpbXIzQH8R2QPxPBV9mHdcIoXJA4y9vOHr2Z2XYLs3IepSGU/OogaX8x
LhXhJPA/q+90n5gXN6IdruX19qILSFnPWv8Pmkqyp2e4jsEIbJO+j/k4f3pjetcGtjoE8cAt9pyo
fWw54PctQOrt9uBK5YB/VkO2ndNA3NessmM+fzmD57ypvnt3W/ehEMyDROhu3D5ursXGahqqzTjt
ODDI9HZqD9JRom3icqboVCoeKWXKfWuhgc56CqRgiKaQrGi8ratUHeaWr5vAUtfy0rNjxvSsTdWh
jlufOXdqqwd7LA4FEmR36UNcLfqrF1Z/ITZwREYFrPFmmuOPIhMXhsTzc5n4QCpWGLytyr9h6mxq
a+t0u6uJPWC0bSWvg9WbY98PwaO1MBRvYT0dzQwRqCt3lB6/IKwvb0tHDEEGd02XU/hZhd+Ur8Nb
X06HUan0IR6m6DDC+xtMnD9I/OeBkxXo1fqgxOAV9mwX1V0MjqNbpAS1Yz8Z2B5F64SbaOGLSZvQ
B5zBwz2uh+9ubIrffqw+dOhAXJtStK+oSgmHproZ2/McU5eoiV5oqP1lC/Mn3EiRljz3WpjjJPOP
cELn0ZbOeEcr4z0i5amuKSDYmHevgSPrl8ZBBSrjYLqUg6QpFg3Dfj8tSOLIw4WtB+K1602XogOw
R4LaPaEXc+59q8+3Tg4c5I6uD53OJtdHOkczGfUyr79hNhPDBengfdMyj1gvHUXWtlXWh+07LclZ
HQPy9U+RM5/aTJcgjhruswuPpHJIn1imAP87rvdNAJQ8mrg55lRPAVvOdiwDzMaGghIWTk0eKmqR
eXrVbtM8hPBbH1ML0kPfsoVoKZ5Xa8W8dNEQrpdOkQM2uAznE7SGZ8/itzVjSMwO7bc7xvWbNWX1
g3LNpsef+jgLm1BgSHq+VxLsniXLzni8uRHOyEsTY3EzuuV/Y/RXsBNeGeDmhwCyyI/MRXjduuYX
Iv27sFA4k/exewqWucXTwbw2QY1Dl9daP/NQM/D1p8swm1/p7BpopESUp74GbUwVcHSslvKxreAp
5HFd4eoQMZVf/HJrOQOdlQ/sZGyjdiYh9meJyLhoTJ1eOAXFM+//3elnm2l9n2xqWuBnugty58bS
pUVNnI3r0ORbSs7bnNBxQLscummSENiYdxRcGSlnXmqfFwxcn7OCqt3ukmYbGJxp3BRacF9EmkQN
MTwho4kOpoH96Nte+jiGnX+J6qrdWJTxP4alIeFnjgviKJcCkZdxcYrtCEpNNVKtwi+i0+2S9SjJ
3B5GdGFIFbythbwGal4oT1UYHW5/y5ItVjrAMI2D6+Zig4PartVebxcENA5jkVXwC8weC+ctbVYq
hlAE2EKEs/rqXRmKNw1De5d6MfOhJGOAKajcHAmFXurexpoyhQWX4hUyq5a2NSZiw1vqRxXw5gZn
apErTi9pHcxH5ZR7UTbjc2YANpuqu0alW+3sGMJQ1oUc5z0k075+wDyhJUEyiXfaze1v4cGl0sm7
6/lbrUIFbS/rt96QTjvt9ZemIw6qD80veykghPU7TJyjnTvhE6GT/6zA0bta1MgmIZ5c4jBHO7Pw
OQs/+JyHpyCxDf5aSv67BFP57OYdBmcikRtawp+jD3rukQL/s0VC5djW/L3M5Gwqpe6MP7gf7uo1
t1T1eCxMaN4HzFLxXBpEV+yVgwzHXy96LN7iJMDxdzTh3sefYH/7k+hEiHCnzrdzhPe17iE+gg3+
u5STQfua5fHfIHSWUyAOiM22dii+3KlHwIrTJCs2sQ5rognMSI8UEi5mHr0jyBuw/7jCEvmCt+b/
21QogUksyz064XJYzWss7AwnW+z/HSYBRlZ48W2LaIEmFUQmPfg6Y2yjAbFwdqAxS53BPTiRdA/Y
ebqH20udp8nGODnYSFkf1XoReZKD3SUwMuOiH6Hv+E9DXSGqWhu+SKgAdTsojQqG4JhCSCS6XiBA
87AvhlRoTZtRopfDpi2vFgJgRD0dEVtMxGiEaHJ8HcC4MT16ZsIWBrbrBwtjTt9TIPWl5T9LHNHX
F+A73TUehnbb6CG9q+W0q0O/O96Kz0YsHvQ+KE8s5xWOL4ilXEvhauDLrbtrYvvEbQE/+VGLZ9xS
4QcxFWh9Ki/9qIKcSAXq5A3IeVdDOPQEJmu1RuB2e2lh870b2uJcd7xJ7C+pKda7Rk/5/1/+/Tdk
fl7XQHyfBVY3I46Q7ZRvlwUFnxw75Ixr2bTQHzyxuVG9MvLpcd/AWxs7nMLFaBCOqfPmAn/xllL4
FGW7UxzLb9U0rjIIdais/qKhs226ovbe/cKdDjk5WUftI9UYMOcUechHzmd8oDOkdUOf7INeUwVX
I2h1mpQYHEbJH/55/SMLIKwWvuCAyVo2pjkmWgDT3B9WjoX/5A7brjHtOQswmM5lfEpjIv7IaxH7
SsEdDLtrs8yY+EaOYZJtzMVpcokZPnbKvIjYCSiKrK+mrNrtInqeQZhvPys/Oy5N/Zh2UYFuqHTf
EkXgq+cEzzBoQeJjZjmDwuAm7gJinsrV2Mpdwm1tBWjDHRSxws2nF+ExIPS9FP8yjQ5NpaM8jzmy
E92dvTDnDAtyjnwX+78u8/rXxOs3Vhk4l7GHWWEPpt7823nsgacO7VAXx0+ZFtad33TJdihsJloW
aIpqjPUUjbb1ZPljtJtz87tr6VJC6ojXfgaAl3aQHx1lOaggFfuQoN7IYr2XCU7H0d7P5vT5VnFW
Li6ZIDs2MiPa54k7dzuxfddtH/NhwgCgDlabfD7So2MPV5AghilRQXe+arDUjMTBAQd8WJoIvrxo
td7aSh2SrIJuaHICIeGOprlvH8vFxcswl+QAjqS41etLzr35KVzct8iQftP3WDflq0O18oqRxCMv
vI+zocAOoVfwwgXmIp0sCvybcYcglYFpp71kaCskwzsxhXmFben07bUMWbt59ZVYK363WwRuzvkf
p3T1WRj42bcbn4rudynU2ZGtdRBJTI3tQdIaVxI62jcbS9Msa5D6exVfwTSv6r/bB1bdjERq3VqH
/7e/OpH7OYgIeklDiV+5+K8uul3FJgF+L7F9SGx96hu8l271gL+aAfng5PddktjHIJ+RrIfMNr1B
pGQLGjM+WklyEQiIbdfbJnNb4U1BL9I05V8IgHprUXuBkWRyo3VRcPdiuzqW7fQwV/iKlIv5+7+1
YJ+5FIRd/56G+EeXIIPHyKbpyp3GvZedg8a295mqVhQT0SIjYtFF8RB6+AM53UAiawxtLzGalpoO
a9PyOO8nGQT3ChmCnyk0vzJ/DFSH0iNl5hDLAUNJ3HhRQol+k2TLmR6zv9g5Koaq4DbEkAfIwVQE
OjvWPp7jL2xRYZ4WiXlOm/wUTkRfJRzA9/2E1Xixyjvb6SRtFt9U5t2XyxR9wEWAGtt+RcGeP6co
XVbv0ig06NZ7gz+9WXbpMj8UMvKI+bA1eUaKySaOxBAw42d84H7FNJ9B1MDFZMyxxUNzxBwMSqsd
avetxqmamioJN5VNZIgCjkUiThQM2JhKbOqMKvLAswuHFVHJebpYFNxpoVjoCRXJD9cugT+lS9CU
Q5V6gy1shkdBZT8VvgvRlHHPTgarp3wbOweZSfvQdw7ipbrJCLFfxHr60zPE3dsSxWeVIUz4969A
JT6nrCwvbcP/W9hSWWp945XbBlEvUineth3AxdW9kicgyrvMhgY5Al3e/Wvv6h6W323BL8gf9sBA
u6RlB1Uy8e7/PfatO92786D2GQTwfw011ic0n2mxu50pHV/MQ7XaGsofekIMVDvJeDEJhDAnGT7T
olUcWLjrzbGNgbXz3OYBOSogg7TiE7TkvJvIeMGf3Fsb/1hk2HsxSaLxIqJEl7O/6zkefSnVKYzb
+OJDdeitKD9Ns1+dbEsruYX7We9JCpiePItcp38lrlmyj0Sbt3/LGY8EbHFaQmuHWpKO5/hvkMDJ
bOSo/nes27geT6kYNpZjEdCa+wXOCL58tMHMCKg17R7Y5AjTvdq2PYXurS2fhrclx45xGp450cxz
QjfyZM/RXrZEu82F/EkuXowT7cgaMa16yhWcznxApa0la1wnZuePC3MZG6GkxhDBWY+gwBmITyXE
IR94lIIq24+sN4bdkXuiJRTsyK2z18kiP9SqAgjnXV3mBR6hln20+wTxFbaieLnA44N+AB2Hfwym
AOhMdzx0eXe4NRdWER3/nUteREmPmvFhaob+OtfQT29/t5XTxzykABbeGDyPDCJv5/LtEg4ebJ4Z
Z/Yw99//twZxZsn8Z1EoUTspjjpi94gCjHb/7e5LBbd4KOOZyD92otizP+O4H168PLv8u3XOuLlV
rf9bvy5S9A9qUpU5Kia4k+zFsV9/+O1iRo/edQ3C9LxsOkLjoqoL4Fgucd083v4bLjzuNk7yS8a+
fAb5MA9px6T2BkW4fYByEtBhZUfx5kLBnFxOzAjcuXF2hU/9YdW+2MgkQWDQV2dTJsWzU+nsqjto
uPTKQT6U78KjvIyLrsOpdqCY9pgUAxDhxCk+ygYyut+XyPksN+h2/szABtcsDBcx15gLkl0nrQ//
iuy0wRl15pE1ynq1qsXbi6rJ39n0g7ti0iRFNw6zEqOcbaSZsbaL/BkNAsl82UQCf4si23lZz+C1
6Z7ShgFDPhv3WNSwJ0JGRw+Z3Vxj3X/nTNvOo4M8pPXs4qttcd4xTNuKmUzrSjS7VIWrZU/4VaLR
YARKL3QDGCkSyW2EVXdoqvZ46+x7WDy3IoepyvhAZIre2OgItgvYzipWYb8sMgvARlN5e2o4NYDA
G1VZBIeuL4XjXtSQziet+gFem4vJc9K6pwk/rJ0u23AzVdWqm3XVobPSs5WAnDS6Cp/KwHaunmhe
aicYmRRTvAP/5GDZYjy12KInbGxHPZbXBDOua4w/s1li91iJQRNC3eLlsk4K2gYNbbJSWqSM/R9J
M3nYlVDkm6UDAbqvGtIxuthjaoI3G6FX9a/bE07lOuFLoPDOyyF9Fasaal048fCfri35YtUabrNK
Ari6IQTLnhHg/e04XzxMI3AIyR6qOoQpsoqLZRF5D7fn0lHhX0bf6JArE22NQkRaEVh6diLv4GG7
hc+0gYIeQD/2ZWtjPUc+ijXj2SebkKmfVAMRipRFpVr07rae5WxgY65BpHGe5zuFK86S6nKfImA/
xjMcmTqgDqpQ1Ox66K+hrOPDP1Ta9mfzWNmIo1U+MYqX8Vdau/m7o2EnKYMuwAnh+txQ1wjynTPr
NbkmWDPMYP+w84R7hhXklLnM1yn5sD/TTn8HBj19KurHu9JBMNlp9eDOvTxZuvrtNHPDUcBXg0/b
eSlVs4FYbDY2/fjhlMkhPAHG0CzoiyvUfJVIFBiFr5omRtR3tUIdJm+baDku2YM1Yj0PRD1dVPs7
ttxy2802pFMLiptBp0l0IEzfrpnPBYgXwjxJw2sLGRBE72SkIxRfNPPFNbDEzyybrEdV+Ga/4O6e
+nH05HVqpxu3eC1bGF1R/8JU9Vq6BLuwUrENRKt/FTqEzBlbw1NshvHENPg6ePZMONn6u4pIdHCb
RbCpMzxROzFBD8sh3BZjRGG4pEWKpxss6GUFdPoV37n9KXCgaqWOd9ET/GxaZYQ5g4NYRhvHfagm
yGJLQNQFbThDB/Bpzl22ON8ttiIrw/txQq/Tru1Vl05EGQCTwOxt1oLQWgvCpeMjEZ8zjdhQixWX
AqsYf9z+osr9/JInimAi68sfDGtmBBrSiNX+5wAzNQtibEA5ZBUTbh15KDWh7td3Sd9gH6HALGXN
zK4mVz1p4jMgKnTgIpkvUvhYJ1UdpyY4M7paQVxxICFKh4Iu3xEPg9soBG10HU4VIKP7d9PKKnh0
ZqhRsQidYzKbFbB7lbHTnpUiP9LR+XDfWE8xpczfPKi+o47CgoIz2Ex9QQK1DFEttWRetWO5C4WH
BTRv74ceKiaOgKMPowwN0qqBjVqQBCni5lCPmY13VROfRsmqSdl6nI721S8fHXJ4n5Y8QJYwh9k9
fm/qJUL5xcTtxxz4fwJkQ9RXAjsiFvFG+HG3ZyKGnZBuSBkOybi+FRhpNBdHt/yfL1Z0kfhPrkYC
cWkfBvYVOhkIs0wa+501tO/WWCzfVlqYa1O5sC3WhqgIUrFvw8dqUOsYWcElWmkjlixD/Aci3OuJ
b2jmcTqFzbQbgA8wTSdoJQCeuacSr7Br69V7nlHMm5A+0Jc1CeSg+A9eRJYrE5ZhE9QADr7BSaga
0uY6J9HLMJF3l0zMKwIiwst8MEDcqMXDptgiyp8uyPTrUx+Vw8uo3I03OfbWXk89SMz9rvXVPvW5
6QBo7qUeewZBDlW/24/3KrmFB7wNpgk3JS4oJM7hWg+L4EfRV8kOWWHDeNYhywNH9KpMkrOPAL6u
TECvCaZjfMK9OSCjXaB/sfV2D7cf1faQyPyEUMvZiPTEB0FPWn05ywDalfGLS07sfeK4waVN6oEU
Mf8TpDd/M0xWLJWm93080i1gPEjpCoU+gA55G4VMPkyWuIr7rZWSmCFMgKu6JN4LrZKlLXVocqc6
zR5ZGCUOwO5QdD9uX6nLo8dE3PvbGNumd2cgVhDUR3eGzV2sSLcLO/ysmA4hsSvS+oC35E/bAvkO
GjEdCbxgP3XpjWtCy8vaAy8jq80tC8wCZL4XMRREu0QRqNN+eevnngSMUR4iJb2z7YXXEnIcWc+t
cyo9bEBv76kqO8wvAzoAOg/3yc9RuCxrs+quWQFT5eP/4Rr76JJzHKp8ORDbAMe1xXTSyh7aBLqo
otr96DCGJFlT7XO3lVur9vhYlZnIiCfpsglwc7nvC9nehb7VYQvqlEjJCr1NMTPZxiN0+tvMVHdu
tuk0jaLT+s0lX/6hYzdMzI/UuBXjS+YN17mPe2JKgU4P60sbvdVSuSgDpwm2Vr9ai5q6x8gTQw6v
5lhRY//eAGevBJJwB/OMc9m2rbu5wByl4JneNy3M2dAR0a6xwFnW1mYc8WIblqGC309GG0vaeSub
jpn/oA4cZy4JEY61kw5i7N5hjCdAMpEkaDYT+gnXFafaSkh1XKcUNcU+wtqqxYsfTv0IVA8LIXoa
IgjjhEZKTJ9HyG5Yp3mVK7fVetJNeK4KJkuHwdXOQXl+i8QbZ+qsm2HD9ou95fzuzy3Vxbvjs7F1
ClK618fxyUNmO1FW3yuBfWiWV+wzcIXt9E/dKJQ9ako31D4VQeJtviHjirOrDUhWgTi6sc0CQBBD
D5dRVuxLY+2HNCguw0pTKS3521pcWkqxfASOlW9L1KJsChEJYAFeMlOQXRHPk2Qb8JfsNYAz7YrL
nDnbMavzz6ZXG+N7Gscr6w2NKPTygEjgcemO7Bsg6fE3PgsACtSalA/Q+SISd9IKlVdj7/Hj6g4z
vsf3WsLanDv36ldRsCkLnMcXPHqzsv5KAuscgZABmKUvpR3E3z65GlKM9zJbyGNgYAjT/M9KT9kY
FRHGZk0vyL3E3nfra1jAqhfVmxckGHeHXrv1yRG4n0pVbxMiGEnEhPG+zhC074jvCD4GirioAQej
JraacZvFkL1TotEPt1XWVFO89dZRRldM+7IIBWUGLipxo+hTVKg3YVxZKOtJEnOHQynpuTsQODOx
fqJru84328rmDBUO8eXcnHm9TWkq/sbrXO52aZxuKwd4DJlpfiawJnF7R+6y2BIsy5kkd99xkWDg
ZOtRogVKchr0DJjnyf7KAwvIQ5v5U80xvsKB39zdHqu6LsUJtgRoKB91bvxXi/V+gmq1XxSUoKBo
sMNAdXtw1+EoOdLjnqKYsZ1/GlRx3w39CA437IchiI9iqH96S4xb1lj7D64AGO26xntAxtY+3Yq7
AfvpS0+6mMTV+KXCsXo7UXk8JnMjn25HiiTB9FH7EbyJ2vnFV/TQQBPom8l+sT0o2iM9LGxfi1x7
5OYP7ZKRr4Nf/NF4UwQNI8NEHRI1462WJAcXcpHJh/lrCIm4alO6j9byt31V2vtOeJcMbOLJHaGX
3b6AqrX9l2LmcA/09BiBv33Cma9Ue/Z9BDW3Tk9CMTqGuemYnFLfOOO7jNwaV9Sk2ztTAOxLXW0R
X35fQBu466yu3UctWj5VPYxO2H5pxSyTTQYfv9wNnnQx9hsFa15ZEUjfrdKb4+lOAkPdlytmDy5O
8MyKD+SJwZ9indHb+X8jb8ywogfyCdYvZRxHtlZTzeO+d+JnscSbUTgCA76I0OqkOvwDKRb0MMFk
YZ4OKiZk3P4cQ/0u5t/GpD/tycMnau0d2MqjfZGT1gY4BV1kmdXGtf6MAqP2iXTfJaD4KcH+aY59
s3E7LMLqvH4e8wzrGAgHTFdi2OUrgyCdFn3AAxYEdyUGWkmbvcpy+YgtJKTwJwzWACNt/+jQ39w2
1/4pRGYO0xKXr6hxP8IFSIIndDWjbBn3HuzQF3A/t1YeFb8g8UEKHQDTvepXnSUPILP+j7BpzmYq
64+VHWL7oXy63T+DKa/vEma8eJPayOUqwpbdkQOa9pAtpLfEY+Av0aXNbP8KAsiP7cZqUylU6bDC
lsMIWrrJFvxgmrDG38KgV2rzBF/VBfKsjCF63r5CYVO/Az0DauZRAxaKdApiKl7dVGCWzDCJCWET
uH4xMZUguiufF4xK+yW8+LpgNFRhrzJ0DuZzQfUw+1G9y2MLm+AeU6BbXZ0FGleSGZWT5Ubl3lt+
a8vN/jV6WdPcz9KxXmOJL6kz2MGm8Ydr0VTBOU48snULrGnSb1MG41PYxBimGzhjAD5UafCiMayd
i0etE4TzfdAe4pqarALFuTRQyQZhx6+OQ0UHaegpVpXcQuCCxZ8LguAa9pdAkqRgYG1escefjq0e
vjE2Hu8wb10O6ZBaB1fsetcZHxlmCbQdfCkrCmhNXX4hko7fjCxO9vfJesAOPe14FY/5Jlk5HyNq
paVPp+/A+6QoCl5nX3MTInVOImZPQlhmW48D9xUcgRRSjO3Kykd2tK53yBnkp5E/E6mMLCMN70D1
wcZbsOXrRzE/RkFhwwZ9dfoc+DhzMqS3OD8AAgRecF/RdOMPQMEL/IPo4tbE6gCJsmdX4bn0bWLI
XXArzdOti5CRxcpcj3GzPIwGKAzUlkG/rUlKUNq8J2m1bK2RcCAYa4dpbqJDEvebVFb7AeqQ3P4f
xs4ruXJky7JTeZbfjSrAHcrL6r0PXsGrqGXED4wMAS0dejb92eOoifXCZXZVZkRaZJulhZFJdQXg
fvycvddeJIxacI3386xuzLEcTl06bLtlQOGEbbMJLRTxqrbaXWmkt3aKJ/B8t9hVfztYw3gUZOtu
zcGEsGdjNoiScatpReerlzDHAe202XgXulmLVA42dVabh2oo360hzG5isJRLhPD5iu6Ifz06BTPe
BmR1iYpj55XLq6YH4MtLVUUTZMH8tPs6CofHTufhutH9Z48VYF2k43MRgyudhJGvszZZ+K9uczhf
yueNLBRZte05QZw3i5QuYHZuTuGpfM4M/9M8D7whEpXYc8YoeClazB61LfME0n2WvbL0k/kkxXS0
qlk9V8RpIh3bNhNepWWSeW6Q0V18OTcbZxU569wpsJQHCT7pyKo2NIRYcXsLdSmJP7sCt8EmTXt3
VUUstOehUJEibvLHXFyOiYIDWxj84oiWte7AGLktSH9DDBykc8FlXE6fFe0bvHbb89HFmKpy1dbU
neclnROLd2N73n3rkVll+NMqMZtrD/3LHlZQcyKiBUoLE4MacJoDe+mJ8yJCvuVApVsuSjV04/H8
dmspsjUAPefB+JpkDpLdAgy55dJrIGpg65k62AkX71SWENpC6cv5TIGebYVvrLNYkbDhtJ8twtzW
/pi560B06mjKz3J2yagOcHVltCoOasJQZQu8Zo42CYNj3LHGfp0iGVv6ESawIJWgjJ/I8jylyK3r
zIOen8e7cpH9GUpxuPZiEkUklLyJRiAjjb44GmXbXHSRyxm5UB/HVMf3xC3tDAw4IcU3fueANAvP
QJC4Y/BrQDhAskz/eDQBgvtVelvFDY/GK9s99+W0sp3wge2vXoqI+Ng689sgYR/PpVHdTWMUXssS
2fVH26PoGsjExlA/TENZbCM0Vs+Svn9iVUwVoyg+2X1y9TGgSW0cowaxcYnpj4cosAKoFD5dY0fW
11xy9YNurGXEih9ueacsMx5ukBCRXBi2+tQH0/dyICFiwod/r0bzycln82V2DSbxiNH7bhEyZsGb
Q2HXj25/VfW+cxWnxCIMFgoYw7GuM8IGhv6xQ935OvekrYyItS7O4hfeiUcFV48/7tBHGgFgCct6
8jtaDozcMO8p1H1J7ORgbRRBMLK6VkCF08mk07bswEz4LlWWDDeDzif0sGPwSPMABftAPjSnjfzc
+XMs7PBxpz6KCeaK6iq9NhEUPQzcD2QfVq+DjZYJtwDFhieWUlg27X0OXkSkGNySAn15pw0HqoFK
cC5LUgbotm9TG2txNnntoaxw5Z+3TBSGUGq9CEyGaYLgI38kgOsZyxdOUh2bRYpr3kHCEIfVvBva
Ee67r55jY3hFyLxBFUDs0jj7x+D8XXVZ22xyFDhkMzxE/vAUhnAH4Ho4D0mcrSC0MD7qMmy7nh73
Y2F8kn3PvJwCBHEJT2hEFbcrNA5U5uA4IVzE6zWxT+Vc15DpTXPvjwnTPborqLjTm0rjic9m76HC
qNOM43Q/WfUpTInmdDrUW1U7yO25Ci5IUK+QhpKoR1dmLt+iMDqI0Ib0EOcQYju/P1DDZBxg9waa
6Wm5qlswCHAU6kVwpRNxbYba3dc2nS/XQ/Jx3tXazL02hvA6ZkQL4jhHML3UVU0YMWcZ5GaZaNwU
mgIaObJaG8b3zCWjKVazhqk2gOByg0OfodeRpv1e1k62L1oU0zIxw9cq72hRwGYzHPVc29F8CAC/
QJIm9eQsnPSoMdccKr9m/oL3ohv8WEjj+8CQ19XCBcsHbPpOi7l8KTsjPURaPzUKe2Q6C/nSVT66
/bHFaWhKwDNLmXouG87ro6EYKM9llG+cyDeeUy3p5Ivo8uPmliVADbr/V3hK8LMGJnygZbJTS4o/
FYKIZL9Nd76NxO981CHTDHNW7lvI6Xl+mYAgh0hT+TF2sxw4bdF56XoKyLs8H/0skb81PId9gUKo
4Pa00nRam2Ncf1LoZS+uaNiU94jKESU5WF0/yoYyM4hHTQZxn1jtvmmwg4NPmw7cldvZH+1TQWW2
PV9sTeORDtKjE5uJ7BosEFMAkG7aMk0Q1bAPiXCYt/MyHS9j9+v51XEb2ssZkpl7e1hSQB2KwLM+
ltZO9dEJchHborEnvee8XuuEMNmPjnepYgYXTiufULHri4RYSFou1rUODW+PHK+nwYhvCk/ecmZB
ZZfjpo7pQfmD2po11AJXZOlpHAt7JwDx3SAHnjaAsOJjWt02RuTcpxFTdK/1ry3RAo/0vjSFIDVq
BOGcNxBKBhc3cKz8tT+5xFnm7V3M2GF3nsQiWNs39Z0yxls4cdPnJq6fQVadqLiqT6Kq0GamDrLt
OuekBlmmcdLgCc8h430i6ekf4sQavO6gp6KgxiwbqKeMHRQxqfns5K8BnjEzzE6tQoVT9x42CbyU
26qrps8Y5ZseAXWQ0v5I8AdeDnNv3IUJ7cvS3ejOMTaVDHymngSVzDlk0M5q7Nuh6fHrVTWjKKqo
8K56VORyH+FN2he9q3hN68URUz3IcMq/yA5rLMKWxRpNbhULaXI4XwozyPyjKxnNW/OY3Yy0C8hC
iE+1Bhb1cb0Pc2Qc6EgS6BDk/dalh/T7Vo3SM1/NvK01FDkMfefSgf07Rw4j0QBVjJQbl5oI8Q6T
B1B9VzPsjIMZdsiq4yrAYgE79TwUoflY7qPEXLdRjw3XdF/dOUvvK+Uk98R03C099HyKSwCOdbBv
/YjXobCIu5H9SwgScsqj2yC5M8I8vulmHH1ZCi4+ttvdXFVy5UvkNMqL+gccIpoBFA61zKLmPl/l
H8sbA2AUzEhm2EQeMWP3t0Y07ofUTu503GwkmYQ3539iFJWtR3ClpjW+yY0x2rbocbfj3HYH36vK
/VAS4qJwHyGanE7nc0ZZB7uiNOorpmWcucyJKj0P7b3dMDfsdR89WcT4WQhceilKelZUbI4wFHFK
LZ2LqSjXsR1kl/gdpWhgENcm5vnJRkDQG/1lb6A9jzWUWNOrmVEOi/Ekj9L8JSrKW9VFKRGjehtb
qOarOJFPaQX1Jhgz1IWwcEOsqi+4CPJ1bTPByZV/FysGPOeOkq0UM9sQxRHKLA4GYMdkGJj7iZ2Z
3wjTtuixfFIkGseFbFvG0WPRW0+2R7h6ESOJWSEmzaenpg/Fbeg7t3hCzLN0HxHSNUEX69TS8n5E
crFj9JrsWhnQ/kQjXjH52nAIaNeRNvz7MGtJ6FADEi9MlReRD5hjsungdDIqVoBS1LOG09ItaW/a
q55c5VtXTiklRNPY8w5DOt5ZgIyuG0ibrWGF6H0iIFSCNp9SAJ0bpsl0aN6neMRCA1fi3OPGGQUC
rQC/PtktfKWBTlEUK+8qimV19fuxzfPEYdL+s1JD+KKdalxzmmRb1QTUTfMMObjVHDVxVO1zFm+O
EwiIG8X4jbiNpCbsta6PVmpdldIkTk1g5iRgajfMsCgdUnsgZytg2zlUzmWKkHCaSj28XI6AX+BB
1KKx3z+yYoKB60ynP5lLFBwyGjrsaorXCu0zNx2V5Rhl3drOxXT6uPfOMqJdmzERUF0V3WU9gsyC
8+CK9vwMtUDiyK1M835MguhQdMVLWszRPqiTd55N9ICUqL3oEwt2ietVzx795s1ojOjae2oBs2sJ
dxUJVhN/ch5cfZstFV9FgNHB8MnMG5r43icKZdlrnN60T4gN9J0X5c3GyOOvPo7Ve3Z+poPSzC7h
G7KvFmVwbGN3WkOuYk7jkLlg9fnM6UFDwNf1fEReCHNnjl6jZM6/2Kp8D2Obl8JdlNyT2ZP5ovPm
2NWpfUpa82gN5DBg6mvefUa9eZR9l2ntvdioTpwicb95k/m8TBwIrvPTfR5Xdxk48vDiCq19z7mK
F6pAab62GnYCnNakvQOeW1nLTBBrTUpi2LxoQ/uGpmyLMtXMpHoMavKmZMXkctape0S4Ve/HJvNf
+iFFsGyH0WezM/KDsiBU951FNkDfLXol2wIXGZdX9NGTdW4ywOc+SIgkbR79hcbYN7m1sUfRg2u3
oq1rk/7TgO4ONOCuDgLCiUgRs4/Ra0QDbYaPi9j3PLi+Vo43KOyfJNPzo6zwQZAMiwe4ra/iPuhv
Mh2D7yqM+ffSozGQiJ5Hdvie6JISYneJnxXIFJ0m0p/ictcJ9KCdKeJXMfi0orI8vVJ9PL+AYaXN
SeXM8XzdL+6PIexObls5jM2xhqQp0zJEOw+mhz2kREj66CuzODQ2/a62D20ELKV3XYQ4UpbP+jwv
TkWKG4GjqfNcoiJduzZTxqkcYkAxaIICjOW27xm/P3o3sk/lclQXMWJOafHGpBxYivjBjDv/wSaL
Mo44ExUN1D8nHa8i4k5jgadDRkyaQ0mfX3Zducsj8sWaIjDAUXJDnI9PCTnKmGBKQDN5HN6Mphiv
eiZf5EvnzemjCRFkb+lZTtg6XkkeWHa0u1zuyqTpjtK/NKdu2Oil+8j6LJkVdx/tbQCIYChg1OiR
8rbvdrHszBvHVs8zI9TnyPOHo4X3AA/zeNMYXfeYoja6GMp6fglTBYKB7wWUydlxDA0UnxrxjQoL
JJtabpnmW5/SmHZsl5unKWw/zYsOcZAWMkAwi4fR0/0jDpa3Fnnmxss0ZnynM57HARo3A/f7niAG
ZPbYq5pW3LHTg28vM6bruY7vDJCNAS4srvOugddWik3AL+3dbkS1k+/Ts3zAUjF03wbChvBUcqPy
Bs9Lkr3qr/TbxqsMQcZHH0bOGbaWvHSuaA4QENGWxt5iILdOBzyIEXrjrVrcf5HnlFBVenaktBHw
FsPwno3hnXIMI7+ux1sX31eWZsRf8fI5SxcuEel3M8XZUcaDtR6z6f48qJzbWF1nWfmJ0ctwMgaP
YTkZybkDUrKfoHAGvbvPEOvu8aFD1Zp3NAmyZ7tiet70eX95biHPREz0nckkMEuBSLVjf+ll3rgq
yxQc5ViUXwZILEET5c9Bp1+JEpgvnF6kt4lvxFeY39wVmGDHfg/B6RRsb8D6yQDxa1lfEXhBFnmj
byNTo8tdPstMQjXlmB3sSdQbFsWMTRqSnFGaD8FYWk/IgdrLlnlepqx8m8cguSMSxibGz8TSjk8E
Q70psdChUKro/gmTEGP0fFWqgZsTuz4qn2y8NCCnyCCAbvQ1wyTlJNsKyGmnFNO/qzrZOfVr2QX3
5fg8zxLIV7/q1DWU5D5g+k4W1QjF0t6Z9UR+G5kFnKTWTfRMc9MVIQFg0JWwwA8RgJ41Fg/2stsk
vKwgZtVQpviwR8pBi/pqbI31ZF2lAaQO3a8NBIiB2vjExdLdWygNG2wl5XtOHl7z5tS0dRMLVkxX
k4xb9c69TWNpQ+eGBkcPIKKB/9bmPiA1D/eMkYOmW7nMwwQytArscPEtdrZegc2qUNsCB23D5qvz
11a85mN2x3CwwV8CRthpSvd6zkW/t9ruwUroZgy2jz6j8V5qBcOgKcjFmmkB4DZmp/UKCS99gIlK
Jspv//j3f/3nv38Z/yP8Vt6WGfCXQv/rP/n8S1lNDRCc9odP//VY5vx3/pn//p4//8S/ruIvHBnL
7+0vv+vyW3n9ln/TP37T8mj++zfz139/dOu39u1Pn2yKNm6nu+5bM91/013Wnh8Fz2P5zv/fL/7j
2/m3PE7Vt3/+9gUGdbv8tjAui99+/9L+6z9/U/b5dfp4mZZf//vXlsf/z9+u/+v/5N/astHzf/3v
8Mcf+4bi75+/Wc6/mVL5nvKU7+Plcn/7x/Bt+YLzb77ruEK51COmbTkmf6lgkYv4Ej/jYs1QyjL5
IdcTv/1Dl7Bk/vmb7f2b8BzP9xZZkMXPO7/9vyf/pzfxf97UfxRdflviwdX//E3w16uP93p5cgBx
TeH6lm3zuDzHdySPofrydh8XId9t/S8mdXmFKyJedZDlVJCJaNu7HtatClaRnn3l02ghaK6bqqtZ
EfiYZL5NtChrfGiZe5lLAg+FBlmauVeyZohqW2S/WAYqGwpLwoKWT704gP3VDF8/muA1rQBgB0QY
YIf/w8v/+xP84xOSvDI/PiEPGRdeQsdxXWkvX//DE/IGnSZGSChmUXlv5/6wWprETDpAQXeviH5g
xU9eemQkoNeqDfpTEDLfCGZmLoS19Bs/i3dxq04JA6RHsyynm6Bm0B4BkqJhYV9WlhMTO917K1FG
/okht39y0Z2c6i95heAeKKjlhgOpi+USnpxfRj3A3F8/TeH/9DSlcNHVSiU8V5nS/PPTbBdNeeUm
5WqUbQ4DyMSuUxFxZ8R9tgNobXYLDTZPxFXjQqa2QFscTYMzW8qhbhdN41s+mWh2RFle11MXbs/k
B5PJJycR98pISPw8d7pig2NTSHG2L0QXb7C+YN2LtXUE5jtvvczP1n/z1Kyfnxovly1QszrYIcQP
7yDUnqW1oTGZmbLZ2TKssIy6+TUbcHAZLZ4ab2y8y/Hc5uVkB+M6z+FoRNI9GJoIqQrZ6cq2Y+xP
pYK2J3gPXJ+1dXGRmejJkIXo7KSM6fTrh279xUP3hOW7wuStcX25vGt/uPh6s8zqGjPjqoJhZiAZ
/hDaDotUuRj8Y9WSswzXIkZAV9GCHcNVxeF79euHwRLw4z2AfVtQlnEstqTj/XBT63EY286EAn6e
BLQZ2Xv2hM6f48BTwrDoFCgBH2z5aMI1e6kpGqO4wvbjY0h07lCkqkPpoxo5fzQ6UfDxUeh60Gx7
zjofkgA6YOve5f1hHEcWLCvs3z2Vv3pFbddlnXJcxjRyeap/eEV14XqTqEA+dkY1bdox7Y8IdJh9
o6ZYPulEy/9ZPpoBwezYm6ZdvFwj//MPqZSwDRJFOmsc+9vzEpQ1QH+HBmUM6LFCp39ze/7VhcC6
znJqeTaP2/nhQqg6FKRTCoQFF++6MEJE9A4AfHzFRKej9SfrIPlKw1Htc+JFL137u2mkf7MUWssa
8Oe1nSQZJSzX9rkGbO+HNWKczc7NJC2LsQqc7VyHXxw/hXdcoB44eyVUiONJxwICUB3fovfq/+bt
s35epmwGI1Kw9bFK2T/dEFOcd2PakIycZc4RFINcG8vJMqZ6sjIzOPqlfncTVHoEmIfHmHqwl8Od
XZOJNcbVA2N0jDwOgRUYbI8mWmJknFhmr359x/zFS7WIh2mleC47qustl+EfLrNCauGLasSjyQEI
ijiH8QaO0EHo5Rrp6hNVImOotrMxHD80SKc+yqs/VVd/2rd+fqW4TvjTDj0a1/J/XNA9w0qLWiBJ
nRFt2WH8MCKujGzzOc3S+pObkFKna/DPZaefJpdZhjsZYu8sQ8FFO+DptNim/lwuGRjmqfVhz9pS
RBuTeh37nsAB6Tj01Fv33tSNt7GRp+yFo9ut42zdSpWvHqcqKMTVuDkb3vIevIORli8iBQJjurN9
LRoGoTGJCwjNuMVGF5DEr98I8fM165mC3ZvhoCl94rX+/EakvhmWbQCzm+TZqPZgZJhqMJHMeua1
9NorMO393iHtseu13tC/ezz7dC1rOs4ZUiWvt6iz87DnJMHo12zlIY1Hb9+2mbmKY6Kxfv2A1U/3
mGdKi13YpIby7B8f7zyhZ0LYUZLCjpqkrUGruIMIT42kOvcT9QqCfKV4Ga+zpv/+67/t/dXf5k+i
E2W/RNb359fKzYFzJXZHqsgyEP0wCyG3DFcMonL6/PSoezMd/u6e/ounbFF4uMpikE+d9cNb1AYW
nf8iXP6sIVf6regSH4QOR3CmYh2CncakmZTXa5tI96yTE01qN4EETzoY8wHOJjo/pOi0werDPVzU
7/rYZ03zN7ux+Hnv8KylO0qRym5sOz/sHdgUQiayvD7ngcOAqSBEH1aLzn1KZJRvSye6T8dc3yUG
keKD5NDb0CLv+ppDq9ngARS5026zeH5HKp2iHW5yInZAV+sgaB/MmeEwPdK/eX3/4l31hG3TqUBk
9fNSVFsorIrAJQ0yN0ETxT3W/TijfQi1usFgvTubDH99Jf1cMbgYV9gr1LJcCz7886XUecmczLyE
F2nNGTW1PnV11x5SNGuKqK6Yfh9u/NK6cMkhwZpPxEZMj9AHJSeBGxJhnd22JlEXOnxXKUl+HGXW
cx68yjTEhlsblx3U6CZJoXEExAoYjvM396H901XJ/uJ5viuXVZRnsBx0/rCCl7xzhuzpSBScwR9V
4RE1oOY3HNBYHaLpiHg8uzYTVx2NXDYba3bfZifsd1PtdneD6T20lQV/2IB6lQq/W2MB4gw/m0e7
BY4BZrQ9GBgfUqMyj5yXHpzGMO+x37tr4TcwrTjhbWrsKiKvi1tD5YuoJLVvi5AohAJswHk66iSS
kc04+KcKRhlGjfHGsElbK02r3vWtp29QsX4Utpx/QX5D3sQENqV3QyD8Xb2MxgLiLTa/fvvlT9cc
twkwKFf6Utg/H5pkmSpM8saEbAckuJ8YHgENnTog4FbITIpNmZoo1udmPVWaHmUl6VvY2Azdcjo0
KaHc0sgusi5GRmFg5pxYkdiy413TpOgTw2HlwzzZJ1UOYmwM/LXU16wEHSlZa1RG7Z3TMY/0rfFS
5bZNEFbGCWbwMlJcQ/XoAwOe58i/q7ux3voSks6vn7+lfjoGe5yzTVMKsezCrv3D1dOP8ewn0FZW
cWYAkQeOf1uCTU1aI3oBuwd7Lw2thxzlFpKJeXhtsujboEcQYXFKb+nssRKFr1cGFQo5FNN0XfnF
hCuN/L7Egq4k4RbcdgjfaaqPt3NTT7eddaD7qndwK/Rd5PKP0GQj2Iu3KDVK++TV5ZtsinfdDK96
7OBdYPVdolpqWBeC+AaRPA3KKpBs+oDkWxe3qu4u58UHz9TK3Xa8JZswJMPPlpbey0qUD1kSPqBp
I9pUJsZJRmaJtJVg4dirwkM9gesNmFhcGM3UwpC/8OrG2VjLD3awcfAnZmgo+f+0ba2DXSH8wwpS
7MBUVRdT0Jo3bt7N+7F3aLKVyJVqEE/3nCv7zeAx95+hCO7nKvO2uS/ezwI6h9RLJUR2FUTTIW/c
YHd2kztyVNvWDj+XdvRdoPbejj65hTqDrh0Sh4NDkDP9uZrMUpvYX9btdWsYFkc8y7puTFYeGqh4
G9PpdbR3502yljiUJ6Zgu6Dr4uvB8G/HYHI3bCHldeTUeJvT4X1q03LaMotHHCa7I/pm63T+Zyxc
C4aNeT9lXvSJB3eI3A5GuRyeAo7j6yGrCkDm9BvOdrmyfXNTcS3KYEE1akoDZCpveCYUslAsZlUj
m/Wst6Li5iRLQpjvXZc7MNO9K0mNeR1rguWW6cGAX3CNwulDuYjS0L2IXF3cRr2YbrPOfvdKElNh
2YbbM6bOiMuvEh3+Zdub47q3ZXY3N18mqzpxfSJVb4v5SgicN6oGjSp9GgNJWUd3eW++xGWMOzJB
5xbpDAftkAIcBjtzGVd5feW7eOVMDtAAZ5vHjxY3i8K6zG0cqYtVwGQJSZPx+qwLnKeW+aPBDtC4
SGkWFpSrRw9QP+b3OSLQz5GzBtbKk9G9524qbSXrxkvMrSmgGPYlLpTAHgDRL7OXuACF8Oub36NS
+3MhZXPx+77w6IQpaTn++et/2DsSNvZWNZEP/pCOw+Tbdw3Ctks/huaJIxYdF3myAfzcTMbiqmds
dh6i9Vt0Y1yM8yJgsTcmnqaN7ZCsB3kAKHSgwk1fRUDUJhDnkQNqymJ8GRfZbdUCfnJcbtrB74ut
FTZ380xfzekVBkdLId3Bo2sVCwjb+OYsFnkLxbVrMBgu0yOr9X0hHP9eI8+iiiZmwicHp9iXiXFY
xPN7HZDUhamnJdobos/cPzfo0epibo+dQ9q3C2H1kiMHWT/JdR7E+mh1r73LQo6nkUirHgXMAJdl
BU0cCBCEINhnF4SXPRUNKF9ZRd/ION6WGqFkQbeGNB4Pt5DRfXcHzrNkHt8Aw7LRcmyUIqK0Mk5F
/eTjSni4qwSiV3z/xYZ6EXWhRvjphxbKJQY6UhTThU+rELLcW4iY6QJnP14E03UOZpDuInuQ67LA
BasH91WwXG+wXcOa8za5lRT7jD9L+3082rN1Oy5iB8aLV4OUyZ0XEOAagrNZG0K/SGTaKwQAepM2
xjYa8y3uwNsy8cQqtsAVWkFN5Aw+3Et0WYcer/Uq6e60C56jsiAjZU2AIaywENwKeARFQr0QVsgy
iLDcdV7bbwxFtFY+vY/R2BOUSoAs6tiBt5b63HtrJokgD6P0mDrFeurngx8VJLiNjtzqw6wAdQlh
XI8ZSYIhU2j2bkR3BQMwrLVf0mGEYlaON6GVTVcgRFZsKO9YZeO1QZwLfm7uWXKKO9LKcvqClDJp
DF3YqFZt8dYGHPknY0ZCmjPVE6REa1K5O990SS6kp0M3ge4vB+IL3YBdrbr93Jj2Nq3R78/E/sQx
ygaveU0jcoi0ob4Cvc1vxooCSeYVyCQN8zzxi2rViUMTWocuAHUQKflNZf59DmQL7mpx7I4+Ky08
6emubHrrKlT8grYY70QL5Cfs6/eoci6cMUCQaH5zQX+tY4GnOUujdBuOXOJ5Zr/UIXDRpgui1eJa
FVx7+wGAWorrc0RgbhYOQfHLTB1X3NLm1Dsnjql0sDZFcEnXOQTtMOG1ZzZfXwjY/BgYXVwOcCe2
Fq/2IQaC1XZhs2HgCs0l6zDHjsawCsfiS446TOFHu6gs5NlO1x0qwV0u6GghTwZ/bWT9fBm0QMHr
guW8blJ707b5sIupO5v4qDXriULlsoFqoSOxq1lq69maLysvfegoQTfElMl1ts8BkXEir9zLbsz3
8E9Rzwu/38Ujecxg6EoSCSX7/UAcb9/1sChsppXW8BVXqHUB5Rx+FW4k0LTT7G36lCttFNFz1gUQ
M9ySrchxCO32FOGCJrNILKMkwgyaMVNvbBoX4eykzAdZIIWlRlysYCiQkEBYl0Y+4Pr4ErQKJLX7
leGFtVK++VizIqGop6pJ89Td+QhHjRjARJ/xzgRl85CywFwmqYdwdf5kYgbaItF+d3lqooKy5igb
U2srVklDdrFva2aFvfsYYT09pjgk3ZjEGITP6SaY9ihSSfI16q1ykQKOqHm2g6mzlbBxYeEsBdpk
BhHAmfarondd5VgFNHzvC7e4bVR66OLsUZTEtISfcgn8qegR14dE12IlN9eNwQRPVVBZyX9MaJYS
RTfU67ghf4pIyGeouWjyK/naSD4wuHBztYhrfFToZfulXVYKCHXGHBJzMYIpNEbibSjMCfCeqrep
SnpAQUN3slv3s6O7fIuD8XMUfY8SAPZpGk+rWrucQPI+vp20cZs3A2M/ZI+rWiUGoabGJ1+Bhiwr
+9atuhrWFhuIUOZ0Ana6r4i+O9AWJpbRSTr2hfheW+YpKHy1cRvntU0m74b3l3VwHomoYU7iOemr
ORCtnQyfsla7d1VWZmuJpGlLeXrRjLG86Hw/Xg+UDbOAH8yEk75TTziyg/wmy+4NNwoukwhB9myk
D2bbECFtZp/zuJi2PvMVTkzRI32Mb6g59d2oHeKRm52GqLT1ehC8GGIIsWtmLqcMaH+YA2Evi4ZM
JqYH9KIovrLSE2t3DpEMjHa+8uEkrzUI1t65k2Sa5Y6Zr+3M3g+Rp/cIgJfSVS9JHeM6TinZkWk+
jCWia6+G8ZkEqdjkXfglks1wYfQoqUvvs0Miix8xGnbcE/WtcRHBVAfF4cAlSm5MpyB+IhVru8u+
2qqSd11MMNbI4XCa4rdquTTqDgqDBSreQXT1KYLZSS0a75XVnbokabbSCRHEG/smsC8qKsuVM4Sv
kYV6OSvlsClsgE92cZW7g3NSnv9Go8tZdx12onocDlmj3ZN2zGuWqfxeD6QpCR4Xnhlw6IiocuMF
Edwjbdp9xZCOb/O2UhGumCp7l0L/RsIxrxr0tYRmG2spoZ1UMd2Ssrd3RVXFe2ZNV1bm5FvXQ72a
GgAhu6DE2UuyDvjoSxkSddhwvlOc9EcJzzyPPWKWyuSlnWpj1fj8f9aKN6s0b4SlkFv0+jICrzU3
xVthT/0eNQaCgprkBQu3SdWuk2IJxdKkBcLw2ua5xVlyJg5XmB4E5xFRDbZ5LnPEI3ZN9qLtii9T
1+BOHMGj5pPn4T5huStwODg5IjmbW+lEJCHWoeUaNSexw0L9JtCctz00Ha3ZmCYwDgOJyBy0Mr3p
hX9Pa+NqtgL2VQJZ7ZHgbLU8yqxz8juDXEYpTxXO/0/seNmm6FFHJ3WP0gk8vo32LKQUXLdlblx0
6OEumBEh1R0OhGnkW/pW3vFxQBb/3vTlQ0Ef7ML0O5+Jq+eAbqkJ8lgMCa+FtBA5kepXllDeoDCQ
aiR3DeIRRyTfYlvsnMx4C/XTaDrA1OVuqkBW6sm3iLVEfbqEKzus2hfCuY3jAP0s57oeQdG6ZsC4
iUKWeTM9uvg3Vz3Ch8YYVw6u2Hsg5OSIo01ErLSrkZpQhajoVtTpY5Fw/ddWQeifM1y2GrF8R02i
orREfSymnWhIHoqs8EsrCY+RSY6/vL4pMtJ/Jj84Uad9ToZcblxdXclw+NQ3nXVS+OTCBntFX1Kb
Nk64GnveU93i24td6s52naNN6kDmDpVrXlhj+72z53eVwOkhCePoDCg/hrcgT9PLMR3IdrLbDduY
u+nkcFsYIFQNQgvGyrtRNZY0Z4geQCbs/CojQtwMMGhVBh59JV/oLz4K8tDSbpTHSrqg3U0X6fUm
8bJPGO2orgo8iMaQXEk6RyQcdVew/D45yy2RCeuaxbS4TGO8L5UTCjpq7W3f5eH/ZenMmhtF0ij6
i4iAZH8V2uVFkhfZfiG8FfuaQAK/fg7ueRhHVXXXdJUFudzv3nNJIjjXkhTANfOqFysRzQEIRiCE
flYpcezephKt9cqTjvpyIiDectBWdbJnkaXHKDOnqyEQuaeEhMRUnQtP+odUmKhulg1uwOL0Wf31
fayLyeyeNEhDMtHkPsqXbjwr9Tfc/hdujf5IzNjBvMUpc87vHO7fq4zFpGB+Rdao+AdONBjzgrcj
3lfNQ4r1fR3bA5U8hls9cW/bVR3FWWfGhYK0GuVUk9FtFf8jIgXZUJuflWV9jYaGG6gGU9iemq4/
hAu+SqqC8x3LvCG7f1ETOHr6S8OEpcuHMqNPq+U8KHoc5jTHVUK/ywy151ZytgBD1s0zRJ945Viw
3rlblzokynTCG2l8ME1ZTmifvkFdSfZqDu5lwkFlDOUBoQGofkcyLzc1WCSEsUnuenpLM72DvlAZ
80NtwwX3QdgSwswOYelcOOkkl4ZzVa+T45Zhd+NSkg0VETSuUqs86jlwKHIqdFWf4HMeSz/lvgbe
hwN9tVOx/GjhePEcTe42owicIerzQrewc3Nj5jRMwkHSnmWp6FsFllaEnkBOIZy7/EmrCmSTzzs9
CAyUfaZTSBLy5w2rW9KGEOrFNRbEhFLslMkZuImxqonTVp3+A4TjQsY8WmcevBnLQPkoDWPdM+th
j37H/WEFsOChM9rxixrWwkHHoWYmXPfNEo21fqHwfen6iP9Th0JkpCauM21chX55z82nhCXiN4sl
51LYyV1KnTftKh7qQHmjWuGFNwPDmaO/J673ZfX2Gsrvm8V3tuAkFhcarW1h+uJEIVoMbTd6cpYc
/ZmcVvsYUt6O3tAounG3nNrmo5+n96SuL11HmUPftugYVnMkkrygptlMswLMWzK/5r4FhV7cN7WL
SibahIWUBIFlHl0s2vdT6C7dHcbB0LkA1z19giAZaaKR1OiJxyRx2fxyDTcs2b7d3NBE05YUIxei
J/SQ60dNhPTVLRZ5jIyUD9b2lt716NAP+nNYWsfKoOTbIaW4Ig70r0zCaU3K6XXCDErnB82Gwr/W
ZrEDQwlKJ67vCm53R/bcrSUkelGJYOdokbMuOfQ51Rzogw9MpM4/G5LDxkyWq+is31SjA8Dk2WGd
CyvrlvnxNxl6qA518jARiBacR0gBR1w9Qq4CGp2h+VjR2KZpzM78ZFeYT8gics8V/MnMUvCKYPKd
eBG+gHlTYALuRs/rOoDIQbBY6oc4Sa6T7D6T4Z6t2xlUBdIjBINdjR8iNRggLNJcXPkL5OMua+mF
1+IPTSuafSyclNBCqHHh62i/lO2hspwrzmaucRz16ZyhT2XDrZNvXqb2bnQKY4mdI4q31YS/b3YN
I8Bwe/UyRhGRcJ+m3Mr2TsLcenKxQUNVQZxmkYFYR9FONsY3i9qWXdHk0XaRYoASYWQGO3Pv9cSS
mynT1qyaOjclEnbUeaIte7spJYwWN0Qbq3C4ZI5Qe5HhblZlAvQEGMNKenNGjpQ7bU7ikHLdZdqq
DWdr2MdLNwe4qvkUHhLXglGOWRELJHh9tsfY90QAN/4AmeqoMZjc2nny0YhuKe4wqdPSH3tl8ZjG
t3ZcOjElNWTM1ulktMLFfe1SrtpsNOi7pr2rQ0pkGlSN3rOp4P5r4aN5pfPBInrKrVZj3l+yajjG
ldPvmo7ACWmPzMaIazlGftKbog2ymsdIK4n1ayl10mCo/+VGS8TUcdaRx3VhkkB9x9h6t1Jkwpna
2CYPXxuGt4Hbs9OojOaHOL+3DB4UJwIDyxluD+vCWvVD3m8pUHKP4SS3bqH8A4ym+6yX36OigrpO
6XIbDcX3XTi7JpFnK4TuorkG7Y4TnFlN3JJM6TutTs11r+h8cn68tiFZBFVrKzNiSERkybFRvDNp
bnyHGeVNg22+1q2Eek87unqN5T1TPUVXF3aMov2abNbWMqGyigh2sZHUYfmDy+Y2jlxn2oV3rh2a
RUOCwnAfF5SNal6/ML+oMW09LqjDXZ6k28HSrhKGXMPKfswV8ufSm4uz/sePEPt6N/wwzXgHgERy
33V+SrmU1jIVWvVpdGnS6DUf8XLq1rKYjWxUhUvLMzr/hxb2LETGYYmgzSMclyR8jWeq9So6UQb3
hIb7xZmGcs86e63L5tQVOZ9Oz0doxjePHCGlBc2d+sCKxPXXLqtdrFUbyB4xsrFBQK+pRTCySEHw
KtfS9Q6pV3+hGRyirkRHWfgQGN/YRDWSlEy5sk3beGFg2nxDQtVT48VsOe/Br1YsijSvAPGD0vpf
zTTewYLTKf6+PHuRc4EzlpuwXZeHiYzeOmuRSAXwCqPQ3CBR8IMdGyadgneYzVJsG+4cDPt2pcGC
FY+1tomtmoNvCAzfaNfgyNlWbYqCdDgNq5oT6RBSrDVHPPuZ3aIr9+NKN7WNS/ILg/KC5SJPHg09
hZK0+HGenF+VG//rHOuGPrLrbPHhC0WOwl8M+QOvzwDMCVsNA4uk+MkjIGYOwp2rJlpqGiqaJH11
UsTYSq1f1lRmWUD2A+yD4lHnxkpGhoyjLbjyNK8g8C5lidOHx8P3daBRc29xcLSvgN4QVqU8lNTz
NbGFLzP81QiDr9ocJJAtoi2OfC+IRQeoEZxlHnHK0dEtcpNyd6i5FkKkG21icGy87OgB4Cs0iY4+
jv2VyGa8843m2dSS8shVLzoNU75payguWUiJ62T1J7Id6RoJG29zbiJBJNqjM94ngkJj4hcFbO1k
A4doIRksSY6JA4yaYDBrJg9mp+Sh0pAnCW0zbkHm0fzrWM7rZqquGhm3w5i808MV38Hs3DhdsxNj
EbJAUP4wG4x7Mu3mZzenee7pnhzy2bq4BtRVZsRzZVeHQo23cA5LWn2n6lA12rodzUNi5vxK1L5x
p6RAYWCU2jXtSwMGJVExp/W4u59D7cuUUcn8It3MnU6STKVQ5iRFI0nktttyrPY5dUQrGe/RxOng
MruXhttYbSt5dCtGR/4wYNMmxtEIHf2Eakl/uPmWrx+BW1NxVoEhQ/lL+yWq5XOppNov152ajRcn
HPUV9wzy6ZKMeaewgsPt725A234YYMNMMjWbp8N0Dklu0yajEgizBA0Z+2iFfIImHTBGPuTp/GLa
1T1uej7+0Jwf5ooMRQQBaquUATPfepCuQWc7PEfUOqYstovXrXLq73Ka4j0VbVtYZ3gSnZzZF3j5
JgPiBeEjb6zyrodhxKGWIbUB3DS3GRaUQ7KlikPujIGIjXgfLeZikzGDf+MD2uYlGeByUSR97bvj
rNAUOITnooI7BhM8qIflwNTQX577OXtxM7zp92EesvFGjFGKDFVApyc1q5nWc5Y5aW322M0A/2PF
QsSlHGuYr4PHB27MtfSqZUg9dpPTaEOZjF+UGvYDXDWZ5DXnpADvnNr23Bpe0LIUKQh7gsdiuHSe
FN9azH+qKbsLjSUalwhSulVBvaZDM2KgLY2XnJMm5HWeX091QFmctNhY0qAK/Wsq5h9KZeagMZjG
Nx5KbWIl/sqyiWvMCgzj/OxWGnIQ/BErZLaYDzwVIqIJcBbMsVruBV0XgrDWPyGy0gTtGxRF9TRf
kL49liUbMPPAtTaRBuhN9NaxHq5wcGCnGNV+yEa6MSvQDMjjLSMoxSsLXi3LURNdNee71OniQMOr
hXVT3iNbVDtXV1+aL6MdcSQi+zxTk2s1sPcsusAd74eLFau1Zd63eartUn/8weBUPE0EmCJmjYEE
t7XYZzMGKbZ4hbwHPz9QgKKDCJDqBjUX5pRRX/sGtFALFK31nSf6hb/ZRFASBtwWroh+fNW+DJ5n
HxKw7u3SAFXQsKnqX8ejDduvbpbHuTgOX2Wb/khN+zAnsO/UWpBvl6dpdHva6+TyjcQva0HS2MYe
Rkr2uYalmat3XSL8VbYZ0eWJ0BVNHOGgrw7YU/qI5q4KyJZNudLJmONgFKOzwTr4WTbcEkR0Pzo8
capPgjCprGd6V3l/p+KhNzCQemBglHV1uItAYVllQ/c8U4QaxwCZWNV2WhL/i1R8zSlt4ljINdAL
hcHEQ/62mnEvw6jZKo36iAZyJ9z2uuQDgrCPDwIDbRjPxF0e3Jb0mZH3bH2FMawiMPuRU994kTgP
5L/RcmEjccq5IGLjiykGXMNwZ/fa5nCvg8FlZNH6k0OU0Hohi8Mpk/AveKi2G0LgZ+XvLFOKuXrn
Z0KNCOt0EUPN+7kHWmISXiS3RzkAdF4jRXRsTeS+rrJJXI5bvY184CO4P4yGP3o53oauYYDYxRFs
JpzFBa9KYPZyqw/uBqvAT67Vr0VY7zM/jZ4dEPLmoy4Oo//jNjV/j/AZaecJq1i1pa/iGvbWWx+y
MjNSXqE2HieeW5vPC7ahvkpLXQSTMh/08QOyiknUEPC9orB4GDY+nBkzHj9LLEZGqwemr8GE6RlP
G9O3NXXch9Hua8967YT9IEJ42QwyDiFvQ5BWWOTJM4/klO6StqAtazmqtgS8C6djwSgWj4X655ks
UvDTwc6o7goSLNcoGSzS4dYtzQcOlkoVx88x/SU0RANvK43OW8+TgUjjcWVyUxkkM6tiMYJzYW3x
14xKW4jNlAP6Ut+MDlKnFz/6TkOTtUfHe2hAa7RyUBa2tOgL9p5qp0Vo8dUmdlvafY08XychFooh
dunkisyrPnXiTrGf1TH7ZaNKfWMX8gbQVsYf0tAUjPKO8182qG2axEBVwuKpGU0qAJG7AsVdzxiz
MHDsBTvjEm12lmoXSDW0trlqlX2J1udQVLPYaBN+nbwfd1wVKaVoiubQUF9i4Znl+XT6re2PxiZE
u+JA055LIctNZ+ohwf7ihuJq7YQbIY7aLlXwXMCDsPrJ0YzpSEPbUVzQVhAUtjOFVCvKU0SCJJ5W
PHqkZh9dZ4FFuIiXBSkMrg1UBA+l+HQ50hHqAtokfI4rLG4Q3qfhzVas+YNLc7aupT/OzPTArpVa
ybo4oQUtRiaPDZnL8QzIKmAsd3A6caoL5lRgQ/ijwMb6K/SwdNNi3JhFzKq9eGM0OnFOz6LBwPue
gIFi9aDCNuUq1KfrOAK+apsdgVG44dWMWNwpTHt5eWYaDZ8MOOg6lNY/ZVF1lOcNv8vZC+q3+xEY
XRujWqXAhbjO9txpV+JYKFUSXlP8NpUzxAhXtqW5wGopvhRy2jaZdqRBB+0CHvKUp0ccIAx+zeyR
5WCd+bZL+ncu+N7xVEqsAW6Phc+q4KSiA0c+rErtZsnu20ZtRiTwZ0ac2lvEtaTwvFdC4Y9eGfa4
Z+H+EvvaYKDnRCV8vG5j5AR5DWm293E7VG53F7PdJlpdEcgrTklpPSAmTkvBNLYqZH6nBrcz9d8j
0+QSDUtNP0bHKtIKLg4jFC/oEM2mNc1lln0vcoKgYBLhas6kAOf+NUzNk9cm/1LioO40ocWJ6tXx
GwWbOjMCrQGCNhqQCWb7SYVtFYDh5taWUDpfxfQXLYyE5RHq3cMY+vejhZlLODpMcC0JuiHldaly
uY1SeUOCvpiteBzRxle6eg2taCRtKBZ4Nw70ZuScUJAQRAaFGyUVU8Lq27HTI4YAXnXXBUfNi9cm
0673KFjl4Fnm7OKgt/wNwsf7p+4Bi+XWt/OyAjZoPRAu0tPnpAovk9N8Jm3JuRL88cohWIZvtcfn
bYkLozsHKJ3HvakcR36UWes4nt/sqeCqVHnfQ8llHF8jDiz/pwFHZxvy1srQ2OSJRS7UyDeiY00K
G1pWQ7FOuUZHxiXPiZsPXMRTo+J6OOw5F0dJfgtlQe1f9a/l7h/MzbNezJjO0/JFHxqs4J59pxvO
s+Frbxisj/UgfKgnLMylRGAHI8XxsxgvUyXvRavT7d4j1Q35eF/wyAwACnNOJ8x4nS0m9++Cb2dQ
Iadn1gWRyyH5WyS0ccuIpkqKQsREI9aEldLrf7tJYWVI/atIUc3MvDgY/UCFR9Ht5og3XGnFUyra
Xy+K4FGP3aZ1rV1cIjpIqTfbIuNxq5B7cUrvfem0OyL7DoJkyhYt5pU/zxdKGXhqy8zZCPVpZ6LY
6BpeOaxKKz/jfFpN6XuVdZchrKq15LPaaiE2M4q7oFf9XW2itUm9MMuOFbhmay2jOEwDU/tkYB3N
8g8bQGsnyxdZZGtuHSbLcXiayNwEfsv3z0s4e7TEif9mUqseouShLoZXl5kAUlEBCKakVgqMAfvr
HK1SQFAE82hq1fWdXkwY6MtLCNtgZRjNp1MjJFYl1mbbbgM7wQRbUmWzUmL+FvHPwKhjnzHmjAor
iPv6KXWGTQ1i0y24CITcADTj2obuPkXr5aThcOyjLxJz7N3ANc+e2DV6LfnJSkGpUkVYDscJ4uCU
n2d5qUduQI57b5fFGQc1rh7BVbWdVtwBdvAf4dXqzabvnP2sMyuZOHCVYfKW1pIbI7qVb+Xob65b
bnLzUDbuR29wP2uN+dPGSRi234T9x1VtdOlaZtMd9hiwGjGHFSNFz8616QUUrb7NGBw2g3/Xhx3d
ZktawqI7NhvdkxlVTykUk7WP6EBxUHZvI5fsAVkeCyvhulCbOfwNOJtmjRkK2jsNEbuKQqRAZjh7
+O/VZXSy6JDIaJnBydG8DonTbmKN7YwYOezINTDb1RAN7lHWP4lFhwQnLGYX9iunQvBOrj4F8WQD
0c0RGGqdnhZMJFlmwOQJl+ZHVhpIhwNODtniUrapMwvhhFsj3Uyh2IKnXfFNfqQhAmm2R7WT1efU
pVCdc9YxUNwvvTNoR/bgbN1aB8dASKMZAP4Prb+Txntmo4zUuUcizHsWyTdA0quhqo6lpeORg7Id
V6O5Y3r8G8dhGmiOeqOhh/8X9nbJfXLrlOnntYCAvR5c81pPWuCEZosyJunE6l/g+mCDeCWZUBU+
l4jhIXW1rT7nyYZ6Ydosa67DfXhHI24wmEyPWs/a5z4N8LWpBUkj3VUMmWmT4E6ci/6jMDFcTkxn
Vk3XfUUKOxK2MB7XH3dAEmo713rA2btKZHrnxJCEy0Fn/+rsTZwnr1mqf1LBAOVQM35VBijHVmKk
HSH612nUinEuZmqAu9Ur2E7TaQq37li9TUb6q/e4YtyOoqOmxN2et//QepwhvzZ6esxGzn+Wxz5O
WcAWVBbriA/+3GD6udL78r13y4tlAEkaAKn2DeODLOd1tK1wMxgvM21aToPx1KnznT3gqDBo8CZK
igWPzhjiLSq/M1rxq4dT95bNgTNtJKU2CKfWUwJMJkgq0J12/9oDQQCHG5Nq155rSNV4kMjWjORy
0WNQbDlexI4b7ez03XQnerucDHImlpIERQ+N4VX3aoY+LN5r4bJsFq0WyHRpjbINKKAlskLFJJ7D
Vg4EVuT71ky+7fL8W+G+7VOAsJ2NFa4309tg5lieN8RgxlPYGePKj910PfjNDRonBuWwzNeaU+An
xEggCnOxH5nrmmvU8or8q5P6zchwRs8pPYMDKr2bzbusGZ7GRsFbAJS3xkdETZ0m+RzlRR/r7VQs
C5iW5Wuv6n9D32X+iKHnID1qFRLJComVbC2m6d3H6a/n7p3HH+Z+TAqBx9h9701R78BvHXXP3hnj
j1fBvsZl9NXQfke/dUWJ5Gw+RIXpbdTg0uYjOdcDOriKqeX0N337BEXR1PngBkTJ0aN4gV1563KG
h68DDlDVYQtI0O+CscdDj+D+ZcThMvGYPpXuwMjDXomD1t+yb4LqFJyvCEpi0JXDeRould52GzN0
wxX5vW+ja171/CtxRgB5DiyCDCr4IBSljgZzqaLCY5diGaiwfycwIpJlgocQl5wMF2gUWU4CPI25
m2w+VPjR5TJAdza+WR+gcHxpRgfoXvdmuMelfh7M+FIZxqsHEv5uylX5NNrzMw7mnBGYbuHaVMdC
ttrB8Em1xRRKG74tUYJx6EQpY56ikMemRbEdQ/Oxj4Hx6+nOLGftna7LS5VDU7IBWppzxqSLnGxo
03gwZ5TjCPbvwfbfvRBaKbgibHlcaratwUmvbWBi4E4tAI0cyGMwxvXJpNguGqln90ymhmYX6WWJ
BF44j6NluqvEuBga2qgVTdST1I2EImE+eLWQdzMtRCRdsousoi0D65POWPkU+7INKBDi/DrftAbJ
jJRJxEeORSt00GXDcQYGBEo11Z7iKrsbupjzuoeq6yUwmCiFZMV378sZXANII2qYbPuaw3ddXNSr
qUfNH6aoPcyuhNsNHTNAuHHYvAeEKmt8HN3pI++N+1E4JreP+QYRl+opRvmBikCsJuKrded13YaC
Sg3tVDUorGaamwHh109bJ2DtYmwLGhVde0ThVqPwKymwA5Z3zUwJCAtoTAvdNyU7zFvc/BFcjMUa
nOorjmLdukXwFWecn+EGgfAwm6BI2seRI/HR8ECT2/UwBIydHwmpLZprYq5TG43T5m8I2Y/CykdD
Sxd+qEdDN2igas77+3Ls4HDE+F0scIMudXsx/eSVXRICt/YyG+51r8xgtzV7cPSXrqdQTGVmdtTb
dmt0MwibFgjWVCz9XdiJsgaoeE0vbZgwV6fY1ET2QlBwWCTswn9Kw49xItxT7IuWltMkem46/2qy
Ja2qzkdfZezRwiRv5gi3wGSfS7M41aI7GPivpnR69KxhG4Zy2pHmbg4+NPtVl9m3AvF/lTkVnjst
z4juLGMH9j4aUTZFnZgvhmhwqbhl/C+rtyBG3pAti1VOEuGkRo5qgyr+KT+J1npK5F7gO4G3psWr
smvO7diIvaEl29LFTZqoBl8KR6t1YXHji9FoazIlzMswJvt2+A0V9tgv5LsqHjNei9jZ99PO5Tv7
67XG1aP2IAln+V95cw9YnQdMmEeDGfCVMngVjAVWcTustJOIdMzeVcRHncEVqCkpOluuI+9rHfi7
rI1zv3z579dN91y7/XRqTY9ApzXYDJ3r/i6tKFSfF6RrM8ZPduPHT36nQStwRAIx3LX3nKBgWLtL
u3FdcfUx4snf2stP3VGPttqA+scCpAletYlVFWwW67b58PelcxGLPAs8sMsg6K7uX8q/wqQolo8j
BS54Bc36uoCXQVQG5uhRuhJ68ysh5s+KDldAc/wMhuV6CIvoojo96JZAZRaqRzZw6yFBKwGgVmes
2/Rr/v1DmGHlIbXvRWn5HGpb+6lzZjIzUNiWn0Q1WzPg64csTWDYC3E1zdC46jUQp8iuHmCbAweX
1RjEBURFOhUczKoU07dPRcs0VCXTKu5cTtZTXL4jgz8PqqECpYba2WvMLZm2xoFg+T+w7yNv/2E3
sKul29mG5lQ29Xii6v3/XzI1Md1sapsaRPFf752uKGn5y478Rfv/vhS9da+7MyMvvUcbhHsHt8g/
+l2OYPYXO24ajTG0G37/NZSId8exs0u/AH7h4Pq7VBEYFu+T0B+pfA5q/PxvY23BZEyb/qjiLHlL
4KJKrxvwacj4TF9ZuOHvLbeOrfKTbTIvNOP6S5VW9vBXmCKN9qtffuZOs78eHWBC1qy4Nbvxa8Fc
4TRUXoid3HMu+LWXf/L3pZHSOuV5D5q/+9FxsT1PPSKNQaDwtckTSmIZ/UGcU3LnSP0ljMhBDR52
O3KpFXXkqVxEi9fKi/CYEb+GYDSAHWo3aoaQXiIoPKIeWI/Wo/sHg+qYfnIJghTY6OaSCzZPTtya
ZKb7Hy82kZBthAtXNM/JFNNd6VLGJKlwLn0I2EV76GSEO3OK4+1/rdNMSK8yo65trNGol9rpUYbk
Qb1kU4QdRQmpZr3n5Y4M+fRBvFzblkS0//vljPMdGMqrremX1sjFme6LANoXTSkDjuj17PNO4c/q
AlhkPDAEMQIN0fHFq1zKVDK7e62zGPMCgCO24gD3eERFRJG9+eHRI4N80JdqprQu28NAcOaqzcmJ
eLlC2KZVxHFHagQctW0WSKfmhtQi9nSJNlieue7bgj0BKw2eUJJCsbwZdun/Q6dtFdFXBc1wxxFz
OC3HghWx0xmZyFGPWeP8IlZYQEPhNoOmo3BwedM4b9lPiCe5ZfRPblrUj1U9bjk/GydqGxnz/f3w
74u5NKxy6iX0kFKNMIY3LfbEE7f8+EWMHoAQPXysKqPcUoY5bHJQ/FRetObBKh/jWP1YjYhOHpnT
jStpZK+r7lvXmfVkNDAyM6xMcTf1z4UPPoqMCkd5t2u2oiUyaSk7vYMrvCtc6yzZUc/Z6NClIiK5
t3rVP+EMpBhObHOLqtW/L389An8/Kiv1U+nEDhyiUis3a5IvUr34Sllbr4WZGsehGyn2oeL4nKMg
Mh3/VPhnfnS/ZClF1nlysCXuHEMfdrAU0v3fOizA6R6pQKArSs+tbQk2ZKMl0UPUAriyAb+fcfD/
jphXHlTc+ZvIj7caBr6TK1mhdX9wuE+4O06qxU6buL8l44DjtdLD3d/ioJZVYVZ8iIzetwaOHFtH
YCed0V5cKgaDYfTlEdAM/tK0fRWljYnJ50BfVUnyFupxsm3iRlHHPSRvbuK923lVbG0atVZ2PclT
VNQSCiE/iptkG5IJOEdc95lV1+8uFWo77PbWlnb2/iAnsEaZxxyx75SOX9Es4GLzxXStG13LiDDL
z8gR8TpH8Tpl6fvvXyDFMO887VuGoEKxoFMRX+/UEtyFuSofnUTz9mFm/dZNedSK6ruo456xdZK8
dPG40HOGa6tF40rwW6j6Msy116YjpwOEIVXr5pcOexIvk/FjRxjoyyTDxN5Y49nK6vlhmJjM6H71
YcdTu/bzcdg0qfUvF36+poXe8QN7xN0RdjknXbclhre0/LZ1iMLO0G4r2dDRcs2HWh/0+3L5AhOd
yebfzy1FZwXhbvO/n/pFD5J+6BxMGZF8HOY6ZqRd0gZjL6Ert74SSkvx4DThjvZEyupaD8fOAvoc
Fza4wAi98kyf8duCsxgmcPh//8rQu/ld4uBS4XGonBva6a3yhPyqvOq5Mk4pQ4B7h9ayJ9NqjL3p
apR3uqFDw1fFKN9G1flb5fBM4KcA/Q8PLqvjK0DnfE8Om4rs1l9AP1C8XXlWcT6dEMpVh2yi5N1/
P1TjsM2M0SRNH+M/6zPjtXAnYz/HclwbFWdyIzS0TUmh+QJA969F3PR3ouJeFRO3YiLm3bBZnGmK
98/Sp785zznXsgMhrcWMXilRNaV6UoPtbDHfMET0Y4xVjCKiviJNM9M2Yw0HJKuRk2N6dHSnxJVO
/sl19kYRfbKcbNL4Xeg9T2N4TJ2P64EMdPul0lV+KkxYeszy1+Kb/o11vR9v0l7n9bpFC/op7rP9
fCI9Fq3aG+Xl0tv0Dz6KMzUd3yEJd+xwydoAuGrKoAY2fZG/2vDWKJ0p5TESfIf59ZBUHya1R3uE
b7WG4IIO+W2F6lPC48n7q6/W+laFnx6jfb98a97mXdluNUxahYw38bxOx2nXTGm1OXdeZ68xpG8q
Dvx+/Vqjs0puWvTPBrr/Ir/4AFamWd2jmaCLlwG8gXvYqbWe4jCt26+0Ewwrq/rbwvwTifOA0dp7
MN+ZH3ge3TgsKcXMPDfjvMxIrYNeYIj6ZF91rWGNwc9xA80xp06AVkxOxfsHthySlSxfBROSgLjr
drqrv3x63/3x1fSbcl/b5afDca5JNxg2nWcqbNHVdHul0zRmrJJCrj38J3b/KddDgFM/cQ/1xg3S
JFzxu/Vn1xt2+LZ1dsVHKfq7jMNqNIGqcoPvOwLMQ3F2sDshn4Brt9Q9ucZdiVrrd3CQ52OTnQUu
H2u0qHxudrbgorXhvn+iS1BquyIHp7bqNw5qfyvWWs1oir91VR3tbNi24wlryIndCZsnSsPGLCG7
aBXTmcPCkdX8/tlfNlgQre9WN+xyvH3RKv/S5HTQ0Vy43d2y3yhjaRfb8Oydxbt4h5jJ7WZifFcT
U0aG8npaxzxtVZZdYBsmhVcbQLM5apD3bBYMR6M3hE8K02vjs/Be4y9eDDt948GsGJhZyZqgSIsT
j//OUtxjPAzikJ9mPKZMRcLpTv/x7tyX8WJ86Capy0IZD+UU+ITT1IrC6EbkxyZlDI4GsMPi1kwD
4q65JmthYLnHPWu6b3OefjlAismYqvw6X6ynGEsw0p5uOuQ8N7a+wz6I08AbAqWlZwOgJrfScTOd
ozsrJQtKeVXx5n/GY7zr3/1PUxgnSwQ2lRI/jVot3zeeDA4dsd1fJU4jzuP1iiKC8TpeMmIG8TTc
a6/zw3QWh8lcOT/Ywun5/Q3NZY3Ct6Bdx1Ny7HfDwTtO0SVu8vxh0MZilc4G4dTkrdfNoKgRa3L8
g+NgbNuTc1h1e21ZIyqXRj6MfJm6UHeISxw9I3X2oTI/h+wer/xi4cLNqrFcBlhGB+4+5J661apS
l5Bei9xJTp5myuMwrdiAa4U/7yU5yG24jXZXk8blXbQL95F+0j5Xy3ja3WC7wWNLEUv/NqVrY163
N/GjAzLW733ynizZgfbapcGBQItZ/LYWc/+VdtOyu451besdkp1+aMm0rc0PdZ7O9kP0MnF31pnQ
BWQeDS7+85v/0Ln5uZL6LlHHcAh+u77Y/Y+r82qOG0mz6C9CBBJAwrxWFco7eoovCFIU4X3C/vo9
4MTGbOzDqFtSTzdVBDI/c++5og0Phg6bUxAPb26d5lEG58LYw7ZKmQuSxmFeeQYK3sgAn+s20LaW
dzGma7tJ9EOCZcSJ1mw+2pzHY52fCxIzkeqskAax710bLAIztNsFgl1WTCwnaXLFqajqNeviK778
9dDvG4/gifYJTT9PqqtDtSWJZIk/lO6KacBaeSeCh4jqOZsQVXhKYlZPLnlQLyxzTcvGDLgqC3c9
e/ewJFkp2YyiPzLO2LDAY3pSQTCsq22MjGfG7ZbvmlH6uKYSFV1D8Upganqf1basL46K13N6xDPP
WGM5mALwhHA2XKI00++wOa5bOBtrNrSMULL+y3E2huDDoBENIRUCAFvZA+Vq8khGqoMYYWVoxfbv
iKyYgwP0XnAZOoTrMrzEjCG1FulR/EmBxSfmGieEeyhPlmCGfp3A3LcabuW5frOtijpli597M6bv
xqjvPT8hhTjl5NAESkXtgAh4Pn6q9tpmn4P20E7ZN5KjU5NoDHzat8gGSWniqhg6kbw0qdoP2Jn+
ZCFIc013uJqQ5zgjGvIhVoEP9Km64O3SD9Cc5d6dq5ZU8aFiHT+lz9GwrEAyIa9gM0B8aONbwUj7
q7CM//zN8itayfIqDrHYYcgWW5Lugj2qXO85i8bHDtswJiM07moeCCExcFQ7PTnebW4YL56tD5c6
DZ4wN22n90ZW1XsVk8TbMgVd21W1QCi4CbD5R3xcM2Z8UtCaxHnrQka6TG/GC3OJcTcT37pK6tQ7
5GIpvlQmn0Yx0tnA25Ct9pi2zquF3ZfJn/Nk2nHOoJ0dci7q6o69+k+bsLOK+/BZ2Ya6VQr/Mpfn
0+8PuAwfhlSzToA/CXSJQg6H/9f0/3b+v7+G1N1BKPav7kX1gAt/CaNK879pTy58Gqdb1Qxqa47M
G+Ghv0aLI8QTfMoU/8E5VoK05siwdCSEDG56yrxrqqsvQ5S0HQuk7PeHYEIfNXkEXvbmQLBEY28T
MpRwRNfyTrBH7nulcRLCiU7N5PT70E6adcE+Bl1Arva/MTRCK7oLdavEeHaMdHXmeWV+hP7hSoqN
uHhoKwNIkR/J3O6jhm+Lz6683WctD2eMceijFkTWZKn3krfJfCAw5KuQ5cUgCZ3cxF7cyKtCdBQx
eE7UdIVd4O2mcUa2UJA6ndkExAZuTOfi1OHhdyJQkQlxS8CccYIP/Ic7djc2vqY7WDd1dYeWkEtB
B58jFz0onRWZ0QFcaWbMmVNT0TrHevSV8vz1IrL2uUbN2YIwv6imLi+yrre6VZPasvxMpN3Rg0Z+
meonRuvOPemM4EFztKcR041BAAEv3IwARCbi3uRR6HtpZ2/q5ae/v+b1lPoE3AGTmBZwa1bV4tQl
ir9lzPRZGVOxsxAinH9/KG1ykAa+gihy63OrblpU05SjojtNnRKoVaXAg+COJ7IKQ7+Gh7Jxg848
oPXk2a+CsV1V3VS88fGgYyKtLCYAibc0Kw5BPyBiWVjJA1DcDf8liXlBOc+JPZxBOfFJtoaBDq5f
siyReEKQ5VjS04R8NBKzLg4o27wd4j9FgyuOPERE9nq+U2Jw941ht08knvLGpp2xkRXCTq10c5KQ
reOIVxotiXtWsw3whLUOGaHtiAmyGPLb3J4CHO+vZg2SA273R2tiyg0rG+61HK0Hu/JeYnADsMZm
DwhFZ1/fcs9D7CYkgpFZ2sOFXd91UjGYEfg52T4NnH8oyYttt2TxYkR+R0CK1C7rE+K4c8aMPVkp
sp0JBbeC+tB2ID4aN4NAIEzD3uby6nXh/M/KSNDLxjC+8qkoZE21vgddQCqFFV5EHRRb0nQhOKGn
20Z25pxqnIGM2Ok/0KpOH6bi0vcms7ulKAluTp88WkPXfZZVcBVTyiEugPXjHLYeRysDMphN05kc
IKKWXGnswgnhYaQqfQdmCM3l4HW337+Dx9nfIm9+xj48HMuaNZVjk3nXLOdeOxvDOW/egzi1rjWr
m720+5/fzObfGe7vr/eDLkmHtLnDp4I6oUSGqpMRhLpvYfuhzixaDNb/+1sEGnq+DiQRIoljHEkd
W/+yELXlhPn9OzM2+x3stde2CqfTf3+Y++r//rRNJcO/Dl7nf/6RGFVr5dVEpS4z5t8v7fcrBfOk
raMIkeTvb3QxTbwQU3IaCFSsy7n/ECbnVIoxliV9Gu9CompPQaOmc2dTguu4MFGuTg9zFowP+QzT
vO6iW6B6Lv/5k0CX+iE0+P3RlHyUGnXR8g/KaCB4EifpVjpGenShGQMJutcIrM5kaVVAchzEzP/9
eY5y27MJ3wJi8ilcB88Z+UkPiuCW89i3FY4KlLNzNPtwnb91YT2TLMwnwDW6jY3hADDnD/pGICsW
mkIwWrQ4FkgTM9nyOHNKeyQR1kYcbxn6HjTbfEr4KsPwoTNIGmm18SNmtayaAHV3vQ250MgO8N6R
SWm7aPRV5VgXzwbHDsbUXVvGpkNmtK6sVNvn2SieJ6PHr4zwp84tFM0EBW6Hqjwzl0qOg54wTiNn
5CAGPnnXKj+GgghfxbxoHypFY2A3YjWG6qsMsuGxSDq5xpN40I3M9de5hhEGxWWM/1LrTnqpub7n
Bhk9/xycTUjCZ29sGJPmKQhpfoYAdg8o4TVwkAhCDJQb8kD28TBUR0LV7lUL4qMSkbYx2NcwMphP
FYboXI+3wOIh0Y3Qcwikbn3As7fanuFbLmW5M7+5EhkHWfepkTRH1iM/po4QySLiciVV+FrlGZET
0DAIBUH77qh0Y4ZjjWCrGRkF2aCyRrBSpkPAOnYDxR5lDbDAWFPUEXdLdYOFKIIJoiFESrJjFsUl
qwtMuBHBPySGnKKW7VJu5K1fGfW+CNMvp2vvRKoqYFDkV9RvMWSHB73NL8rrL66snXVvs2vgCsPH
ppUkcDpLsY/GdAkvmCCtYCfqUdvqw0u3rL6tFvmmQR21gSxVnZNZHlG9zKsQYfcyZF2D8h+eGfjd
iaCYl60Hm1B9eLJKCs9GxJgwNU9X+5HqIxzPMkF9CjrApdTmxpIaK5AGmtjcWMiyu8y8pPFbU+av
9ewyT9ZRFde6JGVePxd2GD6SGpugF0AA7don9oe3LsDnVQp3OLo51znuxtNE0LHP0b08neYqiFS/
CWyV75k+6X5din+13NkSCfDYKvNc5sVhronoIjsp8x29urc5VhYiGC9B2/wt2/hTw5a+7sKh2MtI
WnTXoYvRZIzXbWN/jUmMyaxvGr+fhmY3RImxSeMtzo2agVT+N5y9U1fFOLHQs6NiD7CjRci5cqIR
zBlEoOv+2P30jwueUa8h/1Wfde6+j2w38LCyM20m+5LpQ7wh6yBj/W9yG1kzJts6YZRp81Xqf8IQ
6hEOr3vHohvPU/4BOWtCmT/4o5hnZCzNuEYIGhwQGvpa3X3XnV49IHrhXzhNJxR7a8okFxNXzX6/
ntvj8gQVWnLU6sYhmxjVPVFQp4bXH5dEKJljDFPer0o3oknsWHOLGiR7Kia8Poj5FsLEizsYD2Oq
F7sprv/0xZSsTYJ4cQaQ2oC3otwE3bYwXPcKLZ35RWfjxTU84Gr6X08xikbSg1FqyMCzp/0eZEq+
ncPU7xoBi7AUvpZHydoFBoVLDg5OJ9vPtAZAjv0IreL81hjljpaRkfdrX8hsjz7cQxxaWb7XFU9y
kO0hT8Jr2teQsHriJloLaZOTIuFgD7apMotzsX8SRkCUxUDudDC+W6o7eX2+G5ry0Lc517/KBdo9
2rsxASgQoP1KPFS7ujtMcGQ0It8OloryXawlHLr9OINHjn4CbK5HpK4FkyFAD+5AfGqkm4dUR5ZH
H+uzWDG34UCCXKfAMWTmczTOGroWe2uUDcrHyGCSRKxIZugMZ8mnqOiZ+17b2SNNvq6GmIF+cK8r
QRxuZ0jkynTr2qBdyULWAqriJwhJkEa8Fse29zoNXb4KCzy67kCepdd9eDrtWeudLNtS+5AgV1Gi
XeLN5hKPNYW+n8jbLJyP4BIP2YAkTAh4QaND+TE2BaPJMkJZOuHMkZ48uQwiETuSlupaD5VJeukQ
emgEGHdil4u2uAEDYkHcW9ZosZ/lZH8SSex0yGan0UDeahIwkhnEtSNiInkSOakv4U0kyL04xjgx
qC7tmOyDnAfCoSfhJSGjyyPk5qSUvEykAVyMrt8mk/BDo3vtPZM9jsaf1qrA+9TlNUgHayMcOdIG
GwVE1xin+rKK7Ut2+llrQugYGOoQhFz7ZFpxCOSwMXBISjTxeJw7lKV2uOT2VPUZ0cU7mM7TRHbQ
VlPVp8sOvS4465Y7cZOymtSgBKA/akKk2QPJp3/yNHlII/zD3cyUrp6/SIRdslTdcuNU3Vcw4JjJ
p+KE2mk3De2T6cZHi3S8TS+tejupI4QAJj0TG0PYTt7Ja7rnNHfeyykiPKB/rlrSItNUogDNHNb7
qnpw5xkupoaKoM+rnyzI/CTRAj8VvcFBt6m1CZd4g0GOUf4+LxgAIvKhppuWpTZtThk7NzU4Pa73
mmD0dNG/JTYwHkOIu8TWsCLJfTPHA2IXYqUdaeA+s5KdxwSCgwCBn4a/fcVf0NvRDBS1b9RBdhLx
98RIfqPhxOsLUuKEY6Ccwq5Xzjo/s+85J+8mHoR58ojDQNrH7Ao//XaSEwJmCubCo8dpMCPkCimM
hRMKW1Vj+pUdvmUR3ofQfYk1qtKRnQevSTAeipBvCuVYO6JyKSPtoyHWDHQURAcrNQmCYXFwraIx
uCQnSl1y0KII0w7ISK6/x7Zu6GhjvG659MEFI94lnUGfsOq5pPKgwK7JrMyjzo9FfUjLIeRdZKbj
ZqDXtOGtlHXz1hrFM4zIp4iA0zOvNEpDzcTrH96iXMzcZNOpK3CeyISJvDupC/l91YV6VOI/99oD
0ErcnnKHx2IRuXyZhDOik0WBH3LRU/KXX5U+Vw+1cCGAJIRXeiHJX0PBAiorcr9f+mMzUHBxCOlS
Al+TNMYvwj4fU6WuvWzFITTHDxIOL13qmXsnEh/2k+GG9t0ZPdRqNgw6elJuHvEwYxPaOLV80FJj
NeazRE4DWig+GxVTsDrkmWqJQf9lAWeBXEgow8qOOv3eovWuPpXdaDcuY8ZbEoZLNJNAJGgLqsbe
4RZCsXwnxMEglRfKxRS8Vmo4TbVjHQkcqde5aP/yKn336XvqEoSeaWSGhQPgG8JTrhmzOyzO6yTo
SVr2WsgNBku6nGwqZnH+7DnZRuBJ2VhuR05lNUrcxgVLZe+HnLS3vIXZ0lhMD4mdXnB9rPF7yWoN
j7q36YwOG2TbnuMuhk9sM5Mj1fKn5zQ4ZWhQK7MH/KKjmhpCfEhaizK2M4+lMsgk1J8GyTFlB4G7
QNwcPwZmAoeFes10GzyTYm2myIFx1Jg7LWj+evaIkwQyJEriYlumhXWqrORTaFyf4NbmiRbF0t+V
AZ4osW5BEr1Cski2hFVuWt1qgYcSbjvYCIBtlvkWJmNNYtCdtqRGApAv3aPWMigQNE1WFjbbeLJj
FKzRcfK4V9USLkXz+5eQayRzDcqg2DU+kXmLVV90N32KHIyzKaM1omSywXcTNCSajqdj7B8H0n7R
qkzslCLmsbaIvRdPrrmpKopjxNzRZ59JLChJ/zoE2b7Iy5EAuv7DbdW6Ib8jZBW/pr2q+ULwCgW5
dUCyma8YiIZQGII/VffHJayQTpQ/szMHTER641S0cOXwsyAoRpQP7nLmHC7NXU5Y9oEYuyd0i4il
Y++dXK4fIKzlNoldsGGV3AUJQr0qcf9MdkrLlT/aQbS4H2JMu2l2aMzs1nvtTzmQ1s3piYk8IOP8
1FSldq5tkEFZ9SctmRfJee/1DPpZRgh2BlQe+vjYVwyL27w8ZjHp2t0U70iPEVusWzm2awR+KTpO
J7I/Y9ThmyyIGHz0L91MIEEVQqntqJuoWiNJGB3vfdVgXWwyUk2m8jMzMd4PYFoG2FVVlK2qlxk7
VTEhKJ+0o1sctNoVO8spDfx95dvkiIcar1+PJh6WdvoOM1XQeSBA8SaG3UYt+VaKEm8znueAWcPG
+JiJLeQuxEzipnyPIvfS9sWt1mwsiHb1Qg3DnF+hmHBcXlu+c34xvkA8HBbO6ieKLuPRivuvUIO8
oDvI35nHW5ITkhg2uwF0AwdXX2piQ1bmg1O4f9w2R1He3uJcjWsyfYNdqRF7CL3qwx6/debKibDf
EsEcnPynr6asNgRt/DIJn4e6i/E4hM+uGNQBl/g6NAasvLO9vAqt3/a0qIDID64+PQG+WRFvcQ+4
a9fJohYflLmO7fBJQn5gowAAVqSYX+hUKoW0fAryZDOYg9yWFM2ZUyGMCfEnNH2z6zJewJngSoYf
OV7wBAegwnDahxGWG+X8iJkVU5c9dZWBBbGV1w5VmGCOCLqCLRxSW+653j7bJz6vbYdKYJVwyYEu
ojvU2HnFHg4No+xAnpRkxQuamC4taz+UlQ8D5ElzcUZjC0Y1xWqkYTZL5abDlRFITw0T2lQZI51l
dmgn/bBxc6xagBpyD1qUFoAgGMYTlsMN3/0/sQc3bOyST62rd0EIFdbBSJzI9AUxh+/kNHR9jPOl
ImZeG9UqCGb+/012tBn0dqDWCQ922SQSAqnL+HNQ+AXTmJTv5kPV9CuO1mImyNK/kNngMUMKrero
6qkzL/fO6co/RofjFvXLPXazTy8T9IoKl0NH7nWDOSkR7Vc+1scw7c6t1SnCQvsL9CJqZKN+mjXL
t7QSz4/oyVIkFW5Kgp94HvdpxNnkGjws8CHIE1o5TvU2eNYlMCjYI2FxUI7nrrfCrTW0y9n814li
v6/Os/akN4yKDKOgqMcMNKaP1eCdM6Jw5x48v+zK51Y6r3mLSHNmgYOaBP1upl5sQDY546T4L+Nx
G0kpe0JPK1+rkbamtl60TuEVLxmXGPqwE17fsunodyCf2EOGqkS4uFIj+w/XKB6jaRo23A9HsoL8
2jp41Ekh392NjvhsP6n5VeRNsdW5J/Fcm/nDhM6CN9+vakQO03KAQPRKKBWsldnoBcxVtGcVRBRY
pLAz9QxLdCFftIi1HCO0lacMEnw4sc8dOGKzgEfr6FRpU81kMl+8vBmW/IulKbWitG3WKqwYPDvV
ffTwENR191lF2htTgXoblCM6jdH8tp1nnFaAYjq+SxjmhL+cFgXMSMKCQmJx8Twv9tcCd0VktXvG
qTd0oN+LWDKEBLQtTAnSVEOa7vShT71hIHrDgN6M9uvcdc/o8gBdOsWzI/JzFgW3kKw+29G/zOgH
qDab/IbheZRH1xT5DvCod1RHwzpPrgOCAfhDLyYb0XkY7bXh8DphFF3mM95frcF8nzT4lBuoECRV
GNY6dKGGsqZ0hM1jL+IHE+8ms4Vh5076l2Wr5xGX2kxvkjAz1qzyMQphXqVRhNuigIykN/mXq7Xe
fiikwUkovrSY1UyKUmgjJ/6k3mB9M4Zho2zi/gySZtXlNI5kiOY8Sh4fQzlw31CBFtpjVHAJoq0s
fZN2YCXETHhPjIm8X+dKizfVELwbOs6ysMHoWDnSD7DJ3Kgbj1nRX/ra2ms58WmZd3AdZufV8Cdv
9JuBvH2DzP0KhuhudtOGydKzRfD3Glw6nwnE/Ur2WNShrQOFht9quIQw9CCf1q0tsMsUSGyVaWy/
DRi6vmtC86ozHCfdJOsdZaYxIxt0RHONbVCQTtjtp4zqnRpygkFReSyPPxY0mGkzm7ZHFOgUj89z
WHxjMGQ4mvSYhjNBgYMuSwFWtGA0Uoxl/+QsP0WmnmnqYOgMyQbe9DkgXpCjFQemTfMHY6GB7MRT
rzGmXeU5r5kOJm9qA3nNaIpK9heAMSth8uk7GjMzZ4er2sOTd8907WcuHlPIwyRFYgpxh5h5qqLL
q7TkIUH6NbmKIYHdr2o5WZu2MO9OVfxlWVBtZB89hcjOQ6KIOIRiX81k1ntuaB5a+FhJ67w1XfpR
obueWGhucse4iMn4Z3WoI4dLDGphGADAwcUjgroEWeYiL9VHfBwxGA3UPpB8p4r8Byt6bj1prfWC
F7HsHaoZ+9EwZOQvqcB4vOLXOCjSkyolkawxXGd9cJgm1rfYC8h1DvPJT2ceyMwiDTnAiTcBjipq
7S8b0Ip//V6L5L7wVHSpZc63JOA+joNhAwWVjc2UIV4J/HHmnaNgOJDuzj5JW9bzafem52V4RgUL
epDqBUKsWDhtcjSsVW2LXeNodxvF2BF7zIIUbjnFu9hbm95rzETKB0NVrMqFs1Z7f6ImYaora0bZ
o/yH+2peOdyuG972LcrQtT7r1VarkGPYM8PO2QMI0rNNAhSEgMVpvE9LR9UWl/fRZn/PcUYeCHT/
FTrh1ueMh3OGWSAL8hh+JXc9/tm9Ifp9jXt0nToEiwb6eXaNxwLYzSq0vV2EFo4v2xkQrZj9EkC2
KqDqQP6haEakydFnu9ZFtsNbblLIdzleJUx8wDRSZgFTzGirdr1vxKrgvOrmRDdaHPNyembwVzET
Nc6tqP5UxcR6u0HhNvX3kuCLQVxq3p2sddFnzTpM0uV1bTtvPOqd6UvRcd900WuoHwNLvSB5ajjb
6uXpvUZG/ioj8JaqdRpsJDrM4TR2ScxGrypwlPoUX6+lQsCmIAtLe34PLYPJgh1s+04+OiK8/Sbf
9TkIZ1fvj7OGmMVtroXWy5Wnsz9OCD9HZlPBEMJKN1FiT47USXqM7rmtfwU9PTXH1ZFXAOmERbxy
Vz4aulGe8z7c05vnK0YAN1Enn9Ks2YxpasGZPWArq5avVjHoPKZIFXzlhToPK5nFLOSucOsjoBTa
V1NQ23iuj4jU48KNV2MjABrCoJbTy+C4iuAMqHY0FQkUr01rUOR1WchBbSfWRnbyYuMKA4pcMke2
n5sXLSkWH6Y7EjqQn3Uy29da1/OoEXZMgj3b3bGU69BB2Zen2T7J1Hb5X9Om16R2jUsKXGUzpyme
EfRwQEmMB0S9JOGm4wfBaJL94xZ0o19E1kgpybttSBaVI0NLRiacp6nM/EE1jFw0iIt1S3MSpFt6
tx0+iLuctZ8CdWBpgGLmskmQBDrLEiE65e4fVWjxoWlBNYJgQ5ISQnV2cEaZkXfBxRSxWOY7zUh0
a9j425BPYtXPdT45Vy8eZquP1mS+zFSwcDiqiGGEE9Y03R0+JIxw5rYnqDOY1XXC3yoLBFuz1b6V
pEn5QbxIQrWjUs7JGEc/bPhD6jrWsURo6PJaE1+AsXMdFT64Lu1iHVNiJdz1n5Y0b2PY0eT2D0jx
mkNkuidtqXqJQpq3PWiQlaaGuzfGmT+31h4PaXeNebSSmsl6r0hgCPXoICzxM83wBoQkLVnTFbdq
dQ51xZDIhgLvMWkw1Dotw2+7tQPYpaCuLN73TamaL+QgDOcSFljzybJceezQnbphcRee+bYEAZT5
tyW4dUyLEGl1jcgqXZM8Xu5mJfZ9m762bqi/UwGGeOeCe2Mb3ZU2fjgXHpV51qSvLHX1S+qO7tFb
wG/W8GTK6jMfsO2PzTeEMYk0oL3BfmfboYMrJnAYNV33bmRCO1tRfQH0b++SNmKrUFUc3kbq6ylH
sDfhnnPm1kFghnQmIS9jei97ljcRCqFVgiNjIyq27AV60eJRVyo9FKTwKHY6dLbg4nA7zLtxMkpf
J/GVc2UdhURttiMwHejLpzJr/plFX2AHJBwaBh5Od0isvqt7zzGMqrbOuYMsrdnrLo43VCW+N1DZ
9Zb1VJHwHVuOh2wz3nmMHauplLcMwtIT7xbA7/a90XCgZAxMhW+gcPfKfyPHvqEzupBCsAkkfgev
fIegvRg5XwPWyHUo2YSCiAGV/pV29WvVexcTsValX1sgFeFU5+82yE3asYH+1Sp79tz1/GmGTBas
eAsKb1obqh8Zh/RHA/b7KZWvkbKTowyJ/67BZa0VvuBxUaiB5c5w9gNgmmD7TVgaFaMmtxJ+3Db+
OHGM6FPobEQUPcgkeSI+wl4SXNrjiJEtUww0nRAmRt00b/bQRhs+TurOtDppyDGXv7ZJZD0NITyb
xRFp6Whoy+iHMKCDTVPnG/O5ZTu0Kw3nVjbedQgZCIt+Mk9xb80HQFTMh0GSQcsJQUyq5nlUFvWn
Iv58uHmzWRz6svwzZCgFxWBcQU8YG/0XUSyp7XqwWhhMNxxXILzxou6qFkdgmNf31OvKV+jCH0tC
OMBj2iCMCwyZw2rmZuheIsfDHs4TRZ/9ZYfwAtXSXEcclZFAY2gb0UVEqNiUM6yNIwm4NBcTaEcb
851ix48bJb7FksJBNoKQ77j8l9rOR1An91SUxXZiGQH/un4WTN4QOWRreDWHUGfHRg1A22MaYLk8
X6NiZy4zHlmQ2M2zEywwmAl7GeQWqGAtVqppI9VkQRsBSKQZ6Xa0mmc7++fWg3VjrtYhj4/nRdmb
BeVl0N07hoezNON62xbfle7JbdstUhqOkpwyDwM2p5ksS7YpWcUcOLgng/oYQ/FSSJsRJK1vljpn
DR9xCIi6btmXjiGjauoh0L7sKDgbN7L9QLIC2QMX1WYY+u8OCJuPlvkVg8QIro3Xy+jTl9nmlXAZ
r2W488cq29flQOh5T8UcTtleddktsV3db6pFaoWsBDR/l3KgmC2fUIxuheq42upFchjAAuayDXA1
2s/V0G3Y73/QiPwNO0rYuUVKqBvTrmlrkGUjnCCTvYWj5HVsybWfxzcrQ4bc1t5fMs3+WYvYwrGg
jjfMQPRG7xntwBSi/vkp5+apJxKtcRivVBm5AXDMYsiuP/irsHh37rwS3I6OjoqRjaNtWXdCkku9
jnfSokR3q48cbdUaAl/FSzPl1Sf+pr9YDbbNBEJa5w+rNygkjWKYuPjc59ESf/Je+xa1dYw9qS79
uCuq8NFxxj3/9E2j69gUQQK70ohHH3/FBYH98tRIDd4Pi4tQaM+gwrz1rI1bt8FcOPSkN1f6Fmvl
GQ0KgAoWXHiTckZhkPR7lAimKn7yYRn7KKQCrvkT9OZ3r780cEJ7lh9buyGSIWo9a1MMQDoaTXx7
qUx83cVTVZvzuMlmfTgkiAG8f0n+iJ/sIzWzlvHOqRxY0rrZlOxrDN5MkUA4jjQHFjXeqNsXgOV9
Ft7rZj5CINJZ85CfVKTvQWYzauLIXgE2+xk1sG1mPqRrrEjPTqy/W6xeEDxYNztLuLzZkicRCGrs
hBG5P9O4A+W1KsM1+plbZKbruvopnT15BvFWNOlfgr9ZKdcdUorZaXxPyZoFIA22i8Kb4XiEh8Ik
zCKlB+4APGm2hb6imF70VD/1eE9mBvO7yMNKbADTCrHlIKqLv1l6nbD1gzbRdG1N7tjfmkRawMf4
g0PFr1Bqgut6Em6BfVThiu+Wka7lbBOU7p4evTW2+0isz3ae3OhgqOpWoDDp+efWTsCWNAQ0Y5c1
b2ASfXDv4zJoZ+Qh9OhQXAcOgwSgpeu9An9vz0HECS4aEWwDz7qLmiLDaPqT4RGe48b1bcbit42X
5C8PJIqtVRu9jzh+yaA0M+dTlw+oWo+5M75NMXK+cjG4xKxW2JvXDdEGaD92kVNvwjABFmubGJjZ
xKB5h9C6LMI6ou2WI+BsuMkJVIQqkh+O0551sC8Vz0DSDeYuskAEFDFQxDajsTehVnTYSuRA4kBA
I0SKyqKD679agOMFzkau8eAjLfDGOWiEDcJPj324of33fKX4Eu0eC2Ng/mR6SIZLPb1qHR9ijeUH
MNyLJ0a4BGVTsAMq+Re6014N6d3JKBt7FCfjMCFJDFnaajOxX9gJz9OY7Z1uXwkvZTeAFrxKweKl
ne7T6YXIIcQfNKRYv2OlcNCQkRoRvnkqA+tuoxSKB9ycyjS/g4oJFxyGiykCbT/M+IZNJ9c3zlQM
D4yxVFOeXDSEdmJ8p+xxuzDcM7UZVyT7tFgKsOaw3zl6oZBr04kkfQH6+Ew8BUl27SoUsxVfeyEw
n8jO/DCt+mHqBsMvYAHcZ4K+YR0dosKcj9ksdd+aoIVCzVBCf66CsKNcj4btNNafddjm+xh5oU1u
5o6y+svEpYFjEI9VW9xY2dbHOS4/PQD0UEWKnRt5/8CdvM9gqpPE/Dvp5rR3Jhh4gudg6FOXFcC8
Efb00Bg9yEdGBGUt01Mr80NwbfXMfTCG+TQ06M8lllwfQEG2aaqsO1WVfITr3z5aC5xtchquw7ln
TD7YS8uMuICi81xKD0absKytKwrD14VenJqSdGUNw3dRcJLgGct3pbTkbqRMqXINoT8alhmM57aK
FsYJxdNurCF1eO4wb4a2x81kaB79dHuSBmGjPfQJX+NxX5naUjFZxwVFSh6PcQLADiQIk/paxeAx
lV7tCEPxVgiPi+vQ4t9uj3xu+CU0g99nFramqMN1YPZ7EiefOPXZwLPjkFajHwrUyyvXFlBPwTCm
AXuqsoiPtUkLpiP4AhIwbrrI+Gj4Iv1eZ4iriVichIbOyphTea3QMgdx1W9m6ka+J9cobYOTHaev
STsekzxl4JQvhoH/oey8lhzHsiz7K2X5PKgBcC+UWVc9OLWTdArX8QIL4QGtNf6m/6Pf6sdmAZ7T
neFRFjFTAkaEe0aSIHDFOXuvXaVEIgUPsU3jsA+TLxAo133bbkgQvAZI1m1f2ZIcmd00Rp+d7AIq
noM3wuTRhg0IAcPphjVwTHDuPTXsVMLlMvvvVSyPYUk+QotssHTTYOO68aXLQI+qPAdLLbDfNC8/
dNIXZAnEO0NknzNiHRY2lWpc1TS/LdQPeq19tVy9A3UYUQ6p14GWW0jDW33VNxbY3dz7bkfpfTzS
JSunprpgqWP0zpPjB19cgwgzgfvuxul5KlI1JJetCVC6MN4QuwNoMuTbJCmDnjhDY6RoGN/Zqyjo
azCAbwmaARLYhgYDhXqsBEMbi21QXKVKUdokjA/n/KHzhvtOBrg7/c+Oh2Z3jBJYyNjjMEZsLBbw
5CKbSxfVbY0lEqWrbd52EY60SuuPalbsIdyizkGf2tAy/k304c/Bhzoxw6pqW2iALMf+kJCcZU0t
W9CsZAuQXl3kBdqAnr0h9064CQIKtQD2F6VXKfuAWtDGwLO9mNPBG9cqT3UbH8RkXKh7f8uWbLib
7Z9ekxxCYzxBT9G2c9xpaCXl0gRA7N74fQrUGKbz3nBdZ1EU5a6xXZgSk96dNmgKl0p3vVObGMqW
fqaxd4YSIUKmvuWtp73WIYFDIm/TbdfTiiXp664CIoWRh+ycAYgM2eABG8qVCPxu2Tb5MahDKqbs
h/IOohc3Mbk6DWVDPPsBWQCe91K1JgS6in7ofNqnbDNhDeMeCFJ7T20byvZIoK3IlV0kzGfSnQAR
6bUrdoQ43yloFRdKHSsLd5DRAffdn4dAq96Tav/3Dznx1T//g/OvWT6UjE/1h9N/PmQJ//uP6Z/5
79/58Z/45zH4WoJj/F7/8rc2b9nd5+St+vhLP/zN/Nv/fHfLz/XnH06mVI96uDRv5XB9q5q4nt+F
95ZNv/n/+sO/vc1/y8OQv/3jj69Zk9bT3+YFWfrHnz/affvHH7rU/3JrT3//nz+cPsA//lh5w1v1
r/+K67/tg/Jf/xkP1b/+0/vpn3/7XNX/+EP7O+gBY4qJtqUwuf/FH3/r3qafKPbfTaSBSAjwFghT
6DaJ4gQs1/4//jDVv9vMzBbqZ41diWHyfioeD34knb9T9LBMskMtUzcdQ/zxfy/EOYsHL0vfv0Eu
zJ/nf0ub5ExGel3xdn7MYmaSMXRTWgakThz3UjfVH4Os1VYEVHjoW8dN9p2aJ7ifvr5IEVFMuHGN
2jro97P+fT70aphv89JI7lId/SzwZSBneWY8KWHA1Dw2v4lK1o0fo5Kn92fatuCyWZamCyG4EH8N
2o4i0yb0IqOmkgO9NqEDLRKh3nWWEOchJ/TBFWzD5tP5kOmIMYGk4S4mOiIISuXM5oaKRx4wiYKR
uNHLVDzqEl8e8jHquDrIp1CNxk8IRYicM3BntuWB7y15KAcyJWkIpbu6tU7UTL7SocfwZVYGDmmV
fJKE/aeoE8okxARQYSGYajZuVW7IBJJWwDxi+SUzvPpkW0htydgkSImGo953pLimbMRRGmyqsU4g
wlDpLyv9hvA7zdwAHZ32d0xmN2UeDbscUXgGvmlnRw0lROjQpyKge2632qcoNIMvYT6tSwtL7K2O
9+14xhO6sOA+YT+oaLLdBya6njgbo6eEgiDxuJNOtFY1dqc9BFkL31LVOclDNwQGjV2hEqI1f7YS
KjdLXMemHNZ8mgkBpvkyBIF3K5ty2OSN6Vwcev54RR18LYHyBXzoDWqw5k2a2ncap82jreXuakSf
4FsiWOe2dvYsZJAeMZ9I10XykKhe9ECCa+vCZh+Y0Q2h+EvqpsFuNMsEPal3zYq040vwrr5TD1vN
1/2tWZssGpCKw5dHL6F5Mcb5HBFRl0IWdOpV63gYaX21P9cJYdhIJtOlWmSnRBC06eSBRmABPfxY
R9gwn0aE6ZyomzonvTX1R6ZZ9zTJuOazRlWGg68mt9bg3YZDDtYYZPqUztkoG8zflmbwzcLS3Ec6
6uwJyIxE8TGsxnIjJe6RrNs7kT3ezZyD+ZCOLTO2Ehz7yqNCmDOS3OZ1lm+TxuqPdHtoz8fd8BKj
c8F4HQULA/sS5knrQfZddcnk0J8p6SPXC+lzj719nPkQQ9VhfA4UY6d4+RtKONQKdUxKthUhJrAr
N/im5Sx7a9V+CesoWZXEPEGrsFANy/solNEpvw0o9R0wXVYHvp7xls3/FgJ9msDZpoeF7M7iBUE4
SgvQsNUa5Lutbih7pquHxg7HbWlRbF13hXlJZTh8HXihhN34qhAOIyc5RVLV6rWUDCWBNNpVldPa
IAoIzHloqdW6jwLrkrcr04yKSyBr62ImISUHIz16BU0PVHTR8R3h1JoI3jz9avQ4qOZvK/YgMgeP
o5q4B3X6MlP+IHSidOc0FcC1HBZnah6rWqo0+jk4KR1cwlTYEREYQiTQMG6CtIKeiWZihYIt/hy2
OU9yWTyofbgPba9Y+oqqPvZ1DxZfCcPPWVacPTy9X/4yyfybsVr/eSxk+cSUITRDCEvXP4zVbtQS
0WJRta01tz0MYZcdqFwy8gjrCKItsoLw5NLWfPTaq1IK5amw8+c8yIqNdmkmcFDBzuXkSbYKMkmp
aYUQXwdljL8Olncf0f18tGO32EiLGLKePQ4Fsv5okXH86w+iSZtR+31ymqbXaVS3HQN1IEolzZK6
9mFUHwMzAhc2UHQt4bckTXjbC2VgF6UhC3BV2DRGNh7KyTIoQpAWnVVUaG9U7ziamXMHoJjJB5zl
o5ej4JBRqK/8yj0TVOcdywTKhFtTDtcomCNuisNdWDsY8mA1LapIazDRpAK+Ea+0UALUJi+xUZxN
PTlrUcOQYRh5JIKGuBAmH2cK7r/U1eC+avJRwxUHCa9eWKVWXuaDSvTaXsCzpjqVBEfZNs6F8KCv
SRrrLyVjqaqGr6kfaK9aXtksJ1nYoTKFSxB8LpuAMm4RdidyLOIbB3/XU5M1yrRZkOQcIUQfGUdx
CozNU5dTuEqCpDioVvylDe3kbKVqsiN5l6ugPZUWBmndNJ7jrhqRxgz2MWj+RJf1DKToNnD1hTql
ZSpoAMVc/zawoexil52mGRsjtyD2YRXLDtVLy17xSAdtDEN3O9ao4+yGkZGkgE2Z63KnBK5+IAxo
WDtDk1xGgdHDDFpn0VoJdUq1GW4NmxaLaqUWIuAYJbaPg0PbF5iivww4jxch9DTS1BpypmkPr9Ig
SM7d9EphkGfO9+JjgQ2IaCjb22ZhWJ2oNbND0XruYVOJzj794lv0c9YaWUd+p1Yar8joEYWzpfuK
PF11q5OIc1D78UlVovKpBmyM+lOBvzOGC3QL9EeCRKJxF9pDKHwMDWi/tp1daA9UePB0KIaypI4P
uA2Akm3IHMVKUy/H0F7++smQLPk+PBisdIShqlLjEbc/LseaguKXqPCA1TklLTKkbqpBsQ8jWrtd
E6BbHyctkMzJCy0ze4fHiHQSu2q3xECSTZrC+mAgjl58YbyaVN6hWpSvbLblc4iyM0R89yjdoT+Z
laTzhWkn0G8t3SBNLcW8RscFJ0ci7xG0lJsuZ58C3nQRRmbzpdF4epBrJzuWHhdd98YDnYMpzMp8
dXPzRLHEJ7vVC25/fUnET2MFC2DhMNwZFjRCLs2PK0Cqs4XoCy9fJHG9Zdvuv6YdXgEagohDXbHB
aY6oA9DUJcRDiZND7NXBpntQjOZ60NKQVjT2YaEaWyvQ7V0X2hrNKsjOKqvsi9JB5KVem35lZiQV
iWYEk1txiGN1WIaZ3MKKL49BhLDabStzbY82sYKlUA96yjRt1O7ec5RmZ3mELGd0bCjbK+K29k37
8OsrweL+491hqkKTjJy4Rk1Tsz9cirZ1jM6ceLhMkIqo90U4tg9F4ucrln3tusuotzRl9opm1V7U
ScUNb4tmUzrDuQ86SpPT0jdtLQdLG6e2Xgz7QCjI6z2yJLDx5Lu8yOprX3pH9BYEadSa8mS6E52F
outxPnUJTpBSfzIHQx7ImEZOOebO0nUlewcgu/lNH5DfmZklBNIYrg/m2flAo/kzTgbuNwseJ9FR
k2haXj0AAXfCqMWjZCWYlPWarVT+6mrDW6ORtrSQ1lBsSkEQwUg+Y48s+DAMqPHV2pV3trKZ1zp1
qXzDAUGxbxqWiyHxKKA6GamZ7tt7pUEzyRXGLuru50Oq9DTIWQwCXW/oUqSdiRUry54je0VE/T1x
3fK7UAneMyvtW56bBFs2qzANYxKKcEJmzaAdRr9HJAchlDBGvI0t6VZ7tIQAmyBRXZGLkOLTOddR
uw2At15z29Zpu7bWsmfVfw3DJl63CvVeT/ODfVtYJs1r1rwVYW+TGLvxDo5ugdPqfPkUg9REkNrH
lwSIFC1/aHl4EOI1wcfnsPLah8Gq2ocGWyU80oriaIPvKYy3MVLYlVWDXyPtGccJ891JD3x146gh
XKHplFL0KqJ/dVKzQdnUqJs10RUHB8O5ZSnehczbTAkJ/NBHwAeJj1Dk/T1SaeErttv8nNndJDoz
1FcwgsnS6/Rwr5KhfJMAkIsmsBwLDZcy2zTckjU5+cXnQ5jnXzE6gngUTr2z+6S9ozxrsUS361st
da3VNCme28Z9EdHwBMq2fFI9/5TkofdqRAqOjvaAP+lUEjn4EBh8BWQEejeYY78qhtG9BF5xoQJv
3jdp9UnzobobtL2pNk8313zeVvaJsRgq4Pz58MaSXTTdhFqO2DNH+miWmQWiv8LISC0JfKm7n18x
FyIvHBGxEgVsgW+1gLJG1kKj3r1CLZ49G31UITn1BsrJEH3jHuZUXgY0F4DZb+lQ568K6rvac9Gb
FlH5bHhgxRTvLRytW5xEF2fI1ZOiWNGpzNiTk6CF7Wy6iA338W6I0Iu2oLgXwMJiEHo43Bs/6FZm
PC1k4bRyO2UjxU6PtGmJemEbRJmyUbN8Vxj6KYkkNnonU8/v30wUoIMS0o32oSct2AxIqezao1ys
kRig6FA/fF1Rt2MQPMGfuKI39hce6Mon5Je0NrmbTKhQY7en1mpdgojHKR2IJJ1PzQJQZovgYKEE
SbLQgcqCPwvRvsCdP1ShIBx+wrypwcBwa0T9kZIpw7PyqL267QjyOk0LdNCLX4+sP0+78M4os7AW
paRigJj6cY7xaJzxf4r0Y6v1V4XRU+ILvRuxrixLllqhIdSdOaE23QBmjs4Od6WJPJlQjOqKgjYb
mAKBq4RNJvXE+maw7KSum9xlfVIcK/5mZMbV1RUYEXq3yF8NFfR8pRKY2RnbeasSoPbd1ko9iVjN
TzFct10VqUizrbhbt/SUb9CZT4Nb2AcYxaZsDUNm1rFyBouQWSBpv7koP203uCgaa3eNdYhlWeZU
zv36mVBAbyok/S9Qe7Wrl6waK/p7C62GIThOh2B0iKRxz8M0hvWu3+40JyNUkyDZReX4+k4zDf8S
U90vwlrel7SpmzgOLtJsb1E+icf551zDLfkZt6y6gHZORUwaxhfLqM5dVHhHbBBEEMB3NNuNrKxY
3iDFU+7IE62r8AYgon/GYe0e8xEMV02bnfI5eTCueTZCNXkSmk1XT4i7OjHyvdljONdzf9xAE492
v75O4t/MyhZrE0PqLFJ042OJSlN9VRfTdfItXf2C8Jy6ekNiK5v34BrTEkEBx9rd6eUdHiHYeUHD
hr6L+zOU+ZWjoCRztCTbC/6eR0IczJvOEPau0InjKEpYiK32vbchbMUMNKsurJw1EzFS/TQPsWIB
/5AFa7NG8qh69iRKodMlkuoRnal4ROBPjJePJTUf12yc2vuYnijTV9fvVLqav74YOuXMHxewpmrZ
1DJVyV1DhfLDTYNVOST3h6KI0ZpindV9dsCtyyQaa3zBHIQ0SMwslGf0P99UavF7boBhH2uOdXnn
jdjOxiVEwcCQh9eZNid8RRhrJkoETwRHH4b9rjOT6gCyrP7NAlwzfiqImipi12kFToVVt6wPQwFt
XdL+ymnHV6oEr2OR38+Hoqv+fPU/f2a0dG/bXBhy6zvsbmqjp5XcGHdlKstLpXkSkwwahwT398IP
GCpmOJHOt3qLivU8g5box5pmUV7nE2TjWHYAfG/nUxMlzi0ZjohkOw3iAUpkf0lxYO8FZb91q1g7
2XGXQeaF7zCyZDzg7byz7Mo7JISju+QcQCkw7NfWHoPtvEjAAQtBcwzQilNeu/YRQ/ItQBsFSXwD
h7rLAcndqJWPGC+JzUdaTdZLY+EkQu0xXISSOeuudtQVnopgneQO2xHUbh1uDHhu2ss4Tnozu9e3
M9qp7k+0j4d9ynS3URz5eV75eG6qXILdvCgSYBEWmlCaldbZNFe75MtQhMPepGGclGh2Wzsa9vPB
Y+1ZgIPvL0WvqgcCfpt1xvi8qgTEbE337roe1rEeSGeLScjguyGty1ARujLRavQwMY6HioJ9uTar
jYIF7L3QZPuk0OgU5xBIR/D5fKb8dJSUICm5PSZdGSCYapCFTyUkXPBIRQ3ExfO4baoZFGd0HHql
VGtFqsol424g6K+oXgoT5A2V1a2OUwpzlR8Mtyhwy+N86Dry4/oESVBVZBVGsok+k2FqQGTM0nyM
5VdB6CMkFkT+i5ReFNJab2GNcSmWLa4a7qJkx8qzR400wLSXVt4fEkQkbOLUPet+6xhM0iOUUdB8
wiaig0p4dEaDbplg5sXSCXRdT+qV2/XNCSW6+ZsBQUxNvR9KPaY59SoMQ1qWo4mPA8LIXdngKKDD
OBoGPXSd3O1GWc4cdiOPIbI7FyRSOJesLELLn6d7PcLMTnMwuh37qjrNI7uchhNqhESySvjzbZET
hVzb6R2z+n5stEe7H+1rW5hPUevgl8jIs/H7KjvEpBPleRhfQQOvdULfSfFmyaTR5Y41TV/TuA/2
WmsM+9+MhNNA8eGDW5pgUqC7YxjsJfn5X6ZPV0mjqOpSghRCuDWYKKDjUmKZiErem9Ol6QOqhe5E
1hggmClACD/gCgzsPkpMXIthik1+zD61dtifi1TVrw2RmVoyIJIJyAmZ534f2taxMfXvv37v8udB
0NF473xpyHX5z4f33ink2uaVGy26fvw8yBqDe9QV9PfXNcWuW39QjWUPW4oseNe9pIhhbmofxogM
YoqNAbgxV7WCbdSqhI9MoKyhKh7mGyAE48RN3Km3gPXU2/mVDlQFEVPcu7u56NwP7UBWYXzFmxxc
BPJfheSCZVn55rPt4c/KyzM6sPxpQIoUzldXgVivjkVkoHAcjG3gJN/1akxApb8M9LdWTN3V3hJ1
tVenV3oddetfXzMxXZMfv29ub02wAoB0opof15CtBM0z6FE8lQ9gKMDkhR4k1edIAbOtmiEIjjJx
L/MrzxEGUivdhUw9rFyrM4hEnCjzU5iY3RIJqXWvad27dwkrfbxItb5yclaeMTij+1hR17KqzAdT
lFPIXVuvlQTYLhadtYbL9VtRGVOEkS/XOvptUBdNedbMpDzm6EEBKaE3G1wR/a4+8fPc72hYoqVp
W7pjGtrHu8bLLc9o8UJlLOJvskhfhK1SodnD5BTi4FyNqUDX1BjiqPehPGqOE28cjJeIIkLnMATh
y1yoI3JSHms8tjd+FzUbI4juDLckxPa/D5ESEOSLXf7X36H5U63JUlUxFZoklXDH+Xjfw/Zo60SS
cmbELc9pGQCz8fvggg3x1da0T6JTKQwKkV6rtM2uYa6SjtjX57INs2s2JVZlSVBthUxXZo0Jwq5U
ExA7SQoukq4rvSZzaQ6tXLmOim3Rn1zOU9ehi/JoE2rulznmoLFqnNNy2IeGExI45H4mlumm1yha
+72oDqR4bMgUIt0Ws+atr5vVFZP9Q+XFCzPAj+NU1itCVoMw1qo8JW1N/1Lm1x5N+AaifbF4H4Uq
NjdepJIdIVLCuenoLN+HKph0XylwRYf5YBG8jCQOoFql6cp2foohKOavcGtfFJRzmzRJ/D2NZALc
YwLaxqj/3cOl/bTG5ouxBcoRtmcC78OHVVmAls+XZo45NnHtFTU4+RgJb9cP3de2xGJIk50AAV98
tbr+UzfR2+NA85a51YpnsvKgCRH4gpL5JrJYAQ9hIbaGxRJAD+rfjPvGTyVcfKAsfane0awxMD9+
GPfNYsxTavmUFnjqJiP7XHbzRi2/nU/xfGSbrqGPUwWBdkDd/40QVhTDExduPtR4j27U1AJu6LA3
zoNiP0aFtmELWZ3GwiOkEwAWkqkyPHdtYFMQUBeplSrHUHrWZhyj7/OZPTGD8K3UzJx6hZWxcu4s
EWsXkA2AIzN4cjAYVL87kQ+EhhWFDuOWiT2/K8tj2UNdiDRkkuV0GfOMWjPURI2OHqedKR8Dw1QJ
yKnrHWKy1a+fxZ+7XdN1hHKls/9Upf5xPNUrFta6ImNuqmnCJgsc1AOud25A/9hkerJVPBNNVAnp
t+/6/BoizwIClbMCTKuHrHGVd/qf5RTbKpGIaaYqVGjs5fxwj2hfhW7Ja9i51u7PacSjwJ9mBXj5
bBDb//9PZOClVjW6Xvz34ydKka0mXZHA553X8V2t7Ms0XjWjT2efLuwimnCMC9ZBu5j0NCyHsDz5
qhdxcvEDCEWlQBWLPF0BS6caryjn9zaGlKVhEeg3L0Z9Y9148f2fwxcbEemOz9UoX3/zUX5a3Fia
ako5VeaFSqzch0q0X44OtiUqxHodvkooo6u4be29Z7r9nTpZIJ3I874S6NW2nb4sIpNFz/+EYgCj
REK/15vAeEo9eA/WkFknugigtRTMOQqob+E5KZ9OC3/zfOpyem8/TNSWprHDE7pknjZ+aqPSWew8
agnIpUlHonWFiGquP5hP3Erxczuk+6Yvtkqd+LDMnc8KWaZ3+HfMZedW/aKdkiU6K7ynPHsT0IS7
xEocTyw+7HRAIveBg064Rcx0zVMJyDo22AykWnp2Yw3aP+MYPquwugzWcJtHIkVmuxV4gNiBuCaa
UEdbtnUb7KiJEI8+7WwEPopzL/X1VNkYquTQDkW56UfcyWVhAo7VSZHTsQWC/nEPCtzZowVxeshY
LBr9YO5dLUDN0gCTo7oaQvI7YDgxV2kIX40chv5ITPmhCzRxl6RmdGk8fIyVYjzU08GJipsiCNH4
lF8II6wulRmDcCv9bGODUFsmIe9sLgYZmNYXva3Hy3gIqEqo/lUALyYHXB9WXNYxVNv7fjoYMdEF
iaBoMnbWuPUZmk7hdEh1/Lp+L4924sKdnOofQzLlyygukD3htydkCZsSwISpHCy0qAsEL9QZ22JL
YFREGDqujZyQ9Ieky7C6N2hRSN5coYuGNlEXB8VtnVuXivL7IY8TZasMCcpCM1vWpISe8ZpVG0sG
2T50VXU5jEN+GhE9Q3vCB+a341YWMj4FofdUk3FyoF5rILqu0ih8QR+sLwMD764fxSrU7XAJIyh9
VXscJjpt9jU2xvS1KOU1sMdTEI/BUpEO2M7Sfpsbuhm+3LZs6bFoZbEdG6w+2Aojk9ankYXO/ThN
veS/m09N7JYLFUPYXbeelS0YA8xNbHf8y2m5b+c6o19I4NQyvMQQNfaM+UuShKJVzppkqwH6e1ba
+klFY3LTF9aUicpqhFIXNnc3Yr/iKERtliMgUk+GJnK4FuuJyHZakN6ilUYvodswxkwoeGwk/9xN
QvlvT51ny6vhmO1dnWNaCIL+JYYOcqgrpNShqT1kMVQwJbSxPfhNscWeByR+gt1CFeX2skex86Ig
QOHq1Ttp1OCJq+xE5gWaFqhHS5sG1Xa+QRoStwgSvyk02EGzJlTxgu4iDLr/TndJM3Tyq1riU01h
bVZiCB8UwHU3ral8agvh3zcCsLkXVVeDq7GqKgSsq8AmpslQ25LegVcQt6N/n89si0ReofYGPccY
CiRV/P3oVOWN7XvIsLVOuY99hx2IM7xkZvCb+pQx1c9+HLymMiM7DYv+nyPlh/pa6kBLNzVMXKjI
OloAKarT0QwOWVe/eX5Akzwi4mh+RboOAR1FUy3hIsmlUo/Oa13Ga8qS4qwE0MaKcUw2o4uQfd6P
NgaXIgM+L4NmNxXLDx5C/WPLKp3GMVvyab+tF3ax1PQQ2ztmfGowuIQN8tqJc8/D21aUr6LJqqU+
AgpFdmHejQnpfYQ2eMTqNvetVxsvACjsBRzUHSLh7EkSTJ4HwydJiM7GMM/vs2Ouxj2QzpinsKX1
Pr+Kp1cKTKTfzGY/L9lYXxgGe14mZUDhH1aXdJjZlasZS7aR+ulybv2ormrsXWuq45ryS2GpzsGf
VGppqTwLY7C2leIOGF/xst9i5ozpuu8z1bRp7vTiKIFm4Z5rs/Nc2EwnCkmQe/rpN+/857nMcoAh
TwpJpjISJH5cbOYKej1SiGKWDnoD51oFfe5uBJi+u2ZS2TVY5PFhD3poHfVJJ0QBitDsuQqRVnW7
hYvw6lqV2LmpH3IfVATLqbGyZlVIfRIr9K/fsPaz4HRezWloW01wj1L9cAOXtVDUsGIRBIdBPjo6
KwM6JvplfqV79AGTYLyri1J9hqCgrkZO90oEXb+yyFcowyiApSyqu2I6DKIGy1Zb+uIaqkb7hA4A
lJWqbodycpWzENFsrBBDWQxnIFC02vT81lOx0U0ikVQrjX1TqxDw9Sg9G32Sruc/w5fcUpO0QUcM
rX0T+PWw6OrogbdQHmAQ6uZm7oIRm130nftWm8Wdn+f2xXZVnM/9eA3c/FaRfv08OKW3zBw7vc2b
tr0jD6u9o11ApwMe03w2/3lriXATWyXyvzik/qpFWJ2nIpHVdvQDi1LbBRSpUH0ExTPIRWBiEBka
+EGsGBA05BNAUQkzpJ4eOQU8N87ZJep++b6wDbyroPF84xluuJZISpZOEneHqjfxj9NopAsBF9JS
8tfYxerrJOGZTphxX400q+se18S85dPv5hwB3AmYPTzi1+v3cYGLDcSWnDhyUKYnyDDRYM21bi9x
fA2oW0dMgV6pW7UlFGeG1Ftp/NKw6+MjhazvkyJhlvDS9mSYxTKijX1Vg8y/xuHwO0XJx8fdZKsu
qE+o7PIhaTofHpoUCUWfdCQJRHFzUmDOv9L7a24o67p3lv6Ua15/W2oVPr3IZDD0jLOetySKmOa4
jtkyPFqe+4Rp2cY70Eb49+m5qqUOworwCFmt31fisRddpzM86cie0vx1LMq1NJTuGBF8vpRGU66E
CbqEzlrwm94dbboP8wSfUehT9RFNN5x8e6p0/KX6iD4MbBdmXIiRublkU7L0PYM5zwAmHEVt8oWn
k9jvWdCmNOkKIO4tPO70PNEpp/YQuVelDvk1NkpMjdivsYl2rY/ySQ1vGrcQz9SPJ8TANXct0okh
fV8BJ7P3gso3hWy+x21W6bTJlOXGIXToXVPsx3hTy6x19+4o3f0ojW4ra+3ZDfN40Wideyi1XH1w
BAouOTQ8Ybq+kkUHh7w19uRHUzhBRjzv5voEVwViqnrbBH1y1kg+WAuaGaTK8BSBTGqOCfEE6Jaj
4tWQyPbsHLOd0mafUUCkyBT4tUKE0Z1ZW1/ivgug8JjlnVGF3+qqOQ1Z0l0jJOIr6pnGLWaj8VTj
jOlkfLGV8T6RYbTrAOs/UHC2N2msBdBBow0+3+DeaFCuCV+Qr2TzIDc4HbEsQQqtzOTikvQN1iHz
xY0IRkDlARRXt7CiNZDz8CWH2Blmpf051lR97VUEHpE/qWXuWwvBO4nL9JM9FI+ufJxLZiwq6Rn4
fOSpQxE0lk9zDz9jZ9J+MqbnmgyLawmsqLNjdDoD4UK/2bDb02Pz16XJdMuZKLXYXFn/RtTpZQNc
KwvJT+fED42RvRYuRNKqb9Df0fBZ2JSIuILe2kHe9D3tAbGIpN47hZaxXIhwEWJhOGWtl2Kj7O21
VUXVA4DHYyec3ahp+TPWfXNRl5F2IfmaJ8u3yWRiXbpsLesz5GB7r4cQmzUZ0B2OyOn2K8N6cPHS
38iS3POC+v82k1qyLbRy7/b0pd6VKXh1bsrUGW4bBvoo0ZIHn5rpvZZiRbMb46nXWFmXuvY9LugM
xXFGvBKdwR3SzHoJ5lh5kj2BKjoSSWf0u30ehv61K/Fw24SwfU5UYDMIzR5LI0DPaYdTsbYZyl1m
F+LI5GbtaGPkN3OYaKhE7qUpaRaqmnZXQq1ZBhgMHskyC0hU6ovjPBRzqG5pKnPQMvOmTtr2IQ4V
/9yf1REfU8mifxH7eckGhtPQlcNvGt/6xyIAXzhbAVNHlqeZ4qdKl1NCYTSkGi1C8GBHkPzVxqtA
L4C5kpemqb7VZkvmW0qizbSHrKxE2Qk5cquS1uBuVKqpSFAb8p4E79CM9E/JGEcbT44l4Ln0c5IX
1pnVMFH2rpv+xlpCveJjawqukCmnirVjUGFyflr2aWw5lIYkW+pCnwLyfxeFP4SXajrY0hl2ndpD
AMFZfRGVE15KEqMOKOVO82/Mf5S3PZ13NC83sQnTthek1qZ92GzsacPPXgHPVmd9nc/I1TsM1Eo3
TuPmFOlKcVfI+wb8RD2IsyhfuilLlmdUuQwOwFLjZJSnfEyPc7V7Ln5/KINT3iThgmluLVW7BCZi
LC1SUT3C6wLwIHvSkOmdRD4k0WDKS4r6cSv6iM1drVhPSMu+hZ1VfscxXwdwmeLQwd7dW2Aa4sh8
CmVA2YOyPb9TbXUzFRsjs81l3JzLDplHLsbPFBfFGcmvgNxf0K+lzbyDE1Ijtq8L7jxaFnOJxEOb
K/WQnpcGrB9x+/REj2Sm4R9ZsgAp2JC09iWEljPnHQOtUvb8EPmd61G+baS7K+Ngh28GpExUPKR6
+B0y7dlDHPA1raJzSnPzvXztwUdIqsi9ChUYqoPBWIkr0kMnqZULfBNgVrP3tRKnZWejKB/9eqU4
oKqkUWFhd9r/Q9h57NatRFn0iwgwh+nNWVmyPSEky2KOxSJZ/PpepB76NdyDNzBxKdmGwmVVnXP2
Xlt91NgzK1rRgFPJ3S57fS3JW3g2SdNc2RQr2yJz7CNaVCAyJEdsLOn1KHyCn/BnhnviT4EkyGwL
OPUCFpquhr8veCue80x3z5OajKdY9/7ovf3AwGuNQSl5zFw33yeBTdYv48xDTJDosaud7DhnHqN/
D3eBTMQWpGfwNnjzaL+nbdD3DiK5Li3u0pglVh/n4y8pO+uIOI1Tn7vVFUgTplHNky9mLfCM5366
7tz4geHjeBzglKwHnuEXFwPqxSxghMj51udQaxrO0TCNFAHWGA4nHKP/XCxdEusHE0ifTwyCMR89
YQhky62aPxaakJamwrQAcGcb3BLtHYpVYw9dfdyEGsrRvh6oL5MHoi/w06KXuEVB196AW4jvV6UO
VdaIM6yx82e9+dJiwNx187baAG3IQtv+kVZAaHrdym6RgnukBSo5951T7YRe2A+J5pLLYsbZG0lE
0FbT2nmdjODe15ioQB2EgiBleA37Y1Jl4tVL5SWwZP3hwleEs0S6TC9T98L0odh0BagrnCIrg1Dh
Y5SDqAyceDojN0DJSoX7WtYh6qz2M9SLrXSz6BnAcPYobPalYWjP4G8nmBNBcsPG9cjZfe+2uU+c
u0W2Jv7dLbrFS9e3UCKbMH12az9+NDKnfYTqmx7GFlXNchviD3800sBecTpvDjJn0BFNj9LPjKfl
krb5Kyai+rrcBZijdobmOpukaZ5kOOUnPSpAJOlGswVgP9zSWKMtOF9Uw7Bkqk0inmrbO5DMMu3p
7zXPPdhRsPk4+4uo3AwWwerfL+FEV2ePk6VHAXSsyFlLYVAp1psXvXX0Y9O3Jg/CQPekGjeZVutn
e+6ZdMWkn+EjKzBzmsM1TAOE1ZOHOWEC810L7RYzCtpVDaEgmID863KhwTymTX6ghn0PCmPTyLT5
YqR5r5PA9zMsNKwTqHbDZDxo6Kg3AOWN24Ty6CancbrNLBI93RmdCThwPrfZjUu4iwl3hBGdB54S
SW5Xqyd7NgC6A+VpLe0aiFOQXIKY/lGbMwdpbbfbU9CrF6sEkanlkMlH1CUvkwQRntp6v7Nq76uZ
vHe7EbxRZEb2B8Sl1TRGeCN4JM2YJzTT4hdFaWoZ2r1BWLHBsQ81W/rTwcCXYscqwuxODp48jZkP
jjEPtpU2bQAAMvAxCWuCzESzpU4S3kGArKImhD9b46LxaP5YlPQA2poTITPkCx9pmb2ynXkbAak7
jdwBajEUocpsD32uA5uSv/UgPaQdaWWBRXyoVdXJjrx0GJ4VQCNhvc8ZFk3rTZvChulqVMM2mI4g
/d8tEPkUoBG+NAvQI8thCtInB42Fb/IdGriJ4Kh0j5juMJZOIbHzTgt32CQOpGo3fg7FQmto/o99
9YdOIUVLnZVrXBhvQWoyJRExmefju54jl9Gy6EyKGLnbA2cyrJ28INSyzV8s+HL7EC3ZEnyQKO0e
UTZv/6b67MZRP+kUAUR6W2KrJN3YDgBwYDcBVjKmnIFFZQIIa4L57mdWssVTR0KLJo0NQRQooB7x
SLJFCjI6DPQ221AbjHVdWfUtZ41f9YGur1zdftED6l86NoTKoLHcmII8AoZTUdUgN+9yZEfjebT7
96LBj+N6zpurGhOJrf2Qxh3cxv7D6Q8SqJKFXNYCYj6icKTmIMBFa6Gth+bMOccSgUQtsAFUqMjO
tmOGY6nWym5j+eEp7qaLJGiFnFfMgooUoURD0FTSm27ZEDfC6a+ygPuHyKy/0GbLmRj3YNV2Hcho
I87PdYsiStRwoO3B0dba6DhzF79zwycvmXzSBdkf1R9XjOes7Xeh4yf7Lm6/jIh+LBMKIlXScBN6
GhuI7cMyRTc6BThhY8sCDm29Dh30aN2WD/zg2dqMTl8B9MGzMpyxdsJ/mamRJmj2wKAN4fHu2DT4
YpKxA3LaWRRXA83ArE9/EWC/JWlswvMVgtog1ioJU6IrXgYzVqfcNbuzhIq6ruyJ780114PRdmtJ
92wdhcGvoPvyPbdYV7n+WPrEhuWp+95Jwil1Kzah7R6tubmZHFwX6hGzrASjjd+hDLCqPwkD3602
Yc1qSHNY4w9h+YGHS0R1h75VxJwgdO3PmNbPVVS+wyDd1DL7agNrOkxE3Uoa9B1ze9iK1Qm13RFF
2Q8rguqaktfrcDBgvcBHWlFIdq6FvPsxnZpgZdeSv97ByOx7hAN0nkh5PkpHqj1Sq33aoJSGKxnt
SKq0dh1DT/LR8StAFEUWJYBxVuUP31eYJDxWzNJRw1M2ZgAQpXaIQnPDrxRWxFSWKIBpzhT+zuq7
uz7MvgYIDkwpOtprY3J0FZZUwdFh7UnMDAr7Y5WbB05AvMukGramWfLFNYi7lXX1vTjf2Pp0GtoS
x4zwhnVrWfc+Ha55KMR+u3XHUt92nv8jRieyTk3v1BAfYVIYrNqh7sGCDPuC6daucINwPYkQrlXW
HEdqqPUQ6ie7qX9NKboE19waZsNybz5lAQ18actDPhGVqc8nPQQVnHn1c4QYnkWzpdiTKaMWck8D
Eb6YxbQJ2Ko2iYVmLh9OjcqbU1/T8lFdihQdFElY7GLsqojA9ogo4Ll6nK1ldYuYbOHCjmHHct71
9C9CRtETkorLT7OaIDdZMt+MIyKPvFJvfjqzoYJhZ4MROZiN2W7D7IewkcYA5/A2oTjbpTHsK692
yMIletoKhHvoLcTWbXsTtXDXGmicNQOl9gw4iFxK5hCt1+GwnHlNKV4vOJot5L+mB1jrBsCDmq/Q
a4K9pERal8r/HJuhJ8PPPTYpKSSp8RSFkIxRu3xlUXopKdkSNwWi245HWcOLGsjotf3XgaTIlR3j
gc7iRoOqDKiqYwjthZO7MTA6bguzeQfuSZc6GZq1PSKTofDdFAJZIEFFIWuR3qwlAYbCFK+Jgc7L
6bUNBKQUNGoW7fMRlgfYuQfZMMYz/X1UuEQCeMmfaazLFeRSd5UWEUHY2nAXxPVXV6V3qRBgayQe
sDTb5YH5WkpgaR3Ua351nCk0XDTZELKmFEC6Rw22M7DVdTAEJ85u4z6tog+i5K7YOB/iUN1nvn3P
GeIZDif+xMF5cVgDZWeR6yui01AikpdDhNwkeDemvFgH1g8jSreGFh16P3yrBd/jkHgvWsVk3GLj
YbhOkkfVQ3Bz3N9O6buH1Is/k4ZooCaTRxMPQdeI/OgH4al0nac4Qubmjx5tsshkmWUZTEBgRc2j
W1lPuCn0SxymlwT7d4YRtMJaabQ247gEjlj3gK5onw5fIqlPri3VlfXeeXQ71LEFqUCDiV3QbRx5
rCxnPXrJm241exXB6ArqfdHHBMaL9Nom4XnAxWp0e45qsGBnVUYxrJslzjdG7FwYv2JYBqtw3CY6
0Niuj+YQSfhkxSA6cGfAh5IGc4qe/OF86WzRFN+Rj7frJr7szv7yPE6n9A+ae8ZP5kbR3m6Lljeb
oz5MfBAyk+PBtWMmLFpD6EbbkzVJKcinFYmZtGHUgQVr30zxG1ls9loTXoCXjwCDMAtoPsTWAZsd
kszC27Ndc+Ji5zEZi23qTeOary1ZAETBCLIBaF+mOoyHVPwsfA4cjiTxCQIQvy1rHVkDs8xBslxM
1iorYzZq0DNWaB3qEZI5kN+ZQB389OweG42ctp6v6A0UBqICI2SEiU+uFtE6ZFBYyyLcmkoQCUwk
3aqqoq++yx6B1qvJnNY9M+Mta7TF3BFhpp6Dox1z98Zp1LpEdnSh9Nw0JfOeJCEU1w/oww0UHi5L
miwdnPoh25flmPS+EP6OiUkBhIJ6+bnEknXWgl55Rhn/NVXRLx7ZeCscWDhJW5MRH9FCS2dhtwV9
qsFuax/CxEVKZrLiw0BT69Ii8+iP5ZxF4jVr129PgeTIGoWTtad1zqwCvQR9wPg0WM2bgyx4lbr8
49jsSzQwAU5BRRvFZ8/Rq98x88OVRxm28vqnhJHRCrXq2dT7P20vcS5GxFswCO7DdBs1LulIjfMj
mDjWePr4NoWaBWXSS4412KW8LfQnB+N27xuYWUMf6GDDOM4qye4ieYWTcw/6CQSXnVGjR0MtYY1r
Bpk8qG/5J1ZAA1pu9WEivdqo6AD07W4qJmh52GAiuna7wRMCk0N9LAXw9FGrfoeY+SLBe9SAHrzS
U1Ix3cI4TMJxqWo598RZ9yU1g7HLpO0hkxgr23/u6jKC6ex6K9f9NeMbLDzZW6WjL2iyvHvqdKBc
Pl7u1XJbzR8LG5YwAFAgjR4KxzWfYXdj+hjc/xg2ev9vbhJ4uml62Bl828D69NfcRGuZBIcoVHmi
Z39iX/vrzDI5VXRDeVoEIHnfZo+kGKBOi7e16NJLlpbqgO2R7w4DAwS95NTOkaya54IVNm5k/dk7
1sDqKRdzXJwGJCQcA2vnx444tRbfuDnbWJbbBur69yiCCIowz4wzgM9nImmCWzzhZawCA8bS4uGT
IPuJJvIMno1VVTcTMBdQwpZPzMkI0x0uGjlnth6TGCcfoGxinM719KjVnXufsfn4sqj3Ma6uVT4W
4uEGkUTfjjOGQ7X2z3YZnGBdhK4mY/s4dqmzt7PWPNSO9hMhwniTsv4ZN45Dh3r44dV9Rdph/s/F
g1aedJb7Hwoz4++OpscgiOk0BnLXh/L8t3mFrDiii5i5rmq8MnVo4cAKPL5XEm6GzvH3QDNQcFrt
TTM1WKlMhGYlLjr7qXHwvmk5RzD3gDjmP6TBxt/SYHSbaBV5Xs3AQ07+t34TnlwKKp9EqTJL5EEi
XCvplL05XovaRVfVKRpD3H1uIU82w8Zv/VoqQmxERK6uMhsK9X9Mov/uXvMl+fiUqMJwJ8AW+uvd
zATL9WLcdzR40Y4waLLJaSNjqwxxkQNTe9YH8Vs3vFOWt/cjs4+rpScWobjDf7r+Tf1v4bFn40Sy
A1zdtuF6tvnXuK4PwzhSY8MmojGW1Nvx1vN7GGS16zoUObKd+lMbRbeo1wWZcJl9jgxSWIM8th/8
HOqLzmKWw/vYFIkebhMZiGtTIlKYpy9m4YqjaRu/HLKrNqiQ4q1TOeLuezQDck0wss1KKPFVgrdI
hL314pFI+H2ba8ar7w3FbEyJdqwKuISn2X4W1v6ut9y3f+waSEAcF/m6FeZQGnqwfBo0voNA4r/y
s4iGqo8FWc9j3ppGr22Fh/5y/rvUEQOHsdLfiqGvty1RYltSu9YRU6yPQPYwabCz7ac8KHaVo5Xb
1JGzIplQhroB3tko2mHfoCJMU/5VZTK40+cLmGBCgApMuE7z4BTagwnelLTakJ/r96A6Mv0nl213
NsZjH07pe26rFtDxt8U2MTMcA1gkz8rP44Mukqs3TPRxcRo7k9WhtTOMZ9+VjzbqlZtSlfHM0QeF
pyqIjFT+BptCuIl1X985IXPBYqbAhYOjtkDWqzlMAePujO+ZDNIdmrF1nhLcZF0OUpYo15KQyxej
wm5NMRVc0iw1DrXehlRMHRNFR7v6Io7vWrq4u+9FefJJEh9yzbuPg2Dju4l1bmPb2vecUkqv+wN3
2D6GpuHfgytLSD+Di5ux2a4zwrD6lehoQtnWIK5TBO2pi8qL8OvyYrXTP6/iS6fFl8mCsbSawgKJ
GPqoC7mG03WsEPuToMrcQjpHHh8MsZFRPhLNxBX9bvUYZNCIhhQ/CQzW4eDFY7Gvg+6Xwgp5Z/dK
28jYIR6d5f7UlHGDA9o62oSjudMI9RBrRx87JSsaLGnDBJy/GJ418Kw7Pyj9owWulm3XzveaGrqV
nzjRNjV9rO+6b7603RTRsG+KPWp28sObn0MqH4GMTI9MdlsmF2AjEjTZ3w/d/Eqz1YNq9OqwfMjQ
OnRU3vA6BumPqSaQqg56kEUETl07Qq2uQYcJFm8GgqCEeYjTEDWkihClhIbrC7j7hClSOd19M1+G
wj99w77CMKFnP2TDdfSL7iHPndekeXIyFXH0BIObBQkMQELV1Y0A7pEgJ6ZiWR2csYwbULG4KM0m
asBtMkAmto6JmYsEuYnUQd0vd7rD6S+cdRYxMKnZWMIYKLwtr9g53GMV6k++cBGCh8FzxrxxMzoy
PpAn/9NczKntkxKc/3uv8La6XmgXPWusMxE6+RkPenjVLGGvTa8yPvC9qWxDrPC6qqzsvoCX8iis
UuOEbMNqFFISBIetLrwybYBq2ldBveq6HnpUkYPEBaRzpG2/b2YPm+m74GgKRQuuot7d2E3HBDVN
I+KFDHKagskZ7x2z1wGpsd/hQIzuwv6XF03qlDjIbGkocOJb7nFZVcT/ys/FjUo+B+ofK3OubTXH
LNi9c2N/hQeRUwG6Xutuha3fY7dUp4Xi1mu7b9GE04QEUiN5eVQOdV6bP5SW/fL9OXSLv0hgY+5T
wPh1W1NBdSa1kXcs8HKbRuH879rRLh5GdZ/PsnSPKnOXuA4tzfk2U2V8RQ8HejaDh5oVenfN6X7a
wjOe+9bJn5ryj3IKFqZ5zNGNn22YqJjaBsKrENrvsKQIVn1wV6N2v2EoJYZqhGCVZh5K4GRUF6u2
/xi+pOXNI6+FBwQv9G0G1T5UXl7faf6Mf3/896OaD4m+ZiluPmgf2CsSMHaogQ0YsbMHNCN9KLTj
el/j9jtY1RiskVP/DPjN/8DttPJQrP9iph6DfnrKSH/YwBIcH3U1JqSJdnIX6irdttmEw3MxQYiu
2pploe1Le4DZPiGUmCQBEAqBUriDMy6/n7sQLvPKqslHWJ7AqoexQaMVWu4iPeqoCk4MZy5F4yFh
bHxsM2FVcmLmFGoPiiOGD3DamsGiEITGam84/CBHJX+V+CzXQRnMVDAu3v++CmyL+CvRg3uLSpN8
kCDaM2otVw51PbrrrkXxSmq4eVH1Uwg09zBq6X3B832p5ktmYukz/XqXtsRIBuzkz3WgAZlDQg+f
jxEMABU3Za7IfOALTyspk75/rzT3K+hAf4VRNVwYCMstciR9tdwunxBh9+xj0znkHv3qVU+CwMWH
F9PGSrui/5wDHzjiOKpClEV5GO+Jz9vlCtn2VMfyRYTECNSGJe6+9z+Mefrh/35TTdbEJGICenQR
BVxHFh1A4PNLU75SUG3zKbUueu5Er0kVfPo9YU7fJ/YOExskYe0lkrXxMb/QgbPfhaFD0puPrSFy
5UvXSvQ1Tr2XmqItgF5xoCFBcAhd0LU2wKbNy2iCVFXgddLr6gPzJhpMXaf3lqZtfVd9tfZnPCDp
6pLeOKQtD08/BdTjnPC3gB+ufRlMz54d2/SQ0jrb2U0+XXHvg2ruzGgrJNR7pQPbXRb8WKYjGRaC
xpmXHRIZ5m9myHQgU45/Lmzpo3lSL6FJbpDWlCeXpxzB6L8vVUBHrNG9H+C7zebbAwHg1TlFKBpY
qYWQB2dZzYQOzXgS5MFEmtPuFbKL1aJpWlThQrPUnU28eloYr8xrpqPq2NHHs4g0QUwx5BSQTek2
d2wKXaMyB5Zu3Z42ZUdeod4zt85vc6PRjXfCpjVvzOejhf2S4Qjb9Sitt7mrZEdy4VismhjTgla3
8ROQByjTsRVc3OUozkHeOBe4yt06CM9I+lZ+HQ2nhbEbDyOxJXrDaRKz6zfe5V/QS+f9DP03NTO4
7YhYhUZnKV9uc7ejU5HZmAnI5tRWGZ7AvRsyPkFQ5W3S3ClPkZH9WUzgiJPVtx2cNI/xrCf5a9ab
xsXwqD3tAHzQfJgTysoeXe5EMN4pBTnOc3t840KGx3oOYVhuk9YbH4i+6g81Liojz4sfjaF/JSMO
ju+3B30rqnMnJzu3zRmQGv4NQsOcPuOF5yarRkKfDoSXtc6pJVNu3fvaNSQtHXlkpX5B6WXDDQyO
t4O/WzghVS5gCxZx9n072EN7SEyCr7wpqp9U1X8EY+u/GeC8Cs5xp+WSza9U0r/JNrau4LjS+yCM
/jSxpX5EbKC8i6W5d+pa/fASLO56YiIo4G/Bb/mozGucVsm1IUj32ybeY1X4RdVAuyVk46JsJlER
E+pORy37QhjVSzzROsZthIbAjZq7tBmOFdY7Jk5F9oqQZ22bMnjoQE4cJrOf9nUVJ88h9C8WA/fS
YqK8RUYQI6qPH5o8r4+tareI5Yxr7XbGNceZQ5oWt2nJ72LIm3fEjOVdmUhSVhOCIhyLtvVyu3xC
Ew/NwotWfn9QA4GDVqSK32CShVGYH9M4/mkxey+QPSSyrz6l02NajM2NA5q1YkCaQpOcRYxA3ppt
I1wLXkLVHmrXrladcnXQX8LiK1fTtskGC+EDrDTtVpVuueMUx1yyBYRZeji5p8o88aB+10+cCsRW
t5WxDrWsuqEus/ehZ3LKF1V/jAaA71EUDddK1t2+ivThyrmq28fa6O1IW/k98ZRdORZP66wz2/cq
iO8MnqiXPskNJhom7dGcygB25nNca8WmAFWL4WTGZRVusZGlzu18OFs+63RiOrhtoe0kOuwtvtF+
PtmD1nRC41VL3M+SofrNCFvzlVHZxi7a8amtRnloMQStZhoMBGoqHDR34D1Fdlrulo97Y2Y1sIH4
K86/L330G6DE5n/T6e+RG+gnV3X+BqG/WgW5F52Xize/qlLsRevlZaI7f///y//RBOKPNgyQ2Gaz
wWI7qDMt3IyVXbILgjtogOMDBf5HPapobwrXd+8KL/PvDbBfy+C+IzZ41Ii38hOvfQjni1MQ8kHp
tSqKqnkkpoMmvIg/wsqpVzmJcAqswk6fATdRUf9zWW45Og5kGZnki3ihdWvN/KErdO1ou1q7Trta
O8MuiUiUa/o9u7P1ggcoooKtth5Z7FeOZdUttV2ypYCCbcuJyKI4lc6Wzle0jWxL/co898izo16c
oj5gCZR4VQ2Ldn9BOmsWup9+h3DH67o3B/AQaYTNYbR9fU256zw5evGS6U1wprf9wGAxviz0EZ6C
PVM63vuGoW5tGk034NPqZhcdU4smuJ//lLl772bWeKqiUHuVhni1ydu984FqXNuoeA8RTzHedj9t
O/1qsyx+yVAN7LrGNU5WvwuIhHnx+nvbTuq3EgLeLe6TZ360Wx0l659aUC7MHJHJN+9cJ9N3YY0N
xHMauQazIQDwDcGzI8nTLvIMxcSsFLSMID8oY9TBRo600amI46amYCK0mxwUAgvRHSdMK+ofNthi
0pcwyOVCgDjLYp/kLDTzEySKsxoYajCQwz5XjCPprgokXMH4Phmd4ndH6l4KJOil05zfddy+xXlG
UYQbkEJyiOhAFc1TBF/xkQ0BPW8z6Ht8GMkvQKQLYWL5MCYl6BIBOKbQ6V/IXPsxjIN2R2vZfvkm
ixj0mY6Mt+yjXyWPJbCmu0DbL+4KZO8bIw/FvYc27ETPEfRphDuZHmn46MZB9YocuWevtampkjL+
yWNB+uvkVaznXbByK6Ya7TBmMC7qkm5qJt5jNRCD3uivekerwOT4sY7q+isiLOgOYh2z4PkVyL1o
N2Fuu6PY5mO1ThWeQXqEIsXKCr7gXWgByNvc+2QwM6eyNSY96qw7pJV2NawqvrPSEX2M11MIKLHu
A8kBE2vXiTSSggkHUVyt10QHZxa8px0EtpYVOY+seG+b8FAkAXz7jNzmlTNbkztjI3s7vXR5nu8Z
gr7zXgVxa8Q9rYZ8l47dabaAv2Ykg626cSI8JhrjV9Oj051YoBaXz9ad/jFUTnmJmOf483GdYZx+
iUajZi7AbC8LqI+CeOz2Gf81XYWECLL5LaKpR0Z8yZPCrbRJ3ao4onyfQSJEYtMGJgFg7w8ZP+Sy
C7eqVule+Y48lBBEXka6dQYl3wfkTewbpSrudF1dR+SYxOdM07GqBvcU1RzaKt/clQq5vDnZ9bX2
RlJq2AqfwiCe86C1H2kW1zd/fj/k8/tBm98PeBNwTSa4nOG0BL5NJThTkM3M0+47nJyKyAFqODFC
3ubfuEFx+Pd0txzxSrM+9wuaWWQI/Jp0xNMyREm5NkmXxMRhpgSh9fajGWooqqvs2fNJVaySoN0D
8qbWzsvKhIjkVIdm7N5bEbTPQSDzg82atqfKP8RMx+5kUHAeMsr6T8yvLAXlr5FTYRZhtLdrQZxH
FTMF0dL8s3A2foG2NrGLd4HuahMEQXEhCDe4ZeAE106QFW//bNi6f0X6qN25qqS4bxrq/SRzn8rJ
Cp+iwHgmQsS6ykjrr1VlayR8XSCOjG9a2RYXInPrNUkq+itmvU1nyNeFpC1Ccm7dktmiVRhPKu4e
pXD8Z4+456Tw8tdQGKwAwniMG/ngzG6GvBjnSA+1bTD2PvceYeZBX5176lvUsy0q2arTIAOWZn6O
bNTKmpM6V8MlCCTJdKzAM1dT14JD1Q77gZlOQ6uIPheM2c5JFFbcst4tt9ZCm+0He/NRufV4Dcws
gs5vuaglyc7w4b7yXp2CLSiS5jo2hIyztnIinnX9/E6GvdZKQLElnTAiyhA/zCRDooh+e3BhnRTo
YaosnkzwrSusXthLmQUvEM0itz4Ln8wVTU36pTa6/jglZOHJW1qjs8M9dKOJK47RSDApN/Hy0Une
oqx2X2gIpLBZvJoyx46vELLr12l+tnLWDbeWyTarI8a1SjhvJEPOh1a/30T+iGo8nS5NTwKRNIm8
IwUk2JWoHkgLxa1LrJdpvWEVwHtdetoudVtG4z3frTEgl03N5BP5E+LG7BqhXX1cLjwFOs5am9BN
qfrH4IZ+LcQf4m6XLaF36/JBtMRyS1vbJDY7uRr9TAHB4n8fGvG7VYCuROt2B9PwRhwA/VFA0XrX
E6yUvQXXg5MhUzbOPcuFGWLGQVK62+UWx/VpFJCtpDXgfV6Mz6MZ3Re5uZP49Z8M5x9jhtCZqi8e
okpPCYGmY11aw3VqUVuqJg42i0E7cQvn1C0Id4cYoyt0pGalcUI/NoGTPkZDmZONPn9Z6FdIDk4r
CFF+m6zjWU1f87bc+G0NLmEhPVOxZbQ25ye7UEV2EfCd9QF11gRVgqPpwJhNZtfvl7aWZdfcgJgT
Diy3TcL4PEoK89svxFIrN7Wqffv4YNDXi9fW1NJPMVtt281WeXye8gr45Shn+v5yCVKD4C2++PW/
H+tAaF3zmlQ6nRYqzXWGAD2Iz42TjPbGLFS7c9hXNyzoHQebtDkXo9lu6JR/1J0VX5aog94W9Ymp
A8kP82ivNCQZzGNMYLOP9GaulqzUQjGRpM3GsuLy0gYBJcE8YhmtFnqaHX8xBwk5VYTETk9G+GwL
zZTrTJEJsfijJtNH7xlHFVG1CJ07Y8oOQP9hmsZhu7PkQLqnJ43nrK3bE0oR1nXVlw/1kIanKjUV
3PCo/6Cq3k6Z6f7APCV23TwGK2OHzXAubgfeiP/nIsz+vjCY8k9C/52TS/lHT38Pyfgo2KFOss02
NYvyOTE4wQDsXE143tjJsUbtplGxP49VcoCpEj+IRH4ThHzk60+dwAFG0swEaQBZT6bpiDtc9Ds0
U5cLBNwHXcxQm1y9ZIIv+bu96WZ2cr8cMqXzw8m9/L5z2u5uYBTM7hed/fms77lDCoRovv/nZQ2z
N4MafI386iompd9kZchVpkRwSqTO6AArJoa1CCgoPhy6i5CT7kpiOw1YQCdB8Ox6KXEbpaPzGrTs
wrDrKW5VwIN9wXUs7gBskMUx9fYX4weUcaWML6NskkvWhh9+2VKRSqG2rWfYq+xA+oH5pwn8J4+4
qpfOrveVLv8svz7B8ejRRyvpzh3X+X39ENSssmSPjim6rlpzz14gug8DZvZKRGn+BuPS5I3iZaeB
VIhN6jF6macOGbEG91hcz70wKQ7Qwa3xGEBD8rseTaGPA7ugrhJ+dV56vyQxMIjR+G5zdPcXUTJx
d7Io/jlhHlsXZG+dQ5i2T11AfelG4kGvw3hOhX4z+D5eOa4z1MWfttzp03okY+k1D3UJNRAup5//
jv0g/QxzENYq094SK522NqIBlK5Oc2shxrsieV7g0kNjfyTeqKCro3PKqto5Tw0cTd/owlsZ+mQ3
Kqcn7bt2oKZP/Wuq09HsypJpRm7lW1R6zdnzQJTM58BlP2udl6YzhhdD139rRTCfGhKK2f6KfZak
DvXJLJ04waExn1B004lvhnIv7HLfdkCi7LxjDuYFc5QF0q91Pw0ohecPLp+ODMe/VLQ+VvbU4X/+
X/j08qpCoeP5Erhi42j5J5LOQquJCjfZsKko5ismMHou80fdIfZ3k5CvmRk2hJPqGK9GNhW3FYhd
5tvlE0o3m3El3Ka5isYJTpWfb5fP/vtXsoFhbjtqLwNkx3sFEPWolYhES1RQ98vHfGuUV36Ne1A/
hMDo4BhSPar3Xj3JyzCL7ZdXRfeT6U9H6ETAoKDyfXkROfZATdXIcxCJIN1CkxkxjH/JIZ8fRUwb
vh61T+YrqPeS2oNdkEVoPd34rAVmcfn3ggmyRdLufS4Nx6jQZ4AxRPVmOKvKMs+DR+qVo1yZvZmx
Je+IDVSbzoflvawmTiUARlVo3vVRHnuRiHUe8SaJ4/RzMcyVIrWOSQZ33NaBkir8r/tlH/ofxs4s
uXUlTdJbSbvvyAYQAAJoq8wHzrOoeXiB6ejoYp5n7KbX0hvrD+CpukOZdbdZGpOUdHQligxE+O/+
edOY0amLdXy2zZloVLy2ROM/opHtU+Dsp3KCgPhD3ZMY0+mmw6kDHW6lVq+139u7Vj/URqIvTRb1
914xrlmfjvwSr6wpB0/i/h84rzwGDgt1N6Ct92rz6WVmPfV96XtJvWhn6nJZcnI4VBEcSt9hRKEO
1NuLqi7fbS+GkkFt2mhNlC5lzO/tBhjMlB4gMUquqoOyLfvw3GlO+Yn3hfdCoXnnkGvv1VR4zuNO
uHtBHdB6Nr+MnH4WwmKC8Uv75Qy/bgRzPrxbEuWoH3FDFdUxdIgBNm4HY74CcZuL7k4bsM47Etro
fO2cBXC9s0nbiOxLaRXnmFv2sQkZsKGgmkemyz/iqhiYmPAopxCIsIhR3GnBpxuU/XWIHGdJau+g
TrJpObj5mpAXY8OGoYAGZfCHkvErFl32jbr9O41nxTNrY7gpTIKOyP/NWTHWBX3ggY4b/dYcMVqI
vLgB2P1M19Gh9pkH+1/5cNc75V7O7PdKzYAAAmQUcXfpJiVjhtt1GLIaUcl3z0ybVUv641QqHD60
gcpBMwue+75rtrdhdxO3wTEThyYprZd6gFqBkceh4YkaRE5fexylzMBRx46sbKjrCTDqSs/Os27i
ZlyghwQBO5qgevPHQvOL6yTVhmbiUwY5gJwZWhiolHnCLCrWJd9244Wm+TSpzXusP5BKpofB4EZn
M2TPJ6rNUGN6IAWbY7ydfIsonsZDp8OumT5ry9g7ioo9CrN37TEDxOLUTvDmEKDbhz3uNkYQ+iEg
PLsy4c5R5hw9O12XbI0iyfcMJ617mnzGReoSQ7c8YwckS1vGbWevg9KmYFvY4FdaxVx3jXhVpoy1
M93M91pbhJie9ejEEO8F68Z4X0kruham8IhFu967kvopTZ3myUU4Oqca3ZBUpch3h8TyslMV/Vi3
TvCs0gRBLFM7zDaHW+Zalfqw47Im2LqFw7X1lSvTHuVFL4f3Ponc59KlHC/0moVukbJzLN48cZ7+
OugFDmnGPzbUs+aopEG/JQ/zXNkDIyugRN0+tfp78EJ2qQYLxr0dREGPDcU0fp/vtVbx0dgMrma5
bpSad7HUY28pl5mIw2RlEY5047ItME951O/JdpSrxgyCHz6wB19q6X2tqdqecl55Rh8Grz2mz41F
6gWbwEdXUIdVutq4nbEaoayhrGojBJg0JfzfqyQfjbDXQCQF2VQlc200up2HmvXSU4oME6U3FicK
OY924eKpNKG27sqp+jHNy+hEg90xy2t9Z7WJe6g4iBcTjG/+XIJl6ZQX1SV3S9FwHnJHVgQVhxSm
loNdUUJQ242/jRWcjFw4n2zNBcE/w2EDW4xLeZuVSbAZmUy8tWK3b6GvsSLaP5QhfiBrBOlcmHsq
okiSVlQvJLr3LcCGbLBHUOiaD8NFLWrsCGGUh7h8PWMvCoOVBJNfqyT+wUmjg0YZxbAoFU3fR6r/
63Qq7bHb3l4qt/oAmhcCtAWOO0PcVxsx0nZbh/RqGsyGGJPqvEMbBufkVTazDdAjvvowPRL0KVxv
v1eDfnFPc/p91dNgYPpwmOdzEiJ8v53PtZ3lUW6lq/7Kn6byAl3v5IpSrgywTEvXZX/CQD44EfoG
tjbNTdz8ScmG9DVyqgqTQ5BwecjF2h89Ze824VPc8bI2q27j1Zo4zkN120OG8WAu7PM8eqLq9mMA
gXSnxSESSK5mV4VxIUfHqtoRTEiO1lxQWYp7JdX9t8pSONpzWhhjhopTjmC2YbmlEyzzuib04hc/
ch35lPZY84n50WOs+dneYU+1FYmLKwpxdDvzitWYOroZglDv8mmgn4+gwvg5ViTvmrcu6B5unx7h
jcWKTQwsl8pCjLLaAw+7tXXUUnnBru9ufQzPBlQYq9KtnwSscOrsPceNt4U2cZqmmCCk84Kaompc
K7J2XrqeVhJKtexaxzCvVddMPRmTgUdk80IK2u5GicaW4NzO41Zn+tuCZ2I1krRdhZHq7bQ0eon9
QLkg95hLJRtdOurxI3ctY6aOJlRFwcrf6tiwbMxOF3SMFzWukmtuK1ebNvMDog5mkS4v3nUQ6Yv5
xs8aub51PxDEHJDFbqYHPFlU4rD3WfiTP3QoTG0/M/s7hwmRy2ySdhsX/aK0M+1sKFuuANmlsvS9
iQC4n8FZzH7pDc62itsYJM3Uwzx9MFUgUoxXIw8ewDzWaJO2J/psD9sIY8Y6qItiVRIGIf6BI4gq
0XXnuVTNMFC/STEFFqK9X8pLjfnnzZVDDNWnXd3eRHDfaAD2yR/m4tXPUGRzxabMxNSHR9j0W4rl
6aOJSRDNowiVQEGQeQCbOsRLJTFfOyUJf/oxTpSWOjiZMyecGfwudtNNzWse1zfkXFLb1bEyc3Pl
FewiTFruT/ONr6ofOiMRtuSE+Flco3ofCKx3gYuVO+vOEnATC2BCGd9sn1RDa9BWYcnSp3FAKSZs
kTnkG6ZvMe+2xLhzHBX6UGndz28ttzK4MqbdXeWupAlVTjbudDKbXpDfdhN2P70U5rCpKR0kOHsk
RgHw6vYa81RlLjcWG66eYtlMkoSnJ/GuinF8FyzXixoj8nEUudgFJVCdrh9x9XIm25uqrO4VH/fK
/FDLCdDN1T++52unoIbiAUlpUZWd9YI3YI8YjwpcDKuZ0FBxDlkrjAfv0a90Mtc8N3nJ7xQlzZan
piqdO6klDNFnV2JstQ9N4Th/esgfQLmBd7okixGJ2Ot2MaVmWWuFx7Esfp9foRnWK6YaHdJYGtJh
UXodTSQ2ZInsvihtZvqdqN19ONBmPXl1ZsACmlezS4IHLgD047EOM7EWCH02CVRbp+vD6X3nCgX6
C1Fm23n4WqTjy2OYNz90y4W+Me2aOo/rFz3x6Yq2vOwUtrH3wHB1oxTiZ22SYQkN8Z/GtSgyTk3A
QDMtdUbNMWBCfmr4+kEhyFKFAfQMI0noGCy1cNG28VOeIshSiWXueyttN4mrNa9tn6wZOUZPfpXG
j4AVQF/hfvCR+W7WqTBqvOPtnZFMvu+mg7sgbGpx/OlK/WuDmqE3FLEi9qKjQ1ObiOOlBlrOy/sQ
rT5+7Nza/6F4k/+7FVNoyW4PgTAJRo/6iyzZnKWOQ5ukFD04Vra7f9zMdob5YdoZz8pUcad5Bbnn
CfFCjZb31AC23gZFyxXfaKyNr3OZlSEIgpmnMOrZoqpoWpvBCkTQnHVps2JQ1UTBWpzql6EkVN3h
QaxRGHZhkwWbVoe8Oy1Jjp+YyzQIKX2mjoscRJmDjAfrgO8zL1YUtI0cDaahMmvFMY/cbFtBQXyP
iqfSzbJNlvUxw5bgUZOZ8i1AHFSctBdaamCswGiFlj+JVIorQoUJZIiJgKrtvdJ6NjFUwbtmsiH4
MN7tXOOykZPP9yDP7mioTbd6bCjPbevch7Wh4Z1IMw74vkMOpvKg3MrU2HKMuKNOCdt3a8A7pUpn
XJt+m20dyzeeCvc9r1r1G/7jz54/+kXBOszOtSqWKeCv5/kedbQlagaG672pF93Cm0YojcUaVBrD
fZxY7aOsWSLMOLryUlUwRDKk9XrrrcwdfTdTrXw9ucfkMOxvPrIClwXveO8IuMOEQKgPH2OExVTt
FfqTikZeGis1UQGXOvxArge+uoewoayiLHz324aqU9cu3mxZ2idJyKm0BvK5Vg6akv3IZhadDDnK
XaeCy7Y83pAG7M4NBvb8SncIfmvODZI0/dLPtRhOGS4tj54jrw3r9ezZUiASbuZ7npDxpmN4uvSK
8aO1mv5c2DHV534EUyH0GYm25aOb4zcbKpBFqCHyQDuUvh1iAXY7ZVABcFO7z5JQu490ICIsdsKt
9W1FyHVZcbXYBw4FtfMCFPTysyktSI7M9x8SxzjLMftSKdW7C6kMwvAb8XZJMX1HhnR3dWM81mOo
HGO/TUh48w3V2MneyE98ZQbjbroiln4k/YeAmNSWAf1Rx1W4o12n4IQXXPXYbKmDjX/OZMrWMj5B
ypm7nmMsJkD6CBX2xTBNouQrau0duZvozXUbLDd9mR1yan8XlWl6TH8QBmpz/GxUN8BzBwAv6nuI
zYVvLPSIkM4NtWNT6JOG5RX+0bk1Wv05VqJwVQlF7hmeJxQ1JMayBzRBv2STMwrHALIahWPurKYc
HlGgN1GEq0oHe3PqzLi+BjnBMpUKlTXOFPGsBHQHJ/4bYR/aZLv8Mp/tWeA5RHWPSvrdTW6iRJt+
NJmg0zYSSVkoW7CKj15cRU9xrPLGnCI0t6XPavTnWRIv4pA2IxdHxSyJ05i7JLW/1dSi2TdBbb9Y
0bDGIT58WB4WS8xtyl5pxJdCwo0JsGpcLc8uVzq9g0c2Uf6TwRNB8eNV9fToNYmDlzwJ+/exLkMo
DeH4aNhxtW6HYOO2zUG2pgGUXHyYOFMQoWv/worpXxpXqznAWtk2VTMYroT5Lgpw2ic/wuAA1uat
bzB9qVzsVqozXrhOPBR9gZRAlvk+8WzcwVK220aYwWMMOYCTw1mnoGQ5OFRdeKnyPtvqbzrBkOcq
kcMWa3CTJBt76C8IiskGBzjdtY1NnCCsqG0Z+2LZO7W8WiCNl/EAvaZICFkmuP/PQimN+7gcf85/
i+y/Pt4xqiMSFzAB8Chgntsq8CMeg7CD1Kd1J2G5n0YNkTF2bXFRdXJFqkb+ODExMaZWi8LHq2PF
rhNfKw0cLfIufhXAzYJZYYBH9y2kankZJqSkDIuEQg9ieG34+qvia4xwgtLyTxA17H54M6n6atus
27V1HW5zXadCAN/ZpUEJCvPkUvRBve4MOMbDdLEQCVIpvmw6XQJd3/et/unHoMX1grcnzsD0DRrx
CGb+VTNrA+AuJaedWacvnjMS4EW+IrmTZg8a9uVFFOv9oc1AlYk8rU6hm9yHblVeh6ooTrJJqpWC
EXelFLG9jpzePAgO3ss+cKFAI55vS2nIde5U+Bss61Ur7PKEWFKdej2PN0zn6S12vufkipjiKwmQ
tQUvH/dIcNUl5Lel4S9eZ6YYrkUoXvDA5vdqTJ+ZrjtfJgjNnevhO5x1kD9kkVZXNrmqnEYzR5/s
xTbWCg09EsFIacERElee5hgxTnXp5a8OKcYQoatSbfHMqRVKoG1wWoPXs0yyZNzNkrwXYroN4VF6
HAeCabcYZ6WxH9y+W9qZ1W+ysWUZnZRNKhqapW5npHaC+Kr40n8HSGR0EdU3SvXrTpSuVS3yXkKl
bu58UoBkAhtOf5jeKFJeaAhI9+FQvzv2JG85WDY9N7RPt105bteppENmi6AwBMAos9tYjDE2vZ/F
jxW7VEd4l3zqcacbIT+V48hOdXqo0d+0G5lur+QezFGRQmuNqVLtXR1DJCXCzRbaf/nEHJ/hZ2Jk
30J5GLjYL295nNtaZASsc6Fw1VMbJ8kqBwP9JNzsSUaMGrCWfEjbZ1MXodIUBaaJNsof56cGC9wa
Q96etbO6b9HkaI+KX5jeiedRTFHttuEFpwSTj6ZutixWeJ7pJXmq+OuspWLZG0oKyPeCuj8FFLAb
jp9e58gERxJ3F43EgSMR4C0O0xbDUWo+KrW5j6u2v6Pv0Hy0LCmZP6uYpCugKjXhhWuWGnhsUIdV
5vn7IQmGK9t6uapb0yGqVMOc4Xq3ldJm0m+R5y+7Zri/jc5ccrkrLyv7cx0jfuF6KLfsPawN++5h
PYcswMX8etjUY/M8XueCNy3GOReOzB/8qfMl9NJoSpaTFUrwQZBhQ9egb/5kW0YCh5JYlZd7nCP5
xDKZfb1Ym4qlHQRsRielF7OVWAQE7Y6hIBBPm/QNMl0hB146g3TIQtU7fm+XHk9Xl7hxYgZglSfh
1Bvhh7D9s9kO4icX3TO9LytDZuI0ZyXdgi7ScrQvoiRzmKYD0ASYe4NkeE+Nrv2gqBzfcpPVsfH2
ye1U7eE8soVl8h/MDkbnh/cq+RsM9mq7ThMD4xPDp5fbvRD70ry8a3oZLXIvwzwZl9ZDxIb/xmye
f46YmoMVGtfYBvztCq0zj8zWyn3tFU9Zpq47vKqUXFnjitUu+JmPLSnjou0OkmptRE+HBaPN3nTo
reukZrA7q9TsIFe356exDUqkpiuPFnrYhriaHHrN3ZRaUb2MGEH3dtlXbMNNfRl0QNFCvVhbpud+
l4X+kKvyycuH4slw4p/UTEWfRKJ+dn0BlEDr3hUrOXB1M17DgfZaRo3M5Hs/XPoyXEFeiO9b4ZuP
7uAQ0ql7dZtmlgn9iQK6CRDuRn181+IGJG0Ln0LjmrWhW+T3bmpDdvzS2DmVA7snTK56P2Lk54R9
U81UL214sQcG1Aq3ffU4jWOPfLgFXu3mmgs7XvjWGL9wnOaZS9PyrgGnuNPDibECzk1h4/1YOG55
8CgXXxSThW/+mNd+y4yOo8qUL2oRGxsmfS8ekTMSeYV4dXQa5FVdCU/aXJZVRAk20AB2SYBtb2VO
QyGopcPutrZYgEjPM2bf5vy9Jb1/9DK7X0wX66+ue3cbj43dMFI/sOSEMoI+yPG+JHqLUqtF+mMv
Ue+juJN0CiLCBwDCoLOTMVAnyD0nG4yL03MJauzOxqtybPPKX6tZp3+0oVw0TZxtOQ3jtJ8I+tKC
H9O7ot2J+TJBnExknngYkkxdCreN9l75SI5ePLsevKKIGfWKCJLcll7IqT4YopNh87tqqWzujbJj
hmTk5zFOlZWbd6SXNDseDre7LsPiNXIdNFPghWVQ/sSNBr6oSLc1sFUy58xqpzVT1YeG2MhFNrl6
KRjlbzsKPE63J7CTmPpliPEywyd8SwaZRXUqLWGs8+lmxrF38GtUsXNQYvZ/M+BHupqubz7H0R8u
iRJhm3dg/f8xS6qZeFAOxiRnijwlTU+7MJtUzP4M7prqIREhJ6fcbhYxTUDH208G+nXhThakOXdT
+SO4XF9tV/YsXscq5B76+3adH8uFB277ZBixt4uYZd7uzQch0i4VO+K8uvdtXzvqbC6hf4P5ndc2
J8Wi5fvDJFvmh7mYwFXBU3keFK1QS3BbFC1SrgWta/RdDxj1mCw4MZk/XIx8DlfT5zbv3sDpwVdP
PbmeZb553WldvVoVvfwxmkRFWrMxH0QWx0s7yrjWGeIShKq6VC0mSJkgtKBhE6pIYYB4HfMHkQjA
eNqEpnAHxVumjvipwhY7JF5Ur8KkCraxKCv0w6g6xZQEc84GhhromrvkmyuXimgwe2tO+YgLRyWz
ku/pTko3xfcQ1UeuSen8kb9+SoFQN3/N/MXIX4x96T3PNIsnZEytq+fHKJpMxdfYOCuWByLvIlP6
E9kWrFmIUO+8pIj9AmG7c+xQ3qGJ5cw0pPJOOx6bsT8C8PM9OYXiQ7m2sztbodktRGa8MydYLU79
6iSg5j7jBvSpD239M1kp91in2YfLefk434SBTmUYfiDqT4196+eEtwrX2JOEQYus2bmXWBaeIwlC
qrZY6xVaxs7zQ5BHb24PT3NdWmzfKNlN343QxZ+FfXJQFXcfT7YREprNYggBuxldJ065jtkjLI1u
GzegcJzJ8V8l7UvcJM5D2QXlKlEreyfb5jUc8/4QaXaIXKKqD5D66JtDNNf7tVXS4ooCGx94QUYw
20r/UTHxXyDUrpuanoVZTZYyBDtBZpzXI1BEqNiCNjDBCzhfUvrFMF5vjQQ92v0YREuDHp5lsSwQ
N7Ztmf/ukJD7GJSOyDbNxLeYaWNpHsNeBDXcanIFvKl4x3f1uxvzs3Rx96CWMJj9jpAHMUwY7cTH
iiB57qcHSsuH5y/wOjO83fvjS9W86e9ElfYr4lbFK2Hi1Yz5dmrdWsdlH8MMikvku27laei4JAU6
CCz0ZNJ1gAZuwf1I0naqZP7748bI149VouvPTXSnNE6zkqIW11IOMAv88SsbVNaLXFGvMsqqgwKR
aQPcCaIfg+Fdr3bxoqmmCseyoaJKQ5Zu8nOs+uPUp+uts4ZNLjDS8FUtZLGgeGg4B0USvvoB3cmC
UZCt1wXe2OxQOF70mlNeCfAMgMz8VW6R/mhcO93mHaQmw6ESVJsuIPNN7XpPOa+coxe1vz6Ui/qB
sjz3GDsjp0zf8O5JYkSn+esjSerhlg2rfV6O9AE2j3QBA6Gp6R/RR8z9UXexLLPFqANPPrGZSrLv
iVbG9DE2hB9dGYMyKXuAg0R7mY8j20WIPow48R12RdktW4vUESSk9jGr8PDoZsVbpS83s/VjvqlD
O7nagsRgmETDJm0+bxPHzm/9xZDX9k9IVAZK8ncR4vPiqeqeCjy4i07Vg53S4y9xphulE/S9mh5y
DMmpKGXLkA/aXZAIudfRJKkBxMvRNa38iEaa00CjvJR63yPotto6IY19UAu4/1jXJo+cDCW+P8s6
UiyNalR3znJ+SHSPCo5k0MEoOeUmC+Px2MeIgriPM4YYVvWu5M3InyFcsQe+z+ywuzphypQ7QIkB
QUWTOCtRqaeEMmnYmreXlaH769CnLseo9e403/PnhxaXBr1N7lHPzQeNHhHDi7e181AVquAQw00r
8vFoFQebYc+yEBlnGzG1t5KYvo/Iu25L3+uwfmXa+9Be9dGyP0JzZPJi3dcAjc6S6T4BGoI/i66M
/M38QcUv/e2gYOqN8oIWdEznRRmOC9WJ040u4n7R1VV2SIyBSHLscNo3zkHeaiv8+0x1DDGBhaak
WNczKqoWOiaw90ix5S6j834Z5FZEX1FjjOuWKH9hsGTWSWI9ZJSJb/yyEIfKdYezpZekBUMxvkAX
+9QNRfmuDP5GEuEXcvqXjgo6ZCnRYhL3r04GcKJLnLu+sXqym9Mw23Ngf/RyXxPXXWgTs7yX2rDP
JxRCWJtMW5mkDGXOaZkx/0WhKQiNFz6/LuldFV1YHQYJZBOpaFhabR0fgkpCVu/idYRQ8SiMKt16
ObhwTms/tCAij9AgsNXJIA5jblTXmzKU69aiHUdQEZB0iL9RylZPDynAdFYyzsS29mhn1/W2OJJu
5tkDLbsjQqruAJSqmyrT/FUcoFW7lpFeQbEGcG+gORlRW34Gqbk3O/J+DROsbZbm6XbovH6PN8u6
qkMVLFvNKn6GYBnLFGeZEzsn2E9wDfsg25Pds7dqOphHrX6YAvKf5aC6qxHPwLFXMVMN+rivJNYs
NWI8Rxdc0OSELWRfP+qedydS0b9zlRpKG1/zdGjGWFgeyBKSpbc9564QOr/4dK+WxlfSgq8frdMU
BHyBS3/0G9++B/RgPiNReRmJJZJkJZqcqy/jjirLtGnTjadZwTnS9GGvw+WARzoMW61ps8U8isYf
JU4dRpobmJ7SqE3Xe9ldT19P4D/MZcDMydh9u+1KMYOC0EHrPc03KoZZkpeP8wNJEo4Mj2ZsvGKa
Libw42TWahsv0oeFMQeakb4ZKeAiXf85batzXms4VFMdIt6tMhCvZa5lO4W5NldiHgpE+GVkOuox
LNwTrH+JsxbrLNdG2EDF3lMGZBnjx3xRhv+rngp1SBeDMjQ3g2HTTpFC4soLa8rEzlHYYSjcY8oS
oE7VH2BdX6LCMe76dix2razjteJJdzlP75VImkcZ4kiZnzLdouHEqPyVY/R0K4zelFIvTuVwN9cl
k98R56wvjvMjDkYAWmcc021fK0VpUCbHvxroGifQF2WbObhutZhyKe17TxT9Y55K+pN3NFYIX0Bt
JSiZC2PbpA1q7HRVjokVWnHyWEIuq0aVukcwzBs3cS7NYDinoQ3D3WDb1T7VlGJV6C2jalSkosi9
19aiRCgwwBTSSWg/UMG7nhNPgfA2TVvn5yoOrsrYy12oqKCq3KpeGTO2ydcsLgJW9vvtIYyXaeBO
JUSaORdAj9hbG4Et02/M7W1Lk2nt4yx0w0m0l5SitDehm+JhfpExQGVH1elEmVyYBG2Bmt/n5GQ4
F/NLIhNSJZueQhxeJwUqGPrtdNdG/z250w2TdXsr4uqldVwmFzIkOewYHpS1In+vtI5zZxrd1XrF
WSMuvSMyG3ksMSor6AzL2KZ2sJ+OGUlMSVo2JAI1CU3bhrZ8V5phsRtqpdlWMoOEG6XXoDbSRS4H
Y0dw6Nmyp8G0Uvt0GMDW1TAil4TR0oDx7NDEubEQNUQJ3AHThLoZ3RUko7xk6pVU9uvNDDYEfrz2
i95aeJ23n2cAWo2rkOQWBiJtzLR1qsTYCTvjPB0BlEzNvwJbefCs2v3U3BcOMmdsPeFPU68/yQeH
z7EMvC2DpWB1u6Q5IxDxtmKbVXFQ/eJNdfVJab7wfQ/12GXLtpDlczx0cBrU0vo2SExK8nQj881V
yrWQDFc9lMf5poU2f7tHneMjEuO4zTgnmGcbGPXJyUyEcyeYWlOmBEjetS8NL5DdfNw1o9zYRD54
V56W38kcaFcja0KyX7Y8DpZ4DXXPPBk6yAFj1Av8Rt0v4D7FCVRmsgW9PS24HJDztcy5m28w+rhb
woLdIundXx+bPzHImNAsxoxl43cfrDz412WRHqO09y7zYTeTOFg1k5BtF6zm2VGvR+Z9EBM4nszh
Rdy9VL5m4KN2kBUdSxzne2pjPg1wWMo17RX2McoCuSRXq73qsf9dg5D85vS6JFGySs2xJ71INCk0
cTTi3O8Auk5RZzcwo+X83xQNyMgqBgPEf33dtIxP0jSQeAugFt+knWagmcSPk49sSsVyFiBek1b6
sUh62BZ+AmhkTI7ki6gWnu+ykjH5Ug/wbMW5hRWDFlOdZntYYacD5yKjX9PWCghTRhYIRX+YmLmS
cFfVr3uOMgZMuA6q83RT6f6xIst/ZMDoU69U1+mGGBD6YCMU/lIxjc1EHodEbjqgkhfpN/UBDjW6
etFehulD/gQw91g1V/UoqFwsAYko5akI2uFUTTdtE083ZrUoaOpa9+ZQcrVjwJAa5qehKdkiU7na
egH8RpW6nGNWjVx0FN5Ucyd3oGL45Vh31ROjPTKCY9Y7CTpB1LhLtcSbFSFnPMLMWQTTKkIgzDth
k/j0KCrZzI/++Lii9XQeaHKBRYc0XG5Px61BANLNIxu/L0MHBd38q6f+O8pL+dVyxw/5CIlyk0tZ
AunwWutJ8qBI7342BpVuW1EjzE4Gb0JCfUn5pmI9Qjb+6gGVLG1U8ouajkBteLeL1sj0BRa/fN07
Hjac6a9Wh4OzoIKEUsMsMe+gTDM0nUaiOi7JZdXSdT9T85QwMhmiLcH70oaTdpwoC5r0fCkGHBva
a4ZHaJFbOSFf8l9wxgsA0Br2Aq/hwGGNqDEF87pj53AMdLR01SciO2udXT2EGoNNXv97ZNsJOK0x
/kcffc4c1jo3yHGZNSx4EF+USyrbM2ME96Xn7Es9pttj2Q82s0fcHsoHL0ZkmQ2GVpfuU7DxudO/
wWB0V5Bpf3q2UhyiCbgDdB1Jb0iBV9n0EjqakpwtRTnlDCgeC+l/Fppm3x5pKoYMm2g6IhmfjPyg
P2PtepkfzTctFjlzpFF3fiQTDWBwCgTbDOBqxXF/n/fF7xrSdRhScIEMQksYQqMKzj5tpXP2FQxh
BTv+D/bDy3yqh0iUjhtqZbAjKNqicPGiL2lppzE1Rbc0IpfBLwUZBgXgh0CazUaHdqaPW3ZlMa9r
0zgW8r0ThGFW4cTNr83OQpec+Gsh8wcWLCZ7SYqjSzXvx9FW94bhvBItjYnH0QLA1rM713byhm/d
PpC/SjaCeeui71tva01d8XaRlNex7str06r/r6Y7+d/QhoatO4AopGGo9B/+vdAq6DUdIYMXi14M
tFT5+b6CU3Yu8W1eY/kcTDOVkSnAUW/jZZhGbwHc8aM92NY5TVyxSDRn100FK/Oin4P73hHWE1R0
8rFGicHUl5fMpUvdM1FM53uZ0TNfwQd7S2T11ETeElqYiEZQfdh7m14mhKgIKBqdEm51pSUShj0b
ska3yg1jgas7/9FmCZPpoWfem2YNGj5GpHC6GaZiPmlH8gAg609+YtdCxTFDCnaJ5DDKssOQazf2
pwbmA3Jtzg5xyqXVHmMsVDdxTWrAVZXE1x8aV5jd0ZqDhHHDF0W9ay3gxafrHA9YBT3iXbeKHPaw
OzzhjljVXSLWlZ+r2xpSzAxa/B9f/f/0vjNI3oOXpdW//4PHX1k+lEwz6789/PdTlvC//5j+zX99
zV//xb/PwVeZVdnv9f/1q7bf2eUz+a7+/kV/+c7813/9dKvP+vMvD9aYp+vhnuTx8PBdNXE9/xT8
HtNX/v9+8h/f83d5GvLvf/32lTVQIflupG/T3359av/zX78RC/0TkXL6/r8+Of0C//rtkQz7kDH1
rcb//b+8//YPvz+r+l+/Gf8UoPjoomdC7diqYdGL3n1Pn1E0+5+a5PCgGqYwHA2Kw2//IBRf+/wr
8U8ppWpKlEv+DxvJb/+oMhxH/FDynwCNVcuWpqWpwqSd/D+fgb/8Jf/4y/4jbZJrhjer4hvr9t/A
npYUBpxRw5AaZFhb1afP/6lnjtcTBVVx+3tAaQFEPp+UUWeWNzAaIGyA2B1EQyIRafpM+HHedVdB
bUKzx4iQK1RykEWEWTQGyRcJvwHDd5JCsdf65WzKwlx6F0I/YXLYgXnmaA+K81CoZ1xNAYQkr140
JVtUsw2KZ01LlyauvlfAujpFFH20iqzeXkXstz510AFV2aXvROuhuOHD9+pCrOeMnqGZ+boNzQjp
1C7OGkrFgl0r7ei9ET0NuOnXo/HVT4YctzI1jFc3i05bJy8RpyD2uagGBdHRVRfn3YqlNzjE/4eq
M9tuE+i29RMxBm0Btwj1sizbcdzcMJw4pu+bAp7+fKD/7H/vG4alJI4toapVa835zbp4XrsdU0Z/
L1+0/Q4d9BIsSSvt9DY3jrHlSJH797NbH3QIdfsPO7DSpyE15od7hxo4x/fapFhrziiWf9XelscW
tBEesqE757XE4Wnm/bZz7eRY2LLzh1atGMVpwyFKBprQlmps1n/vFOV3EFU9U3F+5Cphphs1hKV0
jnMgkK2iT9ulVzXVS0hU8SNp49M1SkKi1SeQPPHUu8RWjmW6S8hnAvJg45dbTHPrV+QKK6dxddLh
nYLg0ziJP5MO79W0S7bVUmKIxUHQGQ42gk5YZyKLNvfFrO5vaSd2HGmndznH2T5htr3vSRyEI/lw
Hw2p82TciGywXrD7dLiU6u6wTgbZIMeH3HJvZIdo+/u03YTLd/iv3KOj3+djnzpl8okqCFRwnJqw
9yVgnnZStrrzK1FycdEd3cQJZ6GU/6AzqE8NvBDIot79xzTc/lI74GgUlegY0D/uDlldvLWgODCt
qcV+TcnWaWlvrFgH6JWTSS2o5nAr8pIbFN2P99/GcTG5ZVqLjxgS1VbUqHfwXoIktDltujVBDClZ
Kef1UiWWtrv/COaclcvQ2jwlI4jIqR76Z2nijGHKS+wvueRKtStMRftDvQ+5KeweI1qBhE0pp8AU
6iG1sJWEi2ggXi6gaT19Hboy6NSQ5CTTidsp8YnNDcgskNrNqh+yKTK/mxYmdzeeA1knr6KWZKQD
X/EleUrRUmhi1KxKSnu1saPzapEmMbBAHLEgo62loepELb+g9g3zP76gOcZb0QqiLFYFuVL02zVh
fS5re4ewKfEgeX0gmnN+IzFFBjA4f4u8cq73RzCkEGPMAeEppeIjHgwf2GHtjR1rr0QnMfePag0m
+eTO21UpadO79ElmUV/AqaAIse8P3OXpQUULqeQ92u7Wc+B2/dJK61ev4WQpCfu6rSQFvH+fI3Oo
JyfOfkBxI1VeHlmpk26piuXh/qsCkPzdjtB314tb2TcbKSCzDU5MSSGeaLN+u4lib/LKLA7uovjK
qg4bha+kinGgwUWV0yYm6oU09xERJwS+48Rb/6YCb8aPQ0QHOLhKIn/FVmQmki4Ir07xc4/6TM3o
GiFn+JzkzIBRaMFzjDd+JzImplKr3niLsr0b9Kj0aYH9caHBkDyTceAka6VogIm6s7fS1GCefkeL
eiEmbnyz9mtJH/+mdOgocujZ2mZ91tHbXmPSHM8TUTLb3LXkW9/JayCjG6CV/9ju0lD+TMni4NCH
gVglAlAHbbYpu1FZhD3Wb53uyjpSVyupefdXc7GcXVYHuD020VE2tDOWhGJbNldeNZr9VvCb9KHk
RQnFUSlH7dRgMPTv3MgCYlsZZO9jmhLKtrAQpwJOm+jhaBD8ARIytMhecBuPnYZWxkL57mf4VXGc
uIcVUDNX83SesWxVXdicIFr8rCoBBC6sd+tEmSFwe8BQdDBlnt/6xR1KRDyNmfSRuQQBuj2ayJWU
BDikZsqltgfdMv1V57ZekNU7e1d9oxXcm+I6tSGwYoPE3hNwiT0LyHEVXyXu3D5iJ2aDK61m1y/q
3rQKYpDwmIqHcCQQnj6eN040amUbipe8qV6tHLd5NWaaZ3dTvVl/etgNiyNlAp8fpbHmZYasj/Y4
PxVM2tGpGa2/euY7V/eW0+LjevM5xXYuWZIJtvuT9v1bSIV7Ml0Fgjgi0UsxNy0f6yje0CeDAKZ0
z4bE6oZxgpWRpdFLyzL/TLJi8daZP33X+K74C3Efa64eO37V2tOuahhioxbucDMye6hxX71WjGeQ
CxPGh7z71qEehN3JyIFZza8gntGLZ718iEAjHFJtKH1Ugr9Mm/SYVUxmGel0JI3vY6yeSlXrryT7
oGQbIKBYgWj2iHZ5BcpxfErMrEcMhjxy1Uhas5JdJmPad3Nn/B6j+Eur5vpdpQdQYYnwDAXLQFrZ
2jkFIuE5qGCJNKynFxmp1ztW2Uim5lvVT2pUqqj9c2TUqWVd8zk5QSOgfo/eLKdMznmA+ZQoH2cR
tA8XJwMeDSPLOAAFLQ6ByHE494N+CaXzt4yr/Ov/fAFnDkE2FDlCD1FA4zj0dVoCAI/KHEwK6/xq
fxu4RS7g7XbpBBIfbIXYJ0bUX5gYGn436vIrEp8Loh14nXh3R4VSSG+NZz3hb2LSSI4kbhAtQpbf
hsI1ooAbDW7zhoRdl/9JIX9Rxfd7XIV6WkZ+xCim46Q0Otp+J3leL8tTyeTUR/h3TwxNZyjR4p0E
2VvFKSsy4uFXv2SaNrDdDGbZMGxTEESZDeBDTc7I97sXM5u7RxoHCV3/Jj7ZUc1MMKrm21QjBOQk
8KwX5hefLRf+EmjcY6kX2oH61KXmMRGUE+axTSkpdm0gIVfmgelH0rYf3Hgwz9KqfoUMQvx1vYsa
kB8RWTTryqwty3N3BA+Ayzsv3hR445uZgQw55lg7YCCYTpoeIxwArzHDGVMJmq+gLwIStlT9Mgez
vKAS2TILaQ8UTY0/zsZ8i1Xlcx6i3BsUZPBNPWxUA3KJQVj1Q2oV4qHsdLTri8bc0ZKPweQDYUlD
w/s11R/JqJ5jB0SDyNPKD/PqX20PBj743NoTq6xtOfSZbwxJFOQhMsPLZW1L0ThbFYEqRiB4R1WX
+NJw0psRhzTSafz544SxqK0pONbm8Sx7jQZFeuyT6mqnifXbKc3MwwABJrQJumdBGidJGujZAtM4
VpF6kK3dfo0I24zQxGIj9WZnioHY9kz7JldwV/ZD9CSDpCAXrklPQwF/d+3nxkENiiUcUd6ViHxd
UkD4Qo2jCV4R9HkeWOuzzCjW7cTu9XybjDS48t42NyAQYhw9jXWpEWNeuPEjVvh2xpZdDGjeMAMg
GDD2Y8lLWDvjxx2bqzKBORUhsYDLVqEMQlxyvRH7QFeonPpueGRbIBlt0AtfJLi2M9clNbGopkNu
uvP+bgwivWy70smxyJtXW9A9HiTscuKFrcPkOv0DLRh++XZOnmx2BD8b+/IVMys5YigVzhhI6GNr
pnWKZnFai+b1MnV0quyp6XajNWwztK1eLy3keqULNnPRmbuWQYjb2oUow67CKdFeZnaD7+ULIq7a
d2EpL41p/A6iRBxXtajBFH8TNyoc0qzApjck6aXjoMWoOvme2+4HMFn3S7C3EfXUTqQtjeLB0bGc
Qsb6z1fLGytnJzqvz//3b2jj2Wwc59gYWv8cMVWhohwrvJPo66VabksWy9BTp3wLlY2UPUPtD+v+
xNi18NyEF80ujMgvq4i2fD/hmRm0IfQ1wqRCQBMXKypP9zqhBrv6iZWf5kw9/SW09z9CZGsmXBJC
8KuSoMNYT6EYCn/uIQAQMUvfbt3dijzhLDP80tVpr4pMv5mJiXRIVy7rW0k2nLOVRFdsWPdl3EWX
9dINOtTF5fK/nutEdcCB8h5VWrMxuRVPUoF9gIMcthPnyNgUl6EF0JxNLoD7kTdUIFa4rhcnxL+l
yp6OfJ1v1v3rvokte1ach4avJGxiDJOARJljeEpkYBAwQiu+nkvzYX0Y8QHb1mWLqNLV9y5T7wMx
XeGvOHD/QkolaI7/dRc30WfJnPBXQ/QJRVCKvkxt8jfX5Jgd1tof1WltT5fBV0Wr83FApkerKLPh
UqAfmbJkfrQIkKQM7btYg/Y15c9khO7uhePyCFXOjpwCm0EOo32r77tbP4bxpcknxpqgU7YZ+OWJ
lh6Cw+qcDAqCuKE5kOxaPqXEch4CBzV+rxvtNR0tlPDIa9b3kIS9+1NrNyHP8bIpIhVn4sc03+iN
8DkM889h7D554+RF6WJcT4YLjszWOzx98MhnTTQvZLZtkh4SLWVQ+ayqlebhpVd2o5u66DD5MToM
VSt8fTVq9Zrq56AaLoPgH4lRtnvMhPlzRAgZoVSLZnBp6NoQmR7rdhY7/JPKvrexPGHZ36nLbDk3
jCNwDPFyZ8hZaRneFGSC2zv2Tp2H5poZGiIX3fobYLH03NTuXouCpI9Q+Ulcd3of6nnf66TloL8Z
j05Q/C5nNTz3d9ZfF5GsO1QYAeO8eDeV8kpr1S8MA5kSFMLNWkEbWWx4bqWBUVhkrNECNwh7qBhF
MNT7WRHqadKVf1OIwEW1GPhPWsuhGZ3vZEtC1obOOTVjQNjODOa+NeZxtyDGNkYiOfC1kdudalln
OHVqMiqAPC1TZy1VBgT2+TJXIbKEiOBqesYK8yX05Cmeeyw3GoWqy4hcrYgDcLQXRylfUDa+Imkl
KAArpWf92OHoI8p5i8zkhd74a2UFf0Lw74YARj/DWKiBvxORxnHfbJ9DZBYtsQm6iYs1IirFUVN2
7+a5jRJG92DaSB9h9HHt4tnwHGCOWxMYTFWf2k7dT01Ce4nsl9hoBKJ75DowONzEeVVL65m5rLKJ
KcmDoPlVDrGOP3K+BDYuy0X9v7FreAuL99ZB9uGrbrt4CZI9QyD2Yl6Zs0uqYAek5yMTbCrF/MNJ
wvRLt4s2jTb9CYgyJC8PHlW6yP9nyWm2M5hYdMRTkhUZP2T1Xy3O8we1cVgRpk8b5dVFqLO6kbCx
mDF5c3V19cjdFihWGfjqexAWyEhT5P9wu5+M0b7GQjdYcoKJNLJdkdOOKnLg1cYoH0Gutb4bCmbX
grDKsquvImEYKxzHPNCTzw6oT5AqBtozbRXujkAwlUQxY2ltd7QLqby0ZvoZz1FKY2/+jYWLVQUG
emAr4anHyHYgK4NRtvrohpX2OCjqV2vlkvA5sevTITwGaGc8tUz6BydU9mkd7kGWRhcGftGlpt02
1lp1lHwAib9t4W4wzqQ5tjX/YmhydkmLuESw2xEdcTXEr7ZxinNPsBcet+J1FOSP9u6Tm7fud1s+
ZmQi2P0kSHDgQ2Q1znxRdGuhXu9B+ZuMlGikNGG3SbQe1YExPiGHCv2kG30OraqH5geyvv4MRjPy
iqGcNn01Hk2L0yVFYO4bjjyR311sg9JFDI6Dz1vyz8m2BWdfpMVhyi14d/NzCaTIy4Mg8evmaNkR
TjwF/U496m9uDggidWZrZzZZ6CEvWUD/WeERPuM+EFXnEvQXEm+M4MnQti4jMn4TLTrQu6IMMYon
ZRp/OGP8JAluU/TSFVM+IhcdUzqgaBNsA/3OJZT3HIXhuUamVMXB1sDj6xka7l23rjiJTCXZ3NZi
8dgm0GwPOhgryuH4KUtPbeEWR1UligsiTsnco5k8mUK5qDtMc001UOEs2SmTRmA87wcW/fnkkKSa
zj0pwaWeHTJgsfjFeaofGY66itxMyVQeh6DZM9b/MULGIHECTdbWVHOrj9F75XQ/+mswl7cmVstn
ZyIDzsrR/zs45xkWIjT+ldjG71424bZqyhSwNAHLVrMVYi4IJqLVpyN5bzXzzBz87HaKn6n1xLiM
Kp91gX5yob0wf/SJ82lfCj3+LKMoO7qtXdB5KrS3pglxWKQnPYS+3g/VoxqiTrX1b7WyMMfnRAUR
emSkZOsWRf48xHG/W2MD5rAJNzmhsT5NN1rINq0szLon25bXsMsuqRFYR8VFkyJ0eYKXtp+TnjLI
Gf6yRbXeKPVHa2xfHBlrZ2gA2ATtDkDhZ9ypnCCRe2ye43I6qVqkfOay5fUF0TpGDMth+dOtmIR9
GlT5Tsc+8zOn+FBUuz7DF9MGN9sZwJDRBdbIsAC88M3RBunXspnf3ax7DdL4Z3kNfCb+b5M+/SCE
jHZ1ZKf4irtH7CA/Bi5baJAy8bDbpA/kOz5ZHD3ogzBNi7fYnNxrxaJ8SaHt0uzMjnRjcVLUDe89
/uTZkGzqnRM+m/gKmSzEMXiCqiM8zJ2sR2dBGTLSUwDONhE+j7LaiHkiz3IJndFdjO3tS1NV8y5y
f0eafm2gJW6g6uBkt3+lff6dwM8wyqT1Cp3boGm1xs+qzOMDW+xpDtgeSdVsTW1MuYizQ+DCjObp
remc2EdodQ6NIkFqlv/MvelsmpKudFc3nAf1WW5JrpzprQ26105ENGcSrD9238OcBz25rtNPKUIY
XUUMjby4ZYj5SRjU9uMok7MTL7YK84RPE7sr2SMzucM7iYpkqwfVJ7qvlpNq/pwlLc3cgPiINON0
ChqMLMma2Dqogvh80eC4c3xk4t97edQgeE/ICy7My0BgYK8q/Umzjnpjs0/2Wk1ZjHq4A+8DRyD9
pl8PfZew2l01O5RMSOducTFcqXX/5POwoUJj4uk+pksttZi3N3U7hGcVvSm86aFCcVP4bOulN8N/
2ApgXUZUmpcpTpe2iO03miQQpa+Vx8H+JWdYcEYGQbGP34qsaI6kSlDaj6O2rVSCq9Cr0vOnct7o
JJuBlMtcP7aLPywpXzVIBaqu0ncmdE4KCwpkpOHfbNb/5KLyNsoI4j7uAzPq9jpUsM96JlSQQ5tu
u+njI8IBuvmkwWMSHgAxd09zxqghb1pufeeTKVtJDLT5D/ur2ESxhq9RWLfQKXHWxjqq+rCit9OS
UBWC2VRy5y0pXWNfV6/14qxUq+6fQW9s1wT13jCb/rGs0Nfxmv2rZ7o4ZfCuSs098iF5FaSXn6qZ
hChDgB+nsHbgey4wTfhQdckgvq9MlgmiPiy4gr45tB0E1VTbkX8RiDnxbA36C0rOb6emSW7o/4Sl
/e31kQYErZxtOsWvgTBOHaY9fG+ByrRm+IjKiioXA9hGl80Dmu9fdT0+urnR7eogA3LSp58sTd+O
HRLcKNLnthybLYyFCj47jphx10y94WtxP7+2YbcfK/EkV3lcTo4B8jKwOqB8dvkmWrIbO9lsCQx1
TpYDTYg9gw5mX8VHJUQJ45bDcxz9SyoG7qFziMTYATvLN3PgfAwRnYNqpOHHspxRxFXDIpL1g0JE
x7lR1COgRdpBQ7bnjPYIyNY9OrG+c5qo39NVCAm06QQ18ATOCdHbzbQR8ykC5tLU+24EmSkO1PRV
GjdUtP2pIEWRyI+WAVoS7EAsJuA1yKLFMfVpCgjYcWj8Tey02lSpeo1zsLnwPc02CbY5M0VPU8n1
7fP6U1B4bmZNIlCL+ZUrS5We5bTYkRcWUKqB7sHjG0f2zOGEprepjsixi8eJYdUmHzrF69zFT8cn
YVDwci0nCKskoIcYH+U49/9SuxF+GZXFFtXTJZrYeMUgJUTq6iKq+oKt44iTr2TdCB8SEfyBjtt4
YBtzzJekJlmN4VX6xOcoHw6ipS3D9KR6CCzmO3ElP+YZIWupEewTosD14L1/IdBnKQEjHGhtdhk0
w1OtDIl0lUe4QGw6eNXcIR8xa2aD7seIzuKRd/PiNvXGZT1kYmbtnTmvyexC5EO08NFVU2y2GNU2
QXkLwiHbDWr5aFiEe5g2kOcgM/houxOQbORFeCidpK1v8VjtqhTM6qA1DTtqkm0mi4xC8CvPgeL8
1UMVJVxBiy2j5LEDMgkIjID249DLzInvTlrIuvC3SPC1rNHTLfS9je32aA5pQnRyel9qpRzVBMlE
XcUxsb4VTliebXfqvFknKFa1IHnwXu7r0N1i9amQeREtWGNWsjlTN1BgD2H6Bzdls2N6QMc2Dfw8
BhJgMsJSRgvIXzGofLiSD+x+KZQ3PrEcEXMDtY7DmdILFLU5meTLjVOenPQI4IuDRHBjgV7nhwCI
AfWQCaF4a1TjJ0vCDc6V25CVOaV6co1idPEx/YkKlXs3aIwfrfolCSgV1WwmXLx6UyiQCGpMTP8o
NOUnmsaCUmFgLXSiyMc68q1NdbuN8wCrBhnFhqsSLpZXNG2wiZ9HYxgvUld64iDZGGeLBI3lAhhY
nkM3PMxIlI+lkr+tT5NGin9rHl7jwTVuRjN1BCc6nEEK5r7rc6WzF5UgDzyCBrlV1M46x66A2Yiz
Z5XTMOunXpkjzq2Iayo1SrHm4l5XlvjV9TKn/YdaIuyFYQHz16m5gRdyeC7M9iTqAoL58tDGGnsz
GHGVsbzNmaO/CQA1W/oXdLDUoKTqsodt6kQgcPSSgXqBFAmDnldRZZ6APdh+XiEoGhVWHDNBfpCV
Es3kjHjeIxMyPBMJFm2GigiHuQh6QIQZx68V2G0lGg+dXZ+YsJWsqN3gOIftPJcGhGZojg3Zx+eq
wt28fju3Q1WQjnGzneZxeLMnqP6APwYtMtE14OUxUxRorgKIypFO+KCFA8jTeGSbDv7lywQ6WuZp
pjl/6vlke65LRiXzP2u3QhNpdyt3HZ3RkmFC3vRHgSAtzd0BzCDmjJVCTnvzSTSNcSFKJX125o71
ypZm+rDiILOm/1jzPNw5WuxU/xZ5huhsNAYLpC5UDiIR2o49PdjZC7StmaajVdr9PozWwU8/U9oZ
0HsnQOoU1dtIq2IgzzBPhbnkEXNeWy9R7+AFxum2aLxDXYQn1cAsW07de6iG+R9pRhBndPM16Ppt
NTrBouHw7qiAtW26iLFGgrm3FM//UWo5ypCd67AiAKGyz/oMfHLl3iqLVkPGwWFQ+uYyLRMwNzQ3
QCSSTSLj2l/vwlXspWeAfrSBM1DIDXmVZdjz7jnjRg7UdJbb2EyigLSqeIYaqhmH3DtqlgD0Ya2d
ygWQtF7ScIZgQ/eKZNRVLItuhJYOLWoo5ovAT0sLQFNIGei6MEAvCWE+oLeF2NyNwXWqdcFpEhj8
f50Kiui/jRizoEN7ooMWf1nhmZqYTdgr+ztoMbJGjhKgq/zErlwysvmO6wVtInPglUhZk2jC0JDU
DVfJF+llch6xxue69YCHqt/hRjW2IWpXP3K05iWJcX/fv3vncnK1Wm1XpoH2cvfAqfaMS7riPhL/
46xwYfVs792lzMzyzfq6q8vrTvThBOIyMqtzqbbU5otjfKbvKJDKntYgMg46bF1ZsIMEXD9WbSJQ
AJAb2hgpv7dexdvIOsTTJMlX1E6VK+vHwNUGUJehueumAv9Siw3Sz6X86wKIAMMhmksVtu7ZHOkJ
9049nOom+xv2TXWwln7umC/t4hqeeWG1zVMfhIegKyw8EIsqcSVzZnEVbCLO/edKFe/rpyHtrHjb
MU3fhG6vnY3UJJl8+aqKgELhgcTM2trRQ2r+Xf8XkxP1Q2gfV0povVisVlRoOTTP99WyU9XLyvpf
mcvrJQTYmZRacl7jHvI0pVQJu4ayK/zfPNU2CUHs2mCZl/dgNbasN06JZmJzR/mpKee4msZcAdOe
tHc6Uy4cvo0oYme3fgo7izS3immC/thE+Q/qQ/PqLBdAX6Q5OknHxAwWpuXKQ05E5HnxUK+6Skea
nTcavfmQt+Y/nXi6PROC+NAnuc1AL1UeqNcjz4RUtpljoexp5E7vRVNcHEPJXobWEX6VwNTAbL8F
l838DOXMfr056OYx3T8lHF/6jODTjJwl0THRIR8B0kanChjx9bgrknzPSlV8FTYBiSPCLQ9lSu5N
2ZTukLaVJ0dRDvfGLeXopZPMaNZllwNderr/ATCIf6kSAenMw85f8XmT2XoE/Zi3lo0GuefTMMwV
7snZ5bOZZpuQ1ApyOBaZap2oByg7+tbhhvRcMoOo2rh9qwViN+hxdFzRksiSy2tc9DCdLWXTdS22
HPgr5DbJ5xVNVM0l+MtFoToE9bvUEOkLAyJ5uwp07ptJa9bhSYP2uhlM3WSr6XXPtVCbNUjUvpPg
JSJo8iC1FG+/Sqy7SqQtofBRSLGFy+5OzRqxAviOKaKn8liDNH9QpkVvX8fT3VSxaqGqgXCHoan9
QaIWE4vFYxURVMAnNjJleWYa+S80RuXt/pF3xmIbJXAyFiCWChWQIwDHlLt4yNXDAfo5g+67sBlZ
bEqCkLqAlbNUedNXiZGIim/FrnaWrWbPq4B/eRRKSvNksJDeLGlqAXFTkXBLqvV59CHgPVhCEbus
KIBrW5q/2iqksB/X3RIZy279ZwsLa6+ONAYJcB0fVuX5mt9R53RiU0WHejXiBDFHQ/90hU0IgLG/
v+jSoNJbl4i7K1qiOnKUGjCCCo1sXeXWyxxOuT/0bBt3lF+tVvtZi7TXUc+fCWIZ/oZW+RyOdOJ0
QputCJG+1qW7vHP5z5claHbJNDRMeMpaKzF8mqW8F2ZTSxO8S8W050X8Y+JpqlWkVSBsYWk3ZvNb
2tE+Tsl+Wnr7Oo7DlWZiEI85B432Qvvy/itHoZAHvZ++7msZiapHNktyEpYNucv67tDjF03MwICZ
VmUfWPyeZki/fzk27wyzH19XVdG47ZzqtHLcmhhVgZPSNOIdGaYjS5l7lC1IP1kGP5hdu98rOSDP
GTpbYMzpunIKIKSnZRseoi36FDScoD7hbmMrY8kZppNmcDgeayX+FRty33Fw3mrOqWBgfem7YvaC
rHlRdA252qTycsUDay8OrWgv54eETQnb0M7ujOZEujNH7pEjG4t/eqkt+ZKGYb1bgR/xiJSIzIIj
WAkHp5DhQqyX5T5IUcTUITjc0LBQUVpEKKWSJMAyD+adU6vkGatHOu3ln3WcBPZl8K1Q2eIO5WzV
BhYbiJNUB2dI7ZfGSP60SlO/pAi9d2Nj7FZcjSWrrzQWBjiF4UXPYmbE6tA8pVOETN5Uml2udO81
NKID1v2KydR7LruR0qoj12R5mEXyZaL78rD+DKkQ7+kk0nPhiI910G1qToWXZGK+XsZfpYn3WO2L
cZsmwdc6qRPU6P5QOZwi6CPdZANxxRU0GeLarq9kv4KMkQbzhlCzrgNSA6BYDj1zT7NRQljl/0+q
x3fR0srSD0o+/Vn9rD130tEwJOsk6n9nmAdUhCqxJ5aQvD/9H6GE80Gx6HfhXcaAAj6Ky2LDDsKp
JBAdXWnsZOPOTGS66YiARBhSSSZP1/tiGY0A+LJfdCTooi1ValngUl/dGo7MMbNiTbsGf/iptRNZ
d8PjqnjENIjKiUkPZpw4eoCyg1DPDEbwyFFIurb5V6PzgZafs04jHYW9nyAXRcAf09XfBEQ/4+JI
vpU8fK0Ckf3OC5g8Ng4hT9Xs7IJt96CSF/WfKsjUu+amTm+BTOJ3iznRSjPVNV0h55qAg9Xop0hz
t45MWU1wNtt5tZVSU5b41Os6+Fsvq4uCbw8LEkCtVmY30fXxyewC1nzyCaM5JwEJ7Y3XK6rpTaNb
72g+Fs+il79Wl6hWZdc2obB3JN34lTQ19rjai9TycPDFL2YwM7+MOmiFRjwTZSHajWPb1a2RH+tR
A/Fzfyt0U72BSc+9FbWbLki2XFH/3sFLbl7uO+ja5AW1pIN3uv1Q2xSSQA/hJ/b9cBrtPtsCpCga
zsJGwICdSnmk60IaYRom5Ks42mNAjqk9BT9haKBqIN/6Rr4vioQcvHvZMRlBehOouQ44Nvrdmpp+
4HhNT9jtn4xlXIVnd9s2BEaIbPjHmF1R6+I6hEBehyU4UamPRmhnNyt8FppLY5bZTuDImyb6+WWE
NQS/GgNnC2VRsR/bjKUVEc1O0rDb5u1ilaL9ksQ4rtopZSrDKFOaFodspuVIPbPYz0Qdk2btfuUq
eNjRFec8z5yDYCSqVA9FRFugs4+TK3X6WelDEaueJcZ36g91lzruA3easQ/trqMORUePvo7VUJQH
2Ij1yY1uGNsJmXQQcHFG/epCXFORqeOraH7qsnf3ahIQrhf6Ckq7TRSgK2Jy8EfMyn4YbPuQtESv
xpHz0VO+HsnDPuvG4JEpTQ+XpfxQGMM2CkGkmh2I2q7qW4Cw6DwYnPlxEL/UWXSien6cbP00oEVU
53ikofdFNrwJOgWQGfCdPcRKBMl0nqH45peM0gzx3z8zqB0U8osJ2K2GbQ3aIfnnaPB/Qk27Qfa/
2pKzv2Uqw16CU9yEaOVMMlxeTF3HoZ+VH7VFqpM5NMnRqeSxHyzlmfjKRZ/9lluJgtVRO7jkKz8i
fVaSZsbgw6Az6L/ykVb7IDTsBrVsjg1qe1rdzrJM0wWp5n+40qaNqucGjvbkwOyl8Zua3nUVxbsp
VbVjZtdwN4yX6cCCPmyKrA2OikEo2ZCEhFpn8A4T+g+Dll5LkiGQzHAArJBuSUPdofbsMYi1HN3B
YG/REZFrWscPhi42IekW3iR1H4uWtTcRmAz0a85w9L7memFkJtHSH2g3AXe3pzrTuWkwpyYObzD4
SNNjHaXbiKw54XX3RrXvt4FR3Ya5yXhrMEOoy0078xJFNabBpL5MkfsiCthzRa9sORWhWYrmz07k
D6PUcCAjRdIVsTcofEcS6Cd1Tx8Lt5lXdQwawwwtpssUA3rmHB3yvMaRab5KzA+bvOX/Kh1SpEuD
kYLTiYf3Ciwa7Z7+E9EKfkVMCZ7bALCCBXgsgugkNxqhCweripmgmfkTx/StWejIBdMCDiocGdZ7
CGwpqhmB9n2Ord/xVH3FwaJWYMzate13FooLg4oA5TkpbGpXk6+b5Te3c7djEr6DxUJvbQ8/KKKf
uoLBYRj2DLsV1gI2Nqqg5E9t1e/neRAfCX8SOaSYG3biEngfT+e+fTKtbdeK6VA18EgMa08KCSri
gLmR7F+HWa19FSmGNrPeuXU607F0J683rX+SiglDTPZs2Va4l7Zeb2Tev3WW+doncE26ZduAA0HM
lqgPqEw3Wc3ZrXdCICW9RYMJ0HdsiS+HiDTaO0xbNOlpBnjlSIZiP5RfoP32aUZn16kdjYTVDHyg
g/u4IWAn0Caf978aVJ9OME0MJ2v2YQhhpdD2XdOQYl1a/+Z53uklc2UWnTlqmNHPE6wT8t22JeoE
RuTZ/2PuvJIjR7YtOyLcBuBwiM8OhBbUIskfGFMQWmufTY+lJ9YLwfvsZdY1q7L+aeufKAYzK0mC
gPvxc/Ze+8mjN7ixqvSl50ba1GjFHZnBfNCsF6tieUrLHNd1QU5AYjlLnOdN2qX1RpNYQJ0IIX2j
S4gSvEOOfVvXTNhN4EDs86TjWSY9d9nvKTUOxdx+6DqzvkIFKwaW+FpWGHGfVPtkhwywitrd0pnu
FmVt6c/KBkZuedsm89PvY9hdAkQMJ8PuLt7YPJSDXhypcIEUM8Z+rKKAmqqOzpQzDZFUwXe9pxtJ
TJA/j2TMI2voQbbQnGxc6ywKTtCulU9AYMyXaJbrXk0jOjQy5GQP1Ta6JZH5ndE0N3s+khmgTVsv
z94RvrJ0tlG9Sub+MVaQclLTu7Ma41fVhOnW8+I77u9041TltyjieIRU6wgPM+kLTndvIylRYJ4+
uXdmH4ByxRNsrGXfA3MiV5Dn9a40cnur6lviy4cNA45pxVRUMWXqTloF2N7VGEExyuKT1lk1c7pi
P7APbq+dLQzIq5rjje9OcIBienlzGWgbBn5v/Fj5GsRk7pde8TgHeokITvrt6DmbPDHJAeOeOdnF
CxJNMjNB2a7MJNzatUa0fUKMZkG2CP9O2yPgXKJvhvRhqmLNFyaNHIB3EDqIAUbyg6chYLrV3SSo
Z1c2wthVLSDs1ELuqxxwESdFCJusm6s6qpZDMRmyPEiw8Y2EUih8yNiX2CN1tS5ZImyz8Mu6Hf3a
UJrv0FR3IMeRNh5sEYH1fkWEU9Fq69xDwMcg894Js49p0D/E2BjrwDpLcElrHMvMAjztCJGhlOQj
aC4QxNpgCKEB1qRELrtVkHcxk+QYZdz8xmSQoPo637UDu7BLxtlUDycQCExJP5ccPibZjP6TwUWJ
Dh4wmNIjh0xSi2P106nC9LYtG7bSJlsZc1yfIMfioAtuyKx+SmUN5Dx2gRTvO11+tmM0bmYLTmSp
crRg5mM7OOdF0LbPOVYmAh1JAR16VQ0ziXzIx0XDpMMtOe+IdPIdF91IpSiFsKQOQ7HpEqauQRlx
v3RYGgJNW+FfEdwm0FxNms8rNKLt1unp0hh3UVp02Hz0bdE2hwIO76Edhx9WGBCFZG3I/NoKM/mV
uiYcHfrnPmv/DTygt8IlAnDy8jX0s3pbxMUIhyjBkR1rFE9mue4eCBN6CvTxtctxB+o8wWsLvcKq
G/kblqJtkTwVoh0POeFdaW8+Mu8x1m1LPYgObWWPPXKgMllpc/4NM9zPvCHn1UEc1gPr8Gkn4STg
lOITv4rm4jUjwJBBH1qvXDDTMRx3RxrpsatSZ6vFirJecKOPyFDyY4cuo+ujds1Uk4cRSzSIQ1Ab
pml8lBI4VoFmHaSP3yTezpUwlPIeMbK38GhLQCOIqFsxH9A2R9u5vtiT3PN7RkBSBWe0wooa1rhT
LVi7Kh7WY0tWWkCOJQrQ59QWLNLtuUzk4IvSHtHZcZvYNUxTbdF3Fy9tgN4sSV/Dxrp1A7gFdNH3
xAU9azPtJlxx74NXrVstejNcee9EQvMrWfl9H62HLOt4WOKBfZhvw3WwPbpavM+IQSNjBMk25VOU
6B8s7GRtjs9QIDEHTOODXXIO5K6ZV3aKIXBk9Lgy8lw8MEZJZ+3emBacXHDvOJsoHSBl1l2+EUbG
xGd6bu02vHNtcdu3+26S0Qu2Gj8TpuvrUE7WGVP/7RwyDWvLn715HhNwA13MH8c1aM9iyGbfUtoF
MxwQ2ERuWZTikx6qc2ua21zXww1xyh8OkQ2N4xJoUWvIzMr01pvfMoA/mem1KN518PLIAndOXL+z
2jEVBVV1bFL9nckFce+N4SdhTTdkjtW2hNjSFvVzjhHWlUN3zog/9unsWmv0hjZXk6aMm9v35H+e
J2bUpm69Cb1yd6GCaVdLRHdI7lmUAEk3XmsTzQZovmwvgYs+w9bGDzOPTrSkjZVZue4iBN0I/CwH
DI2kI2nzMZ2H+1Fnuoq+mlKU9sYqWJai3NJAHTGF1+u7KjP5QqlBdGIM3RDGm29MtXmJU86OswEn
GBDsTVXk47lh4sumpKIkXU9O+VNz+X0XmWy3aUjTOW3tYz705ItagNCNhYYjqvLDkkHLZWOSGFbi
YSJALgisZgXtSu1jDfThWEIMQ1KnJHj0DLvtaiQSd1UO5btn1D0WFYKD9FruWLLw3Fq4DK1c27tm
2BAQWzHlX3TRCowER5r9XKP+NF+nauLWHskiaT1COnoxr7M8NqFzB8xNvT1gunOs6tcgTQwoOs62
Dy1q6qXHw+TuTszuCaM+cEBN3LpTlWyJOkOE6nxO3lCjHmK1IrOSYF6cXSuit7aDQu5c6DW1llfi
QpXJuPfuW/z59FWBgiSCByRf9dmUMtJA1WRiRd/WjDvDiMff4sD2hdqb4O2N1EkdlapMD/HPWHWM
K42pWbe6fUIuYm1nD3QVokZiQRskgk0y7myUC36Uk66k3DW1JaXnXANRYeWrCVUpLQQfRBSxQ2cU
IiTI0p5DNHTgvBavNEbGbQ+0aFLHUXcbMi96lkR2B7jO56gYfxhesiw6x6QrjFWumJTjBD27mPxs
zgKD4ZirwZiytXC0TVBbIb5G73OavM048aS68+jbnnjWhTmt5y5+knP5tNDUaDHusxYPZUENWYSH
uvdO0ygTxCpq3GpM/wVKCAKsbkM7X01N+K44MfdVfiG/dNzG5WJ0qVEuBd/YCFIf2hrNBq06GuWS
5RAMd/OSLY+WDmEPWyD3847WVbYuTdfeNy89Zxy30HRGQwHcpWJAvIoseVMEBqsRfU7GvqREtsP4
PekZ9ptqtleiCjbmIqAPCtHx1R4dAx/xDNd5M2l3GmdMModD/Wh3VNZd24TIDrjZbYN61vkwOJ6t
MKXDB+2PrihZ7BMSSzyD1mONNRuVAtMZAra9ajsLrPCcHMJNUrAShnF2yO0wWZlu91503bOTO0t/
b4T5KIZvQdV9c2IIpNhSFFa/gOnSx2Da4N0LBmaOX8/MBZPZZAUfcH1X9Ca3xdAjCLGkuw0EWmoT
JOzkfpoUDgQGQyFf1uLTlEeUmNVjtBzOO4zotRmqO0NMGVg4bQ+fWD/1iFi/XqrJBNGYI6uA9ukH
+QfxWFAUC+tU2KOECZwFmyEqXMjt9h1ej++hsF0/C5vbBkzxKtczexOxA6TNtBsa+naG++BZ6kK7
NTrILkwBxVs4dN05JbQnny/UNBtCZCN2yWFIvfWcUMSUBTQVJyKMIc5zmLE0GLNpoPxcQHqc/0xk
gS3dzvaHl6IVqGnvrVpz2ANd+jEstXSjVd8Cr9JOsVNiVPXoLlm98E1JNEKVheuBRPo1807faAFv
UoUGm87UKABbdRlcRrmCU6ks2xegw6Hvicdktu7bpHh2ZtdZ5ZASnJQIJTVPz0OC8XPo9Hltybz1
K44lRmdDf2miX6KIiRU1UY6iVrhnVEW+dOnRJ3XEhcHLTCNA8SWK/qkNQqC+BWnL3vQ9HaBSu2U7
rUEr/WAuOrluse37WN+ASaCHYJQofOL8EOJYAkut6kMU/zS0aN1Fsb7L89LZ2MU+ZWfYlC26GrEE
iEcJ8WO0NsjnIKMLAZhu1Sjdm6e2q91bjxSlkFNt4zXDBmfng8EAHVHBNmegm84dPUKeM1oCiMY7
czrJIOTe5Km4cnFcFSN5NCzOy9UTeQTMW0nx41dl/fKcKYXNOIW3GSpKSrgGE26a/epN1e7KJFGH
gSwZm2wLr4ofG6BC67oyniIQSt14ryU3DMtrCtX6wUuz56S9qzBT3lU9v1Puko1GSN03qdFashyq
axhEkUdQRRGFDaLArN6UAWsLW7exRq4yASocX7W5VVuZZ/wOsD0x4VEI1QuxiSMZbqPZ/pSE0sQX
Xct/gSpbI0qt8VG4hMlEzbMKM315StmCExucDPYuqu3uELTuNyzZ7ChIQ0l+3fbG2BwTgC6J1uIE
NXqURsWHUAOV9ez1l8ok9wmxzwoOIWERqr/nnBLXwPDbmn+mMCj/All8KtJZgyQmSwIUPugLBKih
hkqQv6xohno9KPkO4OAK2P5LxcGVpA4J0d0qD00evGtC8YCm9C4LeufB4zAW5pE0XLECVSzneQ8d
z/btmvXS6x+CIFC7RhbFxkgW6r2GyC/6RSi5asD3SI3vCaiHuekt5F4DXvsxmspNf8iOc2UTqpO9
OELW+9Qr3rMeoKIm8HumYdxvnD5kwRpOes/pgfb89zjq96jhi3WpGLsGjOLmvMbpynq3KdOI/D6R
/lQNOXnFiHMXVvm0ZiLaPOADDX3OtHs1FfNzXk747/Tp044140IUyLDVApfU+rC0qHc4wk3J6EGX
VcbeSL2PidkcpQkdVT1IV9kcY/U1G9IZj0E5OPfDBOIgQwWUQJd/66dfWmUco5HTla61/Tp03uKp
/9GK95LR7xDDns9p87OJ7sbKe+uIKPej59Fw5+PU4TtfoKtsjODILIQLL0k/Mt429hPDN4P9y1Hz
jSrERwbFpFN1Rq4TxichdvmEx66cvDvwNBdGoSsbyW/vpRyVFd2BOUeV2MWrhoYQYsjvU/FotGZw
h/Zwafgi9agKQZaxLk/LdJohdnRbme4pkNYn92P9FJVdt5OCsxcQ2Qtj1dIb15EjPxqZviQN+Fc1
beCXZnuilTcZ3w2mhr7YV2PnIBAyGzqr9A71hjMll/aFw5uB1ZqQhxodsNUijEstahemy3ediVfI
FOJoF4U69BMUOfh/jlsBaiAKoHV25A8+qSl7YA2ucerY0dYToX5izPhJIM6t6SAXaBiBayZrbaTo
1Y3Es5NoEnN6LsJzb6EFzoNlQ1ewt1Hj19SyRl9W9NU7tHNhdLQG7czhd2eSPmsgs96XtZJ+FYfj
2pNOt4tmfhyK2kNnUcNknr7JIYW3BG884wUIEFGuowCndc8fBDy1ixj0xsQ9tw3vIs3zDmZli+2c
lQQzw6dPptbFxwI53PvetpyCXeZZMCLFvqhL9pbc4aYYzG1tYfdr2lUvZ7KrJFYImbXZXg+Tee/Y
ZAsxB4JcVfLrJLbnFcnmjuOLtooTdK2WBw091MaSURJgY49GoCe6na7RYySS/D4uvEsGO5/S9Vmf
+bkH9Vgnw85SWwCt7Av59GzCSFqYBVj5QaOMER2FweZORLyLIad/RcW/KJfr95jRB95PUuykXT/W
2hNshm+aFbyAhsAJIlkHSzJR69pgSQ3pmXiYhXE5wgNQ9gq1z70VaB+F0FqIMu6NKXIDWYfK1kWd
dgQ+L2b22mXfr8WureKPgWtFdDcq6AxCaLAx6ujG7QoUuoF6dw7V6N7CMx9xS/Ewu2VIU8u2diOo
UF8z3cSnP7urKaR8pxs++rCD7lqOWGrIQPVHET2H6fw+IjLmHuUzHUexVnM/u19Nztl+Et435qBv
uKRzQe0Psu8djfDG9WhBNOy2+yK9IZzwHYc0x4S4/ml7UF9kWT1hpn1hGkTrgpYtN+Xkc5jZBe1M
SDfBqOh2kUtc7aEOTagiARZ6dYyyDREkVPdTtE8T56WlVUAbMEjSfTTaR6Nz2lNICubxC0mksQfn
JdmAOW5hnBkzE7jrS8M0wsPWtmdL4HQ+zvaplr32Qvv8wiqfgFxdTgYoxtGS6NiFYwTjC2pBRJ48
zvgQrlEhUiZsF1N6I6SQbBqjvhnsQHCj0T8tR8qLMLLSQzcQeHxNzbm+tRgI0RdJtUdCuVe9qWGZ
aAH5GaU+neBRpltHmiFrNrdSg977wESSRw9VeS4q670kVGhNjsJwYQYc7pIAW54y2wfVsZbbRUUL
yQ3MtcQRTufFQW8ZWMkyZNoWDQk/xFF9R1YX3/VJ1wBey53zFJBaIV1fgyB2dEE63H6Njq0quQmo
oU6xYFtJ1Di/92Z3QxDXNnU84yGycJss69YXYLWTfMW0itHyNDPOxsVbGsbDC1gmZN4quhURNhXW
o2rDWgYPJqxXsBO3LTq+Ohvm99KqrLWIE+bwBEOuapXzVqSf9Pbyp2ttWlatCcQqcjlKyGEP4DhZ
27myEATSNrLzH2bAOEAPGfN5xaXuXXlYLhJ3d3O4ApKiowEpfjUv9vIiqAk5snDbLx+R3Ht2ppZm
bx6/4Vgdj4ycEAyn6jYgPPw9QOC1tsdPaefyTLprcYj6KT/UUwgaz4FFTg9iWJs1mlZFRB8aAKPt
D1/QFepZuNmCYZARefFtvRiwhoSTrSK+8GEeeCgahGgfmU49aCXufKfC47BM2mmWyyHpL4arMeVb
5Ka9wa3sVIhfv/5tjdMkvcRzbJjv/TDbd54+2Mcg6gw6u/wAv9Hf/s1W+52lZtqQ0r7geQstTtqO
sIS0pJS2pZuGY0OP+52kVpN8OJrC+2V4FivkbB/LyGBsW8jTmFj2YVDZG7jIU2VG4ilBsrNZ8KWz
wgdfs8xiqfp6yfHCYz2czqRpcGhsRXKoie2750lfzZBS1uAO8TuMG9cunHXcy/zwDz8I4Lm//CBw
iU1hS8+wYc+BmPvjB3Htgc25VGjlahsgQaPvzLx+iDptU4GsI3PIrQ+LXF8vwye37sMFA/YJjDXG
OAP0hYKQQyaCh0JSHgNkxDsRZGxrtnmrxdppimC5//237Fh//ZZth4uvu7pnoTVw9L9Q7EbszGFU
x8VKZov01sqtfJfWebFriQnbpliA3prOPLizJnCUp+GhUEZ6KceWPqmqTDy2tGt2RHFPRNBnwTF0
6HcU0nhsneSYL5IYJH+oIV3z5C3q6+tLVUVrOwjrde4GwZGtb7jBNUBX1HBpBTn0BGBLNOtYKXvt
OuljpCtz41k2iVeLEsVKmL3oHqihDiR5u7xcP7I78S6AXMDesWg6gQ670Iru/bYrJ4JSgFuRILFX
9KfvmKjiinAdC/ilQr9gOe63oh/5SItua0drXpc1KGqr8rFrtVOQxeg17QRTEXmddCpa6yaNxmk/
TdSyVYUeDEENT6L5QlcbyPMCexlss7srKYNSIZp/eGa8/3hmXMcV3GyW4D8WuMM/bzUqxkibEPms
Rrb4uKwPXaXCx7mzG2IP5luMFiszIklrZ2pV7IuGI06lM2S7AuTARMjH0A3oZ1stvhNV7caF2tTJ
Ai0QI8HD9W1vV7gDqwXmoHcPdZ+lBy3SMMbQD32oYyP1E8d0d5bbsDVYxrgZPPq+dYu9rp6ix7ZR
j/bspJcmlihbFefXRaKZT5iVhccQD666PNt2wfAOcdB1uZ6daVjbyshOFgicFZPK+CQtK9zMgUfH
120BmyIvTjPdeXHBgO4bN+O2zQd8QcQ30tXNYCB9palc38tanJO6ZyKA7e2xseN6rwb3dcq9+6sO
9fqCvJgs+h7VjhU4myCn1AzmqH8uNbTuwtan564x7kjq4tg+5ag2LJOezBykGKQLhh1ktkMmSpRc
k3hWvTPNWVeFJ3+4i0qPAPDEtwdsaINNBGSJMx3TROZdVFx8p6RO9//+HAGYl79/uu3/WJC8hYQp
PdellJZwK/68S7TI5kBkAKnBm+ptWzTWZNnZ7VaTdHnJGNb3nUK0Ezo6bQbCCy+eSPtHMbMYzdxh
YoXEDUTjUOG+dRH8OUvgoCaehz7u7nttjm6V/ObYsn2oE5pyYRBTfTUcexLjXm+7HHCOln1WY/bp
VeqCMlM7yZ6j7NQwEanUqB2qRLSbKkJjfYWxqBYl52iIXRITzDWG2XzrYiUC6F4+Xl/KvgcZgvrp
yayoWeZpclGR6tIXoMs23bIWTKIxzqlK8sMojV9xFpOAAjV3VZTdawjgDwZDLmkg6tkLWMjZh+Rp
7f7+wlvmX5dVj+Xf06XwPLY0rv2fF16IuZc4q0Dmux5uE7sipiYkJHPviI2ej++JnipYepEOsLe0
z0EVgNAo2o+GJOCbRkfR9ZXZxk37MqO1oMfphBfi4+7IcZkeksRIWas511oNZs8l2Z3F1Tk6wfR2
FV9fX4KepnpshN/d2cQ1ZA+eSQB1uGUATwhX209+ACKSRkYOa31J6hyB+54NTrnUwfRjIoKhhZ6v
//7aGGJZm37f7xEbcStKNkpT6pap639eHGiOKvPg5K/woFnECOLpqRdPD6o75cdV6zITcMZTKXsa
01bZFR/pYP0Iy+h9kLK5p2Ef4KXvYFTlyluLDrUbj/60axq9P03d4BwV+MR91SEZNzrrfrS7dFU2
dXiOapHTQ1/0sL1bMhd5u37G4Tk9yRye0PXtHCfNrVYG+ncv7ddjmlTb1qrGMyRm4+jK2NiJWbbL
7kMn3cAW69oEmCdjd+ijqPjRjvaDVTk3rLnqdGXBDLrDypR4cPTqUe29YAC+qsHSS8uIaXd/ZIxQ
fY8tWhURfZAXvKwklhIGTtB8cLYG7+nLyaChOvvKByfZvfQ9bOVg1IqUWEaalEe9qItH3Ta+R70T
fVdwV+J52jHyIRMH8MFGtIa9Z0qzzlqH2Vmkj+Ym4w98iPLg+/UZRN7UJgA6aiyHGVwqBjuae/O1
xsYlerzaMepbD63fYqwa0fT4cw0w40pXuz7AY9u3J0reBbwx3dFpbn2V9db2+nbINZDusr4XLtEA
zL9vxPKir0sobxdRVB5X0MJoFHvdLXDNeYnNLV88aTCLWfJxeh7jxG61zfXg0Na2P2fa/ORxNAAS
zxU1NSbHLNSvCW3JNcqyYAfvkJu/T/R2xwRF+aod1Rso8ltbjNYn1CTfYJX6h7rK0P+6AsDilQzR
XMndbgEGXwqv3/DAbaZANtUpIBgninbaHOp7aEucKaNqf8WqkWaM3UPu6Wc7vix08cwC1qYUVl9F
eGXUfsCA6TEX8YgORzYn1U/BWTjjq7RDJohwzkj3W65g39m/6BIYoHnbo5kb7bNW6N1xwokHzi88
JG0wb4y0FBBTxnxbotdlRBJ/w94XgTMz+zV99Pxiji5DIqvML+TX0cxXDH282YsObVSETHrcfKNR
hL9wuPbWYLXWk56OlyETHY0fz75nuI5kjGWDUsEkP21cfd2tagjUmhyfeH29UTIJghU/DN6EAvZW
Whm09wdD95dKWMCou40V9II0q8etsby9fs5luLnX6njjLN6isE4AHktbbfoOfLsxWd+BSG9oyRAM
Pxkk9oTwUIJ6MuZTbRPGWbjReJwTeh+ys62nRjQ3LDWgYnvnHcHVZxEkZCZrHN3LFL37lcSrQXlA
ssGsx1Z32IXTh8qTyQMC358QSOPT9V1Y9fE/bB+GtSyBfy6RlsPebOkemSpsoH8p71Q4EYNYG5wC
khS+vFln64Sv9jIB8lwFzhz+BFqDwbl3wpUDKpJZeotX26zvTdu4nUwjee7n2w6I322lJ/tCRUBI
GNLSeg5tsSMbkCkb7AVg0EBIGOgijiTovWBioaKNk+nmqUsSv1Y69kDHGaDIxDGVJsOKxGzl3UCg
2nNVkhW7EPkyw5OXbmTREqiDkuKpYjT74EzG13raRVN393VaaDzND+MRx7QurGO/BCfYBtLPqWiO
xtiRa2LHSX4u3pwuii7XlyuHU3ZUSSzIOl0zvAy6t4qKvnqd6alvc4cV6JpQnXb2k+1hB4ssPXoc
EGaQJGFHC30OgVtHwBzfV7WWxNdvrkr568sYSsI0nVR8fS40phSpPNI7Cb/uyNQmW+u18C4tklVU
Om56pAsRra5mAi9rUVY1Axweycx1wQA7HT7zuRicGy2emReBD2Mee//VnjDm4ZJrH5Ml573UUxdF
vxncNrntkJhTRxAw0EOUBnGJLohKOAfJAjxFdOoUj3E/6kvmcbkbqbapZRlotMvIm3u1OVKsWw9A
StYI08xnkyjWm8ZGAJc2X85PpHPfXPIsTkEAG02f9bcYlNzNsOg949mAelqMXr9385SzGfHA9+ip
me3JetcTvmfsTJr3Awp3NHY3CMK1/d9XBSZk9t/ueMfUbZOZpG0thYFuAaz5c72MRmOeyXJAWYQD
JDPl3klRHZTqIeJxrEC17it6w3Q3schO7sGwymTfhXdCMP0MopcI5XQCT202ipMz9uIpyIobLyRu
/bqKGOitjBY6w4TFFEwBeLyKmrOnh3uwCVz5+x/G+5MNzw/DU2tLqhvh2ZKLtfywvy3+iqkqbaQ2
WXmxhmQU7cmrVTEYu9pAzIrN9pqVHotaQarod9ZYY2hZDk16VSNqbMejwcgXhwEn7DD30CRcjWtE
escHBdwWieH8OjiwE7II07Wwf+JWYPqc1O9ff9MeOo0Bn1YBUiTVmLh5CCS1CdlwUJur22CeeHJ6
CpF4kTvFMeG4xNOvv2yNDmrHUyONndS9hAwZCLxVgIrLjGFIhkw7n+ioOJtuSq2zOz1mM8OcpODO
IUT8ETvLeDGuUO06+8S1iZ9rzEl/mGocGDzqrKqzOqKiKW+0cTdEHXBboo7WRrhuTS+9zC3aAM6b
3YZ4FXMTWbTFu+BnlAYMhgk+2muePCjQ3/6UVOLVA0Xno+YujsR4+NelO3kOZTDuJ5fJ6hWSXmf6
D7Br3gnzUAzlNL27GuUak4550oRyf31bwU/7hxvb/fOk7uCREoLQDoMBsUAHJZZC4bd7QUY2bHy7
+1l6HgWRWhzw5vXaVGIhTbO8rCo91O6ShQ4VuObFwWb9YCEz9pNhoH5YHn9tpou7UNcKZ0IG3mPU
mIQW+Lg+04uIgGmPfber6Qduk4JCFJNC4GdJM6CJt+YVzI7hbu4XkSpTKYPS/MBOCF4n6MWxTNEU
Xm8JxGP/bcNriizcEXM+oJywiGhBqCdZ48xRHzc8YOpoejkdbT4JyR+gq+7YCCVMwqVYVc+IqQuO
+mJdVFO7y6a8vU8UMOVU1XCOr4Zpu7q1GS3DL62BQscjoJ0kIFI4uw/m2S8Doa+uvRq0+vM5NvOn
EffLURtKZp7LR+FoW2u778sH5bLlFGfTbl3wTiHkl1CdukAR+g7rIzM+o1b2HAoSmvGovLzgI86a
p79/5gWBFH8sYPyeXZ0jjQNY2ZCu+5dTDag1h4So7OdkvozCGb6KPA7f1Zo9lZi/LGpuc0XN1afR
i2NGe5CP87sxwFXokruvW2KM8ZYk3cDJY6YtZdlch0HUb3VAmyDPGjwyhOa8IY2885z7JneyD/Q3
P4jQTB+1bEiP1STFBkaGH7JIfQ/DcfJTQdHIya7yh2KtLZnt1xd32WCBjv/9VaA2/Y/LQFqNNATC
YgNmnvOXHigtv5ijMf3LsclRzRmcO5LBVB8yg8YehO9FoattnmSvZFzWZ8xg1tYxccDCia72qCVL
2AWULrpAFRYzC/8g2hsU30W4bfMmI3anLLOAkkbVtypiQ57zeL67vrgoQY8W2batCr4ZeYkpkA/0
ltNbZ4ffljfqvz7LWaHFMv06Fk2KrgbMFe7J2r8WJPFSn9iW9sRwrrwBVZIzoVOItugXblUY7nii
XEZ4cJAL5JSofYBpRUmPYhGqcPkx5whM8EA2F5J+V9YyxumG+Fs/yRTjR/VjrIv+1hHaA8P69FxM
wbdBEQuS8fu9WDGZeFnHzo5ptF1du1Nx7pWnNhU/xTUo0Ma4jZqSXnxS7rHfWq91ICDl2TiWmqaB
ch/0BFdGFuA/Qpaouoe9ab/ScPjZLCbUSnQVe0iBszpuYCqhLjwSqXwl/HuVf+2TDZ2wdtfH3po7
c58tLTsG/19/SeIHP4b9YgpLirtu/jcemXgJhEtwO/fGhHhkGoNfU5fv2wxHakMK8gpXdHsSywsH
l/aEA0eOenqi9Wruv863BA07u7yw5+eYsJ8gGbZfftuwSceHq6dTTfLWm8RNEKfFZWjC4EKKCH3I
jCH117+RTs6tnicNTPzXCq37K3qZC3JBbYvAtNpA0Yi+Q7yovJYm81yjiAoLCrD+yaRf+5xHEdb6
3t1XFl5lTxTDXVXaMxC3zDpWtt0fTIsQ4eX0W+oq2xV9FPpa4zwV5VzeC0EAWcl8fp+X5mM+l9q9
7BzERnV3WWZU0H9T76gJncnNJLqb0kGSqBSxnaBIrbWc4bNC+cnWXdM7aL/j8kiwDAWh7YQwNjHw
alLTL1VR6y/gKca9HJzsh10gIb9OxgL9Rw9cE0Zi2u3zWu1NIedLoObgJhzhf1oyFLuitdTR0rWV
CofyR8eyhTFhfrGoj29a2GZ75C67IpwxH9WeeM1gmW/qtmauaYNAmDlVGNPrPAcNhEXqDzFoCUhC
OlC1aD4Lk8uhFRZhBMKC51hu0Zd+D1VyAwa3O7eSyPIUz+426MNx38qk2w+zju6nbg+hnU6XMYZN
0xnZg4DwB57LeWgsh+DsBdGSyHw+ftGOLVdnYXDHSxHoD2ESk4x7dbibkrg/zS6fygDeZEoobjh6
6qWls087Gq6hwYEJR0uQTTDDABA+6oPV3V8Xwf9nuU//H0Y6sYr/j/+KS/qPQKf/mX3/3/+riD9+
j3Lif/gKcjKNf2HTQQsppWOYrqfzJ+M1yMnw/mXawgPSC4XElktzuii/YpzMf5HjzfkXPL3lWmJp
n/47xkl4/+JTQjrCo8HiYEn8v4lxMpc+7H+fs9moXZujjQ3ngcEjZdqyqf9WnM0oekfMbiHt4+hk
WvEvvUB0PrsXNed7M3XOQuR3mj7SakBb2QXWqk/jX0GNCDK2v3cIpVfNfE7s8N7S08L36Lj4KB/P
XkwRYH8rssxEuSxrv5vU+2/X+O7rm/x9bGp4zp89Jr57j+O3blm2yalet8Rf9loFD/D/8HYmu7Er
a3Z+FcNzXrAnwyjXIJl9IynVpjQh1G32wZ5B8m38LH4xf7x1C7inUAXYEw8ODnanlDLJYMT61/qW
aEJyvjIu3u3IOleC4ZcHUAQTi5LWBSmdWqZo6GECFPEKlICx1rBhauGvNkEprQf4Ia5DB+Gs3TOQ
vHoy3eCN/Q0rsQ8BJacZXgg9ImLSlU614uMygqzNXkkS2scO/xxmgG7JmKyhMa5lKV9EOmSo3kxY
rUH/ZgRV79qajCK2eMoq3YstxJdtLD73pbmvymwcPQMHsy7vPmK3SAJNMKZqNDAL81NDRQVHIzqy
NL/D2pg90qNdbrBj4ccOwVJGg094HQZWPD30vodtIMZa1YLJqA0yVD14X2avsPkKf/GEIGks1I6U
ASywPpWcXVF96CV4GOqZu0i6694jgFNlnKrsgSKSiPemzsTMw6i8DDMot6yKuk1IIi7QvuitpfCr
ly1vqrbOBn7MeOj9jRaFT3Ze3uXsaR5LCfbcbh7HySIRB5TIoFNi5U1UZZiZvsI6aYNyZj43Mata
0+P3pOwkJrtvnCOkv+NAVTmorYpQam9QpR1e8tZAKKa/lND6LsVFyufSFvRQQJslLhQRtBQu3reU
hgHXfK/CMgfUhrjTaig289SsNIQBZ37soLOt5prCTWvyTohlcgXAGNw2f1aZzZ7Iw65xsToN2rzP
mvYURtYllPpv5rCd7x28z/YeW/CXDs2an9/eUVSzJUOiB3iyEF2l/wrQ7adrRzAqzBKIIO+iDGrr
JLRnaj9oEFJvJM/JJx3MkKuIrhprz8GCk01v+puQyPEJMi1h7i9842xrB4peHPxOgesXNy0bd+BE
rpiy6Subp6NrZ2QjPgG3/hhoXcCpvrEHfCZCPCqKd6Qn3oqLUyzXVqN92ZG4z9v2Leqnl3Q4dhnw
38UcOGH5G9EU6GVhZjmGXJOdfirtFORkvMpTsnNOOZxdpsMrTzVEjtOC5mlt50cGVBTj0RoZz6CX
Z4QEHtj3nVJVv5I3GXlZi4c45kPGFOcuqT5Ca5mku/afishSQoMGpeXWczy/uaLvVy27JTihtLHp
8jRqxafTxOfJhsrpuKfBoJzU7nK4w1RquFAQsbuL6ZUT7h/kFP7xMmZfvoxsrpNHf0HqbFSlfRDv
+dAqXHtEM/GtkABMIj/hLNm+jn5xGqr0WhkQszhVEkd+gmKIDbJ5UBHl8JIFD7NK0ZTfGvM8aK0O
ZsP64md2YI30NgwuJ43RgF+Tw+EbLEpSnTI8OVWGAUA+lmH0lpch1tUCeKg5XC18VAGNeLepbAni
u4vxawTCZ7hnUjhMuUREEAurMpcKwR4Tmg4JKZgqGYZOf2250x83Jo7Rk5mKffOza8hIVRlXiKpe
IT7sagn0QIKCd3CRTcZJ1e2VyQeXAHTIqEi26SDpc8jVau4UXO5J4AXjyjSz1goqTJN2GV4ISh85
COAXbiEmlAJFg0PK4IV4mrtT79W73Mki9uszUYre/iMnKjqil8kuySKolJlVTQ0Bq0o3TQ9N3xyH
pIBZgqlsiJ+dvHYQb8nvJ8lFNtpbLc33GUz1JrJpkMnSGexYQb813lwCkcUmVj5gx9A7xa4LZi1m
EXIpJXeM4a2yvJrCmQM7uWEVTXa9ccx4JxtizRn5bBvkfRJTvlzBHEtjSE8mHyzFX0HvLuomydh+
Bl5j6Xdk3LbY6vbwwkifkTztxDfvDle8dWoGIoN1ywHPKrp0kRd2YRwfoS7ioKQ38KR5YbvRLItq
QbQpP2nWs9NQXC5GBuJ5NB1jzZzXeQonDf/IY6I9phZwcQ1gLYkxkpwazywPaV6TwzNDJGszOgb7
6wFDt3zsgF6v+qXZm5xytCopompstrIPoQMctWAeRvKO5sMjzU3XcqYrsA+Zd01EjnmrSxLkTM/8
zIXkA1Fwrciz6ab3ELtsYN36U6YLV0G61ppnJLZy/S2PxLPoBzTqQm5Ups0nBMkfYo9sHKh845GJ
ey/NnSP35adXYtXE30pIpXXhki/AVZuBi2wX60iZCmacxox/31o7d8mw4aP6sRTLSarjoPZeqrSo
9wDnILmDu1mbfYo/c+bSSRMs6r53anpooZYFacWozSfbGZ6YiW0nPy5XsqMzqyMG4HKQIYjAkE/T
NuhGYLm21eLVBBz1EQ33qb11KK9Y2VYF+AsDyZIdKwMJcaz1sEOS9fkSkZw3iqDWyhSkMudhk6b5
uz1xB8S1SeQig8U3yx+cmOeirp+nMLFJRXiEYs0rIL57y9yMRk76cFK/mnDloYYibin+GaEvFUjH
IyAsdpzO97X1mVpKAHCtXrTwYMke4RCU8tR371XpgexVd45efnht9FPBuwla42APKVNO/PNRw507
l8274pIMFL3wpXN0GWkweL239emivOautwayT5ncNJAV0LnYvJgomLZHbM5w0lXklmD+QYVa00go
+yoyZR3pj/uMrVoGecn3aozmDStdAjCRBs6odS5ZyEzNaPLlmONAWC3By+fuvu44jJd1QvDP5gTD
Zm+jS7vd2Mp/N7rmwQaEGzSWYNBA3Nz3CkrjpgJHvtCvaBCbko4nMuf0kThC25UTiHcCOLoPnNXJ
tH0FhdyNzJfYKJ8suIfLFGvLGWy4TpDUesu59BCdi855jMPsZ7CaH1VH1zDBlRiD1WpsmrMn65bY
3otB1SGeuEdMAFGQ6gkA5OhtMKXOnR15QbX8fbrUR12v6ajDOw1aa1XZg1qXIy2UoMzIXKj+2bOT
P4xEtyTLadsUM03sRf7c3DyICyukJh1Bo6ckwXEiVvOMaZF+oUEVih4rLEnHbs0QhY4QRQAAQO/a
/eQqR1QW+ourGX8KiWFkqpp15WhbU3UuGmr5QxtMveqcpMe6We16r5eB2U4/VV3fNQYFSHJ6qiv2
rpOHp2BqwN8XiQqEarygU8kLcQ+8yYqGAtRutsEtLQAvXktzBfFLscp9BX+TxF/ZfLLB2UBS7TdL
yRaTEgAnwqzWo4r20h3/NH1Lm4U/HFQ0G4HUJqjnjYJVgq1+TCHMz2NTbNOIWB+4MDDrdbbrsgTG
k0R6omz+W1gp3XI9QV8xT6vcrp4yo7iNC+G3GV2DHT3UBSdd95bunxIUlmA2NX8da9Qi1MRnE2qu
G4EH1CFavHXqTdxZzsapQeuCZPWCEfHAkYzV9YapemLpG+n729jTsn2beuTuC22bZRrQGwT8UYQX
4db4lrv3VHcw6AzZG6vwTSv0Nzqix1WXVRt/huuapJoM3AcnZ17Am3WI81vRpn8S2/oZ+xg8VZgB
M5w1Fml/j1UEtHWlFUHWO9gKaMAFdxRUgC8qZ6RcVVzoUojbdE/N1JNVJjSNsO3VzS9p9gxC/PqH
OZ8eGFPpr2tqzPJCmZAneTdgvQLOWWeh+hPif5tC75lEBcxfXSpMV+UaGiG4IjzwWutg6RdZy0hh
O1QRr6M9udR675UvrvrInopd7NoE1bpxQ/Gb2eUzK92mlhw6DIfwrZWlOUp9q/PWngzkjFUqOn01
mBXorXED5uzNlfj+ip7SErs/WSnHjaGov/JeJ1q6nCKzbKCrHFIlGPeqSD4Qao0zIv1bhJkLhGqx
K5IMFlmZ/2oSNIyj/VGj9xa2925OkUFSGMdcdMvyThJR5CLoK+c5mkGVmIAzdaaZ68aZP0mEwp40
ss9RTzaVsL8gZh0IPujB1FFv8p6+OdAWg6rvjvRn4R3uIKUNxrcx9p86QheVX08cJ+7Srn2C/lYH
+fQNJe9nqNhVjj49xrNrP7hmRpG2X3drpYu11lYHMDQvTMp3SEKsq6yVran9ycN3G64hiq35FjrN
yqzj7ViPVztcdXp7qsAZFxbg/GF2z9J49tHvvQGUt6xodV2+iNH728jzfoiSdtVwspBus84H7GS/
hZbVbfrK/0rtivqKrIehFpsPhAdKJibBXJGIdaTP1i6mjSqfn9pW7g1sAXHrAXFp8WE3giCE41Ki
WnwKk2FaXec3LfYwISeXWqmtkgCveP2as6x8V7iFTGV/E+OZAnNI7o2iOyQJDNvYPgxSy4Llo8+W
rr0UXkKYGvXRs6sL3QUvdm7d0RDzFU3zJUb2Xr6ZfKzffJcKCOb9yfist+xQG0veKFUGYp2U7Hw0
ykT8+kWCkAqUi+3R652fyEOc6DkdCsu499PmRywJvMbwyDdCfk7yS196nyrW2m1XGxu0lgBKI72r
6K7HvPxTRr62b2gBgPOk4MO82lNFIMSVR8uabwZBB8RRQj4xOJm2u7AHftNyVWzG8hftjUBFeMfU
RhworIOLU8w8iDxrp4NXxDfgY8fqf4aQlTXNqmId1w+dgI5q5ITN0+9RDe6akrM1RHOY+Uvjrj2n
207joqaa+eICiBeR89n3/mNsQFTQwg0rDfFNS5ErtjKc7SFBIOAfuBTq19i6onMwXyp03iEeKivu
/EDWlIZZilZ6r/ka+FsOyLDUdB9HUmPbUHPee2OeVx2cLGatBDsnI4w3ReESPuxNdnJA9e04vScJ
klL6g0kqqvUXoCJXxwaqNjiCp9GMJy2anqY+3PGbkvDKwI6T1qDALop3t+S56icvSZJ9CO2pXoj4
Zp4/OZVe7dl4txdH1s6269PxXvdgUGitBM2cgAbn9HVKwCqAzxqS81hP6yji5vGKdHhnXB6tFfLJ
aUp5CJYue+U5fffFbmryJ58RSbm007b4CjP/HQs5jtrBP5p6wSOIOksMucljE96gRryLRPKz4PsN
2hYA/gSOO0pg2bjlZ56Uu3QuQ7ZT4hwteaF09GeKLNJftxiuHMkfonFe1zMHxqhIbzL2zBWEtlWV
E4ELixenGU5IMXS6CUUZhUG3nVbqT0MuXTZI+d3Q4etqiTgFkNJfOAgRx44hpOnRW9LwZrYhVKiW
5JAQ1CAnJXeui3Be1buUBqM6HIlv6nzQKqFkzdTvKysh2OVWl2QEvTlHWwASJPzktbD7/VSJV13z
9szLL7jEVqJ488n2d2FyaqziDJX3B0NpxOxx/PXjRh1Srdz3yv2wovDYaxhVTCXSLd7XvLTluTDs
feLX6TlRQNAzTjGr0aHGFYvwLvVjB4crnRRSaWRr0LrwLZDJL5ZYo2l8kM5+JSbGpKswfy1WQZSg
Q94suAuPXLtofpoMr/L0mmTTrZrHve8QwWKNX81mtp0Tez+nbIFGPD4B9sFD0w/73MRU0A4cYUoS
SytDwhvQRw5aESQyrxMY8rDZ6NPJxl+5wRQLAjW274xQ+7UB/ewsvTkUJt9qqAGu6MaeigmgYesM
AhPnspfaYQ49F5O+Ao32ZojaRvtr70VJ4Z+LrVYm6zEuPAptFvPrt99RKN8bSbTVcN6t/MpiHxM9
jR18Lt6CuzR1rs0SvU8xCMxpR+UE278wIrbTNN5FGN7KahQfAEwChpvQrXK+tz5UB2qFN4UnSeKU
iRtoNMyiAREOrXYSynaAi/Y+BIhLJ9e1hfi7YpEms2Z9RaEHLlmLDrp7NWIgjJmOM62pShvmYfzW
occJxXXqGqkCWEGbxey5j9mEvktoMNBVyDjOYPiuhxoZgehWTD47bgNGVp9rh6IDN889fJtLPic2
I8065EdIy5VdJ0vGOrlKN7m2yKk17wrxyPsm6x7+PsLyMhYUr7C4aEfrFdgaufCBLU4Ulufecw7R
TFmOq16HGP5wDf047WicGZltRp8wvPdujlXUk9CB1GudjLesV/uEV2S4mP7qpr2tbPNFmdEJ7tqv
GNI2KJnQowiyU4xIK47Z01g3F4sjTN+q/djyniazedAUbbOUvTUiQvKy3/qUKg6DDgS933S+Dk5X
h2DbdjvhJVdhwRVKUf/QuOjeMukpWyd0Duyrtuh3SdKgZBj9mlSLQZqE19ZotsaqBwor9xBerIIH
e2k8aBWPGQJLODiojxlK7yWzSYuRII/V3ia5ihRLOlbAkox6SRUXzySnXlcDg9yoaY6Lu93CzSr4
UdiHeYv+Nz9lFn01zfTsJPqdyMdX2yAaPFfdc6re9eZt0ubnaY5/RWo4CKgEnpNoLf0Rbocwtplg
LECSkssYfSMDz7DGjLiyTLyAxogMP5MpEz4E+w7AuDS5H0Iv3mhUTCgvs9e515+IZrnBmJB+wfoN
06Udb5Rq79gVgp0bea+cPymtYmAczY0uKM6U2kOtOdw2jf7CHkXuaLU9UGuXrGHjsSVgXpjY3Mpx
3eTrKuu/G0gpummGgeukzwlZwoCRcLNJqRBtBQo7DBbuRiapmoIwUwLv1/ov5btP1cznbdsGRVLw
UVZ2ZuGvHRo0HIXG3EVAcQTmo4laINFCAtNtbi8wjBsxI+hnyfimuwBQ1YjUBvz/Lq+r6Ox787bp
iXDI0H9ooBHihHbvRhzo5nG5zUz91QztQwvGfi4YynmIJUGscf7SogsO3pVudzsq8y6DaM9mPt58
N7HO0X3C0bd1ry41EYAm1A6wUwtrNjaZ0R8KO9Xv/Bj0XxQzr+3LXwTxI0jTvVwUl3A3gOtbVghs
SQ/MNBwdFbJp6aVkxdCpd4OKCE895aW9eLgQomZDSXSAiCoVbtiEVvnsPRFcDF3uLj8SVw0RYeVl
pOaVnB9bYzrwcD5ZRKnw8y6LmZRkLelHwKmuiOcv/bmYv3Mi5BIlieIU/I9q5aUVttLhEuaELFje
XTBU+tSSD4YkV/iXpo+vjG5W4CQ/9JprOmv1PrB5udQh0R5f3dlKg3hml2pafDrdBOsfnUsb7HXo
jDfa5OH5etqlzMvtYA63yXODUJX3HfqGinF3tRVo28xi8+wnMMaxJq4TVKPkt7fbc6xTNcDGn5uK
Kp9GcamMY3yauWvoeDoY5nRrZHRKKg8pKTrl1Nqj5O6EbenHSuT7eMZ7TVfyBs4kGr90PmgwWr5w
n3DprVy9v+lyRMJWe6B2nNzTOzJb3S4ai20Ua8+pQZ6vqbaGkZyUUK9uJYd1qQ8A6wyOeAkoNDdC
FE53gs7oaske1ywWvGAk66dieJaz/aVGtbdySfMmLdOm80XG/MvI9Y8hqZbes3sMAYVKb97w7mrO
wzi0e1v3PphpUbCY8qgix5fA0Yuvcb5ubAGxgbZRnx1Q2ENwc3nR5UqKWN5oLvkNGxZwyRFe+vK1
547gmcKCZMTLR55HmygTW2WqW+hFv8QeMEzwV2QWX1swTcYYXXNNvVpme2aIcjCMZqspIvcaKuLS
DxWmEEVb/R/fHe2AehxvRn8TsRnbVl47UUrOREvEjrXKtkPm2EHZ8keaTN5RUf9oLhUmjs616xa+
uxn8kbO3A90q2huRC5g35XNOJJlMhxELMNMV0Emup5qqx8KwXpY+FtTyXVwB9FKc80en+J4y7lbJ
B+qxXcFNG3r5SxluMNtdJ3951uLaC1yKM/MCL0uZ6t+0CQJ25qsbUXoc0pIOyny+ufAvsJpB0OBR
wCJHStVxHqTBPAKXgyHi34JYYxA75lZzcQP6y0U5eGB4xil6oqH9gmXU4Va2krUGphKUq2inX0GO
vaDpYTXMNhKyMR1lYvGM43Vq53EGBNJ1I0NUUAerIf7tomlruBaDHOtghfVrx+UIJnbOvnhuXSy3
uVs+mUEBJG3re5mOjzweHevdA/hWz83ZoKqzAIOXgXuDHHWONegdEQAort8S8tAgp+9sIjJmJL9G
NT8L2b6WfnipevcrDLnUotZ97EZKwpR0v5rOvg0IHly0dIjElzYkqzK/d125MS37sUm7N5cKRsVi
Scpr74V8Wh2ZuL6fXulV/MY/cXF69HzPjS7Q0cn0pcgdHJQeoMSe9LBXxCSjkTsD9I1OG1XFm+qN
OfsdHq8BVXa1Z2Hks/zn3MrPurG85yY8iRKr1/L4BDHa7VHcrrHTfmXuZKCvUmBmjK+ASR8ju9uA
rnm1Q/2SMY7WB3VAphgWqNaZhlxiA1w49Ty86nxGK4inD+kAgjJmtmQ55XMzVIGh6c8SAAByhP7s
UQTWS+PD9ZLtoJm7nm4Z+m6I03q8d8sqlGbJOyo8aMQwJqPpU3Y8uZccvhTO5/l5NPwLR4dfgGcH
0TiPDBOBgqVX8lLcBx7fqrCYwDQv5DEfZ5I8Sbx0lebqFesuoiifvQliBToiJmc0PxaBKTcPwnku
HWctQhd5wDy06UIY1Ys60Bxz7RfdfSPVbVkoUodNX2pNz9KNnsN6b7S4xXkQVl3/J+Ert+EMzCi1
H5efLJ/1D0xQX21u7hq6Ddyivecn4bjCPSfIr48WK9Ty5QmVs0OI5o/GMc+jw4i9mE1yb069pfR3
1vZsDB4dBgex86kh+ztjcnXa9Mph+NkDyk/sLKA74xWxaz3VXxRBkD8f8JhHzlfXFOXaMjjQ6fMl
HIZXc0I+TmpHrFXZr5etaV1z0VbdDvn9wxrH1+Ud7uHKLeMFHlQBdSmP2cgdz36bqXwcYUwvSdr7
QTaX9GZExWWI/HmtOyVVgYkjNvRwtQmbzqEQt5h+7rt8PKoOKgJVKxG+5R4yOj07LfN6kLBuezFS
nhpO5LH5gke6ZUeFjf7fgj7/37w+3+P/+C45AySA3/9191vefRa/7b/8xQH0r3/9Zftvv45+y8WI
85dfbGSXdNO1/22mR1jkeffPlp3/2z/8b79//yrPU/X7P//7d9lLCA2Pv4D15D/7eyycNP+1I2jV
59H//l/NXy1Byz/5hyfI/5urcyzwfc8xTNzy/24JMs2/WR5Oad8RwscYaeBo+XdPkP030/Bc22Ms
ZROqtAgI/MMTZBt/M4kRuqShiUMTl3H/XzxB/9ESZJtC1y3obcx6MLHaS6b2nyxBhap6aQ69EzAA
/CA3/5glEOt8rzv/0zvyn/h3LH6i/+A+si1+Ip/OHhvHtUWq4q8vVU/OVPVqiYuAybO0LQn0nwgH
6BoSAmbB6jspxj/9BAsy1+Uv+sKqyFKSWylMnE7UD1qTXuKE8zUzOi8wCuONx/4uZtZwqJPD0noy
NSOGvCqsNsb95M4AfGm4C6a/j5/cR7fFZOuCSmJswQJA8ynNm7c2wUTBEbUDgiKPYVoH9dBQGeqN
sEgb641O+JmdNE0B/vec1Jt5ZCEtOI5Z+nVCxK004y5vIXO5FkTuIut/kr5b1YPP8TPnbMzu6bl1
rW/q8QwQb7kdSKpDnUpz9xFiCugOshAVypkZui85CXPGt74e5K7xzNF1OtSWupEc3SU+2oAKnVNW
O0XQ5SMZeHePvfq9guCbhc59K8IGSiGtnU54kz78Jk4r1OICY8aioB0kNIkAbe7cp9Nj2VafVlQc
lXZq/QKBvxA0JrjJvW5kL4kHfsL7UdXdMKsvUwiSdLQRrITBHKKMGRQzC//7vxib6ZIr47VYvqnG
osMuMZKPuNyWMzFG+P0MT4m1mnpzz9n34EbWp6Lrix32gapGGyBu/kHSRVu5l8wxOS/n7JCNsvgV
drtoMvpDxwK4GpMFtD/eyFVEuyiZ35vYNdZs6iHlF68tZYvCMuV6aBLChS6Ae1CSu4u7dHpzEB03
tcIFxiR7rWVuhjaG9JsuBU8VyOfKOOMfIjUAlDPotPCtSQdO5RxBy77rAjB3AS8ieJRkaj1NL5ro
bk3BmD3naLsCvaW2JpywKj1y0KbaDNgCuq76YxBJmdvC5eA8EMis5nWDRG2xNK6gB381dOKWBZNo
q7QWrbbhNZuNaSh+25I2yLBJA53KdkIxQWlA9Yl2fqlTqOWdVnVBN9+xYQShEdJ6F9eAYHoPV0tr
NXBCqiN422EVUkuDmn403QxzG72+rc5I5sEu2NvH/NJsFdth56WiyXUtDOjTdF+d+RTx0XN4Rwm7
hweJUVzSGcMgDEfTmByon15wSJzF3CetkRyyIui7483s8oNGlA5maICpZefExkTLbEc1b6//8Rr/
zqjbP47XPo08O3FmUWGeVhG7YOaHdYV0EY/VJsJZYfObpu3zDdjlk72kSUZu7Ez6R/SDKDALpPMx
2VWmYmcol7gz0tSgnNeubukS1bJr3df3LUcBNo7dj9m1dxLZeKzz5FJgtWDLnTOcRdmYDcaSo+as
24hjQ1flOy0CedcgfsU+1DKflI16dDq82YqgtmCeMAzs/qZGfQLlqvAugxcCipxslFe9WKn+xyAm
nIus2Oslrd9kDZkYhuGvyeN/ZSmmOxT76FPy1HfJJQJqq8DMr7Sx9lZhiKeyMEhZt1/+YLyUKf6o
VDXMeuWVNe9aDrAkbP1kie/CRGKbM0S+Mg73Fdxj5bg7Y34KdfUhesbBVjtflcofhn7XN+JqCfuC
CXCHFwYWoDYmgDRC6k5dBntNyYC1cgD442mjIj4sapQWV4vZSohvcIQWQ2OXaWtUPxnK67ZmChi9
nrhKYZ5iqJBBVSgMQUYzbqQGUbaHL4EyUp06TQw7j6hdKMFmu0wL2V6FF924FKWr4d1uIL0LU+7n
8EIrywZxIUjDD1JMVC04bIZ3OBuuPeMiyJpnRvEvMqZkh60WETqGfNFGHyiR04dtZ2xaj4Y/iHJu
x6DActdO2D9kJfkXr2KACBTXtNeVHr47tY7DBke07m7hf3zVHefqtICgPaYnPRV74Yu3Ok7WnU31
A5eKvzS44KcxC1/bdA6cDCcSeuB5UIwZQ5KJW8TApcig5kzE2s/SG5/6uDgpnwdeCj2YkxPzBfyl
+NuOWmp9SU1hSJp2sdD2Vi/jVZyKy9RIuO10PnfhkQLOLkIKNKKLkyc7N0zOITdlZqE+NN2uZP9o
6rDnyo64wZL4Yha+7jIDNkhbc3z4aRfpRNXajz+zEE6Fe4+qjOJ/pxGShQmKGmc5QJUNuKFJzcil
+TEZmMSZ+Ci6TwLypxiPgI98kI33vSz4pCQQc0d+dl27pxpnAGlb3bmh/OkVIpwmHtqyencb87XW
xsdaNTdzmN+iqjrwHML4/D50wtr//UFS7do4aCrzzbyj+xKMvofZivpvc2lIdlr1o4g40i+8dj3z
hRjqxuBb9+ZDp1LA09rC6rqXlfFlGP01j1/Gxjomor9nqnaWJYcx0Ry7mP+YK+oFZDebyhcTZnoe
c/ow9aO08x8MuGv8oJfMDR+b+Y7Y8V1ri0fmNBtvcl7jZn4ALl1WY9BWFNB7mDP/JKo6Om7aEScR
7wYD48G8Sz0kpBKfold2N3N2TsNI94F0NhxxTlTd7WadSj2n2tl9cq686LOGgEicko9d38C53GFq
3U9xum1df9u04lma9WXOwDE6TEx6f4AaYX62fQTrqfvwYxaScTZe5XwrpfmhjfIXC+ZZLzC01uTg
uubRaShDSKlHJA+HhlFlW9TBDdW0L3HrPndwpxvj0erbBwg3z8qurr53V1rRM/GBLz/F6ULlHy3E
lBlIqsFr+xDK+WRrBOJ0aVx5XO7y1t5GtnemFerbkRHctFJ8GbU4/wjaVmILMcHWrX2aUnWOZmPq
F9dURI5xO+cDYMIGHpg//cRhfNYd7ddFqGY5S9ehb19NNkEgU/017LxiVUz2biGlk0d6QZqhTqwt
SWWmh7gq9uTB9lEek/F/psUc745ur/XRLCCJM9s2ohsdrZ+2Vl3nZthNilHcrAGD1+QLgfn3kN4z
6pTkKTeq7ZjJI8e4UxK1F8+P79uYXg7dfWviaxF9DNJbNXx8wxQ+CQ/Nr/WZ8rrEmqsbKDEw1eO7
yvpz0oRyzX7vZhN09ZbtiGXelQllTWOO6woYrcsak4ll19f0pybLrr71EtXqpVX+xjWsfGURj8rq
5IPLHC601N9IdxHKL8yIUK9a01PMMyzIK/9im967MWMhNtU+NYyTrePJsefXssGCYTYUsCqb1ims
6n3/OPbTpYQFMiTJEXgO4MLoSLQLmZbRXZXAxYV0u2BknyPTv0SQi9M54qniJ+xO/EcTDh6WXLsP
D6Y9ovi0W+VbqM/tcbk9pcvYrzDZjoOY0YZ7z1Q8DvS9IFne5O4LPdEBAaa7QY7vnk5jTaV9h8Ci
efbYD8T1dj2K2/IfjuybL5btyHSZairLXWcHpnLdas41bqdLNWcgCKNNM96mamfyZprOfCRpdDNG
mHCm9aCsaqtHxnYEm8oc66GH6m2PQ+AJ89nwNI4eTLv8dE0TAFxE7RDpHgMYddVOMy7N2fimoXAr
jM1Iizke5bsyKjfhrs5NVg/rPS94lnnl1WesaNPjJGag2B82nLicsqkGE2A5l689ttw8HCDgWus8
A4LXujvdcpZ0+x7I2TmHsO1FzZ2pQKyaxaYyz06nH0s32cyMTxrUbeVtIGhsqAuAjQ/p2Ik3vZiO
DQtgaIIO0S9tpnYJGHe9AZvi+Str7I7L/013ulcjiu8MBha1EKf8NmFBHEr9gmWB/ipkGL88+0wc
l2+u4frtnW4nQYn3QLm1toDWgtuZfBz65VjkxyIxHhiAMjOGRsingJs90LJ4JxgfVrVa5yjl6CF7
z/6hcuC5raytPwxrNI6gNGHVoGYgI22VNe3/D0fnsSSrsUXRLyICb6ZVUL5d3TbVPSHaJt4mkPD1
WmigeNKTbhsKyGP2Xju2vfs4cTcJExilsVZhdWMKqogG5O7ECizft69pD77PlqAkvddC0x65JXct
lYlwNU4CAF5OdwqApvlQGFqG/b5Kf3g9HQKo9Yyoiz50iWddv0pf9FgxxR+3lNnY+6IdDiSqhKPl
HRKYlAjrdwX62ELgSfeD5otUdxafxc7qGJpR7nXtZ74T5rSblyMhmVcfcQJS84gyLyKGlFXFdJ70
bqu5Qdhx0U3uLsI2wt5ud7ZM7838ZMiZG4moCoJnQHX//z0JGGdCx2ccTKSp9i6vSBqwXug4oLld
0uAJpso+AaVWodfNpwVYKZs2bhuLMU81WmFLFYrIskb02zYAI6CfIvHYFlV66TqWd3V8xEXuqfro
WMm5Ak+y0ExwDa3U2vqPkj8fW/UuX9k4LbNMNe0G6THp5Tlcu+Dav8eU/5p46hwM4FyS+cKcgIz0
AmlMA7pmoU9XQCNVRG945wkjzJP0VRdIobXmiDD6YTDdOzOYQ8O2d1WRHg23W0WhqNfVeU0oV8sY
Fr7YJNLZd7oZOVqy52S46Kgq+3bXtOYukQHVZn9XB5xsmskMFNAkD36CMNzgzilBHcD+OTrpq72s
wRQ3GZg7Q75XHs8FuQBNaEI5Q1tMnGt1IIN+q3vao4PlnmX7fiiCs0ymy3o/e0MZ6fyEbFCjvhYH
FHmAuQKY1E5YIRLqYElBbbYALJqMFs1xvgtgM5QmbH3YvYW2w2J4QJN3t4ZI+9jafQavLi9MiWDB
7Ly97kw7ICYPTHqJ2Q3bND/2WvBUVdDlC8I0POhkA/4dMpqefEj+I+4drJYnhNkYGR2ERNaRgRHp
zd4+Zn7rEolGKxEi3NkGDfsMuh97VNFCzofJvbW+zwxa3IktWB8bOyPrdnH3lRGMNBv9KSdIZb0Q
TGt2ZiEPKGWIMfJ3VVBhU9KLt6Y27ublwyWupkqSQ7IqsfhSiQfOmzN4Zi+/XkQr1/cN+HO8/wfX
aq4Fy/xE36/vwtZGZ2LI04xu3nTYgdnpHZOUJ6tZ2GwiRoafFOeSgPagCqfSe1FwKnrh35u9dpXM
t21rb9WFD2CetGWfQtG0rRHdJaNXBVN7nldFUXcuOvsDCN01btzXikEOW8T6twtmcMOgHtDi/thT
h2ywfa5tpr9FaSJzmteKNiatos+CIwyTj///nWfMLH0JU97WE1G+6pmny9yuzNjtyInQTnnKHFrr
UW34b46Bx8ifrFeh/TUm9rLCtxkPGfq6kKzgCZaQhNNOu1Yg+AudeEdT0fP1wZUBzd/i7gHLX8io
ILzd95GvLNjZUlqpFZGJ7IWftNs7WDqrmoCA2pB7o037CKXJW+ZoqA0TjchwV9uWAVO7Vg4mJlK+
jhrHh07zo8lmBO3pXXVwp3GvB9bHkuvdbuhR5Hf6P6Ov/2xt/eYLxOsa8jbOQPPXkLTnc2ot7CrR
P2s8mtu259Wmi6tIeDP1xl8zl78Lc7ptQ/57qJBHoztmDq7Jz04LZ0ZC4FTZOFQFqngvLtkaj2Lb
TSOzkgpbmDsa9yjmYGmaI+8SZMbWcikB6QuDF1lMIMqDU8rz+plCD+Ass4rfxOTzdybvarjFb51p
PIMLM6PCLf/w5e5wpWdYjrhQRZ0cu1H9te3wMOZ8ILXG5qlJ+OO8L9hmjsHLgBKFGpC9P5dXCOKs
ZJvevJbInVbjR52k9WonMT88/dtkfQTziFiNn8bOf4dAPcDIAT2MGw5zW0VkW7avdfkpAy6kxnyF
wVD8LBCgsn6OAjGwe7Ukd6OR3pf5vW7pzVnlrDu0+rOK+2vjSJZMmfiW7tLtOr28VtkDmy1kdgME
xZar3WvyoOv5dxBwCLhZemKiWx2U63HlJ36WbvbTPSr1vQtLhigfjpwMnCEdQqPo9Tx+OaaE2A8B
TejDa8rAjAtlC9IF6cgQVabwpJKdi9kZmfitG/nUDRe3nNnMYgulgkFG1xQ9OUjibxI2uhfe51uv
rZ5G7WXOteDYy/y105zqpLV3ZAKl+9qamSyMuO/zWJkkSrg3aNYFg6+gPS+DhgDsc7ZS8ldifoOm
RHMce81Zg92hZPflp8s3DvYqDFbunxBWlO2NLsFtlJd3Em3wBjAVhnFTPdfuo42AiI0eEEBs+efO
JeUtl1UIS5OMmDn9mwmktaT3pJXUOD08bNsLeBYc4p9Z3O91f6qQUeKlTGmbR+G8lDFhL51i/NaK
LGI0/IUy+cOHgGfwny4Jpmt/vaR6pV1TkDxM6SjtJZdMUieFKVTBVELwYuXA6ISQpThOSUBf+9/O
IGBUT4ZQY4PjXaXDPxc6CL9l4I9Pgvx3Mc2HNV9is7Cz3VolIa++195cs/FOxkOlCC1N1DSHS1Hx
wDWoexsr40z1nTEcKwqplrlaifDr/4+2j9kpO7p3xCrjhG3b/GpN9duY40NT440zGi6DzMR7ag3G
0eoQ3456Hp+Bk+/cBfWbqxhVimw6kQb+redHr6TOUaw3WXfKfWkCF+Nh+sWfwkvft2+5gwO2xDaz
vpmVOUZaR3Sa3hMcLvtx0/insegAQ5eZdzIHda2d7LOsjHa/EK8cCl+WpKSZ+kbpBt5TE6OZ+5Qk
9ofjMHTt/Pxs8RwLO6VVKshsXr/LIHkj1LP7kSEyztsG2g4/o02BtbWGGRFcdYcB9tIkFmVD2xHO
8wcFTaG4Mcawr7N/TkDb3shg2KbB+FCU0Mfbb2ksOaQM41wWlBIpXwxj/u8ysW6o1qMk6LwxnG0U
4pxDH8A/641u8CIyBTeXbay3R403R5OMHJeKF4v0SDod3Wpf+swyCzkcxrH4Fh1vKNT1+3FU59HX
T9qCMNkcyI9Jyt9Bb35je+JKAIBhZRgVWFaWGTOQCTIQt7K+HRAMHGrZKVI4mAq68T/GHBxkkq6I
ZOb9FPgP+Dqceywf1t6RFlaxDOCwL6/1ujaZGcdMc7tdckRZq8aQcOz1Tu3rUzYEUMypHaxK/Sa+
Z4earh+GYFz34mLd/zIPk9nI4e8exjXi5f+Xh+unl7l1fo2Wy9Qa7kBwUra3xxEprM8bj8fHXvR7
VeCPEdODV/tXJwchm4LU3+KMrLalpZ74PFbtpweOzRav9PbUHRWffTxnBmlcork3K8Jm5mQ/SNNA
WDe+pcz2j13PlA6xuJdYO514hi2eMLQQJrXazCK5U8hvc/W1rr2WhnEpQJHg0DkYiQOVVmEFXi/2
bCazFr2K4Jzf+HO309lK9Wlmvwfj9NzPyW2yfLByYqZ4RciV1slzIPQmHJMxPZWeToHjaLD/yR7N
4wYEfPds2Hx5b3IpQLBD4HX7liaHd+xWv33TpbzrrT2mV94PsEBP7ey9LSX7HwV5AokLJUvN+Muz
EeLlmv8GRneHeO84TLyk19vEVvODY7o2bRs3smnx8UsJz100yf2g5c8wiuG9AMQYAizjkl1tNMIs
Ern5AC0M5FpWXhfti4gIC0CwItLEttXJcUg4mdKyjsBbImWdwJFLRGX2UmQHDFGaIboLlrw3W+b2
vluMm0ZCAtmg7rTVFwFbbxxuhY922e1q9150/VdsKm1vsDI9DJr3RDK0fuES6Zc09d5w9/+bJqar
OQq+/QJIE8F/WUbgFtFnCYZ6WdL7u3w8zgxHIhKRGKVOVMLN6mZ2UnwWwVQGEVBNGa7xf7IxzPvB
TIcnYyybUCMgwaooNeGNMBEhRSjUBB6Irhy2Am0BMqL8p0hQWZUW/O+huOnLaD1W5bO3qJyJE0ak
Kg3CyqJbqoGOnzr92/HS4WIF5KVM9kwNn/TgB0m1UL4M2VSWu3aKU3oEktX8XoZsXYl1IdkYCW32
hAn+jObAJvqFmF/TGVRoD9NzQBTOgXrsE5snuByWBHDYWPq0Zb+lM3tVNYdnIjsATLq8JjNtsjbC
m0zIrNlykDWQpfCdjFxAV0xPaDAxzSw4Q6QHsNmi71iWlJ6BpLORaRNEGoMDSW1rNdrbvETf1zot
N5oad3hf3IM+iUfTsR/c1r6pXEP2GYBxx33+PFVALCeKpW4hCyFvkR2n3qHBJXkebRZnrqxPvAb6
bLmAQvsQphXvisEgGaIhmylHhdTQik3Fi4SwCa5AHsuCjD8A8nJvyc9sMUC2Yfk3bW3ZxSkMdWho
EYBvAh4rWs5CsQ/pKuu1C3YJE0hy0w9j3tgH1XNgmI521l4hKAFkfKkVCqmrWCojJCeOapkTFO83
o4qYvDAYqeuTEAlTvVMHgbP50Ir0cW5IBguaRERrvudYyxcnmIxjMr74tTIizGRvVk/UL90jb6F8
uQXKcHfWYJPJMaX0rkqiaNJDzSk+AQqiyokd8k29z9hZzO1ASsWWrJ0b6m8QcIzmxpiUhWX2MRwC
pSGPmxuij8ud3g4YoAMGTzkWP2/CPDJ10A5MkddRaROrxBVjl01RujBHJcS5JKIwx/GEBH2GxTAy
At8iosOJyTsIzyirTwUTNZWQysZ461WmhX4TlQ44vmSna+oWL40XThrcKnvI7rTOvdaQhdhft+96
4lrnku/GWoC7V2tEvPNpzJa8C+6y/jJKUiEYnCJJlnQXQ+6ExvBDAmlOPEiWhD63IDdTd+jd5NPh
yrp2nh9qgIMb3yk/kXz7+7ZT4HIJLGnKI8Z3KlZ3BM2mgLtZ5RgpXSThlPWYHlLz2OhLfdZ8xpNe
zf5vhmdK/qU8uJ66NU7GZFjw7CC9Z0+AU2ZuqAYaxqh61kZFh/AVExxEdo5YBNfQNr5AFC07v173
XEI7ojW3cY9TLbnj2QTQf+h1eS7M/onNS31U5Z+RyXe200SmcLptzcr81wxQ2tgh0qTL+msO7rqJ
jY0C+RK1bfZoZONwEce895MTKTzwByldFfZANBkp3i8dxJvmvBHabECcO4Fg0HeWXSD7HrL84hIj
M0ZlAyGqo7eLvExtjBlTLXVPmOTUCmSNHwM7uXbEsjCoo0pISvmEI+mrWnD2azMeugxMai0I5fQW
azoR18Gm1+02ncW83Zv4D0RtBmynwXA0AJ3JT1je0vlfjIwhbOsSk2jr2duJ5FP2oVetrVQUmIW7
w3BJtABvGE+3o3mGkJe1OjtKyJdo1U6eA4+T34XgyRjwWEpnYyYouYvGOw/uGHmcfBGveqqgHi4F
5Iv/DVQxymJAT9lVeNZD4IGRGHrZRTiqj07rPSdrkviUK9KFAu2SYqjepDbPgq9Q32OZC+NCb7co
L066KgjsNR1C4MU39Bc9ylyVbIP6lWPUjUx/r/TWZyABs8/L3ohXC46pNnmvrT69maLEYZYZ7qat
cvjEE46yUs4LFJLyfRwIIEVaf5Z+Tmov70RIMrwux5qUuUHAn1b2XUCi8wDPCXMhJnYz0SNXzy88
gM6RnvkeGk526MluD0kgQiOq01YWprccUECAwEBYXfreuC191PXS9Z/byk1CIFmsyhPcIG6JrBiO
OD1vyiqiU+c+G7aG0WKY89ghslC4GMkuC8r+YgOaCY2GWT/BNgVImUhYpR5OHlhRZhhRxYwVkfmL
2aP5SyUtht7xd23SvWhWLvYewwIgaCpkxcL18xMtbAa+Wt5yZNkdsYBKs3dBjL/OL92TWnAc5x0b
DeZJ/a7IACUUDge81B3UR0IHGE4opsMmZ2+u8O+5d5CMBpzoigh6v2tZK9nmyhdIog4sAjWOOLkx
ZwXP+TrniokZM4e1e8afT65k25n7saycDVjNKYwV/JxxjrATHisvPcSaJEqrFWG8xoL4MmBUISn5
VN68O4Z6LBzxzDQSQVFfED8Zm1CD8WQlE0qhbsHAQgl3NznVUyAAyuSenl1MDCoxqZasJa0cAe9W
rtUx6l+ypWXiQzINBqgZPvtU6eJGnpuPXIO1whTjC7xJSIhZT9q6+VNPOLuRHtB/UbHTdAU9TY+q
w9ysHcYUxMcrxqupPd05Qf0S9NZlMsR477QEUNm1he0O9TASWLH2vXXM3kJfdA9/OQSWRV1H4DSm
68VMjlin2jvlwEITWI71Ij84WUVmRf9M0WztnA+vw8FoLngNsIFWev5WwLBXhdlcbKOGMeIiPiLD
Kmya4Zf4QICZZCaPSI1G22h3wqGzKzVvE+RIgCxeigH7LwLFUuJU52s3jk1k9c53YhmP4DP3VOZO
cfO8Xu0ciAihtwb30Mu8KyjsoIQ6Nq6ezLedhn63ElcLCRVkwxasMlaiANVWCGSWFf44bhTFOmBO
wC8ceP/MgGLHwKm5HYkEiY2yOhVpozH34M/AdXpoBJLzQORoqKjaS2CX255GezsvjBdsiiCvOyMb
Ppa6EzyIgTIrH4mcGO01tDH7tofeA05jPoDneB6g7yAV1kmFLDz0WEzWNqk/Mkn2nXNlNzBCgrNe
WTCkNAShUCHLre379yprH8YMT70unGNbeD911raHrmKrk4x5t1+s9Ls18Xs0VDUeV5PXJxOm2kRG
ZKUzV4LAtCZgaKLxPRKCTo82vgdMwB0LqDhGVRvcxIJmy/TGJ6IfW1LT5a/wmyIKErtHFz4fmZ7c
D0t/Fbh1w3Y89mAHosWY3/ShiDoDRAmSmwGG8nR2HdLg9ZJK0S8ebZgoIXkOzEsZ/ZZuEvmy8XYG
AaYBwo6jW/CIlRBhTZsfNzFelinZM3eIgUsFoCzc+rfHFXmUfkIqGRy+QUSBNbbR2AHamYX1VECF
9RzG0ZSA1iGu8bXInuJpWYIDcr4scrvqbzKDU+23373KbiPAV2NVtvD2wsxb7/zCRQwwi47Il/KQ
aGLaddVrk3ZsL4fp2FT2cSHsbD/V852mR77Dmt5GKkXNPJXsAwqMNa1mbF2t9KPZ9o/zAoBXCzw8
huoyuTOvelYb9P5FzgAH2ow1a9emxQ9Sk9FqgSQo1FztUFqYDIljRomJ9aHwuobwk1+LFREhTecy
lfmvh2E1BC7pYC4TLxbUqW3uE9UQ+O4/s/1FeVmdeHkeyAA8NNl07ckvpaePq4ip6Dax7Qz3IJIh
msKw4P28MRCZRQWLriZHaN3lwYtju48WubkbveNAJmXxWJUSI7YoR8TX+ov0ce94+knAmIsctqGu
9zdkCa1z5bCPXpKjLp10pVPOB8sgYoLtmOWyVepcdFg+FZ9XV+RFtwLP/7L6SUAxGx1RbhM+dUao
BHI5S81EObR9jiM2beOuE+8lKfM6ZWCRNPbFtQ13vdYuofdyl5mfzAfnqPN0C6ZaZ2ANDm7NZDac
QTM2O797H0n5wcjAQN7FVODCZNwmwXtOf7p3oSeHcUByrI+huOLE2xhkoG5Ty/ljYfroOiyr0PqR
MgnYAvMAQ5CoJdka9fidlhuMgAy+1QJOmgSuxOaJYcjD5GKdYShqP87x1M8PS43qxPGQLjAtx4BZ
RPrgO1t7qB4tllOta/4EgluqHxz2Pc0T81+MRKZu7ayWxkN7jwFOrFmkhIgE6tlFA0i7+mAwirOE
/5qJ9MHp418iJxezflew40NdNP80FwZKu7AMhSVwrnGUBx1FKJUHEwBR73RvufJGGo+gqfcO/g2L
LxKDhiIlKur0mdOA3mvx7r3AoUKk4rR0+ll9qFfvj3UY23xd2Wln0zCCqLJ5/rU5WHjNDenOGDW2
tOQoz9lp1tt7PYjVDv3UuJl8dutJ8P93m0fvu+xcBTVjlVdQRwr57WDsRwWBbJ+yQMbmnQ2sbqPD
SYMwxjFociRaQTPQayHmEywvS4w+CTln9MRtsPWgAs3cqZGuEbtCLvYNyOpOa+frWKUc2FoDjw8P
fNbzsaS9slAJIu9gxbDHz4LatE61bUxpiJFVvtETNThwn0VWIooT8NkF4aibRjCeJb1cBMYnBEfG
btkIMXTgBBctoNm8uxZSRzoBhgCoFfzZGP1YGpOOhEAJ2FyKKMEIwkVrxi3ZdF9s3ck9pM/dNb2+
y31KCwwspeZgZTO9KzOKC30Ho06MCPlUvfG6OqAF+6PQhItuuvdkB7OykpEa+dj1hB1wFbW9VpEE
Z7HbXi6WQEQVTDY9XhOTiFDslVJJOPi4m5xUELUgUPJN1sILHtUht9ZZAnvbWMQFR0XMm8ybi/1Y
EGxvTUwdIbxg/yswd/NSQLu0IfSQPx9jbhqLFwrNf3ngfRArpiie25t0EYa6Y3tihRYuMoECVnGE
x9RXY0vZbA3H3GdTUYwwPwYbBZHooY0YWUxGVnw0SBHVpfadsXQBr9NzjYeCsOMY+bbDb9nSCsq5
emI6JEOdfLCNh+ZZ/HQu85dG2lqExf+9d5j6zAuPLs3iXjVTQsPvP/aF4UVe3c7Y3bRXB71l6eQj
S9PeYUMwP9Su9doMM6XY01wyFi1jnQ96qt0t3TShHNafXILbkAXhrGOAi33mhLIiicoy4A+ST0rN
ZZl0ot5hnDDquM1wMQlS4wvh38BG/mPPCBLR6jwDVDgTwjj1FnHuedkgmghQoecMT1xmvUwfNHCI
fCqJ/TTaeIq8fP4EMvSCwAjvDZClrr2rfG8IsfzczBylnRLo3V3/M9GojeLFOMbAiSwGfNgd7/JC
/TjGnVa8uWXwoSXI7Uh+R1f3MxfsPBkSvaFjSlCko5/LuIW2snzzRsaN9E2KZmApt23wNS3tbi4t
PwzGACOwnNhB/TVITCO9id/niaUD+U/ukF3NrmYfZBh2NPntuUWmKkhI2rJFvvcRgJDngiua3IdY
My6mHiRUD/6FllCuPry3fKpvzajfJt1v0UJ9OY3zRErRytJLonn9Pxs626WTr4Lgwoj9OqhHVGcA
CSFWNe3WXxgM8xhz2uo5gTHwonzXOAZt/hQjS02aVLHT4GfQs+Q8V2DVIIqnXdbvbFLPO51xvaAE
8JncyRbdRmeQYTOwUkf8QSiePnDo0ROWdfXGtuk5gT3gZPD7GFccaFOpKJPkqmuU4RgSELC4jwC+
QKawFvQ0826wq2Nsi28LhhPBJy7ZY5shyZ/hDOls3OddmVpf3rx6dnXxOukE6fb2fJ8q9VYJ7oDe
YcYzB+bRNsck7A2LNIJHdxXY5CO/VEsCB69M85+r12E/klniuhherfSt09qbt8CoOHIgfpXmYG/x
UyWbuHVCqDjv5pTM28Bi0aEtPuy1oNyWXYrTyTm3E4iyIfVwSvSXeaZoSIqTUQHAd5b5UDj6MebX
TFKPhgBOpU0jbDTyvXPn76ZuPn1OzwCFPxlQx34eHitsYmY7fVYD9SOxq2GMjTnUz7FEM8r+FSXL
GH9Iwbaw7c/ARlCh8wH7KRJ07Tv3U2r7DBWV6zZfxrtDUdx04loX5k0QRLHJdbr5qXWOozc/S929
853CDLGXMVwsDBuV1wWUyTEt6mu55OeJriTQn21Uhuy+VrgaXXW8d43mW7P7q42YQzEgT6YnJrNv
9ciyz1VqT+NjzO2D7fiXzjdf3Gp6SGT2xYCoNTwkOd6/1pD3lTHuW0brIid+NoNQ0PdjsCH8lqiB
hAp0/HPj8Sg8hbIgrnjxd+Y/kJnYqssHFCUUkZV7Y216jwbzyUunSx9o9+lEYljvZzTSDgImpKJu
636Ow4CyVrBnDTiVDIJUnPjOdOCSEZv0/7/M8Caw3aJ1OFAevSJiJba+4k2fTZgAelFEqRQkSqa/
i2Z/dKl7GdM/zIj3o2ERq5JxSxMJ/67l2X6w1yUvBybr6fvWkcjGs2OKN2/TT+wxe/XZWEDG/v+V
J7g3BLAjBUnBSawgjUJ7KVPzUI9/mj3f6ULuyoqEexhqMcXcMqTI/2usC2lT/CuXnbl4nyltCZ+0
YGqe2tt1Q1CsqT+Tz81orKwb69QqM8eNX34BIdqZbQK3okH0qGRwsIBNUh8yqBJ0M5QMfFnrA0Et
smXeG77JHbu2ZLPkEESXwDwkXr3B5h+rLOYAenaqOY02TcVNhFTkI2Z4uGH88+k7kBETX/7oMjnH
ZFb56pXAIboWeP7bebSP1eBcQZnB5Ss7LC/rCDJQ9XUs9gDmysT/cDIRed3AxCxZwKYQcDHANO/T
8m1O3J/eNtg1LOyoPYbKSwLYQhWclA0IhP+xJRbTrxoKbqOpLzYjxNygqpwYFdCN0HeAhX0uUvc4
YXgc5+aBtIXn2SSfrct5Whly6FL8kX/8UPr2u2QPtMGx1VfE6eUYd3gJOXfJIB4t8a+HgBZ3abeV
FXnZ1QC+qJ2qByvOb3PWNgw4x6gwtBFbcA6Z0WyvpdlepMCNzUiRW7bNEEvicNY8GgaKXfK23eIv
BmpjlsyLWufOBDm16ReAc/x+D4NKVNj32HSLIfuzU3gC6evU5j9whm74LP8NwfLNWm436Q1TG1fR
xcqfhtOkaspdUOl0zAvSc9RbkPIxMJkHzbh5jHF9Y9k3RDv60j3awXgylgTJpl5uXbAopLiZBDTX
b0FJ6IEKGFe6oEHrlJ7Qa5EUmVSuoEoyf0AKjKcOPzFPkqV7iBHz/eh2Lm63/0O62Lynb3HivdAr
PVl82WK1m9de8lwhzI+JcWZHBPHr5MHaGBPrVYrlYCwvE5po5Pd3vl9ey46a0oeoI0f1ip8F/xTh
NCj9vKdJe0j85Q7ayQW/iLtdv4ogjZ6kPt9RH9CfMYT1DIxRiYLKk1FbezBo9QQ2Gl0cilkIj02P
Uq9wGDTY1GVVWpzR0BrMT7TA/wnY2B5V0HDvsCJPYf80LhnxcmZ5MRT2nWfBpqlFn+8m274PDF47
jj3ujFo+A80joBVPU2A6n4nvRMSjrLq0kvvbnRpSyAiwGj0PO1hMabmiWmvEQxY/s1MT/MQQaFt5
/c/Q5yxek+GQ9OrV79Z3DnJNKIzFy5TU8N/k+qTiciE8hiANFVmivZQy2RGhg+KqI9wqzjzuwSr7
8e3qOW2zULId7tog2NJ0cCn7hLpxee379yDLzlU9PDOFemsssmbruv6wy4ySb84iLQeg0NBuiAdL
T38Z22Rm/9176rOqvAtF1KW3bKbKqLPLNr9YY3yft7m26dz4xVFE+HUDoAaf8z1YORUUnJvcXx4Y
TK8wNeZ/Y/GPcriHBo7inu4cNz0Rbrq8FUM8cvQzVGm0x6lO3j0nNkKr1Z6HgSui4rLbKmcFEQc7
y00QhgTTqWQ+JLtprzic0Fg8tYKzS6qZC7zU2Cx79WJL+1IgQNmRefOauIgEHPZJXOWawQ7tqDH3
JtPr9Ogu48/646lGvMyD+jUaa4WOD/fpWrgNA6XHmoxhJZD0ckJKuvYDFVJ9tk0OoU5ib9F1nl8G
86jbF+3ol8faY3mMeCDeuQYRUiuvW6wuJaJf7ksd7ZhNaPNJZzh3BJTByMiqzqLw2ihWPvMUV70I
H+27b2EHYGTr7/QhI+Ipf6kUqEI1lOg6XKwhSX4/WjZMJWub6D7PN1ypsFcPpqbAR6RbTK34+GF8
Mku/9mP9BXPB47lhWjDSV7H4DNu1SwtsZ5PysG609xzjMvlObNPspPvUuvyxY9yfucMTalonztQO
dVUQ6Sf0RslR9SPdfQJSQc+5wsRkQWULIHUa0BuhIvsA31FiEZzz1dqqjKYp/lIjhjWmRxpMY6Ca
htSXyGOH6LdsChhABzw2/OwN1aPeTOeMixuMvsGUJb4EOQZTcJagUXz90sQ2T0ClVTv8jus8jKOi
ya4omB5yEzVbjxFqM+iTGy6TM24N23uyMlpiy1UXM7ggAgRRWcXn0aQ+1Gc171iDMiRgTIJ5ACGM
V/w51cAc1wIPlzs3t+YXogn3t61n7RLDNvdlVV5Ih7wp1DoUOvIvsbyH9a/FWJFmRF5tRK1XxMTR
HdJGVKtmpDMvhQdUVrb+lXPljp6EDtVnNdejRjSV+1EYFIe2D++MPIAd4ahgnUGFV2ItbACuu1ZP
Rv2yz0wW/ea8Q62FmhjO/bZt3GOXzfdsf05Tr99sujRIehcUs/qQ/8wN2+ahScpQlgIFEZ03vVKY
s0tXpaE2k8mn4CgriQgNoltvvqHxHxOTcNrY/hGleaKl+nYZmRdN9lyOGTDsBIGMcG6NOtcaO/Xa
WC4DkQxZMhKMVjyt3xad9lctad0AHmAyQx3Vk05V8vlA1Nk7rb/tjf20DHCGsyoP65kc2YpJVVN8
1ekJHV6xtTtKNbPQb1LY57Vq7sw/QhBfvLT9DgQbtYy9L3rR9WfsNPM3bXKNVdlTwwD7ILMXz2bP
yoTpkDoj67uxwNuL/go6IQ65VD5oTNfxJayoQoiWtmAaor+QBP8tmvk5yfpvsx32sKLCogaqlxm4
BtsE42krJRtD8wIJ7JG0hU1v1F88wsRcF8dg0u9Ynz6saevwNv+Z5VpldejlB7XcKSZKtb3NmvEp
LmnDEm6HCT8IBJoxtMwO65Xf3gPP+pvq6TIY1WZCcl+xdNgYXrFbjGpEQDV/YLD4YhMZycF4pToC
4Gb/CxgIdJLxQcPRWhq4p4bb+r+d2d3zdB/6mrnhEqPUHgQ0/4X7b5lxVlr9bWpgOaF42SyG9k+w
bUXy7e3rntRbgRVwq9spt5FfEg0/XyuvVKjxOyLiSa8T9+vv0HV3kGre8rq79R66INI7wBaNr7bP
q8hJWRw16TeVJ2bbwsYr1xWUKuW0oewYGMI6VzqUr7Z0r2bN4UdpB6MZcoQAiyhF8qD/x955LbeO
rdf6ieBCDrckCDCKpChKlG5Qisg54+n9zfZ22XWOfZ7gXOyq3dWrl8SAOf8wxjdye59Qf5Rc9ytL
IYHQTpDPyZykDUyzckFtKt5np5/AP/W4scFNH4NIfSYw+xjb6guKnbuGZVVSmqe+bs7ZNNFIBKBE
eEWDSRjbGB2GaIFmvfiBcU+KiowH6atNzBuq/12ZS6dhuOr9vBts6b2dv2u5OXeS/hBwK1BG+qWM
7K2totZk0L9qZxsZE7kh6x62qgM139DxmAdmyu9HVgZHJrOP4SNpIUL24Skz0eOhzl/NzGpmBdFL
q3VubdIThT2XiV2ap1iuvF4zfS34tCxcBeV8hIGyI0gPmbtUvE1NvnW6aAMT76IouMGTdmcszn5w
+tNIOwFk6sOEB8i+ZVd1Gco99j7W9MReXcEHl7ZMMiOleRnZKXUM77uovIQAyNHmcMOKVj3WIkjZ
JsX2gq8yom7Ka+moTOhSCENLKZ60M+Tnc1urFjW+fASsBJ6APtMNYvVSdbBxl+RtaGsffhM+yVi+
xCMiJDZb9O0EQNgUAA56eK7tpKZiqB6caDtwKBAK2XMn7yPqHZ2PeqiBiyUG/rKrjTwSsdCLGmxK
0GnVgGTbsqcaXTHMJnkakYmYr0ldflYU7KTQm5x5Gee/5mxVNsrgXEwsQCgccYD/4br6Iq65WddN
k7vzV4yohGDU4Zs4IkpL4+5kjLCC0icVA8ywA6k/Vuu3nLFlbwBBzCy07FCUMk/qscazZ2feZXDH
vJJRrTC2ZCCttEwZNWlcI6t+KXKjPlTznrhnvFXYFgqVuppQOlh2Mu51TftNaNADzukNw+9l7aD5
AhOExyR1dUk31mC/5NVYgbQHKruKNOwFI66IQiuuy5CK44TQMn1hRKJwM5SNtE7Cfa4hSdL6jN2T
2fjp2ZbycB+XnDRANRA6svm0tK8gjRjUa9JW7kDOJTYPYaSx/Y1T3aPpupeO8h+pjP8f2/Ly/8a2
qDKxhP87t+W5zP+vJKd//pN/cVucf6OQU4leMthoyY71X+AWmSwnx9FtXDqaIRv2fwO32Pwrkpgt
i6WIriCB/y9wi/Zv5CWqNumYLAQcjZyn/yTW/AugAuwGQg6sm/8BqKIYpGv/n0QVEDBothHeGTq/
oyKCWf8bvIWGZ1QDodNPGZriArIJidXC8yAHLIzr/JinCt4DnDmBIyS6wXiwaxPhTEqgwjzUJLgw
oeMiX7dCpDKhVqFbkLaGmr+rxNZ7o8TEGwFg6zUBgqwcBcumDpe3mjSO19h2nF0xvbWwFtaKjXs1
T7c68U2bSH3VLIWcpsKQN0v4PQuBzSKkNg2aG0eIb5bSqdx2aRG8sDeoU4gwvRKdwppK37EGZKaz
8wJ5drfk+KGmQIXjqBvnXM2eSYrWT+yBkLcNsjux3ZTyCUNfPjL/RzM08NkccuxiMS7ZGV8xOYFt
5xVp2WI2jcEiYoYvBuZoEebMMbL0TR8CDVzaLeGdpmc13bQZWoLWtMRPIvrl2qwZb1qp5daYfyfl
LWuZNQRTY6OSsp2Nlg4KXUMAHgNHwapnXwiXcMSggYpTSwzfyvkDS1qyXbCzL+jn3bWihCpqJ0Gm
kjwrKLT6ciR+wiQUdmIyrmnswCPMaGrWF6fFiwtnHVhtelRiMbyMFRGesTeqAQlja79Vshl6OWqx
DP/WOjChcEUoyWQ7jffjPlL1/jiX2UWJbW1DAh0RM8XTFDVfXBait7dQmLX6rW90ed3NFlu9eXjv
1D+jdMpdpPVXrhuGV/pM1XdQO1Z8qGOAuIygRxbmRorF+qatvwjiQ0guxHMOJHkxyTLGqt6U1vsk
ZHYWrBtXM/qj3rAhy8S9RFXyqCeCAGMWJsWsV+sGVYbX0SMfZAh0oYncbhQCP5X1DrsPDY4t4r9O
yADLfJfoesT2fgFFL9u+3VSftEtIxes23XbgTLGxf85h2G5TE90NPmqWYQL80/+oQoqYCFFijTrR
imb2Y8pRqhTnZOvoF/Mi8DptYvkWs/do60Q/hGn3PgZBu10GSsw8wyQ9BRTTg+W2nfxgAB55QzyI
3sLSXMeQg3WE9FeIK3shs7TRwUamQb5XRqOOxJXkAxNRJva6cKBJ1RhyoYODY1PhG+ojBfBHhZJt
LjA2d4yAI7h0LpBywjIQgbKtRVOMLnROuO5lIRW1gopiSIr2yaiqm7kfHmrPHCfAx8XE+4upTQFE
mtIxQIU6oEZF2UvdLQSqzPt9W0hWEec8qL8URGIDJwMIJLnVOEcA0i6RuhtRvhKtArM0DzeTEMUG
qGMnVLJB9YD2+c5ihgcKOoMQ0yqoakchr+0F8sXMYsW9FkJ+K71kcA/X2aMW0twRjW4vxLqhkO2G
+bV2PFAY2ivJhch6hb4XhBa0Ce5XWsSnJu9kpAFEdZUsiRr7k5oSFwo8HJR+/Q4etMagObu3lXPo
0RYPQmScojaWFGTHbAI+KiFE1laTkCUv6uSyuUwOcbKTkwQ9pfDQLLxxkxA1y0LdLFViAxZzXqJ8
VlBAL4iAZiGJToQ4ukIlnQi5dCGE04h10RAipa6FqBrbL0pAvmNCbk0l+x0KAXYspNgGmuxRiLOB
EXqVkGuHQrgdCAm3Azvem7ThWUkJ1M0GeE5dJr9SGLU04Q5zAiEHz9CFy+jDKx3q4ajML3kqo8JD
dbvCsQuDBXSokVCUszWgmKJ1SIX4HB+JWwk5ugRn32NK7lZCql4J0TpLxY0qZOzMIvtjLX8XQuCe
C6l7juZdJ83ANQiA2ub5y/KPLB59fIZOfuqJd1Hs6MdsKgYkTtSvgxCTnJDXK0JorwrJfWBLK1mI
8GFz9GA/EeZHKPQbIdW3hWhfF/L9Ugj5sUDFri7E/ZOQ+SfDjt+PHA8x3o+EFcAWpoBZ2AOoObGb
WeHszpZ8Y9X0xoxCPrbCVkC01xXOvLLF8SD5Ut1+GcKEkAo7QoUvYREGhVBYFQJhWqgX5aEJG4OF
nyEQxoahfwmzjsgpkGI2Zgo3FSYIQq1KYDAa6jpWY3t96NutaeJHsyWnPaUSkEuKbXjOStFfxFhe
5wKWm/Ae1VqOWFOyhFHaD2z2ZBOeJRJJwh6BnKrvHL7VTBaMtRam9nHOlxeWNOVJwcE9NAGNpYOJ
Xqubt1Sbw9NiTCPP5XKzjGgg6mAkh6p9kwsq0gyCoMb26AkzjuY12VVpyCHMUKlu9XmK3dhM3g2D
VJs6aKULcaYL0ulTPJi6Fy36+xiHBAbO4KRissXCTWmiUWiXtL1rdnOU0yl+6g0ZUfFTbRbVp669
YNxk9jqrCqBFTvu2WtAy16yINbSS24RlTV3bHh7e/K4v+ZGeNKHLWWG0ZVy8Y66T7ScTMsSEhoES
ZTt3KQzYZup2YyNbbE2S6LnjOd9KGM3ajt6xWxLDa6y6eJZVNE+lak4flgmCaII2C1nzk+2ZvjYw
W59UCEMrTalHWFo2fIsm6h9lY1zHFCVeKbNJoS4BUREmb0SozXbQb4o4Lo6A+EDPaVjPCYN1MmUh
XmzfEEDyYF0JeGuBwBRJpdtpWnSp5ehUmXVxnqoOwUhnZNt//pF5Ie+UZDFOKeWS8VVdnlSOG3dg
BuiOdKqYtogQs00OLWcIncOIp8fn1n93umA4RnRdx3/+H6LOjWxofHxyowSbXkQd2YGq+0URorS1
viZlMm5ph/xdQmsEBbd5iRmEENUTyR6NmVtqSY14suWmcDTHg0bCP0qhDFajtj/VkMj6UZ0J8JP4
agTlqHtZFDPNz9dyrBrsPzG0Y6N8p64MrrW6b9s4XmtVe17aTt8xfcMOGj6RR1ZujRyNhwzE2+sW
7OHMtlZa75QuqwWRtMjkPOvZ2UsWGmzKPBiyjq86GXJCZA81Ipios/xED3YhWoc93Gm+quUNV5ub
zyoc0gy0CK8/Zqrt1qqK4r4rVjpClyphlqhaxoME7zPzcoS2+vBemw9SUi+qEMf2bG2IOwzSIHD1
lg1kapgvPcJ3v82QdlH2EwF2doyPSaoBtdYbABnHfJhdErpXQFIF0WtpKGZJgkCXhBW2XmMCh25a
cvBBdQ+6coUdhzmd0rmWVqq4yUre7q7X1oVdv0WFzMNoKL9ym8peQoSxk6ssO7WAnNI49RQLWw27
kZ49ZghzX2B61YHQhhReKbnwcnYEBcDKBct5lT5l8O/zGr9E3W4NzvZusLa1HfiN9Ogjc9s6jlcs
kY9vxwNohCycIL6J9O4h6k6W1EFzEjPhiQA+kHUXHkWA2Fk9scdkII2ewYESsiab7dus2QuxiTX+
4bcomAwzV4nZW2N1yyPkhjWDJwip+Esq58JsEjs7jDdh60O3LDOXi0fNXfa4U7cK60SVuYU4OMkd
3IAc483pMEKxfulIhNPNaSvxCpWc30tTsFPOwvayqthTtI3l9sx/TIFMBG3C4CvNvBi3w0rtNBbI
7bcxfSeofQxI7QNVO6hUTk/2Lz3qnvhi5p8ZQ5FWqFETvoFjjfWJAfjEC8bFMmC/ddSBURL5Esx1
K3zqaG8wtF5ZoAzcZQn1mdz7itmdu9EEn1beLTAhFLYpALj7XBxbtmkWTv4AHMLAcjmQSDiYLzkr
5Zh8EWx1KbMmhGoNZhKdybSMgymprKcaQgg2VTewnFegQR+IyK5JFkOP61AxUCu2Zr/4GYBCEE0p
9XndsQJy9nyIigejTtapAeXvmh/RyNGT3te7Xv3pNMRe+qNQZzftHEZQPatfhTNaY0GWI6WIsQoi
eCvBUvFgzgvpK+HgTtQ2y7xKasWP+tJHGbmGAx1tBhWFQce+JZ8OkZ4EW03F/iwq7pCLkpZx2is0
DUATpbXS4/YQ6ikjaQcUuxG7ZHj1aGwnIl+prep0PlqdsZGit6Z3bqq+XFEq9BDOGHKyee9r+xS/
1El0hiJIxoyZ40I0mL6a6IcNzPL6vAhBsnqLaBRFCiDjrPk5W6ovB9iQG6CqoxFFMSbZeXImqlCp
GEhFy8RKIQlHNPrVVR7nD1Rt+qrSs6vUER7XSiLYsH5F0EubSnU82KscERA6UpkVHCx/zs6zGdoY
VtL+nMkac33zMPfqZ2I0J2taHkm5DrlPwCuwE+hr9cFY2n70pilOBOJA5jZ1lZmkHknNPrC5PFQp
bz2yaUOJlwjhcEqYpaudnW10MXPmJ59z4hCKSgjAQ+p3PVm2yFkxHpbWwm7wj2aPL5vIuSN9xM8C
7TtoapNIXSRxrcm+ja+Z1WBEsh2ur463h4itaBU2wR3v0XJwUM90edvtyDf5i2rpc5mVCewUe155
wiijaPlOJwESuWXGYWKWR7XLqdDm4nVqJW3vIJxPlWqLAlq6zqkTbVVJQl8imTJmLH5HU40gm8+G
uo2p8y4mJ7w6XCZGv1NWFa4OLnNT52nhZqZlikAyb7LahSecgTfhsinoAwSVoE9gej6bYeNa3bRq
y0C/Mkq75hbHTG2VHqtX2wsKlYYD/nyEApcS8UlXFHiOWTe6BXKIwNTPyihgYwbJcEkyduuAqfqa
OmQml5IFwUzWxlDX+4lBbsRD2SUP+58F9KplZQRQNESv2PBspRq6ACYuenhCd+lWkbJSd/ASeaWk
5PI0KJ9R99THB/L2uGAW/r1T3SZ68tFJ12HEzk4/p+GtrJ4na9+YBR4qWtf4t60/p/knxNmqn5v+
Mk97UnIGUibxM14D+6jgP2B6bJq3FgHUFH40y59KMAIgspWcWyArQ1foiBzpENKtVLAb1DB2MRlD
yXlPzD3Dd+gd2XweWiaeTGTK8iXpZ7rgLaZzXmIEQTv/KE0uwn5rS0+eGj7g+0X9rpNch/iw+IXx
BD0/s3WnW0vDzF39PHNmpzrjBrpyzBc08r8R/E4BJg95nhgyh+lbHtx6hdgICVfE2H6GziOxT0a5
tePXFJu+9B1C6hjVt5HZjWWyQ+b24VEBzLBjgV0vG232iIhj8/cV8GPJNF2V9Zsx7aXxWiWbSt8s
+sYh983ejtFDL94y6/k0hQdJB0lzQKetoc6NiPsVxNUKUj1lCkA+A8ktHpMt6aJWhMXRTpHxPs3L
xggPIgpWHp8zBudh8ohVsQ0OaOuQBY6erHioH1qJM5Q7fZsEh4VwkvQ1YUHTj/rKQ6CKLpSttfaZ
4waTULY5498gHxtsXY2zm8xnaKluXTEzCj5rbd9rHtf7VPuDsW+RE9qIbyWYHU3lwzozGnUlGw7a
nIuFrZb5i6+q+37+CPvPht1NiZlpVK62g+DgddZ4ju2WouIQxid9+rT7Y9v9xOq5yxF6kzabq1hz
1iDdGo6Y4jAgbdJRCmuV7S3jZ2fofFm/BsiYqiLC2boNU5zkPjFUEg/ze6Q8tzbufPIybDH8nq+G
vi2E+soSGSuvRvqehccg+wriS06NVLaE5NRfFvDQwg+0o72AYntUfGlFKnm1K+wDsQJs/5FGf8ms
iq2Nzgye8UJwDcSqhV950UH4ELa05nRkXKTBDGuJo0qJPNDWk7qXyKorPPalYAMqRPDgYIdHkPqc
n2YHKHqlkfVNPJbf0zss1sNMP0iNzWAPhr8GYx5Z+pNmTDXmpdfA0nhZeHD0H0X/SSRW7ANiMsdP
RESom5G8Km2DcW8NP4g61arfhb19rUfyM5pbSo7TspC9F505Kkb8IOOfaQf7AKsB2tE2vNGa12kM
eASSjHW1KVQCXdph/l2b9ceANJItq7nX0N5Ko/2U5xSAxqcc7ycWZaEkowqw8VD4drIbSCNd2C2H
0Bza8hKgvzR6fFil4uvDnT+Th2fU10ZP0teGm90hXrgHXhfvuLID/KNMahgQA7/lNTo14nEKq0F+
GsMXJ79LAK4YmDhwfHaZ9GGhsZIo8xRGCHbBnhepig/IqqRkn+yLVT632l3rdLT0ATQg/r50W6TD
tq7eHGfPQxaWNPCelbN0em2lv2j6dbqDpLoSOC6c8oQuzpcgepO050J//qcNxHeU/bXOZabOjC/G
cG2q4+QcS+vsSK/yTK3+W1tXRb90/W6GWaXhGFjLWKyia9ZSpgb3DKl0u5eYWx8s857O5zTb8vOI
YlLIKw62jYYeIaScN/cQq8L0usArzZ/GZM8EdSwOKv1fhZ+4zjnCjvL4DgJLZbOT8Fd8Dmp1mFWR
2eoDpx6B8WQe7zIHYEzIOz9a0OumCQS0TVatflTIIW34b3fG/NQXB2LrLf25USXPnkDain3vZ19f
cvNQ8fbpyrXMfdSIJH1Ex8I5OdUpry5p/URMAy9Q7p/JIrYVn1dkzncEFsN4keL3bvxtk++kbihh
rrqGveT6ZjAbCjmHYSYGrMo+q/C9H64cNHN+zuynIXnk8WGZn2v9ra2OUrkbO0+BXLzskuhujseS
S2xgNJX/WuHz7Nw4Y/J8n6snBf9rcNWrzxKc9mBw2nO8hg5FHjp7xk6HZblVUngreLfb+qeGh8SB
7LhRSUsov9n9lyKkH9WvuewyHmrEbdJ8w4dHRRoYT6iQKqDHbAs1L9X3JJV1IUQp5A9I2cIdcTpq
+lUonwy8+O2d5hZuauNJTy95/joPKQmEG5NMxP6cTzZA6Qw9PPnA8+8YvvXhWUcFquxUxFom/Q8q
FcaWFgihxeVtzLGODIw6CqTbAy8qid/t0tM5HaBVkh3iV/GzFh8V7dlhyatJH/FwbyiaiR9ZZ9Nb
n+7zELrhdz3dlxYBpl+k5zah60nFcGk1GgZwL46bUYOhgF/elYtvPXxB9NlFeF744nTO5Ab1E88I
Y3hwdUHrzpMHmQrl8CrB06SkJy5lbfT4/riCPhASKBNCJD4YaM8aoh7vCj1+4Xz2HbtgNyZFPNrj
CeL+4p3pdFSFNz6VBSWSqmz1aG8PJyVANbLJ4+9RoeZhbufMX12FYp77mXtzru/2dE3Hs001zkvi
I1jKzTzcMmR9pDxzKbIS1ec9mol5RGV+7vj+lg/uvgQZNEA0Mg/bbDtLb4b2q4S+Q9p5jn57Yylr
LlWr+zPoWFFOd+nLBDYlKR7LoWmRer7qYDzxhVZjixjPD5QzD12YbzV7G8i7cv4cbNICjzBsU9vr
ly9kdJP0ndlnyznp5oEfKjW+A3+xOhrzt0Lj3x2W1hcOOkhhSIM5RBOJv/SG74+JGhW7mj3xfYWE
YDbexDRkRuuo7OXhznGaOV9Lek8MmL083JZfmH5nnEYKkwxkQzF4KBCoqUbcBkI5nBY36g1NJq5p
nwG74gsh+zbwghS505CjW4jv1WZG37wArJi3/KMKnyDDIZXTRmLe4UENLR71dE0o4YpvA4W1Dklj
ODX6btRuUm6uTUayTWZulJm9eyGMl+zkq6OTnFPTXvPn+Lwskv2s4dLqFS8XQ8kOvT03s2x/mpDd
tORmoSBz1oi8oTMHIyl2H+mEMoFfS0W6mX9DAxuhByvVFdFVoXhOyfyihT6VP48TntGjzpQHnZJ8
qifEmtLbPH4OfCwh3Vq15fZLhgtcDuA+smfV+84E4+KN4z2fXLP9lrNt1+0AJ5vwbsCPSdgkriPE
V+K1ifkzQJqOEiEAPstBvsVa8JKV23Jc099msh831CFciKjdpvZvibxw8lE8Yh5Ap8G5Bksm2kQG
NuTHkNw5iklQn9klNtDJLZdHFhuyrvhMRrBjluGuD6atcPMzROtPgNqkCOWCHyy7YEGc+8Ru0Wq3
DV9x+bklZcEaoj1bl94XA2d0lD5/V1GfnI7VovnAyBaqp0iCaHe2sms47tpwmwKSqGnk6rtUnPrp
NKXvDaJYbM3yAMkUXj5tRXJJtHviZQQozgd5b/tJs5szDvpbZXzl8ZvZQOy4yMt2QOksbzR7X047
fhGz9GfrYBEDRaUAH2S4VTSF5R7ijWsPL720bY0n1g8iARtqXLBKUIukl6S9lSq5Onc6s5UkHQaQ
yrGr9T5AqkmnOH7WrM82Pyj5MY28mL2kmu+KDgzxLtEYLySrDBcAnOPVuJwxruTZTe0/De07qj46
toIpsRF9sSUz0ooujXlsW9TXrvqnLbfEfCW/cq3KjG+SP5Ie4DQG+otZX6b4OcvuQfVkd8cSZxU4
H3QVR5OyJjlCuYqX86D/JrFbAxyt9/MAbfmmKz9Jcov7E+D4bQBdbsWGsFwjNqe9cOfo1AFaOKTa
eyXtl+QYyKcMPD6QlfFCxEM7YulE9RmKSDR5zeQLdeZE3VUeyvgTF/a00mi9X/FMTdaqiz1kZLRu
qnwYin2FFwvX/tqQ+GsBO6AifCVUYjVqbws2WpqmtS4/EALyJ1yGPawHdyYiwuUpdp5K2rNY2Yes
Y523Ljk6Dbg5vBtne8RHw4vIlYcDdt15TDlRalQ82ywjEBanzfRtcULG0mtXPjRU6JbzUWs+33O5
OECfr5NHKEF1pU9J/zTnVMkXJJ1Dv2dWEZDvjlnCPIdiOo+xIQNuH0EgMnhd4THW6KeIdvay0Vf7
Y8BceBEic3waLHeduyZfbOUU85WpdqL+ajX4NwdaFeb6y7nHlTpzrw8dgaik1IOMhPVkItn02ulE
6W7cZnYhwm0FeKyhkVKJs603jc7EtX/rJYiTuDlkdI+IlebgN6cTaJIX3vB8fFFDHkPCWlx1jUEV
PeBIZ1z9TgEdc8ohplxU9UWNTqWOVssPLU/X9ygk030wvRjc8bn84JFss6eITV5oPsn5q0OUSB3v
s+5mh385C54igUg5vs8Mj5PxkhpPfcbKDG5rp2ZQEshxTZgflc9phJsnO8MbZ90eHhjtklu36tX3
DvbJhxHf4Q+Gqh86QHg3Uneo7WPm0KXzsjTujiZlJk9FTIK5ujw4/5lg+18llOjNvCHjNBVfE67s
Nd6BSP8JTBk5ICGX6n6pTxLHUXiJyhMflo6ZB35g9CIVLFoHrpnfXsrWfO8YFpwh2oJW3kCF3BBy
hRI6oybGuczlvP5qGYhi9Pfa5K2ytlqwN0VF224z5563GIbwMmr8L6h/zfyVeqQsAb6d5Jg8iAcM
io6l+0kMrveJ/GwRrsIs2qXOoVEFsXDNR0rw6E/mEphKFFpjcXQG5rbmpbSP3KKT/b50l4VUD/lO
DqO0cYCgsBVLLzXorhWEOOpTD/8vslNmTCw21jq0gHTABCV4SgzjGXF2OOaCkzEByMAktol6pkd0
X8kl799D4CC59EM4EMzlxLXmI4s88dVpYne0Dhlqsky9iA4I4WYUERqI7Twx8N9aKxJ4Usd16r2W
vMvZxR436vhlBF8xirJAK9ySnr7VJX/Ar50lz1bxodZPg/ulssYyyANYT4+a5G/Jt8zjPBGod1cZ
rLTv87yz77J0lNV9FPiU0FSiFYgC+2VRNmX52QBKLz+T8Ukyzw5vQqvsMMjG4TWkxqgatL6GZwTO
nu+VVPP+bjtzrw4A9v6S9g8/msxIeUAuY7NdtQjirIrDgqEtflVGlKqssriBZVIzw03afLbqrmKz
MPFWbBXl1V7eFwZgVBGuYoi87nfJwlJ5DYEIC1+rKjFHd5eB4CNRQLMeZBTmFHtDeoi5mK7PCB3L
TTQrXrMsm3B+4elQAr9DVrxoPPU8ImIT9ZMxj3aCvVK9dIvHwxNRxFiXzCyxgNxg5UEhLVdfQePl
89a2XsBCkwmfEuionzjfIBNH7dXKP6qGbv9gmFu7pufZ2vb7jA0SHieEWhgADDUY06k3G7FsIF9l
AybydlG/ADEz3sIJw/RGndacoxSRwRldH0C1LUdWwT0aw+jD/8pRdGGzC2RPUzBcu5WKePrDIAeS
t1Se9lW1N6g4BhfLMw9VrEgolrdatzGzN4Zrs/GCAryp9pV0gHm56VheDOAxScRQAbqteV6Vb2Yn
k9fC60ER1W/Gch+S5pcnPO9wXNEOrRi4x8aL1pzGgHk/Np1JdTkgSN+q/zCtNViuWcvXvpV9DdLv
TEi6jksqxTvNToA0GyjX9wRfmT5/AG/JqycthPC0pXxlFJTUfjU3ftMygmZRZ1V7OodaPQeqbxm/
rfYu57eiOWVIGucN4lkgD+b43aRfHUEvcXSmfzR5FJo1EYHTkQEhSvF6S1kqOdt2vhbBdcy3bfTI
5gOUwyj5dCrIoZGvjN7ZngiNfXKCl9hg0YTn6iGee4elI0fViUa7/TNN8P9rxwQSd+hJIiyKIwCo
Acll6Gco/jMWOmyucQT6Tb/HiMlcjvgI0EFFsaVXWSwcEbsA1L95L+VD6Au+2XPNqr390BILoL0O
5YAJ/orXxXcQ0oh1qKOTEUJRtIZVqL0X2V2Gq+Pm+kGfX4RUSqK0UcQhnjE4n92GSKPxxMCJFdGh
4BxJize+2HgueKE9Pd4WJ3203Jz0g+gX+Latdv57le33hKtFEzPR7kK+1dRsBY4ph387CYrMqtNf
4Uh6EjmWUsBUcvnIrC8iz0BTX03n0tUMGYfbGGwSOtkd387WORJbGCXsF3IVPtJVD397RGDo8w1k
uErPD+FBHVPWEdoZLhdv+iUyKKrRu3MFQsheN/bztNwWb3H1+hvu49oCtLkZvBFY94oKSZeYourQ
ZoAPYRsiHZm+0l5JbMIm7afUGEDs8srX9GNteqgS7eqeUYUFhJp0eM4ICN9ArORcq7bxxnZbeuQ2
QcJCsZZqvrzG0c3nvoGyWV8t9SdZI+DpTtkaiT4PyjK8ZOLhZrXQgWOSwCngTc68TrlU8w3k1Lj5
quVt4FBVVFjL+gYZHL2/6ml40KBcauSjrheyoS49fb/8JY2vQ37KxBDAzBDDvSjlpor4nq7ZFbs6
jKd0gBzf9VRf+RqheAz+bMT2UiRvzrp1G/UsXk5KB9KRec4laD4pLf5WN3Nl69AqJyIY0DhQ7QZv
YIZqaP9w6o9lvm8/h4bE1AdvlTkwx9f36oJtFB9M9XD0LTsxHL08Heu46+Aq/HaYlPP5oUcHRFsS
bRA/fpBpq1cm6QX6zyLd+uZsG59Guonn3xA/y7j86B465f45d75y6ZOEMv48vcaaT4xYun7bHfSd
OWTEKgBoZn5Nt70xgt24UVYCZOUMTL70P2W6peMd6xS/3o4aa1avvA01iCFlXdOmD1tDzPKVT4mv
RAFjpKtuZMHk6Qakgz9DNd5pXkIH0myXyYuTddkSYLfjI7PiZ2IxWxWD8IMlwBhvmbZ21b4ABNQc
QnqDoTnohUda3qqmW92K5BIeQEwyO5nbJEx3UwL0cUC6ALtVm29T+BUCt9Nr9rcS5sOM9+8eYe50
YsntM7jtjKTr/DIgPsMgkMIKkyS8BQyZoV2tO8p0c7jXG93vkz1Rv1u93JNVgewF/O6VzFPdAeDZ
YONWnmWGF1lMWgbjv9FP2yPTvUp9QhbLBGTBSqvF7/pnhinV574nsYGc09LFqcWCmp1pciBHNE0g
lx1t4+H087qtX5MXvbpE85s4fQBCqNjr/HEj535sPTJO8SkFggchQkKB2zQvk8c0vL5Wrs60yrdc
7igmtl6wWWZYatJKkrlDrHdzOmuWPwArCHDcJ9SoqNV2o0WfDs9uzVq7OTvqpsDhmzJjfy6nF136
C7RbELxq81Ez92aPVPJv7k5K+W3GHxrg2GBkjAI+7C8wWRk+/eIzdS6MHBjAOcaJnpIaA75WFb/H
xVchUnGGX2SgK6yeyIF91hn85oQAE9l8FTijKFfxFUdugZG7Lf6YHFHrS/oZ66+4o2k092QhrOL4
1G8k1BIXmf2cgqf8SWIshIW4Z64DNdtchyxBJ1rlIvgO2195utfyedauUy5tWr4qkFdpLUkdCS6G
+UX0HDvDAwOO9TgeG/abLQ0v6haX8Siju7XjhtU2fy+l0zy/QVvK8B81sH+S6q+pdFa3Xl8QIv5M
WPnSnIPOs5EhaMqPithJIh03OAGBXCUdifEvdcvrLK8yMkEs7L4iqQfJanxORvCI7ryO0JQyCDjq
5YUbGY4Z7dD531k6r93GsWwNPxEB5nArksqSFRx1Q8h2mTlnPv18uzHAHGDQp6fKlsi91/qjzYi8
i+hnyIkH1kVWEXFjjPTFKS63fXCYylMmBBot2okQG1p1t/v3cB1twtqnhXo9/jr/Jp/uiY7zEgg2
gUroP4sMx4W/jBu5uAzajyyJsgLNi4sLPSecov2TYmPUmcqqIW8ibUoKHFSvBSBbpG+l/+ysGxNv
wzIS+TKOUgsThX6jmimipcJ+N9nqtYFRytiQlL/qqmOKR8eV4bXVVe/xgijmrm4/g+o1KzblhZRK
VQZyKgsmDAEYEwo3tlsp+BcbpzDeIYzniVCQnfYHNL+r3Lo4qJh5Uoc7R+3ElaU4LzYvbbCFmgFp
vyTFrcfbbdOoovtF4yn89dm9goVvIeP0LyggpDdTeOQcK3Wqv3wiEKt4V0nHFEHHsGJf6U6FtjPp
KPUcIgnWEhn/NMmxRRRkX7eMDZOU8KzdcbGvdJS5aM420S4vduApm9Y8UY4RsTJpP3rzLZRmuJLc
vuc2UgBDJ1LEYTxtjp3wwyyYZfjBFdCTUWC/cH6RSEUR83PeE/iguR27bshVQ3QUECEdl02zJ63P
V+Wexec1Vx5tqqxBGtFhbBXrO9P/BeMtrWjd2+jlo7LktT6de92niK52TuOIJugmABM5d3Zdzmot
Ys/rtyb/xM8JgLNuaEZhWco/euu3t36q4VvGqEbGCUEppbRvPZsb2+NTBMXxJN9yOaYTz/Z6wm6E
eMPkEeCxjX/06D3vr7ePgaBkHAnpRvFin1FnYckz032G1zgnmWBklO7AYO17pxE+bW1ZevIrt4IN
vFdw24l0CU2L3QnCIicqBJYXdRYHrtP5eH5XBjlmXAVNzj+0Oh+sB3cTuugNwlZoI+QInL/Ew4tv
yCLOn4Kol7rq/Bk6RYHnrpQ79Ttaszfg2putrpzC/AzfAVg9sCzwl7oO8xJkHd0KUDiEenaf8c3C
JkhU46r1ZVdE6YaAjoufxleL4SIYRk/FwBAz7cnxxqF9kasQHcR4JOEPOBdD2WagK8jCtM8rdw7W
ZLmaR/WrZkakLA5b1C7MvvuE5gaOS4/rYKM4XyAFEOevQfYjT/FxCpFFFDepu4B8uXG46+4z1DfD
LdekfZ1wBaMldTEmkyD6a3bv9F34ancmsoLBgPNZdwCMqLwFxzW+6/DGv8y0FXzX1Gp1L4rzXuTs
TCqHBkEuVHLg4xQ+z1zmmieTGvRBXlfNJkMYkowMJMSSy/266mha1z4z65/VggbKl44tPDawFnog
xvk3gPMqedSDi/hiZfFqNIWnjNsgfiEAz3UWY1MirG8WQlA5VyN+qIb/M8HRqVelP0DnsifU5q0M
/sgcR32/HZ1TPwtWjIMl74kFQGVsb6I/6nRQAKTLRjdr1DjE2GyA1gTOE/37/wWjvqMJSnbmJhvv
/12okI3F1pF+Kp6zcvrRKn0VKnu7OFTOLuQh7v9oNAhXUB0vrOgFgS0bfuj6lK9eRPZ+Ez4V6w0p
JJq1kPxOvuByS9wZH9Di5pS1ENnjqxIBIXvLobKGPJP9cHccju2MCyCmlOKULi+YMiGeP/PsHzi2
JyHXgCeH1pdAIV604apciJkNQL/QJzqoSOiczBOM/nyqmGbZYvH0u+JCGcG03dZXkDTwNmTDKU8c
ctB+LBn337KjjQ+Ba4DoxpdqNG7/7HALM7ph4jLmw8TezdOE1y5h6BosqoZWj/k/rg5lTQpXS7Tv
bgEpkzDhSpTkZHiBum8LGjxyCX+090KimSHMmiw4t/Xk0QE4VHDv70pXvcQ4fkuH/ovyOVYfqFsI
yDpLjCgW1yBNfmRD+SlhsCNBj5JnVqCmuGwQp3uSxfoLGkkiXBx+9uo1nh91+atiX+mFu/MVLyT8
Y2B5ZnNmaguKWwxPSiwUaxuRIBpkAJudXDxDadu1KI/jozmtu/xvUL5mFMc5vkKEZoDWfy2PADnH
bl8/QlYY4CwVczm/nrEcULAiT6T5ig1mBLQjm8qVDYA7MJls+DB+5/pDHeJVm+9Gt5rPY/VuasjU
Woz01S8WpcbZGBHM/mlEfcJ3XfdrKI9Q8fT8q7LP8YZiB+t12toETN2l4lPFE96ZSHoJms2g8Awk
UreJc5lVqMQDAwzvxrz3/bWcXgQiTHzdSqhsjPBdHeiJi36G/GlBQFDDQG5nTubOK58UJ7JA3OYv
y9rH80k1XpfgW6tesvku/mhHetggDAVyoMlOeQgRyUY3p0o82giZzS0Gtsy8sSXoE9urp2oH1JGm
8qlDr0ORpuHfFH99w9SaO2WNNI9lA7c6F8CO/DcCKsSPvHfa7SR7SIQbLfA1jigUBmX3aAIAOqij
MrrH9FGqWyIvHIF3UArRTem6AMGiuQYn1ptVvLMLrPLETzBibNNNnm4QtcNLMRLvJMmtsaQgaUa2
uqFQdDdCxzt78atE1ppwc/J6nj2qxkcLQ70QO5lpvz0KMSt6LGzi80BkcvCxfEIetumHwveL0QiB
dhax4BwkiXYbXOjVZulIcM/Kl7Jr3aY9D9P3zDo9b8R+pPGT+lyG0anxyKmtYaIKOEuohXn2gYhy
9cD/aph+BiQnYhHKKgkkF3wZPzNXtzGcH8jjdBjydPxOm/ewvLTyC8u3TtyAxMiRvEfLjV1fib6m
5p4hWRLwRU/uDC4S3EbYgMhobGHhnHWG1n5r+SNs3Z4dDi5biihpgKrhSOBurQe6hscfg3wI8bMA
sKJfU4At+xcx1xPoiUNHcEJ9SOkCyTxIcPX2FqrXFkpT4WQe3mDYGpqiuFuIutp+A1caTAS8iSOp
dSolXzRqiVJVPkk0Z75NsZSN4HUjtWel4kS/6jZVUBNi+O5pewMNGSt+xg1vogL4HBlvcPGyfZgr
Bs383Eiv9Sy7PG/BtC/IjddO3fwSMCu2n7J8kaWXguWvIKAn21NkT9vMy+CSpV9dVYoeFzrE610H
xAObu0qaTctvCf8hsCZ/8WJY0hy3Ee4mnNWW+qfm90ZeB1+1dEMZZfE5T/MtpQpnsF41a01cKl00
jGdubB/q+mzKOP5xUJDgi+RetTgyZOaQ5T7Md3E+6vlG7HaRQ+IXlp34UCUXyluyeWOVvY8VFOzt
INW7mpDtdItnhUGorm4pLWUFagveOwX/tvFhmS+xcbeQrKYENwXxu2Z/9YQYW0CSl9D2Mw8aMaSy
hYtGxB/tp/SRolLxpnUd7zLxYn3SexV6tl8vXo+zzI3Xg0Z27TFUvqXot1PvscV6c0mSBwESq7yL
QRTI3SoCMF/UDCHQXv0VIeDhiAipBngQOUGqBzFAzrrc9BRIoWkvXizjoBQHMG7BYWCXEE8ZWiww
Dz+reEt2JUgJ/VLZkTpYK1+nMMhp88sWyBOfODzu8Q8usSha986LYiCCE01l7lDebBoKV+SZF8Af
pMTmHtZZR993xXZ2CJjSP0YIJpuEi9eETkT6jMxtbh5BjuCZaL7iiVqcHWac+FaIgPhrwj9f6HAx
e+Jm022qs7HTcNduewK11zMlhDBmG8q2VtgraBmcnJ30XQFlT/tueGeKR3GzMhRXDMIpKZk6Z4cz
Z2DADPAU2Jl27tIDxGUyCj5WWsNKYyvhK5iwpNniqS9YgAZGly7BAuqGzaE1Dg4HiIFr6omvDCPu
vheFKBKwhj0SH4A+cT0poNvLH5nscP+xc2t4vZrOZMNBHlHdx/jMj5ish20y/WuvimIwpFM2G57S
8i9xhJ4jnXwqLWeLwgtOoKbeL7ArIjYWCDEw74sJFTqeLCB9JT8xMWA13MRku9oFIlYIrpH10oeL
SY6K9Ago5TK/5spk1el9K6A5uwVsQ0TznjLxVVGLLQMq2GKLXECHMGGuZGKCeXxnY9rqNXECwy9Z
sUzMHK5Yb3hxaTLaDcamZj5ZmRtqxqe7Q9CmXZzNmK6hc6l8ZSIENLtrbB4LU2IPwErYFs0ZNJpG
+RHTmKa+pSxDy00bfhNOGKPai5XPzA4TQMSIBlOLkbYTJ520QMx8/4jsovTRaKBuNIETrR2amRfj
15qGj1DZNEyEJIkIt9mqjH/aEVaultcsl76ZHFqGCCg6sVdUC/MPAwlZBh0ZkLb8RdljXl6c5lMM
XNUvR1wXfyUWS7bN7lfwygsYfvI4haE1ppE2uYp1BKY8TBCWkRoR8uqx3qEmktsHHUQk7W6+43TD
PYSiyzcMUlr+Onxu074NSK5lmG2CC2kRPKbkt2Hh+daDfwgkcFFa0JhnlODiAheQtfttwZLIdbL6
D0Frj4353WQI+dUvLYUc30F3jcONx6DPNvOj6O9tfpaRpo7lLUF7laHhbzk4IaZcLQLvcUn/j46q
2wK13gRxZNs4GhCba5eSWHJR0Wh1qK++VYrZaNmijJZl1j7Wfb1pSeYWo1lcrZG/kHIOHqehWwLp
Fsdc+1ar0GqgnML/7PEyE51CEFos76PiGnSPGba9QMgv3hPHRhnEikR2SvYzxwnkL3Lje+sm65nv
cQ1aMa/QD2g0NVe+EV8KF7vs4o3q2zSgmYBZE8fpAgLUtUIYwsY+d48YxmNyY6oFILzL4L3igZBm
1FMVvCq/O68NKjoyljeCQ4j6/Vj91SVflSdHO926TKh7DH6m8bVHP+K888K2xZPdp9ZucUXS5Rob
kCVxgNGgMVyK6ZU4LS/q3mz9+ZyBqiNX19+xY7uh9keJAagsWYzaOVz9UJS3aiOI6LF1YZBKw2up
ZxdaZKJVFXASuj7D/tEhJaEQ+z/xucOvQ36LWwVE+34sw6Wh26/ys/avoFc+0Blukdv337azU5lu
md8UIoi6Z8EZvNN4Kz5iJPeYQ/8pkFAko/mWDbrC68DjJX1y5tSE+PTbRDsn5bru/lFiN5Znlkrt
yKzA3fqrmVCg10bcfoehpv3nLth/YoxphGgNUMPxCoEpO7VrinpHkwiuBpGhsU85SXT+/z4PFe+Q
EGsAMlW7cNubn0b4JHgFIAN4IQZQwP0LheJK6aO2Co/4rFWm+dKw58zTzTNhgWDcL0LbMLU8quM7
6bWx7bOKDxB53CrLgCmJv583Yp1vLLRC65hlAqw0rtdSLAwVgIwaeM6W4RTQR2kOhoPMIXjYyt9S
sI9t0HCslvCECg3EJXd/On0zbbvtOO+75UipBA/qeYjEAFLEqCI/23qXSpuUI8n0MIqz9td3Ilqm
/CpYF4l8TJ5xUS6+fKAKoHOvxiNYD08AN8PatfEHgNpIOxHRJoipeJtt4vYA68UhnzicP8jutV5d
aQDlxa6YPam4FMuuS/c136H6L+soBChIEQdO64pLLB/IPFuZXzDRq6E7MLXF16ZUvIhEpb6GnkfC
H2Y2q+qVD21KjrXPbUrpNKhN0L/LEQoNRRAma8QKUetpEXYmyIQQuyAKJ26h0Do6JYQap/NHikR3
vJsz3J7HGtAOLE8BukUIO+H0O3MpL8i4pOY1Az1hFSNpdvaGedsgpVGvmrIxe2RTTB9MXWL2Q10+
+lJ4hA4Vpz561yantxsMaLhVy8FKjyTzACWDwJ+H6oR+xQNWlmF3gZuk7JuECVxbpC/7vb3GkWUa
FRLAO9phgH8Vm1DWf5p/quiJoTlhI8M3Lp7JNVDx0nAobxMk4BYeZ5mgbq27Nf7ijtXJbjc0vkw8
Ylx9mJsM60+4JKRzqvLzs21QQoNWCX1OBGVnXzL1O7KvPJKTuiOzYWNDjelkfOgrGxTjw/KJ7BiP
MYuhDDmaXsV5ysVF2CmiqajaUScrSJjBk3iS5NVJJCu1cDOV9is5T7t5d5wtux8JSUOx7ZTYNbrn
gMQe+JgknpVR/uvXBH1QWQJ0CPSBSp8qLBdbwBDYHO82VrUf/Jcb2EXWk9nnXuuPQhfX5xsNecMQ
N6e2/NGQRSgrm2hVVXsIyL5PXk3+1mBAPX7j6CdXBOFsCT49gn1iVBAMhHyLmmxNg/A6VVHN0mLk
uIvlgsAVpNyj2ARfMwqKml+0qMQbhLSH1Hu1/oVj5Ay2KL/gTyQOiW+hQinAJWu9OYi5og354U12
SIiOdK6qMq+epFNol55Ci+UQtKfgh/2i/wnlQ1oy9tr8HYB5C2cddvogpU8RdB+MmFkX3WbDkMfE
OKaUJhG1gGkPkPs/2A8shV2r6/escCsCCcSy2qIkdarXtvw3vzfqpazXI+Qlz4Lim7GnkCKK1r/9
bFBtqu+Wy46X3UAxGro0y2d+mumx9aK1Qdw0wlismVN6NRCQB/TV9qSs2Cs4MVwenNr/bGnHqKzy
NSUkyOI4ZzuGEJVY65nP0kOCvJ2BmbnA/m+sMuQLYrWXhidMkvYq8t6Bp+LN1pqL3Z3mS7pB1anv
2g0tBsuBax+ry4mZIVCwxkcuBM9QE0ktv5ODQJjEg99NHk6Bht5ibYAXlkRYsGxHz6j/7pTHf+i0
89YhWiNdhHz6lYVZhIe7ji/R2nHV0TmSa8H5dTV5p8k/Jnxw8hg1puqlRvDKzMSQYGQvUwAs2aB0
zF65i1KgoVwJ3AgEmPCcVaNlAvCWRCkSkq4R1YlinPJH7LDK47sAwEA6QxCFh560W5ubKvQxcLB/
b1kG1nZ7SL3QixfcBL9O9YydL6oW2JWz+DYq21o6C0CJ/0bpw0qMnN0RSrnsgf5IywPIaU5MN5iV
j3N364qvsjiUWxmRwyb6p8ZQv5w5NBtshwDFTfIT92epeAPjqI31/JzjT7Kcl/qrnN5GNmDBVAtd
Zzw+kWpw3GiI0wDz6w+FuoHw2BMGaA+1q3u28/vf7g8in0p/sU9kCi3YQruBQp2hCuy79Zf1AIeC
jRyi4m3m5ZeuqXyVqtOcbhnwTARqNJJ+ScZDzSeo9XkV2YFHXHpiPKS8vDvjb9lDEa4l+mIExzxK
f2IyzGNymF/afwy7UGo9O3iRvA0AUdJ477mnF+OGZlgnSMXcB/FZU1/k4RDnX8SboKaZNnp0Vk1f
xv28BOxu8QX2gHuA7vR5eRm1L0GetEQ5R4zdpuWRqsFglO8wKdMUTNjc5g+VdPdFGxxafWQZ+inl
cquhdkJevwbREEWA8LzAu6x4QmC32M9WfmWbsQyiODYjiBOawMojJyPEMaQN73P0qypCE46/5qMm
ZLfYieFnooyKTxW50TDs5+hqok7upKczH7JaXnX5G0nKiJfx8QzLu8R4r7ezp4PV1NaxHT5aaW8m
lE6cs8UAGuXNG2/AizgEoIRpr1iLI4CR0YG1aWhr/i5TLFz7dgKSONbRnzRepvZDQ92nv9TpJVy4
+bbVsE5KxpJjNvtwQ7mDnGCgSApBXA+F5GuuCnintMd4RG4TrMPuZSEPLjha9q0373H0FyfvI1RC
j7wL+JJHpDFgwVhxdf49uOVzrmOy9HmF+MXD+nfofBh7Doxni0Cxzzmd68tCB0u9kggq1C6S/KZD
7VmI44XiNmvv1EYDAJwFJyeWISd9a1E0pto1VLadvbXmde1zkcCS31OIFTbqrsJ1YF4y7d7NDBHp
dzz8pj3q8gssAFon1jYRPW40Cuzwnylth/agIHoG560pCtk55ZdY0+X2Flj338/JNLzAB64wHg3x
rUH/Dy3bjM7iio1xUo+iXTyRnun0LM+w/LHGuO1+V+aPoJAsMJwF2ssqkAc0xJECjgrbYk/YQexQ
Fg8+5pN0UqLFaQ5F9tlUHz0my/Jt4KvRlLdLRXhwSXU8GDuJg3AUvWGJ51whXSraWOydYnvatMwy
3RGIqVmT7I5YG00rh1MY8nTbvhP+I3hiDb3doItGmYyhEHMLwa681zoDSOe8sTtNESP4N64ZqwfS
VhBaCKN89XAIE7CpSa6x2M7qWYqvTg1zz1kgwGZS7tt9116q9NQW66Lc01rudVwAE6HYyHn9Gfuc
CCcXGIk+bvE6CIIc3aZAVjS+EIqWVyXKpI6uQ8ACIdNw+bzau6xSTdI8ZdPvWw82Wr/UBcrytyxh
tiEtHXoV1DycXueSIw+jjqB++pqBDmxQ9cSIAVWIIrlBK8bMppdbKdqCHxnNw24mRolfheXW+h5M
mF/rR+sgqVdatQPDS6CiRGcaydZMDWduL8qC6gglDchbrKGK2dbm92x9a4AFalq5qvQy8M4Y1Tuw
K5cjclrqLbyxfhPL9QA3MhWPcNTg5qqVxL9gmnyNsMKNfoTZJbN7unQ6g/oK+6Olr/V6pySOO2CQ
iAk9tNo/NgSkKCulzj0rivhkyKxkE25JRWw+bH0gveWwfPP7C9jB4UJh15ZjWpd55+A/R569F9W5
EGHS97+l/DY0n4W0r7ptRHIFMCbyPvhRk2SGtdOTa8v8PdHSHb5CH7gKNE/P0dBUvFSQOHID9o44
g+50pCnvc3ChMjlsGHfSoyHt+xrrCpIavIVr2WQZoX2Xx/Eeck8M3JTtsJm5LBKPAJbpmie/Yge2
OAVt0jYUiOGA3znrfydgo1TxhvEhMV3COCvaDsF2SFRx5tobTOEg68HLfwqL5RIzlhI0I/peECPJ
2lcLvhO8QqUWZETNLPgyvTKRa3NEJ0XnB7RRNESEjYjTLRvghHyzxTbI8ETt3aA/URWOZbrK+jU7
JXH4u4bfuCUC7r8xgFKuJNj0EMeheU9k4nL52tMRFrNAaf4SaLdofgnzh+G4ybJPJVKIcd9ULmQ1
MlKXskSS8FaYI9R9h3BJkByeKY+rfz8N8cMjxUOJvDCdgy32k/haqvTaUc3XnksQ1ci69to9Xv0b
mP5xUSMbAjda11syrPVLVr3VwSF1zig1+ejJw8H4m4p43vFVSLmXgOIa+vwiot9/OvV1QbZHbVNJ
q8TWzNbqT8Zm5yFkybG7eCYBII3YMd0KZeh4szTy0jdRmqETp0uGGK9GO6L2RyOPfaejWw30qNLi
TcbSFAO8tkhqsZxAGNEptVGVBdMgmleO8X1dvfNVRA63NudLM9FJhix2Bs6Z3msUQHzR0A8+RBMD
DKsgkP8I0Kf0N4dbdGxeRg/BSeSlFmSfN0Lj4c1il4Ic2IabYfg3Vm8x64dtkrX/mlDTERtXxMl4
f72EjTcU5xNTdUM6dcmu7LNmkzYBiAXShsiQwX2El9Uek/6ZQhwNneaP9as9f5gEO8oxiSz/8uhQ
MGn5My17v3NXI8zjaS1AFBix5RR4YEVrEJE45bqLmq14vmi+8WlD3dn2suNZ83r1rJZXKBEIfwat
nf2FskIcaEHNJ3sfWZvU5aUi5CMS3ExU4SauPtPhRZyvAco/4hzdfxJ6Cj17Bsq/NOFMolajb098
eqC8qPiOZrM1YISi6AURFPWNWgUVPKC2pwzCslaDctMa/JzTzSp3mn3FmNBgdQh1shZvxQTvBwli
3ZHgki7G0Z/siUwiku1z7ri68HDTZkfSo8D/Hf+/T67Qtrzjvs2ELY5Bu6Eg3oN95uoD5oAvELig
zq1bn9TNsrbmi7SWcXT5ufWlZn+w82byQZxAiFxf1q/2sI3Lo5ShoOpXjkPrEcXwXB8V5a9zW6+j
mRkBOWUlvwXBb0Sd34CHEHGlLv3qzl9cvoVEInDz87lqyZrgN+Kh9ymaG6XnzBzvtGyLOMZFeRdT
oxY/MpeRpb38oi0rG1aQ2E2nWwOTLQRd2XQGvKDsZO5+y2WDOkd8EV2NU09XCdEhHaZ26FBSVj9S
gCGbh8JBzzWcZpzXKY1URE6BTxLpjGl6OZScgREnC1xr4xP9ImawIt2OL5wwmJqC5f0rWunovVbP
COUalyhdtMiV0ZUnle0RUr+qbccbpJwTIHN3k7B2N4T1g8WHX+T+Im8lFZC6E42NRn3Vgz1vufTk
aYsYzp3pNwN3cQC8IoBcu2p/ggVYuyVeiLc+ImdJ2EYI1WrYQ5CMUi7DGZ9tp+q8gAQMnbUKxw8U
3JLLZQT1KAwrUMbjVhAHXfzdWcJhaufvbSjyiRygDKwxvOrUeSKbhzpEGIcdcmMGxWawrnpBuiH+
NCtwfwh6Q20jCEvzOqWfkyBLOGsFfNvgj8mOM99iOT151nl1ATvMA0yNCavXcIVnkbhctRru4ll8
hxaYXvfHZcVDFPttMjPaqy7FM26KeXOewDqYUNX205zPyybcteoHVaObxTgJIKPONsGGWxd+T4iE
FDJ9ehQZKVeiIyFs4eqy7TudLaCUYApEwYGZBuugeagSLIuG5pLEnQbj1qUP0bnYf2lHQIP2FwI5
pu9WcuFL8wj0C7gsEH7Yq7cmOA9uwD3w1I1vYPuVCvYIueYhWaZfgzQpT1EWPx75cfj+yD/E37cV
h0aEtBQii2Gj0/7x3/Dc4QWD99SsvR0fKHlEdgwqpj5m7ZJL/ba0qBc3282okrAcHKjl8+YLsKHH
XuwqNkdphDrRS11zyXZahXKeh2Owi5XJ5K3Xb/pzMH+Es9qMPwrMfnwyMpx+Jk4KXs/3yuFmLxEJ
sZqBcZDiyk/qAPS21wE9UVkexEnQWCQh+RlSF3v+VulQqqgHC61H0dDQ0aJY0r+l9OIYl0Q/S/mx
kv+s8lUTcUbQneFnWv9OTUimDM9udGjzS8tez/JJQkm9N9JXorjHZDOXR0ZmAGqSx1EtQDugRU95
hYFyeN/f6upU19fe+LH5g8/LsltQEIhWKqNs2EU6hAtMwCvH7TWGLG5H/grhmlI4WjIswQfawzZh
dl/o+w7eEoTK3SEYrpkmwFXyZKOFfALYw5qAB2Q94Y5qkR5DEDdAG2ms7Sr0UeqN8GM1nEBylihg
kLH0hG3mW1bNQTlvbFnairwvA0W+yXHBrxBI5CWMDnsFsz0pVxMcf8cwLzNcle6PLVBy7raYBDHx
/sCCzWhtEXTV2aqHQuTGcxUkJkQkMYR9WQHtZAj2iszyhZJrcQofWW0TgOZRtqnE76TCGc1noHz1
2r5sLhD1enXDMWM5XylB21MjreeExWOIVprsOnCf3TpkuwyI+697ijIgmILxAzchwDGI3INNljQr
EEYmxhf8wzU2Z35mStHpZgUhVF8NU/pP420sQHLnBsVtCUmXqsPKOWp9C5XUr1iDzPogNqFgwSq0
ryi2hDN2Z+NkIm2D42nVbZUcU3lnSGuSfuX3xdiS12vabL9IQ3km9eVhIQXNtsUON4d6JHhQLEeY
jGeiUhB3Ul5jDd3OiW86vSp2B5O+zfgRRy5OXLNw3f4ofhaZI5/hTjRdR6jihyrD3OsN9hfrnrAe
lHzLYh5WaZCYpC+p2qY5jb3hayvdiZ8a3+3gjENzjInInN3RQe/tJCvHROuvEnSe9R7aXd8CCQLi
DwzGLywPnhzu9PrZS39UWwCHF+WFdjE3BCg3kAoqMLFABv7YnQILYfl5zJ6qzcRJ/GcLZoNdU6iq
LAbbZv7HbMrXyL4LsWs+K8LfW+0kGfwSLVf7EAOx1Lj9brQUN9kjSlDKgMQO6946ZsNfVd9V1B7k
Y/FskfU5Vd6Fy5uQJtTrBDsyasHCml6J5EPaOHghUfnw7eMNYk4jvGSrBpWb8+0TQUGPyGoucYw+
J/yCq++x+MP0DpLw2/AnzcMbzRfi62jM9zE+VfAw6cZpNrqKzWxfzMcU0Jd6XWRp48qUbTflOG0I
+00GLsTyoyE5SeKOwhiJHLCI19oHeRPiOFWkPZyzQ44L0dngyO+FgQ/k3AcwnSGeeHKta8xy1Y5M
00r5jjXGCucgyc9m+Ok10MeiQaJEYm9LxymEQWUhIUURGUY/NnliXJNIU+5k68PvHNT6FqinurgH
CAmo5vzvgQ+5akf2CipoiMKqeDv+AbSG1Q0gQ+emz3zNOReAiSInT4YOl39m+8kmSR/YSx4A+P2Y
8ydlvZTvekbzocEcEJADLDkfBycmqQAgCPGqgD3D6k98p7H0QfakO2HzIHgIE/WO45kvopv2MvAn
joqcZd7Y6vE6p/En+7Slz8r5M/UDp0IpfQToKqyKxsTig09G6jpMOCAUw6VMzmbFN9+x0aRkkmxS
P1knBDFAyWho51HmxOFJs3aWQdfKU2d2qaLbIgE4EIdDL9AOXFxClNiTrrrcFDYNbQbcTNA+Jq92
ceQ/lLkzPeGmZGKwtQ810Xhv6UfxSJSyInAYz7K3SrujdboFl7GWM1UPLDEpSvnfOEc5jqKD+SGz
TxmCs6w7wDKQ/FMAOibSgGCEOnmZf8S8pg53IWPigI91DrST1r1atBfDOETdFZIlCIkFQ0po0wpx
jIJr2L5hRQPw9gPWHLOS+HvZ7IIvMu+EIgVkEWKCqyAtn8FwisyT1l8agKD8NyXTdN62DWNlZ3ta
G7u58s/2iCwNfhFouhnrZhJXKHMI+UkEJIDc2XhBLyk23qFVsVFh7itEuS+C54tKdFYtPbRWWzXW
52R8LUuzM0wNSeXiFzb6kOyVCG8MAR6QeV7jX0fJx0aBJrwwbm2kYjhoj1kDVk2+Pf0b2CNY3hcH
cu1fFf85xqvavMrBm/M3r2cPjoUhslvBLI0C/nMoLUKQhoOMY2N1G4iE/QbgqPdJCLLoGPADJxGD
EeNpgFgT8WHG76B6prbHJZGwS6908whRLQWfQr1OOYu23FTjQ/j5Fk4stfvBmiUWdvbhJKdc9Tua
38cZq9ZBQrTNy8FDqaIObumdijmqC6z3zj1ucSadpulqzXTwjaP7BlsX/7VoRNv3LL4WTUxuxlPP
CXta0UMx3YkLRwyCqW9LvHXwh5qRdFLiFU1Is/m16O5y8wBYYA5bLxpg2GZEYl/Kn5TNufObcejs
a80VraHaw4OIcp2LWXrpbqr8EbW/dnqMCh+N7nEcN/EgkMPQNz2puUfOlT9FJtqi1leITVYqAgB8
jUZ8JXvbs3GWBCO0ecPVtFPU/UhiORpdUrGwa3CfuQp39ZOM7egsj+eAjBQLJhAiHIHE2h4/Wzyb
XFTiXgYtQKK1lotjlpG7y3lGwGf4q1oT4DnGPN6NybwSJBiuLjoCWOmgfZAU1ASYvb7l4CxX54qq
ZRxxK+nH6j4X5w30tINrsdnApuXcgLEEIP/vWU5zHhBNg61jeZvrnTRvB/U1x8yWNCuKdNmDFhJe
b8xMXvuFzovATcK8yo3jC5XHotxmTJXA7GrnuIo6eA5kf2FAC59s9YC5WU9/KvXbYpmokT7ytxZk
j2HzV4mwoaidhTQ55u0OJdNQHRLpTDj2qsFMq2zLDK06p6VBHQNiQPG9a7HjavraiHdB8dX2Dt1h
4dYCxRKC3y7gq5J8PjgxdpVEDgivOWIG6UNgVrgdVjbUgx6cxScRql+5dSgpRURsQrJ4GTdeO361
JvmbjF4WXbrmka93ji54H9AqNyjVErTeHbyETb/4mPoacgupOkup31N1ibqFjPZVGny9QV3TnuxV
rpLu6uqlUFm2XsQvkMQfmowgzYPoVd6gxAgPhtngyEDYYk0/0zYGPmKZRxp7AU52U5Iaa+nS4tlA
Ha8QOr5UPlVBABSFRgvXNYPNuYDBaSF3tsMDkj8lg+DE1pXzr1y/5WTGGqRHhfpP0Z616r7ojwgJ
m4omrn9joEILIn0S9xaPHoNQ3K3/R9J57TaOZVH0iwgwh1crS1ROtl8Iy4E5Z359r1sNTAHdM1Pd
Lom894S91yY+2ir3BEvPpIkBCUEJGmhNB3yzwYsuI9GdlN9CuzT4+qNFxjTZw4gUJzeFAW5dbO32
xObqDmr3zTBetbzP8BM37phxXvnvY/lQ0ToK+ZPKw5hpKGwNpOuMqjt262gTUMZxmJZIvaNiY+VH
A004oXlIHiQOqwksINubYBeRSJZcU5lZ7ezLsYk95XCNx4rSm+7d+3SivcSby9gWrd0c3EFQbnX9
KoQrcvguPlunx3xU3Zrwy0nxBzKyq8DOzCG6crN/jiTqWtsW8E3yqtT1MG7C8D72z7R+l7LfqHll
BrcQ+4ax2ljcTpGH3OGImgr30a4pnznzafIY/nWLigqxe9+XcIupj7nb8/IE+dAnjxlPa9bcJmZJ
NO8jqURe9/KVY17uDOJPY+Uz1j86tE1y+5LzHQMHLvAsJFDY23dIRYKtzDw+0l1ObjSrv6W9mEJM
pEsLOKK6DkT3f6rzo9TfyZ0kiGzh5+ckXdtvNCvFMdb/Wtmc2VgJv03kfXdrYSzg+Ynlrxf89MMZ
seckPlKLIKhbibGFxAemK188Z2UpYkBXXkjfyMdQb8VwyEAnQWIHTZYWLNFTjOJpRzVQPiOU5WNy
qLOtWYiNdzc+xYuI9WNkjomBWYFGRQdCJFFgvSIeCEl5lGxaO/2Hb2aSDy2KGp9EvUHFI7FUSnGD
7dR8r6WraDrK2qOQriLtPqY+Ro7BdmmpAEc0FqlrGO959pFMxHTuMRRW8XvKEVbYZ1Q3sFdXVAy6
ujItBEanrlkPw6mwUC44y7i4E4GQoYSgLa9hbv9vxWJBwmGfJlsx/284nnRjKRJfYtJHCEn/tHPA
k9ankEGiJG3NJWKpnuASkE7SEe/BiNWZislxI+Va9YCHPuqKx07oRMUukuNrMRm0K7QRddSs1fxn
MF8F2uaY4dsiX6TtaciJSNkN5lo4+aJPDfcxbl9Qut5KiJPjgLy4ldStnI5FIxQNlMWFf2qQQFH9
fFvv8c7XdsLRrzTcG0J3RxjY2lfXPYGb1UqTX8RjOM0phISNagfA7lK2SSC55+xVEJa/VehfGJVH
6vqXWr/BpCQOafZ4Vveb+1e4+4zcQpkNDndDmF9tC0Eq24p6WT+sehMxYvOXmXqxjCNOjeSVgyCR
mYgzgCr9f5NNx/5fd8AcUj7CuEWn+RjVlaFSpNAzLNvqM0V+C5Z7OLCo7dQtCQRsODYIdJEysHea
FZSmdxJ/Znq51jQKkd3Q/lLCISRlsssPG2aXJEL22zOwuEc5Fw13lemHS2ZNMDIOYfrN9RCkNwvy
j/SPuRL3LttWNFUR815lNcHRuvnyvuAhNlkOWwMuzY+RaYYF41qpzoinUnmdyQKnSjKrs6SJaay9
BaIx6mxacREf+Fd1ByEOgAiBXJvP6d/1dBQzsCj7sMheEJ6mCTivge0t/TB6JlFYrrF8Tvu0uWTF
zTMAXH03lQBYHQpE6iZTu1qHvfOyi5OGtFraWuQHBQeGmmm8wWEThNDFjo3uUiulNYcQxiRcvMVK
/pIJCEK+4QjiA/AfYiGYAN6gASTDT+HtbCpxAhkqpkgy107D0meA68F2msouQ6Wyr0KIRGImwuuP
VhEfLZ/ncjKPA3ghlKeFucnJmQwAvd0dqgIoAwVVnKNyFbDs1w45D7aHCGXLgL9Av9cyG9MZnIl2
Jhn0VZhf2jjHHZnMp/oJSsxLX+KBLkn0SDQGWwtoiXZyamsocWRQE84naIMO4zTBYq1GTCK165eM
IU6a+e7UL176WYBZiV03B2SDOFRTPqsWU8Cqbf98TNYUS858alAso3TAdSu2qZl/1fh0Auc0KJtx
qS8dH7t8jnaoWfjW4/db5v9PZ5j0P7rQalT2oup/PHZgqCTnHcq5Xt71zhb6dESSU4qo2vnprT/x
M5gwLbzSn9X1uSbik7UaJeKtnKN5zL9F39kCDetuBPlyMn/BUZYLMp83sIjUEVaOwyunrUb9PEj3
CZizpT3GZOv7ZzSKtrzXNOGkZiTi70KRcrHS/S1zu0G5N+0jcZ61g/j0mssH39sU4d5ieDirQMht
ULC9NflPzPU91ZdSX+jar5X9ZRp4BjJ7lk3zGZWE3b1U5ya/BQu/PZPYMBuXGoF+HzJbBaFzJB6Q
tyWj2soxrT7bdq8Brwl3VkRbusRd52X3jtmAUpEjzWOk8WiAXJj51kkzMGJs+gCo5hzR8hzwC6cs
VpbJX7TMpJj5B81WpybQyAv9ZuUKswaNITQgYRg3yRmfW9+MgJjmosohL8DcW/atTi9J/x2Op1z9
6UN109SXptJYKYMDIoRHt76S3p2yQ82mNuHWm1gRFMpNvproH9LNv6uTzZh/FeSr1Hwa6A2HNSBp
HukDkDOtutq529E+VE6xBHgDJIsxsuhT1PZbx7AxPgX7pelXdXdsCEMFBJa7MiNQhln23MD6EfnM
9DgrvUzAlw2KL17KdMV9HXWHbnSnGr1tAuGYV4q5mQwG68ARYFKDIawIL4Hxx6EAM8XS10TYeP4v
pwGCut8JkcbAUJdCxcMOqf921MwT08OexWOsfkAbMFhD1jWVXb+L4207bTAXzMK/pEZE9Ow8Vlrf
Q71RWNbhgyekEnme/kz4B+unMXxJ6U7lsOhBDA7XjglKKVPNglrQkd062Y/knQpjWU/IkVh+ucLr
qmLaKTedxH1tcWYf/smopBvTo1lWwt5ctslO9Te29FANcmJWWDU2Ma4vAzVHywuUnIH8aS2KeQGl
PU/hMWcETJMgGB74TIUToJeB9bnkaGVuOAIVXSGPXECcyLpnj9W9znaW4oKKq4q9VZzbN5iEaBHA
wxQ3tb6w9S+wnFvozedRuuQORSfV9IchOo7cL3JLQA61I4tqaHfvLRVjXt7q+n2knq8vVnVxuEQ1
dQ07MGVIF6PREYOqUroY6p18IItk6aCapcNHp3NgTd+s+QW0u0EtgzzfJlFZy7bQ280N4++++yBh
YYZLIWPUx2ACdyAtoVaenas34i9YRwiEh+5seX+2vp/QRxc94j5OLDkY3oLiqNbLQkOcQN211qOd
056cwYWtObJ4h9/ONDPunrHPeVcfbBp5lYyJLjyaTOuLrEE+9NS0jZRvU/0gHNhTtVIX6QLbs9As
+AcJrUMkRAX0F/EyJemYcgTfjDY8LcasMQiKGZKYnKkzrON+N5lrx1yb2Ukp9xFSLelk0sEViM0f
hvGpjJdU2mTOzoDfVTMgVeqlFJTQoGwAG2j+sAQ2B0rCWWZ+KpwClvch9mXgelGnWtl72B+BdJAz
vJ/KbYypJEG7Q+u96LWz/fXvAxyvWGoX5P9F3l52rn33BemFK0by9kirMwV5H1LmbCVaJj2+Cj9z
xIsjY+WsvafifIVIXWqwyLwSnIz90iLZu975wY8gzlWQAfJthgfS0d79Wl6h53a2dYMyCva5Y82K
RZseg/pS1MItZG5brByj+tS979r+RTYzbxAEWsi9xamiN0fWIHZEWzunRoZeBcZWG5im41hWACKS
wuShON4OGovyS8MLY7qp/SieQwI91cIxRH9B8HzKtx3A0gnII2kRsHg8loMOLQPDScbfWq49bIPh
p7dLptM4aOhZsZixVKlgcgoLdbqr7cM0IA+fU5XGPFXeCu0PriT+3RoVAtuNUL36yk6n4baNk0m4
ldDzIZSBjsvPmwdgDQh2mnXmVjG3KQOHjPFYy9ys6MknA0doLn3i03G72a44RmtnoSxZz7w34zNq
Nzbt0XCDFZlIIO0N1koaa4Bp5HjcU7+kzN/Q+icVyPozi4YZ54tsuQVpD3OUx5314YlGHQIU66eF
Aw1Zhiu70y5q+MjwB1nY7tgyhieofWN4KNplbT/Q0CC753XE0uqMFyW8QZd2mJuqgXco1C8R1sIJ
1FKqwBJoGZYCf0qHs9Qe5PiBXnUeMGcGMxXvkJWG5qmeBUss4wYGc2M2emu/mTOpC5bN2tYPAW33
WicyNj5Ss6cgN1rExjJKGHFLdNA1HTx0XBF6CzwRhyviaMMOkAiDffxgaaaFIB2oxuwnMnTuqDY5
6cYzyXmVLOTA8TFJbggpYPqqIEA9oASWG4jFRcwaHioVRTIw4X96oYBXOj60zZKJFV1emmAmWPre
Y9CA8h7Gdg0GKkbR1Fdra6/ne2t+pz+036ZFDoCRXQlmGeJzVl3MLHgLVEOjWM+3XXCzkbxLzrz3
SFX6RGQYzRhIhmfRy6MpUxnMqofKYFT+aJA++GuWdsXgiiofJ6rE28Ybz8M5dVtp3IGp5WHUYOrB
TzOs9eOTqEC4jnKPOPuUdKtcELagEjn3JF0K919x6Ykx9jfcGq9fPonJuTEZ4tUBmQ3X9h+wD7ku
UFsWkRbymVwGqb0IhhO8BaysvmHPMiz+OWB72dYXJjejoTVEGbxRR7/RSi7h5tE880x2DrFz6y4+
szJ5avDBaZ4RMcKL8I1nzhtCynQcEawnfA5QPnHDefN82I/BNqnonsVIFpJSd6wtxA8rbQCMBDuE
qBrQ83jrcVcr7Yo/NkSaPn2O0d5OdkjQPTAHJFAjdDIvOEdmdcPGzfXRyEMET7VtCIDYIKTywCKD
ebysHqKaSS87kRykR1ZAUuYPwIQ4QeVP6jjrsAY5jBhPIlHp49WUvmcA75x6F45bYUBWyoUwM6v2
rqjPobblkCkcxJ0gbHhcq3uNP1ffpRTpMvGVJe3C1rHo01APjHRWrPY5qtTuTBZHMV7yllhpn12k
AFOwjJAMzgtE8/9LoxVKIr69AcIoIPViIT1wKXfVarpBivRRmWbDtdLBlfj7sHkNzqoTjln2j/4r
S5dKcTTTLeEwWCTxmyJRv03FXAxevHQuUeOr+zh59iw1ARWoykohN5Nmj17RAEUlxPyjcmuNd+HF
ij5zVN/2dBbdnBUepHk0U7q9j8zKJxTk4ZebSVnb3n14ZAxdpaPkXatyZzmubKyiCJszcMxmRHBx
SYSaO2AGEz0fgAXY/A/ad+icTBbNsfURrYIVpMMp/CkljrbcJMz+L4Hpl6/LFpwjwuC6wL3nXDJ5
p/dkB9LFgds9yOPGkecyUIhRaP2Ufdu89nwMDXVpXZ3AHubjuSTLZ9CPUbKXkdjqJ8QvSdm8MQkQ
12+kbXh5y1JEPfNVxywMfEKoBF4s4GntF8JXmddfKbGDKkU/pyY4tByBAdPeksLQz1cNDazQT0rH
GqGHdBV/wBaSQCqvRvvpE2UaYr1UUyQsUBHjNQL0tkLbOK6NeCmpD51RACEoYvBSuhZSMhohC59j
sCFP7q2hCUR51oXcZd1TDyDCe8coX2lwXAcHCwS2PQW5G4BB5oldwg1lH805pLz8KcXxzOYQZTAp
wAViksR9nmKnDMcVqzGuUiY4qzZckxusVWfszQMdvV294PAJJbx9nUSt0rEmNS5Cxzw436LF7jcl
/I76U2/7RYZd88Vb4p27dtele0W7C9swE1s/3pnDVtXBP8/JXZmaX718b82Xj9ohR2yr1BCYGX0Y
5XLUF4b5PrJMBX0XqCvRtoXGRbiX9HIu+fvKObDeXtUoj1nrgCkQdbJin3vlneG9hTbAh8bHEpgj
tHzkxrLPfsv+TkGUXKl0owbuqdD1huFfo1xC75H+TtHxRRJxv0S3mU2/eUdbI+Ssu4jwhmwT8XnJ
xFExdtPabZHOagcXmMyyeguYCiIkk4jcPk1c2qwBidrsHnTHzOzM9AhrJAagiWZHzo5klCwTHtKh
vsjeHrqf0HTBWKOO5reFiFeWTGDJ4uBR46sQpZym8ortBR2KMXSBWcZA0c5K+ZlJH41zw8FsMHhQ
r1nwUQNtNW/oDFpxA4c4y9FHb3WblIe7HG9aMRowUdM256TcZkhnwBbrVNXjK68RoTpz9kv+b0/e
igXKET2PkIaDiKPosfifiBkdIo4cdtRQtNiPw9Pyw4OoN+T4xcIf9geq1X7DkH9BxsPITKt1U21V
MmFWKTq/62CrF0hl0XYla7Y/jrEHLvnWlFvhV2R7LSbatPjmuQLBoURAi7WHVm2aVnCTjWTZpfxA
ZIz8VXMb+qy6SfwvU+BH/D3FOv+B2G605EduCsCcPVvZe6YIrCaLAOvWqEB1b5avskNjGcd97DNE
jvJ8ptKRmzCEe0cAuFBxLeMNrYKHapGGPjzJ2kFteN0yKJ+uDQSC0UVg7IVhOq4/xWMeL/jtZb+g
+YGNrOYsMUAuMj+ujmDcxXBTCy8EFNDFNtrJAYKbUwVoCBwgWYnNQqT9qs0l7Wl0WGEjWgo288IN
s4NhHTEuEhV799nKUc/MupKWS8Lza9GsQL+uwoekHRoPbWLPWv1TT1aZz3IqxAhF4DWIBklHisRE
TnFHk50LQ68y++ngIKkuIzktvAfGJY/XprotpWudo63YGihdIEfaWztF6KMtmCvjVuTMqKNd0f2O
1L9pdEg6lOAZ7aj1VcUc0uVmICaItDLRYWnKV5VmYGQ+Eq4+ixCtjoUptC09HLGXeI/KLL9UhV0n
cdgb9GCsXXqckdGuMkFKFRUf4jzv/Vtl2Idaiv7aqvwkuYS7ys/0uSEpp2kSriNqxTST/zTdOQXp
9EhlAFSVAqSBeb4aoR8LpF3DRVwVG+KeD4q1HvX81U+fPWmSNl+uNpDL5UsHE5b8lJvPOgWPFnQr
m3lOUPq7HMZ9lKb7ikoylFtWqsodvfisxcUPJqa/2ChJwa4iLcT/lsXkbmCyLKFfeJPbByqXKTaQ
Ul87LFPajgeuijk0xyWt9RL9/0wNtf0+GNpDJ7cHy1FWfmFfejWVWbi0nL+LAm2gFkjoZjCEdvEl
GKaVpOjgRp2VHFNuSsNRZReJJMPOHchE1rJrzOVAnyVYmz1nTSU3P7YesWqwzpYjdjv0Egn55wjf
HHRjY5pvrBC/KJA/ZOYBUyezuJQqpNgRFp05AF8cFlEOTcYaV/mEzoXsWc9GegVa0vOrVTGxAWYV
1agvDmOp69dKSuagNm57WdonQeYWXUhw2LROkAm2CB8Un3uTLcKY9mSvObxUSH/UdNkW2qql5ywB
vIY6vXEen6bUvncOVo/ONE7F1O+DqFgZPmBf9MhWosyHUsTmFDR0E1rDBOGjtDfDrZ7yRFBhpfje
aMGc9D3BfTL4w8HHFARt0zVgCMhxuWgsmKJwH8UaI4+Uc+2AYSOjjHjiZcxrFAal2/NoUJgA0FPJ
tCxXUW5hPANLBNoebvGyswFpsb6YFJLrhQioIotG4aZU8HzbnavoX5L8mgCqFOLs+VEsADYWEQQ1
PK2apScTU4+KQucCjKmUWNqCdPzwfkRZkiBbMdjrD6coYFrOailCbRgYtEkoA2ObRbnB2g9qI3sL
nbmxHh2c5L2grxodOmeCNoaD1KB/IBhyMqHTgNZqMDobDFRN1sTjhE6sgfmcxvOopcMZwLuyVi9S
faaSTWGDCxu5s1XKDefLQbtUkg6mICXsESiIf49Oh1U4Hx7Fflu0iyBW3gwMV5zAvkxvTKcZTktv
2o3JRznVS37QBTGbi8RAXjdR6HY/esNMiTFJdLQt1wt3Ga4PhqlUynOkSVrNbp3zw8KvMIhuNLgF
xtpSyABjc0lsPRXhZzddKLrT+FHg8W3JIAstRHbMJpChhVI/94N0VZPuYPOJJHg9EjIA3jwGZZ5s
R3jsLIQI40YH4Oanixptp84gRErlOxPFlmNRfLyT4NoQhSDBwLdQV1s6HxvaefHDhTS0Sc75oD07
Mox6Ib/kH1iYlCoRfaiQtCSkDbIYI9Fk9JG8Y/cYqalaeHsj9muu6y6f+720UEP0tt6wzJDgTXgF
rGxdBKwfa8ZrNJUIswskCuFIVQIaSEXPnikAUzFRpkCgOlGp8ShVyLXQC0AQQPPQ8Znr2VoD6lV4
satXyiKtRroNGjgGg4vSvFYFe7DwNwd8bDLDUHnCBd3LaNL5xDo3FxGQDn10zQfI4Q6+sBovYUNn
TCeiWIzdkJnmJGc4SB0KtOsWFDsLgnFAvYz+qvnT0y8bK7GgU9Qq82CWlaJiZX+vJM+qAzmr7WB4
3SDX13TCAIEoEbNvKWRSzIhc6bnEmGgXNaWhhQ5sGOuFD26v+WrSnQUAbWDeVbObk7m1c35WDRCJ
JlvrvpPf7KhBWRHNMGPhasp5U5oKFe1np7wCH5Zoysd87m1STGkl64U6YAuZCAfo1V1SvTcmrjDW
CH3z6r1nNxyc4J44x0J75Oq+Dt+V8gNohV3dpWTPw6/RXioDVYpBw8KYH2lCoVIP1mAG6D8aWoKB
v8+HZVvrXBlIKAZv63Qe66kfvQcD3P+2iNbEBFXMROTokXDPFBYPEH7Kc8aXksanoWSjr35lNrOH
RLkXEXhXmCNYLeYRJAUvw2yQE0qAbCOHIj7I34JqwTLTMPcKRKnRAnY8coveswJRX8h395r6k2V+
pqihk8lbCPOHo4foSl4GRJW/QL21rQLZgplbwDAWYlKDyzEMv8KaqT2RUEQbZH99i3jSRO2gfNQY
DQrAIcqvEv/ZTKWKzwwZaEQzd5PTFy4FrgDSIc9SfFQqmF4fIapqYcJTL2EEdh3znlLl81gFzJa+
bSYcoeVXp9/N4cYn0eMFYWUMWi6WCOQKZ5mxHeSzX9xSgnSBH0U7ImAVkxwh3kC23iQe5ZuR8ZAc
rFI2s/FJiY8dRK23Vn2XFdp/aRmwEEz4joBfWPRxGg61sl4Z6NlGbZaG3sxmE9BQhQYl/GiZEBGp
gCOGgVTms8BR2bAtMOx3/iuEflifzK+UU2bIqVrslcZD/0+KnaD1w2SucWO3drDUfHOX0e8aVjEP
GMV5kGzjpGavBDFy+PQ6gQZM3hr2wCpDBZpCBMOEIrLQ5pc/kkTg5eshL9dxNRf5ITQiFht3ZBVH
RlVSTJjKQSeGjTYjXZP3BjUaxPKbldI/9HtybkYklP0y3+JznNIlbGZRsat3fqeUL8rxZEauH14k
8Hpo2tudjHsRV4+eb3IHbt89qX4mcK8S2M+WMYWh3MRDnhafFbYUnx85dwZ+SSTrQhBhH06EbMjU
KaHLjdJpHaEOQleh0j0lMij9EIW6fteicq51J93Ll5pykfS7RLqkpr4U72amL8X/YFU+mdm/o6cO
cIKblO1IoQp0T83wVRgfWXVoLR/+kUHQBu3hr8YJkp/DjKi3PzU46CSSitcyS39l665ar3rYqd6x
AD5j7TKEMIrGdPE3qYrlqD7i2JWiTcnnW/sLLbSXpoYmQvnrGH57T1hnQGErb8dnGdou0wTWdixj
mp3suETx4Luv7V2F3TK9luKaDb90+r5RuynFR5oisv3jz+yMbq5feUPG6T3nms3G7x4hX1p+AvpN
4isKwwkupnzQ7ZqAbtKS1Y013GvqgJT0w1rT9zaLFGb+jcKJ+CFz/UQ42yvnJLfMqPZeeTHb76xc
l4ONwZe+JcTER2h8NnHts5kqi7saWLwx9yx/jiM4qP5qNBdRISgyWtxljn1TOWVxOjcDV1UunXFt
mKEkcIsvnUm62dZeqv4h6i4qxfu4i0p6uQMJ6fze0t70oC2mU8B8xFOvmv1RFcrM4E5N4iOGNvaJ
jswu8FhxelXXMfhO0y8lXbPTbPVLir6bZt2YjmqzwYGnqTuZtBAl2nnyiKl2VbbPUEbs6Cbxyc63
lncJGLxBteu9XcWqsjsU5VKvgS9sW+OitYgs5ftk3nr0C0p2gIJe0TLaCsOb+phj2OGD95Rnk23r
Yp8oH+F0kIerzkHQhnceGYVjAP9z6fyqjuEqE2I2bkzxx9HoRevs1bHWteIbQxMw7KH/J3UPxvLK
uA8jFqdvBVgESjJfc02WdZgXWaL4GA6ZXfb5rVBuxAshgD2aERYkfIfTSQILKZYWN9PeNAyDdDfB
6xstC4d1heGy2x7b95SNfI/jh85W6F2pG+OVZxz5iyo+yc7NZBRrG4woM050pAnJyajulnkIKphD
56DcpQEq/s0wIYlcA9ezg1OAfJHICEc7RoY992Sq8BWXHGtxC9XvAC2/789m8gLskPCN5i26PLJc
hoJai9OzuxKEXWS/CXzN8ifm+kv3gR8uWhQLdmDNFe/h6euuQoOyLLEsOV9S9Rr9ryl6mjbeVMl1
0hPdwXxFBRLANq44S3Ptp+CusfFgDahp6hwtTx8tQrZbuf9lDORDU+qRhoO2M08OY0BOPR1ozPoh
UL7i4JF3T9O8FyMLmEWVLTADeeOu6Vw1+dTZzmdHP7gY/DNI2WagoLZ7vbvJ3CvRN4djbcxVH0/C
LGQtBUavORb6ngFLzaQYAyEyUwQJXykKStu7OCzQau8SKdRPcDfUq+r9yHwB+Z0nokwvessX+lcw
K0PEyFevIdIFc9tudYTlPk/tyR52vvel19tCYT6Wf47+dyOvjJ7xd7Hvh0NEXEy3iaIjPGMaeLtf
k1GHuZoDPv4Vb1N7qtu9r7pq9U6PLUP0jKKnBH+TMkrXvrv2EcmrEtUkaw1nl+RsiDeh+uBZTYrv
utogyxtsMkfTtxwJEsESOElINWZ48ggx2yhg7ZRziXMy5SzuYEOCs4XUPjPhPKfQwxiFzikLC9uf
RbbNrOpXvGBieFA0zAr3kbHLlBVHW6s/CjIA0C8a6V/FGj8kY5IOcIYSBbQOP1mhbAlD9qWNbDLt
QpHKaWL327r7wAfRTMy4tp7iMjx0cFVH/rvKjJsK+K3usQrzaxr0eRulMzpqMlU3dkvgqPari0AF
apoebV8Mv1a2hcqeE9WyznZ2MRgsFNsguok2jR+2q150qT48d5sxrCiMOhSjVkVehof6ys2SXw1H
Usf4N8RYaIS3fnynvcspf6JTlJ4Jasu8ZVkK00Pqs9V27fiqJ7+twnpf/hj078L4LvO/EkF/NlN6
UgW3Qf9jxsMMg6voD1vpR2QepvRhXXXV1SdcsJoqRGKYH1wwrDJG/9RkhJt4ScmSSjaevU2bjVeD
MlspBPpYwKtWw0Q2/KWJr7bNsPs9cA7JoyJ3AaqiDOMOiR2VfPaXONcWpW/xzS3KH773LzkcHEA1
gjELyfhUMBUJWSa6/LimuQRqQAilyRtHYffGSxOUT96BRDtKGLPyx8hcL1mrxnrMCEe9hb5rwYSm
Rqm2FX9RkqW7uOtYY+s91zH1RwVuHBEu2eiQyfh2ShwJbGjYR72xwYO+oZISFK74i8i6RQyIOCdG
C+XKxiBfEnVaUwD7kDbaiIuCgzHxC9YoNRcCr8yIFD603td6MS70MUIP4nx26fR0TPVRyBVDJpaV
6vRle51gHZ5tLgEVhXObZoeRX8mhecRM3UJL33cattHeBhsUbWtN45XNEXN8e5VBBTFujBhGnDOk
m9Qud+ZAbVDkroeKPrXZEtvA9CRE30gBBlCVeVKdTMs7uUWbuq1hCTfWIpAzA/2OeYosHeUc+Vb8
Uuj3IkgBTaiq6yRea2m9G3rN7aUYD93bZHvLaSyWEkNKx4pAGKKiDCCEBO+DR4tiYQZEW4CjdWUY
zSrtCKGoCuKrDWVedBcIZOvJCg6K559ruz03AwQOZ6Tldpv06gOV7r4aZzp0FEdNAEgglhctpWlb
DNsy/JRRDKQjdS18p1ZdZWGyT4lkLzO0KQbCYULdzO7ocdYrNOtyd8UgUFjH0R/WKaO9JgAigtRq
ZKmjwQCKmi85Pwv5bogLJiY1LovVt5IloqTe4mqEAzY+4yjDuTO5LRoOZcA02bjOdA8Tfz5lRCPl
JPKQ5xXr40wuGlTJ46aOXx2uMEY2MZkSWP3WfJXLPMGo4glrXP7tA0OmHS2wr8R/BsMQMkGhWqnI
6/xVzL8ozQmppdEdgahjJJ7rKsIuwPVSNy4d8stMIr8MWkODYqxA6GipuJaRVdTkzXQlUH5rQTYz
5xFfNLNYlbrRG0BPeOXEDpcAoqbvrrKE/a9NOHdqs79gcuvSi1RNqzwkqaz1XU0Zt3bdXvEnTvng
Is905WTkhVKOWdacaYBXOil1OGtwjUKKGMiph5+QRxeZbL/Slp7J2F+l5neww3VvGXfwuoY9XlQ/
2XWFv9bJ0Wow9jaJ5pZ6dZPK6FdKiLsyhby37l3nbg3FV9kT02v2r6jOroXCs0Ndis2/t9tTLw2H
XlEOmTkdghiJMadkExCzxybMMYVNWBu/a/hOLclGQoMvLxA+ZKQgJWXyVVcFhwhri4FIBgoa++pA
Bhto0ZHMdc5FgSZWGizJYS1bWfjelKyO9oDOvpgQLBQp/STpFXP/vA/j2xjIf4mmAf6Ku0Pt/A1K
f+1s/ZzrBiTabm7q07on+Tsz+rkjD0ccZqgiZGhjmo4Qj/Ki44dOO4OdAiroHAmoEcZzj2e6NyXw
s9YHigecPOmX5rnAZdhuGUICo0PGrB2imxR4JdJTDcsroTYwoTU39ctr62A+S3X1PR/jbqceoe5z
m5b5u99PFTbq70Eaf4aeYBQEipsS7JzLlekwlXcYHyZt+1aVotxApJPkhLOVsR26njfdrTAlu2EM
zwQgImyS9LecVN+gwRHXc4JmJQG7GvtWBVsOkTQrODRXvVpHVC+zqWBVoxvVtojeNUKqHIT1gAfI
awnXthqs9cnbana1qUbIvdBWkHw2RbRTaWnbBNUX+pPUZt1up9spMEg36qH16WsTOoUj7zvSpjwN
9x0MkoL1COoqPqGVXYebvI/mU4HTvqnO8ohxPAoAn/gznCUbS+td04eVL0tzLzA/QqBciZfOwp73
jOxbua9XldkSmYlDuO7owiI3pGEbw3wLVueiEODOw7+YLCzJuoIM9Vbq7XpssT618laJnkPHw61U
ymVqhw85qMn5oNWOgqOsKN8lIt1sZ3seykIgwuWwKJN2I6QAjOVbPjTmjmSvAZAf4i/TZ7mus++I
qpNfVNsunL4nEhJ4x0+Obm6GlrtSINhMbmi9mGddh10JbzxqGCWd9rXE921Mrh7IO8NXd60F3SOE
rk+BYLHd16PPHtpVAmMpRaYSjNTYJqSf3m2L6FBG4bYHOTko/3F0Zt1x4moU/UWshQAxvKZG2+V5
iO0XVmwnAsSMAMGv700/3L6rh8SVqkL6hnP2QXILGgHrYNout5ZhYybN2V/Go6OgNcnmVEAIqExy
R1eDP+tKOd3d9rcToNSpLUgRnllx5HdyTO8NO/nerocydhjy2auhGNAImeuVFWDM1LMDhU9k/BGo
ElGkItwZUPulEg9eD1jnPmuuy+yY+nfEJ/PXLLiC/zCND15DG82cxdyRBdqDPcrz79aizwN3viQ/
g/+739rI6k/jnKL0vXVfI/mIt0ZkLzYXDIEBWqSXnvl3333ljKOUnhiyM9gKP0wf7kuGB8tDxjmW
wZrshLOLIHUkmYCzygITUhY2YFfgoEge8M+OyfXMwa7yz9F/2OD1MmWG4l4HuLym+m2bbKrkKaFf
8EFr2OFhMtsLCpiMdiSvDj34s+iP4rA1zM7ZsNNgZyM5h7BM/PzR4B6jKjIL+vZb0rPw5FMHXTKC
JxTg7KADQayPg/PJDyF7IXuL65eWi6fFbxsRs2t2CZdkMCSIyS/V8hh1h9E9r7SzVL6GhO2gf9Pi
zMcxlNdOei/Unz745/nIy1+i4E8XPIc+vSv0Xhflrv/s5T983ysF8fqzAmupot8w3fAdrQOascsx
30hytw1Qwi7L9yD6R8u0jNl8eEQ2jgnGZUWs9Z1F5SUz6OMMCmoMDE5EGsvYkvvHA544v8IRLiF+
FAOFw0TQ1rFmz6TqruV7ETJB+scfhBFQ4jCOvfZeJ9CRHtdYfOuULw2z43jCEJLji5tBNg+bP/p9
IGzUo0Disu62WRtTYbl++YAwWyZqRPYExPg48WekEaOxL6oUEqe0330VmeVY1vusCQ8lQTw967nQ
KcmoTg7pg/VZyOnknC8jZjw04by56EpJXOApYp9jTX2SaXkszOac7Y8h8+t4ol9YrpB+kIjGgphs
Do2D10/fQS2T+gAStgZSrK7BJlsm7Gnho0UyOxUSoIHtPXma479ZxaXosg2DvBMwSpbKsnR65e0v
jjnitpH4rOYsykfHe02Lih3Fn6r463rvYqSheEjtFdm6ybHgqIjDuyL+bCVwIPUdLA9xdY/vhBUi
hfzaQiXOvza0m4elbby140PNDmZhffV/v00nF1cfKv81i7ca2N9KtzTBQSi7t1rh+n6njKriH+X+
Dj14Iq+ao1o8jxNbGIOnP6xokZCaz29hdIn4GLJ0uAmdn9IQJ/yW6ceVtpmgjNV/5emI45vMeczX
F2WoAobP0vujWTqo9V012F/hVLPV56TZFaHccaEyM2fz7LwTBoUY/TmrcDc5UELeLUvZGGEfj2Py
Z2zc46oFHq6XHp1MX/61pLNMgkM3/ycryeKP1ffiYOTcOQFBVcxI2/IFHbxB8SLDz6Lkpa0KiCZ5
Vgxlx786gnCPtIN1JnYXxPT73JR7dnjHJkyeFlOetq/SmHWHjUFmxEFRa2yjtyFuz1KhYbQQvsRE
HiwkVI36FGGsd1i97MBUCbNMho0H+59XH5LWu0ocUgfR89qQK1WM+0Wm1xnTpnQObqxuDyH71NYB
aEYOapgwkgzmY8EVPEPEDQpLEgj/bNhs+Neic29nNT9atnGl5GHB/FyR4GkzfUXPTHoRWU5TzMr6
WRWcl2twlwftWSDfcFJU85QYkciOsVsdedVkjtfHpqdWnrtTXYSHNS4RvoiPNod10lmCwyHfxadl
lneqx6vVZGxANgEEKxn1qqBaxBqhHmPfGfUH5cG+VcXBdM8y06QykmqXobnJj9nKlg+7cipR2CHw
LWmgXdeBNqiPHn+EwvKE++lNV9/ncX3BAg1ypHOO4Zq88Utn6J6EiuI5DXeriyrAgwviQcTqNOxr
Yq4ghcgAKhwghAog0+qhB7YcwMgjSxZGzcyqDQtOWx7gFu0GuGByGz2bbt9Q4lCbZeZiSYAp6vnO
5OuhQuVRF5DvFNv/SexnsxzmOb12mAChzRXApXp+np2jcw7CU5bjKV4ioJ6s2H33fmSWtqbVIdn1
5JcEaXBw4uWwJOSr02WHQCppcA6ync/LjO0FRYZJ8uMEOtJF6ppHHuKlFRfObRiiXGf33YB6UyY+
dUyCGFks8Wshiuuqi8/0JaPb7KOR6Dcneh+GZO8ymKRO538EVfA1Kc52Ha6zmPzP3epcQhq6kLJK
s3xcmIEkgH9caklFcPrfmUlQgOJk3izK/xz9222ZOmm7n/HF6oj9EEbFJMcON311MGnae8i0MTs4
P9w124pajwiL2e8S0Zbp96gjoPgzZ7m/4BSNxvtg/B2yJWrSqyF80vI7cD4nen7tUs2Ix14/F3h3
MeffSKGP/mOmblWj2RKuE69puGul85IX/RXzmeagSaKuh/x2aw3bdt0n+HUsISnNkw9QZjqWxf0E
UqHMPzz70ouvqLz1p7+yPtv8t+scC/8lJsGzPmn3oe+/q/hqG7svzXzl0sn5zqWY9yDMU/GWQgzu
HuWoDxXJKqL71uzMcoPgLv4zistmOlLg0lGAuvFXPaMIf0rYaEhUhmmwSU7UzozNIYkIXf/IfLmb
GeVpdnOz/HY3byYGpmNQjde5g28up6B8S9zXwRE7/g/gPawIeQoSNEvYEuRjV+NBrG5CQfYC6jja
wBD6JCVJKHAIugPhRSSF90QYswXbfkxVYZ6IFtaTCQ3GNvE+5zn6c38iZ/3ZTx6WAsY+xaUB9o0D
kQ0EUiw3rH5GduPCH64MR6ijJav5/FiyjZzwGjl3g0DjN5tr1ZPCUsA2UIoBLtx9WJENZIzeM/se
/15gWYeFrzX34ZCM7N+Hk6jXk038w2xdtKn22LbDs+N/phzTEYNXMOV5Mu/8pED9NZySzj9OYbr3
0/woTLCfdHyc2g5N9qe/0JbAxUmSuyF/Tb3s15o8lE2EVD+C8mmPPd4DN045VH18D+W3GTG8aV4+
qzw7UAeCVg9mwnyIpS7vGx08MBp2l5I3fCs1sHuQsTcnBKegIu6QkbLJBTcJq55sEhrrGp1LlS2n
KmVorz5q5E4FsgoV/PbQCqOy6kg/W7vmvJgEPIo8WA2fCbVFvpLvuFgC2xHfY3ZtO7LNSNQgp7fy
EG3VGNbZXDWs4ROOx8llMm1QofyzVKAzqUfbeVLArbbsfvG/bWv2flq4hd8MG6I6Zs0i18OwpDvb
DsT+YaTkxRnMFiMZkyVb5xxFi3fjlTzKlNfOLvP4B1x1tKInnb+1Beo3jByUd8a5mSZwQj8tG7LG
w3hT/fMMpbf4WMeR8CS1R2m2DVTb49RHvwI68NUSXefk5zZaD9xZ5AJdDNzukKTRVo2Xfo5v4gGL
hTeecoIzlgp0aNAKlhvsYcrLpDOSoMaJS2C9Bzn3gRSkYuosF++6EfWtFw33OS+cjrgv6PUiOTyU
QfBnqbrbFijYKu4DARsm4tH45XX4IraLXpbOcR25ZgZGJb29K+fx1I7kKpXiTiXZczeJt8155OeI
HL0iv4lLHgq3xRZCRL13tz0BovDO0+L+kN99mzYKnFl87t2FB83A+ArBrOV3oYB613TX8xo+rMFt
mmRfq26eUwZTlTP8Zl7H5LmBxG9ASqTjD8jGzAzPZROgoAA4x091xPK9DQZHM97pBL5SsfEC+jtF
fHX5moxAthJ0y+VrlRSHCFuULuzb2AxgTqhW5vcSaMvgBFflwo4cRRSyKsyFejk2arj3shaRejnc
8ABdJhGiMwk405AkS/EhEGJsNgOn/3AjdldyhnS73ohWXzFIRYGFaD3pH/KQXlNygy19f9vTiOYF
WXZh+T4FPeIM5f8McXeUSv0OlHxLxfyUsotL3BcCAJ5K3qTFAbWVME/7lZ+8kHMlpnkk4PV7RtNg
AqZkZXgjF3xghT65Pa+66e+k2L4HlJ21eGkSxDBieU0c4lysR9vU5uXvaC1OcUBlHAb/ZtVcuWV3
FHN+7Of0yTbRGz/2WQfqzkcRpTrEgjPaTaeEVVdR7IfhfJ8k2PRGSnk2Xo99PnDqoPpVGA77FvIi
Uu7M/84GksN6coMi59KW8TFuH2H472PyIDQPW8Gec+iGSwQVi05925q1Twr1+MIWzR87vMRP/mof
1gKrGHY+p0dFvuFNM8LkERAxjC9KYCesKCduOOHlt820viOFoz5fbvnmo018d7E7l4w3WVseFlLk
R0kzt0bPGgGF6xXgXPUtPupjDFAxrJ8rVZ1wljtqeTeIFIosOKJxZdFLrnzav6yM8UdF9KXnXRad
3ErDJG5kStzcpCuB4TMMU+iKIVjR0CL88TkWO/9rpZkTmLPS2f3Xu+VBzPJcTP7Nov3XUrlHOcqr
tmXrSUYroH+UB8cqVy/CmDt0EP9UE+z9zFwZuPHRfJz4uk1EqMNoL0121aEUydBmFaSLaa88rtJ8
ZSY+ztETEr/91JV3PbVN3lyWpGZBxMKDqSzM8qsIK9ciFePQ6qGZyCbo0tfF1s6eguR+Di8iEUTG
54B/BE0b0ys3HCmZyZJGF+3b6i4uhkfbnImRhSNpU+euqoGE+ghSvuLYnn2e37XCaQh8I2drHBON
q7ns6xWJyyou3YwtbnQR8sobfNi/5Rj9s/8igk29mHlUcMtmVEC/YMK3C+L7fg6fls2+aeTfbbrm
6fTGY7/QZd1Dt0YXN3XvGnfBirmcjAXEFZKM3UwPm3igo6uanRUmdP0Q19D1apBUQewc/XA4i3Z4
UDNQBszZIinNkWbk1wAwQKgUSGEEldE/GtAEYpluwAmP0bqfgvh302MFTdnfNHrYMZNA+bYe4ru6
RnYdU68qzAn4VnSALsq0zwlKtbxCbYC20H+XU3+0ZB5wW7HuK8KdjsfriR00DHuxaLA1CaHnuDh0
wkZ8TJ/Gji6iGOd9Vy0Xy0qIxPc/nSEnbriJ6+osk+Hi2+mq9KEzM7OcZHHpM6SZI2Hu8W1n8ehd
RIY+qWZ/NUsCctor40D15dJxclQ/IXN84+3IU6/w9TVcgmQetKwLzGju0rcSwWKxfI9tdWyXZAdK
zrfmXK3NUaOdWvKAqKsYtoAPZsLbTX14dN3p2IJfbyQffMWuKx1OboD4pbH7CgJ/ZU80k1cDqbuG
GX9IzPdAR44P89IRTOXSlXUYFhr9EYFOHDAAgTGNP7sYivu7UzR0UmgjBIpkle35iI95GTL9q/bp
ZpxE8dcNBtzChyWbId0TPZ/g1zNQahcw41vV3TLYJDlqphGVTBXkRlzAVZczJ/E3yRoi7O6P6VFl
Id/KaWp90lnrHMdGC9txZQzGZj7HYCtojiryq9cMB/VUHH9HPlwdlwvbJDBvOqyDyFcRSVIzEJny
PfWXmkV3nH0uxdewvk/biKgCYxhi9IHnxx/zT+2M+4Yil6sLl17DvrE5xj62zvDGZQ2V9zHzGQbu
rkSd/eLl2dkRj15IUl+fG2jaFIiZL0jZGT1yn6stbJCIhmZc8SEkdGAigPXVOu10VQ84+pIcGZAc
gViHsPZt8x71cbYPfOr17He1hl9+YT5KkDB74eb7aMXwa7yOn1+oT98rKL1qcZ/3ZPxEsUZRGsM/
mR1eLeAjTyPmGALvMeyAnFUxw5oG0FzHH6HRkjIwQpBduxoSTdXeic48DJAgVZcj2h3r6GjMxUm5
wrzAxruoQuXpEKg6rdtWpeRLlgXwUtY8bo818SN+KbxzDu4k6VpONYHoO9boMIugLtgXU3ZaKbJz
yOVDGirFJITfVGniFpFW2XCOGG3r/RClw6XBXOhFAcmdWJmdKPjq5ghUqyXIMS1fRERmhaPHb6B9
+6kMj1p4h9jDrMyAaRfTINQ5soHwJ5w2OEieX3iSNgpyCNC2Tc9eBo+L+hdrM5n0cYIYNv80UX2v
W+dFBxLQjqLnby7ZbC6F7M7l3FJFhwgJhnW5xPi3snK64o0Vx6Ki5gnsQ2yi56JOIXR46QSKrnhO
suwxEtVBV3j119CnVTcu6xLEAXj+AU0iBJwd5AwiJizObuhRggfyEH6IyqMrhafZEzg2OhPfVhoc
lgFl7xK4MXuMrT2ZoQrc/lLXBSvTCECBstwhLqJeWcTX/chaNWufPSv/+eEjiRzAGR1J9I96WF24
40X4eyLG1guh+/PKi2fjVfCY7B9bEZnAJrk51QFkND/jS6K6F79osaFIewpKHi5/mG+caPJPSX2T
m6K6qcb0FEeMkauIHkuV7ny2lbp0LeiVPE+Rje9j7s2dVXA+Cxcofl0SCLaW5VEsGaCP3Af8nk4H
0+NTjJlU7/wlGE89T1G3JR7J/kuNkT6obN006NVZy41eA/3Reuu6X1Y8muGmciKXS4z5fDS1Yw9x
a3/mrvo2HpEcoRho0Znie4zp3eK1J/X7qlxjArlK/28KlrILWVaPKTtbf6iu3Q6RWMT8sIu7W6E7
luojNNxcA+jSkYEWhpMiZiGw898ooX+UaXCw6BV5g/hTz0i053Zf1MzeeiW/h7adDz1ISFfyNo3w
tWZIJWIlc7EinmKoSg/ujUY7mrB/D4sP3MkvazR6GNUr+ieC0NyVNfci0g+JEKBZ1XdfoWjVPkl1
BeLtpKre26kIz36eXuqGRVoIPKtbAC/2UXhOWbHsp5qGzg+CZxfCHLu+kyBbtI0A6zNGW8+tcf+i
3FjLl25FOLQo8Is2X33q4fUunpnpDNOMu1ZQCxEpVOV/ZAmjdU5fJg9mbsZ6UzSILCehDjYj1MPh
uQ9M+FV4003Rk0RQr5IoRYwTXvdvTtN/i2AeYKkL8hbxXKdpS1EO1CqHlRzdDbRa+8hFjp+4nynT
HmuR9BSetw+WTU3tYVzO/eS688GdCyf6SODmTRBphuBZxzQTvkz/ctZUXFgMKoYniddETMuP8DsH
tAnxglCzvAhUBBdYmborG5GSmiR5nQeejNp+FiE242IlF1YE0W3TvmjGU2ExCSTffBxBxPjPOTVU
xb/iKNz5jQLE7xIt7PSErAmnTi8Km5oPUS7eWGxrU7HyKef3KekOEphVWjk0bGinR+VR2TQG7+3U
oqkYOqqFp0Q3N1EA6HoghrvQOSibCfVs2kRokeajrQMWmksBeGL1LzaGbuG12b0MPnIfHECaghxN
N113TGwEhIQCFLUIeDc6CBhRZJ+M3178wHP33UqYKdutIYJi47ECjmn6y7L7zZr2vooboMCpc+WB
1E7G4KbhHefkZOY0lOnzxJcH5idUVsfHwSGHbr9Ge5tSwYcO+7M6v/WcYCVS5bH7/53oguLg9f61
HpkbDT1haaNB5CGdhw5ZXUnZxfwUz8JYYe+y9DZRLEf0oE8dM4YS8QwWtpGgF4n3cO7wvm+VkDby
LRkQdybTlVAtvlPk771i6iV681QKzD6DR7FS9StMJnA9iK5E0HwEmWKLZhWmOp3TRvVQvwgdWlZz
5eeDv68dTvYOV51cUhKxGb04NdKbOf4sBkSK1q1Z1cugQwNyO60EgnhxwljegTiHBFlNuBBdaN3b
+0gI/T5EBTaE/dOA3gfOEpulIGne67RnC+YzoMse+sj9y3LgOe57AhaTI9G+iPeTuUIPiosuDDnd
I4FyMI3UOWeT0wzkkOmKaIe8H695LjErZhjSho2oYz0oGHABl6JG3Twl8R4FwGvpmoswEmwRkSCc
1dcB4l+atfeax5TtmN5lOVkf7eD2B9clZtjkP3IitWDxOno+cLxs37pdz7y4c+SZJ45NmeWrnlow
5BN7/7JQrB0wNHmNc2h0xL8PBBo+dG/dQpxR0n8jq2WyOsBx1JBys0a/TR5TWifEYyjpnyKVIull
NjTx+DCjeQrKutxPmF8pwJvdPGMsSopRsY0Qz2BEmyh3d7JPSgKKmSvWZNOiWERJXTCo77yWeEuR
AJBYpwMewyWt3L0Zf2SdUgQG07vklOoGODYjex7ZB881Iv/JrwGVL1N4WEwDCyF+VDbaAsZXaAMT
2+oSyUY2uO+FT2UUiFkjhEaZN6Kope5eD15t3jHO6aCA+hCqR78dAg4y5Es6i27Cke1vympsXHW/
40uKKXu6K1xG2p6U+LY9CWarvCaGAbMhC63JGW6tJ3/Slf3DJP86y+Cyb7VM/0vGZEEoz215Vc0Q
5M3w3ToIVNZkY+zTqYzuO+LXlT2gTMqTE8a/KRigxuV8E4OKsFwnfxV6SRjuIWda2uQu7x9Lt9sy
QABDZSO+oXmyLy3sgUCz6cZFTuyQV6y7p9XoEs9nio0wQEYr8+xVxr46hz4zy3xKwlMxlCy1JjwQ
SRdcpVypFwdqXFkVH34tH5beJe66+8kGrkxHe/we5itvWsk3bYU6kr+2tVguff2gmpRPw2VOM1rY
alEMUYqWdVIN5ipPEZGJTcLNWYisdc48EBSmbRSxvnAFxNJxHBCbGa8M2PRwM3vB65BWgHgCvL15
7dZbrcj3hg18MQ4t/kWLJ31pPqNiC2Gs2DN4eCgg7jJOd9WT77W/2bssIeWcU8DhmXrJQDF9LGM/
xTUgXryUeWen7V02xcTKpH5wmGZ9q3vD2CrO7z1t8WJRd6mcvUPZD8AzxpEgGObTrftJFkW+a0Kv
5bm0uKrm/gfzIurYFauRm/oHHWXmOi3Dx9aYP82kmbSh3jsNyBqmMaQrs+FDFCEhnpsGWxRtSFLG
4pSOVHAu07aWQz1oyPA1hdpmGw7hqyberlHAdzbJ3+SY/US+WY5uf1k1FqGRQvlXyIKZDgfQlJE8
kQwDqpFmsje3ztreWyfC3erreO8VBLKl0EUGOsQirZgRzZia/IEJg07Q4C7XoW9I7BEJ85bYvdcu
Bbyv4K3WNNB9iToSc2Ca16z21HgmDWevfQeSi6DvHT1iledi1yLT3gnrf1l/ZE2K0SBZaTOdwj+0
w3QNrv2PlyUYrXtWULqGs+ZyoWAdCnzaT7NJ4XqyBwLVusADw5c0QN+dZ/GveIixBLZrtfecQx0t
71P25XTVR+10H6ZgWJAmOFmafHiPM4W5zfDxqyF4FfKlqKF7Q3slLjDiPJrNQWjv30rpymPMjVA4
/S4j7dRYGIba+AlSmupU5s25GgZIh7gMsH42Dh44NxHHhSxpLI+/hgz6Rnrbzj3cVtic27+fG8pE
ZIaEdlzmLRjPBEzKNcK8PWjpNIHmO7TOVbEpLbJNm5yluHXkVl+vTJXbzeA+DsMnkevfERomd41v
xFTu51H26NUoRhiv7MeJCMu4oUJeZvFsFQtyUtyZHXwHMhbAtXh1VfIVVpZYwoVQyixHAsRAEi4G
0bb5VvIyR2TJRO5AJO6H2P9ESfnVrt1z6I7HgvnSrpwfHX/a1JEDaMDmd21BGGTstQa1Ihsotz7Q
YpD2BXndBmZKbk4j4AbUJcMMbrIqcJKE8zFRsDyW3CE2fGQBG4FaGr0LSW4ziMquoPXLJlpoL2Nd
PBQG2ppAahJceUUb4USpq0Pt8PZGBb5mHQdn4XCLzLNnSZ9V53iMEVy7Pj6pOD6uLc44RF/vtqq/
soZ509qzJEEy+TtuBixnwcmxBWGfccLKg5ljXqfn//87k6sDMc9PTeW++Mp7YYPxjUH9ZpRU1p5P
W1jV/3dJ5yyreZvZRU5bvrsHo9It/qkxvB+654JBAYAavmTLOr13zvq39lHFuFgUU/1qZ3qfoDev
jY+ju6YsG1Z2QfrR6wLSAcvPhmTHuGv2yQoToGZCMFYSTUkiTwaibMXv/ivcfrLvQIdyuU0WtiGE
Y6wMizbSitb7Vjj0t958ih1iBnwfC16RoDlwXU4rfhXzqq8hC74r1Kx5nr1nVQK59lnO+DiDsAz3
iUR21+S4J1tkhlxcLH9ZdnIU9GOs9l02fIbYy+oM/3DnI8vMwul7bp3XISmyU/N7TAtL9toFL8Cf
MFtpMQcgLR1rg6xhBKWyGaZiov+S4uFtqhkvp/dhhv5Gz3rWCCCROOmA8m83jlg7AWjcBNOkDgBe
wQJFAQHxbkNy7wU74d/JZI954F4bPWLupoBpJLQCbxwCnMiIhrRN1KEKuVqygwlJvYwwI7Rpcu4S
Gpd2jquDlFzc0faVMvIF3+69l87Dvpr4zJLYvPoTArI1+nYd6bHdgjjOWSWXT6Pwkkrsejtl+JHc
PiUoqOrO1zSXyyiqm24271XyWqngWtf1rkSntoQFt50tGQNiCm/YgZZ1sxzWjk68tO2/sY/ehTr3
qf/AK7rRCoOiDRG2QShmfp0fm8VSeoyMaGYt/vqkkaaG/d6aNNd5smxTSHBozhSd/QhxlJ6hpq8U
g6Ov7D5KKZL9iWI7Uyn7KLvv4JoGUfjezwE0VT9o9txIlvW+xx6Tq4u9HmfuMC07n5fEfFipA1H0
L9JliMmu81VB8yEKZWHPsSn5ZPluYoYjvW1m9tN9squmnG+8WZx9R8++tiJFvjD/eA5nXa9ohuy6
nMMW5GMf8W0bWzr/IGTFOWY3sqT2sHnc/VJu2fKn3yowcWwz581NqAPrrKWVEf7ZyHmjdKDqSImn
YTVT7Jgs41wWzb+1R8xRVYJmXg4voUZOhGDg3Fj/NuFQxzHJO9OlvHOhX2L1qw4r8S0gRGcInW3M
4LwE41MxEe26PD61MDBti3OqlEcLzcHP3Ic6QCjepg68JEtY5WjgpLSwZFuX3YuRy8H2pMVSC4q8
PkRZmyIs/CyH11VS9mvt45jzgB74WFZxg/KsSXaodQVUf4CiUfcNggWe6TZoroUl5NkotEfOEF3R
Wu9VxdexDJiFzAW8okwxMZoN2yJGcXgiNuSbihEw1sv8FntRdN3S7EcF82lG5MWK0jXESj+MdXE7
TM6T4Rw7adv98TvWbSLi95Xh2NxY1vlD4fN5uQ0Vq1ieVdQ0V4mNbrqx2QTW93XjRtc5C8ydbMTN
knFWtZnqz9SHZ6cnE1rVDHnd1KFVIAWqVNBp5RJEx3Xg+PJL+5G4aFvDqMt+JU0cM8DHhobw9yAL
Ho/cg3bcjLA7Zr6ZrLzce3gHxd7WGM76hAiLZv5ZW0o9k3YPo4OpSbPWbGKyHhviZmqNHi8fzXAd
jPIxXqbmuUaMxhJ/ZIV1R68DWd8Fh5xmuDzMiRN/Obg1oWJr+8FsizLLj5nZUKIvKzZPt8TPyIVP
dGH/C8UNn2j7zBgqpp+NP2Qq7uTCr8qkoFHuo12DSGGHfebMSBJH63HKCM2wbjciK2FYtLYWHZck
1VLToNssO3syBNAn3I8h8x2UBeP1mvZ/6027UFxFBZ1mXYL6jfIN1DlTJfm/0sajmllSqATtdEh5
Kn19pUP+PvZgicPk6A/o+Tm/yBLtdPBboNQcHR4zN5cL+9rxH/OcFQ0X2EeO2hpRdFJdDNm68SyO
VducTeX/rM1KLGDFCZ84B6WjJ7cixSWwG6oxc79nAyipmf3bWSD3FfXfVLXzzlr4yD6mQw/QoxQ5
i58FMWxGR9yJpiTrtj21MkYaqweWnnV+U4IBAaOMo6aNohcpm+6kA7uHU6LOAxUygpHkn+ZJO6zq
wy/6+qwmvb1k2mRarcdW+axG56A4NcYnH5yAB6RdjrcfsoqcWt+pzn6I2K0ztty1ANhixsYk+1Iq
L/E3xqp6ElBz4vKbbxWIsHXi7K/X3aIC4PMSE5yi2xPzjOJ+qHjoBw6XfkDBz5NNFNCE38PSMDvS
orSlWYFhjcYtrUB3aKYpv+KeGsavFwIBMj1g+26PqTaf7khvlE/Z25pN/TknlksyOxkihrR52t5W
+OiyDpmsWpEVLMsy7+aOxBztvJSW6U08dP6Zu4d9oKgPiujwvirW2zwQuObVeg3v5YCbglzUOvku
4jfbQaAOXbQbrdIPKp9eqiWGYtV4rF9Q89YR59Jab/LMsvrTiv52ytnIiIqvTecV4FDqx6xE0+4l
m5U+819NWJysv7yNdfhdCfqlVKPIDCw7e1hMI2E1c8EXkx1ItYKtkyxzMyQDqJ/+uSmk9MongSVC
0pEkdrPajfm+YFF3UskHR6bZCVovrDQMp8Za75K4/5CW+9uXHPWDCN8z44qbLkKP5w0o5nPvD3fV
0QYAPGUAQ0BnLVoqJHOlk310ispLT0c/Hpp9k+xniXwypI1tegptwnFjbrJkJv4mg76lgCs6PfuC
LAbevt0tOGKOAWt8klBv8nJczitd2I7/+krWiDArzhPYHvIfMsRyAsQy1yjBrUG/vLx2YTqeCp7V
X/HYXWmZMgtM6H5xSz7UUfgqytAc5KrZOWbBIVNwY0aH8NUI4bpRa3FI4HPYLAX/GAZs99T4pEtU
qFgwbLNAxYx+rM8IdkiaYy8xbSwqfbGZJGmp5KIJxuxv6w2SeaVzPauUGPoCgwyxhlmfclsvDD+0
JXrTo7KGVk8r14+MHZMnr6ItTU3Ju5+h9JnCpTt19pIm0cyN7oLAD2KC2Kr4MHbbFq8v09OyMjhb
ajwVsa66c+oepma5XRI8fU0dXIXeOF8BOrmf3Dez1qSgTzVC/OY/xs5sOW4kzdKvkqbrQbXD4YAD
Y511Qca+MLiL0g2Moijs++IAnn6+UFV3ZfWYjY1ZWqRIhkgxFof7f875DhcQwliMAHS1ARXk1ryj
Woo6O8qpQB58TABsm7z5hcCYrp3I2rlGwgAOmK1yHlI7zg4ksxkWJ4n7oDvICzUhAPL1+CnnS6wa
74CLctwvc/uZ4vqAZZpbq9lwtovtFyawLQ7LnhWBvfDYu3QZilU4JzReePG6Nj3+dXqIHUuH3Ce/
X6p+3CQ4uzXgpj7g8cQ8RqWFKddObH8t4rpcozpa2gso8useJyrWOggztGLQjK1xoS55/5mw6znY
enywaOlYtXnwloXhj6hr05PT0xUR6TjcJ1YNAQWjXK4oRCNPh4uvYoWPJbNPz442S14xGho5oHf5
B94F8KRSgm9QU7Pz/OBnZrx9ytuRdam7GLpqBpGD87Tw0SNx6NUQHAvFz5C+e4x9qCbunDgojBro
kSXAvy2ttY6L7NmfJbD6GSR1FX+0I7a+MhvBjvFuz4UbABGf9l57jJWJ7qeFdPbCbhYjXs51ip6g
KENvjkjCFFV5UUYUqylmcBmSBzi0U09+kCuYZJJFlG8GmoB7zcBI2OoRqHdfq532x2Ll4uDKFfwH
KUOgQyVDamYTnobS6tUtoVIEURJR2TfPZhOhBmlWnu6mjVNUb+1HsgTbyCHD0pHSHcd6XcyPS5Ak
ax9j+UryaPoZTIUooS8uKpPVUmNf4oL8zvv+neKwjF319DkrRX+TRT5oQV8ObKs+xRabVAsiRIYA
lMnlrmz1qv9oc9fZuF73rNLytJDvXAakdeJM6IM0i6kfNjHRtd9lULmt6XFezn7HebFqFuB3OWam
Cb+1DYCximznKeBUr2JKHdzUPWUDB8xEmXNvQcR1rpbs2cVGzbGyp+OZveKApY0Rppa3V26IJX8W
18k2QT0wO/mPlDQ4ZgdwdFz4r85jnKIx3sygZwpTptivOs/xdpw04oB0V9A1y4FVfpdqJFXmo0zE
3PKhk865WRy2nwYnxvUMk+PAJCLHUb5q5LKKYakqe7one/VNubpiDYzJlrs15LsWz6CB7R7wwFTd
uC9Ce+Y9fZ8PWN4XiwBNHyq4qSE29R6Y6dUmJtI2BBY4bZrM6zGQxgc8ruCcw4qBuu2TGjAtuHcc
3EFEWY/C8j6EPG6FnZUk5VuYoakNehGSYOayPOCYo4wmqbpN2rJ8mKVjMuEXLBch+ic5u43T4p9q
GiaefcxGFDYtxk+O0fVk6A/EJabtNtrOdf+SNRCaiHuOq6LlT6aTLy26Sdx15XrU5Z0FMG7VpusG
i9oKW3WC2YLLURIU3UnEG/qHo9MIXZqVq8XROEBJaxntWMm2jlh9Aq8wuzTuL2rULFOlh3PS85/D
qMDE3jMaGRqwLXM7nTKpl50nEHdJIls3X/74j7//5398TP87+qzuqxyhsez+/p98/EGYsE0ibIf/
/uHfn6uC/37/nf++z/+4yzn5aKuu+tX/P++1/azu3ovP7n/e6fqv+e/vzE//579u9d6//9sHa64k
/fwwfIKv+uyGvP/9r+D3uN7z//eLf3z+/i7Pc/3555eP6+ni+t2ipCq//PNL+59/fpHK/v1A/eNx
un7/f37x+gv8+YVgDMXL7//X3/h87/o/vyjxNyk40grHsx3p29L98of5vH5Fyr9Rc2gztvIVJzPk
4C9/cL3r4z+/uPJvDt4ELQSnAIcjuvflj64arl9S6m/O9YSo+Y6OF9j82/7rN/+3Z/Bfz+gf5YDH
LSn77s8vfJ/6H8/z9RfTwuW7KBGwk/cUvHJb8/WP98ekjLiz/b+asQ15DVKnidK5DS0JwaC9T7FR
tI78+MuD8s8f/dcfZTuBw+P21x8nXeHbWrsuxEDP9oTgN/7rj1M2XqLcTdiElICocozospf+g46T
4IGpLgD8gPmaTxKCzFa+aOLs1muwqPDIQHgAmojS3paqfWidn4i7ODd1UO78uKNY7XqTO6HHOxOk
VI12WS99e3ZyJj6JEZey9otNWY9yN5R28SrSQzj26UaYAPhaJRWEl/+6YS50Iz34Bk4t4AmgMkc+
HSelwRyXVrZ/CIu52sZZGqw4J7z3qfWtjb30Hv3zl15gny+mzbYe1+gdhk/71jHiRemi2pF4XvBN
iPo8ZJhJDNS1A1foacNk7ujiP36OW8c7hkEd3MaMoXeNXkgbWXYPPJBE01g19mPWheJRE/StSZS3
auz2wsasSFHFmUP7clrYhoKOSVEMVZU9CKVgZzHsmXh6Vl2kmbcuRuJCkteeydlZ4WCaDsR/5oN9
vYnHyRz6VZZb9YMDfyHMu4sSZY4oTSQlWSazddt6ODAGy4HU6UXIrZbWkydLdSrtAciUW75Mw5js
s9SFawx5Cood7j8jn+mmF09Fq9iiPgW2ZKqIUEAngo2F4WgXL6PGC+FPZjhRVjPvGerABC1Wg5k9
cl8TocQFCxf9UwCbhHi227DZi3UzBNHJnrQ4dUJQp+EE8a3OomGNRru7qub3tWzDW1dJs/Mnu3tO
q1Nfe+OTFYbHmtH7TWoIfHqNGF5Zs7+l5CMAkvnD0RYWoyFKI8xozGNnMvjt6ejtLHWIu7I+DA1o
FcUbbS+0eKvYkZKCFeV2Bv5w19TuoRF0IM2TR5dpuoxkQGPv3lbZVpZkvJriQsE6XevprC91RtrF
c028MW0ujpHniGNQhRacMLXvcmXuf98MXXMYEppx//WpZGRG747U/JqMQmNbljOUuYizl66TN37C
SjcOXlYsxcDNyLjP3R0X8p3f93sG0DZ7WBdiQ+w/dUn1oTK8cVyZx7VnV8HF7e10l49ow7j0+tXg
UD48uNgExsX/7mrr7Nb1/BY21mfaJPkuzdmDMOu2bhBvaKfJymvSnnNMe03ojzmX1IX5rN9N3rEf
nqMlS05MFJKTwlG8saf0JfbDJyuPzGuSSkI0DWj9mQJchMY4X0lm+BveH6BvcV7ujST54PjB/JB0
8/xQxPD/NdJ2M/XyTKS/KaMFVbU34lCi2NGqh++Rve50GMfw3jPNdAgxGdw2ut1AOKT200n37pRD
bTawdnJGuglgljBSW9eXOBwW7CoxFFLKlsadUNmvtgcWkMM6K4asv48CgbeoEI9Fh32T0WM8XdFS
V9Bc6d/YCbaTLg3DVTHIYxt3PxqroKY9M0/CxkAZyAiij79sKg6PFYHUb7YFRQBPM+XlDf3ZTtM9
F9ppNlISJVoKC8BYY+0Sr0vfGGsotAjyJlF/SEju/OXm9+fSlr4vLvmQLywl9qUg2CZAAz5OAY0R
yI6EKof8VOowPVVD8snv+5CPImNK7HJCb8wGojM5wqzCaREApqvN3D7UeXRsS4fkUmY/pVYcP/cw
PFl5CJFn8Bgm7Tj3rRIn6ZVbGPHURbA43pZVhfU8s7sT7qLupJZKH+srnYb/l4UFYu9646B4d1QQ
IeaWOFlGT77AI7hh+vt1HGPCbQRGowoucca91wLEK5RFcjVNTj7YNyCYLb9u9rVpHn01pXd6IM5e
9ZT7omLOj66LzaNuxnUcjsEx0qZ5slV66dg33i0II+u8ReWbNcPlbnpXS+FuyXoypmwCBnkNQeXZ
qPaUF/3r4NPDkEYI1q7TjMdeE8NpOJzcJh1N8HEq45dqxOiC6v4tiyCJyUVx5NAV+9/yq0+wYWeU
UxzMWLankNlw34Meq8ZpOQOwfSCGH++DvlzOUeLCwBjMAfO2vA80Ak22yA7sL2t67PG5ZaYhIXWw
JCdYlRf3gzPaiLZMicoIsOPW1ot5RR6odnIWakWmi3xaltt7eg7fcylz4D5tv1O8abZOJIYX6VbP
9NcnH36xkL1A3X6qXArHljI4DGE4nRpK+dahSovndkatU4lSHxM2RDecpl/JxOwgJRiXiemjNdN3
rmvuc754CybHxd4Vdpk8iauPqMJfG4S5/+qnKrqt6tx6muclW+sxsO7SRXE1LWGd111nH0tiVLeq
kN8KnWRfxwp5YuI9dzdO8B+aqWLGgrVYMaKhjSIu95wVMGrkc/Vu6AUaCvv72BPYsMPmFEu+VLnV
8FIQENgQCyZ0ef1QVJ6/NZgEYZsz6bDy7OH3jXGqDMENG5r2yTRlEuNqNgzNubjeLCqDcmzslvxF
ZG+ZZzzM8izd6VbiNz9PCkpmRWHX2WN5K+wh+27L/KqMRrTZE/vRboo739u5clbnICjc8+8/JSNN
ADLZCxaYzBmJB8yDumsc5IaskvXeeB55z6KziYby2lsC8gwNE1Yy1fZK6NJ9cgrcD5PtgFwT8dNi
BvucwtzpKn03cX559HJY9G7QftVFnNHKxyjRzrzXgmhX1llvZrLIpnZ5deZI29+mSUbB45R0a66T
t7PbOftJ9TnyD1CjfIIZ6ZfeeKh1R88tK2cyFeOhqjj/BDazPs05cAUstb5ULim+gHaSqHMxg/No
S0bCMT3qiZUxTaLQ100kooGbdnuv8aCWTPEVnsPEzRo7+0mMM8bxzhZHp236kzRKr1uLTFToY/Zs
LMh9c5e5nxXhrOVWtFFxGWIB7up6o1PMUA554sTGnS+WKDiPg/TP/dR252w6Jsw2V60N+sPzxuZr
XtBPogrnW16Y79W18ql06OvkIrrhBVkdrRBPUnC9SQYKSpQyJZesDLBIOjS885r8wenhGcae9/H7
o0IRpE+n8DQhEt4IZevvMpnuO47Kc2lcZqxOu6rItd2lASYOl1n6auzaQ14Hw5MamDyrsZRI1OU6
LGr710D5RqiIWsT94G6rRvuAFYrm2bLLiAa/uLww2Qwg/2v/gFmBrH7vJVeWe/7QoCFgdlycH11t
7tI09dm24WNdLOXdLVH57rTjshXjiNsfy8c57IRz1gw919qBiWNQXzvjxK/kmXGauAwsWwT2R9vP
9p4tCMy72rkop7TYuRXgRjJPnBzhVxurq+c7Ly7ehs47z+xoH8uCv5gifq+riYFoWyNO8hp99jpH
H5Ya/17qxdVT1/7gJJNf8obunCnnVebwCF+uD+xlIioLALamkHUYppMVq+m0tPN33sWgXbRf7RW5
mjxaCM6XlIiY63XKpOKs1ezvUZ2m8++b2UFnmx1vgTef7Qoir1YcmIttectDG2XQQRoYycqlbmnm
RTrCS48qm2nK4pEps9E7g9ltzzXXKxoIy5HWrzg+Brms1shv320XPUHGbXrJGvfODwpaoilavLgO
FPdyAOOudLIvhm1lXzf0fosjK3LavbL7H6PvzJcpKu+TxQ2eZP9Y4kw4tJ3S26nNcDbU8y/usgni
NvlhM02BbyH1Yz5S2BSPyXyMXTKSsV10K+GVLW8PDDxBAo2KyUK1z4eAoQwEFMQQtNs4b4qvtewc
4pBhu0nzIjmT3PqlRrskNTWDiuHy5GdReak9wvzl9aaA6ygnfz7861NxkLesuXQjY/07lGGiDowu
oUUxSHZk67E95aaWIiK9E2K2B4lwLARLTpXn0VvpUZybpz+jeCge48K+z0oreXOu+6GeKMFhiLZW
zGyqZSjJES1btfjFN10pocJWIDOqkf1B38buYwHGjxA8qA+l7Cc4tCgkc2M+35Ju+dHG9CWWDWJh
cSXb+lnSvuHWr28x50UnuHTd1qsLgOBK8DnRZY8RT9kmqWGqjGGO5WpqutcWr9pQOfm3iuk4VPSe
to12V9Y0A/ojyF+uNdiVyHDucOQhC84RraLXN0A8deNjWz+zofVvrDZgQey0uMsGupEcVZvt0JF6
x8biJYO/nRBWsSnFcMdEG4Ixb5p07Y24xJqSrYCYwGb5eJWwwpINkrW9J3Qw3I5zGBzrbPgx6vl5
vB6dQxYyKl8OpMnFZ5EzI1e5+aHoe8P6WC/rjFfHpnTjZOWHvfUYwz5bQbVZHkzuUoSUqAGgJS3f
u8EXhMRCmVy0xEJdzWjXmOuXHVXww12Ku56j+4JTn0zUNg/BdfnzA+8pdSmqFPBFrU9OmC547NVb
bYDFJTPvZHekpJgpnrXNGf8FiNrHQdrHlqlx3plxKxailp6pnYMmDO6mQt0Dk6oeGQvgC8pwhKQ+
2s4CRdFaGkaj47zOu768S4Yhe6hal0uEhpKSFK6+HxKATD25BKzpMXtT8gCY6t7hoqxY3H5yseJ7
kmtbIjXtJQ1jOCJt9lVlDjYvqbexT5QY4rsDWicBru+w1amTYYuoSGoRfsZBR17zgmq143SbPpih
dWAZ5CCg4hkRvY8RkAyxITsHoGjrIl+rHqaBpxqDv0GuvOXdeLiICUm9dhoXbetNK87owEfy4Zgu
tDaIEY9RWFU2w/Zc3w6R9Ta6/Z5c0bU7wpcc/MgF9uj9N3R0Ou1XH8nqdso4SVYOhcIDNKSyin5a
w/DAEUZldIZ3Lmq6e8I5Bxb03GfoNUkHrNUEGiUC7DZsWVz/Mh3oJLPP1DZkaIO1va4lgrRyDw4j
IJoZONi0iEIrzUpNvjl4qUPcBgCmpCdQ4/NXic54Y9W2vG1CshERf/B6/eIleLXKumu3orcfQnIl
9sJAu8gK8LGZ2VaefQlZq24q+3mxPZYNc3LtgFhRisCbxfO34c4JzXPVADXU9Hn7wSXI5k9ZJtTK
QJlkRbToROj9/TyQMmgbbHitek/UnN02QpGu6QkYp7k4gJrH7yKhJnl4gaFVtPjgbpuZTp66wF8E
H5icN+WxLXk87PC3qZmiVWqoQXT6lAt9tnISkptz+wNrAI/gQhsoztnV7BUMi3PxVi/5U7IUWHYi
wqAMjUk/1Cjc3V1PV8ZRDpIeI8w6WFRPiFtUEsU10QvpoBWVyGq5oQs5Z3fHGJwnsGbmcSOuzwXQ
ubqr202PAZiardqrDr9vFFLDoTJtsHdpT1hccg4ZZVhWLelb0PVp6oIXLMEswaN+N7X36Afym3Xl
mtZjvClUcMqWiLpy0R4KWifWvRveJ5N8lWOwR8LO9kU5rrNQDIfwClxSsiFGaTWbpPSr1Vyn9Hus
B9X/bPvkXcwK65PdvoAQu8Cmew6y4cnYuGpU0DwhUdFbs+LY8+65FJaWOrllf8+Cv7iU3VjJrUpJ
xhaNs08jke6cHre5mXYz56Ob1u0mCgn9N804BcHlVw9Nh701VrnpKTfNhhHZnjn/o6F3jPDdpUxp
dZwJurK5O7W9OgH6ZnmwjlmPScfvT2geQI5C68kdxu3U0ahQ44NaqA6DfTy28efUR5gFWYOG1ABo
mUkSQeAjBrU2HFDgIhfkixxgGyHhCG0vat221bNXsWLFvktDYgjMWFQoWqJ2XuLRWw6B0eRxBE+g
lyOaSdCoTDjAshNlvBFTSim7vBC214CkMCnOxJjoyqj5aCAr01dP2fxDXztHW4xEgNy51I/ExLaT
4qEtnOXJuIae3Jp6uSksoWZBJs5LLEeq+ZH6IrztWv2L8oNz0OQH7QfPzCgAoVhDehMLVAxTtzO+
KsKqC5yf2XkP7LxYUWnwsczDSCtj9IuiH3C3RXz1o91QYBGtuqYB+JQxoWnzb3msWFni+KsvKN8l
DgTxBvNgOPX2Kgoexjh4z0K0q67TGAQstZ3n7JdYyGhWCyJamvhvy+I9Lclwjq2KZOKsvpth0+DO
WQ01DYhZar/XZVLdmVI9W0JBXJ7QzXKsw1ZDMWPcueBP0OPHGZhr7nikhVR7nzG656WJk0xl6knL
MAFOSVofKiQGIWSV2zbok7XMFUW7EvRhUVLPgTjt6WSDXTm8aUjsQGztaNyRw5kVoSLxieRENjgb
gV1Cm8/Legeau0Nfd5jQt8NjaHfn5lpbOlrVlW/14iJEwrZwPzOn/mydezjDp2yagp0TAU+QP3HW
0DvQWwRXZ3c3wHtwCljzcmiGB9HNOHVmT6yVnlk00FCzCdwbPjNDjIJhXIJHw8LBLpgGkvKw4MwS
SdxYk96XhSBorwvcfUX0kE/4s/N4gN+clyumyNWlQS2bJyiLUjTyWIwNoCCIrxQggEdgEDqMsTws
yBNktlMAuumWnS4nIAAfwXiuOr08JSWxvN7ArrCa+nugCBzYIP/IDsdc0nmgtMBvW0noOC7EABiO
bEh1ubUswHJ1Hw4YXtm4VlMLA5CSUI5NnotsVzWCKLXqt37RSDiuLsVABhS2YdBGoSAVEEWIQJmI
nGMTOctsJHY1zTJZZcXrGNEeFbb+gxW7OCOGWW0W8ESb2c4FRCYSLtH4IfJFnvy5cYEDfHXQcfa8
iXZgbZybzgmW47W5MO8qKDQuWrbPpu1QKfMtdARHdH7r28itp01VpD4lQO6dM5BjJeg3XloxUh3j
gpzNmZhtrWDZ2JFbrnONjbqPMvoW/U3ta1xvoroQwy9SXI8ENj01boYRa5jttL96OT5nvXUXaa4s
7PI/49x8+hm5Mi4umI6j5GmIi0PddtGt0DiDoo4hAJvhjZ33xQ7ux0ZfS2faqaDlvbPmm0W+t2Ef
gj14nAPxGfTql+erB6Jwv2RS03PmkUsik3ZqdW2fXAtYdLjM4Qo8BViBCbxjMMuj1xYVG7LhgYAM
7YUETwy+i7uCwdetLyabq4l6n6iromTIWxlZ0DgJAWp7JYqXJQPlycNAitqD7R5vgN/W9bbzUn+F
+QdrYmkkVqViO9j1iTm7jVGFFc+OIr2OlnDlBQCKvSTYqgXS75g5eEUlhLGhAKJa4Vbf1Hm5Vql6
x4LWQh2M8ftj38qTbqc6eJN9UBDWYzgcpwO7KgIe2z7FkBGN5mHUWJZNSzUV06+d1zPKHjju1bdp
JlnNp5R+5ZgewNDWz7wUPZunvooKvRLI4bdOhjm5bIsdL+pwZ6MElzjJeFMPVXrvGAJXsYI4+o9P
RkUk7yTW4JYJyRKw/ZA4200pu1W3kBhYBoeC+NAKLg0O2VWZxUeO8ug5oby2mHenfoKf4rcFKFVo
tKFxuAhI83WMjH3fOOM3ARJWNK76WhcpvAHJ2DKyh/arxUHmsiwY7r0O0t1k7INa+vkczAKuVURJ
b8GwWMYNPapde8l9rGOF7H6g1IQrWdKU7XrZ2g/jH2kePnhTik1BJK/9XFLTYQ7+JNpvpnA+yCXr
fXB90hl/3SydpIA9e4qDOd7P3cTAo6vjBy+kW0DYr27aaPCrdbd2zS9bfM1ksm4ZzK48eEz+OEer
caL3JZvpvmQq3vdhjiFIDJQ7ggtsJNEsmmuGZHxM3DpYLTa6/dRR2O7iCsC0nIutuP6sbg4C8nGn
zAn7AyovjQT52ncTj7C9YASWS3+dZ1x8PV3sI3YtR1LFx7ghoUHjoF5XA7W6ZU9sO5oILksSI34i
L6Tkz7GUySeuh2uN17zr7SstnBkveZBEHHMNqKN1sDiaxXTPnYFgayjEKXpDbUVQHN1y2uHDNVur
FPm25+h16w3arNkS016J29TV9L8tKUMVEIpsydT0msYc2nLi6Ud1xZ7FwsdAF83wFguEIpOF5cFP
sQcW8XmxIejKgpQtsEauiU659rTecL9hVRISJnuS6YuiMDDMJp6Srg33k/1C0GdkBm5YR0MqicfY
Qdax9VOH/PGuoTCwXyAmJGYO0fLKmy2Cdzkqa2sgDt7EfWNvW0f/VN2C1RbE0Bo3nrjYEoC8W3RP
GtLxkzMjFc7JZO9/f1jZAA/S1HzT7JrqXrvXrT37t8l/4Ay30bP1niBmPnRCvWUMg6aQka0u8zNc
kaz25J3vIQ2F9haPPUXHAz3iwtDSvuh2xfHPxdd5iCzWOb/LyWf5XEUtKfK9S9tXXdnrJZPlEw7e
5Ww08hijYwSK9q4ISYBUjcFBFZCeJCe66ipHnj6WWA93DV7o3mfyKih5Xqtoil/LUW3l6FM5mBTn
yK+Lg8fzeKOxxJ1dBrUx5Ecid/SHEDouH5ySuDSJ433VgnobXVLaxOcgqpfzNgsa/RQ7U72SDlBB
XwkWvx5lcgGomHGIKKAt3CZJcqfUyPl6bBQLYFlxsJz9o2gwiaUpjrcKcX3rBuZtwE3+uLSCPYNB
MARpRB7Hc4+1TJbLmJn6zmcXjqj3UNZlfgT5wukxSKytLyo608qpRF/A283lPL6fpim+t6PuLRgp
PpU0Ld4ih61tSDBAU+b7hIMxy3CrD9dMDKCEa2vdfVyaFd/3tR+w91uWvCRF/n3ULDouOIo7fNHW
vhBiPRsuH+QIewtBWvA+8D7SKvLWg2nn57gjPTVgpAF8my4Xo0FsGvHaVZ7DYTIG6kc2c9fHjDWn
gztREThTj2G6S8Bzf9YLVJ/SqS2CfOVxMU1wYw0Whz0Sxtu6dp+CKIYS42HRWqqQoF2OUON/l4ji
pLUO3TXxxI+6FYJZV01O8Ga022WTTCGk67k+DrYkr02N6zTgDm5UIg9jFV7axB3XrY2fYYqyfe9i
2i59C9Nx9ZLhZSIbhlYzofc+igC4d0NCzSuqcyIEfuSpJMjQj5coGOQaGsW8abwsvetCJ9+okgBw
M5R7on53SzDDAtE/xshy0NgmtZot2IvI1r4ZfkVNWWDlGMNd5Xiw46aAyIw/89w66sq5BhsztyjE
OXMGs8z9kVfrahY0/Hqc4G9xvTGm1QHnYEJy1cyVjcmbBuZRzXcVsCMsX3SEEZGyBBgS7yrBJWn2
cPV3UQ7SMw9aPDLNO0BdHCrHH3OoD948freuFQzC8u8U+PXLoMTa8WZazWnpI71iNrFPS31PxrD0
L3VNA4B2OC4X2XtQ8xJtcH2sB4qNS2ZAlPFwGGqvz7H0Zzh8KT5Kom83dlhM7InLfn1lJngl3NQq
wO+peG15o3MANEtQTvuU2CbeV658KTxeLkp+O2/DiZPhmFk/3TRub3FXuisvyY569l50DdJRj/JS
sojj64y28azgEMoJGzg+BQAh02UM4unSM+pGibpNyARtekn7ZEduQFTZ1wW8IYPvlfEQFrLUOnSi
FHS/BPuRy82vKJBAAtEWx9+RhHkzwvomnAw5O6URNlsLfHUcFuoCKwluCVFw0K288Vr26GFPZ4vV
uqQBBlLnG7ukEJB9ZA0iN7o3kAs5r9X584zh/8FZ0HV0yOwEKQmszezfeS7gkrSmBDAWjJEtrCI/
KwZNS85SRadlfsLUgO/dnf1zOjj5qTaERsYSN18aI+cvtYTA2ANNGP2PsI7eYkoGbiYuWqtMehWJ
uVmhuCHSeY37bvukQ41Ut0k2sY11KSfEO0UPjo3tNcWRGgQNTzrnwxymtm8Uzh0a2DBHvDBVWvYZ
kvE8YeBWGryWklBWTezZWPy5qQqSLHPZjsc5IRw053QsxsMoNyh8Z6ekwJ70y6fHW4fBT1zuNOj4
SRSEX7MJ/tB8lD5Iw4r56NoK7Pk+rczG5TgQmmk4G1zR0nARTgdeen53nZIlVEi54fBDjxmMbG8C
I9m1HttOzEZRXBEbJAxBqCfdJnXQP7gmNyRz2KL1PIkBC++Nh73q3iqs7zD7+oMDK971yunQfcST
pMeFzR0WYNwr8Df9XRWUpxJYHDogztCkGG0SQdyUUQhMeB6+NzpAruKAe4MwPhzS69iBWca+4S8u
MG04HeE/mulzuOcS8nu7m+2TIB/ojAzBJykCTWs8weBNc8tsUVKsCwwhZ+1TOnuLLoplBbsNTDmX
mNZ95ZS/Rl0/q6Jw39KSNd1tHzx49TdVFQpmgjjBJ1KIa5FGIFdrLztxsGIP5i3gUnkMCBWNaCnT
N5ILa4cGi41jDfdp5JOImSKwYSBxFryzxoAai6MMjIk7eZuPLdOcX2Ai4Rio+XitqR0Y2D4HPaHw
uVTNseVV+WR/T1xr3lWVeJnDYX51qEziqmQe5dJ/F63OT0EDSWTQ0JWqmDbIRbqb2InodVvq79c8
7OJ5zr19vUG0ocaUkofVLNNr/p7WhHZevDtgBU9TkVdbayA0Vyzbsm4KBtLie8sAaVUWPZHBlESn
dz0OlPC3sGZdg7dIu+r6LFpjfIirQjzkwulXTrRQkzTR+V568G0rLOAZSSFiLVBmU9z+K3YJ/qlC
S7itbKHZ6IwFxjYipiMy6sg7HWuvNkeE0en4+08D+ummCKwfStfeYaA2uVo6LB0jkLCRhTXE4H7b
9RNwTnbKBRsjOVs/XJjsc9zH1ynbqi90vuHsk7z6c1ivxwBem99HDhsU130M+uKUFS2OYH/5dDTV
xEaH26yQ0UmATtsreAtUVMcbkdrFTeevfY8pKcgH50N5hHCtDhqj52EkDC4x76lt2n8NpkGuEmzS
t/DmQRTYTFgHvAMc3VIMBFmyaYRJKY7PQArO1h2tCiSGj6OpnLfZTfaQA9gUpLXzfzg6ryVHkS2K
fhERePMqCSFfKm9eiDLTQGIST8LX38V9mZiZjpmuljAnz9577Qhh2X2pEoCTIy4TlyPHvqJydys8
AlXVajS2yTbZhN223sjijT08D/4c0vS4T4q+3wwOdojJ0CMJDWPTFKp9SWJFtrEJDrrHVaKTUN1h
x7rgk1Znm3bLshM6ry1/JjsGlGzqh30xQD/QOw3Q2iCPbgr3oYSk1A/VfDTG9HOWbnlo81q/Bonx
NjJG72tPPGsaEIHUW69JnFLwtMv8ZpvvpWGaz1jBAW812zpLv6WV8zc0ohzU5P1XwDFjbHNZVPn7
3Ju0QyWnt9ntCyo0+K2nUjbHtgTQ3XvdEbaWWKZHamNavkdabdOsOmbF2Ss63mN2TfQdgtAOUVM7
tiucdXLlr4vHh2uaWYwPExO8Thp9VJZ+9KArjr8BB2vEqBOWJaIZNYuZnkD9ZpipAwhYhGERq9Bt
LOLPSx7QV+1aPADAb7lofk7db0Z5qoguHBbgw7UZlBwZAHUZJycfVLTCVPumurGYpcyhfRDZQIlE
PYuDqQBvztVjNdBwoNueDH0BQMxM6W7DMgviQJDtWmQ13LKGPNZcJHtPh3PTBHx1pIwjp15Wh2MM
tb4F+qamb15Xp7JCBE8DraWCgf9+Hslglek/p+bd5DDwg0Zpb5ZNPfu05A/6q8tjfjM3vGSrlPVJ
j75OLA87pABHLKJkJOoR+2yLlEsD0LIGYzOQh7Q3xqRTQMI214qghzclJ9/iRu5qWsbb9gxFZqcW
/ImLrrQLT2hOI1Xef862ob/wEUXVwiMtSZPlMqryYlfYvlyD1g9arM+svyfS/sbZ1HlGt/qUIKpN
/1QXj0fY6+1NAIAG7KGutLaA/xptlgLxYOAdYMIHiDWEVWLnbCAtDWAcOA0rCGCQgSQvinDAM73V
coFJ1xkBNJB0NJL0qV4kXZaweCtYDZcG3c+UPHBaw655YYx8K6BAA8NPwyYmDxuXMdxhdPtiHK3L
kL4OiKljguhIYMDbuKkqdnXhPfmx5NznT29Fx54JcaZ7qgmBho6FEOUH/tXv4RYvuh0Srwrrucrf
h55PtqOSWRbJXTff89Tyifm0TPyY58pgeioh31I+7tEsbenQa1KPXkcY/wVgS762dQ/ddw9gIVtI
37TZ4kAcgTSr70xKyUqN4Jy/Bo24nzat4DfEO0cefaVYq6hsCBsJQmspWYZDIvR77OnqZAm6/uzR
arf91D0PQryRmuRus/oxqm0I1E4idyJGgxmD8S2JAfgwyO44/JJDdXOMznmuwX4I9iMZU1yoTIUw
DkZteUC3Y0Xn/Zu6HtivMTW7ylWAYBsXwOrovkmRv2vT5D2uIlrN6wEkXhA6tiVx5XY05Sz+GTPX
u7BekyYJDiJvONUqjFvCjYoSjm9eeutOjoQjqempttHEnIlzKxTiYxXgTyw0a89hPQunxm6PMxXq
eaLBQRYk+3tYuBtkfMEiFZ/V///CjepcU+kTvu/LfeFM7an1js7G7Nr81q8QKE84N0YiA5+P/eZ1
kjazwrmZQ55EcdI8YBizTrhJ+mNuIrYh/5+k6F9jV4gbiebTIOpbnfoHX6c2wq3SayGwxXAmrCuH
h1r3GVRuWHdNGi0mPp9gBvMJCyYKREBpyYpnWl9CGcWTGlAAzfmXNfDrO0sFN1N2f4Pf3p3GHFmo
oeImIudxJ7CGAbLIcPXSUm1XitP5ozODQ5wbCMuezYhQNPmD6miVIzND6Ymk8y4BRD2Z7JJTsTDB
JuVVlOP7GCMjqSxlmZZmZ/yFYIcYOzr56AbaMffajgeT+bUE9hh683RteqhqyGg8S/xsvHqIW4Cf
oOqAyC8bhjaNJ8N+TJJnJxmafSsWDUPVFLVKrZUrZkxqnxKV6sMoTPvBt+STFPIWoxwnggJ64vXE
OrCcF1QatJLBRo9/FoNvBVcqBFIazxkZ/nO69iD90oJxHe/tIC9DETTVeuKIqBy761bnXPWiQn+m
1IbnuMYjDKxyOncrwI4Kpq7oDl637PReCw5aTuI5r7hWPd7p0Jx1kCPptDFK0zqnz1qn3lVGc3Ol
absjEff0wN0AohEYOxXK/nzvZu80dFPGmxVoMYoSRN85g0QgGiBdPUilwYPpZ5TyWTkJUHqBzF7r
j+yFs6jrXVoAktUvs0C2b9JDZbH+hzc1UajViUOdm8SSOI+hxCkGPI0yTW9F91fSZFVPAyowhtNo
WUU49qwLEp4rrUvNVkVyn25fP+Z5OIFnm112mLipg4RIRawjvNmNPKHAPS2+DqHd5qWwKKS4PuVx
jqEgHEhjZuwpX/GsPDgCnz/pFMrQrfLTZKDcjoZNVZ4DzZncfOGEjBH1Ti/ZZjqpS+pCmwHzeB3U
CTrkeIGcVZIEoGJ0hoJYe7Jxip84nnchOV6y7VZGxBNhxldaF7ZwSyOwfFB8VnkxkeLdMOj5sD3E
gH796fry6Af8UmGnka/KeNebZMhHLfkOFgLirQEMXMQjYfJB/pUo8dvO6xjG/GmnNxxAspw6l7gK
9IuPnws4xWDw8ScBDxfOga0XOLcSopeYoDegIx1LuWKuFAAeExkrcBu0V33d1wajsS8kgQ22Lqmn
fXUYs9DNep6jafrhxfnd9Y3nUcNFasZfuuvmbEfXMpImpeSakDqT0bRf1jN+mWXaHovQr6anRtTD
J96ZoPVM68JHV98zpnL8acK45hnnZ9wmeqDaU1JI69lbKv1gcR3ypB2ocALNpzzYtyV91q5F2e/A
hkp0PAYr5idAqOBCE34ISXiUt3Tk+ct71dp0JRQLJY713VTnEcM8e8peUXlvfrpNQVm41pahVoHp
JOTPrncqvnsX/nEbVL8aU7Iep0M0ZnRa5JAxxo6xmKKaaUeE5Z6leN+CvPtQM0NO0iftqxvw0fet
SnnPGHjwwSilquaMZ1TyWYC3wXfY78wmXxO4XnL3MmBghlNGXWeHBrf2tgSzGyrWjMrwSa+b4jGL
K9AAVfVFsJsknYBTgIlZHBKzem29qbsudMiMhAlOmOYxRPbHRaNV0tTFk+v/1J0JDTlDES2+2nnG
WA1t4oAwwduCxQGndl47vaeOYvLeuCTo8pZpHDUN3oMBO9VBC2Z8grLLeLACrjJlQq6RpYrJfLuX
jQtkp8GGCG1xr2MC388KgCB1P3BFIhf+kxCs1kXhdpE31Yj1+Y1z9J1iZ8d9JnNg7buB7oJyrf7S
nKrcCftjocoU5hqWGGW/QB2kQmR2LiZPEgIaKPww1M1GYPBWOsWfJDs2GgL1lrdDdqAVjy7TDq+g
zuDTriQT4PkNZvFoGMs3I/FeGUchweHy2eaz/S+p2JEX5rimYXaLNSeRWCS3qTC/F4Tw/RIsqDp1
Ho1pcZ3NyrlaS037ZmDAe8jaVzbU2mYY62arfCqXPF88q4BOEpC33Z7RiArpYhG3NG3Plm49Ok5X
PYAIuUPx+pJ1zo555eSX6jT1ScpGTpp40z28jyxQo/4M4xHAljGcCPuYUQwnGwsdEs8afme/v2aq
HZGHRs9EPYvkklY0XbiEd9gTyRP7v0eDMdkIOuzGA1J5wQOddzRezkXgHmb2OnUsJy+YlY6DNfjA
kSftTCxQbB3HWvG0sXNmReKeC3P6sG3NgdKUh2JZnJMjnZ+lb0DMV/7rgnflpaa3L0mWhJl8OLuB
p5Pnst+pHd2w+Hdui0d90GAED4PzXzVw+JmdMCP2el5rYBI1Wg/+ZtLdZ0H3LXu9dqJZyHgxWKPu
R9BGU4Xk6bcWjYO+AuaayG2QaSVo1apbb7FHu1fGBUQg1BpKHrt2xrBDDc6d1t5K91jsp9bOxt+y
BcimRwZQm6lhwIEeXFp2QHae+k0YGeat7ek+M9k1NWSlL82HY2AUyArPOxO/+oVGbO7dAbwQTmrq
8DTtpzX4n7SSHUFO0WrYu2vRGnuPChFWM2s70uGUghB8M3woeC0rkq1vtAeSZcNjTXyI41C6d2Bd
ki7m5aGNDu9vSgj4hAgJtb576TjJb/UURllWZS/WmAJJtZPXuYWx1PjJH9CQTvyaOgqITyS0gn43
DxOnu5mpx479jzx1Pg0D1joZKj1MhzdFLpwBhCNKTs98EBCx7ksZbGsPNWOSSBF9F/Upt1+J7ePS
t5Qd+E2ySxsel0PjKbzZKCNueg9Mdh6pIX5MUsCXuBwZglPtFg/Tj5oV7AbXC/U++XUzx4sMDK+b
pQ9SWqcEeNCbpzw/4hR1LRPmQ3zWsk7YVwSxcypWiwS4OVfP+D4aGWqCJHZWUqU2dOPWtPqzmKHc
O21zKqqgP/g0pQeCil6L9A6zUalZL9M8cTZhCbYpy4VBSb1YOtifvooDLm//PNjVEy7C90YHvWi5
OvSGVPW771m17Kv14AWzPz7vFogcJ5zw3je1OiP0brABYMCprSaSIG+b5uI0ZRyOaU/DdnsfUT5X
M+Ad9+SDrkgbmkP/T1dF6HEVl9Lf0opg77EdTP/i8c00TQgdlFQ3w5eWYtUFI0XDJjkhh4ApApH3
zxA0VNfy3WVn4XBfbhZ8xeQD9cqG1Ak6Amrlfzl08mHh5WWgzYv5hOBVh+SNTlO+Fg4ka4Ze51zc
eCGDDmXQqxu2yN+8ed6rYjpVDWs8PlzcLdahHRWZhwmvTSeDE5CCUC0BACVVhwvGhVBkfKoJf2Z3
HZurH5IJ99oRr65o/7q0BsZh4uObslBh2KzjCBBLhN5mHtpOHmcbOaF+zL3xzxwoVS3RoszkC2vs
QzODy+waGhPGErxfxdeKSdF5S3kKWLDe9r7RvXsjG44C0cX1af7C+IBsQ0yRrI3YViY0pgRLCDeW
T28y40i4KO/Z6aTcMnRTTCvxDE0Lh8XBOGnlT2+1PXeb9sPplkV5X2K1wQ2P8YAl16qgWP5IP+5T
jnK76+L+7vna8/qNLCmNSYs1Pvf/hrLt9xzUWV/MeHJBtHCsNs+FYHx0ugyam5OfFcIaXQcMXdXE
9xRXj56+sFecCBHlC8JbrPDw5z73gfOEJKnCT3cZsbY38twnBbT68ZcFOzuH2ZGHco4SkCl7Mge3
ya9BNPfZOaZ0voekFLZkf3iVEeoIaH+F6wWWf4YYR3/sDjUKMHx37IcFGKyqLyy0caJ4SCdoh9cA
SN/QONdxSt7kwsAfsMRQ03vpLD6Vq3bo2Wm3j0f8DAaaQaNQwy375qPkJE4f9UB0q44XskUVZth0
9LHVefqPgx8bETw0G9/qwYu34luvyuehN+xX9BQQn0cAg84Luck7rSpwV4Km5W2T3VKrrz9ncd4w
+POFwnzHMUdzXZ95D36DtSxFNLacNqZzy/mzvJbZTOX47BYgScgJqNCYuYF3rRxwI3uW0nsgBa54
IXCNcsT8qS02UkNA+WNjPhMY3Zct6eGBR7Vd+/YuTRfCdgKWEcPKfGhdLMDWMImzDQs5EmN6xQMI
N8ahutJVPf3tBJ+S5ype/IOLMLtPtZrNDBcwJOEde4YMw+Aot+Ws/jj+UYIr2MHm1XRcXEauxuLg
UYAlgUk0vVmaaW2z1pgPjcYt73NHQqC0HmSZfVaDP29MHWo51wkVX2nV0jcDm0GUV6uPfUStAXKI
3nOum41dQ4PYg27RluDw4+K6/SIHe/QkA8DoDyGiWHw1dcjpWcJj2CxZ9gkXA4kaYEx5bPg3OIca
gp1ZhHr6ypb107K04ARJB/ENM1yCacLsPDq9zK659FxvDQtnQompTSGy+dbF8UoKtPFxVsO/0XGz
U9v7FgKA7RyYhagLliAPo66a/rImNrEvBMe07DH36P0KKeNSbV9mHsqj7QyYgXHW53lg7pwSUKnr
+Uf2vdTfBHZyiudHhSR3oRDi01/GcrNMdXYnUsn5Sh4FEZ37FGgQNDog9Ppa/Zwn+2DI/SM+zC+W
cVAJbbYPuXW2CpP2qC7nI6L5ftMk+pEYGX9uEOM+q4nnVucNUJHvw439xJIHZ1veL/vE1V6ZQ8FT
sRzVIPfxXWmfLq2ajFnxWcCmSuNGXEzpvphQQin3rB65O2g01akad0prtf9sF9wn12JZ/ix4Myuu
vwW2cS2Kd7NV39pcQE5KfI+1hYcUXBnGzh00uYVXikJkSaKzHVA01lqu10U6p/81V9PtG+ohp5wc
ecwWImzRjDdK5K+zD0jGSrxbgER2G/XkNFvY37Xafpad/pYGvRlpU9mcdAorUKvIaXEyIqCqPv3i
q+GT+Ghih8OP15LgpnS+aWr7VS8e8sQtqYvh1M9wmW0MUmIPYI6yqTG3HkCiaCohiPgZVWFFP3Rb
gv4ZxF3j6PSVt7PWdtVeplHpGBfqjCAcFWsdJ2UToaYabecPrArtjDq8TDBUMS2dTOrMQ8jux547
E0YVRjINyIkaBj+EGsmry6Hnq8eaBKhS7Uc2Ag2Qrz30KaBunAmMgICh2f1YtX3T84X9AKSUTbq0
Ca8pyg8nqomEL95wcKwf3twfHN1MwLqAQspppL/gQn0qCYade2FQa45H00qDx36N8jHc0OJBUOcI
GP0HGpfcs84XYIdc89XOjCtdOHcNs/mGXrWNk5V4SkXU17lzzXLzZRpYvmX5dO9Ko7kNLAeW3Isy
Zo3fGK1g0wZeHfIR2oQfMBSDZXQORYE5z0wTyBbNH68h4qiFhyybZs02gxOynZzARQTBvu5TLVtT
PqmUPR8snw/UJB7RBjOjsmF5oWfw74OY2nf8+U+qWCY62T5m32XRlHPbx3ogIDiYfhTH7OtWPY3A
wrthuf/ZPlBqVdS4zEiZD56wwg4PLBvLtRPkltSOyXkYZcesuoOxzMGuhsi+75fmn5W0X9YESAj2
83emi3kXr1dP4LFKN8fkkyWLdnI1V9tJG8+qT7J9Z/sry8rn2QXn6ha37P8cWYVD7dnX4asM7O7E
vpkMdFLDBkeDjIiUpdvO5jyctbE8KsJToYskXiVwxmb+g4gFxyMIVT+EsXfyZPAeEP3MshIbZdqc
5xL0VuNPKEXzQ4CwwvZfy69BnwRs0jgIl/7nmPnxxfYjGnjm/brIaTVo6cETLrEYELg2rq5DOHpY
D28ZKQiR81v7FJzZOWWNM3HvHQVJh7QI0FITN9iXCmK31MdN0ujjSXkOKdyAKiLwBtRtLPS7ig4g
I5HeyXL6UKuhGQ2NvAUGgVowGnjFwEDWznxisuaaGGhlS5V2bi0O50EbUyDnTDuLZQJ2EnRwBWNp
nNB9oHXb9yUxD3HzlavCfvS0+anAAr3Dgz6S2tmlufNcxOmX3rP07dz6aCeQOJPaOPm6/dsYy19A
NcCiAn/j/OAM8NkiWkvkg9BKME0e42p+nm1/fb4f57lE/Wisc1HiTYNRtZ3oMdsKlgCHxcKgI4PB
ChdaJ8AliAtJqJ2pcvS2xbsPdeOyr5b+qSr+/d/5aSuzurJR/+MKoPalKcB8CjiZfosnMRiGb8+V
Z+A47D1wL2/blIKB2JYE6LjqbM64xPQ5LYv4ugAWqAJ8iswd6mrleoT99dWWvRuaGSckV1d/WjAh
QWlGtqUi51W13EujwR1ELxO1vqjC+YldnMKVDIPFr9tjaS5e6BbaB2Q++8SkS4C64U2kW7D+apNG
4NlsNJJY2l/s0wMXm/RvcFLFUxbQ0CJLSGUGRiZg/Sw83QqhdTjko35oixGzpk3HY1G4ocq8twWL
izOmatto1hPGXHaqKHa7AidyA2Xl1TScQ5dQMCsRhcJuZGvfEvXfkU1Rm6lgtrdT3KAsmzj6vZDv
03nSUd9sSG16d730Ifi/9TdFTnc4ahE2Enuqa966XLxgzMOeI8VaDA6crRRETlShJ9siNcC3JP45
lv4v0zSGWoClIbtpbqSWtELrF3ehZeLsZz8VK75dhStz1ySVecXBj0JL+ZTZ/Ap8Mw8sPwYWnhza
PSwDg5ErSGSlvHERM2sBnhZscvgsQF0ZCLeYgjNwKnH73spl72STQ/mOQbXOjEfObBJwiXYn9zq2
DW9IvtH/KFi2K+Ioi2L5M7C4SxNcbsrXv1GxvF2z+onKQZ8PdWJfW0nAo+7DusABmPrFGHmKydkv
SSVXr+wf7EtSw/wDBEyZHOWARNHTPcLpK4F1K3I1asCcpXnh8UJ5BAdQ8IyfvomkSp0JNe72g6HP
8Q1rzyIBitUmE1dAdtVe6LY2AwVyg0tpa6mVmJIdh37nMDNx8MOea1WY89viWPtShUWlLWvTSMEK
eIKESoVV01lng1jhhkhTs5+kfR60KkQQjQ8doJBhDkKGPnCvjqSTdkb8iK34rUJFPkxUB2fUqJ4z
3Vu4FyjbHvL6MknOAQTxBTHoiNw7aw+UehZIUAHyQsId1ggLxQxcAVFLnC8U/JI4SLLyPzUJQrpz
cJjtrLouTvGV2Zjpg7QG9I2ANOu1uhRG/AsgGePjvY5n76p7QAN5CR9s6p52kDORIxbtPhrpclSy
/kQymlnv/lMpbmRQx1hAyI0rTidADWU0Z1l7NLCCQdE468Oj0UDBCUgWbGH7QwsXcQVtnpB0NnYY
nXEMLnm5X1x2wBRRWPTbHLuYTgPeTz1FK5TYMcY7XFAKNNDgiDOHBFbiNSf0N3dajDNO11I3UxZo
yNpoTJTIVbj/mzyh7Eta40MzmRGX9nCcNb7fglHoPrTTcY6Vc57BhWys6i33DffMQLEDm+oeyn42
ASt1gEoHTJgiTdSlAoyCYid5xY+PUCO0U9VZ2gmuDQKzjOXOGjD/tYtouPbY7cTtvKVRQRwXyXPC
1JwAOjVMnJSV6JlN6H0mxXJQczrQ/bN0h672WVmkgTp0Mxu09XgWjkhH236AvkhzPYZqOfxjBF/O
xFH1MymTn9wQ+b5dsBJtCkJ8W59F1E5vW+2M3oSCHYCagIjz5fa1d8bY+ZvFs8PBzKm3c7/4keVK
Y8fJtcLLswDWEmQMDTt2HrrMO30TZs+PI6HqvuDUbRl1E40GOQudbXBYl4OLR9hWD4Qwyc9SmvDb
eBOKCnqbX7yosrSeMrs9CDNL3ucqMekRJDP1/3+MW8OPgqCWKA78qsNRk4kqL449jx1s1pq8pvVI
j4awx3NmuacUZ9xpSP2rpqU4HiTnglJS00Av0G5cSdlLpX1rqfUP/kW2hwlKHdCyr2P5AasdzOvc
fdPWne1YDPLyHV04o7OR3KjyME9my7HFXIZ+b9RR0/f6q4fSuS0X6xR3PEgxypHr3wbA2M/ggrtd
b+DIgvJLgQUDFME3Q98UXhaEpY0BbchAp6eDuxvHRH+sRsL1+pBCDzS0M6X1L7lEAunXfvDB41mt
Bo5ruXYl5EUP83xexqJ/8z3EfKQ2FwlEThiPyiAur00wmutxSWCJac1Txxl7VrSfeSRY/XrNmzlV
cjP1FqPAV99QwKtLLcZZ6EI7fM/8zzlN9qX/krCXWNiNeBUTgiSAx0HRdh+Tlmphz792bXawjWxf
y08ly4M+Lth1yjPzSJRgyW38F+rJsDzQ4IQIsm1IUnXMgx7fZpaDk7mjnEWlmgDtQrfCHDGBaSQY
9VpjAljWmpYUT4h56nn26kZAr2x57AaoAao5qpbEFn3uo4KMCspbqnejmzdD1299P3mL+7NDrY2Z
HLXFw6mdnYziZvTTrkdw9RpikSWKheqtczeSKMAqwALqUpFhoxRuByz706Ta1G/eAzZgDQAOjOan
BhO3Ap4/PVgCv1N9m7Ifv7fDxtQODSVcMfKnBtLKmD+1tRQx8ZGVuoNy6HZ1aRtNOZ3rC4vC9jN1
uBPntA5BMpauiUCMLjFwhMI8p8NRGeBdVG13qYPgzNGDWMa31rhPfPc7p/fC0X7X1XLSQf1TdE1+
ar4j2AOx618NDdczJTF6+6C9JcJ8HpJXx6kiuFihW25i7aeGuncgelBl7+b8kYD38ZKJ/SjHCI3z
QoPWz5nKai6qQSaUdRj3/0qimricwSBs53bCVaV2eV7jDpaYNX88/7logDUQzIl33Qi/K9BePQP3
Vn4FdFAIovjiy0fbsMHFJj3ehgU8/8ZN8FThPQ4gqWuy3i+sQwrqhnGX8h1v+7HmyK1ovWt3IGm2
KBDvgAOpaIGboLdRb+EkqO6oOSS2b9hr9znZeCYgpX+Sc9vaqx2MSS8InmviE3V5hvPKT/KHnsTq
HbYz6mjlTmFjXQh9DQ6mb3oUCOvu4z7M5ENpl1e1fA30oPTlVnMwuStK6/gYF3evlfVReM5JsQuj
fWrjEExlAXbFYBktABkWLOgL9aqi+41ZtQS8hsfqubD5erAFlrj97Djy8pZ6PBmSKtunKn6tzTEa
QXn1IPApaDFtdw+0bDG+baTnmn1ovvyXSfds0ruaOFcUfQ0+7IDsZ46ES9uU+56fZZ6eBxQgPymZ
39aVHeUrVITGZmhRppfCQgOXjK1MQpi3aWU41RmEX3FwLeYv9YHr/JCsnXM2cu9iHSWWjdH9SZrn
3PjunSXqyyedJW8eULXyX+dkfxbXbCV+HYJMen0C9uZwRHP771o/a1OBn6g9DHxU7jOH3x0ojG1x
VThKJIAZiF0bg+AICiPawrHlgtPjW9WARbhkXEsUSSHei2gi2JaIUCNjagaPQzd8FhUno5WXbE2H
eZppmnvri18c3xsSvjqCcFY/6OW1Xkn7xAtSqinYg+YrEGHkRne+uuqlxLOiOT2kroeifQMfdsD1
cdOdk45FNaZ0WdaRUcxILddGO3GDULN2IQKxHeG/ly82Ra3Qp0NYs9sYYm3nHv3ioUoO1boYhYCe
Dx+rDJ7k9HSdaH/c6M61iyOUZCyvp1zlJw8nfBnwvutYg/GzpYSlGyKW1NrO4hsbapb11wkLQjnt
RyTtkfZOQ7vg/ouqqtuYA+ZZdn3Nu0nbRUETJnFecpUU+wjqK8uD4LGorVUJJrH17iDaIGzm31UO
7MfPph/eehJIwTSvrUJM4TtyjwcNjzDmzR2Bzj3i5q6n2NIR72SRGxoLLHbmamiiyaQDbuAkVYH1
aP/LUCMClrJJcBt8nDngv32a3HSHnlO692DqqRyUvH2dWooXOTl3aBZsHlgZEwZ1w4IWZgvjc34D
XnLyhoc25qYr0qvXHLX80pOmNecHuDxkFYaNwQQ5irCFhuS0p75gmWhS8UUPtAyy/VCiCCccx7v9
AESTVCUP+H032qwtwF7kYfUfE9DWRQ3QU33D6x2Jh++72xe6d2bGgby1OmygbsUQJQCOrI05U/9U
pfIxA/vHm3o7ZTgJLOxX+cOgeJLE3YkxdxuQiEks+k7YZKYIq3ORHh/VLB5JM0c6hxssCBj1W4hn
1GDg+/LFzsGvlNBXURGEjt3PWVlgvJntUeshJW1k+li2nGepnbCxmQqs2SbzFYEJ9IZ+22b/Gepl
RU8IfNmIaygg+wqYXtcy/dHqPZwUIlONpbQwfvWY36d6b2i3q2q6uzpSIz2B3wYNlNy6iBXHiUeg
Phs4yFuD51aVPsIw4FCyW5J4T1fCFhPITq9WDwz7i5mdPa0ReMs624CbooHF+luzCQTDr9Lqjj5u
556eTh/7yGS866RkFgpqkmeNEjmtrUniu9fAfy6znrR2Fz2t4XB3vq9FtoGlvUKSQJXiJUKZrkEC
kmDo6ss6paUTCju9tquqtdqshumg8Ppg2ZuA7kk6HJkuD0BIqEFj8QawK8/tkoKW56QYTpyRt8K8
lsQOOBLzFT9Yd0de9VW6F2Aa9igZHMGdx5HHuOKmnrsTou1QdmSiip1mSlwqI3MrBzQTv5nIVhX6
Xdc+MGt5RKEH4NTzsajQxwDHov+zAaO35DY0v3H3a03vGWD15tVT+jNmtf1a7RNwbO/TeDdIwvDp
/GPTJNinhzb454yYyblN5dgSpZpeWvdn0rE4SnYf+lPBn5G2Mj5J9ulnc5HPhnOvptPUsXF2ynNn
PeCZW2lUYRnf21o8+lW2kfE582lJkfaORp5LHnsRo/2pyg61o39k7l/m2tue2rJHv7u5GJIqL8C9
pmB9TvSSNCdhcNcgseTUXlQpw/7QHKyeBXW+BWR3quWr2Z9xVR4ossFUz8oMxqb/a1dXoxqOHvQV
d+0vHiqYSvSxUHoIyqC1b11NBDUTEGH7MOF2y734bvK4T0vvBjHsMzWhc+QB8ZWfoWAPvVJNZ0w3
15KFM1F0zU/3eT4/drZ50ljgOOrUKnpi6biz8FbFt87OMWr/0xZri7Z0LtoPs/vPBu2TsN8cadZ2
nI/CrPbKmh7vJXkqoLCembMIX/O+JIQlvHbs5YREZ17j3ZMXuDtj9I6Wk4Sez0IECwBPdZ8ygtmJ
dDPn+PPRtMxN2A9YsPUPnc1eQ2GYU+9JznMKP9iqTkIPuXLYDA2fh3DZlWEjCCO2e9m3Bu8xeZTC
DrmefoMWHENiHTn/7PX5H0fxczVI+sgyziBBv6+mNVQScIfY55yb04n/+fprxuapEdapXT4m96Ww
/6YYk6IGbAfuHbg3umNTb3msKv9xCqoN9RJhEmt/dtKcywVtVXvFo/4ysQpBWPnTNIxdTsnuBxPw
xEINcMKrS7AxIA5so0YQweKcwztyvpaa17PotPduZlyaVLtChCp8dU49+2vhNMbEBJ+I57qrX6Q0
SRpOG6gwzMOM+MxdhP7ytH3wRXJWc/6Bm4rpFGKnzcxvey/204xlcZ6Zd0D7YR/RxBt3xc70m4vE
D2W57eOSJiw/C2zdbBJiYxd4nL+b7vl/HJ3HkqPYFkW/iAi8mQoJgXxK6SdEmkq85+K+vhc9eC96
0NWVKcG9x+y9dkhOx9xUD1C4yEI11AWI9VTJlcb4ZOvLoTEJaQgmwzi1RhxU0xxg++k1LBCLxLt/
olHZz5VCkP1DTq9tnHu530BXnWvjBMd0FxUUhKEdfSepfLWYFLCiCoCP7lv9vXcuTtxt1uRri26/
osRwaok7kBXOYBte3ld7wb9pZL7TI+JzGr9nQdl0zjaO1u10B+BO+llWoVTKzFiwmDsqdbjNtXhv
kGlidLtaZSq8FhZSx769ejUJiUkrZkCKF6LD4GHRCj8fNEic3wTWIw1Xn/OyfIA6JUeJQmdNpuVx
l6EamQPoMvUw6YFcOeg9+VnIVPat2beJs7IkUkZAXGnWczoMzyFQoLXflKG/EvAmm4zLoZzoiNaY
Jq8gUBHoanxlkE8ROG7H8koSu2foy6ZHWN3n7+n6o/Y3cGaslWPofQ2wtzpyDfGiydgrWosu17wu
4r4qQpThy7S0o7HuFqPPmSzmVEzb2noyFrzaM141dM7vZZFyls+uzQQvMRGB0C515xqrbZiaB40g
aWxtS38hxo/4x9swQ6plte9Ib6Ri4RJIPY6fpTo6UrVX7fatYxGl4+TrgDVhNSjrImDkvgtlw1eh
B6ecw7N0XqThMU7lPSGfUaWMspfS08Hlxk3nV9boiQjPFFPsJPwkh2NjFYI4DNTzFt818I3fFgow
hJztCNa7a5LD1IGOGvdL0noK9h87+QBYeYqY73VLIEbWivqt6+5t+7TiXyAMS/rN0i4LDRKqhRwK
O1Fjcmzu0glyXIQTiEV/I0tXs4Kxbu/KkA4YIFO2AltVFlGosOV0eXV09DcCSVYO1lhGpSvrFUgi
BHSpZfuc0LuJaoIyrqSSrsPenVdSHLu8hN9NVYKC6KOYd6DmbGAY5KlqtB3T10oxSPFAjB+/hAZF
uQJh5IlO3W33qflGkp8dlWerB8qKa98+ZZQqBEVhYR3FF/dounoLcDzi7YzQoTaccnyePWqdSPxr
a4NCibVgbGLw/JWlCWMXCFB6dYVBtJiIwvLK9qdA7zyIeKNk9a6rn5DfBra27lBRtY0gETZAizc5
1ASEWWN6oGPcOQxkRXVNyEspAUyG89aYCkR5pCW27U2RfdaVUOkP2FqODTdZlxAZ1e2B0rlsYd4p
+NErKxpaMw9CaWCGp2T1vcrjBYkB0Aj7QOWVGCF0CizZRKx3+ofJcFiWLgqOhSmqKAmdG5tdVsJK
hTTrqEnycbBUijzq1OUeKQcN4pTMJidhsMKY0OvjG4s3fUNMbgfWWI2lrcVvhnqNRTOh16E/QgOO
AFfO/Z02QW1IXgqDWTU3iTy7bZ09q9ENSETWsm25VGAiQvMT7wYyQUgXef0mJhQgd1FFR5MNFKse
t2zI48J6iKs+z7wmwQvxFmo9zbrl6kbnFWshowPyjbwW+WvRF18gYj8n/WjS0eVkfao4f6xG94n9
YypMS1FZXwut3lCWvsMe1qqgiDFnqQ4VzqmaWRrsnd68OVDVeN5iojTzgRdlLrm7L5b8V0uRLxWA
QgM0MGWheJ1DmcSZa5v3qHtkhPM2JPXGlscOMi3+mRIwlJ8s/qycYGyrKzCVbcjAvyUsTh6Z8ojr
QHxevavtr0iRA+BCmwKoZ97htdgS1ZVJwlXadd1muwynQC4FWXvqe99KTgrl5ABWsKomFK/A4Nhn
QlmJTT9mScBqyjOGdrt0Coj5Yd8IG4yr85Un8/Oi9p7Ac1dnoThn5XDSJWow02hPFRBPd9QHIEpC
fmjtrzEMqQcZ4BCqcKO0cWp2jqwM3lBD3nBGo7uAWtiwte+9bB2zGIcEqASBCc5LZugC/CzrYmh6
DGfCLAqMevSHfk3pmTVSO+0YrGKHX0JoqbytV0tWYcXZCZ4V0/3L4HToFGMt208RyVZ1kwQNlugE
AcZuTgnnS9aI2C5WH1PbjVd0l+UOPVfEDBK2VapHnKhoOBHyjOg4Nk5JJFdXFL9wFQbO8uIraSom
QxojFo0NWsr2NkSucI2a9GJr6SUayMxUBBO6YiDQB8AM0LhtDQPUFwhWg4V1k05S4NZx5recX/DM
2O61W/UEZFsXmZQcMhYxLPHXXhBHdeM0P6JCxpPgutajOT5DwHotR8yLvd2Io5QyNIbtGugm6WAL
bZ+VJ/YLkdj9XugpKKCK6DiTnsHptR228uuUmJMPTgbPOnE0fsKTY3QO5gbnjX3DfSiB+siK/MI4
/5XACaRQpEFA1hIVItG+eFZM2nG+7mqxMTNMaN9Kq/+um5HpW1jDybde6BLEDki1VzMC3SXJoLh1
F057CxmNLg97tU/EdXUz1LmMCwOyOlwE885Bfs+mAdhzBTxYyJyJxaj/KYjSL0DjNTOEjc/ZHwKL
6K1lvrDIV9IFdOw4/UP/LQ7oF2O3DDWxnyYMWkquaE+MuL/DuH3qTav+yUE4Q9gKDKEUwZBT2wxp
zD7JIASIO7z6rQDq+qNDY1vM6c0G5jUqmrrpwo/WAFi0nxt+qnZkyk1CDnkLIdHpIOM33XZO4n+K
JbGYWrDTqvFS7yBSOKP0TwlxPZT8pqBykQOoxcFh/FpBSNSvqQE1eZFKutcUgk8rUoa0aumaSZRu
v2KN4mXUac+tAcArCSeLWd2KDM3tAtbip8o6x1cG6R9Sb/pTtjWk1Ifv9ZhyJ8GdAbhuvsvGzAWJ
kYuj4ck0Ig4dLWEcg5hsVOXRrRe2G13W/YtjZy18Bq4Vwi1rWZW2rHjY/8yJl5FMXXfawCMkgZJc
HjZatvW5aAZH9xdyL0EgOM2+NcOXUYLFZUT5wY7NYxJJoKoZSyhG8oom3DroeHrFGqG+NMmPpb4r
BLNSC3MJSe1Zmc1pry1Ey83IqAb0nGCpgWK2WaBXjKDDtSKeAHNphvlMQnlxmRXrnNfdQXUyTj/8
uFWtMDeEQk48E6ocUIgIdXsSgNNaIbxy4d6cYlNh5EA0rlli/EOJMPbxFzhwDqxprE5q/z5AEA+1
8TvXGt9OuPkaNeJml45oTzda1gYLQ0WnszyxaGepafYaMBHNyA+zWNAIQ1gzkcBqV41046x9Kkhw
xHp3qJKXPrUJxBK7DNFrNORea2nwK75bU4M0qSBqSncKsi3YAZYq8df+MwDOtmp9sEtspbRu6aWE
L+PGFYhCLmgf29GOet3TGfim0YPRDS7p2au515p8Rn/PtV29YBzxEJCDwiVghrW4JJd3I7lXifNN
f1yAKSE4GT/W96T/kP7AFPWzXKcXPFhOOuKr2WfotBciy8ovy74qLdJV50DCA0sJIudK8WbG2R6S
FL6eZmsNb9Ey+2oHMjn8YZr2nIVEUCfWsVUIDtnNbeNiJPKSLuSjZbMFEzTL8F+Z2jGJ5b3TZd5A
SIDp3My+36vqS7P8ZUQ1ovccwVLVNJEh8+OQgbXSEEcahRflo6ipHi6SY+805VXHNDOBe18/ppI5
S22/djJFmTi3ewMTpLaXxVfG3AUaI2Nw9q3Zmq86uLBBbgtDBi2mswA5SCJlzOG3YP6XtT/QEMjR
uZ0mpFz0FwmNX9KiO866g6I/Z0RKTsipRj5ubHc4/Jz7wNiGJN/tgEhckEMMbfNA/q1qf1rFvkwD
09jljpuET1r7Otknk4cqXrHbv6W9BDUkMbJsaFbSU860SqJxS4pdRNVQQm+0k+mWK6dFXEGyuFFd
uvXYuLMGpF48qbpxG7UX29km9vP/U1/Lh5XBLIYVc0uxueopbGG6Tngf8KkYmYaiAzHpPJ0zMkuT
KHQt82FXF7VoEEUsB72HepOV5xLc/azAf+GJmrSH8EtGjFncAIdCeKchnC7VoEHcQWuWhyM2NHZw
vAZyeqbRpuUBDM97yRAFDRl5Q3HCkMNySW8OFgf1DTIwXbN42pGfSwEwj+tcLT72GDZPxTbTaU0o
8YufVH8jWoReEMxZD//EM0cHicSOl0kYnTtknyk6pVx7wy2/12gxOkTKm5ak8x69trMAGWW+OPT7
iu3FMuPrJIMV1n1Y0Nwop4kUYorsXaSfxMxEw1buS2Z7zij+1TTxJWKmHGfAQcDsHZgnQeEkRJv+
C4HkdOyKDxgLy4giyT4gucBUtyr0kMG7zKYwibhVhaAO+qcjGH57eo6js/4CVrOOjsRdEdcKtefY
Aych3mVE4ZXWW5vFXZGfUT3ZBv6CmHeEsM7KX8JbnJD2kPIgt5uQPGNAfWSuQPFlyHOp7KfEJCMC
FxaRAhs+rSTaU0Nb01mRmLosjwv7gXvVvFn1XUVmCYTSlbSPFrxXq2F/QmBmh4ioAyntToDv2fy+
pmzqAFXtWFVDDP5NOUCnDoJ0whuF2FX+kqjwctFzUX5K6J36nIsT+eY04MxnmeGgZK+Ui6l8Nfln
wSsih3tkRq6qVkSfKG4D5IMEFmnkZz+L/KNRDM+hfpkqkCIMhVJic9MG6ExOxWX/yBFeF2YSchYT
q41RKG+hEfM6GRhhoEW06RpioTwyW+bLIfU0bI9N3F2XWacdcM59al16+qVFjk568YD753HPMHcG
YZTgl6tl9K0vgzr8Kk1zAxYcd9khsabnNlf2KWwnuotN24fvQ1q6RjZdzDr+HdT4zUrXtBnmO3yI
o0NJFWvoiWZL/E3giJOCxCKwJOHRWtMrQ6vhFtOUjTl1W7KDnkIMtvJyGzptJ0r9E7L5U79SMano
4osV2Z6l7Fic322Bgy503LJTEangtks3JvP5gezV2Umpdcby/1XR0Er4kbgG7ZraFB9B3r8IxI2A
Xt4yhDmK+jUo1fcAFznv80tZ0CFypxaRWBnz7JeSAymwqvJm1tHN/FL6pxbzWdj95tIx1OJvvZMP
nUqGc21/jNJE2PF6VGYf6UTYD58MB/hHJxg2UdNaPM2rzZd1yABUPixaxG/ZrcTFzf6WoX9LQzPE
Njah6hAlyVZECHYchul17fAIm0Hk6HsB7NOR66Bp2cjo66LkQ1ZyFMbz25hnz6Kr7tJo+TJvXal9
ddAoDFXQsdjHZfpSBKgeDWpUNQYJ3O0SPIFpL1QsG3lT/Y6nzoTT6+Y7lajEsEB4W5N9brNbToIl
BmVd31vseWqLgl/E18KJ+RN9UMegopqjtHrn8N6q6fSMJu/g1MJtTs+jTu9IkyMP0s1UFvxymlvL
Oz4CySI27FqwMGSnheHiWNXGczizI5q/KQzJOpe3PcghYqwRj5uswPWF0pwNq91eWmkgKimhYO03
PENw5+KVzFijHOJ/Oue5iR5e4baXcbdE+j9UBCVWehR4ynIl9lkLd1Fz1tKD3H3kjv0kJ3tnviMB
p55NlOPSmvB0FT8Fxl+dYrQEMcfsUv3ceN+8OX4hd2iLkvgoTGsvFX99qfjrSzEkb3H9MHDslECt
okLjuL8iVIVvYcw7wEYGFMVzUVzbxmMBgozNUnwrg/y8xTxuNnid4EQK7k6S9HoZq80WNi9WIouL
RPM4GkGiss7CzUpugQaA5il95fDGsS4BWccKQ64oxTyyRdiE8p7KtUQtTFbBg8WweeIRaI2N9Kr+
Oo0H3GBHEIQsXJU6L3s4iEA3yQnBCRtpNUAO0f6lmvqSqwagLYb+KtwRByO8DZZEKOyV61tqliRp
pmerBZTXFiwpO+upL3T3J2cTGNtyoCp8M5hud/jW5YaI39olPSDIK8xUgvRZmMiSyIMiQ04J6dVQ
oq3CqMRh8cONwqBgrH3i/fI+2Sb40X0+D+VMq4AmdHrJUM9vUZPmrRuGm+Km/ZVfM3r8a4UaE8CI
dEiCOeiepxcMp0u2tSmF623zwVTAQc48uB/Re/XM67Yqjm9O0NxA726wtMyYFO/IifFk6/lzhG5h
5Cbne7zmcAaGAgnRMJP6RpByhWeJbSK15MzibFK+k7BidG4Nf9Kw1T5HlrfNdnGdA0IB8ayfFG4h
FcszQWeu84+Gw4HQjsSUyQfLESAkv8UNSR3mORq/UnqDfc5ql+hXvTmbjwojjL3na+uzw1Rzs27a
XY1FFGc56oDlPCEHnoG2b8q/+R0qATplfBeUoQt2+HLnaB/F6lzxmfuiHSbuFfmKbSN+49mlCNpQ
K/Dc86MNC8E8/ID8KHjOxeI1rAjzAxl1fc7PhOoQ450X1lupeuCpQR6Ah3OMTrm8cxSflnQ3Dgc9
Okr2sYiP3H71HFAURz1zY1+qj6iE0MEI+EaHClodXyBkeK7N98rrz5gkSKHvrF9MvtY/8uBQzFZQ
xkafzQljFPZ7kPCa5aKwTo/OjfXd2kxOp6Mp4BFtG3g4AWpXxbjM2gtb5Sh/lruHVntG89Jyd9GM
Ro/6s9J9wz4J45pVQZRdu4YfYUKzDjNHXMOO2+P8YkS8CW9y6hWG36MKAIxB1Rbyi5oPwT9V6l2a
zgW0ehMZsPIT5p70V/eeKgPj23XRJr5zEiGQZsyGgY9ikLRycNY6AkA3+1FQKgIBsncvKAs6/YVm
oGcybZ0p/FCcdAYH1t6Aqrxne2AXZx09Ph5kaE2Li/9GZwyGVFPZhxmBiHSoXpZ7uLcb9WSw5Uxe
lHCXZj6aTr3fN7mndgFUm7F55qDg8Q4xRPCckRTE4oKJWfQNJjuMUfDw2JOm4pXasy3cPg0sZT8/
RrLLl+P4pjKSj1GmXAxpN+okNg0IsbfOZ8ZZi9cAD5r2zCNS1ke+3a7nD5/DYd9WcCxZdnHS+mZ9
XnhdovBsoKDeF23AQ4wKjXH4U/4Wo05Ig7ZdfyWNBMS3hag72zX2jcGpGn8Z8tmcjlZ17Dpflg42
kaj5gVNdsd10S+0zr9rGdS5RksYyP/iF5Jg27rKQm1UA2df3TfSzWK5ScVnUT4u1tWvcWVtzxvSy
V4kHyoKy+su1g6YewOyEUEyXa9PvdJAlf3wUfIfck83OztzJ2GrmBW4LX08fTBe0v6SFM4rWyTjm
t5bjPTPEUr2O6m26uDJYg3ZL+8UaVyr3yrKr218m2RYEuT5oI8CQuxQUBqdQyipgN2D0Ril3puRk
IRti6y9dje+LzUH3RuBHShkKAgWxXsU20q2HR0c54/xSDuodazdW2ltguU6zkamGCOhmM3HFeBhd
c/jYwxn7FgtvnoDwZ/hcyP/IoGC5JGaJclOj0lMhpbG4QKCLK85dGUc6LE/mKocBoTphaooH6q2l
HULMYJREeGHDvmYPfFVqd+TPEQetU9BvWpN5yhb1jfkm/SXcKEsAKoICftcPAFn2OTdi9eCt4Vcn
l2bYM9cv4YbmfIOvtealnyvG712DJEfW/ZqH7oreRW9X8A/QL9MNcbB8zYAH+XTJuWnxwrKxQqnw
3JPx3jPC47Aj5ctoUDc9pom+UKbtZioEQF99WgUlg3S3CIRAP4SPBbbA3hp8tT03iI4wH8komF9K
dc/KLREHmzOYFySHU0DsJsmV21Y5z4zSEvnSc8jo80NnmWnsJkbyOqYbP632bcfxsQV8kN3G7YdG
V7jJomPEh/VeTB4HsRoGRbTNkRhONzBnbFMaGRzA08JWhq1Ve2Ce6DQu8wHiSx11b5rwtaEcxLzd
J4JmeQ9nZLjT1lp2TYFDjMHEZjytnq1lpwDcJc6pkqGzcmJ7eOfy+CmmhQCIg8Rmq6KYGvbJx+S4
s3MeEyo8HylnSEqnvkWp0suuVuP+3EaWD5KnBj9CgEXmqWITPTNfa34UouteeMco4PhkQSg2Nifp
VmtPWnzteHAYbBd356ucXVEjkcEtdyVTKlvPA9dsGfGTbuejVpNSP0YW71x6kMsYAmsXpFgTfRHl
aBJ0ph5q2edXI9c803cVLAJ2+f9GZcvPN8OAY1XzGSGTfEjtRb8Z2MfAobCoJGbS4G7ftl9Zwmoi
oIVCzIqLR38neoZ6iTsTXFCvv5fVj9xsh/ZO1MzAv9Luxt+OzBvqkx2vE68FX1sX8PAQRZJ/xZcF
+RmbCLL+uvW0hWsij8eMr3q5QYuYdYZQpBBuxEnKHia/pnBZrLCOq9ogCw8sMkx6CB790L7qzgGo
PHPbfldYPge1QXCB9MbAfipQ3nopG/x60+OX3bCrmy6cBhNDF4Gt+w5ckCUo1q6TimSgPxiQpaTw
bbZ8hHj67HXav4W0ggRL93X4w5cHPeCnard2v5+dL9sKOtDsOoSH1u8agpHGh1Ye4/7EGCuVmVyC
UEJa5mcIClrrweRNe+G4GK/czCSto3iprtprZfwU1vfc+iOO4K5mxM1/VID+Qv4BxAUiqh1UKLos
tPdeCxun9c3w0Nj7gQU3tTpKjeWMHZOl58i1UOSujnwc+8ZGZZyx4x3iisVe1kFjwM6ELnzZ0AtU
vCsoYIy1SlSXI34sjjT0qQ3wFY5IrK/Ux6qbvVNSi2t9sZ5WDGRgvmuHnlildHTzBWEkjIa7ZPHA
7yCB0UFRl1gAvG6RTf2B/m+by1cKVDEw/8ESvmFWXNb/KEoS6wdrBbcOb75UbMk6y5wgq69LB/qW
hsGzTDKnwKrsRnaI4RfWW1eQyXEl6oLtOddXxqCdjHGPe5uKHnFj7zyy9AUGVOyq75DgzJGp4BG8
R8t9p5yxK0QMTIZtm2+N8tAiXijHk06WBkIO4tTG/lzHV2W6Sym635pznRgRXKMWNZJ6StGkPC/I
4BeYvZHl8ZhRV1W0kECYq+mItYcYW94LjjteuvrC42eNdJY+6DAANejE4F7to/Ycy2RUrjwJHjrr
hSfrUE0lqwBoUmv5ymMVl3sKWiqA5GYy/X/Xnc1wyE4kR3Jw8P+MWyhleMlVjVXayzgeyNJgIROY
mAVxbls7bV0fMl92NTw8ERQm8nY5fU4wRYH6KNmuYiGQ/DhiC16AVKTod7pwOzS3pXjMI8xZ+SbV
xCUgq4FDS3PLilmWNgmZTG04BbEjB1GdHMQi/Ag67VQTqkxzijYQiS26kWZnslY1e/m+pnnMxj8u
7TEdkSoQCiPeSQmnKrOIC39ObDRY41UakeHlgc7YhSmJpvjuOtEG00krmZyhraygNAZbEiNRMvAY
hyEnnMjd5Zmr5Gaz6BKy6ueuJh7DwBHslFvZIrRbQqNNhyCGG4zPbXObm+s8CfqMc1l9E0jD8Y7O
Ln5qOdmr8lNrl105f+XYt9F6lp8dJ+9M/lRKyoOk2KhfEMgon0bXg7OuPbvicx6UnYy8YAwMhmI1
qIRMpHz1OXUG7DXsR5nFscLL0lwWTn99eO+tHjKRHnTERxkNu6xROU/5jJ0F4YbxFBELmC5MmjRc
j61xs3OoQTwI1sTMObc2oyDAcDnlTHxY8bYDk2wJIHrkCR0F3FZvrolgl/XLh9xnnOXLS6L+lC2p
ExHh1s2XDsGlqzO3GEZmX9D4qOP47jpmn9Gtk980FSvW90uZ33QDWAELxp9OPzOxD4fPoTY2vcNo
7zYBm8qbd1n7JBsLvft9iV8RfXgEIt5zVMcQJ01/Gt5yvWHcGRnAQNaYcJ12J6ZCFT3hYzNZCka1
GIFoSJAybCIU9PEulMncs3BrFRw/tu5Q7+OlH2LhRTqNgZpyOit26UcOGxdp6gp2X2NJvtlEHWhz
JvYCKcuEm112tlI2ccxg60N0RVI9u5Zd07C5axnQsnv860p2Q/2g+lbBqWQuYK6oPVC5ZRLbKTgf
WgMpoGFF2biR0lLGhTZjMdTvBHIvUsp1FUo04zPLUQK03czYx2aeHSSIqKz+69Nk8uhFp8QWrwlU
l8gxQlQgxlM441cwwgcJFxFCYIntvAlnrUHdbTo2+irVeuv+Z/DcZyRJ0r9Q186VmfmhzXcQySMm
R1qIpHurkFJUomAlayuwtJSbXvYYDbVdODHe6s1hVyT1i8GpRHwSPuZAVPoHrreBbmjwDM0J8rm9
1EL/aaXoiSTYnWOGe6VnYJAsdD+rwWqZtXgHCAWrx2vV40YPq/4o29FzoWSpq98ptPUGCu4ikcPb
WQzGZtm5Caf4MzvreyDTNC01b5jzI2bsQGn6f31oYCanjahZfZWl5Y5zjD1BpdVUD12eftRypLF6
WUMFq1M4aKhsapsg3+mkKpAE2t+JM9OoqwWlUAZ1UnV+m0L6TmsG9xUpXug38Pc4fQWuK0LtYpuE
/VX9ISS7lv3CGtN2n6z5ZODY3ebncsrucjimLMDTI5gNPJ8dRUNPwoBaM/ADma57gyV5QgIephi6
ybyVgQ1B0Gjj11po4nTONdECkcIf3sSrxnvfZu0xg5xWUrvitWcNiV93i8RRRn8+E2emk3I1DBOQ
ID5HRX2W9fgpr6y3bIIiKPARgHw4iqK4a7I4rupgiuTGVkhQTyMs7u3RkVlHNIo/RfEvmnRY5QAC
GRFCWGuJvMFZc2IDeCGbBLM1hwtYUdKRbW0I4vFsMGRriKEyQj79yjJ5+oujVJoX1RH/zJb335Le
p/DezGud29/UFKx4xKgfzvlipAdS6g+5jXR7Evx++c5gDFqm5t/UGscezq9kjU8dFOeNPXGqlMNR
IXEjQ06c8eUJVrclo91ludYsh1JF23et9Q1QEAsLgTWQulA4VRl2Gsb6WZh/Cyt8yzh1NzECLn5E
D4rrM+D8s7JIvDdmGUAEYH9YHbQu8gwlCWqHlJYYJC2DwehuCGSs4o+R5znUp7OY7Qc+Uq3vnwCn
k3UhgXgL6S1VenweI3+n0dBRevg2200Z+K3GmFnLt7Qfi3OFZvuwFcbXrb5ve67YdTqWkG9QM2fs
76I+NBVbTas4t7Gxz4ZjOw9+VnRXTcNJaTgviRKem/RdW1GQ69pfQ22M+avoEz/RnlsNG3bPhKKg
XRsYlKWnDNmkDS1uphgzCSRfQ25T9GeCxEeyoirKmaehKJg55iiE3qf0Oxs/l3SAN34qtR+4m3Ci
lk3HyhfKkz/2BCUtzLXYEOLTQpFask4vJmNXU4AkHaJRKvEBu5RaT4QT2fhLQjfFkNassgSuFL35
qtGOdXwuSiJt6ynGs8R2J2fNCAiNmEx0Winz8aUzXSGnbiiVrjwfFNLckl8r+mg7bE90yhxmnoTU
DOogW5kOkAnyaqVyBcdslFW7aXxv7U/N/gR9RtT4zo4fdfZB6AGjnpE+C0XmUJy6LkFoqG87EZ3a
hAOmz4McvHbUX9U11lIHThR2+7QwvBIEWSWYVcokmbUmxFjIACQ7KIPDKpiUNoJbCUXzVCjWOtAe
XoC+hoMy/8Dk2hgvnegvlRZ5ifFZlqiRO4fR7x8YTDJ34j1cwx1RJ2g4tZ0a1rxqCNlBY00Agrr5
VE/vsu2clZzlcu7iHD6lS3jItOWgTgOxKIK0t5Kujp2cetDH8EsBLs0K4lT1C7vTkriwGd2GDGJO
mthTAjKPQ+KUlRPrlH1KjGyEl3AULOLHkTESWEOhGe86tRhGAhJZ9Kl9yJzA7Ia3YzTjoAA7UFo7
mkgGLSBQ3MjpXJV6t8If6KY501VD3jb8aSK/6mK+DKEOJse6qSza+x5r9sgYZOzoNQQy9FAEnJo3
REh+lMX7uizZSNDJgpq66Qw3E5v/OrPluZxuSXMxAMxtnETeRwL7RyhfWsK0OaNv6kIOpSEdG9Yf
RmH/a5AESYt9pwAJMe7LqgXkC+zaGUc0QX2Vj+A4r8M/yRzfCCM6Kov6MOPlgAX1ZKG0JO4Eqjsp
LRIAeEu5lTBI1QqysD35kfzdxeewibwxlC7l3hm4hSsfYumTOhUXp9D22dJeF5ORNjsbR3Huc9LC
P4X3PZinGLP/NAHpgeT5UmJciZDmJMiUNZJuAKsFFjTtkqZ3cjD7VydtyUC/lBcxtmiQH84CVaIf
v7H6McVQ+GyxNuAozPo40EabufKvYKprjh774Ysa94FU6lsjrP7kHtlwEj3Pfe5RlV7p8Xo6kV5C
p8+czrTkF81UwLvoPn8nAyn5T+7sy5zMbt9oQNRk3wBQYoBaSzv1rR3rdyG6izE2R/IwCQl+nzI0
zKp6gnZJoPrIFSmeTcMizgpkVoyyGvlXuwzvLIoozfemde9izU8mifSJ7LywgYbsA4bOehQsJ5sh
vLfMZY0C1ZKF+9ip3+vhox/m85I1j3JY3mU1OQvSmPDfw9rMfsR060k4jaZXiTYubZgi4eUHx1yc
1YUnKH2kfLhTRJVeJFsrru/wzFjjRAP7o+4E9wqILnnyfbbLgZB1yhPvq4ca6ixwO+S8hkas/dhT
yMixhheTfMt9t2mSzoui5KlXHXJpSXo0zPGaI15njUwzNGJ7I0/4RSWKAaXgZZLyR784r6UcPQzG
4AqDOmg/QaFYf7LAQ2plVFUlEGFGSNC5ayzKMsQg51EI7VkFrQRLGIpGf+kqFv0pWYjs5avcBJKf
nAdkxUUofqyERx6O65YVj0U/wd+6DoUADRjTfVqFzMsD2vJ9bK1Xp03eWrvx6kj7bTuUOWlVvcdI
Bggn96a2PUO4JJ/YdC6G095mQ3UTdvByjbbKWo7NukSwuMPD9gMRhCxbvmEoH3FvX2nCONHtU1tV
J0tfdRZthAmvv9q612NJLnLT2RgCfw1ikiBmfUGYV4a7oK+6V+iyr1xe+xzDhj69wIB6q4mlq0T+
Ip2msb3YTfbS1YpfVCNPKWqyVvmpczeOJz+rdMQgffeow3sYil8KJBSNw05fv25S1DFPT2jbqgfK
pu9ZPyNKvI1VczCU7F3lQwLTipBw36wdG3QqP1zCYzbzsM3yL/hYX4oS9P2XkdSRBrBTNrBDS5Oj
uqZEGChl60GhLYgfTa5cKqG42Sj2Yztd4q7/N4vyqueSV5rN/1JKpGPMR6Oe2XM+aaQpbc2Q9r+1
viC43LR1tuAQRm1MH4rVXUulPOsz4k04fvOMcr36IGruqoJ08JYM75RdnKgrIlV7M5ea2CubmaU0
7O1qrTrCYxWJE3yk/zg6j+XGkSyKfhEi4JHYit6JpERKVG0QsvA2kXBf3we9qJnunpqWSgQyn7n3
XDgQ2aL1j6Qrrksmm73GAQSRIcyMbYPypWGfWsXpbCPizZvtTem/PIELZP6V2P2g8MDD+lHdWmqH
nipCVu/g5oFGvqUZkxpccSFSDIlggFfWyL4IXyCsGwLEpuUWnFnLORhyGsCnvpLrBnuNzjg1R8Ug
YzZU4q1mMqVhpxutDqsNDBOYJW62DGd8SwulUf4RDEup8CkGZrAUYWPQgQeDedCihHBAW1YQNLE7
MpfQgLik40C+GDIyPdr2IJYiwvsGDOZ4a7YVzEjTQI9QItF9j1MkC3xzIvyAKki+7LjJk4oko3Cr
up+qGZc90/IKEFmLPqvziZ2v2QaybbJ8sZjGDII+yZD2JT0HCVVj3xzAeux6GdKTBbDdaiwmrJu9
An2bvZoQx9Qo6AwEDx55cGnp7bTyqrBipd19KM8aVJ4mAWir/fOY6jXoYx3poIzCSzqHhAxYtsd2
k3C9jDh/WxsxOGtlJGaBBYYYhgC2yW7QkacSCj/nlkK4EjFeMxpEvXizpbfQWI7VZrskq4Jt4ICS
U6zcMDwnSbfVakZofbun7F0FzwqtZ8qxMr8BASxkCSdVx0jJNbKc3PzHCu/MqZDmrajOh5H9N3Pd
pLp63WtVDXvyQdZts+WMo6/ih9AxZZwligQLNFj8E3JtK8l42GxXbo2oDG5EzF7Dg+Vp/I64cydC
rjgSbeeKXMLyXfYlzqZih4OBrKHM5b969WbVu9h0j6Hd7dF1mx8429Z2+TN/mX4el2IraRDw5+cB
JpAJBjFggEsA91PEHKpAlgPvsPnmSnzq5RF941OOrbn5GhE86SHDY+dbFRR6XcYG5BrkPCDvqf+K
WmOqTqAPIDwOuxntaqb7zv2W2qVVG36nldwh//vdu11sze4Xu0htfOGPTeMPhQ0uTc7k5ZoS0NcL
cCbOxHVZkVPHDZfL+ERY2SnCVIGds9n5IavIWj2nYrgDcELGUp0YHjNdDD3jQF4yqh0kCi+6Jrdg
zalhP2X5IxEn5XuPuZij3oU6T2L6v+zOsk/ecVvljxEJrWG/1HEHcN1H8uXhSlh5auFOZ5dX0kfn
6SI/YAJJMd0joCjicakj2W/Gd8n+iVqBZdG9nGne2R/odJZC9wpIFMJaUmWZjdOrIlmGoADJlOLG
YBbq1FuAKYxfDUTZ1jP8uxROmjkropS/VEjJcHciqtx2GUrZ6s3HYBc7Dw3VPrZn1u8Qa7hKGjRJ
6XSMcJhMOPkVBDeJ5VpGBmgMHho8AXBd+K3OMozEej5QiFldWeg8ar3fCMQlzFcVpAFLP0eBz3SU
rR8HWtTgKe+9LW04WUQN/egxQKTY9cG+A82umGCXWPwmaAoKuI+DIlSLRsotlObmkc7H1t2drBkg
MO6WgPDEMCx0Jk0KDd5UsvUJoVrWuK+QeY7mNoMJ46LOsfl6BQFaJfuOvk73AhaaUAAvsMOGTEZB
ZS3KCDMOpuRAe6uRhQ4sqa8uzNd4pIHERcv5yBgMUFu6nnSWoohyDQQUPnd1xJgQuS1yznUUAVOI
GQtiiiDaq4RnMILJ6nCluAm63BSwXMV6ILzbKf7fAAq6jJm0+dtYMjVIt1ISGdUTcRKjIOiNj1Fk
J26MFU3jpsBYEtjF2jwwQGNNRjOyrljGTOG0BPROjHAFH9d+1sithVlh4bsZR2h9gGr6KN1lqbWp
+COkDrsxxEtcWldSQE+kdNVsIYIIOlnWL2dNaVwlB2hNa8ef/9lM8ISjVVmbHtuU39uH2bFL+vW+
NTAjhkRZlDm5IT0UFJ3sLOSxSIphYhJTy64NniSmltUEctrYFmhcldEtyTlf2mgb0EdsCU/Ba10/
8ZucUV+1UQ1jVFvSTm7Ah75ABllHLfoibvqoj3ewsudVb+K9SfWbpewMuqs3S4E5Q233n2TGzJtf
ZjeJpavJZ/zzgvkfov5xaef43+M/BSazr9Va03/rlO7Lu42MjQADrovvBkYOL1lLmoFTfHT1FZTh
/84j1DEuoEvdpg+nFiWGHHk+Nhn4zvhftIJd7CNhWIdOupX/NHqsaLqF2lWfEPtyAyNYOowYhsL0
Woi3tL042k8YADFFAuN45JO9qZzfB3xEY1festubcJua11y+xfG1jx5m80tkeNZ8eO2jst4mBrYW
a9dGI0opfgcFKfSPkp68Q1M1sFLJkX/36uKokxFvBuopP/4a0WgDb7Q9PBwbfTiHwQXsOAbypxg9
tIva0HwC9N6/IqyysouuXifzkSW/rg01PIedB6P0quj8hlsUkS67Jql4NO4GYbI9bBIP6WkF+cFg
Y9uJX5o2O9+GeYkVrl34CU8Qwti4+23DPafc1iYRjzg2buFHYuQ/DtV+jgO4ZWkk4H143S3uoMiM
9doaTQQAAPCyfBOQyzGybxgRFuQTVx7WsAgUjJdiHrGqk38ZyHVxNIA+PkRpHqWwdBERp5Rg/eKu
B80CC+Fa91nZpmwSmXTQSSs+Bp8Ro5le7elrVggDDAfjwHtlOk9N/NaNj04CtIPJktPNeVg4i45J
d3bLBY3seWIWZtwxzAnt4Jdrt17V/V/s/mOg3EkWtXN95zG9EQh7Ec2AzEaKiboc0eGkKnSnapGX
VB+dg/TVWc5m6yR9nkAX9eYKQKSY1qnOvJ3iJCeEiCsjIFK1PwHV5Js5FuFtqL64cjX3nQQ3HvV/
WQgE4sWIfybrVUcRb3e/jgUZ3n7l47SmWy6vXflXjRDFz0LsMrGUjF+C+9CF69TBTMzVK7f8QbLx
qppjOMenRj6YGUD9zCq0R8kKTeq3JHorV2HyKtrPHHEMgKIe82bbpyChqC72nmfzQZ0qd1sZbw6L
+7a8FtQkGSWor95L6oHIWpTaiHblS7DEdpFiE2D05DpXXsdeXoj6REcBEid5TYGRTPpbWVJqo2DC
/RP2qLn9S9n/6w322PnBb85OeZ1QtIkQ/gezcJlTcppscXEogA0Jy1nKyFtySV1W1TVCG/fDQRxe
+h25tMgknS8i6RfAIlre3SxjHhndhPzkG8IY7gaPQtv4+WeNCq2x3gf/JwZFUbISieJvJlLLNrnY
7XMzd4/lUamL8q6hvfOt5yi58J9ptA7LfWqf0eYPGgIcDVA4skKbLh3DNQ8PmnhvtkXZFYs9qsYE
qWcy7DACMeObVlIfd7YKzkLRirb9NkFr6vW4JkvteTb5TXI3ePl9/ltNpYcpqtlxo56kE6VX3/ZR
w6k7noAwAEkneyJ66Ste0gnLK6QlIxmPZiz2ZoI2w3b3Q3oMB2Lnxn+uaWxqkBAEY61VT6tlWMSM
GiQnGkcQz8D/dMIJDDBgYFoAqjsGCMXU3ohAsSmm2ykF8szkAjX/GVD4d4gGNIiYdHvtSxwbV3Y9
n3bWbIbZkoUfVrXumhu2ytQuZrapM3ASCtibXx7iZ9nYkJfis9eTwhFJFKPDh9kYL0j1cUEM73po
klkyruH/brv0Hlsma0qIQmXCgLPYWH3yQlTnfuy1vTWHi4bDIaWsKkS3SmdAe1Mex2xu1jhu5ryY
QXyUXGpujOlOjUdP1eQqYdfok4e0wxvppteO/Ooem5l00YmZwYaMz23O+CozvzWEbD1pvHAR5vma
MTlbL+hxW7n7AmBWkOSbKXV2ASWOC3MSQAZ6dG8P+F6LxC5p2p3F1NIzo20YkOICdjCi5DOJGikZ
aoPIsVoclprN6qmftokIXh0XJ56V301z0J5Mp/OwPu/ClgVp0ff3qWYzGbL1J0Xs2ll8SbMw7+7M
g40qBncBTwDCI/ad7HBnMReH47DqF2OvkIo0yGyJbKIuM34qkjgdc+5R6ofsoWSZ19Jqu8Oc65oH
TFWysH61NPvoqnZjxDVbOA0yivXMN7lLUMqUrAwXnQ6DfSpPdl59Sr3bTmDTZ8dlPi+MZr5W79AO
j/6Xgqg3EiX1FEqiii33klLremQ8cAlM58aisAjgNdKCA9Vfgkw/Ym+89kYPm+qvS7vn1GLNOET6
XweljpK3Apupa/m/qeAhtcWnRumm/bjgPCbyo2pAH4NJEvFsJcLg2A9foj6kb7nQbg7ivAD1WtNU
Z7xMnzm2kTInvZv8K1aBrAVwSjjS+B58SF1uxzddxywWmEUEw3NjGM823ztcn+fe6y/S1S8Re8Iu
gS5SvZpq+qpVdMHw8Vk9vHikFmXdX8wqCZCebtDeoO4fB84xK4cuSmfNvudgi/FFQtn3nHsv4m3Q
/qbQwiqhvUtdXOw6e3HoA1EKrFw3Ozg+Fkt340zM6cvuOrnWGa7k0bWS48jyT8KBlYqsUH1fM+Uv
4ukYNNOm7PIXqDwuYbg5Aee6FjKsMYbXOIkegWBtqhQme5OZcQGuPaeV8wpzhRtlVQ3NyiL2wvc2
FozpDBFNlohTi5Y31sLNQJoukcNAxgOiJyBS9yVrUVwGHOwgNi56SxQoufSKi4dMLWDh7VOl/xnp
2me+iUN7sr6LAPBTwWRKsTAojXabhBTC3k2BG2nSr7gbdxMqncQGyxm7K6ts13NvGAF9EdPdZcrq
sM3lCzmjcdSj6mIVxrtIp8WU3N1O2yds1wVkqzFEjG89LVP9anmfCZAwMODkBsS4nNiHgukEQbF1
c/+MiMl7rXwbZzMDcAK/MR4tnRiqiM10AcCQm596a97HPSmYD0LygPf/AnfcA9tFB2msolZtJ4mK
0DaYHn7a03lAP0ooEfLsCMap9PurE8RXOKHPYFW2RFzqiJG6KUDDigC6jYmDjLBk5GotNMooComh
eySZjzSEzL8kw0AD1NOi0kpAsyN4LnKGTPBQXEiLzZZb29wWkEEjXvpKmJeEX5brXgJHXLIW9T7o
LTPVELCzQH64XngNKXFhT+6B1v1LyLlrq3iXs2FQyt6aWnUcoQmYM/pVK3aZRXvmjdMuiL1jWf+0
SHll5WDXyPbS9/EiYCXX3ZMYrKPziC5uWD2b/ALJdiUtAXq7dRURTonK/KxRNZfg/obMeZtG4z3W
tX/hkF1COa1AyHmPckyfHZluMoUCklQux2VAh7E8N8J94TTvNJJ2BLNoFyP3ounvIIJ5N7Nc0Q3x
T/kLQCoAysiawSWEYKm4TN5uEp8BB1IRbuz2hQTg0jzhPfkqSRisj7LfGs0+jgGm8Tge7f42FRza
WxCmcTpXRQFHCmiC4CWs35PkOwKk5vCrzedpfIx8DIXLeIz2JS2Cb1/MfNcgdaV9zVelfAEVNRHr
Z38r7I/VzbD+xip+iptLknw2wyuj1+FhFOcp/2AFMlDc2y+tt2X2Rs9XdQ/P3+TGThk7Tey1dleC
6qn9hRec9PFfj3+T9apXfEjGDaJ9s8x31YA5pMDDJ9JqP2CaOM5+MFwhe/1JiTzo5293JHLH/s3q
77ZCfPZhAnoqzR9hvxg8tijQZ2vZGtl6jVwjv04JMKtboz6osu34Rlo37jKKK9yFnv6LBIF1aSez
1TSPLFAOpngR+4yysnrjD9/FR0h03GZokva2dvCKF9fDf3lqScwrLmmNtRbTTUO3VPoBNqc/vBKr
qdnBkH8mUG5hQQlPJW8uv1BjU/ZCwWsfDrRIrTib2hHGhpy+lDw03YfX70MKP8kRweBPY4XdH7Jg
P4zPoDNqhFxsItNTixUWT6r5Nyh+VNOrmb2Dmp6QEsZHrz2V7bPhh1hj4ydL/MZC7DPcTNS/AQie
wHbYrM4s1wUZhqznSe9Bll7DRB2iF0gv88fL412auyhETwo6MkWLVeXQ74/UdzrGVfvbEey7341m
x3fW+wfVHCrA0x5okrew+GnF5wSZuOvfdWZ5bUHk2MPWjo1iN3BBEp380lvA0myHk9dvc3+tkUNP
ZrbaRdZLKJ4p6DMs3I4H7OHbK/8ZtH3gLGz5lUIYNi5B/WxPK2ybVUSyCSf4rawYebe/jviz1K3K
X8h0iso7A3sj+MnM15YqmvUi74Bg8uoFL5nGUsn8zJ1TSNvcBOD8xq/SPg3tmdlw5sBsWcAgbRxM
mXdeminBvXEz1EmaUO4x9c7su5d+ROK+D6Z/kXPMxQHhVdEyVSU35+wythXvdC+h8ZlgaW544wYG
7EWGQOfsg75izsWY52yrz5HdfD6kK4GpoAVJxNrkyRjShZ3/zv32fE7wzQPZZEgxXvzyNHLWQ3WP
O/D4X7n8iiHFzJfbs8bxF7z5qIhJDkItE6+6/JQN68j9GYZ33/xNzD/Xe1U8XgMjd1OQX4M9uyJz
M6ZF/up6wF3V0m0QeVXvZnDUoM24yxgdNo53bVZEY2WMLsIG3bJtg3PX7lTznE0HT15b41m4z25z
z7OLJ98TBFm+Yz15WE8M/ybTC8B3zTkH6Ya/yDgYDZwZxV8Qgh0QDwF1JIY+bDBKh+EE+OcUub91
tiejXUdCql9S7TKaNyDPtAhsqweccXc+eh3DCfwDg4/ErN5q82aHpwabtZGtMW2NEl3Qye0RHr1F
4Z9vvTJAcTEOKnKMii+TaZONodJm5qazo2SqBDf3V8rLEGI/KN9yBqVcAsJ/Hf3nKvknp5MFt8Z4
z+p/8wuGx1SfvW8G8FTjj4lij8FidG8pw+6weFLZa2jtbfNU1+upe2bTNmAyN19jTAMiePHLfZ5e
/BFhz7JR70SBgAdHGHcwWHTa5sGjaDd2RnBm8REwr1W4DIbnbgYXYKJsFeLvYarAoUDryYLSXaZa
6BLj7LyRaP8IBSplhAyXccJWNwaPiIYgNGM0l0QbzbnLtKmETkvvJdfce1FEX1paf49ZulIUO8Yo
fz0qzaXfPVLcf0+VyQxDsFyU5P5OBMixpNcvg0t5PCj51uU9uvtQhzgSghkXnlgSIkKOdk7ole+S
pV0l3ionpLNu85NhVqCoDEDtRogIFqA2n0itpSwQqmQJ+d5GrTuj17T+N60rRETwuj0rclalLRGk
B9go2LL8QflgGxZlM+qA3HgcSC7a/MHaGh4jH2WXjHFtPBiJndDKJY625OXLN25b7ij0g0PGBBm9
+kZT9cW11DLpreX/C0/iNlABNjWrz2g95QhwvTaKmHC4PGgTfDzcrJDFJ7VuOn2fEaPCaNe96KJi
HVUBnZlGeqtq2LSOGJ/huNo6xH4nYWDcjqjzMw39OtpxfhjOMlCRuSaieTmUcbtuFQeiGdNAVZP/
mxutuU6hmpUmS9xE24nRiMGxyKWKcygQuotl0o5G3uGXobMOuR4R0JhJ5tWadrQpoliW5lSDdOnk
ZXIxsMnw6MPIV6vPQeRvRCHIKZEkWQqGul1dz2Sf8ENh8W7H8bPU8LM0MxvXKYqBaqM8iBStZBly
hMyfN5T+nSCcG+ES90VfkzTu/3gMy/UCgJwDWq4GgMvPPd71CdAlTfLd9uyvFx4t29BCXvaGkfsB
egWJJtrTaGCCYWt/iGt73LaN/dcIURD59GPn2UzpqLSF6vRoNxF9vs76CtV3w4idxDbAtXFjrpl0
FvqbbYDtnNAhKMc8REb5UvdN9WLwgLNWBheLu6t3qm8Htg1RPvLAlkTuu5Ir3qbp7MoUtoEGuhcl
6yJqcUXUbnYrUAXJ5jFhCIosx9iQjcipaVjLCH3pYpRlvSHWaDUWHqFefbJmGSkQnMxTv/leJyOa
ObxX6GvpGn+VyYRBeTV+RMYCfGUh8QWPGJXNTnt1NP8MhqXAsEjuWuEXzyKvaxIyu01QvbcTokpP
gByNc7vYKfK4xk5opximQKCb/T6JKX0iHMCQ/Y/SwiuWeQlC8oirNlMHoxlP6ax90LsAvWnVbGyN
Dt6vSHnPGXnjfWE3A5GeKKg6MleBTODhDJiyh5g31ma6U9ZoJqwGyB3/YuqDyD2OuUjOSk0fQmbF
ehLxRtdsa9kCKMQXb2U7v/DdTaQIpspFSLoLWs6nseS3uHKgJposUMvA4OyRmt3M88s2JjpyVQU6
vmgvfAw5PihgRh6qmkS/dnJCSj+9DEztNlnFMtlR2oedBmcKr+AwlD0Qlhb3SB5rrDFagwkfmLPe
O48eAIKpBK1l+p5HXeXtPTKxqEHCCxw2hPmyPPBU6wstTqHzp7O32rWv5MvgDUizU5e77DISbARR
92IUyTKzWTE5bmKu4wYTeoqU3LQxrVSBjWFWJ9alpH1qg6dq6Ntlb8DDQI+7bHzGXb09qYU1uIiN
zfKzsfrsqSgJlbC1BvcMKn/I+eGCxBbERh1ZHAWjMEFELnJTBrw6O+c807ZJTZvkdD4UF7ZGaYKi
3lUNWLU6WJuM65BK8zHYWcE6gY2yqlx2ZFE3LCRhHMQgxqumc3BR+OdBIZGXYgSTj7QKkHa368YC
HW0yPeKIjC4NTPqaycprkrt3nrQNJdsfk2eAq5PNeLTr34DvW1gQyjPAq4eTSNbHQlEJGD8BhBmn
xJdBBs8ObdU1DfiMk2SUvEDRLjO1nilR+FebGLjkyFZyQIIAekotbDpfXbXXLMdCnOQ99Dj/6ucw
3bQACxZzCw53BIoZmdIrVXtvSRsdA0s7MHfTPE5pv6weXW/fQAq9KEx0Mg2WvWmYgPNrckX54boK
fJ7U/e8Mtu/GVsm+tFh8acwmUAuFZ5lzixjmJTa7/cjqE7DFPeHMXriYgELXWpUtGwExhkezjxgm
jWhbCJHnR9Zgb2SVlrXpDYo/aSTu9C0s/ZOUis/c+O4ZIyWjS3Q9ZAdShpuV2Qx/83vad2PN39RQ
mMVJurG1iy2IAooQl4osuoXwnIsXcqt7WUd4dAYf3gVu20CCxPHBOoLj5MmyEQfLxNI3zVS8zdB5
CMtovXV9WKUa0RxhZy79eF5PoTebIibjzsSmFInGqwNt2h8cyl3H/InhPiPwgZI+s/OS3H5kU5Nd
WqSYg/3cT9neT8fvqFQmcS3M97pg3qZmPrkLeeisoaZy9GIWSkePJKI91TuVHI8iZ1XAJX23iDqr
7DmTijd+3fg1/jp6xar+zTvmtGFUueteHtjgouKWgo080ke3Dq6j6eVbhOweNyTZlvlqlF7LYcja
u8tq+H3Fxa11tpAkl/oxTKnElecYVS9srlNrO4Dn9fYWtLCRImhfyG3V0WcF01pYQWYOJ+jnoGf7
KB8d1hMW7cw6TwiYzi0dl+dN9Lm8XxaXTE9Z6DfboKNzJ4nOWhY5eNMJueuY/NGQcXcegontZ2Dx
09RM6zX29Oho9KsWX7vp4UryWjLFKhtvGktJSJISv1x9sQd+jmbbWk/OELxpk7HoLA5TFREEqFxE
1mWJ588ZuadGPNQe73Fg2R9Cn66lZpv0xu1xNMtHTf5HMnRoRiLcuNpV+CpcA5vnR8ZWd2QPLpT3
HRr+ugQ/u6sSPUMPeuuCbO+0WJn6KBe8PNwJqHb5dIIGbhh6Fy13KUsxb4UJ/lSIN6z9BcYBounQ
T/F2FdprXgAvsGXzU8sZstM1l3x0+6VB2ZhoLjIjqGYlWV9p7mwy0fQMb6DPDhj2M+8ReyaoI+ww
yGVv/pTg1mXMEDBnXUo/ucW5IGcrrh4S3fhS/o8WaXATG0u9zL9HbFxhn4BOj9jC9ML4VZp/0/10
Y5bUnKZHcWC7m4RzF6BL9ClV8mLrPJa+j75bOcvWVAnmqddA68Wi9u5+AhyUnJff0avD3diCkWM9
PvOZA3xRKaNRhy0IPyQtObupP6fgAZofPMIB2IMkjoMHo8sIZvVNnxwW61h08rNr1XOW3Jnt/kZh
t421bkf629ZBVSP0V6PGMDO0Pctjp8Z3rH6d5M9PLQZfipVSiUc7nacGPqmgysseuevekVDwZPBZ
JBZOx6wseVUT/OIp8FkzJz+rA7bV4eEBy6DvlcayNtUt2N7jGlMCgGZWRV007kPKX6loyGuTT8MS
zWlwUKskYXt3iIMngoDRDca6bUuRB1GmN/CdsA5gB7nr5hTiDJrKWEEp9DSLabL/7c3/t6KnCZhS
WvveXpaj6+CiwRIrUJgt8yw9OwGTyyTXLf7HVlvkjnma7A7Njk7In52iMqq4yJOEJp91L6k35Ora
4y/YKSwSoRUTbkPHiYwksOuGFJfQ2FDtg1eyLJLnfXajFoStWuLk0MlRNG0s9WJ8s+36Jas2XPsr
vel/vQyudvjcToBYOhcdZtuprVk4B2ciKbxO2+X/v6Oc/zVTmVyCZHzz+pKuqa25vC288zmSgyEA
tw9inK2N/ugn/zM0uWdrpuJPzGknv+CqqDHmjr3cIX/hgXW6Uwa42CC9RlToHJIAG7Wmma+ywEZj
jQX110VpaO9CqeTC0Kt7VFHaxZVJYmlW3WoJJsjAnVMpwgddLSGdx8QBpaXQMzxiP/McU1nZJjeX
thUdzlc+0m5Hf77j9evGAngY0U1Ksp1mAxasmsLdu149QIkqxJoc8J3U1LC3qwjreoequ3GZZfrI
MOL+CKEbi0HV3/SJR2FqXXCwU4803QZC4uLeK8cO6K4+rWk+J5qK/jtgPB9GqJZqjoJIQ+4Hc7jA
+aXCl8DtBBPUZC1FnqBlT9lMxx0iWIAanntvU/3NH3DcFGQ0SS8/93OwTZCpd8kZxR8bzYsy+SDt
8R3RNBUOe1EAAJde17/tcFawS/eY6tE9iZgNDmGNcLrEzA/phx1vr60tus+nsUOME4Svdqq9awEO
8Ti0EcQZbIlr2/t2QqopRBhIkVrAmkMA+4QhxUJmYbIRGDC11jmE0B8ZQKCubITvP43p7Mgxi60u
J9hp1Y2U5YVuTZ+lpBkls4aZjrsXhdqIoQdamCpjqaBEo1BHaSpQ3qBvLCABpBq2OOjfN6MkhpNd
RMtd9DBmRBrxYgiUTZITAu+qawkfZepjjw+jdQIJGLWX56+6cjxUUhX7vKo5hDkrBnkEUQlfwYzx
Y49RfsCHQgBss7N5iMeECUSTgmclnUphonCibTdlP4NFRRy62A/GYh9n/W9BbOXCr03SpNNzWmWv
htlYy9R6Q2v10cbVrb3nZ6qSmVYDe3+MkDV5JE4xrFz3HtJqyydAkA7vBTHWXzpEIf7+5t7WDG4z
e2lKD9h0ks4MaG4BZsrw7b4Kp3gyG289Js69Qr81JdqP1yCfdlS5KUyUFpPOjV8ROZDHnNBV/2GU
TFsJfwcb0Wj9VrYuMSUKQZY+UlnYJK8LjcyLnGq6g0/LqFtjvWb59So0n90CGmxv2EdbDu1inzTR
jXYd/GkYR4fQstdelZhwg7ERhBZbkXiNURBiFulhTDLK+tLZBk6a3hEr+GsjPx7SYaz8zVdMywVk
Ca0myFKJELFLt4TA+tDdUq2DOSixwWE4ZdQclrorKzpyyeshUoXOY9loN3aLkBY0UTbOQjWH0Ywq
BLEOcIUHXW7jDpmbD7m+yQNza2QRHKuWxKcAzPAsjsNLirGn3UkXgasGxaSla+nLGKeO075MmjxX
yPo0i9ADKjeGW/lPIjpmvvWxU+Fv3+pfOVlLRutiCYB/kmTTzRDGDXgsLUMRYSky0Hw5zXPdgTpz
Y4zxGY4qOcAW1JyJ6FhzuqqMqpqIUpZRkb+1eE4olbWdRlC2PsASTqnnijr+UmH0TjfHnyFu6TC4
R1u93NU26hjNICA5Srn7+pnmUq5Dg5STMeRr9SjaWEDw0DPy08TwmrX1c6JNl1mIJ8OB74FmIFFp
tIu1c12RmVcUzj4J1a3xed9rofIjSdmLUlhssT0Pwcww6E9Fhew2S2MqDR9IpFMgaqiNgT8mGVN1
6m25Gd99su5azb5Oc7yrMKNXHIZYB7jWa6txORIKPGwmqQie2Uoqe14sylqSyTIEH69mHsVo+qNL
PGsNsBqlo9EvvPkr+Xjbko40v0Bou1/SymAi5W236v2XuuWMaGubEAf93Qu5ghzrk1QiXM/1wQ6T
Qz6oL44YHGsppgxmB1vckFsEdd9B0B3L0AsXnuwufBaR0t59gsAdjMMsSSExYp8EdJPPg0NK+DAZ
6JLCDGWGPIeVuR7nWI28uo9dcW0lBpNYt7CuGo8g0mm9BN9Mm1bruh5uHmFGzLU5XUYelqqU/zB8
1ksyML9RXt6aFnbvWGBxiE2izSaTKicRTLaz3ltpXRUu29+qLC+WJnaOpyHeKYl9gdZ3FWhtZneA
XOiBjXqOTIw+8+g2++bdjs1p35rYhIseJANYV6gQeswYur+2XrZ1qhpjYU1FrvLZEztgySbUwUFx
vdSs4Mu3GRD5Q/iiWdsxNm8oKf4IvhCrsYdX70lyAm102BHZJk8OgxMtpMUN/AE6U3VXePZv0/Dt
iZCdnc5oOJ2DQwY2s10bPRI7xthU5RMDZkbdrTGQ30ycGNCTlKlMF164q8Be5B50Dh35Vl2Z46JQ
/kc0tlRiMczbTBfrcGWRFIx4kFKiIkbFGoGh9qCwmAiTupFAF7CT785y7SezNb76LmmQk81GQUbv
teu8GWF4Zap1IjT4kMc29zVnDEPmZQtGabC4lhxV/zWduWD6/E86OQERnPAGG++sgdU195CotVF6
fNKEMOy2931BWB8GnPjJFd1urJAJScl6xHA5g6lQ5xniAsADpEkBdjJA8bPQtQDyIElQBLfhLaCb
ybLkHGl2v2+ymX3TLSZn/NKS4uEwJxK2sxMCueCE97VDjc7Q1HgzY/WV6t6bG0cL+IEDmideQFED
9YnRVJPv0M0/YhNwBvzoT53YXLzFwxG50ZKZ6meGzEEieGqxOJp2Suxs7VNKU7lMKiyWgeAY1iv3
tdems0OIAA00SGp3vuusDYVcB9MkttcFmhzpEIfQEDsACn8ftMk/k8YfKatBwFTPdsp3TbEShIV1
ORLXPEhzUs7i38FM795/jJ3ZbuRKlmV/5eI+N7OMRtJoVqjMB/kod8k1hxTxQigUCs7zzD/q7+gf
q0VlVhUyG2g0cOFXo4fLSRrtnLP32q36rQOuQar2tsDQX5Qvfa+xmrP7lgPgmb6DC1FnhiyN9YE0
E/gVxToTxfvHdB/SqK0wcHjyYFdZvjOV84wfFk8CurBigXmAdyuRBDnFo3NKONL7SYGTjLAo6mRl
FZKsOMeY3zoPnuaqkSHN7fe04DRD/GAW2OwiQNZWGVHuyTVdG89a7qT4PeX9NxXkjwXJ8nKQD6CI
k4szEnti+fBdyxkkatosj04U0O8J1+47/NnotMzcogDLmm2dB6/ulL8GCULSOaAFuIL28jCFkhk1
bzWBTpkP/AO3M8uvZVp8FewwkwTJxzIl7wDfnaD/sSxZg86feQzJsCuFDFSNQ9jz3cBFScbIa7Ie
N6MDMl0gIzqnvC26F4f5jFdCBR+6EhFrRfJPTR9p5zbpvDUV85PCZc9TeTDdm75s1hf4c57Va0uo
B66vkMkPTgtirptD6oPUdpaFCXH63atpCvravx/KCo2FFcptZB+HHnJnbsrwUre6vWIXLo+lg14r
TXDTF8iS0U8ivCaXLD4OBIxxKDk/A6d2rtuCFuWMwhr2JvNJNWtAly4WeuSvcJBIJJ7ZqlrFlUhh
VGXT7CBtPQ0Ifmlaol1OsCrSOOWtbbaDBhVeDtJcBVXXMDFLuaPH+7pkumwGA8FOMhN2cn7dcaFU
kEYyCZgeNRG5aOOFvccgOUVZDz1q/lUh+CzK+adcs7lGC7Tfop64Vn4NsxIoeTO5zRiT5oQHHpNq
fi4l7st+QqFmMphzhevTAanoQB5rzTO4ZRHt0AgtzeeoxckDuGqHDE9sH6h3ArTGKvR88iEp+TLt
9kHevQUqz3aZywChsAiQXzhBm6j8DqPgrSwHMFU9fQLelcqK2MD24eqlu9dEFNBhwxqVN6BcGon7
eWHesMkJ9Q09fTSDA5BSAyzsvUenzdTe9RmOWkDfM+6hGzvDXycuY+PY+0oTwaPYYaqm+YaInyCa
7tlKcTLUy5EW8vfMV+DC8Jv5UwUPzmYkahe/gmA8OV5hsalkIj4s/aWlRBhTSsfOmsj180FAZTBV
IGVgBom3hMzVm8TqMVB2cp0sDyRzP7i9eq1DemC2BdgumBUZwHZ9aobpuleggOG7Ftvpdx7G/gZR
f8CGzsa0xYjRerGqpbttycTGKjodWsc60pi7t+au3TT0ELHdkw9IZNnGtYB2O5jOuRLtnfTHR984
ULoC9MD+bO+deOlOTo50smS0tderaKPocYssLn0LL2mY6WmSzEEO+wi/VgCmk7XwmjBBtQNJo40p
ybdUtaDDPVnbhvHx2e5o7ZSoEur61M4kZmbTsJa3XJ05uo84Gdk/eDlh1SMkDEPUVF6XdCGgZjk2
Q5TJv2TCwSTvkgEeRuI5L7hMKzaRma8HLLLpQ1MG7oPqpisvJH9UpSil6YUSluOj+CW4i0RSqhnm
ewW8JOWrXZWnxdZpgnQ3ZngWRkAuliOHew/H+Rzfj7Mnj54kZdGjyUgvSYmjTUwxe12DarPzrIfE
ro4aCtqIVf0UzcU3u8uH60yVNyoAPONYHkk9tkNUxSR2BGgQNjIz1gpr651O3u82h1qoVfXTigwY
qTp40UBn6AjwZqcNWbgdp0I8zTBLpQ+pPf7Vu+BdIqE+Bl8Qfo2usxox0iAxmP0AYH0fzzsvWY4j
hTBhTXLcFBgQYiNQUMMbdVajTwbmFtE3lg+W6i2SZouAvMyVb1TkP6pkmcB0ok9faqY8+Ui07Hs7
cZ+Qby4iOOK26LFRIOppeUs9oHWR9z4lN9PMbdKJxjs4vowHwru+dWG4GoGDbAgBWw3MNZc3b659
YqHqbwQwqw2qvMfSzR5GiywZEdk/WlU9kFtFl4I3jFs2/VhmtAEdB8hDwIJNug65g/XtWaqfsTc/
Ri3S9c4tHufJffLmZaD9BYtmVPZL72XXbOCZWw84KmuUxfyzSXBLZQ5hH90IASm4upaHujdPzfBq
kWmp1HJDMom8onUH0wLAWa/p7nb+Mhxzhq2RR4Rno7CfVBAjpT2f6DSFTOnJDaa7SDVKFk+vSBIJ
6YqthrpJAqFYJiTD1WFY4OnJq45pmxMM3DGJ3CYrt5/mQwkgLUG+Te4zBwQgTINBIhuvWy7KBSSj
nX+PGB4F2WdomuuiTy41S3H7OzXcv/2eXsfAbKqxTnLoOxpvGVypptymDMsP7NpatkkoNkprJ1Lv
IY7zH0EevjIFhPsxMNs1aJ2CfUhBP+iFeRldMuRhIf+Eug2I0CvNvbEk6yeWOkfuFDrNhn3qVNws
5ctU4YUUMKeb8qUdlYtKGY6qIZrEITo60MSWMCbvnPJHhnenZA/kdSN6xek2gbmfI1eyUR6F9GFS
AK2F5P8aHHFSX3n5exPfZ/1Agw4zKwaYnj07Oa3bGMsPmXr0bT/szjkSWR9xgSMDWnqI0HFkb+S6
MNWa3iUKIJ5/KectzZYrAYp/7QU6kM9birqR0rShsg5jd4OJ1dnFtIpzY0ANMBCu4mNBrC1MXlrl
qqespG3FDIrZN0xUlITuCCmSfaH7k4SYzcAoUFBAY3ba1qW9cdG65OnGq5kSVUv00Xm0gQtzmJal
v5ozWnnkNAwb9jT3Y4LtKyWxnB0grMmIEFnECplVe+Q3eQDIrNVzf2iM4aatjrX1VmGSbQcfi0e8
rwglywDbpT0FepVe1kR2g1B2EhRPOjv1+ORY224oWDqOcXgbIj8YinfhP3t0R7M1M1XnBBPF3OfQ
SQscI/ZnWAh4x7p+1V3vsH0pzV45JXZReJ7BYFNfB6hkTJju1lzVNdxP4foVgFtmC5EuPOCEBibQ
gJzKPhtmXDPFDb1nnNX1jfZ+IEDLPa1IhUUbGbK0JQSROC1+eJMSTY2bd12y8TkAfUAmObdvdtV9
lwHLYur5d7Jz3srEQM23qYyAm1RSik3k0FrNqphZt5W99K6zV1ax7YruqRPUMM4MFtANVuX8wZOg
JrER1uTjmm2VlN6LJAxNNm303S0xiaoeJALDXOuxzZHtTNmw3CweSuFBqR7VktudcjJEwb3A4yHt
mxLScBseHOs9TPrh2RkAzbQjNc70ys1G9POLWpLw4esBZfh8HtjJBb71kmVTdBH+iI0Gaf9dqMFZ
Dvl0w5SkPi82NCa/CIqbcmTWNeshvWd6bK5aPxQHbTUesQNQOBYf97JOvrlVMz5anXa2gzP71+Ew
kOQ5eZfYqzRqpKoi4IGjQDMmO1UV2h8ulBPun/mH8aXm0DrjyQ/78mX9OmEVo4MYVwWrXzhKfwXz
Im6Y9g/XPjGfTqLLN7eNHq3WcR/KLsfixk9/fXlJlSLppNa7eOiZfnVVTeGZRMfcQ1De0j54WVEp
bZGTD+n0/ikUXCGOWtI35ZbkLdX+xW2sec+8u3yNluLRsX19z7SrfhnheX59mY4Nff4K10/R+vXG
kZH+/tXXT6agOI4lBt3JZ4PeTgjkMYUb+KrrfmwuvB11NTyrwZL7CnXTU1nCF28dv+PM30VT5P6S
U0WzVnf6MTaITIqJDlvXxuGd3wFUH3unuRJmbG66BblPQ1jcSzym3kbjxHjyOxQHqrV/jK2bXGi3
EVLgzupT0qPr7oXxxINOG3OXtM29J0Gk8S+/NjGwaxHo7qbDr9VkI4Va2MxvcbV8VF5U39P9Gx7r
fL4z3HFdn/H0Eh5auCCQu2bnZrE0rDG7f8zIv9pqy3uragS/eYE1bqma9KAd9DoO6gUKIas9Q5e5
ikFQHGdE5U8WWYk+PLLIrsrrVnYT5w7cozLtqkOiwqd1wHH03cjczlH/3Xe69lxjbYXHNJ2AtEVe
yHc6aV16VvKU5uLtnGYd8ZbTaW4ziSoqxiGUWz+yZeQzxT0DNhjqmTC7awx8uaYniqUHnnCX5oDK
W/a/JCsA/P56yH0kQkua6wO1760SnPIikONZJcOyDxcNGp8z6H5y5UcIrO19QvIHJNC9OAnBhXRR
GdL5gXOJ8VhNXK30o9php4Iq4zyR7k1ZVchAlNhrQVBh1tTfp4DMADlBRV9ggM7cq6ISMG8TT4QB
CAm/ZFz2gDDgGdvjT2Uf3ILd4dUS+/uFEfdOuKo7jAOHc/IN+LTkEM0jZqi4e3fjnstfp/M5UjCQ
4aMkmwWqm7hSVdNeO3De/HXYHtHCWsLyYmx06my1geFYUAIaZuV7210TuyVbVXpGx8pEiIT6IfZR
sqFzHYWNQGaRzY59+WM3FuHtpMBi64wtcN7MJ+4a6uSnANgiv5u/o/LDL1fFkL9baUCMLe+ik81z
UWFCajuAv0pntByF3Iz0qm/mmft4OXb12YEbqfNgYVsoKFWkhUCsBFvB/ey6niQF12yffThreKPu
DB8PWiKwUym8JZKbutLXJyASxSvNMXYBafe9B0OPQJd+NFBPq4ke5x72U9v75S5ibslIWHSbRNiQ
y5H5VlNuP0kH4WDI+fAhZHGXecnWmpFLu5413ibQVhjDItZuZ2uinVUjoqHI2fO0yal2906l1A3l
PSZcS/q7msNxnbnxdafH9k06sDcEJguPFQKGkJfd6hVQo1ZrO+yCwqeeDoeO/YkX10eaKshMHJEc
1JzoYz25TGsH0VSXOQKfZAM5A/fRMNn9esBNARFqKVDe/WBeg7Cf2fQdFihuqdkMYazLkGytD23H
RN1aUJajfNEnZwZoTYjfbZkh6Yz74czMjDqyShqCHQdx64r4oa9G95j4fXoL67O7iuqm3H996lpp
enu1uBChHC6SqwXg5KrTpGHR0R0sfElsodU+YyGs77WH7c/WGf4xztZ737XvierGv+R3zblbH0Sd
QYIS8hjXuXfS2g6ukaAkvyAFYOVqsvlRojk4jK3zqxPeR9rk9dkY1WEkMYKUnSJlT9JeR+xkt8CI
umdC3seDrLqOIR+UbrdU4a1CqXDVKsu+M9KBN5URhtKbZL7kkwRzofft5OnPIkA0msrZ2jUGCmrY
BSRXLc6yl99QM8U0wT8kZeRoteqsZF5exp561kwOe+0RFxfADe+mg40ZNxQ7vY1OLp0K+lOmJYRY
iRczrtJABUW6pNA+NSrud3FUYt6xkCMWFmJACzhf35hz6YXut4o8p6HgDCyCGTpMgk9jCehuRRJ4
VT/ijC0bZE1hKx76YNWMEHYrrH2pcjpMXmKjjSMdKrLTc4cT6pzWZt8Xwbgua1eF8BUTazc9h9aQ
nsWQ8bw5ZY9E7vNt8ojZWXK7PHI6/exgwVwmSXdVtTmI/ZQbn3ZLwudNf52Wun8ylV3dB0pTCEbs
49PwRBEQnVXGoKk8hFUrLhVl2VNeFfwq4VWoFucrPfry3MlgOmuLJLkOotfXAyMEUlXo1mra8Tch
vdgKSMYJGieAa1K+7Dc5dcFD19tnz02GpxV61EdOj8LLCY5dcu5ZZG8reiXMB4fiSdekmRTxeM+C
e14wT97abi1x29HJIZcrM0qdl8ACJ7U+8PegU4mKeUu8tMNNKKGUY5GR29hh+FbWwrnJ14cuTl5m
fEmHXkRBD1+ar319NxlzgF1J8ECVV6wO12cabkD7oQFcvh6+vv71USeXH3PP7vtfvv71qSPWECLZ
E7BtmoDBb10nJD2ytc/TWV9aCLS4W5NjKe3dNIwDrGFWgLKgoCF5V2JBkSgoAi4frav7RYVY+pcg
ukyFhRx9Se1sp7M1QaEV0cWGO3j5+og3wJzttgX/w+KRsAU7N44RJ+bCHv30GFVfwzxqP7gWFLto
uFiClpnXrlfPF9xpfWCsvOx1iEciHor+NqMfW4dse5q+gaBaJOZuSXtzV3gophPjs0bK+tnFxXYM
h9dG2ePJatLxRN9cgHzKvO+D0OwCexPA9Ej8Wz8L3pTN+zxWogM3ET2gGmMrvB7Br4+69dOvjxpJ
K4dpDahC/s5qtUOWfXgtZLWAquYhS1N8wwt+vRj9ReilNc/TibuvB5CheGxb9zwLce2EQXXEOOoB
+Q+7E6TBKvOcm2Z9SOqmOQjJaMvzit8mcafr1qsSkDnyt5tU3fl/Hipcrked2KQ4N3oQK+MUqR30
AYJPWNYoYxgj9635MKIlx4IbCjbR31Mcym8+DTJuAut80ZBWazC7RhX+jajVPZIcg0fIrq2XeMF2
GUeAjvOxeVoVNj2F7GQF/XmYhXf79cB4Jd65Sw1VZQnzn/CKFWEJPVNsCeGwIEiX+9IWVcmMmWym
24FMolxU9zuj5mpaDEFKB8XeRzVxQgWjbxjennRO/Sub8q5qhkuCmYBrmtU0nfA9zeNMk8a7Q2UM
j81CXeFmUfA0o+LcyI7ugJOxHxeWl62Xj35OTcEoiBREyB3vNf3Vx1CBIsrdFiRRzy0N2IZVEhKy
4Gq90C8h1Et4EE8t520ZZn1ussyggKdSw2EJ/ixQpK75YfWaCKfiumGf00AwzJEg7BnbnzoN337C
Em5RZG3tAtqvD8JrS0QQpaKj7WtxEaYkr9dNxfOYovAYaDQF848aNcwGX0d8USAyznEjHvnF12TQ
87WcIekHDHJQpOwyP4f81NKWaiC17gKYmbuivWE2Smh3RNOjglmZxwqQoi9wXET2I52SrV35vxJT
U9MMxrmfUnKbgrTNCN0IPcL4HLotkWMekpKoh3xqKKuEc0vvkwyg9aSA7FMwAQ0xkQ4cssCWH25C
Q2lkhpsMU3B0plreFpl+SuKn+DNYXGtnim7ag2mKvwlexq5YBOnc5KXtqi4xrBweOqbgVHq/hNFr
at5qeiui5zCVb4NXMN3O5HOpoU9FRKOepjU2WMny1PWYi3Ip7vyYqs0tyBFhVxcdkpSSIV8w4M6M
1CQSlt3Q1gA9NBmRiXGbW20QZLexFpCzeorhfHgWEhe9aMhLBCBZYAGjHRK5yr4EeSYvtUSUtwTB
PlmXJEnTzqAIR9SKMQgPEewlWfzIIifCKWb0dlD9dIsWpWRPip50iY64A8RujKzqegIBZMXOGpjQ
zW+ZJfaWVdtPYTCsdKiSQgVH8gVh4QNIzPxY2j1kmD6Mn8fBR4lRx8cx0LS7h6zbj7Yfvzj2d6EG
+VQ0ZfICBvhcQx2+qjpSrhF0zs/R7CJFD8ffiwO1H9WaPDGJQ2JjwPdz5Nnl9UF/MH00b50Mtpkx
Jb2LOHKeF6ppgE2MhapRyOc8QiVa1LSqvZL5uvV7rG7dSLZ3XWbhncvWxYTd2SGORfKox5LGZSQy
bCJQYlC4T6co7qcDMqyEboAJv8kA9gOQ53Dfjv7dxHjjEdrF98C2hg8p1qKWet1b2wVLIF9N29MO
ZR+466zM2w9ocMDGE5NqKqvEtT+Q7jJMnwSIDn+/t37dQisLO9044r3NtCrv2iJtSUgIrN3Xp/mc
VXf5qw0ScBcSjcfOz6Zrad2TLVGAcvDCt4K0Ib0EeEF7dWjdvL2uNDZuvFcEFLADocCAYShDnVzE
+oAmZN7bDaUeFkaguy50jobp42OSW95j6T9oZG70viccGW7NpETW8mhyEgohRCJCQQ2JoKwtH0Sz
fMtGa3xm3foUExiQwYvCYyGc8Mm3rhbCprny3eLTVC++g69rdDvnlE4WG7910zmtHEpztVjwuyBK
W/dBGaKSnHBP+pH9mpcBE92iu/dr2FFlIayjVaJMaRyBHjhHw2l3lX0YgvkhmXv/Ruu3KES6LGey
f/w2JeNUTUSoUBDTFyTHx5l/1sn4jg7Rf1qGfG9gve5t3w32WRulryzpZ7IMvZ9TQ5iI7wGmmJmW
oGOpEX4hDXwtlZ/joiagOByL+TG02muk48U2poQ8NOQMPkcNSq5wHNs9jmZW56XFajVO1Gfx1bsW
wB9dGMwXWrzMWmOfEM4oxpFkD+LYKQ9jXUz0K1RQdAjY8zTkU6sdsReDbNj4vZjfwBTFs9PcFEnU
gphDcFknCRqWGKYtUFwJwESaD9F27rVupnbnZ7reWSE4khVYf2ty/D95/IOssYNxgSFgA6JGhy0e
u8ktwllyqSc5bb3yW4lkD24IEQ5120IQ0s64863BHENF1bHM+LUmlTZc59CWXD6gGee+/WrHOv9A
AFrRJopp9ZvyXnAOXBu92gob9Sgq5AroM9tjZEXydsqh7qswcu/QjMit57kIVbrkhdLXAhbn1rdW
ydUuG4/Ao7aMbkaTfBQ5A/2pAodL5xeMUEtB6uvsiTe4vPhuW+/+/OPf/vYf//Yx/Xv4Wd5TJOJC
aP/2H3z+wXvfxGHU/cunf3suc/77+p3//pl//o2/3cYfTdmWv7v/508dPsvLe/7Z/usPra/mv5+Z
f/0fr2773r3/0ye7gubH/NB/NvPjZ9tn3der4O9Yf/L/95t/fH49y/Ncff71zw8SCrr12cK4LP78
x7euf/31TwwmX2/U39+n9fn/8c31D/jrn09LVg7/538X8fv/9Uuf72331z9t9Rfl+kpp7WikQDiW
/vxj/Pz6jvMXBw+JMnAUhPJc588/ipJUlL/+6aq/aN83tlC2K2xH+byEtuy/vuX9xUWko4XrCdfh
/HT+/K+//Z+O4f8c0z+KPr/HBNi1vBjPN3/+Uf39YK9/HRNARwoJ4oQX5xkfyi7f/3h/pJu2/vz/
wjpiJ20BeCr1bVzohHLRMOEeOodE9GT01FF1Aagi0tZKBqjArbs6gbvmriH5gaCbGbwgY2C8Qs4m
LtqnpAmCY2bSc9pd6FQnbAjXoVNrMxEhMKnx+4NPoHUD7QGzB64zzkOqYbMcJpykQACpknvLQnSH
ljDLJ8xORWkhdNoi4uKKsgYy4SJvPhdxeoNb9D4PgJ36qG03g4MQtKAly0In3PO40N5PAr6miKB0
26rdTh4LK+qpY7o6K7FXtpu+YGokiH6CWYm52QHPZw8wA2Ycr2teZBHE7sn3EAYmYL2DWiMSBYnn
+hlZiQMjQpU5jOuKdzzV9sYX9mvUkiKbuNmOZs8xjrxPQK35bvJgDLQQ9WcCCDbWgEDayWjOj/BE
6tE55jERKPVS5le0qNydo4IJ4a5X74uI5jR6Le7hejeuViJSLlBI4jULkcH2BQSeAcpA1Vur4Ana
Ob2nq4remDHsDEvmQlMxIzYGlFMhec8dWlDK4VgsdnI0foDPgWlq19nIL1NUX1m04CK0FoCalWLj
oZBidBGz2QncG6ZdNuAu02G1gqvyQlMlhDTIR+Xx+45igEFGqZOBX1OT9wbH/mBs+DU1Qi97aL53
IgbMWdXPEyRVjNO65M5vfUorfLW64rMYqeOZGGmWwRoQO+5MuvMRpr32uWG0NCYaT6PPn2l3CMLt
OtppUMZbPVk4rsrhMrQenKeYuafFTMknhJg2AsytDGcimlVcSA0b6bSGxdt1ECWqDgwxaD3bwyAy
4NkTc8hLnptXNe0qtnNXQjn1JtY4Y23C6UoHhmjUMEjS+D/dHv1SXZSUNgQQqrH9jk3f2OBiyklF
UH2V2NmdvvVt3j9kFuTw9URnxcFbV42MWZKJaDgEJlxSTXpVu0xx4+wViPlmimtg6rAIes96EWlw
S5aI2aQSBEMHWpvTHLpepS+BBIc3RP6hwCPyCKRq3Od9mXDYQCa25BEtqtpbHJlyhvmiHnOkaFwH
brrDJhFXnIvZFiQ9ejhMAbxL8w9MtSVCherA6f/NytO7XuCwVDkRncuk0M0zr+wReu3nSX6jMEaE
Dn0eAGR+oj5BrTWhHY2tne05PyaUa5tOM/GgXtAwyQBUMx8e1LKtwq48SptAgy5pxWaqyaIvWEmY
0ZlDyy2NvqLeSV1814wXVv2X2EftcBhcKhk0yswax2kTd+64SfIF1bOcJJIOsn3mptr70v5o5jWp
ipTiTYvqy1n0TYZ/TWgkoLY/dxsXV90YGigytLRTe+BCydPnVMoa/BmF8bDqHFrEkHG8NNieGd/Z
2At3UylxfjBODPQlHIhca2tcipPkfHQb2CmVD/wXesIcoJBlrMuENjwUNjZCFvlDp5pjlkuibj2u
wX5mFC/reDcnXLXegNfFQoTWzQil6JgxAFb6obLIbkP0zepmi7OI1BsjtuIKUeK8aUkDG8eUGOqy
vkoNMM2e07uFBVku12Gr6YZEvDHkohS7Yc6IMVBmUzXsM0SX+0y95LV0FatrgjIry1Hbr1Jgf4aA
lpIWQzebbrTOf00ib7e06JtDTedS5xXWnga6h6MXPLAO0hzQRz7cEgetq6YBW7LMNIH14Ifxa1fe
eloWB+iZH90CRDBOvg1+x8qTW+fMk+IxLBDwWGQcL7n4SMzyXIbM4NalklEDqnFChBC23ZD5g30Y
DZ0enqCFESNtR9h2TXdOMEuAs/4JRTY7MFCh8T7HcNNeVTN3+yyKjlU0kOKWg1Emg6P1fnjJjv45
MEjj4VNJ4p/O0P4KNRZTJl/tVWcRI9AMG7LgLBqlNgzMxSGrDas09NCZK1nQ6XanSICriu8bmyFr
e04F7wRX6rOvV2BBtqnNmdL9ifYyjkFv3IdJ+suwTqN0wRjVNIR5IO6/Eu54UMVHsWC68ZjBW1bA
Kob7bWWu55xC666LfjXbyLGqvvdZOBzRBW78dEB9y1yYbplCIxVxATaCvlXVHVwHDX1QiV/rc0g2
6617bWwCNGiiyf2II+6SW0grI6TvtYM1grrwwcsx1kXhHJ+hLTAtN/a9bzcH36HuWewQoFWTQt+d
w+e8B+/M7J4/xW7hSAYo4vAvPqc5uVgFcDlkmvD7C7giDAHqEOkjN7VuU0tKrpSpDAQb95bd908R
A/2OUMytYTc9xm53yO50rMNtGeX1TR18Y5NwwKme7MsR9lkiElRHkgZ5DOI7WawHrlLUIc2lt9sH
wqpixHJc+9CyKjuP17SGHyoe4WpNyXerUucyBzSEags1S3mu0wFJJcZI4kgGwDKeg3UIXu2kLFIJ
6HMWDegbNZS7fpseSovejnTL9yyZvG0NMJ0Vlhi3IK+gOzD0DSPytosqvMwZLTObLuiUzk9Rlrzl
+I3cKOIGQdqF7WQOpignQT2ErzTM/IsvmNtXfYRTvFQo61Ji7NizrkIj0j2gPXdbQXd/FjmsMLNr
7VAdYmAaag749yG592467Ot5vi2qlRJA9HhWDedgHDbFQActkcjVxewDxOm7c09qDYEM802Pfz2j
0eMmREskGWt9DStj4zskoaiWYizOBJKUlbiRq/E7yqQJpQuFLWL84SoPZ/SWNDMmlmOY9Iy4EwUd
IPa9NcAJXU2JkpPhBjqJ/igNF3MbOx/RELIdA60vQxs+kuzg0BVXBLA/2zm5ax7DIwZ21MRIaxEp
jNvGgxU8kpSTiQn41FSFe0ZYeBkqvfWrDHcRU5VOmwK5MwBF7ZID5aSIMjrCb2A+gVQaM/M9KLe2
XMItOMAATnxWw11jqLVhnuWcZp+BwwKu1rLd7HpG4w1wGag6LBcEfgvxLcHNEMT2LvYZvgRL8jr2
nU2Qm8fqp80PnNuwJiXedduZxr3rNvfDUnoQZijfqibEfNoSB5nQ2GmmqGU59J0deGkc5J09QzlO
PytHEyOa47gBArJN1ZokZcGwXuuhq8pxQoZUwcnIAsQ2UkanQO1rpE3OoItE1AXUIZtj5+r+KEYs
XmQc6qjz4R/5j3NgHj0/fJ6jZbo0HlYUJMnWNsUhcOUKGMd2dO3MCdu0xeI08pjKBAnBSHrtJIAw
mL350NKTv/JitNJelbJVRQjGb0Lpzgtegppe/Kxfrpsk4FY4nXIL/hrjS7bmMXl4XVdPkC3XYQS7
X9AEaiPC4gNzI924KJi4xVo2S7wa8ZZAyJdTjwk+hsagOus3RQ0qGPNRLx7hDOF8M4rc3iK/e7Bo
/K6EdPK9EvaUFYV9whz7pgeCskmND9iKCbjs4+KY85NOR/VdD1F5XfIsTWijeWVScqVGZWCFaLOZ
+oIo87Ast0vHrrIlMg4eRI1IUGo6FT0iekKMsEr/BHOJHywtDp1YEOCVT7GxoQd7BP9g1d0IvDHE
pAVm2xAwMAboaZJwJS6wyC/Qnd04AGqffmPZvuRivu2q5TH2u/qWgEfmk5iLmFZd2YJZbTMTHY6V
DcflY7utQ4z5/arB4FygHVvCwCFy27AnqUAmVRlzRpMCdi97fa1DhG+yMaT+cBl45uIs9NTbAeVJ
PZjfaY7CLtDNa60WclURZRjnubUs99ARDbNZMRUOqieeYVJXaVd794e0Y4tnUBNjtkx/OGNBqNWI
KGMJx/cs7m8gHIGEX2acv2764DnhQ99zA7SwyK0cnbLmwBqziF0lJ4A9DD37JXl2e/ENk4XejqP7
GCb6rknd6yjLiX332CYWPchQ0xNnnOniVPJ8C3XZYQnbH73Bxj/ibWF5rQ9x7x3ziIvaLsldtRAR
BfN8baMW9b3XbIp3o2vG84yk9apEUt3mUQ6VLlyNwm0NlLQ89pXLVibETV3igMW7sEYmTGgCWOTy
je+aw0wiSOCwSZT6kegt8qhiiE0ONv4mBu3FFvxe+YxUMPOzGFD91hXPTb7xfTMZLB/LrYHDLgeW
tzwrIDFo0nzDIhtux6DxjgJrG0zInLdq1XIVJEhMDjkV5YIAJKrZwJTO9CuIkug24jJy5uAj6pER
SI7wTebBF+R3B5aRY9oiYWHVkScJSUKZsD7XNRpPqwEc2A5I2wweOMo7Q9pHOd90CfiOPhmtq3Fi
Pvef7J1HluRall1HhL8gHlTXAJhyrUUHy8MFtNaYAYfBMXAINTFuRJRwt3C6MdngYoONylpZPyuf
A/bwxL3n7FOHM3N2LIEW2YWX+DoxqdKwk3B25xq5iFqsXzX1rvNzPFTKU10tfhHNTql69Zf9QpS2
AXduR0jYVtLn12GfK3tFQqpWSG9wS+x9Bvqpm0YiqwoCEcM5FIhiLRuhQ//kV4B5WmtBwc4WGCE5
p6WygMSpuu0jFWF3NVSOj4rSk2T5FLYlWMN0qpi50Vap0AgWMp3zsYTwVozxtR2pwNMD7BRh1ex7
O9qNZXkaYvQz4yAFiaK+hEOS7MYWk1SsLvtffqbICoEcJvE4PupQO5cdFnUkIGoLQkcZT3Qzrzah
lVLAGNNTLRI3ULMtpC4TrpRm6TSYXHJVG3NPIcm3ScuBuoPti46ku0z6qcBCFkKHtrmNmptJ70gN
nEzO7ZUiTuj7eUU3YrVixzFGyvV0iOHL9nRtFNLf0+EU3sumFnzrtF3lExOPrWJxj0XepSPe2g5T
fycNMx3pgYzTSbdP9HHLKzD3EuIkxPlBsonAogRNDPumL6ytNC3deE3mYpfJOn2Z6W1Gq4XcPPJm
jYOdKImAy0b/xc8WV6mc09iiZddA8sIpwEUIxVZhnrC52dCmdoZcc0hJrXW/uAES1pMuLODpaIPh
ZBL11lxYr4P8ir+qRg8cXil9Y7u6di1rCXZcitcDCAa9ZPmpNK6CflcsaGavJRB0Q0IY0XS2PFEW
Mbv1TBoadROfu8eExlrxBy9LOPxRWoqbTqJoHNzFLTuMrKrFBtm8fYLDaLEZIiVOLKJ3JMpkXqOh
OAv8+prI6gCuAtsKlQ42mFznwJnFC/+3Q8Eac3XXOWPU8niiBgGLIn/NOKjcrqy+PNHS4QM5U+rV
9PDAonDHaiKYElR9fMJgHhddc1UA6Kzqal9O4VafaVKGk1dO1vvSOyTRXoa4M6XFDrwFECPZL9ZS
fWHlfrbnb3arifOJhIwD8kj9mtnjVe2/+23/ivvOGWGII02xfXSKTjUSvzuIx66u77CxUNPzh0sI
5C4bDhAlMPRFlvgexnQIysRd2j6B2oHymnSL2r+Vck8LgDaIOrrT7X475OlbzQ2QrT1eziOFV2nt
fhh6orTl7lyVqMfMiaDHbYM00NW1Qrai62ddtJHAOkDJkXeFnGhbU1HXTSs9NhnhYeaOCWT37PSD
Hi7xP7DWIvUlD9UnRc5Cd+xNMr4Sk5lg1NSRfP0qKEugNHb0gpL3cpTVea2FKenZQRRsB05kp5aW
bUL49VNW0gBXy5wz/Eh/dmJlsAebs7lA72zB5Z9wE9EFL3WPRjE+wmIwt0VTezrqJK6UNJ4IopvA
yhp2BQkC3sio0z9XCCewi0lcPCSW/zAHxBN3fg9YUG7HTZEvHzhrlkTO0hYA3RoKOz7u1rhIijDa
60N0niTKNddV3E7VL9XqLETJULJH4kfVcp8o4wMqfZ3U+CFlo1C7F85RxDUFgqu+gIpuI10bkksx
VhxqO7BlqnwiRfJ9aWjbLucUiIZfOK3hrxcYjhzlz6YCa4dzEP7HiJheC/1nJVF+QkiG9mRJOp1o
HaNF7ej5heRe4IqmAqtTZppLlM32GO/zcbyXx/jMLCxsUaHsKOU9qWaXFQojfJ8I5KVmdNOGgw/k
VQSkFUo9ei+wo9WRMGNiMi3rKhADwK9sO1l3oSq7+rybKRnteBvOHNXbRklPs1hCpVcHjwmiVyvZ
mx2VDsVa/ttq0JCiIJogThexiQqHgSVQopyaKwHkZE7+2nBt1NqjNcXnaqZ9WCoqSk3ychwZjR6d
iyq4UdGE4k2/orEMhcxKAG9jZwx6EhWKNLqU+8i6QF9tp15njvOl0dGe1P0c0elUPOcsWKd6Jj64
9OtrvEgcbFSwYbZR76uye5EF1uykZdbywbHXs0bynn8p9IANg/x3W3/rzOAF7yw7oNFBsgcTAVsG
CgCsyOXssFHop+I9HP2dqbBwBQYChxTlCcCaM1lgRIGHcIUbkV596EurrNBuB/yOYdkNaOY6zxpL
2csmNQOo0QZOAf4JqVTxUY/moyWVuCY7EjSCfFdP0S0k4Nch0iwn6cv3WaXtxQ1P2iZ9hfCADCZl
zqLbVCJJ2tTLNSrGKz0prVUyUm3NFa31cHROK1Qg+iZEvkloBeLpNn6BPB67/nw3SZBNJzO66StI
iKhtbA33bQ9cUGuoDgpUqz6y8v1YyaYrLApvsxZvY/uOqmrgmjklldSv1uFII1vSy9KRQEz5Uvk0
wffgn4Dj8IfBRb1IBSwawzV1oYF3QvxTMrXTBiP1NXHeSx7OrHpaRjzfwL8jLZkY9z+0cmpwgEk2
ZRHfKj0vTHSnUoV3YUZf4sQA7Ih0dsucCiJCq9ySn+AA/MK3yzmsVPHRLJdhmZTPvm1uuQFhtRnR
5/wuc9nRwt8QNroYSpK2XVZUz2cvKpSrHupSmqKzt1Pk1rbB2xg14Mrp3iReF+N8GW6IiCOlioiG
Wsouf6sSLXwlCf0lt4kMtK5N8lAqxl3DzwrZDsflkAwGHYU7CoOpM9vc2s2i38aEPOpNrsFQg+6P
UUPppFvMh14/2qdo7NtbogNHms0DdLKqhRiaUObkjgezS7L7Kwrt+yBnq7Oy36yuZE3qL1FTFZAK
iWbtPJgFdzgvU7qnMAhekYuBaOxvfFMnX6VQHrKRcpI507XNxrLjPEPhglhvppfKdx1CIEpLfYvc
itAeq8Yzv2RlmyPPzDcRyWB8OA7cwg+jOmC0VE0K/XmaBcXdptkBZaw9BWZcV8qPQk1Hj52Zm0eH
x7Xq6jM0INR8+T5rOlfMY0jmCTtApiaz18E9QYFvk+kQAvdDyO1KOuTnzNL0TWLwIqi8uwikNC+u
xaPckTuWSprwEnaTjEhpSth0fwpsIROBmgoMs3Ulx78XV6qFEqu4UZzLnYrwWo0JQUPXxyGWcMeR
J9OD4mwUANN1iBgO07ajgB/otbGTopM0nmQXV33vBorKutO82ZAwT6nnkkWl4b/h9LL6/03f/52m
r2IbivVT2/ff/lszvyTS2cvr+9u//Y+D7u+//3//6f+q2j8yUjHN1oSmGoqp0ID90/9V5X+EIQzT
NhVkjaZuMuJ/NIDVfzRTVW3AQ0LTdFvjH/1HA1j+x0LUYFu2KQzZ1kz9X2oAqxb/VZ8bwKpiwbow
ZEPWhI0zRjG+NoBpnGq9KvzUqe3R641gQrxB6d60iPzLUJXWKFVgDQ/xpSysE72sWcLxkBWkkHVU
OkeM53pBSV5q2dqtorvopPBZV88R1d3p2Dk5sbEMQWs1lyDj0VyjEq0nssAilA0gQo1HCwoNOICW
M7ya0WjOp/BEJw0izfxmzap0Bopry0nNpySKFq1P1oNs8Kma3ONSezyHp9DueinEB9jcDjG+ftlX
CJbWE55FLQekgxmOc3qWutxKlPrxJuCuuePLeaHgFbkG0b0ryinbUtNNStZ87/NICX9SnHBSXuWK
bEJd/Sht86oMY+pa42lU4PSEW+5jBFoJ2rYw5cClieVQFU7gE6GxQPqOchPz4oK/egIIgrkciBgH
FUhPOkLmkdrd6D9FA/fDqSBEsYzmK9afoaQIO4Qc1uZXli5kicZ4xiVlMDi2VWPaOjKJja5UETCu
3mugSx2lbi4SiVS+Nr7KaeBRDLcuNTSAtIGsE1xGVG7mszzqL2OJgmwUEXUq0aRrBMC5OCf7VtO6
Z8PsX+ShJglmwD8AumigP+sqXGvBs93GXXXS9slFKj0rrX2vo8OD70wKW/RQl/WvKgrIzhjQ/uVw
q3FmWQjXMZVP+nymxJTtxzq46Bs2U1k6VcOQJN70Q5T6Cc6x814xg621+Gg12b7VK3xrs/GqQwcn
GZY7loDaKI0nyISgN8pi5FRyJi2/piyay4zgl1CIeynPr4Y2vWoHBMj6JOKVPLygoe2A+xuuYlHi
sWtSVFuaKZTlsruyT24MM90JXZlXbbPJxuEyCvmJ6Jqcdgt4vBzbm2VTB/UaUZvXFrmcR8EI5e1g
3chwogk3SzhQxSicV01LqWBQyWGjeALwmUMmcbM3OQjcLFKec42ySdns8ZngYEPh76KzJUGbIrlP
qFWUITwA9+tKEPq1QXmoVEFtuyMohAJTk9FH6W47ys9ylRMoU2/N/qkJUCYkRvAC7QBo7pIErVq/
8ly5Y2f2JJztHPj7Wz3gGDbJw17v+00dGChhIa0ACcZ/PRO0kucXJJgApa3EqzQuRZd+yUAXjgEO
B+dieVnY9ACC4e73P9UXmmIjOk9tIKdpC5veJ8ykG7M9MBG6mrn81k1s5JZ/EkaC82Az7Et6baWa
/sKt+cTt+MPiGBzx+WsR7Uk7AVw5mPUOzWhuUP4WSXYZ9NBoJmu8WDCF0z42fS7bGKfqdm3qKvoL
g4cQHY0JLeFrk3vUFTqZC9RMst4/xS3rqfpwJczmTCebhUvPSTjI+1JkL3qPwOy+mEEkhWqCNV2c
zUFw1pO7JNLKGRugl75yP3FAgswGSEOQvJv3dIPQ1gmkF5HkFnTDpk514Zg8YNHE1cvgFvwDfBfb
bF6+7rKVPV+C/Sgy8BIpJeoxaC5UqKuUqmxq5ATQxAR7TObG9kXv8G9MsDK9V9l6g3xwuMPPV6+k
mRKhL42Xc19fx2ZIdUPmWpm2e/gmQIconCaBReIsT4dZgqCy+RzvZ+HNcdrRI8Q0OZV3lh07fpR+
qCOojnEcoGY1o5cttxBoy8BQK5w7KFLNWexjI/4QFRXPRKlOu9KiJJ8tJ0gAvkqiSOh4aPs10zsF
SRVQR30Ns0OtzrMerQYCYNIsi/giVwGOgHEDOJ+PHrW0fNOXMsxtfIaGFjzkZfk8C3ItVBvg0jxw
wtI4/IyBj3f+qcuw4o7VU+6b72OuQCsFsr8UT5r+JWgo5AmUvegJLmQxn3Pmw5BgFSd9gPgCT9F7
i48QhUQJGoj/LJZe4g64FMexcsLJHzCjQtdsiO2rCRIQa5NKY9/YzjXyyrSxwP4U8q9JPPugBsBB
TjG5J/GJ6Ho47yUReD3NPIm3i6MXpBECdwP3G9ke47lc8tlHufzui4Sc+vQGMMDbZEUowxFV1kPM
Nrloe1ueRcGf4lhqc5/NhrIG33qaNONdyr+AVsOUzjV+uQhf2yVdqVIeN7ld8z/DXhjERvU2890v
PMJXa6fvsmzFT3Zr6RiQWBaelOpKZgdwKI4MNOUf4wzzUpERsusvfaIYJhpklRukvxXuaHkPl/WC
zY/uvm0aNAF+obzLXWMUJuFm/h1cF2klkBrlVXKqWcyYxtC9aohPa986tVr5RQqq1y7c4yh7N6uL
VkOXn5iXaEW8Ad84PMXqWdFJmbb17MHshltdTU4a46nV5/u6zJ4UmzJBn6IGHVE1VBlBkVJ5W/rp
m2ojjuAsHkI34bSejdEax+JpnExepWREkwFvCFo20KEvd3CX78yAWoBd80aiZryPw27bNwk7mtm8
gepdKiLUGjTMc5RyVYcvgDM2jB1ZQ3Vh5Oe9QejtrLBhQ0dHRgz6Vi+tl7CZ72IBFUUt2luDk7+v
KCR2CHFeBk2yRgGYOn0qCDtHR1EZBIDHpKwOID3SmWYD3m9irXzrDbETmEKup4RxAQAAmjqAONWI
gbKRd8nIayn0gU6oCyALCmxqVrsLc6G8g/QA96yPz60hn0DRNcgbzVU6ALYETLvVznrpIpjtq6Co
mFw6M6zrx3s7U9/zmmYet4droOhnLHebMbgfG3kbN/q9Vii3hgHci4KBFLQuu1NphreZMBEThMrG
lporX4i7+KGwyD4tS2p7g8EFvE0BS8rm3hrJ6GktzI+J1aEAi9sLjSIIYFCmWMTZEkwKOgOqVszU
s6ApHkRSqRszyR28AZmDFetkwDLb+GJXZTUqhXljKRjl1cffh7LMqXqisJZUB8eH0F9QRktjYqPS
+i3T+utRxtNukODk5+Nrgwq2ksvHsUrerOhep3aLpuGjbXSaO9CFcVfUF+3MzUqLsMLii9eyhu4H
Z1jbSD/imF88sIxlzYcpU8WaC03PX3UBJNxcrU7JFbiuOhCFGRp4L8UcPMdVueOU91hjzCw6yfdo
ICKYrKOatYG9LCBYJLgcZB1aLKK/Nu8AvPRup+vgESzxJIn4QmmDD3a+FUIwPL5q+cu3ldthKi+W
YyIWEUDDxu0Ir2U16jarB+gbI6qoH0vjr7hgI+eusEqySaYQXntTOt7JXL1XNUZgelKzoLZCIi+J
M22UPfQCOF3LxlyE87tV01Qz4sDLQ9hoGpC9jT8W1+iQSI7IaoqKJtCPotOvZ+LYucKSGZ6i/aDV
+GCysSs5nLEe+ZbdbZuEwDpprt7HSYq80Bi6NYVHmKcigEugsYjNFM5kzr5uVauRowY+vjTNf5Li
LPKimqDWPpThVTTFhaq9KeZQU9WQbC+d7Y2pKMwBhC+gLr2O05wZzKELV4fMAR3zC72ljohAnLol
9emZNGpQrkkKV6Ja0kHkFpJr7Ku7GpECPW30IJiiXSklXTMYkttgHC20FmSotbiUy4CVHZ3B9aTW
82rsTCANyvQmjfCzlHQ8N2Z5k6NG3ELhPrM5cru5WQP68LOtwUnEM1BwB6H/bloj2sugpDhEF8pW
nhCrIWAaKjcfOzZSTihUcOItigbbmTNxY5TIJblPJm7RBtIqLre1CtwJH+zGh18pUbVSr+SwQJYL
qw5ifra1sPo6isIxJGAtrxtOXjTvMEmj5BQ9Cph5Kt4Mk2Jeh3+o1pakPjAD6zknJZ1C/6aWzW6r
JHt1aZRkC6VMn6R9r8UVcG75JFiOpx1CKlR0Z2hGOACRdS/mpfyG1cfbyBp6f0GHEQeXf9fEec8i
conjns40Gc2EQI61pW6GWXlrulxbgTahszzRgs+m08norhI+7ClF2mnNsmvq4bDpGv1JXzQoGLtH
tw2JYxSVAgctlL14RrE/sxNI3bDPsuupEtxv6AqgmeFz68TjXPhXuZle0VnXcAaonlj4IGn93GI9
Rv4HVU5tboqhuJlwc84CI7qo+F3UlnYK6dtoCjUMfotlw6Y1kkhdB6QMsY0igysKDP5e7M5oiBUb
w0uCyLZaAqdDaRrhnEBdqCFvb20wbL3dg5COTG6oxlJbO6f5rThA1HuAoQHnK3E2pPm936VrEBQn
AMLQYQ01cRO2jES62iUDK3cvATouNelOi+iYo2GtHbEyyFaSw9TwaJQ9SlZneHYvE2dMdWMzlcAl
Z/E+V326nfRoJijF52zZD9FOBkBHQEM3++YZ1c8AKeJY7nwSlO0IKDqV13kntzWGd6XfaQWxFaml
4y6P45OWWBqRFSGxLErrRcLwIiYa1uDBG2eyLou2pkGXR3e58VhOuY1wIrsIcxF4ItKCi5pLUy6V
0wkYGmH0NBlAH2Tk86DD9QM3yXrFxbpzNcZcfpsUW1U1XcaoZ09RC9XJnTIUNQi8mrlLv5uAHK4q
CDji89//MsdqtTIV2CF+q9Kshgast1PIntx16zwbHrVeCXDsw7spcyBqKCUwTnMPotnjDEusd0aU
4RoB7Iz0XD0TaWI8Z8VZr/JFleZ566eEbXDLzuEoam1632gQAiOz3mho09cAKiSnmaozqOJQz+gD
rWXfWAe9vh1SH8jqjModTe50FXRBvedanGsNAZV6XL351ZVq5OWdOsC0jSabvDj9PezseQXYGaXO
XRJA0JfZoGvN15yelBFNkt6rqrmN6+Xgk1QUAbpqIHyIj27QuE7JcuWJxEm7FjZrx5GuU3OyuoOH
xgjkFVVNgtSq7nqcIjfq9bs4VR41o7hu5QyCE9r5vgqumip70/LoTQyEUVnmaavpZ2PcYEGnDJyJ
bq3SKQXSW9wgMbgrWHophW0TmTstimPOoxGNW1XaBJYEO1Nq1yqpoIE1XdWogl1Qd7rHF+U2iI8B
rZQQV/vyMgiNJyRojSdlBJ0jhb2GGlwzRUBDAejY5hbHJLzFOnWQFLsfksYFbxP1I3yxGHahPKqP
Y8j6TV0054wXv5ASo+3zK3UaoU/L2oekU9nNFdR7jTBDzuFepnO9rII09UI6sl6r4XnGrKQhyzFV
/SLiIlipZIbB3Yc84Gh68SRMAo4k0pTXgxX8SnAmV/UMXMZ+bZPsWTW7c3S8r5gqn5SezFSRdx+B
tGv98i7hzoyLC7WBBO0Lh9/MXpNkg6MOnD7KZTW0jXzXTMM7nJNmy+UE++4FGMcrGUmvkYH/8uPi
1q5KAq3yt54rjm2PDf1ndPajHD0FMJkVAJp9HKLfhWXm5RQGOA2AQBRcVPoC+mtEJ03TUPEqMaBa
yV9L3YWe989cBzmMDglobg7FkuTFCc2/0Nw2NchEKIAUeUIKSDIKSqW9GVP5BuN7vKq6gTqihcIw
RuVvVnjOFPAqfmvn8HSnxi3irNr6vnmnN7G8VgecsNZb2HvinCK6G5aUYRAf0NxsOCaZIuydKoxI
jWoMVkxKk0Zhip2vGy9+nOr7TBanapEJhPfAwMp2euvxLZzISJ2trieGNLBvo1l+GFPsALmhuVSc
UCwa1Utg1B8z6ENhaWsF/6uLWAqEq4iQzKGk5u4f4/HHcum2JkZXnZvUlKFNxQOG5kcC1c//qQ3N
1wL9KLSclU8hk1hWSk7RUF7XnP4GXbnqMoCWft7fGp35rCC7RE/kN0CyOo5/stgl9Q2So/IaJOgO
lSmJB6027hOb9WfSa31jQq/vNOPNnO3SI/v9vhehV2tzuk4sYyOGwneaiJYKsUhXqUUD2ezVV3+q
GoeAr9soHJ97fcjAehNE3Yx+7Y3m+Ajnvvu/bA77f9D3ZSg/1f/df/vvB0X/5T//p+Kv6P8o1PRt
qHqKwGdgUHH/U/G3/pFNoVFvBwYpqwbGrv+s+OvmP1ziVM1WVVO1Bf/rPyv+uvhH120Utaap/i75
W/9SxZ+/63O9X7D7W6wRAp4opjPDODB8AZg0zNykqoe+b9dcBZ7toM1aKff1Rr/89E7+3W72xV62
9A4+mcv+Gkt87S204GFaHNyMxVXGEw5eHI9rF46Tk8QBwVrt2k24hVjxZz7+8eB9N/CBq+3PwLa8
vE1OyrKqfx04rskXI3SYU5kHoMChTue1lyk+GArdyZl4o368k10CkjnLAyn4deS5+bH+fm5aN7pl
KpoilIPh61wIrou/VdOutga/u1lk9g9iRZKMC+Ii3vw84PLfd/ieFZXBLCrVukxP6IuJT4HzgibJ
5HEhoYSnAWV0Wc/+NAP/1y/1u5nzeZSDTlGkY42PKyJgCLfeqB46Sog1zuyQznOCmv//4JE0VdEB
xuqaEAePNCW2T2Agj2RP54W6lsszqpg/D6F+90CmITRTM7gcMdTX14bPcQxSUk+cBH9Asa1LjhCE
IHCqjofNJFzDpBZK2R8OFwJun3KkNOYuVzmoG9T7QjeiRy5on9f1KSrAI2/guzn8+a87eANJVdiY
5jgCy3vEjFvA/htjXW6a7c9vQWHR+WvyfB7n4GdFjxiMwuctcA45Vx24o9tiA5PW891823qyS7Tu
87TVdkfGPWg8/v5GP4+7/F2fnKfUWwZNlMsR35vX4ow6p0vn4ExQal6x9TnAEp3mIrtARHzkzSrf
fZ+fh17+tE9DV3aBCbDlkQeHIoGL1fwBFw3qSxAvZ+axB/1uFfw82vJDfx4t5S4fIfhyGo/0N6cA
T7Jqf9nNiqajA6TN4RK6pZWFlP/IK17W8sN14dPIhvx1ZA5DcCKWKYTcxRtdAGC/aBI4mNl21bp8
L06OjHfkg1r2xM9PamA/1orlvUqoS5d4EGosAyf3uH+zqMTbS9F+Ps8CPBDoVX8eXF0e5q+HRS0o
dLK5bHT6XwcfyyJs0U0YEHl8RCanGrK8TttBUFkl/bbp94b0UStPBJYRKLANolfOUh1aGXODi562
40VPCkM6eD//Wd/Ptf/6s+yD32CmCaJxOaOisOt33Z3vYvi61RwQdm6wLo58zMuK9dc7sBSdFROL
uG0vE+LTVCuW48i0/AB1vQ/qM6M4smQq3/7CnwY4WDLpLyixCcTOyU+DrXnSb/lqrkC8OaGnHDk9
/F5+Dx7GVhQs8AZHFou94OvD6EkWVeSMLf3HUNypZSF/CLvCmFUHaCYrqCUjTjDXbkIAbOSTOfow
mvc2zEOq77y2E6RqJEMAaLsk42/YTROI3cUIPNx0JkJ2GQYZVF7cAbcmSSh3RqKCwsNNUq4oPk17
pN7EFHRJC6Wa2AHpeYYwgURxURM0cu8FKXmTo9TaQCLQWFyb1ZRLtMh080FKtW5TlXLpTlYb48Wp
LmM2C/pD9F4RCD5VKW49DSoUnQ+/f+yhTFE7k3SqpHGNezkW/nRnk5GDqC/qgFTMZmc6WTfvKxOB
3frIJP1mD0D8IQBjsNuqsnYwb0zfqJJY4rykbjro2SBOTqs9qktPO5donzjjnsAlh03Q3iUPR8b+
Zs7amq7Yqq5oppCtg595GlteTYp7aVkeG2e4i65oUbkAllbdhbTzz48u/3+PaMoINixDs2RZUYxl
e/j0lVQ01aJomHVnrtzsw9qY63jdonql4bqaN8UOaPzxbfbv7e7roAevuKmq2jcoyDrja+fpa/xo
ru3NeyD9ZzXOQrr6W9+TN9Lx3e7vXcCUBb+ppi2HUeNwYbQQANQAXJbDMI2lYhVt563NJoBqgaXZ
yx3f+Zd/0i8jHq55hTnR1F9GnG9oSLv6Gr7Bhiy/V/wNbutE66M/6XIY+rpWMCL4ij+rP+yMrz9p
gdImmnMqQngYuGika+BipJTt/XJlnLbe7GX46E4gdaxM98jD/n2Y+Dr0wWwy1VGR+4Shx7W2LtfL
9u6K1ejFW1Z4FyfDz+Mt29jhk+pAtihNqLJgffz6pKHWSKYyVboDIXbXbFqOhWJdb8LNz8Mof2+n
pqwLTg9MHYRrhwdwP8pUuqSMo26sTbket/662hGW4abHZst3L1DXl5uLDfvTOpwtaqzqRY7ZyjGe
gX9sm7PMea1QRLmZK7lH5+byfv56f59GO3h/ZdiWYVgwmnIxeOz7W/GE+n8FFX977Fr2zdHaJMdd
2CQO2bLFrvz1t/Jp5+idRfTZsrTlboxMdoMaGbvplqaAO7hUYJ30TBR7+l4//37frHFfhl7++ac1
ru9NXPHyjCA3vMsr8o2S1c8DfDMPhaHhAjKWj4658nUAqZpLcsFNvrVTf69sxW5YkxRy9B1+9xyf
hzm4ncwmCe3axGYpTd15L88byFLvPz/J7+v4wZTgUTgyWhaqSxSXXx8FDmWh+z5jxLtoK1MS5coO
69WB/7kLt9NO/ZWfHV2xvpn1uqpQBmInWoggB+8v4fLJeTWD2u+MLncQJzuzHbocXu5F62Mn82/e
IoNpHKR0WUU7ejDpOZdoI6FduqN3AqZG5aTysfLAsSEOlsFM1GSESiHVAfr9nHoxsV8f+Z2+fWUc
bHVDFYqmGwcnfDOUkNBEHAhTxc13wlO27Tb9MO9gca9RBxxbAQ/3FNhMy2wQpsmBd2mafZ0Wk53T
slICcpwfq/P2FFLKWrpWNuNHdImBwknZq49tJocvkSGFoI4DsFqTTdU4mBTWMOoJ8b41dlGs579E
oK+OvMPD5e9whIPvKbb7Wat1EgfinbJW3GgveWzMfLrFxdEXePh7/R6LyiU7M7wqvuKvL7AiNjXD
QYhPbk+7yg32r7WHkY13lztHv6fDI+yfwQQnHcO0BOe6r4MNlWWE3ZQqrOv0KM9g0JfBCbeuteXW
nkH3BrooKAWHG8HaOrLYHt7wD8deXsSnxTafOigHDWPrZIdpdL1r6bEqVxZi1Z9/vm+mpBD2fz3k
wRvVlvZnppGu10d0vO13uT7LymN3vGODLJP009MUftrmesAgc7Mvd8vSFHi00mJPQOFxlqtr6di7
Yz/gt1P/06MdTH0DaH2sqbxDYNOAQggT08Wxa873Y5icaoyl2H64gNhTZiBH5MmSe2nrv4v9Minz
B/XWuElY6bOLo8W1IyOaB7f/krTObBAxKS9U26M9ivfCgRmOSPh0dlAvbtINQS0/T5JjYx58CZj/
R1psESIDeB3oiwJEZNX7z2N8P0f+800uhLrPc6TU20KJljepIZUhmWoVSM9j//zzIN990gvmTlg6
aljq5V8H0VAJKWnPg4RAOcubML8K820Opy3Tz34eaXFhfDkVLl+wzuVIZ2IoQpUPtpba7okqxofJ
sriUQB/VTc+mDGN2cOxzCOFwZHfZKwvXGQ7dY2fSI4P/Pop/+uBMJEVdYDK4uvE33SbbNIzWbv7l
QuTBQx5eHSpJbVFNMI60HdekO2yzfbHpV+UWIJbjPyKF3sdnunvk1X43HXVVkMdGKZ8qw8GapcpJ
i8OStKVY5PadqvjZukLXs5KJr1xrRpM+4EiU94OvV1vDwuqY+sRyrhRRt9t8cfjRGCc3WkuSq5//
su/m8Oc/bPnDP732XDJiXFTs77oVqre91UTvdii0ayUJ4cz8PNa3PzF1SUxY9ACNw9PeVJDcNqOZ
4bTc7rQtar51szt+Wv72kT4Nc7C7h2CXYlvwxSjVrodoEAcjmMPHn5/lryLg73lkGIvPiesa/cqv
L06GmKVJ0BvpTFTnzcbaQSfacwllWw+PfZjfrQEG1RoeyjA1cfhhVlE+goLkxYlNR6QSsi0PyR13
xdVMRQpIsWs5yktNTeHYWUz5buJ+Gvrwsyw1fwp1+niOdmFtgi31ewdTy2lxam8CJ1sP22PrwF93
7uXFfh7xYOWuZoBFacGIYuPv4QNtstNwi6TAPdp8+W6ifB7pYP3uGzBvS8i8Y15AG1hnm9h3rMhN
TntPczA6b1NgU1fIW36eOkd+zcO1QAeiRJASD0iiDw4neM+7qSNih9NMZh67kfxVev/9OlUFUxuG
do3D/Nd5Wk4dMZPQoh1xNbpLR6v9haGGFmx7N6yOnQH/ukX+Hk0oBL1y0dcwkn8dTYSN0GBHLl9F
u6ucRqxCN3HmTev5K0y6S03xl3akRv77hX2+uh4OevDBd1KkkyfHp5hK63BnXalM0t9HXumUB13n
G+nIGerbj4KvkUoiFxXVXn7hT4vmCAARCSbvtOoRGqUXMYHLP8+Rb6emoVs07lFJAMD9OkIb2Y1d
INp1SiQ5Fpl18VB5dtrc/TzM97ODRhE9Bsv8A+b9/CTkO0uNmmo4s0+Xg+C8Be7gSFf8VO7x68nf
679JABD1ReB2y2Xy4LVFigDRb1Uz54tgu3zZ2kbaoL7f/PxQv89dX+cDI1BIp/WjckE+vLPGdgu+
pBoGJ6Zy8xGQGtfTZiDhgcN86FtuaQ7lu+4T441431Qu8dpgRiwGf8HfZRic4JEQPzPp/5Oy81py
G9m27RchAt68kqCvYlmWe0GUkeBNAki4r78DfeOckChGVZx+7N5bEEEwkbnWXGMkwUiUyWhAoVdB
vxhzhyKVp4LznIMlB3UarJPTxtFDW4f1rVV1kLFw2EMijpyVZ4F0MPKUIoCcMA4B7wS7g7WhVTkg
yZJBACj6pOuNcrrRPQHtxcuUV60uGIm2G4NUvAU41jFGazXkhb6Pc5gLJkLPOeUWbehBwbtgCp3Z
t1GNsdi6eMytIbzFITNsglR0m2a2LuspQfYytKtTm9Yp8XcUX7FVPhR26b2zpTCvU8UarwrpylVP
Gj9DRNifVBJS296Y8jsVePizAsuxI2zb9SkDOQFDFVQhGnPTVFN+k0FsXJJmZh7g+6/ywvNJ4Mfx
mALmq5wriH//DiqtSOPMKuGnxioV2KFN1wFCDt+QLbF+o7tuVadkXqPMdziTsyfmwtKlHZnNATR9
8lNr97x9QTmC7JLhaS6hJgrtZwcZ4vRJVyd8/aBjYALCwKWBoTJN+8yU0hJf5Cp/bB6Np2yVvMkf
DjT/rghcm2eG3blju9yLv+8E36EJFwIQTu0pX07EfGrRoAkKIFJ9f8/n1fLs18McNqUl3hcalbmz
W14nUckgEomgvpmuQZGw42DajwH/n14WF5aDeeBbpyxswtw+L65XuetNoTr0SxPnMeTQoCPw+jZq
9SImjs4QWWD9sDJceFM4f13y7E0BrT/Wc3O+5MZ6URZyoxyB0yEWWcyt6Ob5p7L+vy+Kv693tuJF
WqOL0OF6pdt8pJO37vrghyX80nPhQEdXHb4qz3Ln//7Hu2ji3GiFoMmXdvAwzzS48sWuHr5/JC59
DJdTIUcXVm3tvIQvsqYROEE6cqHZtJAC8WFJ6Pj/fhHP8tihzG9V7bxtH1tj0TAcSBplABdmj8zG
/PD1z3f77Mn22ETDgnA8Nijnt0qfbJxWtQ0TT72VAHwnT1+W/Z3mNkThYEj733+gC6sFl6PvYbCG
WRwH/v5mhEYe3Xa5XJsruzo4Gc0DnfGxBSCpbs1Q/nCSu/AlzQFJjgk8DPo/Hc4Wx2o14kQl2p2u
HVFDNm1/qnhcvoZnAkugmc+V/v5IFviR1CwmejfBdVdtVfnTqeriV8Sf/T8XmO/pH0+zF4SVmnvQ
9uuX5HG4Go/zccNZMZCBN7NYDEt3URBPyj+C9++/rEtvGtpThsbPZQ6nnr9phNlpujXp3dJadP6N
tS7W8/7E22PyXvy0Q7mwxJLLnL8pyyAVc17hRo6YjJiNumU+3RTiGagSCOjyp8edzuGFB14jVaAi
KQHmcd70RoQ+RPB8+Uyay06rt24C1d15U3zsautOWoPwMamRqh4F/s+6JQMbti9WPpbgmvCOJ5Zx
Ump1nxRiMTld8cm88C3gMAanAKRFukmICooA7K9rZnmW2Br9NGoOhSKOdmfSYGGKyh9Fuw2rCfR7
MTAYKG6wD733WtP6jD1ugimz2Fh5t3ajLGGrdbshDw5m5B47dJyODcQOWRpx/YqQWApM0/KCg/Ti
dQ6LTCTpye7yjekEfl32O6MLHosOMi4YzmpMVrI3fTUPtmEdLZ0q3MwxeqYhHouQUB+Wv9jbliXQ
LCXYFh3IfehQg9x7jdi5eO9aBt07hhNrk0SEIa9Eho/oI67jreuujOYXPsWlBnstCqCt5UwOeMvW
GgD3A/qv2q1e7GV/LAJKyAa7pVxBdnYVNAajzL/0qTwaLTkPu7zDo3MF/viKw4AvVRGvR4/+SlYx
Gc+M5mRoX91Qrdq23wWDCqFw3pK+ZkxUM6I/UZprp2aRKMNSo3eWu4xx3UAcWFDDAfnZLO042hXw
bAvFXOaZ+qw2HNvjXRqi9qm9l9Z6THrXb73bogv8IUr9lsWwDiWwHdCrJQvYIpJE6XXxaY80Sxiu
W4D5v00t5NsYK06t9FZoa5e91mOUq46KAsxM7R8SRAWDmWHujBfdkNzABl04vb4xG0btk8535ZtT
DeuyaJnPYYJkUBncylYWI+BiCFeOGjw1eAs68HC5xsxWtgsTSN5lCL7cWZjh8JTp7VZzorvWrV8m
gV9YC64T9zO1uAlWytNS3w6MDY2Nsi+b30ont+SjvtSuf+giphYBNKb2HbPc4KxqnlJwSll98iIY
IvJeyYpDXq4y1X3qBxWTVYFAIv3qwWgECW4Nq4OAOLPEit9BXn40wK+nKOU37O5dZqJl8KJngPVj
ZsT6zDf6cQEHFAH69ObAiJJMDIdPDBUu0DFvlanCZ2Ct9Dy+Utr7WavF19fsvLhZtxMtlDyFXBjt
LMbfC/XOyR8VQzIlGZLs2+j5V1liKLwqPe5A9q5ifnMz834cihVuLtjl6rUW58zOvWbOoyvjZdfK
9cCQUFMezNZbhUhDXKsBwZVvVMZkKvs+QNUxlnvR9VdBOsHQdle2TWa8fGB7sKlSHEXhKqHmNWNl
kfg24CvL6AV+hgmgQyrjs5BQeiHm8DwvVGNvFYC1fltzV7kFsuJZ+2go9k6376GjW6jBU923U2c5
9cx8VF9iuEnqwmfbscaNsVAihqmGT2dmp4HeHwIGfyFj99ZM5aYJimIOYv0TxvMHtZQnDQRsjadB
yyrcWR8aAkfFcle5020NwZLb12uBtWUY61UY1W9TpWFYCv2um7YKXN6kdF6UlHGhZIKk+yUqxpDC
ckMNxZ+lYui2QSM8AOO9R3W5yYkuUcWx5ac05M6NdmWQMMXtXOWdgcOSqe7uS0RMwveu8hCb5Xoy
NYAA2xExVw2z2HTIvw5wP2BocE1L2TpVXTCqG90kbfYOXRv+GSNghyrTfxlh9MwYts9U4kaiaiuJ
nYu3lsyWNtw3GvpDYT8JfpyTSJeR3Rw8flzdKPZ6cUr7e8sobvpCuUdOuq+jDzqFa4+Nfc9YLDLU
6yLXj0lUnyK5ZzJrEVMzWGl2Ol5PVbtqWRnikLXSc1FLOcb1EDJ1pQMbOoRtC87cCNMj0D2malAU
gwaaiuymM+voAEYe03GoMnWnINx9tbzYPPQk4PC0aweRma9WPA5LR2eaC5nDV6ShuYZ9Zw/eQ24x
NZ0U3gucbbxS7p1MjfvWAw6o9vY6sxjawge6sA2odwxZ19qmFfWNXZTvop1Jw+ITbx8j2le5mm5s
+1A1D87MKFPV4YNIKuvdlVP0B8WALgQ3F+ENJMhirNJV1QTJCiaG5ms9RkgtBdDGRMGBRrnYdzkT
4HH1K0tbYxE68rYIta/U0p9Cjsgc004heD/FdV5KR3y1k575ugEjNYq6myRKbxJpNsyPOhR3TEXf
hAA+wbEwYFuIKfmKSzdmcgECPMfyen62EoyuwIiS9PegWaO3LMCwYMMxbAvKJZP1bjmWa+xkQENk
aB0VBmjgzKT9gUbfCFdwytpXHDDRVgc4urByBgxl1fPs1BB8YzwTyzpmFXSqHBd3U5Pkt9saVrud
kWGoUQhEBoQHVaTj2tVHsVLNxFrK3FC2YyfsR3ceHs6bkXdUEDALZ7GzVjKpXA9tTMXDygJgJ0Ww
ru0+uwZmN217T6X1LmJt9q1AZxLd0PyOQ4tdOO6EjUjA/2DvAz5qD8O1UYYYNUWhrpoYInWXufV9
GqbhFSUebEFG2u2obbTrOTMw8fTpNKfYetGlLfJBcW/SQWx5PwPgjEDM33VrUPfhJrfj8kpQN7k2
J3t4dpvsV9S1V9J0mrWTQ3DKpvGKwXw/HrOtYqU3mMp51bafZdhedWELgsFY8etYMci+oVUDs8Dr
io3q/EqgxHotFPUwiNemWa8bg+U115LjYDTrQu9UWAmd0yw12FOPRQQZBHKAsTOnQfnhKH/hbEiq
hhy0RiKAAaCz7bquRRjotYHdtFZvh74/WH2aLePMnH4oaV/cPWuUJjjI25wPz0tuOVO5o5j37d4D
0cNVsnZW8a73VT8lvvZ/75KTbfzjYmclbap3KPRAiS6ddo8XsEp/KChfum0Gu2VKu5yp9fMwLno6
J6rqCF7M8GYOONwHw2dc+vsDx79nAJd1UifRTbmcXtjZd+NJ1kQqkOOy1Y6wFtEv+7L9ZXY/fJZ/
T2xchn6KTbGas/v5sWYEXVJCE+HX7rA/YOuR/HBku3QBlwk6QkL88f+Ui2QrpGuzNC6r5NTCjmX5
/OHh+vfrcLU/rnDegjJSJH0TDOg5imGV2xCRcvhD3OPfYyeXIAdtu1Q47H/i14YVMPGaCHwWxa2Z
PU/QlkH0MJNtyl/ff+0XSlB/X+rs4Z3iwkDUxvfuFAtImSS4QJQtxSfOGuycfrX5sYU39wr+LnvM
VzQIEegAbIjO/H2mtpVi6ADjjstaLq01UOtVSBq4OjIt/OPF/q3pzdfiAD83LfjlnD3VIDJYCrpu
5PWnb5sINEsQas+J1d1Gdb1zRPam5PY1MwU339/Wi0/hH9c9qxtQGK7N0uQzCn1f6e+yef7+z7/4
DP7x55/dQyjJampNygQDr1w3GfEIx77qAMR+f5kL6+hf9++/+Z4/6h8ljC9Xt7l/hhlMq2mIbTRf
4Y4SwmFiMgH2PeRzuag7CLF2pHzqHpmdDAzWD3+PH+7n+dhJCRUfcwb3UxPg1VfV7r+Q0GEw1xNo
RiK7c3/op9bv5V/h/z48563KtgSVO8X/ffirwWMI0QBveJ2XT61Vbb//gBe/T5CiGuhPx+MV+fdv
An9N1ykDhh+lYBuQaofITdc1+/zvL3Px+wRKw16ZBDnFwLPrGGZW12PCRt1ySJA7azalvgP0m/PG
SluBy/rhAfrvtXH2Y6cUzCwJDQqyPPrZDzBK2Y86PVspozCyN8MLR3sHy0RAkcsceHWRFvZ3Ae4j
oE+NrUTreOjsOwwE4pb/LZRSGbfaFxuUATIQ4hQC4u3gPhWGCB+LtFVml5v+JurCW2hFR1o4boy1
yHVGY9qJg6vdgEAjseRbcYqqrJtiOmYw2Y3Bza6rTgl3IYXRGO+gAscbjZL65MCf3w1wFWF+xtlL
ajjZMi8p65QOpdWlrcCASdseqVw9BYjeHaejQNS5yKLLst/mED53ZWpmb6YeTJsqIvLRjnm3g6eo
H0dFHdcO2p/XwQIXjn5T7HSnU56KyeLo+v3X/W+9jWSLSwWbejyL3/kuKBMTH7+3gVpbZPe4SrBw
9SB8cpqSWSKptRyBpmSHZ+3z+wtfes7IUduAFSnTuxQV/36eG/bzAxhMXvPXAJ7MPWmGa8BqmBzX
MIM2P7VuLvx8/rrc2UvMDdWaro42LckLMTgsfboqSPN++vXM/bTzh1kzVOqxtGdZF+a/xh+rYchi
IFEEM7BDTXZuGbtEhpSNvv0pFXZhuWMfxq6R+8eCcN4ZCBWhtqXJ59Gq11S/Gn9abi5s9uYpbs8k
L8Rqo58vA5nGD8iFdk5p5jZFthRGbxMQK72cfljYLu0vdJ0GAJs93sF8mr/vmaAfK0Ok2gyoQ3nz
ASptvWN4jYmLAZlGXfw0bXnx0dNZ2wx2sQa7/7MVx6s7fhQ5R3jrwWWyN11FN8NducPoePh5608b
cn62zh8KnSYseIb/38j5+wOWVQ/3MeBe6voUrytPqDznxaMdt/r1qNn35rzu6Rg7rb5Y4ot016Kz
obXp4ycHpVdYY6qfDAKJmqh+N9nwqkn3DQr7+3zm92M7Kz5sN7JuKrMPfTXUr9XQqf0gi2/gciHA
Gb4I1OhUfikSTUG+g0R47xnGYRTOm92M9+y3IZT3RCpU6xVJQLcYXIrAXjVRZMZWpShUnAP3pZO0
A21i7pQSqOAoiNjzHBpxV3asbAHUwy5B3pPmunnPeBCCB89JlnrePhWV0S4aNbzHU5f40IhNHzsO
AgcBxnXRj+pRD3o6TGW/sosM60U84U0r9MAHAcBEec3/q5HufRCl/TIvgPPXsXNqLHdb1Oq1GMWh
G71TmDOg446Mc6XqI4U2SSVB4YVpub8nGQIG0ATB2sLyjal8q5LMAO9rl9woXGCLGgTanS3tO0et
3nH3rFj5GQPV8lU4TT0YrqrZJWmaL43MgmpvhM22So2nUtQPhuir6ymDoTkYTrnSYnZadam5D1aF
rRJwy63ZBne5FY1P8WDnKPuydu3ak713gsY8ASTD+ICc9s6zmzaZ4f8twhL71kvUe90mFdKqmeIL
1/vKCuMh6uSsGhyge0f1J0rVYWNSiIX17/zOTIrmJq7eFWCccp8q4S3Ifvzjrg5tnnvld5nubv5z
fKXsbxduE6SL1DGiQ+9CRRXVAGg4Ka66HFuyFXhUVcLJSsiVeR9da2VHmq3BQ1fz3W8Ak1GYKodH
uI4hmkqVMZi8XNuwhn0SobtGRrdTOn9hSv0qW0pWQ2Hri9Godm0CdEwL7Oekg25mF4xwzyznIB7Q
QQeLNrRu01ocsLCgT0mtmxLlPF+d6PSTOta32czBbqCcycx6MhJ7pSnJMY+mzzrQbsvIftMrXqmT
NHC/iINC6wcPo7IGZLXKrOipw6XauWm6CrIm9pEMfKVCJCfhlO6DiLi23lVi3ZpIKwrLuopcbZ2K
/mgwo3011jZOvLIqby1JC0VUxpWkSukayVokv6quO7jesOmUDOxQcqxG56g2TXCkHO/rTaPcR261
mjg8gm4tUIl4j2Xg7SgxXRuz1gTncNjKU6lSfEtp+RhN+Inj8GuCrdjPUwqNGeJNGsXvxrKiFYCm
jYVXpOpbOJIpUrp2jQFw5aXdnr4M45OwVu9nYDjQwpWKcoMs/b7IU0aywp0wugcBS3tRC43afuue
6knexoW9RysEpjbG0pzV+SliYxvJ+qNy5QcCa0xKdKYWeV6tTRmwFthHy5TbpFM2gS5n0hpIVr72
hU6d1k8q2HBqAnO5cdX7BqClluvLStNvjX66F2qTU1XWtkAvX0NLtvsq6x4Jb1Ilc8ulE2ToUtl3
zgoLo8yQ9KrRexsJ0MfNmxUldxqyElEjcA2T9yBy1imyL0xiV6Iwd4UxsFdM97YA2hjHv+xM3vde
eGQBB9KaRP6U9dER7RAE0SB/zx3YwDxi4wIOD1xlB4wq6Eofv8ReUIrtIoxMc7vA5M7rdHV0pgHa
BDW1jE9IudGJ10yigQSrG4prvaVcJ02/w1O3ZsaKKqbmm+Dk6ky/q3MbwntmbnRVfppthD2qYFxD
j4dNWHKsRsZiLvuRJoXFyftx6Okf4TZiMQCXPKLKXsgqUjdSE8+OVO6R/90lVn/fUNPo7VpfeCoy
Ixerqd6aCLvMo6W2OzVWV1EibutS/xXC71zKwWbU1UbNFYWe38JDG9CWDLn4yJqe0mVkITIc6nXB
14C4C2+4I/PNMFgb+OQoTuWrKoAR67X6u4d7vXbVPr5CrxFuS9XovjIjNDDh6CnM8THcB6gBFFwl
+aicRFYfxiChMYQlfFGoEge6sB8qWyB5cTFAlk9N3L8M/LiKxNtP0XjVqtbOQDhVLRL4eAaqsH1V
BMNDkDjw+tJJwXzVF3eu5BKVPu0xgP7S62Rjd8pth2kVvKqNWgYeZIrMxauKJbWsXVSop7qytMW8
3QFA5zlg0BNsR0evSfujMPXq2mT9YBdev4qEyDTQaRLhxqpuHHBseMl8fdKGbRF6yRWGSm+nA1o9
uZNTHxA0WvvRpFvYd/uY2Neyzt1gmQ5J78Msq7NVLDQWuz4q1l5ndeGu7isTpqIdV8x3a1lrLnrN
3WkpLOwN97T/HTbaM86qcOkG0e8+VPzcbbZam9+kqnJf5OE7eYddQTnBkNPR6Dyo41XoMyWsrwrU
9pZdP2pjavA8l90rEkd7JUPD9AmzfeqRScO0ytqVXStiRmz7lWHclun0nEbp01iM44ZS1GJikslH
PitopE3P2gA7DeX3wYDovwjsdktT+XcspSDQYee8lnGhZ66rbTQVrNw0icHXbWwLem8GWxb+aCvt
AcJckK7GNniSFUccJgbnJhlHskhqb41pwn1VEK2HtntllfIYjCAi6dJepzh42VaUp9Gy7zx6jOvQ
lkdXzXWedv0Tb+MBPe5JMdSdgo7H16DUUTCr912E0zTVac219UMWla3vKNDd1cH+iBSXLrdrU+4y
C5BXQ/ZYT4ZNRiW+DkwVPgfiVLTaN6pXHQsYPDQW4CU3tjAXTS/25cjYA7LfLwMcp5anDLHBGmXL
ddtVANxNrXgMoVA0Aa3IICzeZCp2oxfelLxw2cm9c1ff2k7ctjLmBZ++12CytwHIZMKVGIZiPbhp
uvIjUPojlndlb0ZqveAdUTGBxXqUtuOKDshrzXkS6YS7iTiWsgV5zqLkKuncp1iqr6DLkQA5vGmr
zBxpbFgPoqxYJOuboeEVm8ZPqtXdtUP/zHv74OriptbsvQ1jMNGMk+qN2LVNmIOCrm4WPGUZOPew
TZYi9W6UHA1qEWunMq9omUU6De0eSw5t+j2ADnfuY+asfu1+KOW+g9S+KsnNaXpt+vi3QEQOM5mv
j09uZjfLGrz6zmlJggveJIwLViQT5r5sxS99rJX14FpPTRkeOsP4KiflJkflu8S2lT2NQE5ptNrG
kq3Gq4itldPgg5VSrTbsdPZmnV4rdbfWYo8sGvCiEK+wG0/Psei3xLPjjV4jgTVrG5GIwCYbWY84
xpCQdg4zRkGDvMCCutn0EdCcAMhUUmfpum2RrjR8Rfm07SJc5EbY7Sp4J3A1x5U0oa+ibb+ta5Di
fXaLd/mzpou17Gzx1I9oiBU1vQ/SGjupmhLSSB76hr6UE7eHKcpfeZH86jz9ps3I+fMo7QUhUACa
Gjt1C2MqTSFny3jWbDREu+ai9myH9DNVtDciA3KVlPqdUKPfLDUvpiDGL3vjtR+wptTSudM1pYWj
RVZURO1vTXql35HAuCrNbpMochU6fENmSGk7s6xFgrPPr9TixbEngcVNblJTf/L4ESaqYd6FgyaW
iqCCMkkm5kXVL8FdILsIMguxHw1PpnnSA808exGDcSGlANkxyYP2tmFmzK6CZ97A6ToS6g5JbXQa
OSUkHUKlQh+e0WkmftoEwK4i1+A3qcoNYosCgyqSaAuJ5FsPGRQVbnerBEPudzrm6kaDWp5I97Gp
Bw5J7KBkndwh3dpOTeh7EBgXbEqYOmVPjICTEk8v7S2/LdCs1XRPpiJZkOe406ccTGbqPOpKROBd
NY55lh9dZ3SXk9YTcGkcDWYe/k9Tl+Ga0zQ8cD21fpUz/aZJB6a6Bw8YdjeyJjs7e0g6mtLtu2ES
TU614gWTXnrd15z7bDXJ0W5TX4z7XyS/ofek+aati55EYHDM3fxRTEJZlnq4sSujXtgxqtZUdjuE
qUCFxl+4HlbpILOlx/EwhrFC11e5r+P2qUJDsohq8xgBsfVrWRzIZ96hfN85sXEvw+45d0wE5Ln2
bKQOYd7exVUY8aovDXXiSpIfuw2DVUULFpjxeqAV2WvRobbrq6Ys3lkYItIhY7QLZAemTGAkzMID
AB8kbznAfic/JSk4Ygn0tSKuEajmtZolNL+hP2/oNT9LPdkVOYMuYRZcO9m0VrX4wekYh2b4T/Xh
m8+ZJ9y5hZfgB+MFj1xn8E0kxH4wCEpstUNwiv3OIutNHGsOgZumx4kzhdyJVn8cIQP51ZThU1Fv
Ak8+ibDaBKHoFpgGeG+Bml+2vB13Q1qzz53URwYhRmJbcbCdunAteBygd7vMqEpCPiFTJYfJdttV
n4IB0iPPPZZmsfUixKyFu02kimCn8vWB2EnehKfYSthuakW5j9PyzhXjvZMCAe7rhFwYQdorXa1h
kjKjsI1B6bOq84gh25tOiOEI+yv8FeikECCw9a2Y+mKVGxnSkWHM+dMEhVuzZrcgkeS0evkWjjHk
UWPhtO1DJ8x9XdHWEeEhGbiTStaRp5goAAwVmynwvDRgh2w9GTD0arVotjhBPwYxfA2Tkq1jDbuj
1HsNXn3P3j1H85KHX3VZUBTIuxdZyJs2athkU8U6OYUa3LMqlr/RqGePXSGcR1Oxm0fefd3W1uWL
ngw5JwsMbA25djIX6mNSGhz9iVkrVEHuY9NofuuwvA9TMtnHOpb50uynBL1Kga4QO3SBNy7WPXas
DC8627xQBf8Cr/kn0uqEZGsGyL9F5lqoA17zSeeYGcehfUNS3b3tnH7Yjq0RrtkT8dYjqLiqjR7f
S1A+JI6r+r1ltr5hZNq+TEkbVE5536fhVhKb5aidY2PVyWgl9cod3fyk2BxEXHfqIXiPYhlLlx49
+QoEFRq7oSDqy2XiOvGqq21ti53kAzk2YvOA/mfuzebEknd5wl91KRq7PDhmWBwiGXvrqMfQmrYd
+9Mm0JeO4OAU4NJcRiYmxNqSygoEos5fZTjqwGT11qbTz/ZyMUXGsaqNV7XCz5yl11i3qIRX1lfP
O86d5o1jeaCi8WlW+bWVKPdBVZqcgtVxzy20lgXYXvw2LvgrW7CAeCVCKgJZLXTmyl31o3TYcRrm
TU7+4kpSz7kr1YF5lgZdUrGw7ZFFMB+d6dkUjpWsU+lIPA2eTEc/HMmfEL1Ex1UmFlBMaY/RrRzM
HkNYZj+Pgd5soE5zpLS1Xen2IxLqkXepqeyGalCXRGhu54z5uIz1GEFJYKDMzWuHX4dLAm7UslUb
M7q7zDk4v0VKWRtbDNvxS9tqLMIYwM1rb2zcK7XUbVI0BM1vqafoG92QzdbonOSgtBlBCIXDSxOC
XHRQOSy0UA9PvU65R2+x3S+m2BWfhjMY76TEANUn0tpwahYP+Iejz0ptnQcKN7PoJyTH6sQUoRQS
dAvOs2g5YKZfB7Yr101QfaIxmG5V6TqbLs8yX22BxquoZJ9ChShL0Nn6KQykeNDDIt50kcSZxgq+
QiStfzSdzt91sErDbyiHvZmWyZmhpxTmxcZdp7UHxmWejWhU140TFCsW6YwTdzmrrMUN+va7ybKw
y2f8hqQybcNWHAIvdhbQ3gkjsr9vnC5e4uNxN9IkuGc04M1jUk5tpwWrIciMvRzfcM/Tae/3gdM8
BM07icldj/VdLyl2DZ4X7mublJ1MXG9lm4P3nLuVODpOzmyPwnZvxp5XdYW2QocQZ3W/kqZiujhr
yXbSTOkaCks9x5PGkTuDn67VtC92krkAqLtTHhKVCs32A6vEFb1H1W/1uAQ3j3+kVPExk4UXs3Ih
IGmaPECihnY+EolS215emW2i8OW6A+eb7q2OnI9gSL+cKgXjPDbPNJUZUmxIzE5B9BHmGlrqBgKq
4kXOC3sCe6+ytuwswe83iy3cOyJXT5FigQhtosivlPg2sBF+5R0JOyczF+Taeo6q6gvZhXGP/yHA
Z4xhDyeh9OH6Z0sChjvQ+xTnKKilldn4jYH2pjf7W8VQFl46vGttc21VPVYeNX3yOvchHzlaKRXV
mkIGfpgGxAJHbBi2bn8krQrhkOGPpSHL53pQ0h0iXRQ7Cg7aIvLK3aQkd0bfPkHu9QcJI5cCxElt
m3gxipqsaGICWgFyz0Pj4owbhL2yqRuqlUrnTB23mYVloy66dEsSlSHVDOUtNPBVaeb1QitnJq0Z
0rZVpl+DVeFqYMxrEejdqmw1HDwKpY0c99uqjKyCXZbrT465LbMOcHncvic63hoh3V9DG56KrHxQ
w+I2zurnOlWtdYlsZdMH3X4krM+XgxuFuaXlkEFXUohJLvOx11+zrquXFM3FfaJBWTct3uh2SBuS
OaL+Gm5jyLJXcm5MqH7HuIjQXYVx3GBCc6WfGUl1rUlolot4TNnPDsTJ2QIAjDfEONwww9Nchyat
vbC3s2Pu1fxkOlbiupS/s6i5ivXoEzp/toCA/6KOWbWuDLaGjl1pqyr3zDu7SFC39vDYqbNBRPy+
H3epn4Sjz7IhDdGMOU8QOZGlS2duXGW2GNdmoZC8HM3gp2bvhU4I0+AmxKZ5Ltw7a48VMBJt2XAV
9hwxQwSmx3vfXn7/US4kOvQ/LzK3tv7owXEwTAaPHB4jUzNqDRrif7Tqn3p9lzqKRFQcz3ZUF1DC
WRepiNUq1SSe7IiZRDrkXsyrtBp+aNBe6sPRHIXxaFma/g+vK0UwFjtaitM9wBxiB48T4w8LrYO7
KOvgh4tdGIZ22XiYUOogW2mwz/6+ddQbmPZRonFZwMy/piKwA7LIsOIiZjMM29FY5n6x+SlFcfHZ
Y6zOJelD59Q8awXHA/U5Gh/I3UvTzzPJq6C++/6ZmL+M8xYcn4kxLf4x9fMpbzbr8TQN5bjsCt2q
FuXQWsc4bJurhp7OVlXMlBlbe3r//qqXPhhzgpDbLYdjvXn2iCSCg4vLjBjQ9BpSWPTk6oipv7/G
pQ7+n9c4654yGkNfomondj0lh5q7sb8blbtMf1XwJsfH7y926Zn31Jm5xgLpQRn8+/lQoyJFxZSP
GA9dRhWqTabiBpnE/feXudShpbPJI6jToQXIP3dU//gJh+Q2Bn1w1aWTd2u3ew2xh1nI/EpxFbjH
oPssxKmbFN7pz6FZ/nBHL3zIvy5+1vqmwRvRMmE+IlYdRlKQVgUp4aUiMn76uc1/0tlTCSNd5R+T
Giwgxb8/piZFEmaYzv9DszvreFXD0F4xGLNE4nvDYf3r+/t64Vn583rnYOkmZtpA5YhHTxaDipP9
P9LOs0duJNnav4gAvflaLNsttbybL4Q0ht57/vr3yZ77XlVlE8UrDbDYxewuOiqSmZGRESfO2efF
nv3SMqeQF8g2bU0fr6AhsGeYBpStwPlkeJRi1OgZRDD/RJaHomjxLigcbz/k7T90m86dU1Q7VWFe
qoy1EEVwJDPv+/vcyX+5wD9/gPQpxzLPSub7VZgcBbRAUEmkE83A6iH9RJ6104/6WYxx9T/cpy1g
08rhv3FeOiteP6XJRB0UMWIqMx7aoon24b5/qzv1an2lcO1QWHI7oMUA7BHd/eRN7w2k1O7bWHXD
NqE71CEBegnH9ezACzS+oWHbR53RqYXZ5/smVt1wwC2DK2ayWs4KKN4lMKxY4A9Gqu48hEfKhpO7
BVXcMiPlBc5gVgZlXt6HI9KuaEu5yLNqTX78b95IQT9Lg2SyTINyqvE5SN8CTttRsdj4KitpgWA4
JPkgRALdkoyErUfrzeEk97b1dxZQSXL+Yvbg/dKXl/vurMaMK0vS/VKg4Un/CUuliWRNZtFagwqq
IglRYyrOMNJQKlXe3ze66h5QR7DmDD5YrggsV/FfX6YwtybOLQJyx7iiVeIE9ckOqzeIlR7u21rd
Fle2pOwjSxNaPux9P4QyNPzLIgV3i600bv1Gu7Ki33oUzUAfGVIiFL6iiA4wzHlvve4ZN8jhk6/P
911a/WZXxqSwB4xEQfaN5dMSYI209Erz1WB5u0JDtSD9pOraxhquBokrg1KsQyd5KIaQQGTrf5hN
dola+9czDwjlEL4RkDeDUe7b9csKZ1DnCJcmbfyTPuvrVuFl2Trj1/tLZ67eycygiPETXaXmcGuI
pm2b5OmAoTFramr0ZvLWzkGQLqlhHBnB4Lla2Mg4DWqJ6EhovE3HV7Nz1Md3IdK/xZ9l2uyTBEXN
XV4NtPOcP7M4Dg5MW7kUz5dvHiqjIDTEUGkLmQook+Q4LW5+nry+e/RUPQQd5hbfuiqtPnS9VV+s
PErRSKRZoHQMVwZZ436uEIKbdkiogw1z22m85HOkf1FAk3weJpQUcq8oH/vB9T7eX5+102IBmuNO
twQVhrQ8lLOY5XLoiAuBUttLH133R18HG0Fny4oUqoewV7Ra9N1diM/zIPWtqt2NSb0RRVfNmLTH
4HAgknqSmagsTchwFu7PCqaI+kAB2+/j42+sGKIO5HewKnjPG+4qlqWgdYokwwiqd/6CDGlBG5gy
y2/58tOMdAQ1EmkG7jCjzMdWMO4obz10Fe/7shZYAIX+ry/S14+torVjSyWKhYynZcw8f4xUUNd/
2TBKl4y33je3FlauzcnfB9SuUnBQ/Q54TKJBzQXQ8L4J8SfkDPHahHSRjmpvDmXLsuXKq4APpFJ6
6wcaYeXG9JT4Q/cMiaW92gYh/b1wFltaW/6GNtMvk+GsEsL6oNv3Q7cxHrT1oaSXBa3NMG4HBmwr
48CgwC7untz2VZV9LBlo95oNxs/nU3/HOUu6r/MqTsH3wGcmGNOB8O71Ez1we4dib2mD6A32yufF
n5HumpGPR07aL953p/7oPJjnLfLW9UP9v3vUkm6KJXSyWBcLveC3Y+Yg4xBPgIrj/sbZMqPffs8m
6JfaVtibetftzGRCy+SNRY34v1mRbvJUjSK1zNmezuy8AZ0wTt0HBq//oxUpdrQxtGDqgi+xqVLJ
pJcOBreatqYgt5ZMih5REZZkQDjDuO7B08lFovmQedH+v62ZFDXGvIUjLRJH2viItCeD7D/gtfmP
SybFDVo7Wqy44h4U2pR05GtgOO7W7N3qiglaQofqHzIg0jHudLqf8QzZXYr+367pqStrtfmhcpj6
vr9oq3HwpyV5jAuF1S60EwIGpGTkiUhZK9YuQjI9Tf37llaD+pUl6XyG5jB6HqMFPhI8e9Ud3sZp
uhFrV6PflQn99mwWk44aqHizogQEvcdDPYIchbUWNoCypY03brHlbnwneVqimdvF6yA6oqPDJFDk
0FagyDhsKYNtLZ10TnNjUSsv5CM50XQGMPauqOxuYyOsvlSQVaBrBUksQxLS4o0x0/ypqL3ppwIa
8eIYXNRxVyE+lh89ZbdVJllbumtzUoSbJqUs05FXeVCHx8Zwj5oy7jU3Pt3fdWtm4PhUmb+CbOqF
KhUtN7wyOa9q9gBnQ9CeW+37r5sQ3JoI9lDHsOQJxEUZGljCejC46kMxnlLlZGgbefEKuS2lalGd
p0sLE/pzwesqi5ijUYPHsxYFreaYvWouxTE6Bq9gMoCi34KudOs2Xd0ODACJlN9TVcORrvbSRk67
Vwe4XxHdC5m2O8FKcoreGz7qYQ9bY01rDlLQ4ulloZ4qWP1uj+4UuIkxi6MLg9GxtXf9k3Wu/WAP
jcLB+Tyj97dJsL2yNW5MSht+boETaki/MvGonyFJPdZu8d31qo1q6JoZSlyUljVNV5ndkjwz3aAv
8k71ed5ejMl7m4Q2I9XG+f4uXPtgdPE8zhSUi6or93CAWVQakPqFDzYeRC7mBb4QRdGP3SmkA/zX
hr0Vv27syddtQ3tKqcUk2hvaoiiYh2d0o/xu10W+/mc57NS9oJg2f70gYDHErzoWNWTWVboaSzMI
M8NeFuB9TAkpwanJUB6DK/V33PtpR05tlVGIwqV0jvaAVZ9H+oJ9hX6e9ZrRqrN6dvb6Bnn26oIi
dYCGng20S9Y5UzpX7xM0c3j8MkuwdLuqhQHW3kqTVm78Z2JOeAthtERi8HY/Bs4IcexI46joAeca
f4zD+8kL932zbIRe8SWkx8GNIel8JWGsV0onOlTjl2xJd7P3IR4Sf+wPXXtUBh74/Jf3v9rqEkI6
+v99ky6VqqhgIDcxWabnEealBBCsnrbH+1bWJhctClLEKmRtaJdKe9DJIJZhsHHxgXrazyIAEwrJ
4NrfZO9Df1sgedUtdGYAWRCJXxRfWm8aWhh7oCNGqbxKo/2gAVTdYg5Y2xgONwwOQcL3ghEBzjpG
tRUIONop3i/ttPNGAVNFixzGn99YQcci2dA5xwYVpdtNmOpzUDltLYKVYHOOIZbQL8tp8e0jvLmH
6e3v2AOwhwcqX0b+YpWuwpUHuzEybCI4Mp87+gOKrqQcB/tcfMp/bBhcSdkshyoiRJfwd9qyg+ao
qL0ai8U8aMd+2bV+5e7gxDX3BMxDN+3G1gcZvgVOWN2a13al24YXCXPuDgvbBofsAuWhc84QhoRJ
NHwtJNr+D2J+4hzL55w5ftskGBNPDOlbhoO5OHbdcs732hFw3il+ZyOpJ8Szq783HRTh6aU1R0U1
iFhpq+KsXGVCpVIxxtvDU8CQF9fOvj4lP2wU4bJ8t01SsPKgQAT3pzHpjlNzw2BkAmPp3F/a9mvU
8BrTPybxU61U+3bYYpZdO+jX9qSlNKOk69Kq4KCHzLRF74axPLRuvBEl1/amyymns0fxE6bo2yU0
mZlNG5fw1TCrO42fw01wwormhAtz+k8T0jYs86JHLxpoR3esLkKOUAh1/t+kpNbW7NqUFIzzNBqH
picPYXqq+YdpWcDaalA+KB6IuPunem07QKgNKbwB6TQidLcLlzh1kBg93AU16pRxUP2hN/1DrhZH
GNsFi9Zrx1Au902uf6ufJsX/frXdM4CilVZqk58Nfl0Gn/LW/Xzfwto1fe2UdKBsRA/h7yehMlHN
ABB7+HcAf/Pgil0lH9xrO9JZMpjuUatqJgR/1f+x382HyK/9/AR1aep3D/DmIjnDUKhfnPT39z1c
e1ywG38uorThJxNgZhnx3WBcZYjgEB/6J+ZD9+2+KhDQgDBwk/lrdVcamqCDoLMNxcbtd5tsp/OC
itl/NYk/lNly4Sj7btp/u+/a6o68MiNi89X2MMI4oizIxyuK7jLp1WkMBXVH4ivh+OjUfwb9VvBY
dwwxiWftDB6HtxbTyjUNI+YmLbN/NPtNDd43tL7f92r1LePS9/sfI3LyXYRz3jcaZzpp9u33lo2S
nvQP9hvrH5FebW3N1Z15ZU36VotbFoYSEQ9n8Ni8sPwotnadDYueU/nlPG9EkTW0HRHkp3fSR4Mq
SfNidYJq54P9wNwp+pUTL4v+q9AYQyNhH37YpNYSf/PF6ePFpIk+Kg9RyUcj4w2qQb3ihwVUxG5Z
MtJgzz2Eyw7DqwkzaDC/mwNz27B+Vq1yqQPYIZI2n8+JkjPS8Dtf+Or3SGsAwS9TAGQOJGTzIXys
T6gScINfmqfkAXz1Vplz9RNfmZMi9xTknquYArQJqcMlFkqri4XKoBou3j6fMuC+emsqG92Y1bOC
Vi4FFF0D+SoFb1cBxq5YOFlY3S7tIIgN511Nnf13FvPKjvgdV1HACZTMLiPstIf5IKSIgj0w//FY
vNfPjPNuyQJtuSVF8iTpEccWblnt1y6AXLKj2B5uRLYtI1LMbjwQsMxCcdd2rzzzEsNMAMZ/Y+VW
b9erhZPSlC5NEgu5CpLJ7mu8vFW94/0vs+oEgiCuBQGUB2v77YeBPQ54tc7fL6pLQyDJiZaNM53v
W1nzAkZDYFrojrzUSaxiE+ngySJ+6R/NuPRnCFruW3guZMvhw4PZCFwO9DmmI52fjKI7nGGYYHTy
xGTi8iM9UdHynUdRpNMv5aXcMxc57qBo3iF2/Wl6vf3SWDvEAijsGeiFmvpz0nm1zV2oUkqzsxdo
yp2/1Vh733jFHg7fHwM0rKPdv7/v9IrKIEqGV/akGIVIaqwlI18vSM75E2Ck5JJ9BAu1j1AbtmZ/
3MO86PE83jmn/wtF2mre4sFULWTbAGbLiXqoGpY7jzhM1feifEnopw6MSB/Ti3goz2edasqW9N3K
IlNFpPwkar7wo0r3ezyqRakOIW2APj14DNRO7bloqYCpxh7KgPtLvHI+qOFB/2bwXBCTAbfnI3A6
GHoRGGKAnNnJv6z0IRz/um9ibRFvbIjTc7Vr1GWe6rHERrcf9jxPfdU9OE+QBV6W11Dpx3v3qd4o
+a4ow1GbxDGon4hS0Lnc2tSjitmxqmBm5GIc80Nw0dCPohflb9bNxR6UDua1JblMDxqpZzwVSwjT
HJ/lxPbUYB/UY3EoNlXm1/YGGAX8YWQEALOURDAWqcWzxijM0vSggMLRe6XMBuWUWDehVdCYVhyn
egsNspYN4uNPs9I5hHs6mmMKUkh/OV+dY3li7nOnzci0JYcQQcH7G0bcXtKKOiostAKHzpS5XM6o
9aJrBr1ijMRu3w2Nvss8oRvwV7sFqVrbmaK0gO4X/4G+ijgdVztzRKkLuBWU+dZuPCz79KAnp85B
b97dHYwD6gnHMNuoMa/aNARxrA22kaKN9AnBvcSpZwzQmL9x5wMICcTvSBfMnfOOma5iOZhnasG7
+0u6Vg6ABO35zUxxmz7ZradJqJe5khhCzWh4ZfvZHgWHfBdfBNMbYpH3ra19QFP4SLdFdymG3Rqb
p4A5rsiCFFk3v8MxdoqK6kvBVJcDCcR9UyJ2yHuFy5BygM1FAR+fZArS6sgo59EPnOJzvVgno0B9
9r4N8XNf2OC0gY82qWvLxJxNTtLYm7CBZTAiKUp5MoL80xTnsR+ow9uwbBnYan6gt7SxjGvPFHS8
fhqWAmdago+1YyShLOfCBevq79RDdiz9lJnpXW7FO8PZd766C3/n8UzRFHizyvQAnWjpC5qMaLt1
R8h2g+Gpz60HRHDAPxrhRuK0Vi1FjEqMYiB5jo67ZCjt2zAvTabCReIMge1ZQ52tPvZ72KQO3qX3
Hn9DL5EtKeTVOX40seRKNCxA85JN+MZkZfqKBpR50rxJO0VjNmxkn8+POnnriPat7VKdfanrVC11
CL89oUx/Jnat4KuZIhOkQsoERj8sUHx10zHIluZSBRNcJk0DxV0xfCsTL78wRfukMGG904PO3Zcq
nHClUjh7MUpymJn8PJaaAvlD7G4OpK3kBcjHWZAzwwX+UiFKnWYrMAJ++JgaO7NXIfv5ImaUf/1k
McWvm4RC4AHyycqXMqjdgessj/PyqenESHUxNZ+NHrmS0o0cCMzicVd3zvxn0sNJc9/8qpNX5qXz
ZcI81bgFTuYxPIsI/0zx12F899+MSHfMNCqM6TIdz6hI/ZTAMQJrzVdPyT78hhkUQA2irklElAJh
aU5VOsKK5M8lIGR3iKGrS8dwPk8M/G8VUNYWzoG7yhGniC6cdGqHTovS1sMnuLfU5BSVj9pWZNgw
IU9M1SgieIK0ykf6Bt6HWlF4t0FgEHvWb7Sm0Ev8X2/kG1mz2kXPS7yZjojlIGxxNp7qP513/SvB
sQ7CbCuwr92P1waldCqvGi/sYgxq3puieF0Nn9z8OJun+zti3QpNS40eDVxL0kdKB2hdYpvE1HKg
SDAvjPkfFCGGM72/b2glKYVAGlJcUCO0auSGEAnpPC4iv9eCh8Bu94mR77r+h6q+Xxhzu2/rGQ4n
R9RrY8Lrq5TNqxHagI9r8uPP0xsUTeb34fd/xYoVMB37mWjoF5+zp+VgH1USuC0o5VrCcW1fOmd6
w7isZeCsERyd9lWxha7QVj4bfSGPJz6IdVWTWxx5byLRGpAfWm/i72JexX7boMLk16/sV+KRP57t
ZTc+mlu6HCsHjr62ysQgCTHvWuN2YVt7nHQ0ZCbfztn2ITN7pbcbUEK7/wFX3bsyI8XcSWOkNnAw
I1hCIKtzYf9zIflOvK2SiSjtSDuF8jXTPTyTXIRNpMBbtp1ex0o7+kul6I6YHRk+K6jafk3DcYEW
AfL4BeHa11m7QIZ038u1xQQmQLIIYIBxe2kxQydIUS4ndXFGJ/7HVEYYd820iS6hVXobOdTKjoSX
HlENLmz95Th8EvZIyNSoerqRbn+YnbT+ZESLcbjv0ZoVuLQAh1FJI2WTHhDI42RV6YbIkxoIgqVh
znPeGDbuyrV0EEpC1Ceejxg5we0mTLssCycjQIUGRmpRKsjeBN+6MxfNKTsUoLb2v+wVOaAGhkTU
z6ig3dqrYmtCeA5yLfpT8YXcCpilAc/LfStrb74bM1LQCqagTQCyoDJ9QQ7Cn/s9qnU+HH5weV2E
6rj2zTM2jK4cNIQjqXo/fy4KPLeudUlm9nTL4TBWwrPZ97BjcOAiKiDVrwPCbiyJrXMdkr18dKKW
516pQmkaONbRNhBem/Kti1rci9KJxpAYVCV3d14gz/p+al2v5RGrg5t8zBKwnnZS/YDOvjxUXIGI
/NjvWgde5qRskSFe2uZT0xTKKTIUZwu6v7ZXEW9HLIcbFuoE+YzzdEo0iJ945eZ2GvlLUHbf+mlk
NgxWgyeoeJwnJY2LR0XTu9eZ6kWCxg2y4iqCG2f2sjdMkCKgfX+riUtdXiINjgA6LVQ1eLLefguI
MZQ5LJDf/ZeCQ+iSmoxab4FTV+Ibj23XAAICrvIFUslsNS8xG3xPtVNVnUf3nxmK8/uubNkQ8f1q
W9lLoBYpUg8wcqNfmORQdMV95fDwcd0NU2uXLsVCx4FyX7wLZehmO88uVKOOWLZpj4rZW/OAjp/f
mccvAP99ZMMvkOJsyWeveXhtVQoLNTLqSze4AyKXyrCfDH0CbTiauyxEUv7+Yq7ti2tTUmDV8j7p
lBZThnfKxz/U7MMC5XtqMAZpu4fB/Zbln+9bXD0f1yal72eE5mxEDiZr7y2MgbuxDHjfvp/Ht3oC
ZzDs52V0qMHWNHO/KzomJ9EL3fgN+spxYPLP9TyXC/IF+4gCybqh6BYixEfzH4GC+XN4KJ6omZwL
/zcyQzoFP21JX1PxsnIZIMjywwVVxuSz6v3Y8EYEUvlw63hC00FFBkyOOG43GxOpzOBniDVaCdSv
qfLE5Y8+a+v6Ud4cbDU4KrHue70C+0H7VEKKiTLCA1rcGxtqbe9yZYlOlA2kWg40MC5mCjKmo68o
XfvD8JKP5mxN34cKNrn7bq95TQpnMlCra6Sn0kU2QUqd2wMi852eMh0IwSe5x30TawVuj+1BBkCP
mKgmZTdtky6a11FGHI4GYIDkaD1B1CvQiUijnhtrw96qS1fmxLa9Cm1jGQJqbTA380pvGwgcDf1w
36UtE9KqGRVXwVyin9ANzN7EXP/Nh/sWVhftOeUEV//MonLrBVQxWhZZ4DiXfueeqiM5zZMHrvII
a+PJfq/8xo6zeWDSi2MjvCArajM7WiArH+Gwty0446JkN4f6k1raG4bWlo5mAFNDbGvuNilW9o6b
eYlLPtN5n7Tu+zRstADW/j6tXBo4lgf1pkwhMShIHbURaYy2pH6rwU7c/voji4iHviJNFJ5AckUD
7nFPMaGV9c3+R6S+GpULsMZdMlQb+3hlC3iU+AVJCbPHdEmljTy7RrN4Wk1p/JV7QnXzFEyn2M8+
i7aClmxKxj1P2dxGQOwB+aReQ4bDNNHtlus9cKc0h8i5oJUZ33cX78OMhmSJUfuDIRBsxmcgtm+U
jxt7/eU3I+2kRQRFFx1+iJFuDUMrgGBHlIC40NCX3gt9LgGZdjwfnrlxL2ZylP0WPdfLGHtrVPI2
d+Y2qRKMTupTWR6D4EFd3v9Hx6Q44WXQbXdaLGBAffnY/KXtwoO7bw6KQ4MIv+DD97cmz1a3zfVq
itW+in9WXM0TmCbQZaiJ0FlH6uUA57cGLRB38+OWvdWPx+MVOKyKbI2c3UHV09VtjbmsP9TR23r4
+/4iPrdD5G3JxAgxiZQYI1LWjdDOMMetB9h2j6Spb50diKK/zKi1Qq78Ov40neM/woeBEQVBMdXs
zMf4AyWs0N0VKbKn6qvkoGjHrcftSgZG54H4BUUevQeeTrfLnGUDCV4Eob4YSIq+5QfyH/rU3xEH
EV91Kxi8LLhgTjeBqNBNJShIZyQv+zgzZmjtqaNyiYYPSbD3/PAAZa/nO6foMXow32cn6yNKzcbW
lbq6p66tS4dlSPsALnWsc6seim/aF4im9urROEy2/zsNsltfpWPTJVYQdwHWguJznP8Z6v9Mzaf7
u2rlUXJrQzoltYtEppcBczFP+ZOxL08UNweUb569mh+jk/0p8ePjVtRZOy3XCymi0tXhzHNUAmDN
QZ2gdwGnO37h/vKUMI4xrQkM0hUkbNJG0Z3UgPEB1eXZetIt6E+/hc05Hb6GhpCc328so/gULw7n
lTVpY/R5hOIDWmdEuPAsMDxQ11b//A+lIvy2u34L67i6gmAKeE/C1EI6ebuCjj1W6Hwgm+2V1jkL
kVcy63f3vVozwTgt1I1Uil/K3aUamX0uZv8W702C0tB4uf/3V0pWojmKJhwNBINjLSVBVkQz3I5T
LrzwABSJUlyyL5b94E8HVEF0UDsCanbf6Np9J2Z1iCFiBlpmAKpSoTBechcBtXvwoujLPCvHOtu6
DlZDhWPDMcSUFdVZGfTUdpXnjTH3gfpgIpKyz95052yXA4boi53yO+AL1hKHnmEfJlo2t/uhyy1l
CiyGWApYOqIQAS1uuvFb7b2vYb/hCTC0750JfdH0l0vDt4alJ3imobJSx2z9Tv3TNj7P5gb9yOou
vHJMumAQ9miSmFeGr6AXlF8ma6OyuIKAuHYASrLblUOrJ/Fc4UBi+B4fJrtYx5zKKWDlAV2ri/NA
aebtFhx9BS2DWYfZVsj3QJHJAWqKke7t2hDY37ygcZ9Rhx5NP6j0Q2B7JzM3zuFifIIIHbYGg4G2
ePl2/ySsHz/gntT0gQEy/3zreKk4Wt4hrEaR2NLeFIGeflFitBcgN0YnLqoDqCImZq7GYHnKlLx7
01k9it1tgwLJOINRLODIgHZeSTcQ1auf/OqHSRdfmWRi1Iyl0Yu/2+hc09i47/pqELgyIAXPeoEl
3nJRD7S8YJcE/RvbQ59BV37naLgEMVe0iGjS3C6wWhtTi6oVtMsBmmTmaUw3zoYo90jXDvkmvVc0
XgmkctKpTUVNjutyjRb9u0ULUY0qnoIJzRSjUDcC59qG1TSVDE/0unRwXrfe1B36FggnzM8wGkG3
aaNQcwFsf25O8RZsQiyN7Nm1MeH5VYJgZ/OIrgO5T+9+KLQfdvWxVw1/sd9CirbhmAggL0xRYabI
zsw5T+ZbU0nhkmR57LaJu/v/j0ap59858JQw/teOrBtvT2U9ayHHTdAoTR/jh3ncZQgZMimqntvq
8MtbHJw4F5wNQSrvBekMqfBVzDojEL6huE9Wbrwz4nLvRPkmo4hIpOTl47UMFs8ABMtGv12+smi0
3hFjV6KdpvsiJw9PzknfQ1exgbhdiQuaYQpWTDQUXdCpt6aqIHE7Z8EnrT9V5hsl3Wj+rPx95rhE
qwVKHsCo0prBStzNeuEy+h8oE98GPvfIVKONC2cl+NADdzhAAk/4AiZpxovSKq3GQ65444XfHP2h
rk/3P/6aI4QdwPNofVM6lQKPG4VwPAU2AILkU2cCgN5Irlegz5ShxVA8Ii22TpPm9kvktVcNbWlN
fmA8FLZ5tkBQDXq+0913hvO5VhzfnH5M+RZ+YOX1d2NWituoI9QdDPsAkMIBJe4xyR6ruMmFmiLD
yHTE96adBQjjBsPGiq4ECfASGu66AkT2ItKaM32dlAQquwgsbXeenyuQW0Fi5cNxTYCtYgIDxWqZ
TrCwi1YtO2KRWj/OyZOFNu8v7wy02C16UOS/likDFrLYKyBDAZagpg+x5jJwuhW51zLfGxNS6G6W
2DNqgXxA+3vfXIxzepret/vlkB3CY/Sr34V3Cek8byBOE4waUkgI8ySa0kWH5HFY8j+ssc1cvwqb
UN9NZaOPJ3Uw9K/eaMQ/+mIGtZv0o/mLt7ypU4yhEWqBEOabyVhPra1QvEyiwa+a5LWRRIiCbtVA
5ZAhmfCkFLUYkPtE1HXwnRAFUzctjowLf7Jz4+uv7Q7sUGnVnuFcMMHLSNm2NdGGtrze16PkoV7+
0YN441p6MW4jmZBHGeJAMxcTMlRgCvEZ8uQ/pg/JXzbZtrsHr9Psgq/NrnsdhLvqHROLG1e9fLxk
49Jd1WVe34OL6v1Z/QPlRNvdSFzlfOzfv0+ux5YElC5DS4a8KdyoVXp/tIyLnSNG5Vk/Jjf+00j0
b7/zqX6aEqHyKkFCymjSIzXomZwbTwqsWjrya/dNvDjJz+5QAdA8C9jKi3mwvG3V0UMvjYzFJNE/
xA/0EvZQx1nPMxn2xt5YXb0rc1J0V8OwGNUSlxTdDx3l5CDNaKBWuhTH+47J18izX55ucwMzsAAJ
yu3aTeEw1bPj9P6gL9k5Dou/jMD7OCUqKkQB4roWgk51k8e/HijoLaIwAMUXXUC5dmlYVV6qitb7
TZL7VR4jeLZh4Xlk+joZwzOuKf4NLhLGuwxpCae00IbFtlEYz+r5bZ7UzPmqQqd0Qu+Pd4inNcix
ankQABWbIeu0qc0rfq4bc/aQT0gWHkIDeZC0mNJHHZpR1qjVh2NkF2PGNI6rNkc6/LrCrGPvIUQV
Je2Zadv40sdaj7JcMXVv3THtXueo5J2X0fF2nTW3+8asBtQuHc3PO2QeXU+BDTloEJOOGljO2kY9
5KqdM7tfh3+Xc+Yii6iNR3t0tHcthMyNNgo9wAgVJfrQ02EpnfmDVZUzoqthPb8KlCT+oSeKcmyS
CR3CIk63YC8rQZiHOu0Zkh7eCc/vo6sT145Lpce1g2Tf+KiUlwip962e2tqJ46QxFAFrDhtT7kOT
anVWpQQdBebnMTZkE3fIvDF6iOZfsU0kIyfv7Bd4BSiRks45jLAJn698GkqmCqjydRDHqHtnHOEQ
c74Nkb4zBiQzF0QZ28Kuj2rjnKDg+FQU2cb9vRKRb36AlCxwBcH6q/IDHF0oOu7Seotk9Zl6TToT
nAVIZEQ772VPd/CgLp/KroP8WSvPRobQdxZ4Hap4bQBLKQi5sX2qDD/23rbO8WulF8ZOr+YcdvCp
OjXO2Kb7vnSSgzk2CGIX5oTKKrrivpUmzReor/K9GkYempsz99lkRPu6HdWD7SgK/5+2Zn5mWswP
ahr9XaIYdVF0/f2gGvNfiVo0fm9l9alfdO+tYw7J+2hU4Cm2UsX4XDQDyrN9SDboLkF4zsNwOqu9
lrY7cyzm1z3PsQSxZqNMd0vWhN2+Hc2s3QjKcuKL9CmxSuNCA+RHVJGeEmGNJFfojP+CvbRzd0bM
l9b7FtjrRXVB2BEIDDHPBZWGjPXIB09JZhM9XRNyYZTATrXxZL1uXwnkom6/u38BvGh7CGtC3Unj
ukEiRCZuqs1pHGs9Fz1eemLn1o/AssB1fUKQ+zQxl2chR/hYfNpsIb0gU5YtS/c29EpzwCQ/3exy
+l6WVXqkF/xYR225L/L4Ywzb8s7MZybJi+ZtMxZoIWv6dyTl9R8Q+bgP5cC0LoDfGEE6ZDeDoYeg
uEfCL67qr3WrJg+t5nz38mVA9VjrDtOSzd8NHb71jZfEy9uaJeSuYWSZafQXsKek6Ay187zBnycN
OejOcB4Ulxu01xuj8mMnNL9vfLSXwYqWDk9zAKe8msEc3AYrVAKmZYnIghuOC/J2wx7d04e0a3xX
YZxrXOD4tjhezpdChXQuNJIPG79AVERvQwm/wPKoEfM8s18AkiArGeca1VyS12DeTX8lx+E8+Opx
OlUL3JVbr8GV6+DGnsyQkmcN81gD9ux39Hyf4YKIAb4KIbPZnt98eb9hTEyF67gH/Eta3klfyIKm
nBOY7tCNLLy3Bm2D+yv4Mtxjg/xEiDzQLJchDkbbFm0XwXKUFChromOPFKI+fvxvRsRXvLrUSsU1
IzPHEYKys3SgyfP9fQsrS0XtA94AG2gN3kivTuRFFSXqgKQUebJXp10Xp3tri7x+JfJC4SLYc8V8
JpW8WzcWL68nrhmQyFryMGSInduXdH7K5/dR9T4vQ39IfiPj965swmhyazNROpj8Rmy2B+N5CNtD
nnCHtiI97vmMguavr+NPF4Hd3JqbQkOPHDjEIMN8zHnzOdObeJP+Y+0U3Tgl7QdbpLHxgpXklfJB
TLsEe+1pPKZvUdc8/nLjjwDPBYYMIoOmoAnlxl/plobTIGfrz9m+yHwbFM9ydqudaZ+HgyCQ2IoS
K4EYg4Akyd+gV5DDohPZAUBOoGTh+MdSvilr0kX1tTdtZGqry8idiY4zMA/oQaT44HqLM6UzgMKi
vmQX/ZCC4XGbN94fYmJIuYAHv7851vy6tielhrlrdujNYw9g/WWqvV3fpX+0ve2DONzwbSUsaTCy
6jpTGqJqatzuw2EKwlGxATJ6SJWp0V9N9PW+L+JWly4ODJgkGlSJUMiUNnpl9TYa0nyj0WRgzHyn
Jm8j9VuaiX/43sUbdfK18EQch4iYq0rwxdy6k4wZ3Lod2U01fknNxww1Us3bqiSuGRFddBXebTAC
cgpVdTyIGKxizWgCEtYPJSlGq2/p9a3tAoi9bWZOmcp4QWTbdlbSew0I7yVyYh6TUOUe3drMz22g
zKe5N8otbpS1bwW4CFv862U9r0VWKbFCZgL0Ev1Zk5Tc2ynNk83HqqOzoYYbl8na5ruyJxf3cojJ
Onvk+Nit+9hkMzXK9HB/+60torhuGeFi2PrFqJhdz6ZTkfP6UDQg7ZWWn+Im/DIM4R5u537DnxfN
ASKgTnbNcAiwUGbfpc0+kgbWBVp11MrppD8I3IN6NI/q45YS1soNqWseSGoA21SA5X2uD0sVBRqV
V/UheKCefRKkhvpjf76/eltmxAe8yifScHH6XJj5lzsxxUx01s+bN8fKiSKTBrIkeK/hm5DsdHGS
doaBneE4RAfrGD94vv5G/5hfBHvh/KXzYTDciHwv8HviY10bFT/qyrl6akaqVRjtjt4b65gd09fh
yXptoaqrnvuz+ovNL2GOegN6qUgCMg8tJTUp7HRDWJfUwIJln+UBZAOfFG7++19sZb9fWzGkNKZS
VHeeW6x47vdC/XMqnvr5g15/uW9l5eDeWJH2uTUuutn1VMuGOIAlcflb67vjfRPrjlCjEW9UMiXp
63jOsoRDiYliAY4e/5EoH2LjkNtbjbV1V37aEb/jahc0mpKGQYNcPS3jdEf35vOSe3/d92VtewPc
9BgTB7wJMOrWhmGF/WJbbe+reen5DWBnqMTcPg93nhlW+/vGXoBbnjeaQ0MGJQUXdS7pDtQbL/UU
A2ui255m++ZDtE/98QgJw2553XOWNrGwz4qn0i1Prk6PkAsRizIkflYbL28WbHYA/uAaieCL/QZ2
3K9SPzsqh3qvH53vzanZ6R/cneZ32WH7V6xFq+sfIWW7uT0Wg6XxI0S0Ko7/Tudt02muBg5LfEkq
zWSDcufNnBYnbLmciVbzwTsmR8VfnvrjIEiNHvtd+BuH7cqcjJ7IK+ToPANzRnCKhu9d++b+hlm5
9cG0QOEHlJmKqPykm425DIo66tHcNNV3uUt9r5hKCuRpkR6qLlYeHS97P/Y15Br3LWurpimi6Nxj
gLFk2Q+rS5k7KSgs26/7f7yvy6sWjhr4DVCs/5fhS38/n6snXv2br5W1+GJdmRY/7ercB5EzzEqF
6cyIdsgwKzosLPYh7t/e93EtvvBsYIDVQgf8/5F2ZUty6sr2i4gAxPgqhhp7tt22Xwi7bTODEGIQ
X38X3uduV9FEcY/vfnTs6CyJVCqVuXKtd4P/A8cSJ6EAeK/JL6yrBxSIAFO6bcTGj10eP9MCfSEm
czHxsiwuDLWROnL+hIolaFr9sq0da58d683p/6IAgPr8H1OLQzZiSKjuHZgCI+RXo9TCvM3ueSU3
nHJ124AfBUsOvONda3nUFaZL7iJYWWFVNLRVt6p4a3VXrORfE8vs0wGhmy4bmEj6kaaJjtCY7Ywx
h/hrd27yHQQOO+q20dcIhW+A2Dbi9MYKl7li3dg11LZgvszunPpjUmzRpq7dOoA2ziEKXQC8U649
nFn6SJg136DZs+J+UYD9rvst5Z51I2C1mNFd4PVdGCF5nU9mNBsxn5UM9NNWWMq32969eqMBuIx2
JYBqGvo11ysZMsJbEP2g42vSmW49w33mfpNf5my09DFz728KKqyGhwuTi/BgVF1jDhZM9ihkqDvj
aGCIxvHR+rJSTAjofhIUwGnn/hbj4doldrnWRZqooZuBlgQMz5fYP10HK2S7zZR7PqfvQsa/CwTj
6PWeRkWTo6LMkSj+Z8ZLPcyz2DpEbUAZ6d3+gsb815bWAAafO7QaEoQlHrQ2ZSnSYg5QsVsdKqcS
O4el9V6kTTTQvG/LB3N0tSM6ZiCkSrhKHbMoPjPW2s9p3FjHOio6H9APcbBNRbuXfQXlgJywc1k7
7bMAK3SInh2wFa1RHZSWg8mlZO6hiSHtlbXqr9psGhBUKp1xn4MMS0tQtk5QzPqqxWl8LLtBDyfQ
hVLHAfQtkrp7kpN0fyh1h5dwnNuHTiNIKPLqL+IcYhzmNJCqvW/HaENJOCpY+NxZirbbQeTfb2/9
WvEK2fMfCwtPVlxuMfR8kHzaXfwltStrr/eW+JToefQrk1F/iHsl8mSL4f/SjqbDOFX8U61V9qsp
2FbtZO1cIc2YGW7RdsX0w7XbYZQr62rZIZkZGp+40SFu5sAh9m1l726vfNUUSPZARAeRWByaa1Mg
Vhiko+MplIz6zm5tP7MqGltKOHMl3ja1Fssdw55TX7C8vnusgF5NMzqgALw2UzGM1bGGlqPYqG2t
GEE7UrdRpsMgNUZurtcTQ8eA5CWM1AXEhsRBbFF1rRtAFjZzxOABsfAUrY8mAoloECYk9p5147nr
xcZw7so3IUg2Z/LK3zi8RXRjAvQ2CQMDTa4nQ5hlughTIPF9B9NtVCHxlpzl/JMXcQekOui8wNvw
6l4ylCs5I6JosKRYwUCNhuHEFz3ZF+PXonzt5PNtL1g7agS1n9+FRzCo6PPqL3JKfRrkpFc13ABD
PSCT9BPffW7D9lBBUG6rBLT2tWbaWIIJkRmUvnCH0XKapjYw4pLW4HjCnHOlhxvrWftawGOC8Q6K
U8DULEyUqcScwwQT2Zl8qM7WcTw3x8ZLQhOK6GCVSEHdwbzs41apZHUjLw3Pa7/YyEaLSJJwtMSV
09xFaO8qpLXQFPZ/K5Md4q0YubXQRahIFDeZTA0LnQkKZE6FHsjhUIMn0/AFtSjIjQN1+Gnm99vN
x7U8FCQ3+IzoyqPWu3xOlpNUqlIXqOXtnJ0eTPvq9E/dS9kkHl3fWJQoQccH/l9U2q43VkP6rkWz
reTg7IiP9szZwoD1PzSnmznGHMyXpw9UygAFgsCAaK5+ba2LZJKwNp3pR/lhRjqiMA9mYy/bY1aV
b+UYG8YWzhoxS2uHEsb0FATqX9NN8bXVzbtczsIr3THtU6uBBWM3j8VnIciMDUgzucdZCLDZgmxu
2lt4ZT1aksk6AUuoVx1muq7oUJ2KWXgqVPwtZrz5j936VovYFaE7VNsmGC5nrdKMPGjk1U7yrYgy
f4SFFUBdALRVTcAYAK659og6m1qQXc/wfODu/FJlzs7sU8P2S0bGD2JIex+1grqiU1x1hw447p/M
qaJPKoZ133KoTELEl9TVxq30bhAOJTPkJCCjBf0azoa1+FlORPKuzCCfMU+Ya2CqttHx+Og8Nv7M
jJaGbQMi7q0W8Nr3vbK6OIxuq0u1mK3OA+QGWKOTipoBmHODOkyazfnPlZfFzNGDIg4Gs4B+WxwQ
ZpmlbQJY5UnE8XYnTmQnz9vTPitXLqgjMN5hohT4nl98mkZUVRIdiO2xO0LStfIBJtjLxgaWLv3Q
OmihtsZGFr3WeLkyuthKp9NLxVVg1Jiir247/BhakQF/WYAAwCnCAWkTJZGAksHEfYny1kYCuHJ6
ruwv8hoOFp3JZQT2tb1Ufgrj6b/WzIaPXpr4/cS6uBNLXYoqabDEqr0ro68GCpvRVgKzklMALDjT
tasAcQPGfX08QeVYZG0BGzMIkz3O3P6/lXuQn9FZ3SwON6nTV3fuwuQiqAo7LqP6H5OjX99beGiP
e4wrpOA0KPbSd07Kgfy4ndisXPco+0DfAqQqOIHLfn6upkmVcQOigaV+TwxxLpj2pKjmF6XYpDZZ
uQPn5BN0MYARzsWm6y0dMlSRuQ7ADLjPzu4pgXwBttdvH8ttTeOV6HplaxHDM9aC75vA1jyL3wOg
8Jr4Cir/RliGhv0wi7re3si13AWdcBDtkFnHHdQU16tr03JwuxHtVQD+PzBIakM2gdYfquN2nrTm
m5emFkc87UmqOgpM5a22c6V+Ai/ixj2wagKhEbw+aN4C+n+9GnSadAOgLFAuOTw726SsPH0U7V9t
2oWZ+WdcnGQUHYsOcg+oBGvtPR810ECAV6NSj3EnfNsqTlVZhM7Q+lLPMZpdPd3+aFurXHikVSld
bM+rTPKPbvJA7I2K99qJBjLy311ceGHLrFqVPZZHchDiJbsUaPk42QocW1YWnlc2uTGC+RW0mMV0
VJP2U8psPx6GDZdYmStA9QCQkrnRAzL15YwTx5SdrWRArVZmzxUauybzs7xWjrYrKoAf4/jXxLTu
Oe4xUxYVGsi6Sy2iRR63r7Wdd7Qdzcd4ZNKLUfoI7QnCEFOfO3uwtOaHFLzAx4goMtAioftAmY9A
+RsOup5tcs/jiPncJImXDk3sxeDqPqSxe+rt0fR4ZebMQ5nc+lFHqn2O1BKjiGzMs9YTmgWCNQU8
uYHTReXRalm9V4sRk+vglaxDR9FTjRrGQPzBGJy7Irfiz8ZQlg5Iv9ThIXZz9Si6CcvKXHOrWrIW
flGSBr4PRQZw6i5qQAZIc8qoU+CAHQuG+hFVwycySLRgtI2vt5bYATdrITiB2wxkHougoU81MDRD
hAQLKZYClVpX8yBIEkHZaKaVYk+Q/s0duvXyWTtic4KLgRf8h1nk6xNOIP1GrARm8dz6wHsTlD2m
NR1un+O1E4CiBjCYLoDBWNy1kSxOtN6yevDrc1l7rEX2IZzKOiSYtw5um1pbD0b9ZmbY+fG4nI4T
fcvLwgWyz5jcPXEl5e6wEZXWVoN5fgDttVm6ZckVPIP8ILdOgL/Me5OWQP3RomVhZ/33s0iYZAHJ
I25/nGk8TBfb5kx5DzExfBv5UpoZtcRG/FtrV1xZWATAoY01MiiwkECoiHnsQPz8yXrUO9pwv0ng
dyB42aRO/33XLt5WV2YX/tCkbmlCnmXwxo6CfBuCST7Q/b7l4wD3uJYd7hf3s/ziNjnn/Kffm8ZM
N0B3kBVawpEc8LcJloERzymTJ4x5ny17OEUuOXWmtU8SdcNX1gIIqI1mnCkQOqC0vv6EbQu9Qy0D
PrKWGfM6aR37cfrQQvmwVcsPt11/dVsx6j3TFc4nYDkGgmEvNXd6XDQmtFWTx8lvIbhD3UA+OBrt
Awh2QnuCWkH8KdmIXmvLvLS8CF5GWxlgmQQdny2dn07lhjlEDVgXH3rT3cj8107fpalFwGJSLZMa
q/RS0z3Y/XAs1DxAS3J3ezPX/OTCjLNoOpG4TiMUNAaPK32QZndt87kXz9Aup8pfFLMB0ECbAdpr
LnL8Re1JVWWtti2UBHLpN5Cwm5LUu72YeU8WTn9lYZEtFqIYiD6Lu+k1963sR8k+jMNh1D4k4tRU
D+Ym7nT+3rcMzlH6Im+Ugw4FAR0G0ynGyEz/QPC4bqZkV+s8MCs9QKqx8a5dccGrNS6CZQ5dCieT
MDmYnwnnNDFVqgx71/70/9vL+XdcLC2K3FYyDjtiAp9c/tiXLW2AZ8z3tr63kucm21rZ6tezZ+qt
GX6Ccdhri2ARTpPJAdftTOU9IyjJzgKtprlxSa/cnPNr+l8zizM8du1Y9z3M2FL5rirHVFG/3966
tTLSlYnF2R0mSLploGVHXUf9NR6mfU+Rd0uqgvvw76pWl+aWdYjC1BteuDCn79w38HRiMtqiNoda
HVxju2K9EpkwlA9WSZxidCGWqUc6CJ27KpRqMDX/qywoP+T7xuv3ja984r8gUflle65g7aPhqYmZ
yTllfJeLGJ0Vg7SNCM8BhJx90cRW6Fj9ZpcWFv5uCGOEKpUhvKlT3wY8bL0C7W9q19OXAYKDTWkF
Gck9TdE0Snh6GlK+n8xqA5K6+TMWhyCqJVEQNFD+31WYa0DrgQUqo63fB1WgHNzuL07D5bIXpyHG
wzbFwIbwYvNDbkmapFs7u/XpFofB4IrbJSU2ti7ABFc+R87GEtbQfxBH+Nc5lnA8wMnHCfMvAvmA
+xDtDI/ss4cUsGF+H33fZqnd+ka/SzAXodGOJLB7MVakzsS4RpA8pDs0UUwgy8X/ARe3dt4ul7e4
N0czt2w+mxt4qBR3jf0N2frGrbJWNrraw8XVqTA2lBgyw5qO8d7exwGqs7vhbJy2U9NVhwBH85yc
zjMAC4fAw7kYpI314Ap5VJmtfKgyPd64vlaNzFp2GDy20e9aXJNaadiyroHlquK30m5pzF82gvy8
I8u7X0e7FwgoDNO8S3lJ1GSZVsLC/JCdKcj67+IkKK4vXFqWvdksWF/RH3sLN+iqrI6yAvYw+2R8
IkZpB31mGhusIWvTyIBL/DGzcISqIJilmTcO5AqYR07QBMncsNc8jRygGO9bYR7q1WEwDuXrxo7O
K3i3oxAONIE7nac+F6YbicpJomkCyJtjhSfaDOOtK2+yAT2twxgDxt5ti6tbisnhGaQJpqFlUQBv
zj43EjBUaJVp7nXhgkC3sbrdbSur5/ePlSWqceTmyIoCVgo9xwh/Qc1K3EdG+d+DUeYRof9dzBK9
qJO4VKwGZqr6TsT5QXHijdfPWk9nRi+CXgi9YzzXF5eTOtjgj6lxC/dhBsWQ6AAWcsrujf+enw6t
lStLi2vJIZhEEhksze2/4b4KxX4WJ0Blar/1plt3gj+LWoSjMjMsSDDpwlPK6tGUDoOCACCnt31g
Pb7+2brlwIFw2SCsAgsyae/Xz2XQ7wXo9ornAkCUDVsr0L4Z14dmrgmA3DuYKWI5aDQaBNgueR3b
kzreJ83RIjI0u4/NOO66rPYTc+v0ru/jH6uLBEpiUG3UZqv/aD7pcpcZe8XjwQiyLR1E9XnQAGjw
F0cYA/gI8LOkKlZ9/WhIwPTiFhrA3MwuEs/pROyV3ejf3tH5jywD06WRhTfKEsV5Tc5Gpk+29V1j
RzChnnj1zJstdq15l96ZAjQOvIIGoLXLoluqp1UGIVKkoZY4abV+XwpQmRedTtt8c7pwLTJhWu1f
Y4tPpuYQVYgVEJ5IZYr2MQ7BUWOVgLZwn2/Fjjl4v18Y5m2AOtHALLGsENXdVOUjbA3H3ifhP4PP
Kfjhp0DsYl/bKPmtL+2PucVt6VqJcIsG5swBdTbQZ/RnATDqbb9Yc3mCiYX57gD79bLIxrlipVGE
j1XmL30WjvXP239/Dj3v9uzi78/2LxLNoR5jvZydwXXfRDdg8g7T1WGh5d0npyCvWa9px7GHlmuL
St+Gz6+uzYIbop6NKWRn4fOmOlmViTkJrzW7XxoZHw2ntjf2bzWThrjeXI/HWO27qnzRW6j3CgkH
PPIDf/gnJnaHbwnl3iary6pL/DG2vIezyapddTY23ymWV4XgMxoMUBrNrBlVkDLokD9tpKGrx/nC
5sLrjcLI7abBLkomclqx4meriq+aG52Ynm3F/dUjBlQlKBsNkGeoC5/Pq2RiKscC80/QfbhvIUUA
ADHIWTwVAgixv7mj869f+iewr2AchC4uIOTzD7rwz7JLQB2Kbr2ndKZ55OChuO8dUXiFqUAdJ+PK
SW3ZUxml0YdUcLTXa9e4ayTUxTeu17VtRkwBjHVmUXsnlVPnugLqbJz2nL25VU/1Ya/yPYfYxO0D
ueZCBhDvM32TCazU4rZRUNQs1RQ5ltOijcgrKtHwcws7+AszJgAKM5MyRi0XXqPF2diWA5IFqR8d
6GlEwp9cN7xtZHXPAMMGQdss9L5MfiNXiyJ7fpdXzV2nvPUSncjRpQQ8x7cN/ZNwvPMTvCowjjKT
iS65bOs018dyzDG6YRuQAY+N3USALnZcxP3qqe1bKjhaMGqiPnYmJHQHvSi/urX6rCvyOxgsfSXC
BFwy/myG5DFrUPRvi8Bxmxc7Hlramz+hD75rLOi3QBOj9BrAmWkv+T0ZEypQyTEa/VnLwHVvpc4X
Aua7wGU2SlZtvnMG3Rc2E/vOQqc/ms5Nj0kSIndFHsk7QNjVO8C00F2wlI6axjRRSKh+68boR9kx
EsSxk3slKCR9wyisEE0m0891O/MwV1xTFLM+Orlde2qUfs8qJfXKIvpRgEMuzEcOmiA0oKR0PTlI
wzP1vAsd2RuhjZrJt7Rhws8b65MW2bpnlvELGxUtyKT1LR8j7hMj9gWP2o96XtxxPJPMGPWV2u4O
qOlTUmBzZD5SZxQxuP1IOFjR6PcGMFj4Oy9J1OzzLvadTLmPShlAHSBMFPVo9lVQmPUHmZt3Qs3u
rFKtPU2tX3UVg9HdoB5te3gYY7bHpNa51p1POUo6puQH3ex2MYdKLyGgxZP9yYlAcAKuZ26ncOIh
DbJS/OJ6F9PEJifDSF9Aa/gJ3OcxdZjix0mxb1h7nphQaJ0DaERcYGTcUbnPGh00Zy0YChVCJn9q
Vf7UMG38XIn+eVIaRiGvA/dl3Il2nNmZLyaj8dIkJl6hIOGN4jjfqVUb32tp/LMjrUatqCuoUo0B
WsGQGOklZh8sTKCga0Y8UKRpxziR+1hpj5D+jmifQ3LT5LxFDk2+a33xygr1qTacO8vubJpn5kej
ynP08vUzsCziE/TIOorfWFHbmXy7UY+W3h70kT2BbvkuMlEuRbsM/4f2HYTW33V87KF3X+AtmWfx
8QmQzECbyuFgY8wGVMZjQ5Naan5mlH1guXj7d+WJJPyL1UxpgE830VRAM8kYGgPS7lPm4yTavqaY
5ENaYzlaZDl7kPh87VHu8/qkw2AnxKvPbaeoYaw32WMvk9oXeu1CFYL8MLOR+S14+e/Kcqr2+hBH
+xpzqT+RGxo0it3Ih7Zx2BqingGqlWdE8hm/5Zh06k+QiZx6p/sO8t8f0Hv82boxfLMHB3M+und4
aAc8NV4dUr9U2aSAtQiwmlRzX8jEgy5Lf4q8P6eFecwEvxcl+d479qutyJPWa20IkcXnTAcznc27
Zx1Ui4UKpWit8ZOUHEDP+5JKTFqr7S5NoooapHtSU+OOmA24tGXzLBIFLqiPZwPQ1kozH4FSeCFD
+mE03AzFlSyIcvcHc9tTCcQAepns6KZgdO5Bjy7VXa6g1+h02b1jjMBqJPlLQpqHsubfNKHWlJmA
UaccPIWzrLDXoUdPnTo/A2f+bKd5FWAE8NlIzTsMZBg04/XONHuQEZfT56EhFZoSIA2ulOSR5a1N
Adhgfhx3EPrqRULryLagUlUBfdI405d4KO9bUr1mZjaAhq052qJ6EWrb7+M+2cdJBjD0MGUzeTjz
HLfiUBKE7mbcDW2QKU1QkGo/SHNXiWkfEVOhfU1+QQFC9UBVd2xGi1OiJp8bY3gxLTvA4NaLNQhk
m/iOVq6eCwtRW+uY+uqm2gueLSUdwDgIIoJyr2f2z9YowKHb1Z+LhHxyEhft94zIQNfZfmRDqLTd
QCMF0SrX+ESLNMu8Vi/veIHhTqTthKoFjh+yXapP8sSkq3qCQ07KwMj1YPtd3IaZsMDcxQKhEJXm
Cdml6TQGvGkewVTwTbLe9JyK9TRvjRcFaQLV7bigrW0zABow35Wb9bcysu8st/uakQRBo5EHW2S/
8GWGAP0vC8J72O9RTNxLrDzG1lhmqPR1gNeFx4fJY8R4Jkn9LWpNb8o7f+rIA2A8oWZzJEETSQLN
yM8AvyP6ykeiaD8zt3sedIWSxL0vwONJ9UT/2g2FFrqsnQJgqAQU0KwWT2a39NQsA5tiZmc0Gxwv
5kr2aRROaVA9NUBuR8pBY4BotPXgawikkOONqz5wI/yrq2eARjn5K3aT07RvHwpXPtUKexODZHi1
WN9zxcnpYOFDof+hBMA4QUrDUe41SzE9Jo2WysR4UpzyRVXbZ63kb0NtH8uh+NBz46yDn5XyUvvR
FdUP1QVvpS2eQU7jS7X5HOX5W9aDgTKVcESTg8oj6e2fJOPtg1HheOaI1o58c225y035zWotDeKd
EH2LYkETVXnpuuyz5RYhChZaIARp/BoJ046rzKBNFL8OQkAMxDhrdvtm1sb3SE3HQFX1b32MBLQf
05iWqfkYpcpPR3N2qVXtKi1/RcMAd6LmPAIRctTT6aCndrQfzTanep3f6SgdUzjFRI2kfFWVaS+U
8anPyl2uA1kAZKCrF2fTET8KW63DLLLZXcVsfuSlTT4PLXjhEUZNsmNlVYYRmPy/qVEmDq02Kqes
7vMT4RH0KQf5rZIVKIUnx3zpO6P7pBNW3xW2ox4kpovoIIbqrdA7eeziKE5pDOBF0DvNL0dJMTpp
2cx6HtkknytT7+6GWFq7glXFS4E7eZ9GBogfmtZ9VIaqpV00Vd/BK+VUtGX5DHsjvKBjjzIsdU3w
7jhxlveUK6M7M3giLUyEhfJ8qdm+iIr4gbf5eOSYyDmhCkh8B9c7xvPHQfNVoTLIOWB6f1+JokRK
JyBvH6UZdhOcek4vP7WZeVTdYZfYIxjJjcA24OcVrgGw+b+lKmZru9Le9bULKYX0gUUD0qyuSmiD
6QIry3yFmUcw6xJaMvHAkrxGbl+Mx7HJjqAxxuiiwUq/YqV2lqr6xVbA4jtFntXjPht6L+oYBalI
IKT2NLDBj9XqS1TWR5B+nJyubrzRAhg9r1Af4EZxr6kyBR2GGaS8aHzp1I9CtcGTPP4qwAF2JmlD
QP/l4I2qZ6+RbjE/5+JjpXb5Qdroh5YJ0Q8cgFWQJpjq3lAHA0efZ96EM7pvcBIgVmOoXl2yKRgy
/qHURP1JFX15yoxBBqxhSuD0zKFcbbQ7wxwLXxFN5eWDnh8r3Qaop65BwSK6k+BqaFroxQor63xu
ZVXQFHDUKX/CrEji8x6UJhmfYqqN/MFGmYd2HC9RqAx9NvTuI8g9n9zObf2mSADe4Rw+Ih8Mu419
u68g1kHy5mFqKnTtJGZyzW+TZn4RY+yNae3JpA0du8mDPgJ9yjTkJQrpUP+aprI5pV35apv8parr
O72cUlpUyoFDkHCsXxzu+JUp/WlU9xI3EcXhwsRh7Fq+66bfemEI0Av8zBnOa9m+uINWB03l7CTu
YSVq9+agP/QjmgJqhdqYWVAUPHGiM9yaMZBdoMsd+/xb1RocFLndj960EELsXW1mfjJOQcdxRSu1
N0zixWHMplpkSlrZJMV11P7KTfOjDcCopScnoOs+TZn8qExq2Bnmh0GfkpM7YSin6Mlek9oHDIql
J5fFP3CD2ocJaBCviJ0YQzO69ItWB2A5aT4WEIT2Y0kA8Yz5Q4KkDZe1klCEDVQVu0KjchAf4zZ+
Tg0wwxQ8qCJ1oCp0TakA8jNqh7OrJXuGFoLIZAje6XOf6W+RA0ZeJZY+t6OXxLKe8Di+R1doDwrd
fdZW7j5Wsx0f7dNgqp8JxnUCsAIzsOqYX2LkgcA3AwVbwtUzQFTFSx8pvj0qtDKg8on7IEIYqzGE
bWXQuQVb5l3bj0og2+ipatofuGvPxRCHcYccWCHI95P4Z+RKN1A4yfEIGZ7YOIdMMOj2BuBgHCX8
qh6pYU8I2DzMwM1J2459axR9oszNkYipz+Vkn5zK/hW5WXWPGqif98pTzhLfEZaBVLzSoK0dk52j
mIKapdlQh4wF7nc3DtwCe5/1OmKbqkACFkDco0B2tVFwWMOg4e2HwSk0DvAKXIJViItuiz3FnaeJ
HTgQ2pj+Jlc8oTNL7qf79Ky+cccjHsRZ/S2M/1x6Wz6nUVOCoiD0JrR3MyFp0iP0j+iTcSgWhmXf
Z2fLaNI7wBFoaXWPat6BtwU62d9uP+TXqh+XdhflyMTMuFMZsDuBuK0kRygNhvUQbWztWrF9rqba
BGou4K9cFJUwBqLn0kEKxIUV7XUUlXRqdrkd2BkZadTU7TnRonij77m2NlfDqQAqGcjC5VBIa6hN
Gs0AkyGL7ppS3APK/aVrtlS4Viuel3bmqsxFyUxxGpmZEtdrgfGMucUZ73ADQzHBx9yXJ77c/mJr
NZ5La4t61YTAJpQB1mw1f0BzhKrgqFfsyjemcavAv+aVl7YWBeMCc9iYHp8ThzPeGHsQT/nIeXYJ
gN2dr3mpJz9LH6XCzeOw+ukIMEEYBoCYzLJlAkVK2aQaGnh42QKF18cnnuCtNxjp8+3dXNELAa6b
WKAEx8PrPZ1qOaYmIujsJN7oT36570MV4qutV+9AyKi/9IHplQ/dA0BXUCq9bXytHn9pe3H41BQ1
1d6EbdYOdOwmav4N/d7V8uaNvvBNGyBeACh/L0/10v3v6cfse/c2E/6nIXlEznJ7TWu47CuLi9PQ
xywzEwUW9a89FLtajAP0guZwGBUpJIDR20NLv+PHIno6EI1zQcKPviHKkderRJMfrDiF+k8bYJ7x
jB6dRxeNbGVXIp3ZxG2sXRVXBheLLHJea8Ns8D86ChAWnSlV7myQzam/R8/mw59Pfvd92lIJXjkb
V7YXAYAUyAJjaDp6IIrTHi0yTfuuNUEQ3ZbdRqxZY5y7srUIAJiwaLS6xjoxmvttZspB7jOjAgHl
NDA8iBJpqO6rnfklpxgnCBUUJnZbtDar68WHRRwH5yy6EtcfN7KLqtYz/IbCebCSI6vu3WR/22nX
TaBbBX60mQZ2gZjuVEV1kwb3UyF2ZXkC7SzFnXvbxrqTol7+v0YWHYCka6RgAkYMHAzozGNSfzzl
d1Cu8sovYlPxYCW4OIBP/mtOv942aaAW3PQwh2rLb841/nJ7QSsXEZRKVMCxgBuFBOXc6bwILUai
l31SZxiV7ZtHvOTuHDM9xKP+A8UteyOBWBsxwmSACnU+DbLLGBa7NhbpiloKWYFS4Tx9nnkHR8h+
OWfzq70zwuwYY8zzL0i3rkwu/K6yu0QonGHEGqTow77WMWBnP93ewzUMyZWR5RVgJzozahj5B3HW
eG5JWdAcyjAN69cNY/MvXobJy01chMk8naBlk4A5JTlMYQ8MswOqA/duJl9nO+u+3ci/Zgd4Zw6f
y5znnAF7WAQqXsZ9bnN8M6TryBr6/RCCxGH3F/S5DhqFWBiYZp13lK/twPs673gPqLQDll4OM7OC
yNZVunaeLswsOV/l0HeV0cOM6/yw9JeOW97tzzNvx7vt+rMOsogPYsyqhGUwIFlGDe1H1DNvLH9y
63FwHP+2rbWc9XLTyOI8dVNCoGEAY+MbhCJ/Kw52bxAz98swDs0ta/NPf7c06IhAmQER/B1zU1EP
pOQFZBl00K3lgfZaeoKCUGemq0dR7G/WdmFtcTknhZUMCHq91x2n0A6bXU/lo7nDwy3s9lu301oU
NIgBtAhEeGeiYyz9IgpKPSkKdwS/8eSoOsqDpQhMYSFnHTpxdDspN/ZyJSWHusUfe7ObXtibsrTX
mZbCDc2gQNvCJge1c6kTHYtxN+gbF+N6fLowtwgZIpKNjhLsTLakhZYHQRLUfYE+AFveHR+2vtz8
49/7yZ/FLb5cxJioJxtXSh+OiEphtys91zNe0gMaZDWYdbeP9fpJIA4oowFdhjTJ4tgpKYlQj4W3
KPv5uT/LchegBvpnrmNLTnLT2uLc6batp9AZ6D3AsmecOR6Ld/FZf0DJDzDzrarCunP+WdvCOWu7
GntnwH7qSgC4LEUz1UfXj0amE94+dGsZFNQ+VUwAY3z7nTLhBKoAIhVcLaWKUo4siWfoIAceSbXh
I6sucmFokZHyRgWBaAsSKdR/JhSlu2yLzWzVAnSHwFwBnpp36n2x0jQgy4XIYuMAdZI8u8UGqnft
q5gaVK9UgLLxwReJEwpeOdp1UN1poN8BfTo6aKc4cSj6xBubtfZVLiwt7yxeDYOsCSylRuVDqI9q
bXsS2cZ6tqwsTpBoB5SroCPkpeLNdNBvj3JadtbGWtZQ7CD4tQFswUgxaDAW21ZMLjrXk9n+fnO1
FkWlBdRv9QDxOhKkvnuoQ+5tPy71leUhsUBeocI2QaS4jrgKyYUzlqjpoqYT5BBH89gZzZ0zoiF4
P6pTflS8+Nz9HjhuKlr8cmj5iJJJYLKNLViJ/ZDtQ68KTHtIdH6/Si9iv6YXzJzMGvi9KQF/WmzE
Iog1rnzuh9EJx1Qoz+DpK4PKrcqn2+d7LXCBlQvSweA+wSTB8omtFXGmEYHSsrKfQvN3mMwFJFUH
vwqGPfuLR64LUBaI6X+LnS6FinkcuxNQaCgAdXhx6n4KAg+Un28vauUgwogNySHgsQygIq+/7Ag5
0HHosCZISM64L0ADWKF/VBqIqEfoYd+2tr6F/0PalzU5bivN/iJGcCfxylVSd6vV60zPC2Omx8Od
BLiC/PVfoh33WKIY4vG54eXBdrgEsFAoVGVlYsIOU3bYSPBdXJpD5S7WgDDC5/M1DGFUj3xn+TqY
xkB+BfyBv2FuJY4JOuz/mBOrP/OWsjAihn41iq4owyge1IKab+CJz1yhCW8H6aPQRdhC7a0ksQSj
wEQmALmBsGaR81eopdWgdEY9uQESk75HWYWm2BFgKacmc7ixRBVLWOQLF9YWlwExs1JRBlir/8Qm
hhb/Lk1K2U7M60SutSVLvvKAQoEeChpgejWuRxbtRpnQKYVXyof2J8Ub9FMcAHpswNpUuVujLKt7
eWZt8QFrQE66SQhLRnoNnCkwPDzygNZ4IZjbrfKtzVw9DWfmFp9OLwCeUEyYG9HM1H3lczLvtKDy
0ICBnNqdke1NgnHXBuXerZWuhVi83xDREGFx8S5CrF7bxZQV+I56wSB816VJF1pWAngOZ8nnbadZ
tQXaEPinjDC2FFEgrOi01rYhRdHTwqMgNHMwWQGaVHOrUr92AA0VJK94AUPTXV1s6MhVtawqWCqA
V2sndpSreSs/X3ljg2buHxuLExBTVYmpARuZjeFS3Z/vqqB204fi67PNhyl1mqMVQnj4sP3Z1hYI
0U5IYEDeFXnGIqDxsZ6MIsZnw0Gn8ovCt8D41yETSRIOG+473DtCu/Myhkl46hRGM/1D3pd5zZ3g
C8TsWCBtHO/raufC2sINSQesSWkUooz892OHHCcDL9XE45E79g92vxf83RCVgWjomACglSG4xkFW
B7d99OrkL36IiHtnoVs3RkWjA5atxM8E1y3PQNd9YsnPuNyqOlyXJRe2Fm+EyJitiRKwirRQFAEY
MSj0PbIJ9HZQRqGhavzYmtZfNQnFb9NQMX4K+sKFyaROwQHCsc/iUQlyhTAzHpQS70rc8TApUcfq
N1pZV6dekDob4NWxUBU3rhSq0ExKaGKLpF41/CZ/zHvVt62Ngtf1MN3CijgwZ9+tKooUDVvk21U7
3GdVtVMK7bGqiO5mev47Iuqukdv7jlfEHabq47bTXIWCL+NgntQwbokJjIX3RrEFEqpaPCuwl9Dj
dhuTuF19mOl7Wz/0VX5fzN9vm1zxUxB6gtgBmn3I1Za0AUzPS0uSddDbyy95rZpA/OZ3tEjvJ63b
JcOQuLftXb8BsEYATHFL2JhKu3pmWlHNwO+FslVb6C3QG135aM1yLhRrlehnGcsAxeiAobdZ+TuB
RuxbJ88fPRne1GygO4wWNw952oP6MDWVDzQZ5beNHyhc9yIjET8Q9PsyWhWCC3sRElVzNttkbFHz
fOrQMQUBKHDADpgiDtkufyxcYLVvW1xz7HODiyRBm1pMcszgGsZiHCkencZ8gTa6d9vKVaT/WhZy
ScU0cZ8t30DJOAHfxhUwb8rJQz/askcjudv4ultGFlEvLSUulY0wAgYeMvm1Mv9/WhBf7+x8Wlyt
GBRJQEmZ/MQ8icAM3t4ncd1ef/5/9mkRABoK2dmCYQkT6KFsVoQmUd5rqQns2bifO3M318pW0Nna
toXLSVym2pxiUcNn70u1AxC8COPdbvreSf7fNFhbCdtaCFcwX4LxLnA0qNDsvNxJOYomKUbujRDO
PUaAbYW0m+TzgxrQcifpTuJvFbPW1mnYKihFIdEMCftFfNMZlA5QX8XH67P5OwVt+jGuu2HjC36l
FMtPCOUdlKpxTQAPtFgZG2jCTBFiAMfr/5hozh0TvPQtTASg30nBwGJ/0wNd8bgvlEn+By4FnLXz
H7A40VbcGI2CpoYrccWJNKCVycZNca0ItTCxyEwHxilvDSa6TrILri2n03fRHhQzj4oL3d83VFHw
ngEzUOdsfcXVOxJlcgByILWNhsriMwKMPdd9P0KOsisP+pD6dUUPEEs45RSNylidTgofEyeX6xeq
GeHt87nmQ+fGFyGmGyy07gmMN7ri1oMAxL3etnDdqRR7qwlJUaSsQPyLa/osxkgR5YUy4wYQyY0Q
mp8yv8vc9I15o4cKtit9SNI++rlhVvzyK7f9x+zXtp+ZJeo8WIkGsyJ3FQwPGqBH4KOTQtTM37Za
iWv7CFgVqJIFqTCYaS8XmUu1kRIrh/tIJX8HF7aF1K2oJr5xGq/7D9hN1Lwg8wl8DkjDF6cRKESp
hLgoDB3SnUGCJMhdVmNVhY8ph80xe+F8y10EikSEGdWW0d6+XNekRoY5KTCnh+mufwCLsKMczEB2
qm1tIPHTr2zBT8B7qn5pcl7aaiajRB0FBJ2Y3CjdhDrS91Y0WJAHV++2A9B+ZzoqNDI3PGXl2+HB
iHc2hpBEuX6xxqKSKwkEFuPXzGy5q06VV4fggp7D+HeDiGYM/laTbO26QOBG3x68dAA5WgubczlY
Rt5roIN86bxmXwWx30vO2DvQYPCrUPnYEpu4KmZoqCYAW2WCjB3TkEu/0RoF8wwU95PWcow2WG/T
TD65JpeBkmufGzu6cvYA6oDL4CkspIoXq5vyJJ6+lKuHIAorb/oLheFnyxe61bzflFRd+35n1szF
m7jPNXnkHLyMpnqXQIYhtVP/9oLWNg8cE9g78HJBcWdx6MxyKCVlBMdlHgFpj8nCGeM6SK3j/yHj
w4QvqI1QfMW+LZ8sQCpbXT4ijOiT6mUpOdTx1kjsWgS5sLEI+VleohyuglpYSH1l5KDddUAI4Ewn
99t6hytnGpLVOFWAK6GevCx/Smgnda0O0eq+ecY8K7PeG76//XHWTaDaYirQ3AGFxWXYmCpc3HaD
PZt6bmPwi/+ZCFD6EiFbllZedxgj/hIRQsAAA/mlJVMBMbJBsHNtpzkTpmBtBVpwUCzqdLLrq3Gj
jbT6pQAOACO4Keh2lwneXDHMUyYqpKQgmyII6jGduM9wY243da5hn4gPCIDC6aCThALd5dqSjndT
n869a7zIyPBokHgGRtUeRLkzDsfv2XFGejc8RJFr7LeUd9ZOMF7oEOgQVPUAnV4aB3FCzkD2gGcz
+OncrCySELqBbOOxs/b5wKCCaIt+w7UoNxu5PmYxHucsnuIQ85+2H3V9hlG/dHqhjZJ/zAnfEhRe
XRqG9UH9i67KVREibZHRWamCsXCuuzJ/p+q32+6/7iVnFhbnWessrtcxLDSq6mTmc20cjM4vKYaf
q/2Mtn16kpryvkuijai4aXnxekz4NM2DCcuTabuzGsF6zFyzKgKUKtwywRAflb+PEoa0khknsmbh
7bWvHX1sKxaPmGyCcPvSb6xYJow2mIRVijfTfk/JXla7jYxry8bi9UHm3ErRXYTyqF04OsbnADAN
sLO3V7LqJmcrWZwAPoDg3axRL+6L5NT2muUYbfV+28bWShalcdLLKaTHx94dpdOYvff8ZWh+3Dax
tYzFxR/xrC8aCSaa4iPqH2oMdN02sPZSE/eiJrh1xaNpEe15idcwsQZ0K37ooRJoHgbvT8RX99Ge
eUwFgqr0Jify2d34dNv0avg4s7w4Z+Vcl/rYiO3DCPagdA7ozTyGhreMl5NsbmnLrG7lmbnF4bIh
TlKoNhYqxMHyO2XHwf5M79K9eMBAp+e/oPIW/8tFAn6xt+InnT2ZStVuZlmYFOS0EwUznbzXHycI
eTShqoCZczMNXkuszr/m4gDLahlbugSLrV8ezVB1E5eBJn/6wDs7FIhx/Q6TTls+tLW1iyMt5dac
FARWrRfumVAKb2tXwuMQiHyvTxzDnXbaxvleTfjPV7o44IpFK6UXK51CM4zv2hBzyM/x/m/AeHtH
Nlo3W0tcnHVuxLNptXDWuPgk9K6ONnKT1ViCyieeTSjsXvHjgpc/qsseU6mF9sfm2jejIb/AgXH7
xK1uGhDbBJUR3RJo90uHtGhW5cXw5R6Tn6HnozuCflLMakzfYkgBblKtrTnkucXFvhlSJY+21GGw
J2V3Rlo9ZJTrqL20x9bcIjNca+bhEf/P8hbRUtLGRCYplgfFXyfqMBQyAwVqf1PN3m9saZ8M8a4h
p8SirwY63XKjbtxtYjXLA//PD7CWMH+m2qM9D5BFHZQ/RTL/UVS/GkyvwySyplSeomx4jVjQ0p4Y
nwCxopAmXz5vss6orDJCma26B+z10O20EDPvm1WLdTM2SgmoWKLgtHAbJcu5pFvAWauheFoPuz5g
e3WTwHHVDBaB8T0N4LVl4S5ppklpG4B4k32z13YDVsP223MLq1ceGEP/Y2dx8RRTN5BcgIVFaVkM
89QuhCn5r/yh20VB9CKahNPO+E2o040bsXLtnJ/bXtxCqdpmWT3Bdqp/cDS2mVGgTLh1ztdO3bmV
xcWTqcnUTS2s2G+TS0vXTF32xHei5RpnzjQ4I7r2X7XlYmN9a5f6ueXFBTTG4IfpTcBP5+6b0T4T
aC9J1ostY7TOVDdsrcXkc1uLa0eektSQxSrn/kXvUGqV+IaF61kzvOLOTSw8v4Ou2TRXMCGkuIw7
1ed3HXWNY41XDuYTRZteTzYylbVlEZQGUfhEhfCqfGb3cT7bE9COTVxYodSD0yMFT8BGqFq1Aqg8
pp7QiLjqQuhVk3UDhLQhjfWDVu9M9TfuGnGKlrEJnfD/GFh8nazJzWyYYeD/ocMiT9/3gRqAuTHY
Cv1rDn9ubPGdWrU2JUt033sJRCFQhpPeypSwUJlqxdMomzcC79buLa41Mx4YAAawR4Z3cOuBv4p5
t/dvLVCcr2hxl41o9OlDJixo3Buj+dSaIH0w879um1m9M8/sLMv6PSO8boUf2G9/F06HnfLcetYB
iJ5wszezvm9CUwwjO2ixL8NfWkip1QDtP7pKIEJv4tFfwLhFSBLLgHj5t43lrdTbMQ7+j0Hxg85S
cDsHF4VVwCBmd6CUmwXgxae+YKSedpvjBVurWwQ/zkg+Ny2MWfY+NU492XgxrYaj89UszhTheUw7
+jUsQaavyRNLBsBz/uIMSKA59radwa1Wss6NLs7W1CUaFF1hVC+8cXLoXqhJ9h9isHDw1ftv81F0
Lb/wyKcttOfmihcHTR0kq7TFivUwCuUnDPxC8zTyCCjjQtmTX7PD1hjWukkAeSA3boFMYIkM7uO+
BMESrrBsn0EnSHGKRxuCiDE6NS6KyH4Rphteuuo3QNIC9onpJfx56aSIVqAx1AnSRjt1ZcKdtK93
Gwdhy8bCdcY4JQpKuHhto0W4z33JPBAXtGogSc9syB/9N/jS1fcG+kD/WdjCdcakKeokgtH8XTwM
AaevnGZnowkM6SxgeZytj6euXgQaoJAyALTolSy2MpOlFKyeCGcitxOYZIgty45AQTM3e8RNCqzp
fASBMNrQIOf6IVuOGgrFk7x1NwHSq1fg2Y9Z7LkZT5xGBX5MF1BAJ+PDJ8io9mKv/wuFFdGVubpv
z4wt9roqurnvWxgDBZrL7zWMr2phstvmWd/a4sWRBHdK03CoT0KxPnEk9dRhOlZ/o/2v2x4rfu/V
egQoEy0CDRrEi/UYWq+nbRfhStfAJenkTRH9zKM5C3ujSE23jkzye9DqeCPlEw5yZRYYNwEShiLq
skcgGX0SlaVY3QA+KQWofejlxc3r7cWtnEa0ZRWCSitMXSnxSXFmteBShZtGLxVgJmzjBSC+weUq
FLBLo/iP9AvvYVPYP7v2kqGTpHi2GoC29FOpJz9Gozz2EQrJ6IFNdn8P7jX/9pJWoHOKjT2zCZpT
opW+uNtNiJwPtQohQ4k+ATznCLRwBp3ceG/GzyX5KX9yxJn/ip7h+uWINBb6iSpw0KZ8lTJbc4Sx
kvxr8OFvXG0++HrmQO2irO5x9wedm3pq6aSRC54iBayoYb01QX7tOBe/wVp0TQda2HlhlpiGAHRH
Lpo9BytFZfONQL7yZSEbgscBtnmFEn1Ih7jSAUtyDWniR6RvYCY0a5DoacN4J1dx4teIx17dSPr3
2x/4+tyDAAPtHlDmo9tjL5vQtjIrEs+goJck1Qkck6e8Z3c8Ig4v7fC2qbW9PDO17EAXHOcmzQZQ
M6ccFKa2n6b4eFrq3TazctWD+gXwdgV/gTpzGWMyTLC0QJ02X9mF1fkY+sp3YGZ5izzmqUGjPOqb
8Ijro4/CAzDJYEcXhb6lTaj2aoDvDC2msE9Wd0q3dIFX9g6oOV0h4vEoZuMvj77WgqanL6TWBU0K
+GulkFXNIS2yDT9cuduBm8HzVBMuIYhtLu2QQWZ6mrYQEHsCnZh9wDBmqD2YvaN/x+wuWqr1xptr
pT12aVEcjbOgplad3WVW1OJu14LiQ9sRvySOgZIXDZVsI5ytePvF8hbvr7jgUTVoQqmxSr8ZA8hJ
jRREdtmhtfWtrby+ui8WtpyiZDKZeFfmUMFQpOdYVXatZEA/+DexBy81wBcE3sHMtl6zUfm4fQLW
nPHsIy4pARgezQla8GB9T6nX5SfebQ2lrVkAxApyB4A94SpfuAnIO3UTxCdQzkvthzbXD3X1ensN
aw5/bmHhFkMRqeowtHD4mp2i0XQ1i4HnsHy+bWYFd4cSK8YiwQ2lAoy+hF7M2RApTdFiNgvPEIG8
ThkGhE8WBrSEB5LKNWtPP2oby1s9aABSiVk3YBaQ2F66fWTGZsokjIdygH/GByENWN1xUDe41FE9
Gsr6RvRd/WRnBhdpa8tava87uKNNg1x7tjZ9YvWLQYwb2F6IsFjGYkUIXLNeyzjIcgyu3wS1NGgR
D+T99gcTnrXIgbBlIO2AgLOKIcWF5ylMSiYE4RZMnTnUPB70+F1nkwfCZsy6bOlQroWLc2MLJ4w6
yg29xEGyAcwqWs9OdK+cQXmaK97tZa2Ur+GHZ+taRCY9NqcxVlAVlAa5CuYpkZ5Vwcha2SbUFBuN
en0FlHbel3/qlIPlsQKbfYIhBjfrEv1ogNd81xgAD3GuJ4GmFJPbz/lnNQ3SRha6UlxCiivjO2PS
doVlzVZobxCkupDqoKnT7Ysg8jpHhWCAeAAGm6Dx62qPSKmBXMDYD+ZwliloC6xXA0FGjPmFUIsR
aBtwPfoGJEFzsCpvfIi1Y3JuTPz7s+uokIdMLm18B9YqPgcjETFeb3/qtXMCUQ60QvC58VJYZNSd
1stGThA7854+10r/Q1bnoFHjLf3ItZNybmexEvC489bqkLoKnSnJMcEd4QwyGE5dbjl/67eBvid2
cn0flc5m01osY3lQTdCpwEmwn1eY2IFzmVvQ2xN0Kp/sp45HuiAAZK2vB4VPPCm4va1rHw5y8qCV
AuoBbBKL8GNI5mSWKuzVqvEAjZFnOqq6c9vGqusD5osUT4z2Xz1JGLg+IWYCQGP+nh5Fc650dccy
MNuXgRdvqwW/tiRIMWLC1QJ/AJKyS1/U1EIHviUDvxhnnhzxb1HV/PwfVgS8FUYj8DiGlcUDx6zx
DfmsQWTHr3+qPqYxXO1BeQJPoy/vhi2qljXfh8IIGG8RugHiX0RvXiUGVUUa26UmezAbewzho+1z
aYHR9vbKVk1h1/CwsQB4XHZRNSnNqd10KA41UaAXrd/oHPjK9HTbzOpFDnEsG6xpiIbqEmozFpPa
MCkF5YDuG+1BP4DbOkD6EPtGGZKnydvGYq9dS+cmRYXqLEY1XGpmY0QFAwMZBzrOvsUxWVWA2Ger
n7SyOtwyuGsBrsTcMyCGl6aUeZzUToiCZyALmvaC6gZajD4eqfYL93XoJG0Vh6/DFmDXoOqQkZKB
XmEpXlj0s1ylGVDE6rSn1sFgT3psOXX2UyJ/Nj7d9cWiguIVlRSsEOxSSzGasq+KqpCR+wmMr3WX
eOA5cKYg2ck7eyMag83mKh6iI4eoAeYIgLKgo3W5k0WkjFIBUhC37iEUE408+o70vD4Zo0Qhx4DB
OMiW5Bb1i86mjw23Rsxk1VC4KVNW+iD9tnaqCUUnbWatZ/Kmbx3IztPvFDHJzdX6L6mTvmuxNgQS
9vdt6iTlnkIi5MAsNjmEQZhFoun4ZE8os5PMqDFolvrKpEG7dgZpqQQ+8MSGlkXj9Y1+JF3115ga
Xk/nkLXlSc1xWRTgNc+ixxQM4R4oJLwJTJJ9AW6TOg8gER7g5ZE5tYECTTH7eUqpU3fKTlNmD7dE
kCcoo0gVNMojRytxe8eG247smGn1U9b+GevWi5DKydAIAOe5h5GKH2r/o82Kp6F4nnrVneU/Awr2
yNhPg9Z4o+xP4LCquvi+Npqf/Ry74Pl0JjUcWsvLKHi6VXT+IdVsyr3TVa9FbAJZlMqeOWOg0mCg
+070e5IK4jR1+lMwlCXmPsjUo55iCKexwASOcYpkOEFX+5hQvjONjzbTv3EFGswq0twug825Cw3z
XbXyABouLhupm1YgTVITr0T3Jom9ASoCUkTeq7r8K9OYW4MxXamTPf7zPayHslzTsI9M6kRWAvml
4Vtv053RwBcGFpA6frCb+lOSBkx8yHfonDiFre4MqXvozN8jIb91qt03k3YAITZ4yyGUxMwQsJxQ
kQ6snB9Ag+7EoCox7MwBQ0ooK/Se12WACQjT4dbbIE/36vAI1YNPblWBPmjOnNlO1WZ+y3AQ8b2q
5slW6yMAWqUgTA91qvyVz/WxjsejXP6ZoUzH9Pph4BOIxJsXTUWuKlU082Ip/pEbsel2uvQQQ35g
qJNg5IarjfC8vAxjGRzmkOVteuL18keRSE6RyaFuUHeK+B6M5sfW0o65ofwZmbKTo/5QM5B6M625
y5tsQNpP95n+PnUg8lAgiqJP4LSvHJ7tRuObpD/bPX1U2tmTMd+MIvcvMFvtFc4fZCgTjYbxF4aD
nwmrPVWtoVQE4noL0j5WZINKfAqlsf7RWBBFGTCRFc3HMZteO7v4ORnNnaVanhwr3zsy4TAZGIUB
XYmWaB5UVtwiaWeHERnnwn7NoDMzMdOR5Q+k85UzVNajhi1hmLeK/yBhgWSOAnJ+y03Lk5yGMXnL
+j8lKvF10wed5vVtHBJcMDbI8cfBxJf7rbd9ENtQD+1aj6g9CWZJqQHatui91bPYMcDwc5fEVeNF
7dQ6WVrwb7mpSq6a6QVQmRi2ZPitFeu+M57tSRJ/tBrp7zMSgUV9Mj1Lan5OueJUcvQyKHjWlfGu
4Ij+GA4vIePlTHLxlmjSgRh814ICyFGy6b5jpD1NDFjBsVQeEOEp+l7kQy9th+hD7NZZUTjDUOuQ
W2pf5xpqTHp+Z9TQNpfQbmdG8mwxHcBeCqHhElgGhxD8t82HVFV3RVrFbpTRyit1MEjLg9fyeTp2
pIMQST8l+8hgYKuiI6QX5ORNU8p7PVOOoF+MnLatP7hkyiEI7qFCNezjCMo4FhT5EEXG0jUI5y4H
PX5eSJ/cxrnLzXu1gkNj6MCJZtmPWOpmluajd+liEOCYcSvgEvdyefppTfKOW9KuaXWUAMsjyiYf
dpzs0YT/xYb+neSosjqoOHEIOGi/Jwl6X9aExmtRVmGdQemMppEM4SZ7Pmam/o72Nth9JuYaNggj
xD+JreyRogACkpW2ckBV4Eg1VZzWgFpPJmmzi8m68pTi75DFUFO/7G0b4BncLZCLTne6PL8CdhxE
RR6mFpQOQbqmjk17aPpU/ugj5Wmgg5fY5guIM1wZXzGMSKf708yeGy6DoGqQhbRHDz2yiTGnZsU7
hi1rqCohO7CaGQdfkR4Sie2lDsIFGPR7q2utdiJUGb02Jf0uHVjjWFQp8Q+l5iFl80dF5UOm6cyv
GNh5MXQBGR7bkRvu1QOtXWTbpddOUo6bRovCwcgnXCumhS1OoVFkwZVSE7h5jlQzVOqZuYmiwtHI
cGKd/oLNjJx5GF/keD7wZv6Q1diP6uqRyeq9keZBUqiBocTSe91kELGIqx9jNxcOmvEYudfaEhy1
GYVoKFNyyR3rgt9JeUageJKMd93EjFNmsOQwylDPyQb+PMgGa4IoT9L0CC3N6Xs7GDgRNmv/ksXN
P1lF5zOpNY/F3MVdOEx95mm58tGkZu+lzQgdrPQzalEiT2LD8DjkjxI/ngvKHLmbXowZehY4W1CA
tawiBFUTRhiglzOeZvBGOnJKtYCYdeqNlc5Bk4n9P6U8/mxG5ZdUJcd6VOxvtKJTGdCkGPwhtob3
qrRAqYmiKK5uuylUt8yGARIySeNbLMOTDYO2TmGi6zPZvxNuvIw8L4IiLaiPIMDDotJiCP9QzIYQ
CXeyNvp6gWRCGZXm2BCLao7apgpElthbmzYSxgIIm6lrSSq56wyavCbGIEleMUiReackPcarWEWC
jGNgE6OB+MQ5pKSIlGlhn5ZvSiluBinp4Hk6JLEUI3ESxgbLBcfRGLtjV0ymk2JYkQB8TnhM3AkK
IQxKcGOu3cMKse76BNQliHLaEHItH+8Ke7gHnhVyV2NaOHUNUahxVF5kjBv8GCWLJGHGNPQn8VgD
9SJpiO2wria445ilTS7MG5AR1RAUJQsCIgRfLHYKKZmTwBzUan408emeM83QE8g0VXKyK/tMflTo
RDxjGowDxIwm5sRprJeIjrzARZ3W0OqaJDY8StDp2vUKa0AOEFMTuhL1qD91tIjvSEIr/BTok6Ct
mkHTyFR/YiIukZ3JGu3XqerlBiQ/BkSCyqrTPy0s3++hdi47UIpT9gWkfVrHMBrZ46AiRXMtyXyQ
QGOIL2u93pAeeta9jzY/1UaE88+L382QvSn64OC3Ii8Crw7k71raPWQNOmPm+NBpk9fn5mkQzxEk
chCr0Y4qag490++yzApSufqFKYsg5jzIFILJ1aLCO61sEpo7StyquVPo8hAUdFBdaH8DU2CRw6B1
hsuzvPhLZ1G9T9RMSsMiygy3MinxoggKXB8Nzmjp66mdpIHZ1OkJlTqgr1mvOEkUfUCPUdI9EK+m
1AUx4Dg6bdTFmcdIKfmYRGURJOYn49XmZlz7gxbbryS3Jy9TU+aruQJlU4V2G/W061f+5cNg8Zqr
RvQ5Mw1nvm3ovYksbs6619svnetOKkxAQhTvU1CMXDWmRzUpWR2nmDoiFhjIJAmpQ1w2wKg2kzMz
M/ZNfVC8GU/zw9jl5kY/Yu3pA9ijAjwiqnhXVRNdYcag9iYglgaNKapq2Zi7+KUs7DinvdfpA3ni
nZx7SkzoxtrVq0KUjvcd1o5SG4ZeMP54+fCSZSQFaSQE3ewBrqRBqG0G/ihgSWl9hxiY/FpK0G3N
TRTG07Zo97SJJijhVfke70PlWM3JgJMASgfS99PrPGnmqz3FJrB7hLs4YBH0ubIIz44sISVKbVNv
vE0QCvy8/RGvChpiHQZ6xJgBFITmi3UUvQ6yyRmvC6beSZIZTvyuVOhGO+7KGYURzOfDBJ6o0Le4
3Kx0zKBnDh9HxftbRJ7ptPE1rkoXEMxFQQafQhD/4I/L/39D+xq5ZdW4cAcQqGHsToaEYiilG+u4
LlyggSnEeECTDtCHvSRYVkddLSfJBhpoLx9ywfInCDdBH6H7f5PRbaEgr87YwqDY2bOiDGPEBgse
DlW2/yLwwbSwmAjawkKteMHFuhZe0JRQnzUqdFka+mFSGXR0x2yz7LPiBRdGxFc8Wwv65xaz07xx
TQh7Po6CAjblxRTeduirSs9ixxbFQMOMFDWGkhB62uo9jcuHuaTvjHdg7dSCrjX/bUEQjgcCA3Al
26i7g7b5clFTEvMsIyZzJRPcJUm1s0ceTIa6Ec6v4QcLO4t4nqBzoms5vpD5YIY1tLdnVCwwI9b4
syt0L9BSZBtLW/leF0tbFIrrAqMkbMTSyvIFd7WjGcpW5XvF7y5MLNxbJ/M05hbOk/zU+9U++w36
B9fc86f5AOIswciePWwt6+reWOzkwtcV5PJME9S9UQQRtPjepk+MQe5tcGT11KpbUw4rseliiQuv
1zjFo1PFLpooEugvY4HHDWiD0g2339rJhdtzyUpZglzD5dALKej3PAeUsfp1+2xd47YWeyf29uwI
t9qYV1MPKwaAgwaERd/LAwtRkQb+bT965e8aUhG68u/plhZ2FxdIB3XKtp7gJ4o13ylVheqF7N9e
28YGLmvSZkYbszDF0prdrO1oto+2BhFXQtO5KyyL0DZDOtVpWEXT7E3oo0oiv2XH3ugOUIp2b6/n
q+tx0Sq73DOyiBhGrHVs5liQ+lTs6Z6eoJ/9pJ+qOzGN0u952IUJeDj/PZJV2MW4JfAbCIdXxNCs
7Qob/H8N5mBSPJl2gsR+cCn7QtFug1lXNxXUKga6cwT8CYtlEm7OOoSlcUPGz0P6TNsPGy/7uf1s
hqeNHV09ymemFgGRcdmKTHUEOnif7hRITTvSc2/5eMFBiBnzq7JTv0B1/BfRNur8q5H4zPAiTFrK
VCWzJTNXNp2R/On6LeTN+iZCiBpEUcgF7cX5SlPb4MqMSkeX9BkqCNIeHzlQU/kOs28/1Hj89/wF
wksssP4IWJt2pcdCW3k2+xbQtmJvBG2I8hEKI/Ge7dFwCrm0Re6yeroheiFDswmOueSIqiSKng3m
3ECV8F70KJe1pdP8a40/sSaMgGlIEQG8XKahFDk7zajC3Fb50MagR+9FVrZCsEgolscakwZ4dKEN
j78tPpVdoxyNKhb7oktr9uiAH4yjEbITDdlWuivOzpUtNL5tYCiBKFoi5FEEAr2YAQlhUF65kgPq
uRcxqw3GWy952goca5/oa13gsiaCYvfybplaG1K7EBF34aGOnfyW0eDh2haCYMvKIlx0WdXn5SCS
UPKtU341M+rmW0wM1+hDOML5UhaBoivTYdDEe0TFJIqGuYJoR0JB0FdsDk2vndxzU4vQQIFuQa2x
YK6FYQ2bvhvtnpeoi6G4l45buO2tzRP//uz6T1GDjccSm5fT7Lc5pfsywdxmbfm3A+26GRsnFb0i
AgTdpRm5n0YpKrF9lD5K6WsZ3yXGRoN9y8QiK7MoK9QZwAd3Zk/aDJ1xzJeY/4MNDSS/0IkQDDRL
hFGTQ0GGGMIGeSTabo5OtbR1QoUnLU+ohjo02tqCTXg5gmCN86hbMW6/5F56sQ/azjxpx3gfPbZQ
7ep388aSroGN8GwM6RgK+FJw4y5xCd0wUKPWCA7pA/+MQq8PBX2DMXgdHsBugynALZNrX+rc4uLA
ajZHJZziBQzRpl3cdkHfoCFSbI3Hrz3tgYchEARGjehaFhZdQMB8LNwQ8uFvKgxoMNtKQL50BZuQ
dI9bb/tr3I/YzDOTi7MrwW/GRsVmdt7g6e89bkFMOwpCwcyvXP5x+1StJRGYAxBwC1yBKFpdnqp8
sgAHG0T2khZ+H/1s59m/bWHtU5lfYhLA/ADdIWLVWXhoy06yQQmEVnRf2h61cIsbFtkPm0Fc/NSl
14MNFYyBOoBEOFqXhuq071W9MkQiJiow5l6orG2TDKytBz4OSBFuwGtergbZiwRqzcbl9ev8f6Rd
15LcOrL8IkaQoH+laTfT441GL4yRA70BSNB8/U3obqy62Yzm6py3jdWJqQZRKBSqsjK7H8X3fm0Q
ZPFZDwyrBYJHUDM4c4JOtesHK+0nuMDG2PYmJsflyKLwKfEMA5g2qRyxxvi1+IpDYJXLkkT2cyQ3
CuKDUCqsq/0+Ho5dSDmudmjAh3wDREEoVXTXAZdLH9MB4QXgpZi+Af3i+Z4ZHZqedQejpoy1JvPd
avRUe42l/3fEm/uGC8o7TNjIqYk5BLpXRRlZvQEn/GXfD9DQxRDPZvoiJ/ySMDlGO70I9YP+qwyL
Z/J0/QAsHbHfa8O5tuAzsxSmF6hENgVqT6IFkMbtKpyz+O26jaXveGpjFg87NA8VQvAdE1IdJwIA
h/qY52vMW4vh8NTMLIXBN1QY5kaY30O3joTaTtxEt02ASeIDubHu1vQtL74cauiIuuBvlieazKH/
wMemitb1o1+UqPtMbyB59q9/t8ukbGZiVruwK4D/NbMbfQeNfIPuaMN3Xdt4Db2J7Bdg0rxGu4/F
C21WZQ3knpz5JGixIEsKWT5c05BUn/n+qGVTMarV6E/3Hbg0ngDmAyoM7cr4CejmVXKUi3fqubm5
UEVSCC5GA+aqEnxmZsidEg3qr6azQnR0Gb1mhmb+3na9VscTDMn3gRx/brb1e/eRQAkNNYYKCcjQ
hde38cL9ZyZn7m8ppmKSQX7K2gExyvRYaR6IN9bKrQs7hjxAAj0Rli0E5/No1VSohrcgT/cNjCdB
4RXg9zsWSuCljI1rmcDChp1Zmy2KtuANSaMKZZky97LeClCAQsN8Q+q/BqJDDul0XfNjrfOMK02t
+XESKV5jqQDtcPa3heOZkVleQ6pxtBIKI1mDOomJeWanDa67weIXw/0viUdt80LsIQOqTphVqYHP
xfnZGeCnMmlPwOA3HlPH2V83thCcIEUkc2yk88Q1ZnkNks4is11F9S3luWxRxd1e//sLPn3292eR
SXOblHZINfwKSElgft3ixqbaWvyToNpZEPodY+EA6Pepc5S0ZpZt23ca6rZF+lSb9hfADfQhrPku
4wIQALRjMrwb1ibWlj7eb9rW/5idLW40lWoQtYo5cySGLUZ+NZp417/fsgnQ8EugtIriy/lh5QBR
kzqGCUdNkD1rYCcrVpVclzYJw4v/NSJ/xElyW6QEYEcKI3WZAXzguTUkP6aVlSxdUtikP1bkrzix
AoYVQ2KmVT9z/hN3ABs0vSnEfb8+AyM/zKVL/LEmT9mJtRSN2cFoJhXRwLMexxAUZJtiW4cAUU4h
1PWCtUB3Ua1AZDhd3uwkgZ40dpxolCdJyprbEjTspIWnTLwFHAhEXsaa2M6ac8z8b2orYgDNrvql
4/4CXPtO67Pw3/nf7HpvJ6ZbdQsTdQT8sUH2Y1EF103IX3llp+ZTzmjcxyzLYGKMHiIgtD7IoIyb
ruycINGq4ouOqbJwzPjmutkVp5/X5PLI0uKWwx3RSUi8UR8fcwbpNYWuLG/FL+aK6iVjaS562MER
90Tzbo3jZiqOQ5s/6QBgX1/UokeAFhtYAan6MH8IW22caSR1VD+yxc7RmkcFONjrJpauJ8m8/R8T
82aSkel6hiF/1Tcmd5cCwAWx2vuM73JtZYMu33LyRCHs2a4GNMrF5KLe2sKq8Mjz1fIum/bWI7rQ
IO6HplPynt2imykJfxA8VmXyLl8I0jIqGC5ouU3JHX0ePLJJ5LbNdfgG80aGR5YBfQnbV+9H0KsF
UMncrDYNFt0Rkj/o9EBz9SIrg+Rnnk35bzfxnK2F4S9gz50HOwRYedvvxZYd7cBaOd2LvonsHTIo
gPuADPx8nTWNeE07xKyIbHXtNXLeOr5TodHnZiuOubi8P5ZMeYOfhOMhAro7H2EpxlyD3gF4Zo07
w1p7/6+ZmeW2Fog3WEtgZtSOeXXIq5tYf77u/2smZgltzCxqYOoCGU0Z1ujkUzVw86frNuR3vwiJ
J19LXm4nXyvJzByZIWyIjQVGgWE3HBT0NPnuupm1pchocmImzWjqMACx/XSqrKCw6XHSh1c1Gr/+
Ozvyd5zYUYStx2oOO5gIxkyvx52D1X//dzZm9z1UhZ0aow+q37LjBCiuo3+S1RxGX7yrTjZmfsnT
vB0j+cWcXmgbJ+oPjTJ1Ac9ZqQcDKX7mhTLqXuzK2ZTW4WboJM3w0E5IRSGOkCIlIHQ3jfyL1hft
a8YmYM5jt6NHJc3JPeTzer/H7MWOaMzauiRVMQ/idN9is9Rdj7cqeh/jyIURkKop3jH03L5bTV7V
fsen/gtGJazCmxIAzDubK5A1sSgP8oJaR5XkpZcKDvi44igrXI2L/ooJT8nchcfEvJmmctpnDR2Q
2nXoDfI+4Jn1ZJQEvEjKHSvsuw647VgML/9gz0/MzvbcdOvamSqYndJPXmFOCiM7ovwHz3IQEf9Z
3GzPFYcoiTrCih0NIYubTSycG4ACV+7Vxav7xMwsmcucTsmMBGYGG3SsebXH8Ni/NDEL927SI2W0
e6So7BMily2GbK5vyMoaLnKDlDA+KTBQx+E0fnPLz+t/fzFg/flGc5RJXkSu1ctvJBzjFcQk1B+K
Ytu6gq8sZMmQTcBNBRwkZPjc2WY4bjYMjYVzbkAcFLMyOorWYg3auWZkth1WrZdxBVk5kDF9thh2
Yeo9VreyEumd86sEIARNMrhiJnUO6wSPV5bVBEakgg2Uj1C3bUcA2iOvz+L99e1Z2v5TW/LfT+J8
S4wkppmM8+zInXuDr7QEFz/YyVrkv5/8fdYMHZQA8PddM9+43daZHL+q1wAja1ZmUSXqtD6Cbhuc
WIt9u4Z+Uxkm2eO/+1SzoJLripo6OYxY+ksGOkDXWGtnylTn2sbPXBg6zwN4B2EBj5pfkqtSNurj
m/R/IJxY+2IzRyZ9HHMmsC9tbnpMGcJGb4+l89eMwMjKT9zLmOWQtM5yUH1jRbH6QNJvRvbyD/bE
lJLxwEletjgyK+sbiws8pwvg/zISgyOaExZetyLd52JfgK13ZC9W8mueO7FCKC+gRgYnVoJRfWSa
12ZayLNVSYvFk49GNgD5stNnz1yMJBFI7h2M6BjH5M061NCrVvyq9+xX5wG92EC+ncA9ae/Zmlbq
UpYE3e//Wp65HkYExKSNsAySNq9S1R3UBu9jw8CIkmZ7kQpFR16sbN5lx1l6x4nR2Xet3AgzRHK5
4yF+IGGztcP4DcysAQbCgjWgrfxjl5v43xU6M1ckWtVZRiW/rd7+YIPJa69RBn2Xu9l3vS++Q65X
95g+VaFWRMM/eeXDNrg9Ac9Gk30WB0HLaA8FhwtlgPi40S1Td9d9dNF1TgzMQmBFWgxzKXJ54xbT
5BAN8NwBc+ZTOP24bmkxdJxYmjnp1BhiojmWElXfh2kjmO6lq3DRxSN3YmTmjxXY5ZOkh5F4X7yR
PshfZE/Y+Ig21a31xQB52gHDoxt9JQTL6+7CSU7MzjzS1VibRmAngj5TVz4ZrVL7Rdat5Y0ri5u/
rG3eTYJWcnHgt+jynaTsHZtjtFbJvyRAlgfsz3LM2ds6H5zKALGFjCf2M6u8rwbQJO5GBw0EBKlv
9REh05MgR3zJ/XUvWSzIgCYLUUx2UqGkfh40S4w/Z0WCnoiTB5JQEzN8JVisE1/fsjeIca6PjSzG
k1OTs+UOJkb3O2mSBUiefMArdw7QC1IkpNzG2+sL/A3lPfMVVwXcAlNXGigLVfC8ni8QJQtFoEsD
jTRSHIALOhZqkvhGQ/24eXfozUh+ErGr+ve4B5oBgk5kaPxc3Ar1MNnp8xD1ntaBDjA7ut1HHaNO
tt43vzirs99Izn+j3Vh1ak/4jWRrf7ce2z24344JbhJlS77rfhEkq0X1yzbszOasEmLofQS8IWyK
jan71i8sDFyq+DJSF1jOJbHXtYGhi2M7Myn//STLrHIxAewhtyJH5Y2RsOhXdnvRAu5kdMZQ70Mn
9twCo1rfKuC78lU09wQHf8Sv6+50cT3JJZwYmAU8tUiLyBFYAoS+vXHy83LA8PcxTl+0+q3QX2ub
rTwzlpYkOYNA2w0k8kX5srcmUeryyreA2E0eExASXF/SmoGZ82V91SaOvHG1+BZ8b0a/8snkN58d
QPRcLfDNAAQIYv7ZnZpr4IjL1RpYYPIziaqN5XCvjz4SMJG0oCK/vpjL4IIZftS1gdYGJES9aFi6
BfQmbRCrYOTJdDFqp++S1/wGN5GLm4hulDU0gzwmF6sD/zgg4nK2b16gYbxr1FoBy8ZIH005v6A+
ZqkZ1hVI1jFNo7m+ox/V4phzdeMoARnW8HPLK8aqHduEujDA3ec+T12u6Yme4VVlhNEWOpAbTBck
Xv9FBStxHK4d4ksGdNjSAVCFfqcFIP783avXrK3MjKt+0pobHW3Tun3hZfbQ6OAK7KB//aPBFGCh
DB6Jcm8C60ZaPk/FZyR+xZBtBFkZKL4sErrgUqLGN33a8faj0QNTwdgq1BOuO8RCaAXvm47qHy5Y
KZ10/nW4QrMMzBM4sC4LQFnoE515RWyvBJ7Le1R+lT927Nk9mhksAfV1o4K8bAxlk8ENtSdA0jGP
pu5yX3xcX9bvrzz3u1N7s2utq7NeKQqsq+jpvu7sTeGCYFXEfsF/dF2CLt+tCeaiVhAQlOg++B0y
rykrpM6jryh2oGVqEKEjbbED3uVehjuRxiCaSZB5jO86AXTW/GZod5GFaYvuXsdEfR39JOmHnZYY
W197U8m4eW05syDkAnjoMAufj+FiNq1XPia+SJ+jGP8PCrkDXcnDF4Le2XbNbr/e0SL0SvD5HGCD
oxLi1WpwfYeWz8mJR8zOpVGoE9S6fntEtB32/KvUqaYhGCOL1/LehUCguGmCyTd98ZreiK9xH4Jc
ZJ8F/4NKifS++ec1DDmMYcJPMWZwfgq0UreyiiL/TzE4Y+8kkAzyFrfs7xsfMhCBFxrYVLQxMRh0
bqhi9WBCUH3w3XpXsea5lEVkpfv7yUUwpRFQpgHFg5AHWvZzO0pDLb3TXCj7EhIwMMGkfe5DEvb1
+ibKnzv7bjq0naHvbIJXz3Vnd1eT0QjCaE7vlwr9EEMZOOqwghpbNAFNVF1y9btoyp6vBPLwrC8r
8ECbfPTdaTN2cXh9EUupniy44oLANQXd1VkMJJVWs65iw++B2f5zAlgSKb4cyolyvxMeBDtWh8Mv
Qf9yh/4YnQdEwO1YbhMYjY5fgB+XWjzpfeK/3zosIJBELv01dtaFUH9mcfYlrQEc0YrVgFoxO0AF
1hume9H8bcNttqpZnBoc3cSsFlblomVRu9+oCEfmrASnxYWgW40SudRYnosYuVGqti1NBvCHcgpS
Fv1FMd7LzFxp7C3kslCO/mNmdlYLtchqVcQDpumAuNvRrbnVwTO99gJbcnAQhiJTgOddsqECuhsB
xwoMF6hvwAGnvll6vb/u4Wsm5Ev+5GExVFHuMBcm1DGD3krmUl+P7L8tOmDrgVvAMUI3DmDjWcix
FIu0eW7Bvbp42yO4BQNUNlbO6kXNAUZcFdALAoJGCFhJ1zhZCRB2YO7RpsG3nGJTUjdQ6+51Kuxi
BwEKM/j7z3ZqbPbZEqXOQKsMY7RLD1Zd16GtlpN/3chv2tZ5DMXtjQkSma9gdvN8SWlnqHnpYHNq
Yg6eQ8qd4oygu7HyBKRK9muhFz+HTrntNCd03OQfnKUT63Pq+9ggVuJYsJ6BdyhLbyj7Yv89llDu
2p8lzmcjjLxNu86GkaTBBTuRm8xcw64uJZi662JGAJwNBDfRLGMp1ZInRQv3s45jaPjp8DDt7BDq
CNC29ttp+z8g/ZaOFSjtMGqLuVQHLCznOzcCqt0Otj0Aqd3/ImFysF5yDykteI4Oo/e8NmW59JLB
Ev/YmwVX0vOBmxHsSZpoiQyfdvKSshGWxps1518IsiD9QECS5L+Yapk5fw+odl+kMBZbsWf1GMO2
PvN8JWYsGsGdgNlUHWTNc9SYDiYou2ARNq18MMqncXhPxYqDL301A2oBGBaAoKNrzAcfxwRgt06f
kAqF2kbOq8SB86Jv5RgQDYr366d5wSXOjM2+2gSiHlU1YcyIuUfsb7pw/v7BdmZhFmaZhlQLj5Pe
N40sEKD8q03Iv7nT479biHPu2w4zHEWNJbev0z/VzYZV9Qp0Y2nvT/dlFveI0CZQk+JTRTaqD9Cg
xw35ojjm698vBP6Fu9VB/x4z5OcLqVirtg2FmUJAQM7yEG3/wY6cWpgvhDNNURGykfOggFp7TFRH
s6merq9jKcBBrQFjbeAlxkU7jzYOAD4lYA7Dbz+Gltum7H/EEUjNpSpevS3Iq75WLlw6O2c2ZxFH
iW3uJCNsskBK06cbTg/5zbhRg2yjpCFa1CuLXDg/JkbjJfeyJP6Z4x/jNspzwpHt97YfvZIDomro
BBzI8Mxzf4vlrefFcn9mFzDmiFECB97SBe3ZbJFlhaHrxgV3Db1r98mhvmlDa6PerBWGlp4ZmAyE
p+hyRvCCD6LnfW2Lzh197VmyWBdhsSUJhlM1X4phNu/K7Zoq68IRAxEEXhl4AqJGOi9FDWUEit1G
4A1tKBuU4lCpQHu5OF7ftIU9O7Mi//0kJ2t5FJlsgpXBnUCFDD0sxVjxi4Utggn0G3XNhvjV/IXG
XEzY9A2f0GJt99qOYYvi3frrfGklRFXhBiglo+UzO8lu0ztJmsJMw4DpyrY1X4l5l6MImBNG+x0l
ctzjYNibZSkV2FAHJsBrZ5DkXhQoAlhf+uRO6yCXS7ekLLdm5hviWVXXCrFLvqCj9Y/3LfLziz5P
naHN47R4Q8vkwYbsq/CzMEYjqwtKy2sij/rN87owwprZ2eGaCl7EiQqzuJhDG5TiegdZz9RecZCl
nTtd3ey7Qg9R5FoMMxRaICLPgiRf27o1EzM354matqMLxl05l4fpXsMXQDX4LnSAhrAC6DLz6Dog
XH6fWXDC0CuYf5A4oC41B0qbdQH+ZI4BS1cPjQNCMBR7EfW1PLBBGDLuVmX0ZP5wxeC8q5tNdQZq
mhbEwrbwgFYJpvguL3cpf+i61c7uyurmnV1WcjxAwJfrTzRMyEFCjqttAy3QL/ikwE+sjcos7+F/
v6Y588aMOi0Y8/A1E2FZAXMbLaCFHlyPh0ulndM9mz9FQPsfjfGAVWktBmS25R5EqrjFiOZ1nQf2
ZbBaYvRIWXWWxbPmouAGNT0Us+bhC5zefYZ22AiO5+4AztiPqR0/TIevVOQWLzK8wDEdgbEB0InM
wiSvHGMQ8rAV3pc+1AJwOW/sJ75RtsWGPq/Jzi08+TER8V9rc2hnMybxqJTNCHiqk3mt8ugUIHdm
0dFwNisbJx9sc98/NTV70JmRjp2zcMTl/Szuaaj40XO3J7v+Zk0wZmmv8L5CjRYZAbGs2UPBnVJU
PDWYgmpGbz1g5BewrLXK5rIR6GagIGOgPSr//eRm1tsqR8GvxnQ2NQ9OVYUjb/eWG68E36U0Ec1k
oNNR01bxv2YOESXcom1sTn77RQTmBjoS1JOq2JBvuFl388XzdWJuPooNuGnntoox/aeXVD5rtyA5
hPwhC9P6Tnphvp3WwNhri5zn313ccZT1YbVkaZimhc+H3Bvi2rPJY9Tfu+ynrn047o8Cp15fA1Av
wTTAxws2SPmMQXdx9owxSD8hXaCACAKA+j3/UX4o79kh3mSggYOacgjC5Vf1RUGpOiRfQIMMeedu
7SW90CWBshcqrqix2BJHeO5O9VjndoXJgP9QtVH08PqNhXf02njI0mox0w9xONmVlDWdc0td7to5
xB/U33etZI6R/UIJhUnLI6Q99lByAhomth+SIMUolmR2WauWL1wVkDxQQQMlh6Iga3v+ExJH6bhT
o3GtZtAwM1569fV6tFkwAFIukOthMhVtDWdmoBS923YmpDtHmnoTFJYbyAP9OxOzz6hmTNgtg4kh
L7d57K7rKMsfOYuYKHxZeFyAUQoENbMIo7h9hVsnx1hrO/HtRB0DjOeRdg+hmGGvVqTcXl/Rb4TK
NYOzr9ZDoWLiGgySbb1vXyDFESRHDKy1QBkLhpgj31KQqKDPa7nDklNCRw8ykFgwqHjmgqu8jKK6
JXgnml59W+/pzUBvx7cyaLb0KKB+uZv8yHN23PGq7D7fSZRrHK4VAZ2F/OzsV8wCQW6wfmxBRuE7
YI0foEQCbTqvtsEDnWe6tjfzqnpN0Cu+S/uxA0mazn52ZBIhCLVazOE0hBYeEZHylDaTZnrxGGeF
pyqoLfgTVJHeTYdEtWelIm5CtzDTDZsih3mxztkWvZ3IExoIFHSWg7BMnbQN61I0bQ32BjUoqKs1
WrkBKpi/kNiovEQV0EfWqkY0W6tsPmIzoXu7HV/5VH93RWof1Xoab9KiF56iKxP1etXpj3L4Nivc
D61oxQYo1iqossb2RogF7ToBpXiVdPsswgCcqDuQZA2IvYRBDk0BmYBStu7XuBgwn1m2DE2C2vaS
McvA3DHYbMcMo7wrDVEFEDiPocuSswKAq1iEdWzb8nvYB27UY+ZlkIEONMws5eB+1YvDpHfuLuu7
AhLXqW59yeyEeKVZQQYFU44bDIH1XlmlUeZx3eTPNSbBB4+lU/5mgKJnXzKNfcZCsYl3/Uz87k6f
nwlgdlAzgTAWMDYXeOvaTCCLWjgAdpdgkCW+uWt+CVDzjF/BDxqCE+WOo48OJrsdtKB8F5KfXova
51/LgYGMQI4r4SdgehYJx3nE7KJMV9JBoNDaY2IQg2HDR5PZoSbSrWWttbQW2iboakvlY7A1SvDX
7MU3ZGizQ7QEldZtuy8OlZ/5ksbbuLH31z/vQshBfgapQmAywdno/JYLO8miCiwbbblE+Mkv+ub8
llWDtrm2A7XTd+VIvrO7NFQgPEvfVwxfvo7Q3AQZP4QnCUphxmyJDR4r6HTowjfvgT4LJCACai2Q
WxbH9d27vI5gDMT/6Kvh0gMhzPnu9UlPaaObwk9Hoe6MKEdENbJmxVdlJnjuqudWZtELdD1OYnZY
0rBhe8nNBumSA9mtJRBL3gE8IBQUbAeXEwhzz1fjOEXqlBGESKOjtrE39MA32QvxQN+84h3yB88W
BENIEjC2IUffZ6lv7qpGpDhQ4XbGnZ3a9g+lmZy7xtXAHKoY5JUrNd0ZWk5XOicL5WByanj+LBJ6
UpgR7X/3u3Dm3Q19VEIzhMSOCNEP2pXKytZdXvXnBmefFFXSzjFzNPFo+QA1rLjdQ+aJ2t+uO71M
GC6+J0SJZfVNdYBcOd+4nEMfS5GSq50FuDELSsg/rHKJXt6hWIqkncHJkvs2O1hpm+v4ftg0hRpe
kb+l5pco3tbD/eh8XF/OsiMa6FWjsmyirD07VpVwG2Fy8M+MmEB5TwZFR2k7re7MsdBwwKDKpBju
I6lSa68mpuunTVc9Xv8NCyfb1k5+wuzMjclEae9IOcNm49hvqb4mFbpwqG2EDRsMaQAbXSSBmB2l
Zt2hV9TmNEfdKPtaTBMU3CpUUUUq3g2n2HZGD+m+Xv/r2jPkdk5Mz9LBJAKOYYwJMHjgKYB02KA0
a49b6QxzjwTw30T1GW+vi1DSKPZggNye+fZ95ztbyB0940Fw1A+mD2UsvD+u79bv0HRhD4vCFQr5
WhyC2QnIS2iwcEjJ8rD4lEGyCtmtvWm2TgBGRqSY7VaKXwJI/f/qGGs/YKG8A7lcFVc4cl37cqaa
KbwaeoqZDpAnvlUVVkwPrffevmXRlvpgWF/NHBZe9OcmZ9uodkofV4lsanrkQHf6LcBQQbLVtnzf
bgFgA9XGWjq/FANQVwLeGqMlaMbMDqbSG1lMULnwRQTRTvSmk+0ASauARAboSTEnJzPFZOVBthTd
QAbuAnkP8locl/O97Xtq9kmBZqRqTBpExhozqMBVGtRRmv59lQ7f1MA7HR2TheZPEosp6TjakiYL
MTQzhphbCZyA5cHAvCGkvuqtE8cvLBCPdoBzkOODznZ+HUJmJ474wEBEiZ6xUoHCRNTRhkHA7fop
WbIDrIyk/QM24eJDKjzt0iFqoIs0Qg5r6L0+78JUS1YP4++ixuw4QohEtgZ1TBdAqeZ8y7qqI3x0
wfhP1ST2KEaeJM8Bh8BWY5NAoeWwt6OCefWUgGmJtREGypAserGGEKgrALoAdunTVpSbhhncy6Ft
cpi06hdL3Du3459azl7V1ip9mtF9x9KPqhh+5QzEdanj3nU25OGJxvmhgmyUV5XZi+YYGyXO+qCa
3IdIa4k3ldAma8qnyNaYRwdAFmkG8FCGt1jfPbcDvctp8qNpIy/Too2bU7pVCgzuVC1EpaBeixGj
ZgCKmAiM0jQVEKm5AKTTEcA9Kxu1rv2+yQ6YVAirSA+1FvpzeZP+LJ1iP475j86gvh3TzVSqu2oo
94rASyiP9MKrIBhUZkm8S4fitjM6CAaqkF2kE4TMdBvPyJITz7SUX70LPVZu4MFUpkbm2YX4wlyM
wXYx/tO4rrYptMwwq+zcWMoUUju7h3ya1KTtHowoSwHZ5v3W6pon6NRAkdKcNHwHKGEmFnRWU5Ra
fEMBxSZ0atOBlD4TSnqjFolyUwiGrk0Kjdosn9RAifrJIxOLN3GZFME49NpB6aFcVjRSEXPouRcV
jeFhkAbsPG4uvAihRaqgQYwNkqRmiELP5E1E+UFNWwQlUT7FFH+zCd87qngax+w4QnoNYD+7RBeC
0ZC7k44Rqm7Y2QRKfWWjgigsjodAuGjVmswQG2huY1i3KX4NU/5YcC0NIE/8YVTtBIo5gee7xU2v
y6pXR40ww1EWbAeZNvSJ6GcdNxCxAZs13uLTGPYCXlkn7Y+qLD+rGHQlvWpWt1pHk1sQbOg7O1fM
sNKzFI9/1+dFKXZ5AgTQUJa3RhGnvk2nV3f4NVjDhxJFB/TTgwij/uDQiu+rHs9mXrWBUWB2jf/I
BjV0mLYZzAlPwGGbWM9q8chSdrSiKKgtCHPG7S0luyRt7muR3guHPDZR9sSJgA6y8cCInnl6pvyi
pLL3ltG4XkEaKMRZOIW0bn7qAzQ3eVX8gghImGilta+5WTwCDGaFg6WkPljKfuWU6J6rip3eoHYw
VlMb5LxX/HJyMTkInVLoiZnY+qkMUA60PcMGEE/J2VeWYWshlvdW2dYBJEkfrdNvIg4ESc6Gg+2U
m7yB0p8KvYpcsj4mcdV5cUu2KsPLadSSH8XAIRzrOHRbt9Zzb6TbaqhcnBoT0roZtg7h/5FlJlAj
mA7fgHc2CURcaq9g+uEBnVz3SzS5uV8kQ7nhI4t9oWFoP4+r16GDsDBYy3yrrtpNH7uY+yVmCiVO
08/7LvYA69pwlT7lmf2cceemNFsKlb8xqGt7h4zHZ8arU7JDM3XbXGhPQJOnHq8hvpVRDMNWTI0h
XooajVlhWtss3K9ZNQ5BAyJK33DiPGTcRPUX5H7gh6k+21T3dWishcMIbZIcG6Ta5ZbWyo1hoiag
qfd1FHlsGu7tSXGhxqa3wTSa/Z1Ja+IbKqAJSpwyj/RW5ivph5YPimdkiuMpwk2g9Dg+pwSNBa5B
iKwmFAjtrnvHtBTQQ5m17VPlPR1J4eVJ/RNtnNuCqMKzBnI39MOBi+Goj1/G3oXvqA+oQwWiNY4N
/8wwo+uPpZTBbNMYKay44YmyV83xJ3OxnV2ufR/U+kl0BJ1zNN68JnW3qfGZ6EjCILva8ncBxKQ7
kW9pL17NtNtrdrXr6RBvEMyepnpC10+JHsF9+lRH/Bf0uu6nnG61OL4ZpvimN5wHNe09YvZhXkF1
Aj1d/KVvhRjfRE6e8eiqQt0ewGEJhUUof3IVmXQae22SEiigVvfFWOQeiaOdpdOjq9TPxgjmsFwN
e43uwL+T+YwVmzF3HxUGkVRWGoHDyvt+/Ip6aupZbmLfi1Q1fBQ9j41Law/u92jHau23/Dv2c2v2
9REpofDGrH2zI3CqT/an2ZG9WkAl2zDgbipCFtANG6GM96UWHyBg/HVS8dTPkh5CrM1gbls1OpJY
fU0H+7ZK6mfLip9twFxbDUrRoDUivba1czvZqD26mB3lSuBG3d1QWmENcU5c8mmzr+IxD6YI7Ipg
lblrxuizKMvnQoMwr2UrHrSQa08ClT230u1QyY3xXgd2N0DZ1AwMqLYaPP3GaR0HhprslEb9lhmV
66UaALDUKg00vcdPMVZs29YQxbWT2MBXIPomotVdjwE9s3C6nak2L1GZgQwkiQCPjBHoRLnXrQh1
Lyi++pwBIZBCBH5E9JrS6kdstt9YJ1BU7ZNml0JOYtRUaMSmaAxT56hwEfYTanPcBZMF5m/8oouJ
TxVIJZt9edcqJd9CyDz1nTT6UidxHdR5Wd7ZuVr6taCO36jOjYgs5HnThGbiWBGPVMnWUkTixYKA
QIgdeC0srxJj6btpf080DAMMrINiq/akRmTf0Lr3xrx51m0O5R21hvA0G/euXoBYKW+/m2m5c2tq
BToFuamFgpTbfpgR+J45ZGAj1Q4gti0FoTHVM6L4kqoZfm7yEOtq4zdcRzLQqdUD0plDLCBlq1cD
3ZRaTx+aiNBgNNQqHIbyM9Z0us3zRt1GkfXSpIZfZdaOFu5W6N1Xo9BfIlCGjR3g+G0c5EnxrGYI
EdrQHpx+As1Xb4FQTDywpj6mvNin9ViFDURvwylzktei7DDrOKjmjoH39CadMOsVV70SlMBWHqnJ
1dCEeunGyYZ8V6I+0KaW6ylOCaEnNasCo8yOmgE9eSrLxDXku2/SPrUgXhunr0UKRdcWkqdekurE
1wa0x9xY+DF28laNjc9iKm/KOMoDaMu/ixJv5Am3OuiskU0mk9hy7lQ3Zt8S5FOKc4iIviOR+Vhz
BfpWWXwDgGkLjfAOJ4lJ4elXDCrHnojbJ5Deb/Pa6YI0gmp7bLJHuO17QofKq1L1Z1pq/NjZ9U3p
OncgOie3SWH/IlSHvKPStt7YNSyEFm3hW3mnhRQzxJ4g48/RpreEapiG0bvXOlLACDwZHyW4qX60
A+k2w6C4EKs3Gq/SnNjv4irGHQbefRahFJBGsfl/pJ3Xbt3Itq6fiABzuGWYUTlauiGkls1QjMXM
pz/f7HOAbU0L1trroNEG3HCbIlmsGuMff4AlM1mzxcqrEDlSOlzW65Dfan1mHRpDLyPF9pR30xXi
RkM9wmoQMRnBZGj6tj4qu94i+ZXPrjfhlkmdxyeTJwMviq03tMuxI0KKY1IUh0rp853QpN0cYk0s
SHdcYd42sXgpar240Phid1Y1cpmufZfSEc9WM8VbObElTESIhi7J5nsjUTQSAvCaxLOk0NXnjniO
ved28qZPU3tXNl6+Vfi679t4VjIf5L8ObcG2NJjtuIfTPLBpGibWuS1h1c7qWLs8Xm2ds2eYXgzR
xZez7bLxqaa0/TSflH1jxTa5v9lyrGZR7+uhVX0rVqYo6Sv1bi1xKUXo906JQ+jvPMurclYHM7Dm
tGKTbIQrAk1t7ldihNn41CTQugWUmpGJeZvr/N3k/4pLlZjjnSdwhhiz4mMaZo4G28BFhGybtcO2
fcYbiHrG4nF7lF7SNX5lTTv7BEPc2E71SBTULVLOd91cdgtvc6OM4+KTsvygZsMNa+JxqrGKVtx+
3mittc+LcgfS99BS5+EK0wSyVwaWWx77qsVhnk3pZV6Pm7Qud4UjEkIMmiTqq3hrZeuvyh4uaX32
uVjuNLv7B+nHT7DrPtKnMtT6+CLJxOBPhA2mS4IUU+n8rBzI3DYnHG7ya7donzDIo/l1il/JOF/M
lAx+WtcwcFr1Ii+mq07WXag6RewPRsMLkcaPDnsvzjm4Jsn64CzUnEJUxxVq/l1T6ZeJm0J3qfPH
dWyv6I/4s/rC0SHSMjQ1LQ1Le6b4orvLnDY0JopntUmhr3T/nibkQzddUgbEYN83w4zmYnEiVwEI
5PC+ErXC15ghSl3J604QCU9e+Tymw3Vel9SiDMvcJntaaF02CtmZuwlGcJTY3kHvlAmHZv1hNpt3
UTeE5uqbLDFu8AIklstKn+o0vs0Z0ey7da6ggTKwTJZnxW2bgJHAtFOcSl6NhnR3VAw2KIEQbJos
nWlZ6i0QRcL+heNL5ZVho843g8cy8sxI66izE326ITEh9ZeppxjS+o2w1vyBz4XePJtp9crmDZpo
z2HJ05KD99YWc7FN016J5Oxq28Wql42Wjclz1RUv3tDkxy5FktlPOTc+LPQthVaFcqwumni5I0G4
vW5LbQ69ulb3CtkbYbWIJSQXxNpDK3hre6TMrWwVf5oVNaIRuhkKkqlXsbJE2GRdvcsBECYzMC0W
5GwPN7To+daNJblcMicH27Y/Fk25TkvCxSniJ0Xc622zVbx2N6zt+9LnlCl56GT5h0Rj7teOQgFX
Jh+2XEnEFk58XTqrus+mYWda/X6FD1ZUzU52zrXucJlK0W8tYSdMG/Pr1bY2Q+1cOx6pPKu6s9z1
Yh2Gj0KlQ16JxHOrojmus9OF7lJNPe3xDDVpLt5p6Wp/jb16p3Y2weWyEfewLOuo0eTtIHgJrWsg
FikN+5iW7vTE2HKIDG+Iww4WEo8p/7mM/Im5z+dd1ZTmdTUa3dbOTXmjsJ++65IjwmipOMukeTN7
6y077SW0rWoiPsgHeXCTKRwc+SZdSRuZbb2Mrmb2dl3abJTGuujd4WDnhGyYsnzIlzSqU2a2cm59
TZ30UKzEpVv6ePITUV6MDCJsl9TEo5ndtVG27zNVRWRUmrKf2xyP+q4sruNhbY6a04ERJGsd9ooh
oyReO8KKR5NvUHjXqZu3tyS2K9sm6eer1XOSZ1XWazSyS4b2VEYnfCZ1SnwDJ+TO2UGa/c4w06t0
bLyXcdXLLf5c86HpCtCzE2xfamn+mg5lFbWc+JGyKvpl22f2Hn6rk/rU8NP7RArRtTHqya94tPmP
5SRzWsfRieir6k2yjM3OUeV2tMZXwXY+U4wGkOo8qkap+3m6bOQUd/7Q9fTauAgoia34Dbb520zt
xTHJlDokE3KDj/G73VpXlQqUaa5LWKSVE2i1uc+c4VhXOHwmElcxd5IPjVyfNQK0XZSGZd4fib72
nToLu8zZxo2+sbLxB/xcimGBmSU3M2NCXIejVeV+SrGqwCAOyYSfLgxnKMliycBycnFh1la9FYqt
bkTO3EmCSXy4rnKZ0Dcq2UKlm75IRX/xPBAdz3wyG3KuAFRCvOikHrhinY+NiKOia8JiqK4zfb7V
Udq5rQnqsFr6VdKw2UJ7eHbrkg1X7R3m7ZobaEOakChFBL2aw2l2Ff2w5MtWb42Lxm4fNRN5lFIH
GvfiO8P4Q2OHwKiIECWWW4AxRTRRbozjP67WfHgFh59NztyFraVXWU3/2WSOeX3a0EPkXxlvcbxf
lbAzdmJ4I1hvj+iMRGw5bdtEsaAJlb7dwX0zMhlaa3Uxg20sc3Mz2aj2+0M3XGvFY5dRNCbeBXE+
VKqARXkFCO2b5Y7W0dPbA+2O5NGLzmc27OtzGfDd+eMU+036ntX6paJMh0ngogGZNHMvpvbnMFLC
alaYrhP1z5OY99K8UvP7Jn0BGHFPBj14w5+aPaX/mXvP3rRJUlzp7RqbeqY02Zu3/FPLi8K6KzmF
DQX3V84tOAUWXoQyvXCpbxn+MM8Rm0xncSTNrkmzNzH0/uq+msaLE4+POttDYf1yhzfDujh5FBtL
66fpnQm9cXTf04K6exGRKPXAsTkzXcuvjJ+Z9TBqcPfi7ZhYvls+SpWiKqEVuPGMm07w1TWvdlJt
ZOFCAD3G60CTNURenj8YKb6zulNc0b9dSVvurDpm0Q6bJB4R5NQ7aRGDKXK/KlfmbWAMeU8RicmA
NYcTNas67EtQ0ymPEMm+1HZ2LGp5WIeOffokkw48By2ATe3tJb695JSuz2PWBN5oPXTrFBORykx0
nJiMWMW6sSuv3o4dc3ReMR2vPm8MWlWX0tzs3BeOycontqmOvHQISi02fTtVAnNO9rM4HeAW5iSa
bJFpLM2yL4iwv63AfrD4rZcd+loXvDbvQsI80yjzVCLc1tpcGSIuYQ19J5JFPvhmkVn7QsQQX0qM
EXH+IwGFaD4oZuaGTUJuEjHdZCNgEzmvPgDxL3PVQb86KvmsdW4Rmakh2FKUT81D2cvHtM+OlQJ1
2YDPgyjoV4mRHhs4DKQ1p6ay4tIJzM75mDvbtxtakGVVT5XZvdUpBwr7SxnXbAaKBk1DWnkkF/q0
ytYfqxnTEeDfH2Yq/2mV6VrNdT0gJruOMiOOg9HpLp3ae/G0at0uRnoNNip8HBNUX0+8vT5QMMka
4LWLq6sB+cM28bRLvZ/WnbeMlzK129ofS0W5rZuxOiheERHOYoQMXwoRjV4Hl6vvixBaqxoprpa9
wMzLH4RafShxne3S7gQCGqlW3Ra2OV9U8eBcxaMzvZoDW3Y3r3MocllFoKPr0SsWYzvES7vjj7n7
sbC869lLYj2ytK4GMmynKVAAdaeAyASJ0IQdii+O9lmki4uNWZ7Kt8JNyrBKdffCSAfzuA6UVLZj
3zvrklJswL9m+OdW3s/SaNaYGtZEA3YqfFt2tHtZ5cZNQhTZhkq2D1WzNx+HJNHunThvDhTJwBP9
kmvXtZhvFrWDsGQkqdqGdAx6v8EkJjmIvJW7POvzkIlICuEtp8EQXbc80CBOLWC0IHM7zpq+DHLI
csfKtKqLyh4LCjTjbVQqb6erq7dp9HiACVEqd2ZGnEjQ6mpHIoZj5ePVOMxp6rswh3McjzRxa/Nc
K+B+rQmEJ9KL1cLVldoPhhtS/FOJDBX8QR1KJWyVWoBwV5r1mixOdSzXvI0sLzspTAqnumj1Lq79
QWYGH0ZTMzld1PsG48hHK3ZdQaU+qQdU8WLv2E59CwbR7EbNBorP1Ryumbk05BRaShdKuQyAR/XM
KleAXeJVIQNSqHp66rjizbgIdzfoIj62aVfTCJfxUz7EBUhk0t3zFl8nJM/7HMp+yPebX1bLKG5r
zrmDSBsD2rc33Q2x+raW0v6nx+DFb4fx3uys5SjtvouUqUJrYvCV99PIuUD95dyxUjGDMwbxzG9L
Tm63Cc2lF3e000RxcU/GppKiuLHQ/fhTW8T3c6+3O73Sh+vMzsztsi7zVlFKxktpVT6tBLjuiJER
kdWkkvvP9dfaTbWDHIrh3oX8nDD0aceDVlnrQ9mUxr4bhzY087F8B/fSwY49APVKnXNGIeVUj76z
JnnUawLhmdDohE0FsNWneWkvq8p4cu0OlM5xJpjEixuzCFbRv7hVUr006Rgfhb3oW7fT50tM6iTU
znhMrpR07qJ47Yd9mvTQAT0sybXOPfmS5/EG6pkdSGQQdzk6r72wKfRMxfhFLLK2Hec12bZTNV0r
ub76KVVC79PRzpOfxmUOqtwz/FCyfHpuMTbZMOpzwt7wAKWcunyfmpqtWowtp79hsm+aY9WBFFru
pYulUKDlBh7dNtglAD3b0rFyGYi13VhtR81JX4ZSTTZ0r8lhmRbzWMR1tfeGEQcsjopd1zjDrkr6
+JUaUmUilFNXbNU2NmrwPbd9iRdvui0m27jmpyyi2VpEkKUp08hEfW4W3QsHfXjTnPaA8yO3Xs5Z
oM+WoC1YxE4wDPTtNSb/Cp+b/YkQeYjL2dzDn7hVZvOqW+AHl8b8kZ560d61PmLpYtkGnpBLTnK+
muuqHpUPzCoc+J+KelxUnrOG+2kg5iUJIQjDSKhL3raD+jk5NbZGwyCkrNTcxxUWxeMSS2YvzT1C
fT6VrG98DVlk5K7Km+eMUTzMNyTvPtQKFkfZyM4Hvz7rlSe7j0XUlxqAA68jnd2NNk/bmHFMOa2t
z2rcqAY3g/b6NC9Qifxy5ko4Wwzxs7e+KdVNqpU5G1fMgtvKwopDcD/hL4BmHCT5jTDNhp6X1r0F
nPIdj2FJ23VMYRuBCKof3rreuzCgowRlCoDA+Zf4/cD2IksKAKhoeFlJYhin1B3DhqxEc172qiiu
5JC+qGvv7NMWqfacjbflpHxYnTH7apdNYTK1pHQP6bIddC0+4lCEB1E+iT2723xYuGF/KjXjOBlg
cGYJ51ZtjINrxmG/ru+6cJ8Hmx82HebNPMXEO2svs8cAIEdQQinkvI8twc/FcLvCcqX+K8ujRuIw
IkBAWbtEc89qbKTzakHI3/Zz11D6l9OxWCorXBWn3Tv1ZPiJtIf7vKRDSY0xiaTi0pF78keity9y
Gd/Gch3ZaLoCmE9uIMs9DLlr7ZRMuRzG9Tbtl1vTcPa9VipbM24SDqbuUJVuBHFY95u2SagFNeFX
WUvEaS/2DRx8X3jx4uvacNO59jO0XJ6A7HLrmDCuoKsaDW26n9wxGcPESu6TIu0oau3ruVF/TUaq
HPqWQSiEw/EhVwpSbyQWIg9lK93XujudKO2gxEbYWKobeEwt/UE1MUUe0hjkDS0yPmCJZvpFVzBZ
Iv+P48hWyy4wHblu67jNA1GUxZb/P8HefEqPi0PbUbhmfYOxR38sc0AUa0I24YMmJx6T9azYVKsK
L1at4/2kluVdrPQtjfoMtmQ5hW/Jxt0agGHHWSyKn5fpEhptz5Jr9RZwvUL3p1FHpULeKXVWXKZ6
ZwRVJq0Qw7N5W3qVuxvBVQGqzfpurow4Skwb3FDFUFKfnHjvZYbcxQzNc79lPVyrjUeHMwvjPtUy
4qNIdAxJgxAN0BUDeFXNP+IRilqr2gJPY8O5UUcvTF1j01It+HrfYjUsNW9Yn+KZs5QRej2Jo9IM
5XSvKjYi9Y4Deg8DVcT3XqtrZBnkYzTXg2EB2yT6RRvH2UM/zIz0sqrKAtAL8U9FHcFskvdUZ8q6
oxIGVEns2ni2WlTpS2/oPsPbNJgK76erDT85Vn94p1GiJWcbUEpwXKYVzp2e9SOlu+tq7HebOHRH
IOvJDNmtrwgGubHj5MUekierLMKR6UWvFHdOZYPk20n97qW1GxSwEv0JxrFfxsmjO6xroMiMoyPH
As508nSbWKZz4wxG7Gf1+AAQQ4jzVAJXY44SFno1RtztjbTFdki9cIUsEpHzeACUdII8rrzLtTqN
V13QiOIwrPjZVkpQ2IQlWvPFaBg3aL3Z1yaox2oXNsqyU9s62S+K8zNbslNbnFWBEvdswhjIOJNR
bHLSHQI9ZvzurselFR+TN17pVfbQlN47LL3G7zLtLl6SSPeyW513vQquQYvQX65O0fldm4e0Kvs6
o55R1xtVabUt32HrF0K/JIn1YlXzX27lXidGHSZ696TOGl5dPbBf6f4U4s22y63R9K+yRZ+BPyjn
BOapanvVDPLKjofb1q42Xj5Ec/dPpiXXAHkXTW496K64ruZSCdR1fTRm8zI20lDL7Ku5BCWI7W2t
9fcLNJhpKJ40R25w+tiSrxr1o7FDRnA5WRz5AoPLNL/q9YExTEYn2+y7khBgJd6tnpkG6uIc3ak9
Mk3njFuUR613t2Vr/eiVNQ0Zn0/+EruH0rYLcguQNKwjmtG42JgtuzHqiyeWFF0pcSN6U0T6TIs7
g/v2Tbcfk5SBxVy8iZFzrh3DuF8uVDW+Jhvlui/pW3KAGUQK9IcMTiAQSd9Lp8tK9XZoxOPRz6Rn
Z4FopL7JLesJRo7rF6NdbctUlVGVe5tspoEgTSrf6OUN3KIdxXgw6vZC4UdKOtwpi96WNPYEO+8d
e/sOaTrMQtln4TSfMFMS2y+YKtiHUWTmRk977xEPV8nsRDPgVWa2tqkXzWYLMW1+vOJ59Vqqil7z
1mc9U6nkyp9jLZ8AsofI6Yf6pCNRAtet5wjnzWI3ZtQ4iZ6sTNjFgbSc7cwnAs+VtQ6zCNaFheSY
2Uhbhp6nlGFSzwY9rGvdquv8T1fm9V5XrB8mW5/f0CpHejpoVMO91vzoRur+zGtOag9visyxRPoG
nE4dqpDm2246YgF8KFVbaKIXdlpvK6jtdC5Z/HMusogqseXIVfqaLHQmHrZUu19qMV5D61GOje6B
bhl4VHp1CNdU51eZVVeSHh0hBWhYrY79GOjQacgYKs2wL5kcJdlN37rvncjyncEIvl/YJOHnzGBQ
+tuSK69jloezk3NqQc+BGQwOl5etP8rlLff6y8Xub6UJAgwNDN2KxlIYoPEyL2Jm0tRLGYwrlYq7
FjvPmGMoF+kO5JbTHsGaR9N4WZm08thZp1c9yXIB05DlhXNB3VtWHa0W48O11BRfLWgtYx2uSV8b
6WYV8j0pm3mTOZJazsthsa96HEoI7QD3ynpvNsqF3SqQn/KiClZnMo8WbfoONI+5oVHUQQvxLXB4
JS9erCRHWVT1j9Uz8EFNyvo7gp72BY0Tet7JoFtHEmoaZ4xKI+0Hp/VIvIZShSdSFTLt/r9R8+Pz
P0zUUpK3S5Tk6ne2wF9xVj9d+YyzOnpTgRhNGfBGmaK6QBPGuH43Xa7ZBmVIyBeL6ejmOxeRf8Wt
n/mIBpHHDlaFuEjgaXbGR3So4adZDFit44nhm83QhOvK8krsGChG90X6T9FOG8N4LLzsOsFJE0Td
VdKn1HpdbPugzj/cAgKJc2HS8hbDN/x9TYcPefbzIQvHdtK2+ETwm/jMl9RLkbIUypPC42T0mm+E
cpcFPZqEZtsVl+Z3yT9f0JXRXfx2wTO+9DR4bS0hDPIeTiugC0rT59gkLo+RzlaE0+47WxXtJHU4
v0fwIBoa5Dd/WvYNhQu+TouKqz76EnPeVICNUzLspsx51mMIhk1FpVjCUFzY2Oman/9Ofz2trfMf
wMFGlM0cSZJ9HuXR2aMQg+Ce+7jOr0Tc0s2kznLROrl+WZit2n9DhP3ylnGSwQ3RxivnDx8KBmiV
XGpW+8n9In05RZpmGBloT/ruO53xn5IaXF7+51LnDhT60i5dXia8UOiyJAetJ/6AF1jj3QBdeyh+
/P1Z/imPOJnKIMM/iY01Arc+L1iNSjJWPTZxq3UhvbZ+7O3/foU/96hPVzi3+qx6rgDBAg5IZvxY
ddOP5xLk39nomRXO4/hNWNGXn6CD/A2zM6zV8Mj8fEeNSrQFswwKv624Ih1uJ4Jh420JScco/zu5
wJeP77eLnX1+RQZxpTBavoXZCRphBsxi/v74/uR68/hcFNigc7qDFPvsdrzGaaCbDcwfnhrx0OeH
rnj4+yW+eEO6ShQ1+xUms6yGs0voKtOQzBuCtFQJ8M6JpWx9GrCqu7KZWf39Yl88MR2dHf4/GF3p
f3xKclHqUR+4WNE/9/G94T79/e//4nmx7drYSSLIgRp/djPaaALTkL8DB+zG1o55fTMru79f4qsl
pusYdenQ4t3T7vv5geVxLmVccg9OHzT7kzOYdQd/LFRusTbZfrcj/JkAAtcfZIXsVzz8EOSffaPx
Uk764DD2mTcMiT6mn3pkH7QQFVpo3CXbMRI3Nue+jyLYpZLcfnO3f0qAKJM9FiGOHSoWDCdjhN8U
oLO6Io008M+S4clbsgjFz+yx9+fA5ISHqJN+o2r6Ynv/dL0zqd1kePSEHbBpjkO8vpyq8MnP1p/u
unyzFr9aKw5+mYS/nkIhzhd+O0mi/2xoip0bg2vtYqi63vLN8zstuLPTCpuTk4mL6/Ipm2eLpehd
WjyNiwxiPOZExJzyfAolDh1jeHNa9Ttp5BcHiIEQmvg8i41JO18tprqc1Mnz6azSD7XyjJfLfRaV
AbPgV1yTRiCELbDcf7QdfvFAMf//N7YRUSiW1Z+XyuDpJbOSEX+C9bXLb4zmRi++0fN9sToMAwcv
XAjQW5vnh39pFtOYNoBkqUsijQYBo4pBN3UOr+Z/beeMxfJJIoV3jM7bO7sbIx+7joh5ZLRtB1uz
CszhVlWrb6RKf+oHT1c5iWvYsDT03J+fWT6IXLHcoQ9GUXQ/zGW0r4ycAeQQZ1Xmm702RXFTu6G6
lnZQ1p3xbRfxRdH6+09wXnL0uVKpg74wVj6cTAA7hMnmdEALfWVEyh7Kyd83FO7qz0/i0wXPHuw0
dVmTJWsfSMuC1Zg4uDSt8xrT2I8fuuKFNVGfeePpu1UvssvCkA9C6//x+F43mBGw5dTj7ajCHDCz
obytV6aQagLLwM7XeKeY3b07NTf56v7ULPkmFAKzk/SXIeIHRmiHcu5x24xvequB54XXCsPnFaSs
U7ZOMkc4QNC/x8VDb3Z60JTyujL6qO7VsKWz7VzDr3SYVYMIbQl1XxfqbtKWfU67GYy2JrZGn4t7
6D7ThUf8xia3FYHmJ632cMpeM0e0kekBB+T28GK13bWpVKsvjCXzIXfVvnDcn8rYiHCop1/p4D5L
a9qiWTjkgNH0tBUT9NG5bSxCzrI2ARHBmyLAEVy5b2KmdrZZtgGj+fGyHo2wlt2jojHW6dwoc+zd
OhfXrl70+6mCVTNkNdgkVYFfgFciaip21iAfm269jqfqPiHF0sdBFDwRvvSoeaDr3nMivZAZ3KVQ
+bdQdo26vg3KYvmFAuA8Fa/xSJRJjgj9Jmubzu8lfBML5xA/6/r7Em4nsR/Vj0yOt1W39huzRqi1
9jFs9d7RjhaC02Ad7DvbSRZYgcwY9aJsL71UVBvXbpcbJ1/KqCp6QA1Tu3QaRK+VQK2h6oRPDE2N
C5A+/oA1+2i7KdN16VW7E/tKzxQgtNgNyt56iIeBke441NEomquuZnaJKJtDvE8Dy0v3cE4lXUX2
o4cIsZTyI11auef2zN2KgCSLFaj9LfboaQvgCyGs8MsWBw0GxFgUddWHZ02vtokYZIK/AbsOWl4h
i8cSeVgoUxd6gAGD1ZnGYqvqyy/RVz+HvoPqQK0cuJ5xm8agULWST2GbV0WgQHq/SBI9xS1Wex1z
DVoXgYIlg1HIev8iEvamy2slimOz4oXnT3EtbxjkRqMc9mi3GsbPY+g2NtTcQmr3ucHkRZ2hZxnG
8KscHOumPgm25BrlvXKnJAqYhsvgtzfi9ehAlF4h+nW1vm77fvllFqaFjyJ2KTmkCl+z1DpUCEPO
UWlgo/ex6vAS7ewhq9ND4gBQDEXo9u1OFo2fZuIfmcjbkfhA7FtsODj9tB0MzEYqBmxIHeaLrtNf
s7mb/NxphK/hw8I4hLmy1OCkIQl77WNlz6Z9URJ4OsyAt8KGTec5zeLLsnqBHHBgSgiW1q2hl3uI
lEAmOrHJ3eSntOLIXsbneXGe1qF57FvjXXrxExq7f/6+233VO37a7E6772/lk7EoS2LFnP/4ZEfG
RXYw92gOtvYmPXj/e5vLT2fJufde42TCaeuTVuY+uUM/sD0F7qGKOqWF2RvWKNy7/8J4j4vaVBwn
Xe8pReTzDZrLNOiVxm7e6DZE/wdsbMParL/pwb8qLX6/ylkZZeE/ZKcTVxHG7Zw9rA26iudvXtWf
Fl+f7+RUyv32qjJPq8VYcI2Ff8SuvXSiZaOH/4Eb7nd3c9Y3qlXq2fnpBDwtiukKf5wNAr1LvMww
9CpD+bPafteq/tuVnBWin97TWaGhjlOLURLXdF+96+XpFOkG9yocI3OjbWeu2wfZxgm/eaZfFhf/
szrOuwe8usdqgvlM85LdDVumIZcuFjzMPIPvfQW/LA5/u9hZYWGvLZpBh29Nm5RNpdYCUWJ3C6/0
snKW8ZsV+QUG+mm5eGdfNkPvjM+Bq8WvyZ0dFJv2DjNI0nM4Fe6YjHd+s42jvz/P7+7w1Kz9tkTJ
RV617HSHSdVsIH4cYsc4lihMc6X7pnH5sjD97WGeOvnfLpVb/WIkLW8u32M7fMxIALE3zbdZMN/d
0dn2Magu2gEKATgFd1V602mbVbt1su8Cub9q2n9f/t7ZBuKSK5xbHk+uBylVo5bl7111IEP9Nr76
b4Bqdisy0Fz6PlP7twT+7eHRnAxAwdxVhwbYPwGz9eP0iC4hsPuQGRUOBLAyBUJbn88uHN5h+P99
pXwBtBBzCEyOSQAw7bnNS2nO5tRa/AQexPPmUre/6Vu+GD7wPNn1LXwyTLqks91yVrosVVFEcovm
oX5fsK4Y74tQhVHyUWGyAD5AAT/9JyGhp1V+vpX9fumz7dNcTK9OltO7hMS+NUkdhhM/3zXSR0QR
qcj0fOebs/WrHRsXfQ2mIXFP4N+fvwZpmbkzWVxyzpVowsJZqdvrUY7ffHRfLtPfr3O2qUCdwfPY
qU5PdQ5PUXHomEzf+n+JDdn73xfJl4fC75c720/sZOxatPF9AAej9rVNGeUbDaH0jdydPEyNoMZU
bDl6D3+/7ld7i6Pi6mwA37ugSp+fZhyf/GYkRoart6wXnicF7GlPrxEBmLMfm7I59KB7BoxQA66U
E9vfWVd99T4dFYAYXzO+1PNJDeR6jQEfN54AesO0Kw2YHuvm77f51TfIpALJPPCqyafy+TaX1Wxb
IwYPmYcZhx4aTESz/3+XONvW2mwYIPx1bCLO1dK8WMM33fqXC9LRAciwpSL32jtbIYq2pCUtHM06
9gNtoOKkEodYNVEzRKcISTf6L27ot+udHzuLU1dzzzNzmKNjd+gXztXfr/Dlq//tCmdvBR/zQlMk
iEtHgLK8MPi1/eapfbm+gU11KmIcts63/yqJ1bGauQlVvisu+pV+2OTtjSh+xd6tCpcdd4+/39Tp
PZ9viQgiQNbB8ZnmnN0UtCwUn7DHggZL0p05OcAhWQmS6g9rMj3o8yhu/37Frxa3qzMSAwYHhzsH
Gq2BvHKjY2GUc40JAuLCMPfM+bsN8au93iX2ytTx7seL5vSofztJ3SW1GxYERTmep0h2TrC3HUKK
UinNxXUSfgt4n7bYs0dpaiTBEuZL7h5r/vMV61VBI4aGij2RRiCCm7Ij3zlw8GLKb7+rFL54ilwM
tNQ2MGX7Yx8ax1Homg5cmy2HbFii1Sv/i3HFp0ucnZZWA/+hGbmEh6Rta2HHjljIuPZeT36x+aEx
w78vjK+m9BjXg6oziCEd6jzUd9V1eCSpHDjDmBgQ63VIb4DSaHEwnMv8FhVdiZUXdjub9FJiHml/
84V/VZucHingLd8gxoRn54voUq1uNHMIetW8mBrH2fSWK+9h2mZ+Ulnjx5qNKBc6w9mYPbTK/8PZ
eS3JrV0J9lcU9x1qeNPR0kPCpM8s714QxaoivPf4m/mW+bFZoDRqMm8Fq9UPitCNKhJMJHDOPtus
ZRRi8ii1La13U5HLkjNA91iFlSq4iWoxRxuJxb2ctV+Kuz5Zi375h15s92INOY5OU2o759bx192a
ms78bWkZkNzE0yWXSQ9FWH1FK/30sqDXQboByWKz/fURl/UwbLJhKfnJD0K/E+MUcstXF/ls61CR
p//rKhd700g/VCktV6nfJrveLs6X6Vlay56++dpu8MkC+MvFLsJRQS8CkLVcTKqGFUnZVFSOk38v
VaL3+8f7s56LX6508T5loQkbZIjpP6D3ZREA9DOHvsaZnJMIZNOkTcr+/SWXv/FyRfr5Rl6sSFJg
ikpR+BD4xsixInWVj/Qq5u8zpXQG+1ZR/9Xh9pMN7OfPeFkTKNMA5MryGdV1vzhnNov+MXSbr6r1
n6RciKdZ9vifZEqXgWBmGaOSLmmdIaAkVTLvmm58A15T8xJ068BX4OhETgBx4/d39PIFoBuf2pi0
hJ/0EuHE+PUFEGV6z2Of4mIIjUfMOqbovgX+Fwvhn/iXl1e5eLvNcC51UR3okF2b2D36TYcmQt18
za/9Uy7ix5UUTOrmMuGtX7L1qplmzSIzK1s6m9ccN1fxOTlqJ+WoXUskdsRHY6vd/f4W/unssFyT
NVYhtYvjHFjir/cQNbye+hp9lsqtcGvuuqNFFfytecsOS34nvg6PxheXVC/egx9XtCwq4Uvg8ScT
UtiGYLOVuKLJslWeq47uhH5Iqy9KqJcrycVVLjtWJFyxCgNKVFUALlBZyianE72uf//i/l3GGct1
VFisBFB0U7H9/3r/YD4WQ8icOUnAkd6txI0df6s6xTZ1k7O2/eJqnz3xP19tubc/xVG+AVlTnUD5
mS+zB5rFUTZLAjBa061Hh/niNHO+4rV/9n39fM2LJ8T368wXGMqBA7SZo7vO/DdD0Ms7eLHBaKWh
VXQEV1ThNk1Bl/gXy9On94xqM/GZjhTrMhIEy6kOXc/QPoMkd63AzK5kPA3CV+qVzx449b8vc7nY
DlktN21s1HbcFC9d1npM75zldGII3/gqa3MZTv+4Zbq6nHpl1fjTyaTXJ+rKI7dsyTyrdu6Enn7V
k62ptpk37JX/xbtE88O/LnexAgoYEsZe5XJa2DBBf18Wb2HymBb3v3+6P3vQNAmhBPYfU+X//fpw
k0qfYDhiko6DTt/g+aWyZdLr+/urLCHEz9vwcu8gM0oYCOnDARL761WCQauEpAL5pSgfGtNbo7AX
p3E1mgXIgq8OdJ8ur4v5G6Y9AjtW2F+vpgwCVXlm6ZljexHzvUmea9z4XqDY4cPwpIFuABviLEn7
r17bPwVuPz7oT5e+eG/7KWZEjLleO3jtnWgzb0wn2vpnfxW70f9qkfj5c17cVTXCfYAOk3FgoTxo
ar9LCHR+/8V9eS8vgsM6GUo5mRm9mNbiTnSzDUDhbblpPGyOXs1uJVzB6f/icbmMoS7v4kWcyFxy
ITBPyRzCut4qEPOjrbD+H+DeP334GW+nuUjE3XfZdQMrRZCGiRtogcSC0S+TD2338rZ0wXgpNh/u
y4D0TzHwj89GrLGg38HzX7bhqGnONi2yMg7X+kt9gAvtyc/ho3ienlRP3ChXX4mwPv+Q/7rgj1Dr
p+0rHyMhKmIGC8O6uu8SOsOG7Pvvn5LLKPviM/2o5P50iRIk51AUMvHMMHrZ1FdQVNWaLH1PWToy
BJeSCLJAo3Z+f93lbfrTsoLXiKo+kRsNmL++6JUo1bWIJIMOWdfXmO4eb6voq1Tkp7GoBoedSAOe
Nzvar1dpaxVmPmMm/5DT++FW5NdWQIrdZM53GfMoTEQ0gu5kofDFB/xTDfzHnYUfrrNEM+Z4uTwP
kzya9MbUtkiRIP+RgKC34UD24frLbslPH5SfrrX8/KdvkdO2NJrLq97tTM4uw1F5jM/tJjr0DEP0
OGNe1Jvff39fXfHizvaDlIdJx/sX9nuz3elfHpI+27OJP7A4y4bJc3JxWAEgWw/zMjjG7PdaprV+
t/TXU9WfPIDEpfe1/+nHN3L5TEIGpyH4B6z7spNArTRLhepHDMwZV8U9lR0X/wYzUEu9LFt9VZ3+
7B4a7HWKLnOKMcWLjwjllqGkketl1N0ZIJq+ins+vQD9s9w9g/fssi2cQK5VtACQffAgPWneggNv
9+PN9BafloqRcvVvz0ksDz34BMIsUaYCd/nCdUUEg9yYWCIZzok2jH1ziJbcRQr31d37bDnGrcrJ
b5mKIet2cfvKphPCIeb4lz+NnrpTbWkl3ARH4744GLt0Z2y/ajX5ZM365YIXcV0g9HUpRVywnL2U
SRuaoKV/P/gmqUwRFbbcZ5nRaOwrDZAHaAGws6UH3W81Gl/Ep588FvRLEdsbpknD7CWyPYfCJVnB
coLIM30FvcGwjW788vv5ZGtBfMwpAkkemuXLJHYp4C/yFS5TvrWeyHFP4bhHDHKllyvhgTjOY5Zk
H5AOhSz1+9Xps28KKxHJbNiYPPoXu0vbMa3HSYBPaJ0yWJ+VbE9S+o8A6z/exv8MPoqrf6wMzd//
i/9+K8qpjoKwvfjPvx+jN3CBxff2v5Y/9q9f+/UP/f1cfuS3bf3x0R5fy8vf/OUP8vf/8/rOa/v6
y3+4eRsxMd991NPNRwO37sdF+Jcuv/k//eFfPn78LXdT+fG3P96KjlFT/rYgKvI//vmj7fvf/pAs
3qX/+Pnv/+cPT68Zf+7wkQfTB1CkZv6//yf40x/8gIvwtz9k9a8kwQ1sPBwjRY2K+R9/GT6Wn0j8
ZAnurSVVTSJqCVxzrOzh3/7Q1L8uGQ60GxCydZyHPFNN0S0/Uq2/ijyyLGQkQjS0iPof//8f+MtX
9d9f3V/yLrsqUH41f/uDRM3FBkO7OCJTcnAIIUwMDZdvgSEJaqCbjBlFfnsWxnaf1CV9cuKeNsG+
pE0QiogtQ3vImdvx5QZ2DMDZhCSuEq4lsLxd/d7GnaMoyTaRAdIDXSSPvvJ1fIUd1KX0OdaPwXid
RtvIZHIYsoRCtVesRTvJNjmMiWl+MaRXVQBk2XtSih+ipzeUGfQuZRweBk7VgnMHx9FZK2mSX7Mn
qZ1XUwMkAefcoL5VOkmvzHd7pYdV8LCg84OkOSQ9I8+bXIkcoQ1oQqycOHsZW8UGXuGZ5U1ZPeZd
fPOSBXc89ytzPMrWbZTTxbtX4NsCI7Qjidkek27VUzasdHA9crOGuG9L9AHrMm0k9VEor7ViY1hA
3QyHavDKF17y9GjJE/+IEl1QjMtnApD4tEBzgdD0+o0F6l9xovK1kCBmwsfrNq0fOYXW7CoOfaBH
fBiTJm7EjiqJsK7MHXhKu0q3jficGPs4oZ21vilnyx5iEmEYB2R110vfjWbTQnIuy/Gjry1PEZSb
LtF2angMaxi3HePBzaEbtdWsO4k2rPo5d3MmR2J1ybiKqxGyqsSXpkk2agaYE3zGuEookT/mAI5r
+VkOGttQtuD2J5gbium1UbOHnt1Drk/Uxyh7wyexavodRAcnsqCwFPMmA29VCdtoJhmgGABo4pVo
jfC3rO3sG3YTQmyZxFVghW4OVjpl9hs2huvX6VGWr+ln4UsYHeiPNYCYWAUrqYAx4CSQhhX4r9jp
N5NyO1jhSk/Nbe3DZFhGLuG15928A6JoA+A29dvJ8O00mwH79UerE1Y6PaKDPKx8/8bqdLuTOub+
s1WYHCCFtwItCFuJumNs3llLB/Q9ofUVTNLrmRKaUtphmdtiyK3qzmMNKa6/mkllhygJhwisImh/
ppY1NTkAHIA0KaCFmLdlXbz3gFQNbzIPhvoQ+9dh5ESBV9dboV0rMOXiVWZGO6rIEMsneAOKMyz8
8966keLWHcXcm2Rz3cSzW6b3ZsJDkwx2PI4u8zp2N2LiGBCEWKQoctgitI1HjOmCmHcBMthwlrZC
tKnL8EqhTieFs9vpS6qTAgZknSR4NRSMEk6znvz+uPS+mw9xRS9tyYQ54KoNwehcPMy64VaHHKq6
/GwG/ikcR1sGDyfnvK/g40cr2zMjt07l13r+rsj3VcrfOF0NNUMNtOJW4BSyXtubdbbWVFvnBBI1
AM5CpfHmmlTl7ILSihRz35TVph2Gu6F9V4CsIR5hsv7RNEEwwVE1wmRdGPWjAIIw68VVL+7gaLnC
eI7yV9XKD2J1B9MODt0KsuZqrlO7b4aXONm15Vs4fzPEAk4E8BGfR8/6lirX85Te9LWymmCV+TxS
JfdbL+79CHorTpJqVPdDNHk0we+S4BZU6YqEsVdKqRtq8ibNYYvEKp5K4TxJGDoTk6+g3qUgyaPs
e89KZGBuUWoGkhM3z2RPKbVtUn5rDLI7PfBtlU5wtYebZu2C/n4gKyKH0Mzk61ikx1mByhh64yy5
cwfiSUt3KstFUFeQ6ZWj3xgeKgz0AfU2Auw0C/taDnR0JlioxqjZ+PX8Lc46pzOe5lAvDnUz4D9p
w9decXUm8d0YuPEKn5XstoaV2zloMKdvk86TZ9VfEX5CdlBKaD++SuW/XkwJkFGykjEOCWOCNWQn
YqG7YSzLtUTcgw1ruqrBjeUEjbbam709z+/qnMoMeKHGADVWH4udIJDrWpnyk1hFbzCa8S6Qaw2s
EUueFj3ItKms40B4s0J9b2hBCjxE3je6f59pSb3OjRoIPnCjTa4hu+vRswggMuIINoHVu6YSICQh
TdEDSgYUjrSwURjSjljIx7jyRLP7gNPCkThjDKzUoEgmlhm5+AFuE7auKqJtMFPo9mx6/amY0tUy
7QTAInw2KuiYDK4nfE40iTEEC5b2zGTkqwzsXKuu1Hkj0A5oB9aCx/LHblutoiiNnQ5iRF9lKEZK
DVLf3MF4KnWQ09dyKtRuWDtWVuxCsNiOgVNdqzPJCavoe1PZsERLF1wSSqMUBjCDmx/U22EuEixH
m2ICTChMcmTjEIf8hJRSY+DyeaQLAeocEMEhxR4jJKtCTfyNNdbvkwuTN3TnML6Cjtat0snKtm0/
bENcxKFZVW9y1F5D7/oWqoF6jYe9sOtE6NaA5ugwN8Zu15Xixyix61UkagAVn3wx8tq2MVwUOWu1
pgfdKE9dZXxncatWpATMrRkx2JeGw00KfPGmq9MTRevRhqGwYlIFaKhv9GulOaZiOq0jeZZYvc3e
LSbfUyNM11B275Mxr3apgeCmH77JUzZCBzX5YnswpxDgzDa7a4aaNA5PRg3H0+eNbrOHxpfvZzGR
HKafb8L6qR1j3gCrYRFT8s0osia3Rgjsm5VEG1ReDjV8rLLWyeQF8z7P7RqQj3kv9LkJ+473w6qH
LfmPXRiK3T6O0sYbTPkhMAxI35HhbwAJsQC2b1CSmUiBid1wc1YZCJJdNzDEVMe2lNQAigvIRpX0
OHBmcQSmJOROyrZpU1ebwWVEPFj5QThTvodxODCxvjbH9MRmePLVIDz7c6zBBD3VrSmtqowAyRqz
V63S+4VM8q5ViEoGFQpcxzM6Aj6uNQuPbVgcFOhWjg78ym0TBRxlpt5OQaJt9Bz8SKSwvUQx6nGe
qa2V6rdqiA0jrkUTVpt6GiCcy+KAJSguRadtyC8NZqgxhgEOvmvbxFbLYTP6Daqnkf2YX5scsQY5
C177QTdw8bYHszZMtjy99WbYDaUZt6eaX2ZHNXsvbpUK/h2QXqkqdny6GNDEO/aRW3UQEbPEWWvr
fXvQBKX1GosRLPjqx76otiJwxyya7pLYeq078ySrPbwc5SqFkMXEVuFJlCzlDVQu0+8hHuK0glgy
sBnJckEstNfSTVwfcmVrysEaUrwt16OdwgQgtAxMp/KZzg+8FBtBkM1bqX2dS3eQ9np3bioaKXMR
yjwL2mBAeKnOarpLw5dQetOLvSJ9KNbZCtf14jHmE4QMsGW3QmQw8KSd62ahaZyzYBvkB0sU1kLy
XYd70JanrCcLRLzUJCsIxk5HJUfatdDoyjLcpsWuBBvbm7f+AEQtz2FVL7YR9RVPxWoMxl2vaBtZ
GZwk9zeTmK8yaw8R5SVvs1dY0iuNgpCZeKwzq0BoPak3iSk6u5Qe6+h5ShNypI7Yd1ht9g1DWAbf
b18E+6S6IYQ2hvqxIHZtrdkT9Bcw+q6vnyrkF81Krq8w7dzpUL0qnn4x2ymV7nb9c9PXN2F8xguz
avC5pJlHnAM+dgZBKjgtX3tPSNWrKiHxVUdRFiap0wzhAdyTWzQ7ab7BEbYaDBnGkbhXxb0uFXcq
bpuVZllXUwA9TxXxgGGgtNymerbKzBElHOoQ8QDWzoK1EwGCg/U/xbTORdKhyYTNzItN7AMGXgYz
pT31zI6NhBMZUF6YbbMl7YGrbom1R3Ojlu1VNEJd5h3Krdmp/WPYlnbGTJ0MZVNbBF5bOfwWQgxQ
+WR1thI4V4zMLok8VH2MKutaTEq3Y/rO7/H/6ZTMPKUb3ZHvKh1bTjBH05qceXxPUF81iwFsVkHg
fXQi/Hz4fXG9IBIHWzeY+1GZm3Ljeh9QzKm90b8SSw1K0MFIj32a2dDajoa5TvTHZl2Toq3G6zm8
6Qaajrp7AYASlFFWuQcEA3ZAxG/NrZuy1fnZ8sJI2xSYDzOTAJzOlY9ms+9BsianSXUQbLiMM25g
eXKuYuxLNAJg8tzeUl37QOTA6MwPMCCZqOSEgUetgc1S+Lo9lqZrFNtqCq+iQV3FgJFzcCJSqLvt
CIi6cyJp24N6N5VToF1JxVWJ+lUQrhA+mepVP+B5McRtaO2qQTpY0fOCkRaj2hOVtZUptqjHu2Fk
9kVMnCYBbD6869HBNxiwra9NukGanqv6L0mYODL3szQGL6oaol6IyHPuKWCnJsHHiocaKZlu9fLU
q+NOkTgbhsYmByIYK/lWNEMG8RADqbLdmkdseo/AmdbKuFeEvRHGWAoC4q4ndq9VN812rF8lOSe0
9hSaWxWmmQCYij6mnSgfeRljfWZksXaqbLazLN5E2dOUnyRp3nLeKYzrqAOgViCKC170gIBg0Pal
/wrRnLnUm14/KzWUUWAPnmTcVwG2p76CoGVtK2zlcCavIrPgG3jS6v5eZaKvMxTYV3hy0ElA4lPk
8JyX3bbkeJEouzpXvU48BhUHQhpchHnd6Znjmxt6ke5k424k8lHCwbWYOlP0DWD1jSAshwar4bS+
7drdVOZ34K2cNIatqnIazUe7MSJ3rEmVCuqd70vraP42gneXOcGPqPvIKgCAzMe9wT9VkR58VgkV
OvOqBcyYGzTN6dBJw/VYCngR95nYOUF/MyFm6IW3ucEw1RLXRI3vhJxgB6vajAiAclIQPglarMVw
97xaTwENpiFJzczG8nc1gu3xYXqGxTnPngcwkXpQYvlIVlUgn7Mh/obOKVxJAeNigXGo8mw/bhUW
Lyk+B/JtZc4bI+zWRnOYZ9+hBsNp4r6EjynU8Os07SBvYXevLXXeGWC3Zt23LchvKWf4rO84Qha3
LAueUAHUnRGU+JKTNRn50PRBDIOtqtfXJRuzYlaHrMqdIHmYyCiMxX6SqOoEpa3dgH3U6BGnCLr4
NYDlTcmTFQf7NKzPXeIZikgzNNNKCVzxkF23kK8N8SBZ5VqcQHpJCBVhwb9kJrdePdehcDRYG6VA
9XLBACM7Tcc+goA3AjJXrXVlxa4h2pGm3Y9axMNKb2FKTihAT6hnyvu4kPw6vuLmQU7ZaIJqH/rC
+2QK7ojGvcjN68iYr02OkFlWuIL5HIvXAeVNrXgfdcjjT3Ws7KAyE//e6/53rGfkHVRWe4t1o6EH
uveUCh5ggU+4j9S9NH3HRAz9laQFpwSQgm9lrLrmVGzLtpbYTmpPNwhkgdiZI1DqunPlqT6GKVuO
VDth0niNNj5OIL/F0RtA2KXLeH5dk5Hon8wpO8/a2hp49ND2zHls93RwaIEr9pj7LJxR6k2UbcRB
ZEadx30+oZlzWmKOXgHJre7SXHQeJHW6RsnnSfkz+FJAiOVJi0pi34/RepxScR9gR+zV7y2Zo7w8
FwoAWD+2m3Grj7sAP1mryrs0mbhVoVcrB9IpTiUe/WmdmISrKTPg2Td4CW4K015QtWcptE5otO3E
CK7DZSeDLhwpN2IVwDNWT7OGvoatE9iaJoM1SzmYBsaSmtpq+VH8XhNiR+DwB8KMIEs35MwqNIxp
t4sX65roMX6/KULuQlKvBAAKis5bDOPf8KmJGOOhMCCumyqNySfBvIaXpas26do0V56Aj0uxtUsK
a10w+SwWKjPlkVv6+wbMbF6G1/50pSCBEpjSb5VzqWX4HuTbYuCseKXMxW0p7KHlFFnj8Fbwyt1E
8OZHke2nhmnZ3akyjRwDHRSlQqj4vQs3QemvEKx96wuEkqHv+EhnogCgpZh5gizfRtU9+2gdP/rW
t874FrYn5D6ZPCDPmOwsl3YZCoMsW5Ne0ytHAt5UhY8RWZsaPUcvooGpxg2kSG+aAW1mjZcrVF13
zOJDG88Y2jV1L1DxHnjoAdC/UKo9qFd6cy5AVea0wOeL5yezC7nf1dNtmpDuaAa8TYO+nviMkpFs
SmApRQj2SztJHO4MjDvqYqJeOOd9fKQG7OqFvFM8gIKgZW0yE23C4gHyB6PBQ0+yKvKvFpz69YwF
Lo1aEol3bWoe47JyapQAQ3ArynszxDIQP9GM6o4Avptu8Eql2Rqw9XgbVsr0HliEbKq0Lnk5Z7R0
M+sg43IrKd8WQPyzZmEF+t7ANLS29ubmepRVEsrEhDoswOQ68UdPJlQBCPmWdIqjNaFdlBC0tcSb
xUfJj9x0mN6q8HuaCK6s7DhWui02sprDbdN7abHPh34/YiSVx7sm+hDFDpJ4CoCq5rSuOxps4bH3
3UyGnSNfjQ0rD3pJER5D1Ki2oD8b2uSEFjkAltWJDGML7bmazklQbyYN4jHcQyCJHOji6xv4wtso
b1A8FKTJOANNMUf/FNtqt8tS8pzJOYZmPUYaihfELrxuRVhcT219o0MfUDmSZpl/CvrYfmtbdAWZ
aOzx3nnYKkiDcDYX8XGhY6LoVnwULH1sS82kuaKycCuJWWFu8uudxNjMAieOvICzskUGoEtJlmoI
8NJ1NEDk7dd6SYxDEdnPz5TYVrOxV6JtkIXHHHyb2SFH9HdNclItftly1MDrLbJ5FWkVtXVr0j+M
PJLUPDL+t6qSfhPzgZthbw0JQqJ605s53qRTickBy6pdmO8mgNGpIzOXD2Sgq7WaTeuF/j+V39Px
sQnnTYx+WuhlryPDG6dEc1a0weZWivXK5y3tBPQObUe4+DzzLNfTW1Jbrl42m15+DaSGd2MmM5Vt
DDDvOpqAM7a6FePGKeKf6hExkdJBhKVIgMqGAOE4IBUzRCqmg8eIsg3u/zjG52h6NZbJjyJYLUlf
S2K5MFlvWNV7PyP6Tji173J19sx0I2nHAbl0MO2G9jALqW0aT9oIs19HTxxsrPTc6luBWsYQFXY+
Vu6Q9073EA+IS3qe/vaQEWJUxb7Uj7T7cevYgs2zOFWsnDuTSLps/U2pPuTN2dfajYyTpc3vSu2l
BCqa8m8To1MK4DIPIJK0/UrKjvp8FnvNxXkRcHTq0jc1epiHaWsow2bCzxx2vARN96xY1wGSCgVG
PUcZgpl1qmPehFIrG4c42ibiqSpKl4LOzLzSmILwJKVIFc2dLGGbHaeJ+A6J8aTf9njsSM8GY8pu
s6+EF6mGds/qvwzxEYnHb3WWOEkcvCvtR2rdNRyjuuymHKZ1Kr2G1e1cf2NKYD0kBEKSgkuiJM+t
bIA16tZst21ES8C+CncwXjzk09tECWwJcUssCIcJu0TThJzSTVsrnYa1pzXI1Ji3LaYGNjqZdS/i
uYOsOms2efEQfb2UonjV9+n8IU3sAipzPtKrQZcWGtrFO9YB8NUqaqX9Ohr9+xZJW26Ubi+1L7ja
8iXdK4C/Ivs5z7ca61ZnplR43tAm20pr2oJMGkCc1nOSH/UkXb58CBnJbWRoO1wt256yGeoW1JB2
oEdrH5FEP3hW+Io54KhPJHBcPUs8WSopU6ACGpyIGpA5ul0wrsqBpWIG6xy/a/HkWma+b4VjWd2N
RDIKvoYxgMcfvQga+Idur5ilR2JoIkTtp6tGgRyPemluQZmXrGFG9dhjm+oxwfXSuG/68jgBlM0s
qjfZeTKne6OtPL/qVgoMViOINyQYO5TSVrnTYGRbcMpD6TkMR+K02zA5mlJgz1n00PIsGZiO0/y6
lK7y8k4dgbEX28ZEuRZNSCyQXVGdqSHNgYsQ2u9l6U4LToUkz4HaJwjJa3+AvFzHrg6KWGgsV5qe
5v5xMhzN2EhPfvdmYGLqR1fX8AwE90Wh3qZPc31uWLNGETm42t8nnKkTUbwqy57hEOAA47wb1Ee9
Ndw66Zy5M2+C+XXIeLkKc0+p99CTwUwEbB5S65LGnXqRO94rkPbv5rB0pTkqVuZUP8NGe0hDsmM6
e7o22UPebGDyOAFyI3l6nosOYi6LHFttKQsbc8AuPX6bOS6q8cM0nCFjAxd2JjnbVShfFjavVT0q
2IY6PX0eSMwZeAlEpT+YwHDavrlNNWlPlL4zK7Q9DBd4uF4cOT2ZRrwLRMPDN75ttYPQ7i0zeOiJ
+TXWRdV/rDkSdOg4k6pl34q5+zWbNpohIyfPLdxpHL1jAX9U7+aj5XCqdPIsvlepxBVlzGFwGToZ
7FYe1nl+FSd3Zlm4Ddh/Tn/ohuBlMLI/gjFf1eZdmGsrJvrWaLP2EmlvyUo2rf6kIgU2g3AzGPCp
peSg6dcz7P6xIH3J4U+sIXkFiEjNO93y3dh8TqvHLtbvp3p86zLI7KdcUm0FglCj75VCdkmwOn2/
K9v9nGEYAAiVyvdGRONje2/t2zI8o1Dw5OpKFuGl6/u+glguUt72bwv5HEkYAVLlHvW1tNL6kLeS
gI5kcP89MZpzk+AYmcN13PePPlfXGv16wCRsUAcTu3Y7SQqmz9kpq/emweljNvuas89cx/tWBw+P
UzyP96FKOXlZ/s8x+0mlgfgAX2tNh7b3t5rWwqcObVkll436hEQ3yc0t38M8eT06N9nsdyrZ/EB6
ZiPcYOoiodPcBN1BnNdRj13nLlJvQ09iw5X6d3ZiITwn0YNRq05tenP1GKfXZnw1AU1ur7JC3lcY
DW/KdhOE29byGiRh26Q/yv4mEdbxhMUksSt8yib5Dx1J4fyWZCjMBSK7UPUwqtpS2zSooDkT6ZEz
deTC82wtlLC8p49MUnd6VG2kgs7aLn6MkWcWxE5U7kjpGteDedWS4Mj02znr9sKQrYPKQ5m4aWfM
MEsfQTndRDQQVE2Mk0teaVXhtdRk1Ex26Mt2e/yrpXSaZd1dCh/FnHjjkLsxlfiqL7cJwQZ1w51I
waFih5U1wqgRV7d5m/Ng4IGX1WAXqRR12eDzGssk8Gd9bDaAyreK/yzM3/UciR08MIWDcyOHT5hh
3LkxnKKiKCqxDGSrxNcPUQ1qkZzcUFByHDuSelejKbwGxq1g5TeqfK22B3UwnYQSd1OQ+dRlsrmP
ZkPmIG0QR6Eakm+MTnCSaVprxjdZ2nRk69tcchr/Q5yeiObdLDYelaKyA+lFRBncdK8yZC/WApVi
cglcIUlObXzOOQjIrFEGD97sMy+fS7bRIA/BEyaXw0sJiD5SnTDt1lLJWm+1TpC2a+NbKzPAjSlW
CZ571SDbsfRjyHwr15F5j9DWbmgPcPtZoLKVgovn3ZX30YvhF+eoIGAR7ThtT0X2rdCec/TibRZ+
CBWbZeZfWUBso+GbJuysDjeb/BAa4rEt/HXLsy3IH4N1Cmfpkeib9pLGboTo3UBNbPYIoinSCjEp
zZHqN9ahRm0dKSScENYiGzr1VDsO9YfcuA+y7zkg+xrTJOkwMGrnWEIuzS6pJjilU4Y4s4az+U2h
T44v4iJvtmhObIkJ1DoVXDHFhqq+mWVzMgeoTH54V2gTfhEL8bOxEbuD2d9PcUDqgFwKsd1gPerZ
dy3nHuzMyPRicsBN6vkI+zR214q0mppS0ET2rtDdQaxNt4qrwkWiE4MVgCWSr4Xj3FCuNAyvRceh
1pCcLtU3Q3oy4JuzrsebMA0duRu3hjrsgpTJMSG8bQrIXcNV3wpvcmu5ldHtZnEmm9li605380Jw
EMn2UWhtM1yQpquiChTy9K7HcGmEM4kL2gomjEnzR9qvw+o5NkbO1f1ZbJRVU37IQGtMzgYmJaNW
Hc9YeAilHjSTKjcUO0SxJU0XeVUdFct/nORrwVC9SCr2/MF9iYO4NfkUj918txwYKMk/o5DwZLSD
hsxoZm72JL1KDj6c6r8TRm0yubzPLMVDTuPfdIvqy1fLrWa9S8wEolhc1y0IPXPXjGgNyuY+AaBg
0HwQd49pIq4xxn4YAiNUpnVblP+Pq/Nqbhvp0vAvQlU3Mm6Zo0hRstINSrJs5EZo5F+/D+Xd/bb2
hiN7xmOJofucN0IyCSrCpX1JQnEph13JuGGHacvogOdYI4sf+7WYihPA+1E6xi01pz0luPsozgnp
Z3QEE8A4vG26rdDDQ+l1+yG+WN8loO8g8k8PyoOnxS0fRMMEbsonK+pIeSd8umv+jmqTRwgvZndb
+fY+1vOmIr0v8uMjXQMtJHEUV2dUwibHWUR3biU9gH94SWdw91YXImc5lhOZfFQehKV/CEZJPS8n
jRMgIe28hdSwscVsLEtOKdm0T+Sz/bYovaAuqtkPGa9PepsbLphcgeTVjx7X2mQByQ9foa3hNuVx
ACCEW7gFGbVNkwoXBNQECD+6oruhF1k35KuhJCREvV0ZjktBFkC0Kd/aeTikXFrSoBjYsRZlhlrH
EJ8QAqsi9KgPkvsK7RDs5DIPHweKuLqkurayOXkeuiwh912v2SjefQIgF4UbrfyGnizDHNf5VO6q
iWnapa0lYeHOyzXFsI991208c7wSg7cIr7XRLyYGZiRK/VMWB++NHzH3Uu86/JI5eSUKfVY3rJPo
OybZT/PmL+m1S1gda/tYwCsqwz5Js/2gWQMByq+GYTNJrT1lRxwB3c5wYJlJhoOdm6c/4/zdGcae
iWk15SGF5Ih9TAwBWa/+2PEd924PytR7zUhmxEfGkqHRL+r+yYsZ6nS3n72/PvIlVZL+Mc2rEuWR
ymiiamYqXYp17nnLuTdfEPmtrNBfjSrn4xl4V9n39MIwg24HVpOwbD/arNzFqVy5FHSIdFvpYZe2
xLyrd7/lbqLpG3DV2PV0pnTlZgSzKJgEIEoG3hxqQMdUbyf92LbxOZvGVcjzbtvwvizXGrQFqQUR
KwiQcBX5yTKU9Y4GECAC44VDc1WSMEwOaT0Nm6x5cOz56KA6Q3lx5Al5kCFv7mmVZcaCUoBLFO40
VVXh4B3NJFo7ZrQjdXqpdU/SJ+gBjGGUoHhrq40tuTxN/OGle6hMdQkLwhG/fN6QHcrAO1UE0o4s
qHxT5YsxmJe8vV/uwArJ8Fgl9Jei3wo8/6bYzcMMpJnNULnNqnysG1y2Li1szbw3SBJRWfVEj/JS
lwoA4d2235OZQdRjFRErb+AtNSdLZdJhWLx4DL9N74HNnTOPYMuuf65adSA08Dfum2RRjtUusfub
kVnvpmZUspS71WAwhRB0O7YHq822dCs9jBNTkaI7KZt3Aie/yay0GCKx1in9RJIn3mQLB7+ozY1X
zcAa9fCQ+NPCGq29EQHm+PEmY4tMN6r1mcQJDx3C7yTsNgVLWZ5Fv4w8WNbejPqlWl3rQG2r2KLI
dyYv9DtDwDZqfOql9Ram+x5+a7JfbeNPBZBCtOIyUG++nLZ0oi2G+pvyRstkO4gvLfcn5uhVFSCi
M5+NUe4myvoSJ3msInvn0aTqLVsqmQNanOqIqGZobxMdXVucZW8t3Tjd2xk5dmjj7OjJcj5mtS/I
Rq87/nlvK9BfVfBkpsSHOs4yVDHM/sMsblF1M8fPQQEK2ev0Xphrp6uJZ3aQCL4s/dgR6kpb8aC4
GRhl25EPifosY4st33mKKe6KqaJlfDzTmbQerGo7+TN4WLu0nPREIfxXIoZ3WciFHOTCNkoIGHdn
QJRIJkEvoBPwPNJy5PQIRTjMqrl9pB3nJXY59dH4g/TI05D0i2CIWqR8wZ+BcjuqWdelQ3VsYnXn
hsOvm3r2hPFjDjkW9Be1vYxSKjtDUGdW88CB6jhUQ9EWp6W5nMcWjUofvuW2XJJtuygeEIfybsD2
XuXTtZvrp7qMz85oLfVEwYcWx7uc0a8WA5EUvfjdg9eSmTTP+SednOmiCm2SEqs73t1w02xsJrVS
FifCRgoqmx37FXD36jpdcsxiEW3nnuXVHcXLENjfUSZObRy/9zRQv/pE4paz96KCelpWhlPvBNkR
q6LF1pa60zZsJrBRpRd3IVV0cwwqpvFm+ZztqMJ4yzZG9SQGmNEqXlvkgCrkoL3VOh/dYFOwaxf9
WfJiF7OmHM/t6GqFKwZVyN+Vn2+omr8GfZds0KRD03PMzRW9ymoGvRuhpbYINXICwh/DrF2NoeWx
YrXfPr1mDI1+cMNVktCfgIg1Vbz9CvurzER8oFWTGqxOUiWeeH+5ht0dzXsoN6iVsW159MQdW/1J
WZibaJvl1WvM5zfT4IDOJNaEVS2C1Fq4jJNznK2FnA9t+GKcZAz8Z38H5kMbTBDWb1H+OJYjbYgM
HsgvzKzau+F0L3umGQOI4z6ho+Hhf4gSkv6A9OJzXwbRzvR6iG+xNOx0XZqkUBZ014ev7Thu3Lja
C+bZyt0rwTsG5A8mHzbeOspoegopSz4W0ZA/2z6iFHMQL0XCsli8UHH6Yjdp+lCPLY2ZKXxV6/3u
W44wl7i419zVag2xtQCCCFaDoZC1xNfBrNgNu30/3k+EsiWnJt9lQWtt+57IXSceiTWI6akfUSIu
ygGSq8zoI0nJjA8z6J3RIro6mtiCRw38iAbVYryEU3dzynitJ9qQFrXskDeCjf/U/aJKktdYpM1B
1uNXCiC1G8oGPG2kbRDBmvEsBQpzWh3npPLgMTLBsqesteNeNOGPvNnU84jyZYoeEqhbKl5Xbf97
BnOj6hK+H7UzGWsY76h7m5nYprVPy7QYz/fBCrBwacsDDbpLtwLQ6GEFh2QVMgh5nAtWz/Vti7Xn
cJNFoEIoGOibk/3fnD20USj67F9W1O4GGpIaG1XfTYN1BdFXjc7B59VKnU+jyAF5UvrS0UcQ3G+v
sthnKvj2LKheKm2qiP6Ujj9NxvNdzF5mORLqcaeTw+h8FKrdlGW3D53fPZpsw0GXE/ySKQp7dzE6
HvRdsCjppG8rcPadyQmfutuUahy8H2NNvfO8kRbLd0Kd2ABOBs9nAJj79ptyPlMb7ql94IJtaECu
Xn1Ao17o/V3HOpeHMqSS1Xss43FBY9XC8nOExgyxqF2SnkWSMP16Z5n8OEKfEu/EuV1B2hVWusrE
xyDw4cnXEtDWysjyrpCvkMwtGhibt14B7XI5ahfUYGZdolpP2YQr86xp2PNEHc3qLysE1a2LZOJ0
p+mGtblxLx7XBcWB+yaG0acgC+hZ6UOFDGdKMrrohmX+BOI0sQO3J5EcgTAc2sjA6kU2bUit3Y72
dmDT95yPXt4qTy/G1FnQRe9CbVOlGlvk0YU96+c+MMI1Q/wyoM+LUsilwe1oAz3H38CiBEyf0Dtw
4DdLsNks+Y7TEpCuQ/gCk/xRUMHnlJewfrgTSAYEB/Ljuv4sC4wHsBcFlJvI11anqW7v4b2QIyT1
ZuSpMbtTCHLqdkvDewuAcLvkreKpGR3+G16VEvFzWW+6Hps2Itu7EtObmCJeZ0BpRz5UOj2WVrVw
+wTZNghi9ZbqfV1kdOkcUowegFCVPEb9HzO8VtcQ3pYCM+Tx51EwR0IhTePSwFLhHAecAi07ejXf
jBbtdpyvjObohc8mYhGP815l6OTy5yLF0c2KHldPE1bC5vdcI6M3r9Ry1slBI3JCZ5QN5yn4E/Zg
q1G1KGwFm7T2uWGtwVnAU2wcVLbTzkU8qRAa/wk0vty7xo0PccNmbjjtxg3+ujmnywzIOTpLx/0j
yBzwh3U781OwwtfqkNp6Ie1fYtyGXGddrA9huo7DY5L+UhQcOqyhmblJqr8oQRfKZ23alTbCmhzA
aCMxa4X5uCw4uuWhBHKLw+3soFC2DcLd7/WZj0a99gzUNPJisbJon9Luddm8ycg9DvnviGm2a/1F
WL6Mw1G4Gx8/ekJ+Jm+de6VZygokarFyq0+CfspmQyslcNwhANmkw3qBvm+ifMh8a7K/XLQL0+k3
0Wgyw5asJ7wbUk1GH6OdJLh+b2XPs/tH97so/3AQfNbfZZKtyoDmyN8ubW1G+MuqEJLQASR2Xq/n
pTeraQNcoJOxuvrlzaMgeyc1W0lT97+ngd7S0pTuXk5Ovvf8RK5KuNrao9FdswltnDCPscakxqq5
q+folXvMIPoAWf5gDH53Z0rUnSmh/KVzaMJ0LgNLkicT+8VIglU1gLWbdTQuh3r6jp3Cf9E9m1QY
1W9NB02ZlCWEQCeAamDNSx8E2Su24+g/QG07v7r2w1SpRza8WayGEWjKN+79itHNzn8HYZ9DoHFU
GXaLU8k1PSbH/m9RTa9uzu2JPIxXkGpqlEWJ+6QpAN7GnbuhrvBdQqx+FXVcLgo2BRs6i8WyAnPr
OPCNWMh1bA7RphBLUv9lcIlkfZm6X4KPvc03Yt0b7sJHmfBhQD4R8PdAVwDcmjDSPpYo8TWSWKXU
TWWnLpiQe0Iw+X/9dOuJ61RmzxMmIlfNh8b8G7ZgmkO5nYe/NEA3w3NtnPz82zbSx4SnF000+en1
SzYgdXUxPnXrzgKIQ0ozuP3K69qFa980QpIIm1KckxiUndX4QpP0QxB8GPh2jP6HWLxfjmQzgSPb
6yweTo3NTxMXh2xEfoKOe7hS/6dWJotsm4j3vDEfZupG74H/+2wO6axy6gppbMkxr9G/aXfpunKR
U979Ddy6tZ0uOxFclYbxfK0TvY8NRp7CS7kf3SLeRKXjHPORFj5u/tfWWGmq3S5OZ6VU//HiRNrd
pZQ7bJmUI3xLp0RlD0nPeYeOiMtPDjBWmfuUt4xeXu2sSkOMC7Oqxn1Q8wFpC/YVs3bQLwwp5hrh
XXMjPYXQnNXE4cxnQS5MsMZNbU3LfNDjJp+iF7/qy7PZNTHNAf5AumJ+8q0O6AJq/BbaDxBYtyRv
PXxxelhZd8UW3eZ4vwa6r4zWvTQFWHlRD+UySVx0hXSKkzI0DLG5vMuOqRypzvmM/Bx59C6us6/A
RKDAQCy3zHT7wNMzrxT9EPeodXT52aWhW3DpsJWtU4OqirH4kBMlxTr9mhwxAr9mK0OTEa2zGjo7
y/8A4dz1OMgy+dhCqPAN8Wxg8pEvZeIMvIeu/HAJ055PuXObbJqQ+71pEM+4HQK+xCgPBbQnUX4V
1501OUyMchvGHtSMApBI4l0VqHaR1DHVwo1HWaImaCtKI0CO3gVyAk6+O7+MtrpvJ0yKkRj1ho1a
r70sRoER508YMXboJZgjEH7ONdKEsuDqb2T5rtp0jzPwENncfFHcX6fRtU6em/NE0uAcpcGuo9fd
IQKcPdWDm0UjPUcw09x9MkHuMNYlk1uYHH9+bdfCBo7InibKQNCG8kC5hWZbv3/585s/D7njTYfU
HFpoyfuXP7/Z1gZUitVfgjoIDiwfg7P8+XJCbqMIDcLC6JZpQxF8xCRTwmlqocShuz+MXjj/e/j5
vf/88uff/r/f+/m3bTv83z9WqTk++M2htHgLLl2e/sPUh4hZpE5JeDLANTyrvQYywq2QMPAtqtEq
j0ZNKuS/L0Xhoe0ORNPu/TpcEhhaHVEelsd//0JyvArcCn4+HYxqwBvniG46/HvoU1Jhhh5tsIlN
p5lc7/DzVfW/X/37ZeLQlHVv6E374hhn//NgUXq9NP3IYLe0s6OD5Apg1jnCqM1bpNGhmogyoav5
34OTwvVZ94f/93thbeR7o+jB0lOPq7b1jj9fsccDQ2UTmAR4hs1es5haZZkbRoRy26Td+xBasl2o
uG1PVBvSZFmGalOaFeWlPGtx59hHf8wS2nutxIF7pfPTSInl+T+/jsdoPsav//kPfv7Uz3/aKT4l
oXTVehajcQLD/e+Hbq6a45/Og2gKRXr8eRgoCuW0/N9fWzwH8KMdwIGNf2E7huKzNRvz6DgKW43v
1Qhac+dp7v3Xqm3RM7CXmPYjBebyIYzBP4y0eegtbz3LVD/aVpscoG0/THxBqMRQqCNs8bdDywLi
NGN+jgZMq50ZHOZWolDGo7MeRhRZtkzjk5uanwh0nI22hV5gsABoBcE8/jxg8KRQoDeQPnQVhcJJ
4fOlwQHaqaBdG8vQa6xjNOuvLIta1NGIZdBK6JDCkiqKfkWhXUPCUZHlQXABWDHHK384h01jrGMQ
xkWa4PETVX9sOoQxtSFuc++KXeHN+0INyAr0WO7x36NIQGhauRNO5Aw4TsZ6Uypr67gzgjFRN+sx
yj2o4+6Shna5TwZagXzjJULvrXq2CnN24q1psrGhNQ/3XpAg9E2NbQ+/vLbmYCONcVVaKKxtlbCb
WexWrWFeogx3nxDkn8+xER9Mtl76pCEXqAjYtLW4cxnJTQXAZsTd56cyqpnGCn0tKZtuDYb2IV4n
Dih9ItE0+jkwWd3oS5wvfv5qR4eYH0LhHFWFF2FI5mc1YRucQpgpp+2fXQM7C9KUn/9wqoHRJcvm
njhTJNiE9W2dHKy1D0B0JkxJPvvMuq+JDNZE+W1GO0Ts0gTpsgJrehwQbjHNF++NoJ1adkW9iQtG
0NQy3F3hKnFVBsOpV8/FFv/PfA28NsJl2wPRt/O7CGaSgXBCemjaMlNPOxNtWjynf8s8QlZNhfu1
rMS5nyvrldfCXJdF5S3jGWrSllW0ZaTtVqbbIhnLs2fagzVSzrvWNIz+KjE5RxOpcFjsAYfA/7NS
n1OqVhBgj9SY0xOl8376SPDHeJVqrlGb3Sa/8G9Eey2qxPDgEjrv1ppWvzUBjiqe7Hg03UfCXt1H
D+Utu6FVbP7ze3V6R6VNByUVNe2XTguEkKK99jP8Pb73cpsCjVx/HnQR10gQsptpiRnPmRdf3Nk8
hebdNVqysWrF06RlJLZFFTSnMbGyjbw3YSd2Gx2pJo6OQOTFtrT0CBkPYuNxEbbxKa/c6MSETbZp
n7k2xHQS3LdUIDVzirZE9VdnlDPVuY6YIsqqCtZd3oCqMGhvdDuaC88syoe69RUOKKfZundITTd1
eQ7DGjWvR4rz7GBfiQDLV1XXjScG/mRvpfm5vb8bsxnt89wj/pCdj1axtVo6Dbroy8rAzaKgk0ds
kxhRRxN+VhnnvpX6ZGAMH+1OnLrW5sHsKM3KO6AZ/+xypRxzSi2usYQ1DRH77TQS9QBD4WOWx2JZ
NRJf7v3/VRemv3Js+9rWPZCRsptHk9aoq3JwJ9GZNnS22LeTN77RiG7BpHp8XH452keUqskStRkA
3bSjp9519C3zwtccITrMFHQPf4fw22TpGLFxTOoUq1DnmyCpc3ROCdFAVgzNW6cPYxeLY69vmnLn
Ap2U/xDhfD2K1tPHbJzoY3LLcD0J0T/kZd0/jDJ6dCP83LzU9qqY4vDBymp/bTIRrnxJo7qBcmdH
QcUSi6L7GFnBS0VIOXcfa53Zu+YvPQzUtPh70XM2o0UfKD5qblaH0ZSUlnMZtOZuHAbqD+jwQl80
PfdI8U+5A/iRdgS3Umf1WfnV82BiAg9TWr+NpEifgwaDDZAJL3v2i1mpWIdMEXtTZP1KWihRaqM4
VxCoVwWF6kXPfpCYWLPGBktq4Wy7GvXczyEVOoDmlP8hZYjNm1trm86tgRUY2V+HlxCvoddMw7Eu
eLW70RuOjp1k+1x461CiHHIajIT2VMZy0WveXH6czcDBcGB91NqHDEGCTJN/7y8PF49hDt0B5BEF
5jDG59Y4aScq+SMJOsAxrKv3YU7FxXKQbar+SYRwwKKF9Hdr71LHk0EjDG+oIAMOE2QUrpwkSnaM
5/uhD7Ij15de15XnviVo6e/CKcLiOLgujZTGVvnEj4+DzC9ZHEcX9ykqpXGJOKw2MhnUUlY1v7z/
Ho2QyDZNrA9BCFxMFKiDrsfyHtr7Q+zkCGSTWfz7RE+9ffap19q3HSL6sXz4+cDNAzRmWvC/pVgR
I4ihT5XBYBf1QYyEIADqsWNTX+RQkNPLm3MBEYYfSPQvYZqZFxYY80JAAdOAKoAsanfr5nby0IZt
gr40Sf99pVsHJLdDDAnsv47GELbU4WEVGNmrNWmJUsy0Vr7jmnuKtlZR3JjLsRW4AHtM6uPYv41d
VJ6HBDGbD4qWWUSC3Evg7gxL9jC2fU1vnL+1UjMDcHXGazv5f3XsEbzn5+GRKAsq/cLNVE1/glhG
K6mtTRgKb+laCVHhcw7w42X2WhjJpkaLvIMCu1rQnKgIBe72sEBFHYUQoCTD9WOJWcoP/GPtAK5Y
bveWEkDuqfivMGsUPlVi/eoLnwsFRHfCB+e0YbrDr50ecgexss4czFpc/YFGkBAiz916dr+hi/Uy
mvYqUHqPeJdBZ3KuWKJudTfvdBwuB1KHN6Zg66va4DYn0XNOpsO4HZBKH5Lww3aK4MmRLlKkJk+X
Zb0OEnSandWgaSzi8OCSfhhPeNCUnQhOlfkyN82mz6wMsIwmtLx3Houy2s2+YvNDuzXYO+WomhF2
KjcFFFZh3X0Bo/FK0+GZ/bM7i7uYpPYx6hjM/O4QXhTPtEfE5bLvT9Pom6sktUmx9P2LXbGTCz9p
D0M/YaC7TFbGDVeLfTFmnMPNFTCYYJMWHzrhAlSrwpJ5+aXrFWNG9pv4mehYzZTdZ52CKiteCL0A
hMvXFZux6yuBNliny6yJPs00t5aqRkfgqvAY9Ka5M/z7tTN/9VG6FwJEUhhzfeqs4VVGqM8qOZ9l
PXz4HttWq1sOIxv9ut+huxUVXXStXe9rATVoI7nNRsxvqePcVOIGUEyDsSw87yz41Kxl4pqHqbS9
O6ME2JBRQ+I/GWa0Csb5j5kAvYM1IPaKO7p6jJJi+/x1ckkqQaxAkp3Q9jGarKPAfKA5Ix+tcnjQ
ttanyJYPkQqalyHvkW4U/OhT9Rj4s7fgvHMuUQucN6sSFB7l2CFHaMpt3aJNK/pFmBAO4CbmRpMK
AM4Y72O76TbQHHc1rRuvOid4j01iW6aM3EUnrh9CEHSEGeZayQ7AJTQQWTaPTZob70InW9Nvn/LY
vFRNU6/yQh8MTH84sc15JQKHb3dIL4xrzQ53ubEnj/6gpCD5pCBWYnDm5zEf1JOHl/HE1PbSWfHj
z/j3M/SFss0Ohm9++VaF/GRwGWBLtYWAGFEJWdvubjQQXphvJzklqAXQpDtJhyK15NrzUwisojyP
yAahqWiaEtPadPtuA92ql3P+Jdr6xY0JHgi9ECNI067H/jFMdX8lTHGdmFW56/Jx4vUJMNWwhfak
pC2RTnyKOCRfRYxfSATw/bsBBatV2KwGQv0Bq3GnVQQMDXzf6Go7JngsNiTLWjs9/ZZTQ11vU9x4
wjtwfdgqOxj8teaFbewUXTg2wq2tvS+vtJ2jGL9n30GCNR1ay6y2GLffpYhopygr5yw6Bzv6dOzS
4b1VRrQSdYrAjMqZaSx5vk0bY+zQ/DHIYlhNqZEsfY3oMX6cHfRcCUpU/CJ1v8oBrYjh6Z9GL5u3
Rge0nHZXjMLmIpfFWzyZf6XtWYs8raxVYQJuFQLhfYokPFQo82e4uQ51sc+JuwpaiY6ct9+RFBAL
irm10lfNErFu07peKZD372C6Kp3/Ls1813n4uZTkRTUK6gQLRzbrJoXoyqmGWSIh3wizEavZr6yF
AZhI1RaEYq2Wnpt9mN6Ub+z0PYBU3Q6dvvfo1uegoNsAgBgNQsfyr43nKhsg6dL8rXO6l7ik2GMC
raXh4UnPEn5Zr0FLRZm3b6Ix/8hiyE8tZu/A5BoUDJ7kiuTcWVW+dWqrO04EJ3SSaBA7XMdZ3qzb
2tk4fZqsLdQprace5069xw4keu8gKBwiiGsfTB4fJQcg6RvLJEsOU5veTMbSpvwbeUa4VWltL4Qk
ZiCI/lhZ8ZZMBFH4MeYoUPxd3NnRugpI5Zn86K89mCMdNtjgbUP+Kd0YmHkYP6Vn/FKDQgyu4Gvo
Tzy4ZnyyGkKcgsF+IGWBsaAsv239ZrtkkU5O/VUHDO9UgTOIyeZjChl1pHbXbleiCkNXVFlMxH0v
UGcAgoW5XtJNdmqhiMspVmsk3niR53Azyv5BFUQu1Yvy2XDZ0DsB/6L0GwsPVh0aSzH+3ojYCFeP
jko/m7zG6RvlIPwc8KE7vEXx3XTYeX+icrS2UQ7SlOI+E2yR5IHIm0x+Z5H73HpUc/Xzy5RBKtW6
sEAWIAllDZli720vy1at2xuHLI1/GZkHbdmmTDDlp9PFKPNLZG+j71zu1iIZmhvHHsVChc1jajpA
dWm9TRLN4eKDsgb36AitJhgUSZ5vhZF+6O7fV2LvvQq7jZ+jPhhj68WeAcZch+4P93eTFd4huNO+
cwUvy7rvE2aQi2Zt6/olZRpdk4axLVV0DMdx1WThakg4GRILJSGBMwkVowsFAexUVr5hpoJndoFz
PdLOKxOPvsywN+qhXiEefUpH7xghHOz9mVSEsAV764MTqDPG3klsMmP6VdWY5Js4574Z+At9l2os
MaXIUthb8rD5bd/VnOZnK/sCU6P3kVmIejy1dsbaA6cFzKj41ooweaN76Hni6iT4xd35sajXUUf7
N8eWW7AX4cgnvIZ6aVVcM9c7l0hiFUu/SK+dT+KPX/Jap4qtraii77zhQ9J5FdYNcapxARDPkR9I
m0PQHnq7UN7IpaH9OORG06iobACDSj0NDYoNQy076YmdjL+jePxdgDot7ARpO9vnUikk5xxzaFhl
/RloJGeyyh/nYjooIbapUslzgmZ0YAnjmayXiRrypRUW3C7cSkT19C8tMXn7GHSJjzHkrCjQcJAt
Fq+nibgT4lOOYF/WMqvT1Zjlv2zV7BCqfghxG9rqqVKKmASroRO3s5boyu9PDMrEZpoOfcn5Q5vu
TtRxv+nCsoQlaB7tNH73s0AsHC6phdbqmDcD3SbJ56Qyd21ZhLM40/goEhwLZkiFhkHQGvNos/XS
fMdUBQ7M/d1oUW/akSep9uytGNu1EOQsGQHuPi97UomNbalot6LrMzbXIN8XgY0V0L1VFeoRP9V/
knBadHc3IZYxNIoVWOG9fpcIXBeZ3OPARyBUDd6MrP6dp5O7aeyOdIjwCZYFb9h4zsDFV10Hk1IP
9RnI6THF8rBr7s9f75FxI0cW0ThIDyLAzird59h3TllroHMYu7910YQrV/Zkpqjf2d31R09EvRwx
EC+EZb+aZktd9qRiEh3M767Nr0jnWoBFsu2mOHrILIC9ck4vViWKZRw5GyNyX/kmZxjC9C2f6G/G
S0POnz2fCfYDL/MlqCEfgO1cyZXXYGDF9Xv0AnhQsrmGJkH9mcYoQh13xRa9rO4THiE+VAR2ZE8l
cpLLjtiIySXZy7KZHUoPHU5ZCrARJAmVkaOMGdB6ZnhPSRF57YNqXEMd8EZuam/Ppb6nhLw5Ghnc
FbkHs8pPFW8n33KHXTZ2p4BDykQQZyvvTYbdkaP52EXB38mFkCMSEZUb6VGTaT+BtBF0GFvc3NnH
PHfNNirah7zxXjNa0DY9LbDlV2RUZz6rH/VPRA/YJFW4d39ewdusEkc/Ms952p2maLiq0KzXMfMe
zKbDuIiZh58c77EHieKgoMIt0xH5U5MGpjN3OXsD0UAVtysBCh/Y4IBHeqkuhuX+pjD6s5/8hQ9D
urEUAurSvnhpNByKYl86PiaY5nWCXuUFdD9Tj5fcnG29GjuxnAzm66XBjcFMkFsPA2ky8yC3GdAE
S6COlvzkACLuiNPJ7p9nXf1C41OslGb8j2UtFgEVHwfNrc5g9oH2jNCOyCb0ANiIkOWRynRBphPf
fZEG18KKV+WAi22g3nqVmd4NwTBCEpQWCyOZXgOszg4Hfd5eBtN6cSN+fsloHBoQc3NH4CBlnRv2
lAkVs4HcCgkGdNpt0hauCYOGQFGJb+9EEDMnMN0gqzTz+ACRo7Oac7s+MiS9NiNkPHkw69Krfil2
xSqNq12W18FiIHjFyxOAXAvTWaaPs2F+zRjGWjuidjCh5a6PGf5nO+Kgvk+9t8JoOAu8HMbErBFj
K1cu07HOl66f5muCWGJUdxnbEWGIk012GLFhtG0GNxnjKHANb14O2on5y0B0y1aTYVajFNUI4xpQ
6wzsdGm6/GHdBztKCglsMVjputQkCsR/LeTj4IXMiESQLESQod1tXv17io/Zhy9adx9djcTAbUFf
8/9i7sx2I2fSJPtEbNBJOkm/jT0UWkKpXTeElJnivtNJJ5++D//GzBRqgMb03QCFQlX9lRlSRNAX
+8yO1YfcHU6icJ961yyPusjJOwn+9DyUmOM9czT9oLdykxW+c9+l+SWKDC7jYaYt18iHJhbR1kw2
ZpKu+C0ml9U0jPdTWLyxZ/BFjpXAmGn4Mnb+BYmy3XvKf3Bafef2rzJ3BWS9kZLvCV98WB7iMf0k
6sWxX9S/IgSHfZQFd3p1+9ap6Q7QTp+GGkySKlysnhGq+Nzbtz0AxQgTzFHFDt60UnxmCyN5l1r4
cmQxp8zqzEPIspI52yjx/zRJHbELxEATQxbroY+PcQqyskGxKkLCy5HfkTCLLN5hOZJwkF3DQY29
OlyKX8ztiAEpolFWUT/rOuJG4KJHLg20Kzf+XSILcqaEdML847k1zkPtIlfbBJW9JacmFx0dla85
hg4asZ0NM4mmsTuywh6UpdTBwoFoa0L8lsd8OjJTftdX5V2vmHz6fdk8ZIazlewxYYdpI08ZClUR
s7MnnSZcADRKpCR/Zjc5uHlln6IWWV4zUV08/ZXVNL8Wjy3puC1nF0LWLgnG2MkuZWoO3P3y3RR/
VXaE6bVONjX4YxYKMHb1BNpBRc6uCBhIVjnqjCgZf5gSRkW0HLoyfi1wK+TrdD2q9GPJJh0Xu6bE
AwdvjAH7pYxUvu9HPKgiKZ6rkFsbhlRsSsS6ATUGy3hJBAGUKIDDaPvVdcitP3bZWORGArONw+Zx
serbYRKfGhltW0fpvMmUuP7z3yAF1ruqgEcaM1PYBYxSNn06FaeYJTNy7WETBhi3eppUNnERs6T7
vNHRdHB8yDxNwUjctbOfoZ9A0MK163HUt2nyA3oSq5sTLiv58YTfZnzRTnPD4a46+QrDTyaJtzkN
nqYk9fTB9nHO2tVVp9iZYhu/2pxlh4U45tYJoAKOIjzH63aV2nxyOiYjVXnToR6He5GON3giz6OV
m2s6m5+WmynnAncLYp49syc7EEW4s5vAXOacyJgcJrVzodNiisQSlLIxrV8P2C0NWJuVs1Nz3HOL
4TPVgzlY0AE6z9AtlY8/6VK9jZFX7l1rP3BD4DGdlp0mDtc4nOsnD1ClV2D2yDDzqOiOURHjhzBd
PdokIFgWx+GvbcevJcSn236pPosmnzk3DY+h8fOL31W3UdhitYM4mOZdeceU7K2162krkwSCkLWJ
XKRUzi84dDp3OXo+70ZWWm8cNefbKswZaizcQsPEYprCI1e786WY/OzKodIUqMOziQSnscocm7E8
cYy+WAPEB2ux7e3iD8mOv8zF3Ec6VJ4GkZxq5KAeRgzPPkimJTXHLOUvlu6yy9yA3G2ld2OKzbIp
vXwL4xwL3FDGezQWviLlzWhTKAkdb+drOB1y5nfxASR0GuhgRBqrDCYPL9+MNb51e3wm9u+G5zKx
rYRll9/DrrqnaGjZ4aqaKxIGv6RZkqtdkExZiIjHGJ3Y5WmLa4gOlFMXss2Zw2LF03lO4Qwt5mdm
4rkxug8PPvOHiy2sa5HJ+A6fLZCc7G1SqXvIUzcF/EB+vI2hBZHvaPt5N3UeZ+wWWiDDNZxjY3rU
xD16kjG71MODrpLE3DaCLz//7Fcy4TyCxZHDuuVHn7BNVhyrXEwfXbMuGLh18qbkz2eEDdv4ypUw
PXl+++zXwmUmlhw9w9Ks5+C+KONrWWBo8Rj3gfHgqtqC2dJxVqCQ1Oeu/WyyT7sdJBxPs1OLCrEX
ON9zLb+9iN+jryC6TMlKTJT53vXEp5H5r76S5Dsr/dL5JMqXCkpsA8QC/xArN4pIXmCfU+orDCNc
hs69n+e/8d+/WpF/GOvsc+ZusTVO+DBFNUQRQzJ0rioeORv3Qt9ON7MDO1GMGLIq/Vxo2u7qgUEh
ZvXD3C/6xXg9OOd6PpOZucOyj6Ff18M+rxZ/O1TYe1GeN7mI2EnADR6cCHYJ33tKj/ytxDQ/BWjs
aUysvq8zkINcrkZCC/tiiXGs6/FYMBrcun1WcgXuVnPS+v8IyVjm8S8x2mytOEGDVbINuwvjKrMh
OMiqnmObdAZoT4P4aboUn2sRfZZpcru0ZAwAcP4mroCxFH6rrT+YQeywKUA7trXYT7n/PRfmCUMP
2cj20PZYWp35qWCOvwusR2Xd9C4SaREh9lZFhee6buqtnwrQdwWsvH4cz2UUyUvMOb2KUu8mYUHB
mTWQGsCKvZTcl0VXbecY7oPsYUMymVFp9VHaiKbjPFgsQePNMoUc9i057Z1jOjXJNmrz8NRiyLez
KjsqO/tEL24gQcCxHegIDRqwGj6hPnvqyyMU8GgzQtAwJRy2ssJs3xIpwk7Or4SSj/+9TeufoIgU
DO9oOQZT/tpiQqbei426ApyEH2efjgnWaqBCU6gQeodrXhMZXCSTQb9GZLGQrv2GZKPDB28pcZpE
CMMNSxwfmGPzkeR+Tow154KB+/ArJS7CHfRaJAGaU+c92JXzNoKrx1Hs8FYEqttgtY5RkJd91wsa
PLBrYnEldDDjrOTcJWpOkPk2RZfe+JHkqNcQJBwl+lBEWjhJcI05MSYZK1xj8Yn4U1Dg1cISqxwr
u2gHtABJHz6FsschYi4+bsaN55mPgu6cQ+Dl777Xdmevj7/slGSlxU1Y9/vahoXTDc14cqR9H83B
qe66Z+EgSTM6BKAQ32muu4SMqj9NFxuAWOGHW6qvOpegbZsHO8yedYILOrfaCoRSseUMeexd0FsT
tA7GSkzlJdsqzz+Phk2KiHAlA8/pQKkb6aEwJxXTZBgYUINs7DANPSSbDmBvGIBEBIV89gbyy+Nk
cerjiq2YEhNUG1nvOhdugnlY/Fqu/O9HKyeJleMUFp732g1tyIcaFNuk+Laiv0Xu4zYKBAECVEog
gaR/OzsA4TiSWEnwZMVjfRlm9yf1x9/DiOEwaWjsDermwEQRV7Q69hA3fcv7ZAL4FdtjxNcO0jkw
4zLAFhsTj6kijqJ9+22l+sZya3XGz/Pgx11zmQeObZU7PlojMb7BQqaN/2ICuWQGypyK028iTK+L
k1rkkCzs7MEHbjJumnN7Llk50FY9rLlMWTpSIdvRFJCxxlf1MU7eX3pJ2JfGkNMVgkhh/K+II/x2
xN+TL6B4SVe4+BejY24vybapGA1N2KaJfdFV0vPgNt2IRhV4myGheoNV6aUsVwL7ueAhiEaC5osb
3+HpOfBByCPmAyJ39swCRuLhB2oG3EJtmDGW7lMWMUgqkfaDEGFdyJAsafdpCvLyk7TFTkBm8fkV
elGTfcyAudGOe5Lyp1KzuxsisZW9vhRcH4/LHD3rMBSXQZ8MvMOb3mkOoKCSsxzM77jzM4ZqKkB4
qbYqSMYnXPW4wqb8tmBlnlXWHdtJPORaEcFrcGdSwcQ0M59uLNBlw/Cku6FnOYl3nicVY5ItFPBN
hoEIJ8sVLelMKQQgvRbyt7b7NR8Ksy4tphfVkR0crOm1QP2Bx6YePN9+zD24O10UfrMqowW7C8aY
mc2Lam4MS7GhBqzZDT1fmyWCMtAgI3F0JED3ACB1/nLh6u8y3bIS9HDtK0tHW+b2w4ljB7qA41FN
rKrvquEvSIrXlnkpA00sWikdddoaQOZE7Ql6Yg66PL9JR0KeOVqYm7YYJ8b274BIPE3i72TBVaNu
BXHSYm7ds5/0M44bp+M7bhZoE0RM/IVLmUz9fdshyXdEJSem6Ku4J1pgfAbFqjbzISzAZPYjRwrY
6numdLdNyAqr/TuL33HjdorIXGyOsqzr/VQauXM4aaUjxvkqHcDvTfZn6Rtg/SAwPExjFcrOhJ4C
AK4Nd5kJj90CTqfmgrGvMut1mlm0Fh8OBvEbyA9obiFWi3oA8TUt5duyHLO8/jtMwY0T82qFdI8z
KCteCPk19hj8CUZZ1sKkbIjOlaUuIiX8VWDOVrHtn+14fqwMvBGBaWcTAC6t7eqNs4e9NyEJJBwd
JVb7YVwSZvMhI0XJ9L1/GdL2qcNOBLwCkNMwo5Bp94n71VG7Agh8S/N2r6sL1w1EFVfuLW4/yBok
oQymKxgrt9GyPLPS9Jt8pjsgY0XvU99myLNejHOSCI5fHGaLVUB28jxyCN96UQi/Fg7OxnPqx2K6
BDNYbT99sDPCHOPyXicfxnLO3ohLzrG5JVeV5unz3LsU1ZQDFgj/ijiLpHrBchnBmJTpO3P6g2LW
w3OTh/v1y9GQlWGSVeKkMOYuqT9sdsitx8SJfb99d1B3Gp+cYJ3Nr2mhh63RrCyTV8Pp36YJKP3M
/OGnuC3S4GENAU+mvwXC/dIOMWwnWtBSNZ6WyiIJiqZdeACbl3j6CDo1b7C8zVVALguxtqGeGKyt
fe3Uw5gooEFp/5qEcEXVU5VM3zl0/UPzvmScVpoBIG/Q+PdOkbxz6Gy21MuJvfbeWUEFnsjpugzW
1QIditkF2bm95yG8BEaesLBrjIA+IRvFZH6qsj+NIO2MzyJeZQSrNYdEcNVeXCxHQqEjOQ701ACQ
n7DdL0ZmOytJmYim1cld2az5t0FzPfZVzTlrIgE3JiimlVolpumU6tYFrnXk0gQly/HDYyslON8B
RPHiVMvOXyeNA2VFRaNIz6AExX2dnK3mpSgMaHKovQ5HJg5RUEZchjJMcY52B+M5W1hJ7MBDAxTD
RTBfnEeyU+4UF1tqO29VXPyKS/lTLpeGTIriS56iTG67RIXAgCCr+xMKbYK8wwmbbF/r96eiVLe9
GPSFaOl6UQe4iIp/CUPvzV54xPOqHfeZ/9vyQPkp2d5PQpDQiPVz4qIXNGP1igGeaFPEGrOgtm7o
qt3ZPppJgBzJAGBiBhUwpZlgU8NH+/Jy5kv4D77DmGOTDM0zJZnOLpnGDHYBirwUqPocs/KdDuDa
8mF37ZWhBEaC0PtT+uI2NCo8oPGQsehIPPdAF5LF2y2t/PJjsolEcB0CrFyWGELNOaKESxQqrYAj
mTYH+R8WrL0L/7vFkr2ZTpY1/03c7i1L5JGLzS9Dc0jjRGRjvStP9oi3CoU0CYG3JRIZnPhgGOkd
A50R4ypPnnBOseRBChBLKqDmcVr6m6KKrCN1JSHsU3dnyvHq5k57tTQ5Ry/pziUzTr/s9bGIx3vR
Dum+pUeQtT06h7L5bRgRWDMjqywJMAVrQo/F+FATzOLybsAHVNaO8wu/qcjF2fbQeyDTnDk97hyF
4hz0zm/cdD5vEusBFQb7fmGaDkzR2tVV9jsx1mNVF0+ZN74tEbYBNOHftXLq/cDBrBnkCd/F76xT
+Rkr+74ga+e43bAjTNSflO/vHQPEq0m+aAUK4M1UtxKMKhm6KMQKSXJdEHOEmj9vyoH0St8CmlZY
+Rlk3cX2Yt1oz3rBlPOdQKvcx9P4PqeGGUDyYgO+3eqSdIZ4WmaEAonJY8lLENADksCE3LaYAImv
KID9YZ/Nm/wtyjmid5hraV8SH043owhVn+zvQfCnMt2L23FUtyIqS7L+2lj6Zsi5gNSm+sxCeIul
+AhNlvNIMuDPu8TdtzL9NbpvtV2cljbNbzHlb3W0F0SgtzmBrqEHnW9NX6MrPqpuePBy77UXHCTH
1L3Bag0ptN4ZIqjc27+ITD+JDrdPPzpgRGW2d2s8s4JZQuBrLpLCvmdMMO4cNJd9yhtra6/GWFE9
dGy5lqle50E2N8HEf0AbuhH+9JC2+L91DBd/kdE1k8THY4BKRPkgZAqTP2k7ZJaKtGmGl0ghnfoB
3mNV5O9tTXdF1rQcxA6K3F9C/rs56A42DvEWkmXzypSADDwW6a2f4mAnA8QC2RmoEHBIDvIhrEYm
7Wsow2kdYJNe/a48hI95foslKE6nTi4AYSpez2v3jr76AQ1HmiGCJGa9yyJAMaEQ3OTnmFiuXndQ
xK8pIdneO3s1+6+0psDNTRGNyncsj+1htHklVBHc6zhHeX48n3/s9+anmvN7Vap245Tz/YgFbJd2
GSKu+MbQWF4cRdClQ3bn6wmrw5WHJCf2HlX+g50Wr8ETmqA6gTWFgJxhXqQ6Kqynh8YM16Xwm0PI
kdxlv+N4uRD9t+TZLRnrttnD1K2Hmzl+Ht38OIyjey/hNPkOIexQs8fbCT45mXZn0WY/oqZhu38t
8uYzSIYEypa+1hE/UjntPBV8NC7LTYtVc1ckwyocN3zArjpFjviJJkZATtvtxJShbZVQkGK84hjr
Dr6WTwDoXxsNhwlM9K7yuVxVrbUfU/3p5yWCymRuh6GoDpUenN0yYEgO9iIDgRGGMtwp4b43wtpp
jmo7TIYvmY1K61D/tLMazK56nCHATbi3sH8Suwkq0tXln4wp/S4NA+fg4WDKVyueKOc/VKFw8BjM
s04X3jtEhA0WzkvhyGUFupJYXtFgAUix2W7EBtq8L17SEB8c0ra9cwPUZ2dmYAk2Ye0Oss4DHHRs
CHuCdd8xVVJpFHxID5riGKIljOGrjVR/bHxGjzX0rBtyz1XtN1scDR1clP61qVWJoxVkRKzTXbDS
HQoczqRicSfPCkKr1b7IFmoJUU7twUDRWXRTJuzbdmaxK/ky2IQcRiIX12qUMvkden3KXOc7nmaU
LRfuYEvoFhBHAPYc3cA8pul0mrIBAWyleM2p15IQbz7bhpJyqlYoxcjl33jyP5eQrpzaTxnvcX1O
RMkWIfPbu5qB/LYY2ARqV/6e1UcG9sIhTLMDq7UGyJxncL3Z1uAQ2rl4+HfGsnHHBGtgy4EcV9J4
NDARNODRdhQ6EPpLiGOFSfKmvcDfsV2e2fXmnRtb56VTvywXjZcAhuq8I5wJaxNn+W2z9pox2yBK
X4QvaPp4HIeFr6awUMGnloISzgo0DAJCBGjKwI7jZBv8NSDh6euhq0cQrWMkzpzqxRQVR5gM7n8P
tBMlcJCPg/tH1vpH8kEcxtIPdyL/3YQI+rQWbQucFGmE15GLod6qEWYXhVve6BcsShXxs9o+sIdE
nGvxVIbCcFny/JCUGwOFvqL6KcYtgQ/bPQz4wLZWXFmH2WV46Tr20a57AWUiuC5j6xxFDF2hXtzt
oM3Wc8urjN+Dqb8DjXLxAepl7YsV/SAsXl2nfOICm8KcQFv2C0mvcfaiJTO+rkn/kil5d6hNgpeo
qVsQQoJUAYCgxuUwJ8yD0rRxTrblvlBNVvvlJajJsTRJw/rqNHQ28HXOh5V32n5WmlV7xp81+rjn
AgHcCkf6En+1MRbKfvZprsX9U+n+pNcFJSwvVqf/xM4M/5o3vc7g0eDd2cg/YWN9icYNDmOa/cjM
aY6jY2Mc83LwGAt3braOu7LT/j0i51mSC7zBOEoIObI5/3uIz61PoBWJ5I7BGYu0wjJeRMCzkw9P
Wu+GG8TBH+tX7J5PvbIHEmK/lOi7w+LoH8eQBW1zWjm8CitKw5etWMEc+EGw//jnMAiGMwOUhc+J
Fze/DM6fUtAnAK+RwVXsmjMazB+sTfsq/mb5AiO+YnDW9OTXsnb9TcG6Mf9a0y5JNr8tosDI8zF4
E0NRSFl2c04hJ3mlf0xiTF2NumCMwLwYNzec8/lx6htN2JJcCxhSoMTelg6BRedXxUKi8TGWMKXd
dYEn9rlEp07np1GVHy2ngtTEl3nJP8TCkmSZQx1+dA7X8imCguEm37nFPvS7rfxLkz62H7KJr0K8
xe4nT9zNxC5YwACCz8hkUN1gqbnnYLTLmu7bBybR0+w4vRGYpcBPjy9qNHeM6XdNuBoq+BHhJuup
em9b3gXNdUD23QWUQ+4V2xLXAZsMp1P7aAbcw2LvVuqgHpiN7KUEKVGIRw4en93o7cPoGiFlqth7
lJBKKpcDw+pK8A0jCB1dogKccVo+keA2gf6JXcago3LnzUSDz6TE2c+yk3aSN9mAceCgqnlnuJF+
1LiuOcZvXO0ck8A8x31+U+X4ONurdsY/jngR1B2xmtASnu+znMcT6qjn/5rtmDvKvEms8F5X9/PM
FeifstH/Ue/qc13yr3+6Un//r27Wfytd/X+rZj3+rddS0/7f/6r/D1tZnf+2lHXzt4hTXf5rG+v6
B/5+rZWr/n94thvSueCEZGMc6nL/q4rV+Q+CQ8JXygZCLyRBsP9TxSr+Q9rSo38bWwvou5C/rP/f
VaweO5bCK+/wRbOV9z+pYqUHljMItUPVWjUb2LYKaHz1aE4jR4GvYG0r/pfuctvLTNGWvgQz4VXb
Mgnu817uSQU9s3lDgfCeJJ4TCh/k+V9Ka6//9RL/2gHr8hv836/si9DxQtuzPflvr5zWcU1/NC0s
6YQvCn/Bc2ZlzzLpj2L54XB3ppfqltPBLqu9V+TdN3ucv7S3PJiYKbi6KW+oDKYaEC+YcqcrtPGH
S38NdUzw6h6P88lrp3NMv6gbpUygwARYYXU1ZfXx3/8iQnn//iYKR3lO6OFxk5KPWv5b4bGe48i3
I66XLEYgmKgIq0zA5c1f3sCbi4On1Tc8B0rNg5FiJMq6er+yjn3tfsRm+J4c3N4GuqO/1M6W0ouY
9poofwdx1mz6wPyMg+62MmrWIpp82SorvcNYS0SiCU+JqwDURsFXHFEd1ONx9tzikrr+31jhiOgN
w0/NpU12itqxNk85nxfuxgyKE4o9fWJGcCnpZHQRQ0HjQud3GI2s0rmFjfASVT/uu6ywaVZYQUMy
8h3IVU16N3bY23KPH3gYEFs8PDaMBTajhevMZh9gXnzREcQGn7mv9rJXHJj5g5etQcZvUjx0Qhd4
mtO+gI9RssO5wVOoK2y0XX3vNuqHx+0MDTg+VrGV7vJWvamx+2i1zLD/p9fpF0cOluuyQmOuUYzC
9qa3NUersbgLcFYOXkJsHLua7QC9jkshdzkO7ocMXAAjB0gM1DNv7SFev/bRaRnoGliyXN2gEk44
oqsbVmKMw8BTOnzrGCtJQBeEnWJur0eocOxB0YhjCjsAb8ZZ5hqwb5veahiGJ0WY9D528nJrYZk8
eqUHrdVtDnGDp7jN8nmfO/pYOfiji3kBZsWK3/oCwDB29FnjS2+IBqB6giRu2+W5Sb9li+FEufGT
aiO9CTLGf0HoXAFlbO0+ADLLVK8rPW6BA4CCOLl3OlJrtf1GAL8HlwRfq/PtJ8wUKITdGJ6piwP6
fHDNlN2KkkPmEjJCjRN1IRrEhWJkWIUjA3t21Jw8GwtlSBiFMYM8QJ7ARsk1bYvC2MltPxENxk29
3oMfVVHfFnFM7jr8mGPrM5L21h6pjpRZHyCxz6dG/jTEUneSudFu9MW57upHr+tvZECYwWgOe7l7
7643PFXBHl19nNqYs5ZUWHluct838Q3h97OE9q4XA2jXb5+aMhQYcdcGjID2nSHeB2ZF89q0twUP
RVS/mwUcSG/OaJPNGtZUMbUwcgwop9PUcwCjny0GuNU/gCOz5Kes72hlav27ueQyHsx1zPkUiOlC
7U00L7ejZQGJqVJx6HBzDu4M+iayD0Nlxiv6rE93bSjFTdjpjxz7LAImfGFudW8pRidID8WX7D2P
eAID4xJIrKD8eQ7s93iAdl3BVGYQfPbq0bl0eX4Hj8KBMFi/1yJ44B7DKEeGJPIV36kSRYv0kfxd
EYIic4h8xc3zgy6vnedflgHQCQGhcleLJ45nNUQee4LDC/a+ZpiCwCVO7FB4WyFDVT22j6lcA68U
8EThMh1rv3uCvLMfc/Jj2VrQJ2uPwKsOcTFh+q4sySCOpyM365RLuCMG1+kQXOrRp+Jx1UMUX1ib
3C/2//nS18G9JiMHJKF6SsroJqiinyUGrGI8pr2N4Si2+hjHRI5bjVKzazGauTG2d+MzXvcYGk8G
bWKJED6VVyH7oZyWRFphADb47Eqox1FKUJJeFWBsqy0ZipI1XUkhbgJ7fuqt0j1348wBr4fIsipc
kRPC+8fjGHrDGSzp81QTjPAbl0p3qKZ9jVFXhd+5EIzpM+G/iYbv2J+6sD8bK0BNKmF60QjJfajX
D33cfLsgviMqJh4ZslCQISPsqn4EyfDGK5Y3FzDEtsORj+XzUabjtxUuzi/fD7+SjMc6i15Sjw8Y
jiw5GGtwDg2jKaBQL53lrwMZfLOVf5cChtwOPv5vz8p25bsTeMsuVLRqxRRJuhgBN01DVDeqUQQL
i8CrXvL3adFoQzbSYCAe87l+k8HqIelCcVTVea4v3UCWzEq8S8tpky8Xd/lJqNfSRcmt5xpeFNkb
LmErzBUTFK9zqz18FEOJPYlmO3S18KXRpdn6NOfu/ATPriDOVayhjkxhwjOtOEQStuwCGit3m5su
hKrV2uZX1TCeKGDmmJzTRzfMp6KOTmPRfHTceInrWrfdpVqi6CCSFh24sl+CrP3p3eKhncsz87PV
jJxwTvDKX23NsAACK7Es9yR1I4/EVXe6WnCRhtbPlKp3Eh6YWdLlqRqX6Fw2Na19EY4G38KtxRB2
U/cuY0KeQy4y9U1LAI5pERJBqz+UCD5QD60tA+W1WXGtmutCbGqAqrzWp7SE+KmiF6Gsx8+6rIEB
meQRLGN4XED2UycS0KCNqzmcbjCaWWtSrENc2qZt+kYj7LoSAARupuiAFxqZhuTJWBa/7MlMPFDl
wQnxaCSW+53i5czow+wC5m1I6Vb4zFa5jRtvmxZgGahv93pmXaJEdw8bj6sg/mtVTcEx7jwLeJh7
zfgEvTaES9CjXvnaI6XSk0Og5Avov5dZGFez9Z4033i1Sy1mz1eoJnCFSnuVwBIhkQn6Cv0WqFIb
/QoD63tIFMojoc9tFAbvvQmeqhnrZVlWl9Egeo6vnNf4XehmlXDbfCIUO2cqFG0CcD/D8T6a4vjM
9PURwSrd5GX9kvgsJAOVPA40Dow9PEa+Tc3vON8RZ4QeNuUhNV5nncp3kQdfIruFVDdAKeg/Y1tc
O8O6kgfJ/VLTCqUcNLYmc37HaZPf8J5vp9bwfrg6ogkwu7XIv2MntQ6JJwqc0cOPtca79Uay/9Or
tp8mNosQ381mrHFZ9Vky3BHkcZyjnqf7NtTdU2qcl8iGM1SK9eDi5PTqRkg284JbuSqCB182nHGT
GawEueIQh7ZLqDkK42fHVU9W14SUwzaoc8j5rGUbOxleAx3K7RLJb5zGF6vBoVXJh3IMtpMZfovA
wLZ2aDKKaYtPKtzquGo/pYHjplM0vmmCsaQWULT22Pxq6WDx8eBTUZJiN7O+iLjyWGKm2SzMiKm9
7z0md1nKcs8Y4JfE10SnIC0oTnq//jAOhoukpzRU2q+jdB60Mm/0Ac/MzYP2ShaAo8wShvuMDYuj
C0iciYx5Nzcx7YqdPvbgYAlxPKX01V/6KhqPc9K/9C5AqZ7CBCzh6ZGARn6yo/BMa9hsGg30meLy
I1qf2iUhK0vTqfhAXeo75mP/qSOzZXHwkdKiLcx08skTAWwykzl3rCRPWRizIAukW91MmCwsDB+D
fqMVVB+6ZWBfEO1z4lGjqhuT3ZFkivEwLQnixB9QvEwkFE4FvI/jTep7+oZJt0tOkfBBv0sWrP6K
i4jdM/pMwgN5XFrYhdtsjAsn2R2cP046lS9z9NOPfn+saphIhQZ1ygl1tKBAzK0EuE9FHpiAaud1
9FVYpj9PtILtnjnxime267MzpnzVpJlvFwraoH8sz9pzrbeAwVMarJE+r6RxNFNUZPi6O/GWQVDK
gVbT9XJJsoirlNxauSJWjScaXlrxmqjqo2qYx9nmbUgydZ8ug7sXvFoEVVTpZd5ALPuNjqcgvi0A
yMGkYJVq/ubtOFyLXGFnzfFE5M4j+93y3iI81QuZG9lU2X5UuCTCmOSsPzj3ZW1j2DdecRFqXrEJ
Sb+Hr3KqcJATVhEXXH0h5z5sOZ7dftmTO3PD0yGFw4D46ah9Eia4a5x6PjCpFttYQ2B2YzBIVu1z
H1O8ge62ZmsKJiJeTEzJEGQRsBg8TE+L7pc7qUHNC+ezDoExLpqYmR0HDCxDWtO5gp9aC7GZXLLa
e1GxscidbmLtACjEkdAAnIA/G76Tgk+ZFQ//wGkfSoY6XPJoy7orh4ywI5CpqkhPjttzTLXtcudZ
HOr++Tcf5f4wgZNFlcOWMNk+ODS7Pg74ztCMMS3NtDSZD2/o6UyPZ27NWNrt+qWYsZSU/hBepA/d
QhLUHWfxjnV7PuQRE6VlsZ67Btp358lDjgh5tKCw4Q0KN3PvlY+0AcWovgYqH69TdznbXMZeMNkc
kxgzWJucofK9tKMXU8coTHX30lf+TU2/qTGJcwYvFVfFcpkWRt8F205sYQ62R+CjBYXfrPLEKsd6
fEiZdlgKw2vXYk/SS6puxqlDcl6Cd1dR6NhM4Fb9qXszTfpQcgUge+sBIYUzrOlazFUObpVDXrWE
B2e1VMNUVnsLEE7TRi0XR7JbE/JtHalrvdZwiVSzzzvNxdM5Noo+tY+9vXwwmf6hrB6225T+5R43
sIxzVKCGSe2LEQexTarXCVS7HXu4apTTlNvCtBbhreY+o05+R60Z8bwBM3prLfqSwwY4/id7Z7Yb
ubGl61c52Pf0YQSHIA+wLzrnTKWk1KzSDSGpSpznmW/Tz9Ivdr4oo9Flu+GNvm9sbwO2S1VMJhmx
Yq3//37DpBcdQVWAOV9YVw5EszQujFdzwgmmjEHswHA0RzDX0MHjND/GDfacHvDtynb77irpccBV
S+MiehmaLapgCmr4pDe9qPYhq7HLV9q7KJFqE4FIqiFbAyeTpgPuhseMcUtY3jjD8NL61kXyTq7E
EF2GME52IwnEqekOO8B5HGC75sbwvUerNsq1ojccXtkeQ5psJjPB9l/wzX/ahNQfSmHvllk990lH
m/2zrmo2bObsAAIIxvELMAhBd8E+GB28PL/iTFxs/BSE+Aigk84q02yBnGoAumKyboLhQxmk3S8x
yM/uM+WLl6gpd/XwaOFtv6XEA5HQX/Wz0aw7lPd+RlYrKLULEId3Bg/ReiBJHg2OkA8pJk0GEpyv
cTspTJ3OctOZ0avTgQdqJSHMdXkYuwjiUZ+d7Vp9tyTNWkubPhykDatGOPPWrsxTOCxHVJHp2ogG
8yYdXGtTxma2K2P49G7rP5KjFl6Ri+qvRYeDoSAtqyv9ipFpj5Iuz67yjHkcIgNMGzHoDgRH3/J9
RA7JgEPxAUL3wa2jSzqNDwMBxXbPnh016lQp17wuQyaxeb6xLFyVUg+dR/HqDcTfWfWihRy1TYZ3
yQQfr2kV5sneyILXnyyZZSTxxEiAqiSMqONI+QdB3PmiDPcqiElgMKNDUmY/IKesIzvibNPUFjoe
jqpekcT7bra5Q5Cue0UpSQHdHLwOpxmT9LRmeq0Q5VI6XBN6jOVKPtQC1E0pmYYE4LCnlMOofucc
n6Y6X8Vwjo9mGwFYdkNFip1fnWroRY2GOOVoJMwlTTk+k+7QC5LTIqxQp7xGMiyj0sNs17jw5jp5
P1TiENWlQ3KUsavHyr5PLHc4OjnWcYjOlP5Z/1jGQ/jIzHnPr2nqsb94DZNmblaKHKIl+7Nb2quf
vwiDOW00Azwy3D1IJ0OV37RFux+ENG7IcyLqaGyB2+T9Dq3DRinPv6Qh0hBgNh7OKvWIIsu/6oFM
mm3Bq5UL/9jawIPC5hmnTK7tMvwtsJ+7qkRuiltfGhNJ4TbZ1KlFJujo3S6SiTgpxKSEDmJf+uaw
ipG2HLVMcUztR99GeSKgY5DHWN8nsYrg8qbhGp3Xoz8Cou0BVTiClCk/JjZSWluCvV8ri5ffyScb
NHnb3E5ld4bRcF78iYO3XcPAlN/csbt2InDlvjsQ1kTcIRR7QMzUOyXRz4JQ9crhkEz6hJk1N8sE
YR0RZZjWl65xv8o+emK6Me4axG6botNUS+vSLzW0xNDEwnCVVH2Jssz+jpvCAcS9N61Yy1aQKsyo
qk1jIioDHht5memmsSlikIaY5btCWQ9Kn34Lbm1ndlOOFhlnS8h1+H84kAXlsgsFuY5kWMWktHCH
8lFAwxPWHjxGRzALKPY8MjYLfcIsp/tnZzFsZW0cGkpFxEEak7o9KGNbEHPFKzqxTpgHv8fRRMwW
MakcX+2KuNo2mL9VJV77KG+wYsqIC58/+C/VOh7bTGtit3KeBBRTXpE47z+MmTKhLxjCLPmjjDG4
T4WDpbdOmYe1lti6MoBaCFtyi482m6d3+vy8eNQmVROlxBI3985Qf9oCKW7Xo7OdCvfYzPVnS+nb
SA0enMxDZhhy5ZZjvYWbB2gPbV3DyU0ZUQ40asEISWpO68jvRfVe8MfeACREoQ3KkPuqcVgLhy96
HpcM0BANTnMXbJVOtAs7HeQxtuX2SkxduYnpJEnT3U49r7HNw9MI09glMb0H5JzvDQmMGapyFv+A
6NmCLpcZJ+vMIfKh6m99K1hQhtr8WX18iZb52kmQjoFCcPYyURsCtbCA5NYzirQvzx8+mHQZLkP6
mrKsD97GSVirsSKbAhRRvpH0c3IcxVFB3kajb3KTuzR3q3yNkQBoMg24rivtU5WTtQ4qz7tOAV9V
E+gIv6IjWShmbJlOFy0rzgowSg6dVRzHFuRYXLFnuC65tC5JTTjnMJzE8mpE0VkGggw+9iIG/JvK
B1HrGqAn7Lo+ey4Ze0tvnKbyaY7AEqtFq6uCaFN70KnIeeWbNO4RWTC4K5Bdk85GR7lL9vgG9x0W
xnNkoRBMSpMisT4msU4WyIJzzIhkrRAzL4C5u+Q5Lzn7TW1NQHiMa2k6I12nIRMeLIhhd72Z32OU
J8UoRdHiesMVqqVuAjszQl12k/l6KMnLAxQyHyxbHMzRfnPpjZEayQIWpvc2DIQVhS3sP4vUn2xE
KpxxvVVLCI3VhY89AkCj+sAHi44xmW5ViLPZi8N1mi0kp8UkFOovcnFXlCM+sWfRE3HeJZnb6qbO
2mxNIZnkzrksum3kI/CUUbFvWvelyplX2y0lpVUH+yw7o/+MUSS4dHrXWZNej2kDblHBEivj1ywT
JJlPBi+2lRNuFF25/YxWlkUnqW9Vlz2AcEYiv6R3SBiyuzKfboyGeNPO+RR1f5MkxaXVsKBCbdvI
3xE1RAlr94cgXa4rDWTD5SE7Z957YN3WcklOuDIyjj9oXVLB+d+qJAeoCB/xAjS0kAQ+tbSgkf+S
WUjFqLoZFQu3amzbcEdGzmcv8r1nSFYB1BlwzDBXKhTIkTtcxgWfkLJShXl1rHW/DuwTzxaKA1R5
U6LbriGktFrPfoFY8l0hazI0bYwkkqtSOGtGIhvZeTeFZX3GnReRYjDil2Sxbhy3wkII50Mpau7S
xbutciDguefi1pIUg6YCzKN9sS6ZVY6P4AdtM2BQUE9D0Otwpmu35gjYeHQGCOEGv8Ov5rV2wIaU
ywHJun32KQSTLL6uCiSzJSl88UhOABvdi1+WeCLHptkWUTGvhwFQTlg4+7rCgiJSvh7f/HB0Ouno
oiS6yWvvkC5mQS4Ct9WI+vsG2cnaZ2dqENTGHGRNq2UVKOyvxgU/BBpnz7NPsylka/ASJk8DgEKx
cECFTr5yREK0md1v2ppuurKxzBNh+qDUvO0RD6/CNr6foVeuGfCxNOaLtTXt8qBoBxQoI7kvqY+p
Yhiu87B9KRAQUkTy9SEJZ3YLNAGngfa4pzrRznFcWiRC5DuzAF/a9LfABG4AfUfr0F6+uTL/slr/
uSEZonLHZCsUhwNJOA1KELIVneHFH8Vzj3aRmY8DWbW5bTmakbj+gjcWlRUZMCQBMa0JUYbN48Ht
1RGhZL2WgU1ULoEXaTaQBhHJB9cpn9LeMVaJ9d2LEGHPczTuU8e8JPpwUbYEpVvms9CMkwkXgO8Q
9ZXwUDtttesijslhKrAbWMYpNJo3oWCdxDP4pSmXWyoeakwbQFanZnGNXJeYTR6gWcV4Me0SAHv3
ChhjPvameQSyNwKVN78FkGrOPf9CKr6GmTN3FcA0qGV3KSfMWzFhrFtbJh9NFxcboSx/Y9MinuV1
6sC4JsnguCSaCqNah2eJ/qYbz3giiHqe8QdE/EY4QZDEIRjr+uh2TLSzGKTP3lHjh6t0CrsNYsu2
oNo5YU95EYH8EdE2gKgr4q+mAppvF/bBQkNj51N4A1yDcUuJMjlP7QMAGWj2rIrI+ZvcwNZmGjoc
a4KlxlwkCPrmypttnNBI0RCWc6Nj+nY49tMNeyr9Id5bxluw3oTHFNHT5DfIMB19HraXjGbslhyS
52FabvDQursqDV+NukJoUhACNTiMF8MkuUb4m21pWVP5YPN3o+mRaJr7pJHLOlYllLnonmBvlFWm
AY1geZQTicxximyMYo8APpgY9EW4iPIJ5iQ6EW76hv30q3DVZUbTyUs6caM42Y8hB5AocLs9ONUt
tUhMPjYgPrNe7ipCJQKf48ZUuh3iN1gurXaz0w4emb+tHOzTkArRGPvEC8VuDi/By8VpprpIQl6Y
qJvg+jfWh6zrpxHAO4UQCrXFnXigcve05NUGui5U1MQ6MFi4RAZeLph2qxGL1yYPiQVo+0EeHL88
Dl18ZYbtwSxJkcvDMCYR91zhNybuiXbcCKdtmVGaYkMTHZRJE+ZK2pBdEMTZAw2tFOOiY2abnCQq
GP0Stk+QXCnUkQKAxd5V08Ufiyc/JZnHCCz8ZECazQRJbpZGFNiHfJrvGeX1a/hNd0PJIK6LnxzP
/TChNCP/IRzed4k5h9eDOz/AC24l3qa6DnLLAH2BLMowUDYMPS4WmCXIdrqPGHpX39/4JZ8AJA7w
E4uuUh1Mm5kD3arQoe11Zl/PEo/h3JjeJnea7yoDWd4haujhqW0aEjRQa5ped5H9EOEoHl/MZcJb
MCC1tNJxNV03OU7Azh+fh9oJ6F4r6BncfBU13wl9esyI1/Eyei/p7L7WMwtaoxAPgrTczxW0Kj+j
ZshTJvwiTZ6zhbTHwjed1dSQko5ofhcwat/Buj/RmqdTwt6+VkWXEfkGFDoEGrdSjnVUk9usQ5Wq
nZeImwxwqf+6Q/IvCHJEOQ7Nm8C3lPeeE9W8rv0223Sogb28/2EmXFDaIzYwu+kNgspDTgNqPft9
8GIvunUjKMkM794uo/hmMgkInhi2clZE1QctZddYLlq5qni9W0KTimsQzNLm6Rl3P0CmuNk7UxSi
Kqh3TmM8De1QcURwiHRoyGv3w+q+m7rbvhDvtd61/1deBZWrm5mQ/vjnPz7LHlXFfP8jjMviV7WU
cK1fZDeb9+79//z4+XNaH/bPf1z/x79n3ftffuB3fZWwf3OU61m+bStTCttDSvS7wor/IjhmO770
hC+F5f2XwspyfzM9aNi+ktI3Tcv/L4WV5fwGdU86PkczqSzb8v4nCivLQuD1q9JJStP3GHGjj7EV
qi7/T/IgcwwBq6RGB2EvxI8+rCXyA8q/1h23zlLf2C0SZ+8z8eQRNzDq1Zcs+pTWnWMCWYCnbRYU
gz1jUrLHBZkgcIZpT3M+M8GWpFeLFx1LRj72aQqeSrQODI/E3cJG5vXvsI8xVBf9u8q/zO4UwFC/
QAHyy1P2GHJ0C7ASc2W+sRXI4RX0t/skv12C27n8vkA3HYoduu1Vhlk0v1qIn5uR2QI99VyG/E9M
ZVz/YsMaU+yQPjlxQUh2PaUIDUcGPnsbqA4sb7qDmwbCtsFgy8LpqB1+IQ15KBTWpQoZ+nN68jAS
xAkQF0yW+vZEBkA6RtIzsTfzkFK2t6ciTxno8BE8bP7hoXGsa6hMu9hAwZG/eunHuiZnJuY+uzq8
MiArh3UmpTMXoqZpYDoFFYcyBKmVujax0+IWgF6cbDys9uSQrM3xwcuSDdvvdoKvMkp1ZTFGzDOq
TT1YIhJAAG/Vvf2QjoDF6ZTsbDGJI1UlH3854q7YDCHt5jDa9VGyH5lapHjl5qEmsf6zr8+hdkeR
jOGwR+PbWVC9gsdB7MMyD8lo1c8N2CSOcLQNphCfDdW7vk7DeZ5CErniuzF5YZhXEf3s0CmhzeE9
9fOzPCTuTRi/leapbN8VU1DEA/DHMKUquc7KZ7AXG0lrvxvBdT47HM9L8cw14UAl8lV3Bp/1VcYo
T2ejRhZFLz3EzwYegxNpUE67WjDO5ueWbNjqDnsXCw6ouJKTN56qxgEYUCbAOKhTeVDBJK0N/9JU
oMQpMlwaNnyUqf7U/8anYs0ngzM4wH2OT678HLTPN2pXI1Ca2vjIYS6M03MBndDgnD7GNt/eKW+X
vaP9aFxWxtfS9gkRZykKoADM37idfETBvrGpE3Lc1AjFB5AMGq7mDWtDy1SUiC7IMqtG8UDweI2h
tV9g6+X8MaY5bVxy4wrkaUWJlC66p15DQ7Uxhm+I1tZ9YuwqGGDS/Na1J0GtZSw8PDy5nN1xSLFt
gAXxQgwt48K7DobBfWawvAZmRysI5UXEVQENMavPvrupcfKQgEUA5RF4b0o4HwSIbcMzkOWcYSac
81SXLmx7a9rU2pGAWyDEW82eReZDygyOEyZK/hROSAN4ZBH4rusJllAIXjRc63+OO/7ZAuVCmtcy
UylCVEQnMhXzJtMBby2vGOr3mt6WO04bWz8r6oJ0fd3TcE1I2YhOBkGSxnAdJZ+/rOKXv6pAlVZ5
/qI//X1tdFCySpwqNiziP+pPLRRsftTF/UpmX23ZbJZbv4LvBaQ5HXnkwPjy1OPNX/eF/mQU0Jnk
VTM2wgPoiZt3mXYwElY663mc9wnuTRYTuNuWACEKiKZr8bcjf0THgcZu702XxsQ8Oay6Rj/+tEhN
iK70BrP5U79k0/TzHWjLO9O8BExFfBtgKsIye0TgGH1mvECe+Wwr0EDW2uebr+mMyP6Z9NpVRgcp
MD9Bz+Y7QBZ71z3VOQzH5rOp79pJrozkM/A4k3GvY/yLaHLpQwG4uM8BBzrT/u/vrvhvd55f7q77
x7vbY41OS5u7u2RP6fRY03zQecU276giuA2u+aqrvyz7xkhuZoOtx543bXMm+2/791fClvnX79m2
pOs5ypaAZMw/XkmBUM6j98b3jA1j2lXibPG0zxFk7iM3zvF3NT2R4FR6N1jDAxIH20uLegFRZgK1
ttxytHNJrEQlYF6REkrXWFZ3aXnLYbWpPyuGBcbRiPnrxbL2KfYg0z1UZo9I4/bvP4rerf/0xKLs
MXle9afxpP6kvyimrcTyTNNjupnbu8b/QJoIKkGDDc+laH6vBj+n/xf+KP+b1+NPwmL9dvBnWa6y
JHdN+H/6/hqR+SCNEF6O9g6ZjQqwte76ngJ15X3Q9vn7T+Zb+vf7w2fDp41EnVrJdG1H/FkNPnok
BskgwirGerMk8qgCXqso3aeA6CYyw2Cp4lL5lEb9anDgZM8YDUaw0/M49tgrQ6LAJB0kcSNwUM4p
oEBiyqXor/UqD9ER11ZK7k21nuiahfR5cpSy0VNiJfuCl3yMu++OIY5B9NjEnDORNutgmnHirJDL
lb6KLIOgRUzP6NcHu/jEuL6x5l3jsVhMd2BgF/O9xoJb958jUy9lH4EEr3QZYSiyRhOEGfUeHCJ/
sb1ez2Svj/N5QAkYzsFhoiKwBQwEwVkKZETThyiZLtZwTzTLvjW+5bY4ktZx6HjnadQnS30CVs0S
ijubJ5XDWq44elHIDONG77wxl623B8kwYqRhg7+F/FeOc3zacHyUabwKnk28QtryAU5jrfcTljxd
NZj8jKFfDnpBmQOehoW+CZpT/wFPO3UzzGPuZphfho4QeuaFHamqE0FCbH4IARkpTCvb+L7PupeW
UQ6jlKHaJcz9C0VoFZtESN1DuGODN3Vua+a1uG3RG/jLDzu9GBUMqiIGwkQJU+gW3pv+XHpDycsX
urgMOq6JS60RIJki3vQY/yaMwbSo9DXX7HmEoPI50z2JPxv7tie4Awr61k4BDHinFI5WW/KbgX+M
HGON5hwtpN4mezqviHfJ7spfHEaSwhqvy/GYzMOGwdIxaj1Njjy4Ss/ncR6h3enfLBAcosyRqQmK
kmhbhhSLSq2Ddj+VBxvsANnNjGfnXTlmME6HrRXW3OG96fT7JT8vCiI/28rApmlLfnebqooOSDlQ
qp7YLmMm7Xpf3noLOfTpe4u7vaCADdxn5EPbqvxBC24NfpG+/zlsy4Peri3GX7o8qtIU2QWJwrw0
ekdycti1OyIbnhe0dCLp9jMRn4F9Lqu7GpwuCd4r6fAsJuFjSpLU4FwNoOHopGh352PGlCTVD4Tx
PPcIftr7QSBbQN4HZeS6C6kN8DcP7efofUiqa9J91q1zVt55Rg4YU9Z6HxbNnEI8apWB/hM8amoe
fLCd8B5Ofr4rAa7xLKOjI+2bHSsEFQ+kcFT8cHvS68Awyj2wzK1ho3JLOkbc9BnnF12KUN344Uw7
At+lnhcONDPZ8qz6gSeAI/3BQDlY0V9HjMB2WElqDcIIy1IeI/+iHF4n1gusVFvKolJNP3er3hEb
Or+KCJpmrA/oStZMK37Wtw2Py6yr6ukxp5PCIUIx6NZnDEbDACo+0wxxP1dR0AOvhs/ANLbExGyt
/K5vP3URNdqkVtGLYIhDFR75EfG76SpS0TaCLIuhLI0Rbhs8wq6xScnjRhxp94/uBLcRLG5UfRbt
S5VWBzluwSOQPQVAy5+2bofLq4ovLX55RNnbgVkl2YcoTQAd8HJl+0jg0ojQrEM8rPEm4/+Pe7iE
N4ze0AnxX/XJoo2qjYH6rsF+qoc2Lg17vq+JCdTPgwVPgz46+OyiPg+a7VLAMpXSwxZb3jnABpRr
6LBnIwCU++oDhOi6u5isxYZFmlgB7rlV1RyyPpuCdZ860ycBCPrRKkubgz5R9TDOlOI8V89sRuBX
age/6abK0n2PfKgOgXz0nFhEvzUDYptIMS9ZxRrvLejfypjhWcrd461v3jIsOQPBiEmUH/haSbZB
Y/Ikiq+4QO8U08zXsYr9jOiVtgvJVRn5xTnxaDy+EZTarjighmzoWsGMxGis/z/lFTI5ez9BfaeC
LKNTBtDHmiBhVsWlImepJEI5IIbOhDci4e+LbmEEE21D89CKuzo9BWRIZo8+MKbow16Yku6D4C12
PmPm1OFjR0Wsv+uxiPcuMDnQ1zbi4d8vtkzRsXb3wrikI9EHXbKOFakYpcO5gr1E7mv83iNqImR6
e7vO+BZhjbabBtwnGAxGZkgd9KYLs0d8mZhLNf3ZbTB/XA/ZSOdxIxHZOQ7CpBda8g0mI3zkK7N1
r4voY+DWxk9e/8jKGpZcmUx3ND72LovwD3JtGYTTMX0cbebz7ZXBuhlUDOW7p9J6nJJ3g+WZHSDg
9eGw2p1TYs4d9N4N+tZancnn1fCV7hbndDwcguiY4tJEblPezqyA8Ly5PP2VLf2z2nZA+YXKNjbc
qyEmgseDT43XiFux7NT47ju4XOj9EnvsYHBKbYS4obcqe0hUhjgVGq4PAoAYWZn6T0ZY3y6IhJcF
HkdJ1SdMwHmMI2p3TRACsThcJh5X3e+oDWeVYtAG/7+LLP8RFcdGELwC0RasgIGTlheJ5U9k7a2f
5GuRvWGpz4ALGG10GiFswgDTeRi9d27YEFST7QSCLJtvpNqk4iUM9oYV00vWDxAhLEgQSrTWMYtk
QTKP0bLAwEI0ANotSO3FIVheHPmoExn15+c9sIdvSkKexueNjSRcDyB4onjYTvYAfo6MGgLO5sJZ
60weHEeEGY7bPoEQEcD3xJe6zJLyoNkgD94uvn2HkHRH7h+0Cr2Vnrv8pRmwZXuIaoBjBAa7A8KX
OuO1KgHjke0YUTfaOK+UP1A18O9ocosMOVWybjiK1pGDBKI95hJFN9hJY3zsp6+eHoiZvbZWTmYu
Ods83iHrYZt+ieU1Lw+W9WigaAHiQOnxODbwYuWXBfWhAJZlLQbyh44vPGYb+tIPimRtEsHXND6O
FgOX3OHogZ+33ZtYikr3a8E/om9JxTqHVBu4DBc7R9uD61pM6r5cs9NikU0fvxUEvNh6bolhQpDr
k4m3YnbW4Kq3S8NAguIoH4JtQqvBFvwyiLE4rjbmEmwbeGEJks2JwFKLEaim+ReBjQk5WjVYn6Vk
PhdFP389IUicgIEuVhkT77Wruq2X4bCY801nwshEu55G8XbOyB7jBUwTwCDMkcaBC02BhCZQAVjt
DFaHiITxrn6b+2XTUj3qRcJQDhd+1mxzZ4JvqZd3v9/ZHAknQulyzu76l/lMw2IPcX/HdLQYSJk0
tgykOf1ShNnRnqnhvd1mO9ct3gin2YqA0rjbOfXX7IzXLV2pmOZBkkMxswFKV2wWszz7za2Oo9an
fcubdtQoU4BvrU23RJIg9jEOBdno40Lp60RXOVLKPm+2Yrj2IwZY4bxDYbik5M004XGJzbd4DFjV
x21CkITud3ROf11Qj7XLvdYLeGxnQ0jHif4eOdxtDuWKole3DcFyoroZNqR4h6jRGV/txyo4WCra
6cIzbdmKJ0KRafsUOBl/Rs0oAyf6gi2KOgM32SjeG3r1c085bpJmTFHJlr0avXjDo+yiU2WSpg4O
DrufPcipOzEtA85HB4QqLbYEU9hNplUdQAxS3JOd2Iw1ljhezPEz0fvpEXErBsfv7WQe9dQIojbU
c93QNc/u8LwsDXyVaKdrdkLlVt8X9dmGEim1OOoiKzOCQ7eke4Yat8bY3IxWe8R+iMs+ebYk4F0E
TXkR3/883f2vcftfTBboifzfn+Z0jtx/mSv82/Kj+XhPvi/tf/z7H+YR/NTvwwXH/M1TPrFtnLZ+
92//53DBtn9TruXQ0LBsRgmmxQSBHaiL/vkPW/zmm54+S/uWKZSjaBK0v9u3Le83HLm+w//opLmO
K/8nwwXxp26E6bi2FEjgMB97vssh84/diGTpYGTqJC6ZeN+CpXVvqzHF0cq2gVpz34caxYaNk62j
gPW/K+AzbPyhfwm9lIgCP3ypYrRwrhaAj1krn3+5m/+6gfH75dHFQCFhKQuD9B8vzwuTmggLX25R
FV4IkfbvpjG7mXmp106W4I9pT9gpQHVL9S+aGX9qZZgODnk9bHF838GIoXRr5Zc2jSRc1qk6wsnN
8svDV9KXBMyy9k5q9/cfkU/zx66JybDBAVYtXeZFnEv8P/1RvpN42WC3yTYkdgxuhreczGwUb92U
Qcg3KkKc/aUw7+rKyw6tXMDGyNzeJm0dwcYzls/IIy1nGQmK9RiGXPJUypMPKrcDntMnd81M2dcG
QX5PiEuv0/SUuDY7F4i3i0/p2M8BZooiKQ+5mQfvMUIlitG2nx9CWYGvJIzauCq9GIiUdOXMadJl
z08lWBiyLs3+ycevKfFREMeaRI37LU1LmJKJz/HZzpIvVbOn25Afb2Y6fIzSTfziSe0OeBhVQVPY
g7s4YZ10KoQBXTdLrG5d8ZkEkXlnAhQ72bbooV5ga0AbDknjsw+m+mwgn7qxajfjyA479PtiZ/0J
8U11ioIxebI7B9vSHMzUkeXYT0+ocNUxjwv1mI52vRfW5OD0yaCQFBPLZjXZlKo+i3ivQmCbMhMU
D2O7kBIS45rO5uHFtTSEKcnheJGicWOGXttsmOzjp+E97qtdEw6E0fsLifWFV11jKPS2WR3zqiTK
cTbKGwvY0jaO7SlarlwpZ5R5i+tcLT7dmahshq2LPnNvWaNFli/HLDxOLsqh0j0mDkZPFUj72CWD
BaCy629yZzYenNYccIUXRfNUBCkqBPhrTEw4u3VymbUMml6tQw+rtZPxrgHhS502JsU3YHHdXhWk
i4nFbH7ALBpeSxRX+9DxExQ7WKxmA/dj3HG47Bq72/bWlD0UVj1fuST9nV24ykzekkOEBO4+nxp5
6S04hL4bQzgX8nWMAhrTfE7Nmc2jc7OAGQ6RZ+1Jc/IfsIvl56SIiNYY2KwbPAE3GGumwxDxFpB8
EiHpKmL1o4zr6n5G27dpjUkeY+mS02OXIviRW2YOAC8mJMegXqvTbrjUhsuMM1ITrmXPmuRbMHTD
XRPy5G39aq4OZqTEd3dkWppaBAq6BMRSvk42A9XCJH+pFRwaO4T/VDhEJurunBev5rFPt6Is8nej
7eMDc5n2mR9FG2cW9lsFNHhfgn131jR559sF1AOBFSY4m0K79LX2ayZSMK3i4FTjzzqaqdfcSiMn
QA8pG2aQrskge0XjG/LhpNtaWSheI6mCZ0xB2MTsxrs4EAu+uUNrffQ+pIO/X4usv2wHnnBtz1cC
DoWSrIF/XPUgeHadJEtva46G2Hh9ZW2zdACYSqmW3hRq9u/LaqKNQDlL5CHwmGZYzHM15LcJ8yDc
TBw5jJTkwnHcZ6MR7xmcy3pdWt1E+knhbCZ0UA+zMaEDNvPxiBproYOEGP8raOPulqSgHKo0xoqY
A6wHmPDsDeWB5fOHOzD9NcaZANQmpxuausW+w9B97Oug+1eTD/aWP6/K7LIWizHKAos+vaNv1S8b
AMerzhM1UG4bnBmsNW9KXzuLABhtJ2b81VT9aZrq5lyPqkY44hHEFcSE+fn4+Wz33cst2PZV26dH
ASUQZv/QnFC85bs6G6uD6EISQ8kHHGHoniAfGldkMPgYyfz8YFZSsTDYvrzrzAIzwjC0d4Lv+4F0
6PbKRtA4k1cTme+enxIYUsp0FJztEnsXl8zf4gmLfFwGyyHvRvepH8v2K1e5+ZDPSbNrU8sjZqcz
s243TNXScWa1AebF4fw2kLn0MaaOv+xsw57ASmOd2qloEpu8LaEBdZ5LHmIxVfPX2KXdNsxmly9r
QZS3+Ko+RHHs3xFejCRGtSZnI29yXrxlwboTgL/vqMM/jbAdSVGqADb66YJ3ezQzuYfuB0IhWcgl
NJFUM8rN4h5zRjDo4wYRNHBfpxOZpDT75ijbNWIJH4rcgEMfm0O3Cn3OiXlYFduijtxXhwBQ5q2k
7iQW3jbWgT48DqKv3toGLB7qAu82mA2Sh8yl30SW9M5TYiARZynbgTm0aQ1PDQO/5IcX4NBCIJqx
nAC7rl8yEB7054DxeUfDoA2JWi0o3kLVVi8N8cXfsaYX35ZBuSdUksz1CcriHNtE9GY7ScuUMKm+
Oqo89HUjwjy3UXpy4w5ChrTseCcNaYOWkkJb04di27m1BUzBdrqzDIMB0WnJ+JKcoteeZJ9H4aBv
XqpvEwxiR3VslaXrMDcP8+IUJYP/sIjkdbGWq2pM8n0/BsGdQkyKgC2M0m8N7ArmQenoXeq+Z8QW
OLFgqx+dGpiXeZpQ3IJeRhk7O2Le1gH5c+Q7MPY0PKkNximbXxNiQvLtG0LJsrUng1ckbsUWpByx
B0t8pZLphW3zFV47YRJhOO6LprW/2SPkLOnlxTpEsACpvRMQBAZqIKU4Fo/dMTf7l8ZpTl5ZXZcN
ivS4eplswuZrfzwvRAzsk4C5dd5y74qmGE7AgNFgK4LWE2bnAroIG/F+nEJ1pdJ203o+wC3P+1qi
Pj6Zc4/orNt7tZ+zsAfWbgZtgd8G1sgY7P2fRs5A0NkyohJamoeyRAztFlCwPIEXtXjeBhPuDrLi
KLJoOVctgAXLWr6M3kqehdczwgnKu7IgeIGsHzAZR5jY+wzVMswtSMOGR5elIDwhC+6yOrtFYHZP
CY7erO7NTc2Ru6xHnAgmmM3Z7nbQQzYqwx3c2q/AsaedUCVNa2frVvVbP8VUeg4dPsc/tQ0moopW
C1asaBdH7f/n7LyWI0eyLfsv9x1tcGiYzZ2HCCA0VVDnC4zJZEJrja+fheyabjIqhjG366HMqlI4
ATgc7ufsvTYfsBHzTB3WhFoqkrjryeozOt2pZ/StL9nbQS8OzZS9ICL3iG2a2XEdizqxN1O1D+aU
JiogTWQ8t5L9DC1/PyIBrEhDXyPDNzYJJ6GD7NEH8qOQ8iM6wkM3eo8+xdk8ylYGDPegMFydqbDv
sxkmbPoHI47WJYLfLTUFsupRt8MzHt/QNeMjGEjMEUI8e4r9UKm4N+dSsVqQv15RswmIH1xGcnsH
2+K+yCNCSZrqKPHhRfwyHgK8LVwX1c6C0BaoJBORmPbvKpzuuGskHo/3lj4AzsmTHzVoGeLJ3bYT
rof2otLlZ3KJkuXUNOqG8w088empkwShW/EBv8vBtCNmqorYxuqGGmFj/ZSzxUtIJfGLqd4AQTiY
4Yh6UDUWptWuSzZ3mqFdDUl+21hYQWVwu+T87jqFu1gGpD/rw4/Jnra2LqC7xPG950UzSjIFuKNf
ZbQI7TF486qsJB/U3GkN5kCDdEZ7JIq7st3AgzysosyKrV3QTNe+1u1t3cSJqOw7kjZGvZRvjb6P
V4E/HlvSPfYeDnRaGtO2H/InkMEUZdIbJgxdFd4x7h4Bbokszcquglhb79hoVBw0/apsWNeqdJ8P
NT2u2W0S9vZwLZdlBZ6TvWfRqo4CeXsAfgWcGKkKkIol2cSqQ1f6A6QRweW1ZziEzPT8lXGw6gWN
VEKy31G/iFurzHb5WK9QmaxN2knDZNMNK/Y1FeDOKcNe+sX9eaIPizDTH54MxbqCv895o34hj+Bm
UMCr2MQqv5b+pO38Pp/doEVn7Ya6/kjbcm3HfwTWWOwb4xi0lMJD64BqeFWPzbU8Ts8Bng0XEH/r
phTagROwlzUwX4NaGWJTd61q3IaDoCOcrFu93slkLnMOopCo4dIXIcDjQj3ESvYzbKsfg1AiN04z
FkW5LPaoN0I0PjCFywSnR1/GwdXgoX0yYSADfi1ljl7ZnuIZ4WaQjhbCH6/9ViMPLV9RNFgHZYy2
2zjUHRl5kk9bmL/tV9WLLUXxZ3WihSYlM4o9GHtCDYKcdtjwAsGWHVYkEFZjDFR6AwBwLdEmIT2o
0qWHVsf3kcfoqGjxU/iOlY0ie/e1VhRQyzX6gG330MVNj2ABU1aCy/Sa/S6MURLqXAvc9kIowc5X
ggqSNMxiPSWjR6Gx37LM4qZjwGqAsp5xNnArzSsXdSWumriesM5Hc/QwLYg53r1aFkF5y1EvPjYV
YA22hHMu3nLwE4PuHyNB+Rft7Tgm694C5w5+90en9C+y0qcviRjbt8muoyNAEdO11ch3+ExEd2lv
rbLK8G4Vu/WfaDO8lqHqBn2+VK32hgPcPkpJo5JQMWlduxMpHb2qre8VNVlXno53erJQ5w9jqd40
/GDHtArM36GVgFhgbaUiXvBN8JJ9LPhfreRbNwE4indtwNgzhWW8TaQO1JGnS8HvATEwuJHO7u6C
NBg/UkBRP2McKbhqQ3LQKDL7pPEUWqeNiybyU2PT1rHy6qu6sPe150/GNrZixdpwWCASPuLsihux
nALldsJg572j+dPpvqpsNkmIUWzxakRsEdiNedeRGVpEGAk0UWqF/EUvCi8nHjxiM0uoRXefVW2i
O0WLFp5afOg/FZmw+qUSKOlNMqa5+czjqV87f0BNaU4qRN0QkE9OEuM9L5DCBtOkaFHWE8ESg/Yu
0bJcZbkU73RVzvddUTCF8takmt4WtY+/TlNv+XhLh66IrUea2daRxAztdorCyjGKHv95Wnf1TwPf
9pXVefmrUkBunhBfXpuo2Rdpyc4kIzxi1VXldEPe1wjDK7VYJEYU4fe0sKMnzEz1bSOQvPfQRODZ
NyGNL0MS976M7bgb8nClDkP/e3ZuXVm6Ny/l6mPKffBvTKVJbwEQ9ztlYrLIftTdjGqZUaEFqH9T
Vnz05QoZYNWg+e9D0SIokrWUboRmvvZk9L4XSNIWldz3mAo9GUC3B/OPsgKB15wf6BOLF1KzQnkJ
+5eTbNoZzV4vwgGNZVx7qwolv2PW7XQn25m9RGkj7aUxiq/qWsX+burFvU1YXotILEclyEYemyud
fH/h2WPhWJlPeY899mOPZ+8e9FfOlMypUsh0e+7qEetRltF1UD3f25eYRLCEKZq0tAcyhEaCjA44
8mmcwdqmCxWPRXcYaQFoCx6c/dQMQXYrBXoFz3vOO2/p5rEIKTU8k7zXO5XtmY6EVp1yPsJ5q+xK
Yds9iVO1/WDFosJPCh6ItAV97sFq1poHgwlGkIGGyUMLQwBbUrzPYtrMIPos1IZylV81qHE+vLax
jwTGTa/snmX0fT3EbSuZ1/o035rRiCrTijRHSRH0GrmKFb/GwkLnIkEiSsVj4cuzw9yMyq0yQH0Z
ayl2x4zdk9pLI+RhgligHMe/Rp0ONNxUeyGpbYKMkkxkfTbqjXyvszhvSEeBkR2DQ1mKCflFI1nS
gRSsYo35Odsi8p3bkVhIipKQqzQolCNuNag2uYwsQc/x/anMhs6ISLzzFPW6rugckcPRH4wM6nsU
phyP7JwUrcCSnMCYiVBdkLiF0nu3mi+SpZ8UL4CXOidUU/aOdW+6GWbzVZwNZM9YWe6WqlWsPWD6
rpTSI0wMAgP7BiAJ5jf/2JR0iqZAzbcYukCngXmm/WRRpfRDmw57wzqoeBFKEzknbaUjXM9OpgcW
Nfkui+KfYa2U63oCdY9Rt0JAZUQDKw8hgItJombVBBq7ga5CHwOEaR+TSrg2WN5cMnlgS6QEZAml
yn73Zdod0ZtBsCzmTLSsiDYcsglWjnp7p1DWdOqI4omhGJWrm+qwbWyiG+W4TpdIYJUHABW1U3iI
d4l01STWaIHiPOqnvUn7hKND2+x0izszJbDGNAOW8YBPcE+2Ot1w0eu4jKAYwJW2j97IHpRpirMG
PviaJjQUJjtS15kl890wVDYRIgvoXIPypKkutbeaJTU/xtLL74fUSzESGVP2YFgT1ViLROdXpRqC
q7oopHfO07o7kPJb7hNRyLdj2kPC6oImSzakWMxsxZ7TRhep0Je1kb1bHpNolpUltAQc4Hh1prGg
LcpmxyWmtA3XI5kCpWPhm5tI5tPVjcJKvRp4IZHmYhe8U6k2o/AJshY/mqYr7A5DeotxSbhQB4R/
iT2utF2s9MkPm6LZptQ6xMOG1SP3oUxSEcvBN/vRIl32sbYkSs6g5+9ixInQDQOh3sh+Tqk298fx
0ISeijs9adD9x9pSDePiIPN+oxbT9GMMyYlG9CyEHaj6IsTgZ70xWjLagqBqN2lm6qgWcotOZ2Bj
Kac+wdHYkmyaiAqh4rTOGzy6hCMJ5HuR1l81XtxeK3qt3zd8kaDJsQc4ZjYnN1R2Clmedl0Em7im
92lRWDMWiF56Is7ryjsIvfOYaDLnQUmJVkHQhW4rJ+Um5owxuV5d6c8VOb/slpuAAFBCatOM6IY2
+h1IGmlphPc9epDgFkaWeQVH+ITtdh2N1kMH933ViYp2cUL4g2YWCcl6tvGSanV/5SfBuOsJkSY3
ITU/+qLSjgZ13mj2LmpbJUe3EUkclbyhGNCKhTBmaI727yOr203VGfEtNAGax3ntM0kyo80BnVJ0
qpd+JaobTPjswOyu0Kgo19IyEEBLx8BssGxUBtzSuWJ3i0lz4PPMVxbAZWYTmTOOJcq3or4NKfGQ
CKcSThs2Hq82wfHNwSC+ZE+UM/g65ltCLoLZPKGyGl+tsEWXW0rZtFCbRN70eow4egSfw72kuDO2
voyhUkgP8pCbP8RAOBRIkOCY8bdvwrGU3obSt5fdWMGDyWxjOxQzADZtGpszF0r9mYVDKkAjW/VW
7USMjrMM38xQ0t7ZB4lXUgPtF/Aic+Ictp540VeeoBOv+VTY4t7MjujNpn0yWP6D3pQTyTi90Gnt
Jo1B/7upxTLrquY9UjP1TaM57/gJYR5LhBHTHfSY5maY91Azmaijp1L6Ty3hAMvJGnFENrBD6KIp
NtEcevacA5bZdXal3Gip7iOEYQcPh5O+SBDK49aHrETAVBX80PlSkIFCBN8bRRzCkloSypNiLNeS
WTWgXMXPwSzTO833SS5vxvIqRm/1kGtJtR77UtnlUgF5LTaVkGBALUXhl9ofmhRUDlWY+CAotA34
SjzrOmzS5B4T9O/aYL2mHyHIEch1AjelrgpcM5uUjT3CgE9iLAAQLquNpHn9VmqKdBXZcYu7syvt
gEO94W04egN/KWQi622Zz6ZWqLuc7udtCtV3r0UyJaakpfKjeNDmERtw4o3myK4uKKV3xev7IyZB
zmtSAi4nwgEEeNOmYhJ08xyWbAKVRNP/5JaLH3GfZfvCSHD6mCquI71MkLlm4j3s7Dkp3hg3VuTL
L0kE0d/CJ58zv1U80EJIq9aWQAzP/fmp1ryVAoaRzyASncIbUOEQb1NtIdmYN7I3YtrHlOHtpxqO
seYX6qozRvNOxtOyNDrT25CrGd+HehNtPaNVfw+dX1AP6ppNrZrmhlyb4Qq6dsuOn9wgttSyzHkH
aFa61iQdiV8IfhLNuR9dSVKn4Xjiw/UWxCGAtTYfs92fMp0Xa9MTNkZzpUwaH/cuR8BAfwkHeV5W
e70J+pvR0MpdFvDsE3Xqtt7cE0xmB6/UmbJDThjgziAzHmq2kY8UngLWUB9TsOhtcnxa4FNZod/g
wbSP1ZBxblUUD/tmO82MrWGAlAe/lMxCCd38ULW6QfAWxVdcPiJfkQtqXld+I7sReyjHmzuFY56J
DSkaMCaaJNlOgD3XpqeipEo4eIbDHL5XpIa3zeUQVlligycJI/ZfPo7iqGJ3jCl/GiAJFgPVW5G8
21Pf7LVR2I9B0es/Qxl+C3uJ+CGus+BILUO/YamnCZrU401qB9JbHxMmaU2BdQVpQPRbD606yrIi
uKrABLKG1Z5ASJNM+qr+sx+mVsvRuVSidCv4uKIahG/nTeSEVrjVgE2RSzM0P+Oq7g+VnvcuKJJw
K2QLhmgKyilmM3mVjoh9pBZgGCnM5a0PF3pWISbvFXbe2yLSkae3/KDGs58QhsBs9wLOvmlKl4Mq
YlXiJcrsW+JL2XDWkpBJu8HNi/yE+qPJ1gSmbgR3UCbUpopLtLZgahdCJkjUsDisqRqoDZB7/gbB
VbQZu0DDSWzrtwZ0USSeAdjMoGnAKOnyvToirQ1mmWPKDFacWGsooEUGmq2FAqkRTXjTGhviOKJ1
w7qQOQZsZg8Vrz/TrmlKPpHnXGIqhmoEfkpH2NRYKlazgLSQd9UMi1UqocLjdNRb20ZB8163+qQ7
UwqKU+ZXqF6UyG+Q3lB4ter42aJKulInpXAmM5avwgy0spMpQ3mvTJmBIF2qtRt2MsWyYYu+AmSu
PPepzQ4vh5aGTa6kWbMc6MU9J1MYXAlLj25taJQfkZzod3Ggxr89+oAU4AiZ/1ENlrGitk/zgU+z
7uQDfQ/EknULScOOigveFjFrLD65JhAZaIpNzVk1BDoM20I78rnTRFe/MbWsVdzaFStzxVvCyY2y
2Eq4oIZoRHoXbCFidsucjIiuxKZ+g4hEE/aJm4ZDNQzKJFQ4KdiwgLrWMt5o/NCzoei+JAq1fw+j
4acgsORHY07BszSSyut832wUf++waV9+ivnXP3XYVK1Ky64PFCS/C2utufla21pgq1aKE67MS6Od
uctfRjtRujT+MBWKwWj0x9R7ZQcvybWckHgaxotX1n/wVL+Mhz/589VxllXDUGY8cc/GZ52tvG39
CiZmlbic1S70K0/sUfMUmuMcLArsilB046Rv27U+4PwYurdW5jlATRPFKGbZ6o5ST+AIqfdvvUm1
2LHARbnwGE8seP8c29aZuqop6PicGposqY5EwIU2q9Yle53HCXp4YTm1A0pzmd8Ax0l/fj/o3/rU
8/V+GvPkelNYh2SK+goYhmEhIwiUaGha0qbmYCkIxft+tHNXOEt0kGNhzbJOBTqhihEu17i7ZVVt
h6RehXp84YLOLQJIsExLaIaho8k6mS4iteRONIxRuxD+lsmKHqW34imuEzd7NI7fX9Gfv+50Bfg8
3HzJn969AumjZM7D0V5ZiYdpg6Fhqe5wJTmsvDvp4fvx/qam4nmx1hgW4KD5wZ286p6SEf+Dl8md
uhfkEGRrkt4b548V2KHvRzr7rD6NpHy9sHJsa6xpiUIPojhoSO0Dv3n+fgj13PLJwqgqrNWaaign
y6eogXuNXQbDsq+fKW4JR9ZLba0psu62NaW4UHdSj/qFFdxgzlnaNkhetV8rNEIq/1eeao96OnHg
llehlj4ik5GM7gjRiM6C7spVeSdkwrKbOeaUMxICXTpnv5KSBKyxVsxLX4Nz67CK3NBUTc3G/nKi
dCiGkCNCTMqrvsAi5dbLaYODYw0FZRVcfX/r5k/Z6bSbx9AVVTDeHwPh52lX9tDmYt5bERq3zWxt
rYlF8Mdf3w9zbrp9HubkiqqYJjnwFWa3Nu4lcxaceDedJa9qQl+/H0o5d/cMWRaq0BXCdk6XXtAk
oaV0unB9SNVRndabKlOlm8TKqpfAbDlJt3G2MbIEOmWq5oeC1BTYZbB+tMBHFKC0s4d3mK6Syayv
DFxGkSPnjbwBD0SIqg7DJCJKHu+1X134Rp17VwzyZgyeu82/Tubx1DYaZz6Thid/v05LzLjgdT23
zLCWwV/SLIPF7Y99+9PzziikUDWShCtu5CWi61Vy72E53MDxWhC5uRH9+vvHceZD+GXAk70U2LGJ
vBQGpIWDdwwWPfGsFfF/tPIdL7gB235Bv3lu5dYURde4PFx9qnY62aIwof4L0Tbado5wYqS0a3tJ
hMOKdEPici48tPP3FCmx0HhhkWqdfCm8YgqltoIPCW1iOTmZEw93KllLS6xOTuSO6Usj/qNrVBUV
haEQKFBPvrciMmqabB4b0l23rYJF4DSLYVluhYv96d67cInzQzpZJTTl36Odbk/5rVOTES3rVtCQ
SukjHO5pDF74qJ/bBH8Z5eSbBGNfqXV4jfNz2xIi4rynW6Rs60tr3vz8v7uaky9SYTUqWhfGsQnA
1vN4Xff7OL2jQbfo4Ah8P/8v3bqTyUGBgjht6tx4Tgw68ORTAuWKzQuf8zMLh64owkZ5AThHNuaf
4strrathq3ayy76vvxO+Mh4lwHHfX8q588GXUeZV/tMoiUxKr9owinrTuv6GcxFHzgUVoA0di+DC
FJ9n8MlT4qM0X9RM22HF+jrYZHKszYuWwYI34rpVQBArr3qQ0hF7L1a2jlozdZQLl3hmbnwZdb7R
ny4xNFrwXShGXNxd0gHzoaMtZQJRNjB3fiOoHFfGqljrWxr1w+2Fsc98uOix4jBA24jSXT2ZlyKG
V1oqqexK9m4+fs3HIQzNWGQeUFVdWJfPzZjPg53cXiBmU9OPOYOlklvqOdnO1f33F3Rm6n+5npN7
CRMXO0GVySRl+j0ITOJTYIGEkCCySziKc2swN0wQ16axHIIX/PrcprqhB1wmsqutU1p3/qL+CBzj
V5e6uJ6dBpwDAscLr/bZW6gggjJUA9OIefI6WKNF5HAbMKYnpHVh1emb3/rFBQnw2VFM9uiazDlS
Pf26hCiyAOUWspsE0Z1IdRhn4YULOfugPg1x8qCskM2ZGQJpTqAIk+1O42Dh9xfe57OPiF6VAOil
AO5STj7LTW+HDQUt2r3rPHM5eWwMJ1QO+RbH9bqVlwQwX7ius0PqijkbfTQE4crJG5WPoYHehA7z
fKjy97GbrqPndiWWxkrZGMd0//2EPzse+zdV1hSsQORGf52F+lAnSO5bNu449qkc9Y/0UdcK+A2X
c/eqerz0Fp/b68xYM3uGmAtL+2Nl+bReRaSyyh2iRlfaaLtyR/LDAZDXQl9GFDWi5ffXd2YvR+gl
WDZE2DNQ5OTy1CgBMxomgxtBK6pG4g+1mX92z5YbycPvqukuLFJnVmOTF2tWznBUZUf39X56RCeP
icqABEmjP0GsPhAo3qnybZjnD/TTn7+/wHPj2TrDyRT/ZeRpJ+MhBynVIBzB1AT1kSDFzE1xza8r
My6JCDbHGb4Zu98Peu4ZYi1TdMY0WTDtk9cvaGAnSgqjBttqqx9I/FrOX1XvpVmTznPhGZ65xC+D
newUBGpoz0YFyalWe0+0hDUZXdai67wjr+1d0Hq/vr+8M4sLoZ/wcDGzqRRTT56hMZVJUZdQGxjr
ptaM9ahPcBGiC8vkuevC00c9g28AY51+AHLQ37aeDa5ilmsVudFiFM2hl4a90eivAYqOC4vLmf2J
LaM70GVZN4VhnKz+kQ5AwgYp56rTvSeeMWkTSURG/eC0yUOKRzz2ne/vpJgnwsmW6MuQJ7dS1v0q
z3qGrN3RpSuxkqXNxLGVyTIfNOqfIQbiCzuiM4/vy5gnr8SIaTY0kQBjO4k2Ws10iRsIFf/BCePL
MCePr4tbYqsKLq0jQ5xazCpqwa3IDX2q72+icuG5mSdnbM/vFd9SGalxem5i6OZo3Rf+jvM/MeY3
0SvNTEpvGPwxklF14QSyxPiyzH/DuUG9TGjc9tJLee7D8fnyzZOjTxrQhyrmyUSxn2JjzY8lLeNl
5corRPsr48LLcm7J+TLeyYdxxGxGchTjVc7oCid0Exgci9aBgLW2YVpcmLkXJtHf9vJ0H3PZZDjJ
Pwo4Rx2CrFZcmkPnr4oVFMyWrIEPPbmLRDoWTV/b//cu4j17rPa1U26Bt8GBuLCSnr2oT6Od3sO2
6DIJ7q5bGW6PdKprCVWxrAvv37yM/O2d/zTKyTd3iiR2u/M15YlxsNibtdup37JwX6gMnb0aPM6C
3RLgPv3ktbBJIMAQN19Nqz2AVd5n4b3vVZeOw+LMHmKu2v9rnJNnVJlAAbv5eohgXfqbzPHdajOE
q7lAYy2Qji2QouxtlCzri4Wa+Yn87V5+GvvkicF5C71gXj/nQo22zBy0NOG6W0rrdAWz3rowQc6/
1Z/GO3l2dYPzYuy51uFdXgpHo3P5YTio9FcJortugYbjwov2d/s4m7PPt3f+hHzaD/KFDA1RMWS3
Cm6Np/oKHxaCi23sSkfTnbjUYNPdIa9qNxfW1XmCfHdz5wn2aeQmZNsfzw8WB8wKJoKjuKkb3NYL
NG0r+dbamsvgrT2094DQ+3p56crPfhs/3euTzzE6wkQ25xXNi+qdV10JU7pwheeXl09DnHx+ra4I
qX4wxNwWhk62ybQt6DCHO/qod5tL68u5N4V6Dl08nXK2oZ/MHhH7BJma3FCdHNNdkgs6/SHCc8P6
mcx4jXZajkJ6+/4xnltuPg96Mn+UkJy1TGXQCkI9JJKNPlxZuQQF1rv7fqRzD+zzSCfzBQVyXopm
/ibY06LsSBzvvAtr5ykuc+6EziWxf93Ck0kRkTlo2gNXQ1XgGgPlUt34dxDu362FupzZcgv/4iHp
DwLh9EX4POjJNCF6z8JHwIVRQhIrZDjxOtWdwDGXE4CihereZz8yYCqPl467f44n3408z6hPr6CR
FrJUzjOmccTKeiIZO74GolbGDvX3as9i50rl2nIaiiI5BqeFZy6U6wJLvjMFH8b87d+Gz+aFp3Bm
Z85DoN/AyQpp2emhWBaSh0SQ+9HKmyHay7ZrVMYmre+a6OJx+Pw78++xTqYvQuhWJZ/9zyv6Irvk
Xg0Yzp3SwZK3BR4HZQaE9Sq7C53o49ILe25GK5zGLTrvdN//trMcJZiWFmAt8jjBSBfh2ANF01CZ
fv/mnPtUfx7n5BM6O7cC+uqDW2BksJXQ8dNwXQ3+hc/X2cuhn2EbSAhk41RGYCZjHI1aMbi2+Ajx
P+btpV3ouZmBXu1fI8xb9U/z1W+kFD0WI1iPKHV32Sog/XVXPIvrMWM7MLiEd7kBxxsI3+2FWfn3
m0ipSTYtToqUolTj5C1V5yZrMHOGBIBNCXYQQvTef/3+Sf1pPH99I7+OcvJGFn5vo/RkFHmnruol
SJY17Gd6+/J22CFJcxXObbSkrtVtsL304p29RDphYANYj5iQX29vUCBSbzS4dy3VaqnZEgpINPPh
+0s881WEKzt3HWDrzxTdk00VXAcRyjWFZPVGrOwV/sZl6cztROKlHP1Cjfzvc/LrYCffxArPQjvY
DJZAFiGKBuSf51y4oHNjaNSaDHbChgk79+ttM0g2GfU0ltnIVKgin5V+M3fXAHisBF8r4z5eece/
ti//I5jTVfhe5XX+u/lf8x97zwtioPyg+cM6+vd/3RQf2X1TfXw0V2/F6e/88gfr//3nl//CJH35
D9LxiHC4az/m6Ia6Tf45yF+/8//3F/8KdLiAaxIa69P/G9h0CJsOVFPIPuWf+RDbX//9X3/+zD9x
TYrxD2tmMv0pb4IImLEQ/Ufd/Pd/KfI/bMS2SFiEDvoQ8tK/cE268Q+NgqFtA4CjjMeL8ResSVf/
AUxDA+gs6CoZMAT+J7AmlX+YDJ9fcNoNFP9lnQlj8YX7sx//tIRZQtB4COrOUWJDW8ZPUVC/GSmk
URSj94opH4DsL3xolthx3kbPWmOnhqU3UBNWIU3mNVb6lDzQxH/QMIaSsgRrYDpIub0awsx3TePD
MglGVyM8ZgVBd8Ntrqa7vjGfLNjeXkODQ4tXQ2W+T9kcs2Ze42dIg/46DQmobcsrrGZLZNZ3HXr3
mpAZ0WsAcLSjPt222Z5I7+OkVIdMzR7wEW1ymN4OztJdV4wH3+x2ZRyBACJMoVRfx6xfA00qwAuq
L8hsH5XoTpIo54feGxlJ11VFNlziQYAi5quoHYI6yc5FegbZoSOTpRzsJRryZWP/Mm8UWvF+pO8R
35D/fRsFxy63jw0Qj5RA2hgrkTkb2kr/2kZ23QC2hzvyNK2KDP1lQhrfVB/SinCmmqJMFSHwz5we
NwjmCAeR9sYjuNwgkEOGV+snKWpd4rj8HVXBu6yJb7rJ2xF7DJMVyXonPwS1vtDteFs+iRTmatT2
8dJLiTL02hWBg0BPStcai7vRRnsaFultFUHOzhJEuElzHSTrFJlIm876XXx6SaCuCP07Foq3Yvq+
KoTi5i0QyY7ooyTcFp0gUAKBNQl8WHVQeHvag5m8xswaopyXOXmGiUeDE9Sek8OsI58DSKtmcev1
peZB2rSTu7hjBiQVh6m+vNITXLR5SlRhb/7KdZPGXviochWTHDm+Li/hErXRs6dNB8OKtmVn3dcV
8GDiGjENPjSGBRk3WJpt/TMPiNoKzOw6DnKntiU6eJMNVyLZk4+zww9wWwXJFoE+eV0kek3PBExc
68RW4CqMieEyq8JVrOqu8zVX9xq3LvSdHBGz15NTYXv7SAXpl0JQ7ZcxiSZ1/CMaSMpWunRXCQmW
MOi/UM6xr0kLxa9gGehgM456Py4L/BwkcO9l1b82hXzAmUfQHdCDjmTjTnfhTkBnMUm0t6Pmqmn0
+6jHPK14Dx0YiwzpNoY3J4fwM8XlWkPApZfj/Vge2LCvLEAYi0LH06ZMgFGAoZBkb+Q/20Emy29y
vMnECyBFN4H6aNfWo5aMO/bbuNW69Bgo7SOuvds+3JdYb9OSBLrU2Nph5tZtfh3Gyb4trVWUVG+B
Xm5zs741gxxj+7ucGL/0EBd1QTE3lLzrsgbXYeAaphFjPURwZ/uy2gahDu1FwfEw6gphm371OFSg
TlsPiz6IXmt8JCaVxKzuoFJ6wHKcL2XQrNpIsEVj3tT6cOfFmUu0o6uglsfkrb/kabmxen8rmf5G
EQYGwPCHUjzVFvQlAq/StHkqIWYuC3tYR8VAKPaTMUn7xp6dCLDNb8NK+gjS8VCq6lWuyE6Lj12C
r9BHGysJjjSSIECm6kpS/Z9yO702GNsCw/8IDFzWfZeny2FmJYfdFZ7eR7gqPXj1ndAm+jyZLeBD
aBln3V9h4d2Vlb8pbe89w3i1rFFf5bgcXU3xH2y1egsTQsik0rjW8uK9jLaFaexlCaYahxPg0M1m
TKC0dq3+SkD8GoLWPlHBT3Wq3i2jsd0oafAAcDwlYHlPWljiJpZ/33jZDgu/6sVbqhtXstY0S3lH
6tQz1Ik7u6yPZh/YDgT2o9ZVSz3OV9qQu8SpLCKCMKe4uI+j4nFsk+OYTS4ttHXX2w6n7GOsDry4
6UYhgEJuYGCrrpZ2b5qUr3DFOEFJzpYS3qF1hS08LmV5fDK94ICP0DE4U1hqBOGN7IWwk53wCU0L
yn8jJEijUn9lFq8BJB/ZGcPRB27QBSuJGFN/eMvwaDXEBbXlz8z/ZUNL8XMY7LwI40PWPzSkMnod
EHDJwOAyrdjw7UuR7WSYwwarkqIEd31pz7Zuzu2RvJ8zwnACV9g0oEko+rhLqhfZIrA1+tGxsumj
WAYKXm/QH1XQOmnZrlv8eZVPCsJU74ZJXxs6mJNBflUiSPNEc72YhNCXDbm2dbUbQIkAtWrX2GsX
4WT/LIzxd6zjvs35MJA4aQG3UrCuRKOjMZXNwIDMGxjLgsAaXKZwZdsrJfUw3+TPKXBZMSqbnpXN
Vmj09U6L4L4cxXoOcxI9PgtTO6oByJQ0vMb1N8MFVqpXkA46VK+qlf+WChK4zfQl6rMPD4M9dKZk
0cQl/np8hVKQ/BBVsasS7qN6pJRaLsATuVo1mtQCEhIamzccIT/njCsHOAAwe4x3oBR2hRVS3A0G
wn5f1WFakjC9lxs2n5G07tFm2nbw2JtiPSgElOgq9jj5yivq321JNJSc3tXeQ0woKuQb+Lulx8GK
w9VvWYquwpG9QRm8454hOLZaAzb4mfavRYOrAQGeRsybVg+EGQRuOVikopbRQ0yoWi6yp540oJIE
Q8NyWIZ2eXQzN0KNEB2kXEtvmgknu94EybSdPI9ogfjeF5j5pvo90w148Hq5yvFZd7nPOL2raOBk
QvLY8qLa6SYWJ7/amAOpNHhY31IZt3Q5HsuxcJO6mR09b2YjDrANnyclvpa6mXQo5U9SIvayFQG8
0Q4aaVQ1kQVNngEyN/QVQleCUcRPDB7IGkt9L1H/13WoTE0JyaJuTHOZ+QahAMPOV/050xMl8GhD
rYDYHobBBif2LtPzB7uDACSrGzoWN55Z9U5MppafTg60c7hiEn4nz3q2GtKerTvHMKcPX7J2WXcX
R+RrmOs5ATPBAmakSHgQQlIVSIZlB65uEcvJw7yQm/290gIj8HTl/zB3Zr2RK9l6/SuG39ngzOCD
XzLJnFOzVJJeCKlKxSCD8xjkr/fKbgNu3wsDvm8GGgfVfVrnSMrM4I69v71WxO4RS9DyR6T9sYJu
GczB0Z2f6iR5y7Qdmcl0Z7VFjFC72uSgyzZrbV8tAwxNGV5yu/wwxua1TZwXR42fMmSdN6vWLL4d
k9LIXn2DMoC3NO966lnqiGnL8irIjgxl6uvsBttM9VsNIsQMj2H547OKzq7y1h1+rJZdBvdaLV8B
K2zLCrVsKYKNSpZ9aa73fWHdu013sWVyCA1W5mCgv2kPbLfwHopmPRoYs8PXdlGvnhZ4I+xzZ7U7
SKe8y409GBQOFBUN/DJW9dL69t1YQox0vM3q2WcgFY8ND5LeSHZJEV6RUJyy05I+G8N+bDPo+OFT
69oXAw7TyJr8CaoB0rAHblcfLmbrOEwYolFKBV15bzryo08lLi35Rw59f7xtEIkxCLcshcfDjOa3
NDlo6m+WcYA1YaH1K5bkeAx7Zb+bMVAUThDXXvPJRyPo1CsBhu+y1wW4khkOZbg13PXFatY2RvBq
R2E5/vPb4ilKQMlEOC0y/Ro27as/+PppWocTYKTIdSr/Rl3MY6dvosqidl0d4HoueZ92NKrtlO2q
Evx2ANbfNBEdBSuHXLDJCv+u5AU/2ho1XLnuWRAq2GRMaU07GTsYDh7FZIV6DjGsRjvcs1BbgNDr
RAAdqn4aCyhS+ML2SSGvFXpMLJDxWMHCSSPNuuemt33A2S7cJrtn37qg6taIj6rkW4GEUNayEO01
TnMxrWdNLiQX0x94/EJiLEmC9hlkSRqz0JdtoX2CZgbJ7NlHbVk3clQIkQWotI1n1LKXFEbZfFO/
Jg/WQQbitR7hV5cDXkk1/rSBeXOEtHq5Gg3VSeTKrR2e5yR9XDxgbROPJOdvy+MmKSj75hDTA2Sa
pg2OHmcOeFX7twc1cmOJrtrWdhsHrd4zPNAb3b+HUp2HdzZ6n5YBFFLpPcGQOdudfAlEfgGauZEr
ZOzg96TwMievxoh1bzaSLWTPI/ucPArW3mG7EnWYTpMTlGH9PqxUpkJtMK6eSiiZezWTgbhxZQd/
1zrTO4vIoORUDm+Q/wsVXZxN2dlgVzwCabKDVctDoD3gBMVvNg0noxlIka7Dlws1IxHLqcr6PaQ7
9KHVTTHGmqzY2dLYJ2iRBx3u7PDdGozdFP7Wq7woHa8tqnRXDKjiqJi0QbH/nLlmvGLrNgIeZlIZ
UV+mr9JcD2tFlCJ5MpcELte4Fo+2v9Y7bm+XMpneR1k/V7W9s4T6UI+pxA9RJ+qxmaaUfdQcyuwq
NkE95+xe5C9BF5zxE/u7zOa93MNyH09th4zGTBLv5Fnfa+Ud5GAFe609BDFv9lofAW9iDgj9p1bf
ynwJJCS4s532r2vishCH20qtNwSn/pAFcN/94bVIbXAT8uiq50EY1HyO9zJCiet0v59vgmFH3Qtm
f1PZ7Iu8iwtz2fB27c1hJwH7btbGuyg/fSzK9dhb9tXX/pE2NkKbbRDEPMsGiHYe1fAaWHdu9/ZP
B/XP4vEB2Kj67zzlJ6dV54Q33GpLQD/ltnMv7XSte5Y6OQltEEtBL5kQ/OpA+waUs2MJ0xOkHCmh
r1vVwYx0s/jzzqMVOk8vLOQH/ncRmKcA/bYc0+dlsreGCb9rXA6NRXFwQ//DjpNpTNx+00j5XHvQ
aqEuTApMlTM8JaJ7TvgJRkKYLoY9YZ8D3lTEaSNveOMSvSmaLlbZH8cL90nQXFrtPUoNVdabUL2C
342S1DtTGDBabynArIzjeIo6rp+VMe75u+pPFujhkBN+kQpu5bNTgZcZJuMxNeUNPXhsPFNR6yfR
WE0NNMU/gTfwaJjPZeuzsO98gqG9n3V5YhvqpfSac3ezO3p1+2H1wcWT1XZNrTNAIBPGz8q7oZx5
DLLdz0uot1UGHl+u08XLzYhQEyp458FWOACkB/VCDPfmWCdRsP5piuXit8ELfSI4/Gb2mfX5EZnE
dQxZubH106jd4lxOw3cqOl7ukpktcm0eBoU48bOgc/djfwSiNzggnAfn1aAdzwbHb+zsYPIbhvTd
C2BQ5r4rVuKujMul/TU15oef5REcF9YAYV3k6iwM55D1GRfYdleE697y10NduM++pY8DwJGQ/nEy
3Oejc7YKilqtt8M0vJd0OzzN+3Vu+Jc6HkIR56N3qgMUJI1QNIvKpn1qy4FSorsWkkMo0wPoQ1zE
uh7OSZidvXne9IO7DZPlYRgUpvrZeEASxrlwkybAqYIYbL+kS0PJY/hsxedcqKRx9Sp0N0JmJ/oD
biT65DWc3H2j50Mq0QtReW3lcFq1z6ErnBTndr3gljIfJuEHLNT66WXELyJvwJRR3TvTrtTFvs9B
P3SQWlAqnkySaZRo577Ov+05eIYcvbeVivsiPKwWF38YG1d39BArZmnsifLB3DspZpxsde6CdTyw
wW5Q2PwoHMGIhJudQl4FUug1rf8ASr5zQuQFPU4BmfDlzacF0w6495uT93t/5oklWbCv2VXJlz/s
jUdNLfa1eekGcMPFdvaNp7AbXO49b/kqeB/TDZNYL0bXHbaVY33nyjhmfZ9uUyBZ5uRHnaR3p73f
vR66SHM/29jl+BLC3Cwc+0iA/1qbroUB1fiyuDNRjMB0qLpHm9UEDyLaAGqOtRlLvjV4g/Kcw8h9
B/sxbEruOVmWXFpvk5VyX8+XPGTszhXAl/yQxXuTfDYAFNWEUSWrnjWylm6uozrU29Eui610b+NK
01q2nNZguJOTcGBS1Cmukqy07I07vnYTknNv6p+gUSOy8TBjeO3VKuwLq9qPMBe7Q277Jyszsgh9
wta0YHQm6p38yn2X/DKocLiMG69KzuEua/pLkaAMObZ0LIwx4YQzbfp3an1ybPlbmOOPaJB5tLmL
owgFVJJxbjXAbo0gp/MTCEyySwI1Yf2Lm4hGn3MZmwfO5cOwPMAXi0AhREJgSeq5TtNdXYUTqflm
Cm0fxsznLIZqObD7xo+nb/BboBKv+ZJ+w9DeAp5yyuykBJIptXMCA3aBjJBwY7QXL25e3JUKvntu
/gGEhh6UquZSLBoQkIASYOKrR2oaJblHe7IdDg0Xmw6HUdZyVxocYA/ect91v3iJrwbdh5uFOxPh
blFowfnn1gDBIBhlEgF3Lba2T9Vfqe3oL7HnXdMUnbZRPazrVSAea502Wgiim9lvxfkP8/0+qwaO
tVmxzAf1uADFsjGtZ7o1wWbl3HBTM57m5q6EmgDIWwcrLUjsXCuPQpU5m4KmBoqnbDM11aXMJ3o4
96WhkeO5PzbU31BT+/pKkbVXCniDG9uLPjk9zd4m5VwHD7UtxbqrtfNzW6Nc5kgLfL7Jfs2TYmOw
z8i/UskyBtaMrCt4HgZYcyC6REDh0sd9OhzUXbbyfoilf225hw2qeQjymQwut8syP9a9czCpFVtj
20AFMJrLNL5Os4OkqMSxE1KuxFONTzdeVHcMg11CEJtVSh8Izywp+Zu4Uocsq/DFJNHNZx/29raZ
EoxV2LfG/jZdoqPEiQN9c81xlq7yoBH7VjZLwUCrdIprrttaqRfNaIr6WyVC48ppnq163E9u3IKf
EuZ+Mqu4m9+I+O14ou2dDDQi7q8btupmLjPlKwp43pAHLzHOKfJJ66YhNvsdbvf9Yj4A7xr515bJ
uxqw8tHMpWxHG2Ty2kHADL8T7Hx51XGxE/fNdE7EQ8FW9JL1lBjfQ1YCCko0TL7y2sK51b39KpH+
sodxpTpfITQ307I3bzaccOHPSWyirqog7xc+PloMaQL1mTUm95bzt6/62Mhe+lwcUjCOXDFYzSE0
KV8h7j+HUPUMiJFj9wTHa+cH/o6O/KmU4aFQ7+141EHDlW/YofRxs0teI+a6M4bXdlRXWl2HrHgA
2bhvV3M7+OvLYDJ54xk1+xsHfLTncjKrgz3h9zGLj0rUJ1t/lmBc9laqztQ/8NRwzTJ2v4I32Uuo
XrrznoLAeZgNdZco55LMSZSA4o0dS4Vb4vz2Kc2DO8sGPVe3/YflZ3dua9qRHjmOmkX9dgMe+WlT
4zdeebNX6UtN67ql1dVRjDlLejcDAYxvyx+nfqFBYTAAalxrG8jkbUnGr0nOkV8u4Sbp/OJUdvid
pttlLyl/z/7NNutTfBd2iORoOUzQtqI2XPwL1/TBLbAgw3UB37TvGHusTI3WxYryBv+mtz5VdcIq
UuKSMStRQ4R6itf8s87XPVyzXcPxkQ4D+MWe3OqHMVzF3O0aofbeQqXHqARqmTP8qqW/Wxs0gQeD
tUW/3DDT3S5iy/OznBsO8qs/PAnUae+UEUfJTWhCBw2gkGXhm0eHToBppPt1rSObzlJePJppuQ+t
NvLDX1aHYqJhH7cZkIrRSbKCnTnDacXHY3KuVCmMMLu4iCqGDcje/wZcbr2pcli7q33rJAZy2ZQO
EtvOaK9Z1g+XfDLkyTOcN+jnT9M8c8no2JpXctPTOzytnkrPlOzk4FLmV5YqqCN5i1tWTzOvg3BP
LICro294+yJpBBC34o0YvkUrwTA3SckQoJvY9aa+QibWmhaoLAuD1zA3bBPdmDkpPk2grSsgowcP
JJS36vq7HsdIZF196XOP1t+NnJxUsF46tbzUr4BcK8Qa2fKIEeRlBkI7aQrlpdfBQYzS308LL33W
zg8LBrJnR3FglWl5AgTEjAzRyqN0Dtqu3YvBx3rpk+AlARf1kDjPIjGOXhl4P42TXXMIPh/BXLxJ
1/st3EhOvXWXN07Kbwzf0bjUL8645g9dw6tt2fxKQq/90lL1BwNCdJiP5V0yJQaEFs63wsbs0A1U
FkbyiCGWY9EuhziT5icE+iGa5klsBa38k4S6DNrlGhYIzbJhXeLJBxft1BTE69PS5eZhtLiOO9n0
7ZnTkUp6hnplM97z0+4ypj8pA9C954QfyVBxhZcs0Uj719hDVHRW5HoTaLmhGZjM4bcCgsTAtLtZ
BCe5aQcWAtt+fnHNDpDUMeyDCpEVwxdpH1j7PoRVbgK2ZHOlHMWxnPSvxcpOMOvnjcxCMNLpSV1V
O43bVhnI2KbfUGKQC/QuevThTyKqM7g38qlVtU+HkinkQL2u5Gvmm4hEKnqkuBSgYvo8q+2ZHcnO
hKC84FAfumcZNt3VgW22ITESw8vJTnmS7qcg/GM6DYVYU6pIqS6LTH96Kl3MDP2A5t5fm08ZLIRU
Wh62oJ1fViMPdgthXX5rM5nAIKQ0CtIQBlPL2zB/MQZqL6d14qrOgVW61rkza/DQI+AfIJTbetSU
tUNtxXaGCHW21o6bOA6MnJd7KI89+8x74dIrbG2gYDqlmzQm/R9r5aHQzn4Y512+05AlNsG8o+sI
XMEB9DnxDVp93V8c7woradM3td72Y9JhNOG3xNyTU+xx5b0WAfA/A/VG67lU8IEUzNS8MBRPRb6u
oXG5qyRUpW4xacsz7EjSnykvh2s9Wkg9p49llfqvXC9ZVu/tpS7PpU/QqyGunOZLFg8WCLNy7oja
FumTLZfp2FT7xuwD3nuFT9XNLWYBoNPSLllF9Se7FUudAbSS93G8UjYbZlcemiE/V94gYnfo8emy
HUTkkgGu/krLG5fHhm7SuE17MlV40T4eE59fJKbIAAsxbN2VC3K5hrseEe6C/FdApOLHG6nMHden
6SPoolDcEgQ50hf/DtvyEw7yJQ2Hc9mD4mIf9Kkbbz3TSV9qaYhNnuP4rP2BxSSaVg5DYup4TKsL
mEMVFgWQufKtczp9BAqniYdh//NYCWbF9mqz7vzpYSB66CYBWkyt6y6soqwa6UT5rLmOInlZySVc
/NTYry5nRbB0aPXK/hmMW8mjkwfCYhZiN8Kedyot9g0Ta43YlN7WJaPDuIWfN0eTlnfZFDoPJFRl
TFuyjWf+iCAmCA8ZnDvsc1Ubgfsqz22zbIt5djd2z/pBR3ZgzgMdK4e7SD0bXMo9GlkpnMKe5tjG
VDw9x5V8ALjaO8p4f4sbauYp9hzwc+AoNP4SGGEq/Es3iXybsB5hPOmPZmmZW5JSYFE5BELyp0cz
+Q1Yrjys47jzw0ofYWdu/LG9m7QZGZnVHAftV5GRNymzuHILIjKnyQIMvKRDuHGgnsVtV8Rj5pRR
6DQ+nf1flXls+NXeWyFUuXB4VY3zB6+MsbU7VNb5zAAmyeqd4/6okEbNuDhx444fPqJB+m3mxX1Z
RuGdBMxqm1v2USTuUbq92Kfr6sYYhwnm9j6bP2q+8zi8tzmbcTunMILHdFmDxyGZ/i5h2UVDCCrV
bm0uHFZzRi9kX5sKDmBA9KAPhxjkssvu+01kMy3LfdLycV1M9ZS7wI89BAyDejcte72OY2vfoWMd
Y3qnWD+XsdvDM71UvvMCAhKTZuMhwFsVz8c+jUU+650/40MNuZ8dIHbuunHEZ3z7i+8rfZmc6W/j
968JJP7dhLX+UIJR2i3aQ+NYtU9KLneiWvJNYpX5oTK1sYGBXm+7ATpoZyEbt9Zt0QQzXir6eAVY
2TOQupBGvVvsFPT9jUqRelhkHsIM7Jhg+hj3JqKcZmq9veF3ERc7FnukeB2pVekgmCGfTIjBXGHi
UXCmhSPdZJkBPgvt4G6xmF8m3rDVrke6YdI/Qgf3UjSXXNcMsuDhxUbnJZukLeuL0JL8CvjaqM9E
fZ7Le+w19lHlAVIxzfDHyW2PwZD1U7P4RzgCSnoxnGuj/NLZUQwrawIadas7PSbpdGrMirAgoD3g
ObQexRyi5qwubWHXtxscgkPkNMVgUmZn1NOL2KU66OJxCdLNZPoQ+xvja62d6i63vvy6g4CvAOiu
wTlsbRH77nLnFwMTpMLazvwoxzoryaT4XIvcAWKK1yRqn+i7kcYQzoL03i9sWlgBOQ0vHZutJUdz
Uw5tELd0g2DJUP9WIw+dUL4oKai3KybVUsAWVuRK4qkqECyuBlr1trf2jnSeQuZbV6tKjq2RIVoO
eVY59e0QXLfzUtL5FpIvmZmPlV7hYIahxQWGjma5O7DZmxOJYVuMJq7+ZTYwL838MpMZi6fG4UYD
vTagUWbmK+f8srUaYccF1gtQqelwJPE1b5AeBFe3CXfzkJaHxX6etJYPSlGdcD52p6E6L8bE1QJQ
UHvrcGhwkQu7t8+F41+UaHmnN8ObpT9ll3mP5vwrlKY6ih4mvt8hBiu8oxVKUDMZilFfjTjkPYkl
wPDOVJnbNqgv3hQOe35uTtoRhpYYw+U2Y8yjwuMFGCzsDpJ9VNqV67r1JiK/AlDRBltvLFuW3o1+
ZqDbmmCYVzwORX+RBLw2xFLcfcD+woYh7Osi3Gu+8ikqJqJDVWK/GBUNkHIu1pOVDh9diX0unahd
SnId9MkbzGY1vcTCuC3xB9GiEQxprEKAvdpbBRbEGfzUCESs+9mS++rgor3O7XjHQa94uq0doxjr
4nTkS6ampUefz2/BuHxYSf0F+uFXjZD5vuqW+5GOgxJ59jpk87tXymSnR8bQTsPvOvfpR+kpEQzN
sUBVDepRHa6/Gu09VB39DZQeUetJHu99hYJU2k+F6XHIDtNOzE5EcI2pEdbqWj5ZWSAjdQvt8eaG
krxh9R4496gIPaT8paClO+RBw3i53fZlhoqYS1NUu1l3mnLrfaJlf/SSG9A7+a0rv+F3Tfxv/FVI
6+9sbDEdBFuvxkK3+OXTuqiMbgpNJb1M3Bd45DNRh7HpH+0xMM9F0W0VD/cr3YJUBe80uQkKTSUp
Qqeur7NFMeMJ6oRO6iitUTivxW7kPkO7zXoacxCMScZ33ZAS2yqaKmfJUkW0MJUmg1T5Z4p9eVbm
sy+b5s53++Uq2zP06zwSqQ0KU9f2o1z4C8cCdz71FVZ9e26RZL76Tn4XWgmnsG4Tgk52cg+3d9l0
xlx+KZ+ecgWDO0qm2t2FrUoOfI8BC/5JunU8p9wXbOURjymx045YVYqUwVFYBPKSUgL/60//+3/j
gqTPmgAKv7BLwEibF7I/OEsLg1IMXMdUgOhOk0femR4A1htbXaY2+llnZiMW8cfRIolj9OSrMPBd
/d4FbZZ11oGJfam1G4+u1V1Cb/mqOgwHdeblRxIy2CHK62Dm+ZPJILqvqndjnRSFsF4opD197BGD
qLQmf+ZZDd6T3qGUfQ21w0tBfV32F8QU89GWTuSttruB3wXaf0JobNXW65qDB7ZV8Hm74+9Z4jG4
PgLdTvuUb4w1njCdrqXoqLXHabm2N1Fk7aynptXWacDI6JJJPplWewmleOwcHd6NM8oZz+bi4IZZ
c7J8Yvp2Pj42/nTps4q5p8lUe5aZ2A+25o0EI/Xi2OY9rN7RENZ1Uo7Bcpi5qT1KCyZi+w7Lw2M3
tccJCxXBgsqIGkv4+/R+telpoAy7Re1EumvK6bh2Q+TbNWENWq+bhuTKJu1xgPu1izwIODB+Fm/B
gDZOp9ztTjgh7Uh4/LBpwOabs9JVZ1FDxIa9VBuuA8POUAZXQy9wD9laIespPhVig4Nc2Bax4QV3
+KWyxD3rMg+ZswSXBiaXrpN8XxhHx2upxXvzyx7/2GFh0Lc1Cb2vLaW2TB7VWns7SnuItrNM95Wc
PcbizZthmumNgELiUiRYYygiNtPUto8JvQnKzbdEBzN8pe5NOwFfMjUMnHrd0noZP0VPNZDKu8rs
D2bbB29lYVbX8YacD0ea01WaPVX6sa1Sbwft2LjYRki6sybNuXhPbuhxKIxf5YLDHarCQ0lHjWZ2
oXbpYlFh5uvVs42dX5KcHAv/EQURpPKCGIIxFYjDk+Z9nbMfP5dRbXEvtkOGp7nDvbJzfjsBZy2e
ql8W9FjXMb6N3n+b6fm1XaKuizJ+h4bzsIaNwhSZNhTm3rNLvWMK9s2GUTPdYppGV2YbtrPFONP4
2w7DiSmW2CSq78Cr7wqV8CYfbIZG2NNopiNT830nNjhyoXlg1CKjnxCmDdxyJwfJ0zU9hPVt2RPo
6wbY2lfqtjs3dNiN7EonylSgIuqVlxBUoBn2qAGII2N65cAEs3sU+F9ppttxts7Tdnlvyg5E9Eov
yjlSdef4GyJXV27s0rzvKxJBbtYYyAn6L2+yo2TsQzzMBBArUpnArWegDt1tvMNtBRg8yntehs4N
YDc7TOBbV+8mwzw6lTWTzggec5SapLTZHiXUDfSYvaZ7TSbXub0wiK+CHnY84ttW8Oxtq2Sb27yD
CvO+o8/d53hxXElPd61h79rlO3fk372jeQzp+Vfaz3ze1vqPzOeAySVXD1ndW9lo3vvPWoso90kV
5A7xbL8Syb5zeuJGaIjksgNOTFjMciJal/OOQk7vbcl6qW+ZBwMNgUqEsUtui0iTPVng40eBK9J/
E9hoI3csIyEXOizT6m7dmVORztKls1uCpmt3P2PneQ6H5aR6s94bVv1V5dZ9UIQ0rkrTPM6M/Sau
PwCJ3QvLb3guQuZaVn4KfHWsVPfBy4TIpCXq1Eg/XjIPQLA3H9qieq4cFouCLOxjYuBkazo9brtu
NmhckqgAp4LzDwSAkd26ZDSrRMfOh2wl6/hhhZ5VHrpqCNBXBe0mH+y9PdveprERIxUex7A06pM3
EtBtO+YaRipJgel8V4xy2Y5cviMne6gyb6Yjar31vAPt0cs2vZvxtKqrhZ7muhlV8QPEGT9P7617
gW2Z/rs+dfk3YnPSKlJ9Tnz/DCfymHRCvQ2N7D4lY1kbLyKMRNDT356KoxCFtQdRg8+kVd/h0jUH
1D70/QQiPT6YZNTtrQlEOZInmTH5L1oESG3JN5QM/n018/NUDPs3dsUliHDPHEk4xftmTp/w/C1E
U58CZ0S9uxYXfjiA0+ONEt9M9VUt6Zua6dhSDCPOzNWOtgtvhCVp74hGEajLL1NuBg/zylint1sv
Bh7OfLe1qJUbfawMsK5r0HoRNtfYXpX/zIcCl6QRbuQU8BasyOYZoXmhsZIpI9wbnNrB2sGxgpi9
6fhh7nuDAPbyS+m82RuV550zH6n6OND+HWZ3IvLdHh3XXh7ybotLUV06JsKKh9Ufj1ZTL3ooTqM6
MFAcquA+6xyO9vZ1qJ+6fI0r/6NhjctgvAZucOtMH34HPJ/yiLPU8FLInTHyUPrRKk6Xry75sviu
8SHNvcCrOu6M8G+CR8LUcRBOD7lYKW9PqvSjAVXuzOvhBH+T7kk4DYKBH53SbilZv0t+aqZ6kl8G
IsOjDmGD9/2pT3FTlO7ZR2InJnUqrTEWBOla2R8fx5rnfxHsen7wKWGCUpMUva2E+ySzi+VlqGGO
+dcycOKQhP9sIyUg95F92G4be9wuSRlBiLQ/A1tu21vKW3FJcpvXHqsUd6I74ZkPvrbfUp+xw+Bg
+q2839ZCN3FQ34bTnVIxvcOM36504/NJ/gHrcxLJwzTU9+nIJEqbx5Uwb6nqZ5/dscHrfqbuUHZv
qvht1peMSUjovnUTuqiAUYXz1gTAvWam66jhHizl7EI47lwMk4r0SQvyPif2TCIZZ1svftUjjonx
BlR1j52pLuaiogUXkm5xXxGzcSI5Gpt+QpeUvgcEYTCf0Gosos4xdqH4mTOg7cXIpSvbNKZ1cLL+
RB/gxM7NFevHJmChf66vtyUKlDSEHrzb5wVtdMhqA6kj34jJJdz1lKM6f6z69yr4Xs0htkcyyR0N
/zWzUcvQMrT85Fl1NIAHkzibSI90Ix/6ojm5Lgv2zwi0tqr1bkNrj47hhAhlyA4jfonV8uj55f7n
IIYzZ499mkvjrpLshySCImI00M4600GHpK36VTAstR4Tm/lFi3uFhLz44xQ2vzg34sK3o3gwGUQP
jDLXZLc6eM5s69tvOTKW0NlTskS+M52bztw0efmVEPw2hnePEqqhcrPl1Xfrq24sVlduMxNwB+Qu
Sj7Tnb/zRv6r737qiqCz3U8taartwjg5Gs3qPTWKr7laHpzZ3M63soSrst0X38aYn8RSXPI+PJQW
H6yJzGvmP05UqCleULuHMh1mBJAy9zAjIGFQyonDLPBMfGikWMfnQWiItQ8iARFud16j8HFoG39T
rKSwB2fedt587BOe0iI9aUL7w1Lf06UF1iCR2C0PfSI/zXB5FcEY0fBgocBDe951V+m2vNEo92z6
YBkxko7ptK3TYzO328Y1fqGr+GuVBEadA9FJup+EJW/plq49hK2L7YgvzfpzPuax7xnkVplxKPfQ
95wx4wRBmABr3RlHZLARPpRNzWqCUb+W/on+7XmAccCW7rHyMophRrajGh4yKuByCt6cijo3TFTU
ed5l6Nx3tfzOK+zcSBg8m/EiAqbEekm6+Wy6BHMX40PpkqZgcAUb/sQd9N3xpERjKq095vYLccdt
WdRRtkyIioxzRdLaF8XOYq979pCV5P7Jdagip2G6w2Tc4JY/5E39NWimBkOz3J7k1lb02fu/bfI9
/GsN7r9VY/lQkybob2t7/2k7ziU9ZYX/RD+xPnL7+/+2HVcXub00lbtGTKX0ochfU8nGTZsQ1qqN
J6UyfLa8+LR+QxjhpRyvThOAvQl5x5tL9q/Nzv/SjiUbHPznP65N/h/rlv9va5j7n/ruq/zp/+M/
6v/DDUzbZmvx/76B+cz+Zf7739cv//kF/1q/tMx/gFBwfaCUju2wOsmS5b/WL71/ICp1vTC0feZb
tn37OxW+GPk//rsb/EPArwT2ZfFFQLTZCf5fC5iu9w9BLwW5AnBmaAC+/V9ZwLTd/wSNtYAvQuAK
+dYsePD+f+DWcPSnrZXdPI40/7yUdIMYamKUK38qxvFuNb5RQtrMCBPrVAjCiKXLbsiaECqczLvM
fUnpqNy1ia03WUVXzNIeHV9/vgb2Uz4wZvSqko+qRW/TJQaiTPFH5PoN8QUR8owYJm4dXf+WLNvE
ZB1p7Q72ez8RXMVxsZ9zZnCGXjqmYUGNZhhyh1nMFaMWnjV259MPEESErHI8eO5Irz1dd5ZHr8n7
n+ydV27lypqlJ9S8iCAjaF63N9ryJqUXQkql6D0ZNLPpSdQEamL97dsF9MGp6lvo98YB8iHN0TZk
8DffWitX3l62JZVUgWKggpcoSktvmZNOaETJcDcurG9JYEkSaoA48lz9Zj40xFafu4ZY6Ty5NBHo
m6GzRt0TDuANfbMZLc5FVrgvpenQd167znLOl3XtdcAuhvozjtrV2bZJjU9gb3dLVHzhdng3RuG0
j9wJ35xFPRKA96duQgYww6ARoT4PLk8jB/sut4aVsyf4KjdP/xhlfhdQV6dEvVvZjXR7ksk7jyjV
3j8ZFEtPo4S7r82oNgo1iNdD8NAeRafayr6GppYH34y/sMirCfucj350rT669q4vUl7blZrQbb5r
hu51Spv3OHLmlcuH3jXoAMas38yjG6/7mnDpmDU+UkAijYF+hQIdMv1ynHTW7WiXnGiAL/U+E9s4
53nB/qhhYDVlwQUHpp61PkiE2133pTnQpzX127glOznwx5ehvYokaqheMVpsix1qOZCQR24shrz+
aqz0gmDOHAa3OkeMVVk+orec4y/63nmbSfXYaHQhTRyei9TeBQVe76PcsbHCmSAqnV1cg4wpJ34J
JXqHvBj5whN52/f9c9uRGwIHvNNRhKDpV4PQZTU43REMyt/5LUvRpqye/G768AtUjAEFO6K57GSx
AltFM9mGYSG6e8uwW7+qahhTrAnb0XszqWnfeOi7uiI41xOuJXk436KaOzQqpPYanRgalTV8xXh+
74y03mZ8qwdWnSLUMXvYlDGoPzcnyKon6dTlbVOL2w7aRBJcu63cmldwrf1VFoJzZoDtGZCfXSL0
aFrzlswOY1IsJFaxomBDGKamp0Vp59xXwUvGJvZBR97vAocI6LxhPyt7DWMpwWtpBG2H8jNarvje
oFAmeM6DsOKPxnqwoe+2fSde0ZyGN4kYn6zZ7Lq6HM8xvrjrvHVvqXoAsnpTwPZN9dr9JfKyWxsc
HQBS/GWjB2umuO/9w3icmMSs40KekwIYvGP9ucO9uLzYTLNkke3gjxAIedjsAoWTIFeDgBBIwruS
V93PsonbR4srR3YpOT9TgEOpZgovGpcaiRlclSzvoXDSvVU372ZxzyrrEI719QNLvD9T0eMS10zO
Ta0X4q0w9GfTH/vgMnyV7XzD/L+850rrec8RWVlldckZW2QzzfKCYaHtMhPRKBfcwd4zB3Mcxnxt
SQ6rdL5rLC/5OuPq3HUuGWxWwuY65wzpmbyuJkRYLNtavW4ArLZ+dyW8QpRXOTGSqj+iwn9BqXRb
aGs+9HK51SGViOqrYyfYkTEY0RbMKtaejZg+68FCOdxct60MIjRHVkQSLDxnt2oVDB0YyoopEAzj
VSnPuvmtSOuvmH9yjMOOoKW72DINt31ARqku7gjcDTax7D+qyK3ohVBdzwwV4sBwwPqh3pCWyoDx
EX6V0z8jZJBQKRK50oMY7NeGxo1wz5Pls0xJIz/EyZjccnfCwn6wxWpyU02kI5I653o2jHxtsrdT
aBPn25MwhG7ebKAgt1jfEeFBztMqx/m2qjTJ8bnYeFP1pobwgZk/Cb5ed5HNdEqKaJcRAbhqgwDp
sy/vk6TAGqWaIbVZ2WwCdlj55N23LdYlcfCnTvl7k9QMXbzlMxCeAadvT34RG/z2VLZqQV3KkEFq
X2ywImcxQLZu6XnJnXGBvVv2Egy/IFJRY7gjYa7ITsn7Yby3VYDgsYWvq+bxSIDHWfMbARcDVCUo
S9riFOy56Fr57eq6xaosYFMnCTjG0/CEULsvRbafy4lhbA5PwFieQZynWqLRQy7uJK9X5J7Qk6Ge
0i1ZoXmErrho9V5087AuUAXFEeLLzGMJnDZu8O42v0m8Rf1lLkVQWo9hOX6AtRIP5wzJirFA/4Tv
E1u7wL/RS7AK+DPa4u6klrBktcAQxmPNyZB9c+2I1mnX//KZ8XMsdijseP4iMH80cvy+3u82D5cD
hfM6dMJ4T8kKFwB6Pkn1XPhkS89RcvGsjAEhzgAsbQiYjazqmKgEPKyTHvlrzmsVkrqLOrTeRXKk
o1jKfNM5/jGtNv3sXEzBoiBvYA+G4hoqXTGb6SR3c8Vmws78jY2bwlq5ifkFu7b3SCfLvDe7hZGc
0p4vuG7XTev4LKnBi6brG+sEcrZ5KI8WKBxXnf5coGFKVS77eBR/MtIpvYzZRgiBhSh1W4bYOmjf
t/eCWVu4SMYx9vgaV759mq8LBN9u/+jGGw8j5HGY6J+07R+0909ckT0/IYjXP6h0v2wkE9R1PznF
GpYvhQlAMx2zJt5ANn6lqTq01WKReeqEtzR2Z5GTzCwdkmqjqXyYZNoCJWrCYPt+X1vl8DyrnsH0
YjU7b87XyuN6HaYTIYfhxaYi86Uq2AxH7n6AX7Qt2mXOGkg0qY9FZZk99mlPczS9I3Wemi7bOjMW
DjyJb/jJKeiJzZcXNno9jUJeB6d4XoADpd7nyNmzcagORkAYdgoF8OR28cVLZ7yBaLPkFHf2sLVQ
jPPcA9Blrxnvi1zeL/qC7Pb6YG9A8qVZ+7V9IaruPphjMPvg7HS+vx879ruphx4llsrZmtk7QBhD
oFwfkEUfbBNOJnIzzk2QfEprqda8X4zE7IMuxFfug/SyxUoQ9FZUCN6nLlnRjHVWXJ//t0xx6Hl9
VC72NBFeUh9EPDNhGwvu5mRtPGdn23V3liN71SIiJGphMZWW03RxreqmgTAxLBHC2m0BpCf+zyS5
rzzFk94v+usSmoVcdMUgpxt+8j33IkdsbbBtVaO6W/pp3xX9Jku6ej2j31rlBYLV3PaOrtcnj20u
no2xvgZkasd+sViDFaw1dIleWpnuvl4cBj+5y4ff/KSD5z96NalzM3LzTQlKi1o4f6DGS1atMzNV
RyY9x9klyG5i6cdHDKIpxZ3xO06WeyJVvgHmkIJP/tsQ5uWeXO1dVo9PHTIEwlvBNqL8TdVL+ZZY
5kmVMAl7eb1L89g6CTPv3ZCpUSb731IzTvaKUx3o94ah7jX5F/7Nvk0ZbCOtJOmvYBZDsC/gP6a2
N67XbGfuhlVqlySmh1W991yiN8ctGb0veiwJ3XH5V47LODkpnUOdJ0CKPCpV+OEqwUPY7ljIwAjP
YsnX2cRkvokBMKx+cBj88XvX0X3mzkiJFENJg3hORGz6YLbgtdJtjX/NnmK0YDFbwciF/mdXxXAb
UpTnQJI6VUmldrUOKgTKUXyjkopNXTEikV4MQlPUJjrwYxSCVffY1Pqxq/PhXAx8Qi4xPlsY6+ji
EN7cA4c9WLe9Lo51o7MzaZCUTMDwExBaLGcCzzzvPNU9D1mSDkJnmQ9Z6vwmPJMrsvzlu9afwMv3
mp0BR1H1KdnGndquvOtEPiO2xmkiLr+8xsUPQAT3bdSBb03Npz+4ZieV7vfTwAhVW2zrh3U8LmLb
D8NCFLN1KAv/tBRRdN80LJGoSh4In/hYMlASzJh4LjEcCuv0lhzbJ8NARXmxBslGMVuA958WSnA/
lQiGJ5f9D2YhB55oiae+r+3i0FbnBiUUJjkPyisETdJARyND64CqBrlq33FXOt9NaeW3rqQGCu17
2cPgpHnibcak7zfJOFIS2fK94DJfeTFGV76xkLL79opIdk7hgTebH2Kr9m4i0UFCOAxvCDjn3xOZ
lzdihXHNfVuJQxW03SqukLmGcmICky8vLZcRYIdL4yteY5mztkd7mSDZByGhoHN8Au8XD0Utxj8m
wp1lbhr2NOFHq1uC0AwguTZf0IruzqpbepzS0P4RRp85NhUBfoqDCbnsVbBOhtHZS7PEeM9sddeZ
9VCSwdzzQ9KzY7Ib4zUVdYwP32+w9IHz3qYua8w4oq1LvGYTz3O3Zxl0GqjkTvOvKIVvnxIY49yb
3liznrzlwc459lq1ERNaLm7Rmr55k0hkek4lo11XVHeF6xXH0OnPuEvxKvjU9cDwGbgf2VTptjfx
7L1WXMnJ2GHYx3MG9fHIPgnABsFi+N6oqLnpB5eBAQfF0LQD4wNO8b6+cyYRH6cQ/M52H30RvyWk
HPV07ru6HXyCKvuT8EvKwyc0nXJPoLm1zvP05PqjtzKW/3uyBH5IoDerpeRKqPNvKyJg0tdNuu7b
/sjye4D79w8+mAFP7pfIo0IwPFGBd2p4YEJ9x3EmUoYPhy28WvtosjYpt+y2qjgmG0JkV6LNfndt
nO4qcAf9R7LvZjUJeL/OkMcyCpn2Wo8oVa92KVRAE487MsxbdYd5Asa4ifjVIlRrky6D9fKoqQb3
x/I5SgJSPba5G/+yQr1uSyxPXD2hg43u0a3im+Ne3DJgZNoQv2SkplRBqDqnh3oUDpc0ure8Owfk
S2fFYxf8gZWP2248ut11BZ3QadT9kgIyL99pl1fH3HfURl8x0EFpn6afYGeB8tD57nznp+BgtxfS
kFgq/KiMrO7U4fEcD/BQlEacBtO6BiMArdyVowF+bV12fNMunN1gPfbBMx83yeAupKr0m25jvPyi
7GTaQhkQiQEDsJFLeud706Gqo8cRT5xA9xdgHiwfrO9ZyXfH8p9JT51XspU0/sx7Vt0cnnB6g5vo
f8+i+AyYwLbcSmkvubPrj1yr+4os6T2StUbb91XNJji2mMW3Z1BQXtB1+5YEP3TSyarvIxdqi93G
MhdbNdRP3Jc/RCrDvCWIyCD4sQmoFpy3YGTDhBmmcH+PSZmiY3vLW75hM6OPpM0oI7vZWe21NuVh
7ZCYvRuX8EeG8++uSD+aETFD5T6XugvpQMEX3fhInVjvzNhCAKVUS5aTraOIeKPltqt5rxBBYjsM
Oemv+SFPOIITt6MSxhXlYI+oz5F/5BNNb5m8BD5beOLAwZiL/NXEAaTwaL7daEEYqkIiV7sPp3PG
TW43N1PB5nWGpGi7IVsxJ7S2KR4xg+veMA/D/T/gT+WLsZqPVvn3UV9eArhdNuYefmu9h9FiiGlQ
yU2DpomIXtIPSp/oW2e4UcK9NxW44lxyJkSB3e7UKjO5umvsbwCm58myM0j/auv2s7pBdbhZqo5B
S4SXKUdCWchyncTDM3KrYsH5ha7IiaztGKn9PDN/UXl8tTlJj+Mo8jXWWEgRm+clh1LPMlPuYOvu
Ies+eOz+ya9OnoBLYNCAlnVv47wZS/zOWvzFNbu0AieokUoWVKuxrBvKLvx/KhiSyMmBk7vjFFUb
HKssNyThXOSvg2L/bg3Lp0YqZApH3jCP2luQFUzbg30FG3HKA3OaRQgroC2gnig9exA1J/ayFuKh
Ylt5/QeYwbz3ENeuoDnnFfQnLbAdfi1xeD/Me7XUw1NbGBq5ibR03FMQTGe5e0BPCDaZUimFEtw+
8ZD/KaLMo+hn4vGPMODkZclj3A3Y4yn0tD7tAUgDrkQiR0aecAIZRkq2aB/xALgPEaJtPcPYidyi
H4en9T79goVd8KZB1+BsBMvFDa4UJfRzFdywZuVDCu4KZOGsnt69q2NeYiGgWDDTccvntOkXFI30
z2V5yVISI9C5xlk4rrVwfi0TwrpxyvM1D1PvamL201uwXKX7GAuAO3t4gpYrNsx1AF/fihCDmjpL
VqopdsKryRvs/ccgxG0MX+X762xohQAMtTaKLlkIc8lKHj4j4oQNCeNr9PYt9fLCTcPtVmsf3Dmf
sZiaGtbBDuRNAG/nYBiYW12xZgQfncpRPMW+z9SSCj0kzwetbJXSbCJMtWAED72lHpLxLXbqTdXX
+Y4RuFm/0/VX+LehSbheV5It64ZQZWclUMKBIzAImONbmbvpTdmgti3RXuJ0U60rJ+WihGsegni6
izKabdUrvRpZmSKRw2xGXnXcEiuyjQ7h2IGW0OjbQ3noMe/fmuuAEL3Dth0jBBJZj76kxiUuzHe1
0OEumCwAOC9Z67B7XOr4WaJUt4nfZEZjKeSW2HSlNb63WXkvHdNxcGIwEaTtvhszSp2oBm1pfhex
+7bIcTddofUupkdHKXJglXDxGob3NuTwKjLqUhW7pPV/Mf5hZdA8DiEq5RI7mAZlArO/+N1loIY7
3fKYyJbO8Vrs+HfUKgkFndrFo/zAZ4iioMR3hMoBd4EFdqowy7qInV9Z80CHeykXJ3v2tGEYTLkz
QhJzNf1MU4AcMvJ/EYfwNHees8mtKVktolhV2Hi0sLXwF2xzAcrqAUOxoDuV8hJ1rn23TMVNVCV8
exB7MIj6NmQoWveyOsCu/mRIVUTDgeb6yFgFS88l6nahxhKJNjVhnf+rWPwP1ZWf9QyJYBoCLyzz
3gxXy5AChc/o8ziWTU936J2gXP9UPSYrqGzIJRXxuEuSF69eqM+GW9r2ilFHjCkr936tccKwFsDl
ZelOi2yQU/E8XikdFztHMNkexzpf5xXqVsXJY6SP+3+5qnN4zSgOcLbI88duys05Mv5jVnntZsQC
ZzWqkLMGhGdSeCrMFULbyD7JOv4lAQIdiK0V1mZOeW4qwwU7+mdrduZfAr2MydPvBsebJ+GRnz6U
iEpbpkdZFLgbvlvGX2hoddKPXwzQBpVvPZ4ZYZ42N1A9cG4W0iynTLO9N3qvCVvyoYx49vkcaeWC
gWF7xVbHu6ip7XUmh1eXgFeetNBuGbc0zwO3XVcpEyVhQdTTLC53pn4lHGfcj3b82qUIeBKvyx6R
Lr50ZfuFc1fs7do6jw4ieakDp7gpvZZrQ6JGmQu/2s0ciFKm3UMbuPFOCwDvq3IoGIa3FuzjZNEM
AuukOwLErLc5mc7R1Gu037C6pYWrn9Op8VK3nGyOxttDj8XViUsjDLWZv1iM0FU0TL8K7bLqSj5B
Qg+jyv8sHVA8V0d3h0hwsyTNR1HJDaOv4qbu5C4xoE2i0PtGhv0lv5V0n5us6dAygGVs8yi0LjmE
lFPxkaTAaevMQd/bMsZCgrE0uKE6wCUjEuHmAsh+jIsKjHsKacy4rkZ2xZuilXg0jZ2z7QOTHL30
NvR6APhmxEe67Zn0JBmJaU3ImD5Xx66E2i8/PTGpu3rEJHH+hBxFHubLL411Bvcjxnkp4uWucQaY
jkzCoU2ClqQ7uGO3y+iwFNOaWl53SHL+YXZjgRtUp5BWfG2nzIWFaHBPyJkxJxIlkmtbB4YnzQVe
4AlD0IvxKBycGS6CefmrqtrfGcvxzVBVzkqnDFgaP8EKP6NOyab6tg45cyc3gyCcnxxT6qNOGTG6
I2dQEtYeW5uHWpk7ry6fURqitgkrWsyqrE8OG3uYIaR1tY0kC+nJS5YfWvxQ2PQvcq3BdkzHM7iM
nXgT1OE7ctpia5kQUyRTQBmxTyq5mSaqtAT8vBPqO7newU7qjJx6JTr9FJeTAkAs946kRmHnmTrP
djG762Ja3hxMqtbNT+bUj7hd3pZFgTUoBc1aZt7XWH+n18GfZTiWE0SAonz0jMu8v7wVuBo29g1o
8WM9FX8M4pWyr9j/DOG7rNBUJx6rTyfxV8IdJa6C9fMQwKQkywCV4fg3fs/0BKD6tUP90QBPu+80
ILY4tKH/Z5BMFWiU5/IRHdDvxq0o1sOdCKZj4M5HiMVDH4fTqiQcyym2iYOVYE/C01VEoYrPZFC/
uKTnueKDbRkv6dtegHYlpvoM/aDftJV/K+utCqwN9/vt0C9fcsZeTqS3yNFBborxJ1/gkWb3HueW
e6hRDlSyq1dOiVbEiuTt6NEus53pMjwbczInDplurfvw+iZ7f9g7FmRR6wea06hesIQ8TaaOWCAb
zQj7qu6vxXyKsv4dqcVmSTEj6jH/mhlVXgZe6F5gncAC8TgXHkiu372LoM1PMS1GN87BzsIwZAMP
ThzZgExtjM0mUmMLIRx1BxOElPGdZjTCpySYl53b9iqMzSLFyJ+IbQsV3MkxVb3xOhxhXcvrTm7q
kvurVbvpmsZi+vUUR9WnL/GHaJwGg1OckNxF3eoZywOlEtpPxnKrDMfNvVAuF344nKtMXShXXRSQ
DuLELYKhZhtrgauun53ge+6IintQgtpYUIsfm2C4H13zDlsV9y5K7rhzGfNMVEAON0anD2ZhpZJr
iMm+SpAaYnJc+QocVyPSEdGtmoBiK8zbYwcpIlt6s2uxY0Q/XMF8K3lTpYAsUeQNp5nUUEoFqi3m
B4e6wsJBxDzmO/cRC0V87WSP/j1i6Y0t7Sl1+heo9BPFlNgJC1uPDpISU4LpACBkgTHk5JKjx16b
eTgDPswcRtxP81XVTjFYoRMo7U0unDWwMCVrzf4zjENv5aX2yzCRaV1lLW4mY4TJJQ1kM02Yi9jZ
TWQb9gvZxL9l6dqMPRsbn1hE+mq6mEqwv17StYkqXJcHTv0JAL3yi6dE5C2sGD1+jeXBVrpouhIt
viZdVlssnooVa3vvwEVxQIjII88KL6FlRycssxRV9kFBGO2ucAHedPVWVmhJuqF5zWfvKU56NM0Q
XFrHX8kbfkVsWR0fwHuauk0k6Lnz7EvZLIe8GgtQ0Kt33WHNzjkVCiAMe93VJ7AI91taP1mFx7Vp
k5mb/NvWwRv7gowd0PIxYHu3JQlgwDZmj4MWKx305THWWRpXnAc19XtnmNqNjd0mV8O0TZKo+XBT
ysEhB1EPzPg9Fz/4Af1x8+lF8lBfFMhfH37W1BfIWYKN20BUmiHdUW62+9x0jyLkg+5kmh7ZAb0W
bv2pl6LAKQV3RdecqkEDBw72vIktZ+H98G6EU72EtrmKBJnCJs0bYxm6XCd6bUX5mmnv2co8jpBM
EvU4TUevdbAyiNJ4lTJ5WoGqREeRWjzQW7I+8giHBUQ+0uXxFUrna/C9E8YtfwKFnDTDhsqKO/9g
B2wK2Tr6gwLIuo77Zz63cspxEKnViq5lE2Qawm5S4rBowbJ1yXZpBcuGXeKm9zNGlAb4HVPCZ51h
g+QsiB0lar45ipIDI6itiif2IkCLLLWR/RH/AWoOFHtV65b4loqmz5hahUfKZv/Ah/5hHG5RK5Vs
ZwPWoool/NjhyVjAKjj298hK/5QWaLWm+ccKmq+Kie2qHah8TSTkZRwxs0uGP0VlfzQhtSVqt3uy
JkuWgxiap/gR+vXXUIYPDIouVpgV+7numNWx+Ec7vM7sYSB6Yp3KPDl4ImJBF4QYamQdnnb8ZVQi
32NRT5vCS35HXi7Yw2Lanqp0FYsyv/nnL9Rd+U1nWtTtpIYwSkKo5w0tcGEf/8Evk4qurVMaJUXg
RTJ82Do6Sjt1bpLA3tiJ/IM0Nt+JsMSgfOAvKsPKz4LFvMmQ9nDHMkdnT9YjqWZds2T2MfxIKJZv
mqJkZR5+Us2sZh/wMqr0p4C49JrwKa4wRCrbicokuq0d7tdkghbMXsHoOT/m4b1xPRzJmC+Z+XXw
imGNW8NTaav0oeMLp/u577G/eBzr6jbE1nGn8sba5Y7/iFqQZw7C41WOj8Xa8aIv39UDnXMbMX9t
4s3SjFhIjovBY4Ul5lB6t9qYCNtl/lHGCKDK3OTejphOG52AY6lq2SY+yANyjbNtZW9QRelparph
W7uIZVmisZde8C9LFRqSuUX+Jlqcaei7D0bnD6iTGXa6zvc4uExMi2jYoSfbsaNmwD5dKnBYdvsc
dM3VjNozHPJ8amagHXLnN8mjaBUuWXRw57WdOHgmyYFDOdBvmVfwMFHiCTNpNvDUWMcGYX6Pq26q
CYzO2SetCxsM2ZItLsVJdPgkRjW9a4s3a3qomBebULQbPLS/Q8EcKe9YpUtql6EpfqezddvgeSJw
Tt4aidyNxcy9KROJjqqkp2bnOiAlgPVHuBcnd9zk+UebOeDyVbjDb/ShcRBK1I7YFq1ljpVhFsM1
yh0tRnUIh+gT+yprrWyM4rDt1nhXMpg2JSYIKlzjLn/AGMC86esqP/MAV0WEuaCcMvSDNSR9c097
+tNUcbIPEoXDdI5bRFFgSVst8RsSKQj7cjkX0+BDk2EGbwNreeSGl5xpfH+vppkhjYHs1riFfhUO
TePoYaGsfecQLtVLP90Wcm4fsmZI9oMSWJT75efQz4LGcv5c/B4IOZzRtIsaY/5N3VjDKbHTjiU4
A+O1dW3r5dwcPDN+sFLJUByUzOyC5WLzTBX2hAKlZmUah0OM1KIAjVX2LunF6zD7f7BYVyfpBPZ2
3HgYq6wKCyYLnp9NdKGOuk3jS1ct79geMA4IvfFkRqs+VCVO3MY8Yx10UUl5YwGOrMMWMnzqOUGy
BrNufnrUVRx0LduykDGDx3w6D86VjJMPmjQGvPojjRIsznoXgcK8akQOzxOnd11A79kb/UPe8sXK
eyijNr9ZvJIeTYuzwcEozfHtYSi0CRrshGT/0AWG7zefD0OIUTo0Yrf+H5UumqUPWC/1DViOpYLv
kmWnM4xPrHfhnNy3OPP3eYX/I++rwnVph+z7OQ3KmyVamJ7jA0SVwBAUoY/VgFv8j8FLlxRlgV5F
LhTHlNMG089ymSfrgfIvJcx3ZYnofWCEo0eWSq6VfKFXfCr8/N72vXlFjN2VqcEDMkfSoOkQB7bq
hCDg2wxAxUB4erBF3p+y8h0/iHz9T/71/4PC/01US0A80f+dE97/+7+1//5vUdV2y7//z+ivvPD1
3/1HWkvwD1eR1RK4NsEsJPGSOfS/cWEZ/MPxbOEIeEfp+fhs/B9cWP7DAyUmE1LZwg98BSb+H7iw
o/7hBaS/CAcPZXKZtfv/hAvzM/6a1mIjV/W159oOmkIhPfeamPQXHl05RhYqcq8iwnmVEw6+WbTT
Pipsp8Lgigz1E4PfECxSzkW69w39JoZezy3J3rTXFA3TlPfbyInvGiS3m9Zi85aXEyrVGnfu+s1b
Zu+/S8m6Bij9JWLmny+aD9NVZGAzb/auETR/edFlLrpWzsx8CsfBErIY74g3LvCUJPk3+tO1Fv4h
EfAe5tP3kR+Mq2pyq4OKh8Nfvu3/iub/rz493weyJok7cGz9t6Qnnm9RUOJQh9HqgsFjNLNN06Ld
LT3Gzlqpg9e4P8HYk5IdRP22LJlb6mD5+dcvA6z8P30cgcC6wVZk/HjXcJ+/fhy0OWMXhZim5fXc
rFoeQiPzpBbSiwOZLvRf/zTp/U3DgCBPBA7/4RnDlSP03z5+9tlRmNkgiRBZw20N9WtC9WmZFiUK
5aq0WWnB3bjPqcAVGvfxL1uk4c3S9cV5lnzuLrYcI7N3D1PYKsUV2L6MqNBZsY6Yakvpb+18Fods
ZNrcpN13RWfNGA0pu6XtA2FCLDvYJ7ZT8mhEkx/brO8hKIJXMUzWqWxIG8nSzF8Tp5c8iaajMC7c
c1Ljp2J1JBiECJ+bYTewSNnJDsvvMru0THnQrzCpfSqKZX4ee6xES8ffdn4c3ug8eO0HeGzy1+81
Szr2cwHWuiM0UFIkG7SjmDzgerjt8JoZ8I052d1jyrV3T0u5xzA2uoTpdT1IYBBd3FWDL1m+efET
vVXJ61o0e+QQBLnI1vUyXlKFHUqLTVOI29hx1NPBYkq6Hj1A5zx3cIgkWsgN5+UWQI4he5MFtOjO
bT9OWCTL5DIKArvUarCm+Nzh/8XOxqykLqOdb9NBIvd6zkz1nKv96Kt4r1XzsbR2saeRegP9Zynd
5R+1mVowTjRaQQTQNkdY7QTRAF0dWWa3NLhdZEOTHQUL34vy5nPvBOXJi6KFYUda3umpvrd8wvhQ
8HWnoB4Okz/P58Yql6Pj9S+Ta4XnoA2Z01sx8pxenNqrt5FjdHHrBg2DRwFv171J6u/XmpE/3mXz
zmFA9IQNAJLpCvluHLT+1u/b52rU4pbhD0okCyfndk73kSPHPSms4ZodWcKo3YoO2tMxtr2YUGP3
hVVCWft7K4p+FcwC+Pn6JwwKcyI2C8iNlf5hpAzCZYMWKgxa3IT4RY3WL2Db15mt+Ek47K+lhUGM
8Ey9tWZ8d/71Tff3jO5/3nM+bY0jKT20kn87aaoSs6WkTiMcIuVW5YQ72b05KwrS2Zi9pzEFhlBu
dq33kVxtGUVRhbcmtx9GtvzDUozPYzIcUxMk9+FznWBxMwuMUPmlanFmbZO82DbPousGTk3LWeGW
IQ7RUl8wHUrOqKP/9fuR1zPir0e4bUshXGYLrqt8DvS/iVSEQPiNkj1CC0lKi4rL4EIcL9tmaBI6
5b4zHp2ePsIurkrf3IzegtQ6CNFi19npX78Y9Z9fDIo64RFcr33++7soK+8q+LKp4VOjGMTQnD5w
6v3iOGNfeYfVDtHIcIs39vWXWPn4wbo41vWWxk0kqnaZWNejvXNlUZ/8so0vdWrHW5SZ5W70b+J0
kL9rhyUwRh/BfYTZjjWhph4ViQmmqm6WVDis29R5tIb5Yhq3fsI+HEv1Ii1wsEudly6blp0lxQ+5
1zaz5jF8s/8XYee1GzkQZNkvIkCf5KtK5a1KtvVCdLfU9C6ZSff1e6gBdndmgJkXQtVWosvIiHvP
jUt3beCe3BZNFL1XTfernGt5cwNO4f98eijd/9vF4nIJotxcjEt0jP/LxeJ+HoM5SVjmLKiZmcl+
WkDSMRRgyNgS7ZLVFW8ETb5XGXh/0zHIv8OMbOegHlgXFlGH8gQ4rXbaz4taCU73tmmr4ooAL2LK
ENgv6STeDQbUF6mM8d4EFWOxaH6O2QxXue/tGhzOPF5jdW/JT0AOpCjCLWuC88iofa2m78bx/Ksx
DOIJgvxwcRI6t8unPFK/YXdNZ6kwTU+Jz/tnOat+GlkPVuxcqySDjq5pRtuOAhkcI8gegihAG574
zwXYqccumwAYRhn3ogx+O0nzVLkOySZs37MFtm6L9GmEaSWpWDBMD6D1bDFhCx7SfWaiG2PO5mJE
0kA304n8TlO3j+bgLVxbozmXpsUBu+GaVzMN0N79V2ca9ISBsohrArYxB8QbDtikUhIH6P0gKoxy
GnHhEDZ/LGOXjFrdmF5Ht7hB3zGH0x5kjTz7TSrPBusjgS/WPpRueyZexCYdRjoIqGexaw1zo1qm
q40I1qVNuluznB66eUjfUlcjGbPtV8g5T0bl+s8h2N9HhyYzu0rGQhqKCKb4l2c0vz1X1vDudFr9
O6z6ml0LqmlPafLAuuxuqBTa/jAHuz5gv1kP7GEhoU+XAs9UCnTjwbQbebbJFXyyXd7hDvKVJD2a
wu6OGI66o718xYzrf8sFDZbX539+Hbl0aKl/rdA2fculfP//S6jCH7qpNYiKyzzvBZrCrmur8pTk
IfvWmBSWOHFvY16ZD1bjNYQMxFypsAvPc2h/D6bbrGtd9RuVeadMzs3RZ+zPXCmlAibICbStzuVB
uvHzHPVMggJ9r/VkYtTxjacy7W4My8oPx/Qr6M0d6200H9JU0RXIB42sl5Gi9FJAEeU43X8OIKbx
MZUd1ImWrI0GKV/QB6dCVw20XHzRFBe80OYvB4Ic9OeC6U7idY9VqZAATr86zbCmUH2yHalBNgMg
n8+u7lHAp83blJnzw9CUKzezg307GsORRs1wDLPgTdDfxMQRdvsqsMpz7gMycYeSmxFAHMzFwnss
pgHhImzWPTIogM+T1p89dDHTLJ23yKmcvWUG8j9+3dMdnH/Lf43pAx8SBWr0f3l5/dfiGBvm4tMk
F85xheWG/2XhzHtdCpvLjkXb2QzIr9597Z+jkYZlMZcJ7qOhujPNr3DgxfYNvmZOqxvAoGDAIzFd
uGhRVvZEykwT2vbz//ztsf9bbq3/dOs5rmnjQREe1s///nJ1Rhkyp+DlOsBWVr0bnCrDLg5Vbm4k
ZRI1G4qN1eCU0Taj55biMnlXWZXy+p1fW9GBnK6dw88B0JSDjQXkcGtO1zyaI7JnWtIFA6z6UY2n
p27XYxUlrwJe9DYNwarNdMPPoP83AZX0QxBQF5PDk7/auT9uy5IxY32ddNkcU5tYgRJ93NskKpeI
tHqbTY48RSrMt02YehusFAjLZOW8kjUXR0oeI7tOSOgbWNwW23mWdO7+59PPAYV0ufE0BVzE23RV
oxyg04QIPkoo0d3cjYDx52LTMk+n6Y+2I/P88kRLST1quyzvlUC9a4/6YLm1/egxAOq0X70befup
QLKt4qFpDhr+FW3nDtWL1zvIY4Fhu6EZvsPq/JuKdPxKcUP6heEgBvLGY5NbsFLs0Xn3Z0xkgeqo
sWwUBR4CO9qx02qRrL0CSDB6bydAfyskH/c2417PwzDa+zryj75hZ5Dt6y/oWPnWqCMGPmlUEYPJ
IKuJ+Au6K60twQA9PKOGuV0bo9lleJxNwQgkX3nXqXFBoDs0r5IEH93ylVm/m4mWx6bxU8ZQrbt1
bcfgbGiCSrVq0KF10YOSsb3qPVmvfEcnz3jYzjWbp5j8Il4A2b6Mux4bGhmt+D1QliQpvtgB71ku
FBFDY/mvrwkSbkZAVmFkHwxwxatRiRxugzNv0ObaO5FnSBEaEBbJIMS5KK3kaFXq6GJau7J4kvsy
ZmjqsfBx2/fvOYkcRqSfGI+8JWFZr3Up5T5SkQ/cNLCOShY2RE6+atxF+1ua6t0AxTLGVy4BKcNx
wGVQ3XuSjd5pomABvAAL1hViM9ZjeJ0Y8HcTTMKsQPhY582xMyS20ykc1dkpEdYYlfyeA6HOAwhe
ok6bYh27wZIWEv9NgJfMrfO1DLjio6Pifjsx+kJaMboXcuLsbWqUPR1KrAWsxmYw3qhy2N2t3Ngh
oMnznqn/qytVBFPo6cnppvqPiGrgyN0sb01mJqcE8M3jz2/Y/o0h3GZMfOcJVWyIb6HOV0nauOu4
BPMv90FFJuJYV/Jq1HG4QT8ZPGDRs5ZksvRQVIwmOjlPG0yyYhdLLAmtEVnPVrSEYbazs0YFFq3b
YDa35OSVG4PwEk5AAZ1ukmDgi9jLNr0EsuB6JIOhY4yvC0dVwTz6nuNi1ZpD9BIhiz/OdoH8UhsS
ZSfA03AIhqty8Lxa1uXnQ9ED4nGqtIGra4kLMFhvP0BhmJHx3QaK5Es+SmhcEu5s57oxKTuluUOb
MyF4ENNBK/8BkpK/K5sYgX40In+SCIxmNVl7w2ZSPphBvWsSJPPGGBeX0Qa1FEXcmW4mfGoWAmxj
B25XGD/wytY7k3irlaTRwD69ajdNjfNw8K3i37RjhxOsRy909005fSRjLs7sih4GM956WFW30Nva
Xxt+XIZJlf3aA/05jv/3UAx0k1RBeplpFteU5s/dySp1dZ3qDYRM+dvn/YKvD2Gq6PrkUWZOeyQ6
dF+GgXHmLqmfXatBZZISxUBUAZ5bfPYh/QVYo4i6Ps0USsBjPU0bleMITYV3nXNmIG3cV+fCR4Fo
A4g6+3bM/+BTWM7M2I8NY0SAjRQmTN5H0R6T1kl3QS7+/VyDxqM7EXKNHxtZxk9IU3akcuajCD7M
BstuLNsYobH9L6jz6djF5IR09ltP3/IwLgdVoK3OScxgtBZDK64mlEwjjEhjEO4Fj/LXhFb3EgRE
/PGcWuuGq7B3Gz2wyxbjPZigasJGfhvCCS44ccL7QTXdR8iSTA7jPZNU9CM49ndCBp8LDLORcp13
J+MyO6aCe4VnIkY8iN3KfEN5eSHperp2EHCpuMeb6gzvBd/HJW4AfIB2b19JrTpgz6nXdWfaG7T/
9cVaDl6Om1U27+QG2u/RLM9se9YG8NxjWbgNWTb+vMl7969bq+q3WeurYEW+Dj9b/swhYQJZvIXA
6pSig1sTd+YTQpINJwfAqh00+RNrAenOlr/qbNgAIiyNR+7bl9ofzDXIf7UXqU8vqesZ+VvyGfr4
OTPy6Ml3UOnjcfE3Aj05rlIOY9F56BtViUMxwabghbfJJ20FNxcDw3k+lTNI8p5t/BZR3HfVJadi
mQvGyeJcxj55xPrybhstvhd/LLJTPE3pXo3qA9bMX5jzzkcKYx0sc73xmKSvKmCh4HWbiLIISGXG
ucMdnEUMZMCNOjb+ntKrrbOaUHM52me8RP8uKFv7MQ4B2CESLc5pDsVAI6cRFRgs7LUIFIL0d+RN
CvOdX92R+V9NScCEbfbluh+naG0VPYEOXsuy1LwRONR8pkb7xKRJ7apwMki+Msg0rUmo6Ax9JGoF
9pYKcYFbqfNU+Ma+6BZoNDlJKwOpeaXa9nlalmnfM47Z+E5KVfA7R2Rip23D/rCjq8XzUniiw1Ag
u7Nj8abOawaXAK9xQUjzRJ8RDj5cBlxnAGIpBhfx4nSb3RIjNubMCrn8pgXadlAljij8QsSDJom+
oc4KD8h+ELiwcGAakW9O8zsNMue5W6QQZJn7T/iwW/hWeq2VQffIzYdTKufgkniwAkeeyz+yx2Mf
d7wqhxllsFPRtKmy5BUV+02JHpxowcCWiXLGGWlGVPyzQXOxdU9BpF7SdOKVwh6kf8g9QugQM8+P
I/k9Dm/uv42LdhRkK3K6boADMaDx7qaNzrv2FLdZfCMvxLh27hP3oP1Bswaeq6CeiELjFjqTQbTl
XTgEtFahufVR5Itek5kCOc+eSSWpq6T8ZHO4t1TaE4AR+ZtYL3EaY/xVkFGG23Msd1Kz4zLnKbvW
uEYeXN4D58SKx2cRDGeQgewZahiE7FyyowlJmjl0XWzokGAACVRwcSeukGkH2W6skvFcVl/DtIjL
SwPDpEY3Z1oM5FAaEfUnRXoAQTJeFePPVeaCGkBUNrETWDLVk7K40GYY3/1f7SwaprT5eIHptg4i
fRgso0/WRuf02w4H6YMT+t8+AXOXog65HeQ9DrV1/H8H0aXRTvGCyqAIrluLTlpjakg/fnWqXUbL
jLjDXWRVX7k1RpRO6CKgJX8ijyayCrv+xVHA2gAcH1rXIJyvLsrtIBzn9nMIiFN10yJgP5bb13b8
lJNhX5IqC8lDS/6OtjVvxECuUOojc08894BFOlg1jb4YVgU4l8f4KTdFsE8j/QdjebfzOuNfhJjx
FpX5l+XCOS0NuL51LeUOXRUpHxJXaTg15YspJUql0OxPbePjTBi1vy3Bm56CNHbPhpUQnQiDGL8j
09maedFZGSglyDFehR7Kxbr2T4Cns6eSPJlMfgdWAnOBtkPJYocRkQ4/gjxs+FuWX+eY9abL1Kn6
RHWdPxq0vpb+BnEJMoh28RTEO+HmzWOGxW8yJN+PneuzmJXCro6RbzmZw5D4xOoaWAuD+Mp6BqYe
cbwKvfJv0mqEx3O9Bi3OwxtIedNy9I6J9M8TmLjJca2PYLTUelRWf8h75RDvEHtIcBwgYWKmtZEy
friNdWbTADdXVvY1zxNZjmHHKF2TYpursj4gDEx+6aOMs/mCBpfIvrHu6UNxGsQ/e2rDqxviZs5r
oLQemHRCrdHc+1O98x2FZI7eFhk/X8qdvYvVlZsszksca6Ei9dpmLRGJ/zvDIBEyU2dI9CutLRQp
zWDh14UuA+xB3n4Oy/AFhrw6uV0dHn3POXVwxK4NFM9rv8fBFm3YpT1DmZnfvBmGuk1QQUspg7cH
XbnhWIdu+Qq7KyYpSSwBpqutzgpkD4nf/MchabNFy6OubY/gymwyvZaWbyCeISal6BFI+EsuTaP3
zuj/TjuRf4TD2wzWJXnwvXoT+7QQdBE369F1IqSbMifmfDFT+rTWUz+qvhz36qRt/CpbgIB21eqn
FJz/Q921hNr3c7gWFp2GTAEehRlcsDepik0HCHwzdtZzvvRgZtP9ldREtyo3gO6gkuQcVpp7ldWh
zWCHtG2m1nBSesyQ8hOMe4CeFZfLe7mAC9QIx+Hn4+AZ0NS9CO1r3wbHuo5fYgH/Q8VWzYDfhtrn
Y7Kri+J3WDerjujj1yYnW4oQQRftnZKb2ih4DOy86hbcxT1DUnoNhV9cp+vY58ExXUzCU1J+iwxP
UGfg5SjSf10SsU+Bb30k0wE5EYX/Y2sHq3Gsh3NNZwENuUl96NbugafappAxnWvotng5G/ar7N9C
7OjA5gd6IY/EXnkvlm38NhcUjx/gVzTJz4hwxq0B8TWPPyVUoJIvXPfVTpRISuLJrTYI+MLnltbV
MDfyDYr2eOPCXoVly7eSudOZCG1k6stvMtwJBf7wGOnXuzu1zwV4pvcyAxaXZwEJMGZw6HKiFoYJ
xoLvez0i2J6ud5f87bvcvOCkZJOclXQsQvskZ8O6MkFLDhkW0MdMp9OHg1oEHMrgQUQQ0BOzmUTm
vDjwX8pTk839i6xAqHsSTqAbFd0VL1q3y3xMkRGt6WNKftU6LU2omh3KCze5q4x2N83vZBeKUXzB
N4RkUHvThuSQF3eYmnM/V+mmqwJwAaUnbr3TBzevrvC1Nvx5QCeQ4ivZXt0a5CzerVWfxNFecF+d
FzN/Fh0TH8yRCJX3FPVpAxYkY4OW5M7h59CRYbETuPgHsMxPc1sdCYMCfe8wMDO7j4RpIj5oGgBe
b2bTgwY8MtBVhKvct4ziwUii+aqvA+3CnyEWbRZCgGWWn2ycYaVh0LcojBJ1NH27vEGDSBpU/xwn
usfBhgiHMGWSJLI3W2rE1jJGM+XZQH3Rwb20MORDT3bvTRbpE5B0gmqsNZZI7zsDgJPr9JtuMura
uPCfDRIu8Vnm7OjVgkxQOFNKazfl5dPYRN8CMu+1d73yPiF1S8txY+UNe1+SG+C0qyde+QAcXe7X
J1Vh0K00//DU452dInqU5nIIYJ/D6w/9vR+P2YNtRwAtYySTbvDJUCG5jhn4za6dsVilC8FIC3kY
jHncBK2dPpmFdR/0YlxTJfW3bGec5TVFjW8WW+kBL/Qj6V87MDDMicoEz/v0SmQQ1F/GgjHog5QV
RHvuMfQA3GRGDDd3DkO85UG6LpYaO8EAYdjR2Zmq5kSgbXMacT5QChbuq9WK6SPgwaPBgSAeCGVL
5KY9faZZ9uU1FWUfyVOhk+qTTAx5LhBTWeYcHdop4GDW/0xL1lsnZFWU9cbVqj0rb17T4OuJOcF0
LSJQs36fgEFIp6+SdtQ2qs3hKTJSdiVFs7cz4hmQhuiLjzXoQmMCuBM+l/MYZmxeYzW+TGF9x5z3
IqfBvfmhhdUTeopdGvN7S8LTtpbNasZyc2JVz06ZMtmDQJjok/GSdr15LBNWZOqxz8HogYwZAm9B
YP7iDFhLYh4pDcO5UDzILjSOa9KI5KpjlLGVSWIfVBPNJJ2XiTxKGsz/8qUhj7SLoDn7dRy/6HT+
EcZIBp5BNu6DZyNQZ4JaX+jZc65Ctls0xoaKYoxxFkH0+N82mWUBe/EMCB28AQ5tgk+qwWrZqzB6
IX+lj8f6ksmiP8fO725AjBhNLplT5pzeTOsJ0573jA6IXGDT37cB0Kioj7fOMrmW6GIQNTNtGUpI
vV0cCnilCDYxTt+XG1ry+H8orwS1E3Vsk7ziIv2BeWKb/zYXQ1MbI3grI6waVv6J5dB7HeN8k7Rk
YRsAIhNOLKQgmpgoRF5wBYlbht4HyyvnRNAFPiJ7wGSXBWqdjwPa0arw10VGBMfCeajDOKAj2bK8
1fXt51M9FH8xB3eI0JlUTt4cvCf8UaRpo6S+dFsysWtka2DI8RXDH+CfWtKzA5Nwi6iNIMildJ9c
SdsA1XD6SF8Bv7+hvOexsnFJVIg0tdaLssg1yVgw5n3kD9mpAwa2mq1xhCfw4E2y/Ov3BgESleud
3bL4SGymMuHcaXafLdY6xJ5QoSuhz3bZkxfbTPUh1bhoex1QjM5kW3ZE+w1MdInmrJ114aAnXs5e
E5IE8XMK1RT8NowxfzGGSr1DY3pSdUYX9+dBWQ6pmlgKYrxU1DCrfKzrbzvAXuXIunzFt1qAHE/+
Es9r7Soiund4wf6WVpvgANWkfLa1/xCAEjiIzkFRTp6iV1TWpbIyiT4XHXNErMpGkNr0nrSdSasv
ic/aKMZ3BwAEK+5axp+RHqZLhx4HI+ToHk3+Q4KFiDxixLGObDB26DVXsQ8atgzT4hwQmFKIiXox
ZW/cvwv4QUeGSer481U2VhANyrXF25wbCED8WPb5ba4M42kg3ubc4nU1HBiI6SgNKkTfemSD355H
qJAn2hsbyPHOmyrlS2Cm5t0fU//MEBogREzcqE+rdVsSRbazzSWh10r8F9DuHaPV+WZ6k/ciCk2R
j38N0nn8zAV8s3rXfOsjakMCpeKw9r4qmbtU2IlzmYvwMOUhfq04qN+ckYGMAnm8LLDdikjS6FiD
M9JR8EVJZ7x4qJA2cdBVWKAr3l6iWpKwnHJjs1fkjhAIPUYNgjAwXqxshR2fUmmg2C9BBErf4RYb
vO7dnD9UyAZZ9cXZQaj61JqxuqUEU1QiN57COP5jl0ly8JMpulbafSvdgWo/ox/20ExIBboMWiKE
fcoEksLgiUZbqDzJS5gx2Y35cSCv4TyaNb809O+Gjf43zcwTIaL9S0pYTDz2ctXwBv6A9B5eoig1
X4rCR32n2/H489FKgXJLCWw6FdVTYqfm2TM0ccZxQsDjkKzSpS/7cyjcaOdj4lpzYWAVTV3pPnRx
mqwL7oZdMLtg4Fv5WdAx27p1Eb9CxuExdWqW8bbdemRjsFNZes4h0XE6ICDBj+v+NpRddWIAR4Fs
BsHOyoZ6g/9rR+rjdMfNuUM1467VXOa/5r5nBochIerd/JCn/bBNAL6sinahFJimt+9HGlKZG8Zn
vo9tx6b0oZvr8j4IrMG5YRKcqmhCMdhZx33THhU1SlTHj3aRkTPpUn4MOY0XBrAAkemJPtjW9JLH
uf1MdUOuNc7WwZWnQmJ7ETlT/ck1sntbkPTY8eKH2gOQCWp4mer8BPz0o+yEOuXDRLNoIOKRD2E7
vM9jDxDKsY4/B8NViMdasz0wmjrXQVr8chP3jSS/my6iIxGw+skaaYKOpC9lxAFFZdI9TEPicLvJ
hMB01+53WThDSmgmJriQCg8FbpBdRA1TV375Fg9I1W0wOw8DNcJ58I2PKjKvae2kX3EyX1FUf3oO
iSt15v2raUqc2CmRZD7H0ZsT/Asmg9vGGHW6J8ONbl2Ryq0HBOmO3MlidGSPB39EyqR0O+9bDG3Y
pKT3zF7If+z6adiENYgKfIjmbMrnWXoB5ddM4mMXtM9m7ppIYWrB2K0CJjL0J2cproGmddd4OYDV
2cRxgCt4kSJ0fhtvhxE6vrdIFIKapqov7rmfdVdIdjXza/48TtDwQWdB9DApsjKUirwD7Nj5mDgk
JNZliPidE08hg2RBSMVQsu4OyUwj2hYsPFlQvxPDBjjM4UbRaWqdlHJJLDcJL6maFn0EuJ2FkkYq
4yEiqPLalUsQevvZZ3N58rX4bF0/efaWgkH6ASWrhhTqAVR8LBt6iG0Q+4efgwfb4VG1ESGKy9/o
I27GWq2G0X5EwCN2eVnHZGqW4SMLz0eLAn+rxoItXhF6B9xXVNv5Oz3F4iIKBD9sFcFATgmRfrWw
zwbeE0EHuwitneEXzhmAD9hOE4/F0Gb+nuRRIDYlETPs/8FfV6J5SnNnz1ho/oOjjn2QcElNcLyU
pKHZhq6Nk4hN+khrzjXvyOlq2iqhsxH6m679dMiGpsfx00xb0lz3WmOGn9zsbBE2TpzSdHM6a15r
bfo7owz0L03mUjekVDgQmFIZFjsT0PVDhoTnxtR/xn1jnp0kjcnhRTLcRZa+JQGsqmUC3Y9pdrAE
HfNWPDtlb25lOTGdZl98wgPKa8xGIOrWNW9AhdEZK3/+KVNY8Ln9UhqW+B364hh1Afd1s4RWtu2v
UiOiqngqJTcG9htVFjuKWgXVTcwHX0zh2lxCg7pgiOnzS+pcgzg+GpAENCO1b/qmY7bQYlOyGrXV
FVk9Hb10YrfZ5xk5rY1OW8RlDOnGMFW063PvFSqe856EuHbMqQ0OnKNvVcc7Z7Tca2w2O+15H27W
DTu7RsLKk8Br05zIBYggRzEvry9+1J/NDFZbiRXwZ+kI2HsDB/EeLfZSePlt2n3txOA2qsJdNka4
L2jBXoDtvBBXpvc/nyJpv5OQ4pCZDB+pbuP84z++mvwXa5T2LQzQKk5K5ds5FtE9GNotxBncM06T
fOkcyFpAxhJTmeqRiU11452tVxD5/hhOV231MqNKqtNgiRKpGtdKp1G/J3HspJmbv1mWk5zC3DGB
WTJ6xErDNF8gLwR06u/CjGcizwk1d3JrPdDBpxXV/JF6Gg7Yvupbax1+2ptwD+tTolwm3rX3FoXO
W2453q6z0QC1nNe5Ookh9ImnrM1rRX18bXLhH0myO4iMJxFny5ImloJiys3irfBaDGFZGv2yhxSl
ZApqeJzBZbD/walWtpvQn+crqSKk4fTWvRpc+1aQEPSaNXdqIm/dNAlCDIxyF0p6te3AoDz8fKxj
hE3KDNytNc3WM6+nf2OFSC+0oIHpwDWIV8/6XwR8Pk5RMf9pZ/JxqLyqi9MRlOtGoEtm2zL2Oo/Z
UuL/uUFPSB7T1k4uZL9fpe5pZmYkjghf3YQAUWUr7D15bcdrCXbmERy1c/o5eHblAvGN5baa2t/5
qKPd2JDT4bNjAoZnZe9eTDSPTmkE/nxsx5w4YNpCsP5Umpd/A9N6HxbHSx4LrL5LOZ5ijPkcmopC
S+b7PgvKG/bWXwzfSTNvYfsGyBT8uZueVO5OTy6N2MancA/D7jIWSDGKQhB/hmTpkZckmFQx56dw
OaTlQr6ThkLrMUdn1Zz9jDHvEOu9Hwo+/RwaSeUrCZ3vlGhvIe0ZYi6xKSf9cIkKCM6WGLbkWuqN
DSdhrVrLvoPxdlaRYK9YV2EPUsy0Ps24fsWXo6+WHf31q3I8Z+g9yCXDjFzo5sXNxSkyVXv9+aSb
CjGFkblwBQOQd7b/IJStGYm72KhSdG4b8iXJE1gOQBw+ZAzath9SBG/2NG9jQfCHgveGBqfU4NbU
OG5r307vsCiye6Tm4+A0RzGUr6rq6dfSQ7/2KZM3o6iiDUj55DCYbBFq0xzg4MiHtmumZ9xawfPM
cPTBZc+9R8YQPDPZc3apWhKD4maXJYFzsma7fyYWNode4H/Pqrd2fWoYTJdhclY5Vt9GquLNKEyJ
lLDVf5gy7Wvy0SeMrkwTqcFy8tvPP1/9HOpojs/sVF57PBEb6HebJd6Lfy9muTXvOPbpeVRxvVVZ
En/rnNRuTYkRWC6xPdEyvcua/lghHMlIu+Ep59PPrxeRMCGvEiuRom+6J+wxd4ZsBYbH6hzbhJYP
RmXexwk7o6G95qUQeCmjzNXbqoLOEQox3CPOSlra1ilOhuHe8/j5c36uQAzumYSxwvTMsfrmW4jy
EUcwBs+pC/CiQcHvzdh9ykn43M0BjYBZMfzWwyWJ1UCcU6se5qaMryS8V49dN/do3oPTwCU82yDb
D52CTzjNk3Gq0F1uGr+A1Bw1TftQMrTYMBT7isjMIDE8SHaFVbRHWvrMVBQWsh7WxUbjF39AX6JP
QDc1dYJtrp0R+WQk3Q3u3nTv16ABB4PeliVLZQFVryVvBqAUdOYIVCMX5FJY0Qs6BDh8A286V9JF
GZLxQ6qgP/zcWcznMRPzDU8Jjxl5taTs/HzJdg3YiCnCapN1Drd3k3743Ky7qcwjoncMe0uMBuy2
5f6kWa633nN7JHuDDohFMwl4yejsfj7PIRPxgdwxZBUG7z23md6wVRP+ZHmHuAdZqyaVk+VGe7Xr
EUO3VAeAB7dJE0ARhI5mYgBZCWAJVXAYvHDXMvzPdbzu0dY8NF5/D1kREQOvDLVlCEELId/nVXIn
FuQaY7gIYiaziuc2jB5KlGrtRDDInJOwKi45boZ6EutevncjjYQTY/nbaBp/StQVWQlnqOq9k9V9
EJFH6kvFPEvtkXAQ3nwA7UmwmVk/ELO9Aka8LkUP/yI4yAWnk1wtoCl6+nRp8FaNty9cAx76MQjW
g/+Rdmz2EXEHlrXO80Ojw4ua9Q54PtddffMjPqauewlwJQP6Uh+19eko+8YIkBdOsrboXxKgBxrw
lwuMq4npmYR0WhLoSsOhTKFCZjmdiT/ReZY7AAgbC8quLjq26eizaArL6M1DTcskcuJMJAQ1x8/1
VlCjQSB4aIEoIK1i5w3ykf5/P4vnrv3TOWiMZURbAHpQqLdd/9eT00HsU6vcBhavX7B52YyGb4SV
AFfEsMNb8DVAfs1numSvc/pqWr9wL+y64mCF+8iMVmZpbJHJrdLhiT27AEYauH+rJfgPef9Zl9Vj
DvaznA6B+swddlu+WnVcfpbptcy6v6Y8kUrl+PfJ1o/CBROqAWY3z/MPNYC9KiJVh3G18ppzbEBe
M+atGgwq1nK1VA2jrw8CVkCYw1ZBIzabE0gMJtsFLWCN6s1s6vXUCiIF2g0LBz5dd6Xy/Ij1epUT
8t7ITZFUKxW9R8SvK0DcQ8cm/phkvPf40Z06Xs1Jui/CeYvqcSVLmPkAb3H4ZOvMozXbvKRWRecD
QzdRvXsmuYHVnSGFBQ+zj4eZlIxVltD59NHajcUeBZMR+p9MqkmNrR6dHuAQfbHfZh+sSdxkGxI9
hniMIYsAxvMDEuK8U5U63/HirseYZ42biqfUcHa+piD0+uDVHuv91OQ3vMlrImbx+fGEDSz5+XfO
w4IU6kLnbWOnNtsy40F6Nt71vZ7+TCnSxZAYzCo+g7L6PZjZNk/j18lk0hKf41ltCxwqoJkiL9+V
RWatlkieGBRfrlGcg36MOaP1lP3yWdPG+RuV2IsZJMdCO3cJ6RJ9z++qZ2GpxxeC9ewLV2M923+A
+jBG4QcSNvZbfUGr85iO7g3PM7FWoKw9grZ5ZnVuXFgf6g2AVwsM876RxprEkM3/oenMluNGsmX7
RTDDHMBrziOTyVl8gZGUGJiBwBjA15+F6nvNuqtVJXWJYmLY4dt9uYstYHSoaqYDASsLnXBk4UEB
nGJBOoveIk7gSLqEhKb4VANxCqNkm9I+3gPhmKLqWfv1MRmrVYFfJ42yVYZAl8mrAh4FFnXjwyih
5OPUaqghA4nEsApPuAsLzRMLkzhYjmBvsoBA8ZzfJLt01ivnooxnSqzVb1JJQNuh81nWBp+HvoLc
uKTGfGrjEN4C0rQ3313c5IIms2ShxpWh3LPJPNRFfKx4wVD8zlbvRM5kt3SluOn0xtKYcGDnHfya
1kTjxH8M/6vOX4Zw3JcKAMSG6QCEUkF7Z7RuKTsxvPi3og5MSu9RF8BbKyLTZc+T2rviMYT5ZvXP
6BWUYW2bhNne0uhNXbuTnjjlTvFSz1g+YDxqbi38wqvcICVKoppS1GjDPPaeSJ/SeszkLcOGbazm
mYsrd1nBIHC25CdnM3+OcutjkHKfsMoyAWuY83B2JvE3N41NoP9o7wsC4fc458ew4LaETbvGO/Ar
o2k3FOOmp/uJW/DGinOd1P8Qi3ClWftQ1cT23qfZcGGnDLu+qX4y5zMbkpUNb3Do61uSBAaDVnjG
gbpzbfmJurGWjs+TiQIMuonb3ZAqYPV9xLILvU7xJOayhfpghUt5SrgRdrOtoZbBhRoh6zQXQAt7
0cMzqGxUXpYvLR4cNRmQ5NttHJdXCBInaKmUIzSH0iu3Y2tvHLv4HnkC4f3et5LGKsgmvFZ2oIiO
PIszS33QWbjnVtm4dXoxRHMIWVMb9fwoK3UBO/jalMMjteHL7X9JLO/Rocissaudoa3NXGo0LfFQ
CPNf7op9lj7Lgdk5ipFrqBCKqBCKwnM2EJJ37LcMhosvMETrGy7EQAW/oxnuhWZ9SmeuJt1uDVSQ
knMFu8VWCWoXvkTrkW4UjDD1kQ7d34avGLs/4GT5DFD7t6aEmKcQ2d0+/SatXG0I6iArlvbJkeHT
bGFcjRNah5pN5NB8RpX97EbHBgmQCibYRQ4mv45ttPGnJx2/8lkP9B6DcEr9TzOcpn+yKFBgvtU9
jfI3nyYH5K69ZSV7y6Eiry6YRBEAiiykcAuLNGSK2MC7JaqjqpMfN3Yus2qBSTwUgGZpXcd5nb+E
oG+9funzVHC3jQs1OqylaVyTWbSrGp5PTuafePjeRQiinCOetLMtytY/zoKnyTJ3wNvfBrP5wiuY
0c1XQ92KwPVY7aWuqX0QcudN/h0oB91NdIXB2DBpiJni+gGmOipGYJ7CjnbF6a9ndwD7fyeHYNSQ
75MivGZJt086bzcKdYNf9Vyn1Q6A5K3z0PmjAijuk1Xb8CSWSr2hwLnQEBqEWKPEq0nX3ZqCEh/R
oyCWC8U2pw/TJkBCSQQQBvGkDYm1T297WHMoYsXAQmB6Hmfrz0gjMtkeSLGJE/PzMZNEtIXld8yr
njNQbeuDzY5nb7Vn2VMXNCQMtAWbto0lH2IUytaY+XKLNeSOTQQMsMpYb6QQcbIEGw7W2/q7ww+J
krb1yBoQsbK9GVR7Z6+iRu280Tx6XrQc6mAzs5uXkNTt/Nvn9N5n0aauw1NtvyZg2yJCp40st6oQ
7zHzZ8kd1PBGqfu3kkKASprHBnaTpDM59MxdC37YLuA+JMPNL+WTxkHTi+qQGeKOYRiTdIKTt915
iqI+dGGbWgwjKz+7hSJvG+lv40a8aMMDhBhceVfToyYvQ9GKq1M3POVB8tSK/iwzvD9wRATZeixW
MXnIoUuuZi+fXRdfC+/zvu1cYjjBvzxlDLFQyVZFmKFi4tlwU/NXi/pVztQw9k09HVvsKpu5Gb/G
gU95Zv/Ffk3gK+tJWTwlQXmaehsxayFNMiFF8FD3naxhFHsbk+UCBkKHITRmJU32YsVyMb4KUZ2L
WT0UkfpLbQDSgq5umZHca115JLmdN4kboS9hxigbu9WE7FsC2szaTq4Dk/PyyA9w9vwFu/NMu0m/
GtnoSW0cg1jXW0ct7EPIK3HIFzLlnCUS1t6uaJdE96/fBA+iN3/xXkGlB6OPE41qVFxmkWmfrQ4T
Q2V+9KF8jZryw9TBcw7cxxowbnG9aIMHVEccf6MnbFqVd0tzAdeoSjWZ7PISYFtcV7WiLtlDp++o
ZGqyv3jJ5fqtRf5aPF9/LT8TQBVPIZPQJrEWPG3L5rGY0H8B7axNSCK4vDl4xrSSctd6U96t/cBg
odcS3cnFviRoxJbfQs6cjC0WaXdlWSNZpaLZ+vhN7QrWMxQy/j0N/7RpvkWBx92IQbJBnN2YBQfK
XMIJDMOj9LtfumwYmRoGIFfL9MQqTtMFX1vA2R0LePs8Nh9+/irg2VAZgaubwoI1kNpuLUbYaQaI
LW8K3mGpGBgGQRpbDXBnK90kjtOuO6YvLBwZj56IPRycdied9JYMZ7raKtPeh2XBOD+F/jpm1bHJ
Ig2WN3tbVsnODCaSjfAfjQq+xxz/kfOb1cvXYMv50Rs5KXtj+i+Jlx7Zeej3yYWFOqWnZfpZIr+s
REmPEpPuNMNsmpqjYzZU3nJaSzDZ1bNnYUZmh598to5bbrAyc4IYrbepma5F42MG9CG/Tks5uB43
zZBwS9LwtJ6N7rvCmx+5f319hpX4Son37b//Bxtj4IHG2ZXFqfKLr16OT2qaoNwBipyQ6hIZ8Owy
FquDhWcngZlrRM2uRainu5NHoOn91n0G18UH3qWPGDcYsSLvTM5FoMkOlFZT5GbLCc3WehFEfPhp
upRsy4VaR4NPZ+d0v1kuo5vhH6pK07qToxYi2q3NzPopbfmy6HUr37JcSgLAXXbNXzV6kPAxgB9z
HFOJ55wDa7rb5Yupl+KYRG2h7PyYEWfdPHy0DfOdAgHCxsQu1gYC29ABmumJ7pCWL1YWa1Efj8Fo
QqZJanGbBqLuQ/+kBpC1Y+jlazJ+7FivaU8UMmm4sWv0EoXO26XF0a0iRoPp3ShHsc4p62PTGl+9
qFomERoXFlIwAJFVYZb/hgnWZ1ro38r/rm0aeEbP62m57f4KQJ9obzXrjzZLX/OE/S5Lnc8MszNO
AUy9pmNgIot5Cwjne8oFumz3kFZ4EkKD8rz8JnyWmn0OPd9J620mT0mFAQSDSEir7EzGAnMWlbUP
lVPeWT6BWHPcTwmmW9etvx40i0XPoJsez/yQMShHPAAKdHyalJn1nLH/Sqt/JvzaFW9gAq6kgiGY
MkGVJen66VQVnjpPLCwCxxjXhtXqtQGZfLIsgsj9m2B/sAHCS9QD2Dr1djtUFw7iHq/10nFWqa3e
65DhzYk6wvsRJcn59FV43it7c9JDww9zCBXG3w27YE49qlmTq/82zX9mPLAtN2dnFxneQpWjoS2n
8dsrid4ol6O6gj5Z+m8d2WXYHcPBmZgssH2mK3d2br2LW6t4EU27ze+JR/xOQYxzrbjgwfhSpfGf
IenfQvc+tLwx/eIjyyT+kAEmXUhdzyouCwgfLYYkOEuspx+F4aGJtGpfzOm76qyTkaCzoyuTGWc9
3wjz0inQecR6bvXy3wGqvq1hUpUk4/uYjbBZfnk+5/fUidttmPJMnjLsHj7CDFSRx54qM/JTNwtB
N0s50dRudie1HMfjwxjQ0dzl51ljcMUEYHj6U5OtHMOetuTgFJnq6AW4CoT76HXAHWV+SIzyPTQp
6PDFeLQ0iQ+ABOn4ZXdkYYZqyWxfwXURLvE9blvqEWfaORdlYQXer1l5qv9MiuRa2ixDmuGTp+S4
heD/VEY+Pkda77yQI+wQ/YlDYSOQLeXGAoJWCNW9joODr9zHrKTFqTfcj4ZnXzf9jIHxx+un4zjc
6bW56pp0RwpLtDC+Mzxlhvc62AgQjvUTERIY6YMREev4CPe11iieqmEz25BvYIZw9GtimS/UfF/s
aH4iT3WJCSautMk1EqR81PXcHdrQgd2Ko9hIOaiWNU3GAuyjwe3e8lLXHLtHOCMjGaJ+qk3exqjq
fuI+kWr5znLvKaNZfE0cf1yNTX4sc9feJDgWqZn78RM283Lux02tuze/am9mCMQu8KsPq5rfh/ja
Ff5TwZRI7oLSbvZJBWBU/kSqdMjoJ/KvC1qUhQB83nj09wCBiCxZxrNFMxQ3MR+H035w7MFVBqmW
gUNSb5YfgZ1SjDNErJWaB7OwXpO2/1j+lwn3zVA9JErUM8+n+rva9b31RlxrS5vjt3aGz7JMsdXR
mCwMPCTjaNBNVtKLMl7CIv81eO83Bdz/JqKQueSI8d+fQRZENavuLjFT0nRvu/o6DryjaAKEJlCV
z5ImZbcbbsFoXjuHjhIJDjwuvhsGBlM7j5GN97Xrtk3MpJJZI+3KFVhTPPMbR/HuRCSrkvHFKKof
h0+WbL0XwbztMgLlvLSe3aS7OU4GyGa5pgMPmplf9qfOLNkP0Lbu2RxwHPMQqHvSGdHaKcx/LCBO
YVMeDKw3gUyf/ET9MG8gI82/y03eMnjlJoVsDEjTQGq6TDhd5d/jIK9jYP0MKWTjqlP4p3rOiRgF
VLvXHLkYnMYtFBoE66K71VxviSq/rZ6RK8rvcGJ2fYeYZc2XKgpRMqpz1XwkMxxnAlD4bNL4hSZa
rGjuz/I1mqX9N0yirzIC6zvWP8J2iD9xGNF2Y6zArhKVmamAd/qNFS8gNalXQx1jfmV25UGc/Q3E
NvFgQvBxuZH+aF3/xAf6QOr26AySZos+YrQa9W5wzA23+B5H92meAXrIRZZzW4CAVJTO6FyumfHB
xyDfeul+ti6Q75q4zGD3HiJWePWWS1qEGZO6jUM8u+ogYM1MJRUVlvvSIITgjHa56jyPs5t301nz
a5EmI1Vrf1BDx4netfcN1WWtUbM6cR16Zfgp3AsIgWX/4Yj8V3uEHizywTToDBtC3hM1saFeM+ud
B8yz7Ogutq8vdhqR53W8uxOjHcNDpA9P8fnkNkzOwe9uORo7hSKs2Be0eAnhBIjoUrNjXszMB5ui
F1hKHVyiAVxOZiKv1ZS1MXix2cbiI8xwFSo+hRKwX930+BBt+iDgGhibaeDIocfou3F1sUULSCy/
3FZAt8GEFt52Dtl8uGruEUzxuUELF2tLNi1RdPCu2ZEDTrgN63DcOdWZhhYQHTa1ANmjFzdfthyi
dY6LbyM/SZG7qwgaX2N4S5n8UjcGAhSGJ7gVRpRA5N+yMO5Vz6OoRGXG0lbUnYtsfQPDPGy6FnBq
M6/R5XxgZ8lDEaSPYw+5KfUUUpf7kuWBue+TMdi15rygNTheTXp47YVrU3dgqa1gxXx2lhSEZ/jH
qiqiU1+YwZ6ShId4rr19rHiZCAv2AM2yuxq9bx0WtKvPHJByE9GfdSD2wy6huy66mmZPG6n6nLIl
mTAwH4Q1v5NRGEfdJlDu+5TJTo5IJ59zZX4PIRDe3uDXWNMBXIq9VR1DnRuLe2BF5tqc7aUmfUlj
a6ANE6knPeAuR+zUtg8l1pf/Uhasq6Aicb2QdiGGP3ghy2yHLUfIr8389ivSHNwURltGrCIS/yxq
HcjlrcI3+DDG2jSHZG0U7r5wypZsZZGshFt8+m30hg+XCK+c9wkH9P2Uj4uUEOByo9mxauObE+I/
6DtOVnWAZ4LtXf2EcmVv+3b615UAw2J2zyZqL99W6uDqALK1pS6eol0Hk9EvXreTKstDkilnRe8v
rDuf926rt5MecdADClnZdfJrFuQ0VPnqTN6JaZuzuKsorZ0f0sg29h29my0Vnoc0m94k1JWVzk5D
z+BTxhy6jLZ+wleKrY2UmeJCBDE0vkJJ5WBbDYwtC2CBuZpso7/P7OwobQ5eBl2PjuYoWpLJiaG5
xKxSMYczUpUlZUIVqaOB/tIQNDLy9fuIYZ/siPXusz924RuEEtamMwGaqWAHsB7E5eJqTiluP67s
iENRO1ILplih+ceyji6oQlcLn3Y9C7l+9AeQp12RfXXRdLLN+OzTalyY7POd9l6RaYugyqsl+sNv
bg2LioDu5vWL3dUHBx54iEpm0+183ogOPcY4FU85csJwi4e2XXlZ8VjhQGNNctKjaPCCEeuJM2uT
Wv4HsfrvIOl+GQ//hAk9NuQJPUKKScLaImE9NkxwaEvzr+DPRhldfup7zH7lXBOuR2ozQTvnUIxB
CkO18Qh9jtg/IAM8KlynawDfi+Fs89/PJpb1g6imVgQvZccGrJEs2IulTquVPk1+A9r6ePJlQhoL
Q+a8vJxKIXksWa94R7/NitZBmThHv0m/AmlSvjn8yWHEWqq8RJDSTaN5wVC2d5kTB91eleNs5mx+
T7P+3W3UJuH0SJaVsznHbXzM+rnJifeWOgUIl54KRERug/FTyHgfkRqwXUSlfiR2W8W0ALGlXw9F
TMKInNGKY0MoCev6z0WZgDYVGzKhJg0OpJMrbhWrbZ7teSRHNQMnCrwS1WR8bFuarqyZX54fqyF7
zsri1bUxJxrLN3CkuJhDpQejoOTRm3zls8UWGE8nScv0TnHrvevst8idD4GnHmerNqgCvtSZyQVs
twSjKnIQbO/9kX+lZXZvk/9jD324ajrx0tYxhhzY8gcaAqBUOOeIey4CLhihqfZtfwHte6sr6Nu+
nK4dHWht/gy5jxZwn0KUsT+pLjojFuFceAuzmPGArI2XiDdv/Kzn5OZQMG646oVC1ostiXDXgGPH
mW/GAl8WYvhynf4Ttg9nvxQppjHC7RSgFhlBMrNt7B5bU7MoZ6iF6yGWbZqhgkemCO7xLibHSyPT
oG6za3drmZpvDT7a0LM2RNw6SCNMx/BqA19fZ2bflfHp5gx6FdkSJPJVHmus/dzZfu0xh+noTxoA
LLTuzpjzyp3Dkrm1oHTnT+mixacJFCw5cLclEzo4F/eyYqP90sMfy24Pda6NntKKx3Sp6YVM9UmF
4k5U59dS9bULph9wNOS8xUvasp5jnYM7tncOIsZn7U5pQkhFfEHYek2Hgcfh8ml6FCqtwEy/AWxj
p8IDACY6R56qGUnxiPqFdPZn38vuWCc4cSIofYDl5m0abSGjBlsCngtgOji0dXr1GMF3FlWv1RSf
bQdFae44IxW4VNUl5/ZPQVStgODpDTgKNJBdIOmnN4zTKOgcmoX10VRkoG1Wk/Fn1rY3xmBw9lSJ
wi8NTvbICo83N69Gf297xauf4gsc00egMtTt1o/vZWlYnF1rsnE1LRal4BxGw+I27IaPzKSH2abr
gSJnyqrkNH/ieH4pyqJlkW//FAErRJCofOo04nljxVBBGflQA2sa3RiUefMGCAZfG6m9c0kkBPeu
ceS+28+l4h6QkH4HXl2EwNCHqRX0Hf+HmCoVNDxhwvIQEjmqHBNrwPSlAkRav0xXwxKh7Zz60Unm
jcp8PAmxTYl4wtiSyQ/Eqi9u2L2hXbUl60v/rHGsHKGOrjW8936aHpYKLen7VFFH4izHoGEfiEm/
o+jMWYqKxgw5kcg6DH2HHHdp/5mj4F25F5/CY0bHHNVDGc9BnxO0Sxkf6lM7TY9BncerMATNN8R3
AnuLghy9zM0unK1frx5JXNDQQANWvW+M5iz64N0ub7LlEhor1KfG5N7A6XKinOia0+5SDCWF5AM+
k4LWJdaQA8+4hKWvk0N1TnZTBYcbUhJn1/YuJmLXHq8hsZkwvK9MR+zH4BVCMgzNYGkHqc0vG0NT
ktGXLeT4q3pB8TVHfWmOr4HdX8exXYuB38ULJVBsYWYr27/wVEX2apxh5QdkXBpLfZA8Ye63h/tQ
0OdSYUSoI/mu+/wptJMzZqzznDJ1xVTxWXZJ3hUq11pwzWAZRWSU16m2OUSmSCiFnf8Mg0MMmgwA
q21f4sUEBmB307OYfbEO1UNTx/cxKEgFtm+KrNea0BTXNQUEM2YIcr7dJ+yaT2PaKuzPK7JU/tjw
HWh4MHbCJPcn8Hu/gemnSDy8MIVfZJod5i6u1k1OniUHLGUbKOXkiyhjNPCymRFzxX//Git/p0vh
hVQCM7tfXWkY/u3ZWdAMX3yibQBiGh+mxukZ78nYJKN6iwLnjCvPL0np2triu1BYT0JamF4RPMbs
DB8OZhxiNhNnd4kRBFcJhenUdZ2EN53JkdPAnBEqyC0Dex6FVpV8j6s2oKDvNOYjeSf1zkLwNjXG
N543TiW4ksL3gWR6HIZP2Ky+xlb81PiJ5tD9K/8kNodpY0J3UybpU8eGmKf3/pB9WHhPwTFyHQgb
jLBuvxNe8BjGk7Ofj8EWn3i0htdkHwqjSpmksK3ITZq+Z4orM7HDF+nXjFTd3mt5v9Y2qyfL7f8O
ZfCmfApI+8Q2mSV96mrwg2bEM/q2/Q5Z0xtU4LauuveD/sdC5GoCiAHkczAsmuIwArKcVge65Z/S
rCl503AIcCdxNhUDZA9umCybfmKhZnAKIyWGZ0dhcMm9LF/71R/KHHc6VLxbJ9Lgxr6MEcgDv+X7
kCpeMka9zzUn5hgdye2Ca0tBA2HbdAW4MN9WVp+cGpbZIyeqgynrZ1/lDnM53eioEy6Vurytgynd
2INN57OJPIjBcMPX/lSWFU7Bpn5yctoPZMQaGdBOOghK0HJjgwzbbqysbNbRdyhwZqU1QGTApDFD
cHWtM+oJtPQWY4v/QP06jkLBG7mVJRnTqYl3c3XxwvpT1yORQpNpfbaqI/oo+9oAGm7IZrhoqeSd
Mh6qWSf/+j3+bNpDAPQXj73yOW/SnLYme89a2gsIxbWM8Xn2ZNIPStiAPhNa7lf6iWuMh4XNCYb7
Llm3efc5DLxiqdvhHnUZZ2lUpPKvFt9KuNfE9x4axR9TGr7a24P5Q3B6ecpQhNJICCTAdkudbLoB
RRGwGQOi5Z5ocn3zwD6yVbb5Y+ZcbwZ+7FXk+GvOsIfCHP/x5IeoIe+WFYIaKthZcFykCjQ7SYOd
tkTxIkUDWp6xe+bmB0CEB7i3rmxlDjwkKoIftKyxvcZnUzMKR+qmy9bY+VIUq4U5uDNbv712sINX
PVaqnZX2+yqhdFV3dIsWGoKZVA9jEX50iRVv8IS3iRduLa+iF1UG86bBup8TGTy2zrpoUmwgVvyS
UJyyTUtzU3p81yPDxIWTKZzWgRUilesI98HcbitEtLCEvcCwZUDwEOiJqF64fpqXnBP/mZfLLvby
ZwMC8t4yl9jO3Bv31otg11kJahNRLbd+cRC0zokyCX2Xdr7NVEsKLvXHQy+4FhJRNZz63O9sGIdt
4Lg1h8EspnqF1bQZpRcWf1Uw3hngw60jvb9NOZfbcpDkQ2LryY7d6dC13AYEU6Aa9z12eLfGYZfP
nG8CCVGuuZVWzXZ4RF2IGO5YzZ3qoDAeeLnT9B5OMNOWs1003dyS9XLKUufEPFBvvQ68sI0JTRTJ
y+AiYGCD9zaAbKyN7KRYFdbAatUCVWYbR0arlYbCsxJtV75jVaQQNoESNcR0nesuxvsyzdsx/qOx
mp+o3DumzNvrVNRyG4XzfMZ/jYqR5Zw4QucrphB67bnTnySnhh7dSW9jcyLaMlVn39h0VhPvy7zn
EpZeRDW7k8LFivNXEnJsOJxM7nHE9xcdgKjAmhil266GoQTQg3NER7CHBW3z6BfevKot29krIs5H
GjqjjWJZ+BqoeTcI+8Gg9fWXJ9MOro77RW0gpNxSjVfagX6Spkc6ivnVtl0haNuaXU8onf/9LXaf
glwQhEHgVNfCMrKnXD26sqEaWwUfofOn1b8KCOnlf0TTTH2Q16c8x3pxLROvOG/jy6Di4gj3FUk5
q4JtLbrk7CK3YjlIoGFHlXqzRXGX8UABHv+utVUr4/bfX/DR58c4gz5G/HaFPdx/ZXVUb+FjNVfW
34h0yuNSqOYTZT7uhU5679EmhwxsKvsw0/nTaGf/ItIcO2Fu6TWJX+fy31/mVKRYZatdGbm0YOZr
AX0Fn5ma39uZc+JYivLFQG7wVdB/hY8YtZufdhkYvagj9hvME2CoDEzXGP0bhXWLyE3c+zE8gtad
HpoI7FXZfjCQYdAffPvVaER0+O9vKfNUe9C9PA/72T2aFi8Z2wHQzqTeiV3qteow+bmFPEp30ZSp
Y+XX+jrQDLkuu76+lBMtW5EbHnEN4Vsl3vKny84hTEexHAvYVdM95prBpQrAfwpeB0iGTOGj5ZSH
FKbOylPOcMZ77PF0K/+0CnQNQJL+wZrde+h6xlWWhOAqrbOr1Y4LjFFa7BwC8xpWEXgEJ/qIIygo
WZabmzod6k2RcEZu40C+1JF+VjMVn5OJUX4ICCXZTTU/mNCoT6imA/uvODiTlsDwmlIBBcwc5K8h
Ht20UPe8nl8s34da0PO2JsNg8eJqdLr1IHPuKhvbjTZirHYadkhlI0P0Ts68l4odpqrqlobpsKeH
GfJZgEQeqiK89Qu/kJUJ8dUKZ1PYiXAPQuypcrsWv1yAI7PWapM1Dj4z7OtbkgMVC3GdQfiX7k9v
VMWDY0f5A4Uk/+9HsmjDI0PH//654+TzsfR5RIpK5+e8INLtmHn7PqJpZlaX/g3ZDg/dGltBcM5A
wmx5rC9wmaY/zD72EjC4+VOF+WE7qg42dzQnwDdidx/6/X7yG8RCsDRTGusjRx/uRoQB3vyY2Bbe
6AhM59WKea1p1uRFbL8HEYbShO01p89k3bRF90hopV46wUzMMC8q6qpHt60RnBZOsExftBSC3ykB
blzxh6nD6m42wEZdT+M1rWp+TYsvAiTt1uAUdS06VNpQo7W6TsQ+e4xO9FzPDzp5SLOWn69iYPF9
kq+pDJt2ggLZhxGEjDTSU8qL5uyFXyqmOm7uvOQlQiV0saCwrRrLTdTPGIz1u2dVPNN9He1CaEvo
RVZ5gwC+jRuz32kzF1cywMnasWZyblkB2xUGBB2Eyw8z3/8Xy/xMAnE6CKcY3wINlaqe3Ank8Ty+
eZ7xBzQsjLuJQk8oZc0m4DzwOlW0Tlp+9x6OlrFVmJr3QRYV7xgo/czFzmhqd+14jbdSKWyWzA1J
mNjhoQ6dO61C+mrnVbmXA6cPGnAobWIZQSRhgpExUtXFPzoPLYjDdILfmA7GdBERWxxK0DfshOTJ
VqzXx7w7do5Kd/99PJn+KRwdP9pJ8dhWUftgU8WMkdQ3nx0eGhujyarHeLxKgSUNBJoi9wHPaWIo
PbC5l/NlcutyPxo2VnH9FhJ8ei571igUpcUH7aKkCIOSPgR8QoNjdGt1NuwiOqzx3wWgG8a83fbS
w3fVG8XdbsazxvHMcaRkJxiJq8vrSCevEn7c04RXCayy/cVcZLxaCV+fsJpjaprGXrt5wMfDcSaa
PlW9AZNpsSH//wFQ0+cy8+iVbuMlm1nbdOdiZ5nb9gDgiexo7/t7jUh/dJb6cLxj1hSN5H7xG4VA
pA+TnF9DMud709fijG5Ag2LG/F0Ty6ByMFx79E7Mbptcfbf8iIbMefamjIiZQdI1Cu3iooK6vGi9
owV66w0AeLsbXaaruaXtyHf0XhpDeCoDNySFTs9VpEb9SOU0mQrfh9XHERlT5KaJWp4tyzG2wZB1
HwlvYP+YSjZU5caWCgMpVqBY817zaHryTKSGiC01lpqpesiU/Yy/Ptv/F3qqS9w6bohmteR9h060
txgUV2VT2biERWJnavYDxRgEba0lVcoqs5sFTnyqJaeKZk98WvXeI8/MVtV/XMieO98a+OZ2aABh
iAZlODHdZF59sv3Zu8BVERyuFbvoJY3k99mtrFJx0BOK+Nwzfrp5c4TC1wAhbRAwcCKbB+EvalqB
W2hQFDYHaVZtx4WxYHMYW/vCCk///S0upmMDb/LuebW+iEIN19Ks4gsC5BqTZyTN7n0avOkqa7V8
1yLzQjwn3ym7wv0QjMnG7rDAGCXLG3eKRxLFfMIkfYd9HvfDmZTEFqhP/FZVEGQKCTOnT+gytLXx
y4XIF7rYJKTMxwtYLnM3oe3dIyyP4I0m642ioCMNYftI4+BucpE96+Q2mhXI71xgz0TFVJfCH8o9
JFBODS0YOBD7EDzBIj5ZUS6v7K6fW8llZWd6uqCpjMecQQezooOOsfCmOPDs6PfkSTSCeZ1dR+7C
PqdhCycvuOa+eDPpV8visds5jYesZDX6RDTc2LGxvkVLqAupztmxLv39j7HUq/bQIESZXpy9B7Q6
GHqerqLa9JYhyYXoeMfD7ZLUC3Zaab4+TklVH72CmRdP8Iq9WobPo8krrLBr+2nwp1sNjI5XFGp2
X0ElC8KdSevIZjCJXaqWayKtAOc13ZfdiOpmON1hjvl2DfO3NEEK+gG5/GFy/GPSy32z3OTxFCQI
bK04uBCDH4vgCPD1PLGnelBwczmKGu4JnNhTXjMPGSNHS29ADs+zbnwpQwd0UvI1t2b7jqESn2cP
gK0QJH0qH6cYddMVsWMML3m3HzokBVfv+HM51//YNOSII167OPFL4ZK7sxI60pcfJS4fHjKHT8X7
a0d52tlEDNlgKSk+mf/fEZQuE5u+bnLh8HkKw9uAUsujVmaQDVaBMWcnDcXjuS9bwZWeI8rit+5K
6K0INw8qbxpeD1MI6wbys9Ru99DXgf1AqXi6jsIlqEZPwXPMQ33uGzYQHjiqDpF25VMp8uS3E4mV
sgch1BY9THGLIEQaFV90WPwfZ2e2Gzeybdt/ue8E2ESQwYf7ouz7THWW/ELIdhX7vufXn0HtjXvK
UsECLoqbUHoXyqlMMrhirTnHPKbeW0+nO3cb6CWOn5HiM6tjQkKAmQ1HmuQvYJer5hPS3wRKRGdj
AOElWBHiVKZJbFC/QAFN8rf/rKfzotr4+bDLWJHvyhDem8QduWodZT/g3oASYYXPqdQkwwlrKxji
Le1R+PvRjSLgh+rcWnF+zPMGsQlCFLq0JWCdWcri5n95sSs31tSppepqIKoGMTJhWj5mdOsh/VuU
vlANkAf38fH9ZAgP8/aoGCTbWXcsvJFWGUPPVyIDafq1hkUGMvIoXDWvYyv11xEZ3cJBw5tUBVzf
6P2BGMlNj7DvmgQO2UKqr1/ACz6HYxS9CRVs7CrezIqnewXPgOQcZOFQXx/eX02zO3II88f3VzCo
gcbXT0VVEele1SVb6SxlTlkwbQyy8rGNSOJtHPxiAT2Zm9PYDAlnxJRGEijTw8Q4pSII11RQpDw6
qUKbVRxImDSfKrrLgs7p0Q3s6dRHsX4qE1stUFM0S9pKMcP8JH6UgX5tQyX+IuBnyUYW8+fNtbXx
LWppr9LWWSO6wY9bDh5z2ariQ5hPGZKIw4BwH0tVhTzcrA7vP4G7pEgIB+C1/DlxILn1akO1+xvl
nibMvzHv/GQA6l15bHl7L1DeKTOabwD09JkU5Z2GPmgY7OZyBRYtugAzcHZTXz+O8yuFEODOFXW3
0WfUkh5Pv2gD5s/SJIixMgN7Gzlh/C0pQBkBOinPogmegFyy+dQgtg+acF7UGD9RVmPnQpYSCl27
jYbO0CBCs5i6JMS2zAM8CGupVnsHFSTtfdB3P+Qsag5FJdEyxvrh/RTPP2lilgghnV5ZbgNzeQ7c
dkwymmWmW08VkcLLcdLl9p23r0WkoKYI3LdJRCzTOJQ7D+Imk0OXGyhN5RafiHF830AYDfOluChz
+P9TRQC06SR3ZEdGR6uTw/0IPkRvcDTWKVgqPWxucdLE20iRTat7BpLDIX/LJCLREWLHTYXyW88w
8M4YpHgdxmQZNyHUEy839qVpdaQtG/KVDFgEaX17M0ZDnjuuA0Yaqpsbbu0aM4d/cevRP0V2t9CZ
BV7eT6li/29HLi3PTvsrdlxiwUgMv0GtK5eNMi5cgUcK1fGslzHdPRJkfugMuvWEPl0cQ398L02z
xgH+QOSKNsGy0nRzj44knen/dPrT8ZXg2d0XoQ5E+v0W6YB4zLF1g0QHKTk7c97QP/Lp7D7rkjau
qFk9o9mORdpd3fkyaIfmvtOT5l5rvXajhWpHrPV3+Oxbp066XZhl8YFx+i2ZN3qhHxgMxPja/vdl
rucdG/jiF4n2TumKt6Iv3aW0R/sgqti9pIrZJ9xiuRsypvuNW8QYQfz49P6T3roU36HkFrXKbq9N
EduLLDq67P3uKTB/VjxUN2HeknYeKyCGRvvooa8HfpWpq+fAFAugLC5S7Yks7SJl9dayuvcWShya
JrSeOjRoK5NpnsEKccqiwlomQ6SWf/54PyZ6CEtYhmMIqk0B9UOfQ/n+8en21eQFkQRmAG1QbaVo
965r/E1DQMP2gaPxz3+b+TEcir/OsXSiBqmPbaX0OQ3vH39di3WYDQQxaBl+kp/w6++kipufeYmF
KYR8fz/2brAJRPO9aBAgSwvm5ditqrLwvzGV8NV1Yqy7L0rD2oUi+VnECRoFP3F3kSRhx3RLeSum
IZ4rjS+CreyP+YTCchwlHRsKjGk5uv0huKmPUoJjyfJeuI1x7Plw9uycA6LYrhTFgHcS12J3z/dl
aWs+Owuqa/FtzPP2NDLDmyIecukgqkUKuQBHQaWthS2NFbtyD5HLdUx0+erZZbksCDRalUmAC44A
8J0AyecHQ7hxgvJvvWYWIhEJL/pGMxepp9FBrXn25LaYaCSQSBaV9UGbCpd4u9pFkWUdhel4z7ZV
rZLcXofEoN5ZNGhWVJFrt/d6Gq74LNtyrpMLKM4Fllf2CLpcp7XuMTaJTsKQazMI9FNojsW6j+C8
Vjl+Td1NCEsoO4z5Btb5P18tKLM/3fu0kJmIKyksXTc+BmrGBqgjw8LoYdnG2eJE68l3aZW04XrA
pYczlRK1hYV3MYHEbfVmpD7BmpRmqkYJmC3pPJX3DmlaG68omTUmjAa7kj1pXbLwFcPYXRvQ5qhB
EFz6yfStIl72jhxvd9lmDFjA5tp7StvmRKdNPfpGRIcZNakNcBjzdH5pmybbyaoKNygL3ae6Lh7A
VbU/E/STJs2x+FxPkfGCCjrEcFkmP0xEdCZolU7OXQSv1k7jSJtBBeah7lJm1XNAnovTbGXAHb5i
AbyYjW/d0XZhW117+n1kSOMyoLkoyHVWNazBXD8AXobkavraXk2Ftu+s0YeKQzux7xWjL025e1tr
9V3ahz1ugnQekJHXtQpra1pCfKju8d5VywmDhEVQNCjztDknjYkKJjRQNWBqTfKrqdfHQIXFk9F6
xn1T2QvafWrXWeiFMF1cmNmFTxaR0jvTDBI6eHv6OcOGzBzqn8Dqt5BCxKr3GU+4ml7w3McE6LNm
PJB6jZRCDwTZA/yEPKm98CRWRIuHW02p7ABOrTn8+QoTH6OqhG1ZwjBsFj7dleI9KfAf61FhWUaL
4ByCdKo/wiY23jd8qxquFxsMHLttX20tQLgYAwk8jEHa3jVs0VZRW3qL1vKdc67JUwizLhzTF39C
CK6mN1Aa45wVFDrpdsC+fhwbbQkzhzkEwTBZo3uXgWSSVBftUQu/WYbnXnHYW23p8oHps1UeklYg
QvN7HQGscPZQcV40Cc27Uy7NF0jxjI/9YPXnz0POa1iejH6e7X793//jmHwec0guEYc64HWlf0g/
1cnrgT6MWtEtgYD6wh33Wt/hURKOtuj9/sU1kKl4QdtjWQVvZ6ElPCOVPdiwm48OH/W2NNqevnn3
LUj8EY2dLs5IeKOlToAVGELzrwb/ACRKwBjDUgZ8zbIei8fO3uuW/YyhQ8Myz5Mn1I2naEkr01iD
AdNAvV69CawSwdO3SOdm1wzcamXgJG+YFKFKxcQrlLFz74evGOXsnee6IZZcIzrHItgPusj+joxW
LTVGXl+E6L6v/R8/N8syWat01+Fj+1CksFGNDM+LcywozORZn2oczH7+vaznBKx5CyD71Nslhn4w
WedPbLT2+VsP4D1GPROphQ21hD6kyp64Yf/Ko9eIItYM5DNyCnPRd+uszaAoNIa6o2eKJ9bx3EXh
KHOpSAva2z1OmlofJz4w6SEewdbstq+yqtFh5+Q2jR1ZZgZvkEL6e2jPURQYx5KQrUTVsMyBPFqN
RoeNvwNM5dE5YDpnpRs3dM2NZ6h5CGX/yCOrPRpmsrQEE0Fdt7NnthxXLTaKq2cZsNWyI8ah+r4l
Irxg67748/VpfMz3ok5hmTcNV0dZBeBkLhb/cb/GCB110fvFQuhhdxw6J9xVMX7pJnYPWRlinxNB
yuwatCgg3kPuj/2xbZy3JI9guYdOdTOSKlx4ecy8EbsE5O7e3qIe/jLn8d/eKQFpc8EKJJbi6vd3
yoyAcQdWUVwCwQD8JqAtFSxSNzIePad465mNHNsyclb0NqwVbtxdRQzNxZ30Bzuz21XedwntnOg7
xlOmOW3KpLj0rC/Kv0/FNZ+nMk3WP2VJXdhzWOU/Pk8vxarmNXW+CCeQSrokFCh2TJapmizNACfE
okjxcX3xLX7MPOZbFLo0FfUm/zPMD6tMkTWiGuFl8HeVG2/KA/alND8gobSC8BwwvGJtdkkBiwUQ
XDaN5k4M8hWaFbjXWjPpXWDa/OJNfV76BEwr1yXSnimaIz6Ud12UV5U5AtaI7GbXOmV7ioHm73ya
Q6uRWJFtYLTDrkiiBvmr2PVj+/TFO/hUHNssv65tSGlaShHp+vuX0TQ6jEz6k4skwvLoQr7G1uZB
9OCvEkiqNrmQtD7jbkcDhcdmMHxjv7ntbOJeSBezvrjZ5Pw1/L6oEd2mLF3ZjuMayvlws6kWRYyZ
hOSpBO0psLtyk8VthE8rcV6TCjA+UpidnoXpiTboI+xC4xsYWOjlkZCnWJucPSDXb3baJTv2MAat
iDhY26TK2AzLD7AZAuZ5LgRgWRvtqjFC7zp0z4YM+pi9tmXtKPhg3TEIld59IzPtb1WemloEz8S3
vUzmAL5iTrBhA6bBVI6S49C3L8Xc4nw/uQ7Yl9SWpFzDM7yvVO2uoim4JnQOzhYxWneZPoQvk4Xk
Uavb/vDecn8/aWHzl1Cpt+2t2j9+8T1/vulsg5KG5yzbIXZBHy5/GVshziaECn7WZ3PW5MoarPpZ
IQraAXSfljiwuzuzLNxjTtq5Nw7pgzmPlVWQ0SR5YQ8RCK8E5KaMk2rjH39+f9bn29M2bGUqmFuW
cnis/X4dalkByWpiS1DiLjgpJ79Net2ugqGEHzu0DCSazF9WofpF16pdqznYu68rJCJz8NBQyG5l
t9QmKu28S+7PpnvK9/cTNGoUv6Oeb99fNvlzCDLRMpHvE93t3/vqtUotnkcD9DnYa+4uLOjUpWIK
z47uHChO1Jnu4ReXuvFpG2zblmkoAlINtnnqYx1os13S6UOEDLPSPQtEdLG90j31kJyj64gva+v5
OcnmtXeGhrUjRqk+WPO/NhjTGwbeFywt7GmH5PbFd/G5QKUi0x3bRi0pcPJ/yFIFwQC1APf5omWa
cNK02gWajg7ZIt2Gu9NcaYEYjtyS084FaLUsaXk22auewgoivKQ4BtM4Hdtet86oaTKgmKFYVLYS
J1BG8jSP7emEOd46o9JPsw6o0TR8j9puWtlYQGmjhPJ+qB2sq0CJl+BAYMc4kFMbJm5//l3/5eFu
S2lRQVnSIjPuY7poWQlRM2UJF45pL4jAo1HdmOjSTEe7IPNeD23l3gcltE90joch0AKAMi9xai3b
sKiPxKxZ535o8EakCF0QsJDOaoTq8ue3aX7+ShyTHgDFmMO7pdr7/fZIAwRLXJVzfDxGEmoH6vFq
bJ4njzlVSp6GP+bmjQGLcUuilI1/Hi8dFqW7KvYeKI7oEeU5FH8VS3paMG7EOO1aSLSgjTlJNmQ0
cQXqDZf4lT+/+fdo89/XdG5odjsW6zrVvviw9mihRhB4PSJ+p2sNahZJeNsOj43riCMGp18YjsC7
IGhMKqLz2PEbpywsCemOcHX++b1Yn286NgTMd3naCZ1n+scPMhaxa4gGeFN1SpFK3+WJOz73PvoH
V8oeyDcWRy1P9rUykkvnK+cAt/VZ91x6rFFoHuNSyZvbGkBEHP8XwBxtZ2fVnDcdTCvTSIDJle3x
PW9On7iHctN+hWF7TDs2dIHThS9Jq5NxZ0ERiUs5HNPUfgUi65zaooI5i05wrZODuPaTmhHR/8ev
z5OVa17NFgb9Q+2F7yxOyipNFpWp/pom6ZyIKva2bJgN6C5Cg4foFusKAMTNzU1BsujQfTNspipe
K8NNXgRM9KtiTgJHT9kF6kGTIwN5+UqcU3KKaY0sai0EKTW/7MPc2Yex1d7bBvLGSU+dY6pkta0S
1JB+bRbOCvb6iq19IIw3h8yLftSPAi15jlhXfNEJdD7Xx5TG827zvZyn7Pn9Lhp5OwFM+GzhtYAj
p+ISl47/go0qOVopCH3F023jSUhZfHXDwizyFzBMzUmfcjQmdULCVUCeQjNE4Yvb1eiBZHIK5nZZ
Mrp4CEB1Sw2bYkwQJFaQcMsvOxxE400wEcP2qc8Ri9UFEWfmgkV2RQoJAH/PMlHH+kRrpYZ7y3Ai
LKVTOOda84s94Rk+2KhWfxAprlzgrcPa7yWLbqOysy8aehygAnTSN7Tat57xN70SNf7YWR6JMfjU
7sq8rtFGGtUtdIpiq1Db9W09u9/qR0uPnV0M2WxttrHcjxATnDywXgvLszd23JLdMqYpe7GAYSST
wVUUxPVOpjMGd0Vk/bTiAwzAfLgdLpbefnZD1UF/MKYHQyvEEi+/vfnzJfxvS6Ht8PCmc2zRdBdz
JfGP7UM7xgQwmjqsXSIqZeHZt6yrfukZhr4Mwc0mltd0MotNHQ0xtlAiDMRg3iCpWU+KAV2bVXss
q979ADsfQrN7TQgqOuQKuV6PA+v9FQ3H6e7P7/tfKhwHb6ircMhapvOpsgWziRm/hYpoAT6u8CFY
Q7lox9pfxXoBlpGvYpsBrtwZudwFAZSHumaaUwOjXeia7R7ml878Pcad95eneqQczUiiV2WScY7Z
bxGNLYImkzyGTm+cjWfhE2OUQc3H1d5gZj0YvoqvzID7OWJ2wB5gfrfCZGJKUct9JXCu/PmXlp+a
qXMZrwudp6vJlu+9v/2PL4vR0ZiKEMynqxOO3cNuOIQkAt91o9+uaqICd4zPopPyaJ2oPrgNncCi
Wzn3THb05XvETDEnnkLqCWHHw1MnLjVaqJ7U5pA92yFz0SjkDbbmBbjncGXreXyaJBbOBp+iszLj
Ktr1g/FDBGZN/8iviVBaQAEg7z3Y1kPKCAQc3p5rudyVXVeiNHXqzTh65C1UuklFAkHHDagobT0g
qkt1N1cuClIRX6xui0xG/6bRS6Lbhn8LUWf7xfX+/nT88PRUJixLJaRJfWx92BHJroZYo7JsYUeh
xROEZAXdSOHmBnVwDTOahj2tAKDtPfwdLW4fEP1E5MB32f3UTubd6Bfj1tW68Nab2JYM1MHsTWKs
c1Xk0AQif2E9kru8FnmfH0wzRirQddGTqqporSt3OnQdUBK3NHIDfpkRrHOf4fP7NgYjp7vqvcyE
FeyqpeFh8H5vL1elyLeoJd/eX/WR6RJw6pWL1JkzNyrd2BLwgH9rbhz5ULm+utn+pV5yHfqrwrUt
oLTmh0UictE5MhOHYEDwDprcpzZvcGaYiBPeX2Z5sZWh315Lt2dV15RcaeBzd3aR2iubVvw268C1
JXD2v2NTFpWONzsH/pHsEqe3z76M+4s/HegYQyZgAk8vN7/24ejjJalWeQQoDYH/sPMnclsi3UHi
Y33xSxqf9+4U56ZiOiQdocTHPV3n2XZWxBb6jkJMmyBO+p0d2i+jzF+5OP5zfzhivA/zblgKYEEH
3/aGvedAoMHPPX1RS38etNkwoF3MDFSq2AI/NiQHLS9D1if2AFqyoZrKH4woCC9iwh5fBwitIqva
imHUD0FavhbSOnWsCi9aOxy9qX1p2/FY2YPgqeyKpexKIltNgeCBxiFjy5H8XALP6/4viELq+xcL
1XxB/H6XKcOmMOCDlDbbng81qk2QHZ7JEY99C7MbZZZaA4a/H8seMG6QBOeR5ORzRmLzf07Sr3qw
p0W5GMBC4Uwg2jQAqeBcTMuqvvGbdvsSURhMI16GlsRsOLmAIg+NL4DvE9O9tqPMeZzAwxbA8R70
hJSbwdPKs60Zr5XXyPuGQJm70q2Si3uTSJG/Ucnna9s0DRwsU7OsG253RM2ktfopXhb3kQyC/hzm
2bhJtG9l0uU7H8r7IrZqm9qqaBdFphqQopp9i0nV9cOGcHrG7V8sWvbnMpshmjN/mlwPDm7Q3x/S
g7SrYkA2hi4Y5DAIjhltqu3pf2hXAcZipQeOWESZAMpe4ZBiWasP71klNaTQjTfiyW0dgRNUL4Pt
GIF6n5sR2tSEV2u6Jho4ac3oQtYi+7+5mGFip8dUdgcyser/RGUiG6bU0kgazKmlD/97Gq2sJwb0
1jIKuLPStH9tIiZ1pYMnpelD9dRE7EWx8Lw6IZQmMubeGLXQf7C65L7swUyTv4GxHdFQBJLvAFO8
XCTIkDaa5QLE6nyXPrA6Dej2o9hpVnrVWqvYVFiuiyBbs400T5C+WRWo3uqQqeJYPkzgZ4m8Bebw
xUph/ctKwSDZtBFPWXT6Po5YlJZ5aDlYDtVsqhytCIdaa3ZnKxy6VeeM5g3tESSCVWvjmgMFU7R9
edAKQh40vi5QTca09UbcJlMMHLnpiU5zjJUpBlCc5MviOXb1I39vugyqol7noxncHCghspqiS22y
FKJs9h8IeoAiiSq6zh2YERNUVDCpX/W6PvcQ5x6S5B8lWSA/VohxQxhiiq8BxbGb3GxV/4hS5byW
s34kiF1nnxbh7PaMd1xmkC2Reu8r1dZ7x7ob6haNtdUGpOO0zurPq4z9+bHEU9zlzfFUgpoqP2xA
6NvDMSJ3alH20SbocHrVjTbcSyKUD1oHYw/y3/37H/lOAVU0tMk3Smoqi9A/aYVtkO2dWBfdNy8D
OARiVsKrocTfBdIq2MeJvY4Z4N0ZzLbvKh5e+7JwINFG3qmMG+POmjT30ulGfhow6i+CKZ3eaKru
SaxLns1e07cNgX53nkrfCOsdbtZ8cmL7O7TPgIiN/jnWg59oUrOLJA2AyENGQ4m3JMGLVKSiRkuZ
qaeKFIc9+QfVKrCNfJv1XYWmVPmnPGy8u6TWN0mRz/vntv3OJDQ8QxnbFZGNhM2/aIb/xZafNsOn
td01bEcKPglEPfbHq5+bsOcZDbinHqtuiwOK/VgVjNqpgiflh+ZJxW52TDECKEJIVmLSxp0z5GDV
RdjLO53NrCmubdcDdC5LaztMS0xiUOmyzl4bRPn9skrjjQV7oIrHHDIVPhpNVZkwktrioY+X7gRm
aNBb6ymzcTwFrav/snqyu4H8L9xWp2FgI3IymAAs7NlIkIJU26hGpKvExB1QdKWxqcsU6/kwFPc1
Hx/9QNxNPhwR8je2xuQxLo4nIhozASGqgS5/ZOw+58b0txqZK/4HB+eG7tVLq3V/li7VXFRU4tZ7
zIRL66j7YPzu2m6+I0KIQnEAFGUK9ZHdKLInr8u9U07WEMLZH3Ya2yCvpbx3sSgyOZ5gfY/bXLY6
nVciiBnjwqtp0ZecktnPATjQuSPbm9ZuG7mbnDktok85m2bMRagigY1Wh+cFWwqXYRWuajiPV8ZA
/TolZmofw9BNUctBLOVkBzroX515tFE3zKiwuD+rNnsZG884YdgNGV7W7SZlFV/Y9BEv5L2i0cxN
/mOVuZew9Fm8mghYeZTMNiXkLYB64DhO8TJMjGzfTjG0zFov110xys2ABWIjUiM8m1m55WJzj9Z8
CueI9kFwKVhJNu7DSnaPmba1dXwFA4jMRyYkP5yWnpdot21LxdP/v1OtGy9/Xl7+pQBzTf6R81NX
R9X/oerV48qM6s5mW5laJ9LHYYU0iUMMy0Byak0Yloza4Rmx3SNZskCTRzQ8Wln+nVNn3QRBM8up
hrIlZfYU+tYeUUbxA4ALUbxYaKX33Jjw2+ddlyjEFxXD+/zt9wKMeQjDQJpzgv2x8+G9R94w2wSK
epEyg10rjYumqGaRDJXCso1Yug1KiTmouLuPumGkaK8DbG2Zix7KxknCA6gl/3CZEcjCzN9JMDwi
uw/nnzS/11h5jGRrFmZyKrMBlnnnIHMaRkbY6f2fvwjjX0pz16GlTGnO9vfzWA3VrTToxvJNBOF4
UtZo7LyAITDegmAxuCrbVZmobjRbdGggcAgxx+46FCvndDT2rRs7N6sro/PA3HBBTMjErCkOFLUK
waszK6hy39q4uQ+CbjqjCZ8e7YTtlbKJg+a/fNGjwDqQvWIdYhhQdw0iPyw8vLS94i+wJtnBTkt7
FWhhu5mC/G8HC/a10s+VDnGxLDLMUYN/9EYzvUZTxQqPKAopLKYAZZg/2DCvJ02zX+Xw3LfZsJVl
rdaWZkeQIbpNpkf1NjRjkvz6etUIQDhMNdMLcZAWpjcHmihuPDhUPS1W6E3lFshNuzJVjRIc4eKu
Dkw8iGgPcuSgJESF3TWblAXb3teoHI10aZWu8eAs9bYbH4z557LLGhQg+bFIp4SnJDIQAjrjPdEn
2cNQAgcg7go9mZbOARZiRTxJ9y2bDU0MIA4xOvKVW0EByjXBXjb/FTCIPhOyNR4TPPuLNMxmQLlb
rSZi+Za0Fs0Djb/rhAd9g4xowAhhkIpkTcMbtPi7rpeIA8ZAIwOjZ6KhBS2YQCd6EjVQzz9fbe8C
hN9uHQdtAntARzfZ8ir18dYJyzwpTehQwqy6XZ/BpxisbyVM9GUSZ365wZ7Yb0a3TLaGE4+Mb7rk
xZhRV42JeTIf6ADHIBLucgkgus/69C1G+6ijXvrpV/KQIDz8W1OQe6IC9BVuKRbFQ134IyHAA7JY
1tklYIF2W+fhk8TA/oq4a7hjNCfP5HmbNxkXVyc9wxeZ9jqjY5Qg849B2Ux7kXg2XBedFpWMSO6q
acq79F83oKCKTZbaBG/b5cDKm+iXuqwnQno897slZ2fmJEHckwUycdHvVe9Z+xwbV3ank9b0RfHm
fupl8THTVGBqh8hkHqT+vqcJwJ9FrcMDO2/zJ/rF6Vpzunol6XrRZMn6o9GQgJjn3UurVx2T6mE6
vp+CPMCSFdw68zqY17qaz2117fyrblw4XIKqjEt/LsW+9i+OcXaNs4/p8lrbMCNYxAKIBBKOWjnj
A/buxg7etECD3wQEZyWbqvobg+HBS11sPEFs017XxJV/+60rW6TTWdEvo5Ip1nzYxr0VPIhmPsz3
w5EPcfrI0Y2PYfroa/89purJ8x5r8TRUT6V4ypJnjlw8peMzR5Q8VxreBkhk3zLtmQOixp1WpV1P
RBIMQxfSw80N8g1RVu73NEXdiLHtxRZJsMaa0zy2X7Z9TP3TvtNhk4FgFrWsaaKr+NAsM6RJEyJG
227YCCT3pILjpYMo2aeHwd1bfEjiwLkBTR0ePcxl5EzVx1o7ks4lD8QNVsWpnuZjcE92dqbHziHU
2cvOXYbU8KIURqILx4RR1L0U7qXMrxVl9XQd3o9puipvPory5nl8DfD4bg0/GzefucQq4TN5tOG4
QHVLH+smFTsz9o8a3irIy3a58wsnuPh5jAZeGpvc3Gk05Pb6DLvba93eIXXeg5XINT8fAeEk7t5L
DhwqOcQouQmJEAe7JFz86HvHQp8Pi3CK7GRkJ1BYIyQrDJXJmQOYrpmcW/tcb3rr4MaX0j6P3cWJ
L4V96btLRuCkfYmTK0eYXKP+mjvzEfTX1LnGzrVJbxz2cKvSmxjmg3y7xlyZwy1xb/pws/P7yL01
RmceXOI64taixzpLUFltCMdTYPdjLeqIRZIsSI7ubyC6xDdTQ5Hht1W/wWFBXum9zO6t98PI7jk8
B3LZvXJuXGUo/TCTCucm4lvSz4ce//fI5PU/RyKvbkjKzNV5PwfNxQqvWn0RFolgFxyPaXiJm3Mc
XsLmzOE37I7PrTg17Ylz0Z7qeD4w5CCgsvujeD8SmGTugfYgR1wdwuoQhAeGxFm/77N90u9dooGi
L2Thn1Uy6KFQDRg0/9hKuh/9CakPO6wKBLJOM8gfgjxWq67R+9WAieNhHNvq7NUuv04iH5igE0M2
a/6qvm0JnhAEw9NTMVBcHN7/6P1EAJB1EtYhHKVLCryDXBzqBQl23XQLXFWftbZdlwYi7WCEjZhA
jgEgko/fg7pa2EasvkUVAwzuzHD9bkSa/9xJQdGPjbK3bHrD//z7OoV1YNd7H+XlOgZcfCecoru8
nzJsepewE/6mMWv7bsxfJirNc2WVyRUDGB6Y+KctyuRbO9TVrk6/ED58rp/nITsaMdtCzWwxp/mw
wtdk/iL2zhdyko9RHLkIhqa1mHFoYc/WVR/BwkxVif8pOwdZV7OHJ+dkJIVrSIcH05ZPSsr4ht0t
lGxwrbhdiaKVsI7heg0Aii/o8kgtzr94NhnzuvZ7CWCaiMENVCQMPD5tcRWd4LxNByg/bdBumqni
KVmZTwn2lZUQ2DjitLCvZLQAT3b9Z4kaHQwHvU2nSxsaPR2Bv3OstmPi42rial/OSQJ/rlPMzw9Q
RkC0ZQA84DJQH4dBkTON7CiAHTUjCOHcxuAifeVvWx1uDlwa5zy2dOGokVe9nkWgS/JxEc9sadgk
GkmFL7JMq01vtALaTEfeQp8eIxd1ujl6r4BrLk0+fTV/+SzT4aKgcYZukEkCOugPigFmS/5UV1a6
iPTKw4sGPlBJchFqKyF+D97mgsFrv5PNIauhudnluJGlQAeaOuMxU9q2QsSP5aYlZrnnufjnD/Wz
gIW3R2EikFCjoP40BJiwQxMwCbctaL3iCfg30Vp9FdEy8PqVqC3kyGz9Tp5NpCEmsbPZMVmMapPx
ohq/62EL7NGjp5cLm/EuqIytKxXdzsH8Yof3uQnJO3Vn1QWP7XcR5oe7KyX1aqjgewbjvMSWKJDd
GmWeE8sKZ5qokjvlTOm6MhoTORoBUniq8PB3sEgnc16/kSnMwydj2RQdvreASNbKHZ2TIcx5DKNA
iLQdCoUgNfRViizn7KcEbse6HKHvaHdsstQzLRxG1IZnPNgispbdyJjL1EKXKAyZrZ2ALcoXX9G/
XPcWkn/khgysBbvC339xPS3onKKjW9DH7g5tHimiLhsar/pdGlo/I8TCa2zJ+Hu6lfT4bVUCPuvP
b8L+lxXCYlGjAkJF9FnolCDjUomRzkCNYK2bhNZAqN82sppTUwp/D9uTljRbTPqGZPthCV2jpIme
yIL4GRA3/AvSxL4mfuRY63Ane3a4dIShnpqN+JGTuXJD1Fde5sbJHTeSfhh85EpjlfYPYLVReDdL
1s9iVQjaXkE9HnEzF2fXbwlSTPG2j3O7pClaMiWgJMcJzoegxLcBr3mnVKNfrcRyH7WyiO4shO+4
pCPv0XEYvNSWm+/e/1+hN9Gq/R/CzrO5bavror8IM+jlq4jGAhXLkmV/wSROgt47fv27Luw8b2xl
4pkdDEU7iUiCwL3n7LN2fJePNaYtKyY9kcHwkGtjHibkibjxqlkPeyrdErntXi3GZZQqlUXCDDW6
TPmANyZaZEiLm1x1IUYS54PZmRv2XBLr/vsDYeDj/TXboFcDE4LKh6X/XKaGRjtNFJxa0GeYUfbE
iWwd/9/xqNWnJ1Nj2SpUztgDz2QMonUUmsrzPp5nJ1ydkHNn9FUixUehRQucONg0IdZOMFPJa2Db
wjhNS9qegosD7oLytFFwJuvt89pev0lOrpp2MQ4VhNzNF1yJKIvPmiJkKGdCebaRMbdQuGuVEMVj
mEyhHVMcJhQ+WLVg1whhCswh0IeA0MbGCkhQ3LHCsJHPQuZdjTXMvtYzwEdSlM5oTM+xcd7Xc59d
bAME6cXsLnp3mfcL28PKFirQdE3La0a60nRdklupXRFG2W/q9pvWCjX7rdpvFnQWckGhklQRAk+S
Q8P7xUd4rAd+uuvaODS583JhE/3DH7/Y9ZC37QaFFsfmsD44wF/uO+WS4jpjNIyJqpxWyhOVcobX
GvuvYdb8YgJ3nsZZcWPutLnkZklOVzJmz3n8h552VUQ9tYqOR1JZbtdEtbiRx8XFbLLPErM7zyY5
YG5qjfKHfTM0tyOTJexYUTy1N6YX6zvsi5+Ylesem8bqHrfB6cI0oyJslUv3mCT6k7yB8tYdkRhq
TybBbcPXPG/3hzGT5EcMEOmd5bT6ZwbZSretS9xCFfupPdtX26X2od+NvFhQWxAKCz206vFFBVsb
MYdtRbk1WiBidNOvegeOAwZEeHvGb7nJkKnKiIGrkUZ+dzg3FMZ679iyj09Ekv9FoLbzmFc9jkVR
rG4YuWP0tDYwmQOLHma1DvWnUibvmtHLWgqIyh1O5lhYMAmdAUQDlIUhUzWfIUi4ZTOzu4U2N49K
Jb2Ou1l9zez2K25f6GFqzFvyq6Wj/K7JwIwpbW9uNYbNWMNhgvyH0wWAlqRXlUL0Dhl8cpDkxNeF
CheRLsRwMWTnkQQhIEDZ2d6E4u3cWmeG2O38wqj1Olz24VLHl0G5AGTv6uu8XIeaXSuzkG6Z3/bl
yqQvakk4y2+zerMHoS6JdvWG2i6aEqEew/qhueNiJrQd0gRkPrLiSD2OTkxkUlS190C3JOdOAX/S
3udShIb2PlPwI94v7X0rRag/NEoRmtm6mQQLeQN/59CiRGgjzi+NMG/qaWSmkdaLY6nf4uNIjwM5
ClyZvjWfLHK6P29WLp86Z2ieKoK/CJ/e8mciPtU7QHzq4260n1oNjte1ppbZ3qbk5rQ3iwf7zcBk
7Nz40kv2zTmkVpF8aF3EN35ehMaF/ZrQYEZrcc/3S4QDmVFlRmNxny9gK0kTjuriPjOjxASrIvSE
ddE2IvOQlN+LvMvlpMyRakT7HK2HNiPSLG7Z0VR+12rdUFdG5DCM1g2LtIpLuhFKm9sWX9ESX0tF
KO6vdn+1MgJpoSFcNDaN7BUPVc1lB/ovnQvmjbWzMZ0JPMo+4VNBxxI03LnmMuU3hS2EUO7WWqBr
AbalX92ixIbnxwucJivc5iymHliz/2xRX+V9NnJ1YidnWpLL2PaZwqZ8y4mlOpTCNSCojUEtMYMn
RMJMUgmtcbDHxAIEjRakixBD1hJz1llQQFKThczR72t/63yN5FvX1Hxd8yFxfdNQghwi8xk+WUAK
u2UGXRYa2HbakCjiGrijgX8rzFJMmUJp+11Y6BA+8tE4m+mFObxazx1/2SUgsmoHm6JWzqhVzhCv
i/GcjefECVMienk5uHLBvoxhq4Qbd9QyXOIAbXFQcmfTgoQX0gjFaQASDg2yb4w+GSdQ8DKCoX1k
8EJ4WZrP2Nw3TUOAdu6FvKJdoSdhL85HGNSp/cs9Cwu6f/ngWGsaOrstC5fkT/6LTjFnXSKAjhgY
KtCnDVYJWdpgQRMXwgPSOjfB06m42UIz0yV2IOFSmsDP9KbKWwBLD95WedQ3kaJ76+BpupBxyGJh
pnuF5FWHGqJ5AZkdIvVq4togeRZEbQk+k0cyHuoNbzRYhnuzIbTy40j+AIULb6G9gXkaMDS71dpL
sfGBnSPplkRjzUWs09E6fNecuQiKm6OfVOfUyfRwgECfFNhRhxKI7okQ/SCpde3CHWWh/lArkQro
xoVXk0FbMOImtHfeQgGFbToJFItHng1FLLTZHlDaliehCtvecEih/5FhIPGE/8H2EBUYlB1KbI8Z
e6QdIi0c9+AIccqDX0oyIlJzb8YEk3tb7jkkzTpug+VpcyvdhcKibVh73LJxM3L7cjePWTKQw3uq
IO2IVJcToPpyYzz4xJh1HNqESBBkyOeauHvp6p0LJhzHbg7rXXEBGAGZVeHCWa6eeCSzoP0Q3Zlt
8OrXAt/5QJ3AI8aWvpu2eWyYSj7BjbfISwyydISYcRdj7nxkfNyGUHeo3r3BAFvuTYY3jELjTmao
B4VVObTRbWOyN/NG280yDyxPogkppAuu7jLQsnLH2p1rhipcTCFQZm0dZ+Kpl8VR+L82cawtfBAk
GrsOy/WCaFE3n4UG2e0IVTOEGok/4rR0rcJDGx/oIo4LUr1+8abjuPI5qvwmEB75rYT6Q5SvMj50
ili2B2QJ5fxNUFqErWe+qXi64jmWp8yeBeZt9mSFFRRTrN7SCk2H9tyzHRekJBboWndL3dU3l2Tz
cXR7AqBZv/G58unGTJmdlDPVD4aJJ/nkzL+oDhwWwJ8u4LqD9cc0mK2moqX+uEJtt7aswOfiUotV
pnh1OX1mNjx9jnvNm5elCsk4SDGc2bLH4AnLk0HR3iTrKcGGEcesvkptf6I52AS2XJ4XrHNBMScs
UyGJYU1PH/7/UDIPcbKsN8d6K6a3auI/87Ynb930piRv2iEywMCfHgTUT1L5ydRfp/2T1r/aulCs
v1o8jl9Qur04lzJ9yreXoXwptxcgtpb+EQ0DjYOPafIxTz7a+zNDgEb9bB2yrQ/pIpQvHzT9aSg+
GPpTo5GOA+i4bSoylzPTfi42iaiMJv4zN7P6hdzDsMe/94hFBWvUNOankjnmD/99K/2Xii3GK9ro
DsOvOrWvn6pI8jwA1oxFxau2HvSWUa7jsJXkzTQlVp9mweC8buqr3Jokao6Gcu26/HPvcIEm5EVz
F1ZIsgJaciC1iWSZIn/bAL+4Ngll5zLDpwLNvFc1xTdiGOd5I9IDm0p+msqdpZhTXCtjlZ+OpwZ+
vLNgTpLqmjo0E2xyTSQcXZad2c/buhp3I7vgMs5fSVg3roSG/fOQKW4twtz3Trmb1YV1KAm3DEok
l36U7I/2RG5qOfdcQ6CmuWBlQ2Noq5ced/cvTnDrfVmDngnTvLTgcQ3QlvvxBF9NNS7kfucE72zu
c8Kk2VjDdibwE63OuVLOu8P6RIh1yzclUH8dZp2EWLog1i1xKY6sW5Buu9M9ixdp/r5ywQWYWT4r
F6STi3OsXFi85IVYv7BuSdfv65Y59lm3jIe+rVtYujRsgLNwWkOtFYsWVBphjtpzcixd4uT7okXM
v0FgzerNhzUIrclKb8ehkTDAxl43Ya+zN+lhAgQW/fdZar0vSWjUEoVJkAEphzGZH9/NgmjtETRk
SyYWCJKSkuptwLp72+zHGUcgqLt2e8v6HeOuNQcJYSyQm+39ehymvqQNkhfLqYPPFvZ2tjAnhM9s
KFX9t1FVTi3QT1ffmymwaPHQ9GSYke/DH2kpsFj/e+p4vu/7+NQATvaOPyCo8K9V3QgTyTN/cGqY
+xP5HjaB1deaj43Z5A2n/psDkPlU5eurk+Rfm8HIvT3f4udpUUnQyHa6DcZiXxIoL7SgzcdZxQJT
5HL9otaSfp1mkcfb1/WLjBU0sr+aA/WxpnOKL2QW/xZPW/V1HePbTB3+pcdZcBA32hpPl+TsVuhk
KjbfUX1RBrV7coa6/8uQO/mu0HEIFAascgx2g9eOVfvxvz866Envl3xYTvDcynyCbEF/+uxkiowS
YfbtaVHUlnK0TqHMUpsHhiKmxttpAThuZ7L281jK9yTbH6pWslQ9hpRRT1s+yjqmB/198VesV5rQ
vPiO49sFA0GB5fgkeukFDt1A6wN7EyrNID+0pOF0SDJYIYeIRhPx2ssSGk2oHRqWEFMgA5V7EzZL
uDbhTP72Io7ZEo5NmCyhnoQtxsGGocuwbPiqBIBllkOpEahroLQbDEtoTnDS8bkP5YPBr9cHGkDT
PnC2QO2DygyMLSjMIDs0p+F4qE9DuxFq03BeQqZAxoV6ADN5ahMyUNwu4dYIUVgpmS9uhHL+Ci8i
CaU51JLQmUMlCcF+rZjfknBOxIPECFCsC+1YAbsACo0BNN5tmGLPgzIPwN2jwibQWWgjyKj2l8lf
Un9K2Uv8oi30HhFCWdHk3i+bjqWozs+krbK0ynruVEDNIzZsuSoIEcir8Vmhf1VDpQ1JB7CfTSuX
MN7s2TM9BpIklqwKDayll7zDflOoRNf01G+/QAi8DiYgk3Qk9WyzduUhTT47ZAqBhdzu220eb5R3
kijduR21jZO+ycvCB5QSStmNyniKFTB3swzxAeql+WBjvb50w0hdzJmLl8Quv4p/ZippJ7pI1gNm
Y+KeanbMk+yAip31i2q0ROdSWGorebjK5m+KAF6Xo01MRsKFYE83YmO2RPucGNIfDBuMv9MpfVwq
6WuaG/uHpuDf1ae2eAS8Kv1qTvd9qR+OgsPtiP4slpyjB/KPKpBFPEppTzJvZ2HO4WRs6WXEZwUK
MHs2oM/K6eZ3vbN/apKspcoD2IEo5RlreFaQX4S1qNNMLcQltL026QCD14CQNRsxK/l0joxCIl1u
1OJflK/ej+iCztUgL+js96HcH362f/zeKR9my4QIBjXdAq23Jfppreh2SlrXXcAEwnZZ83OemfMH
rFxOoDQv1AP1J1IgpV9wbd4P+GHbdjBvqwwTcVv/GcClFOuuF0shwThkHqNM2yYy2+wrfgDbN0qt
JiQbSm3mjF2YlySZAgCvgmxjHqMEQC160rkmsryngsAVa7+D2KrCRBvMc24aGVuv3fk8lvqT3Tvt
L0ZgWM69uwpDmOMqLOvAcdV3JeExqcuhXrXktOyx3J0S+JoYR6XNteVOYU5zAr7ZCCvEoquUfDhM
GvvO1CRu+fiDxsC5l1XgJIgW9JXZMi/7rHXgtBrHzeuqhtyaUGAQ42yaOGAoGx6mbP+DHBPD7wZr
vGoLxfLj0aQsb80yjIE5kvnUmPknLLLbeWoIHG9bjKmwG69dM8fXUZ8BgMT54pvkTlPqLx3QrtTr
7o6HtVwNF9nysUxX9nPTOGsTJK0ke/QwDDKQWuNGYHFNa7SgFjKAeD6e27a8dRkXSt1dYIjXxmTK
gl6YZ6e9cp/bMWDWzSTtKNXSxw7k9inpZ5I4cFc/Hs9NauM8MJ4rDX8/kVMzwIJgEYhhj+TIsteN
ba60Cq/TnSjXQ4blYLbFHUtaUl321ctzq32SKxKZZZkAxbwZuLNNw33PRPc11ZTuEW450XcrQeal
I/njqEyhHjfjR0UjDXBubKZrjD+zmlpKuYN877NiDRdHtu6Y4NTcepspYRnKDP8Thr6mCQTvGCTa
2JD9AD/eKkk45SJ2WTHrGMmuP1exxn48p81Vmpj4C4moP0GNJO2OpLxJVWFrOqxNzCF/M5fFcleV
IvJEVx9sKLfJwpI/DnafPNaapL7qzm+6YVYvFTzqJIu1sNCH9LKAvLocj6jEf3/UVp3D1Xfuvs3E
WBVQh25s7XPb7otXD4wIjuo4X+EvTNcJ8Mu1AkpONszuBESJ3MH9y7+UzJL4szNu571gdQUB7hPT
dlGV5szUxrNGJ3GIwQzpW3EhJUSGtgz9mDDm/nfZofE5bPb9luWYdKp6vLdZkBw/dVu1u3YHVsos
pZEmnaIze2KMCo5Gfb5Le4zcElySMdk+WjJOCubLHkeHSVbT3AkEMoeGrjbbp4bt56w1ywVM33Jh
x/v9kTqty6V2OInZu3LD5dU+zWO7P9mT8lXSB/2CtXp7+vZ8OTAc3zi346fj+Y16k52NxJjoOz4s
9rujU26PGeMwF0XlPr6ZDEJwZ3tyLAvkuULTPdG6+FIkM1GNu7yTYFBC6L3LxLPZ8WxKUE+p4Ng6
JrotUhGCDd8rXRhIK98Ow7z7tZSAMGuMAWMWTTjG1XDValIMqoiCscyljb7oShR0O1trACXvoZur
IXJktkHNIofOuPB61E97rPPGmeooMOHWpevOxw+T/BfwCuMsb5OuhIkulv+LQvR4uX3utrR6kerE
50Zuv/WMxXVttpwriZ41O8o86ZwrQ1H5fHc8tQMOuB2HKfvSLTaE5k6fU/egiC8CLj/QA6xFktdC
UI0ztd8PtvjRdki46Qp9CaZ1765j1/wxCeIqZ2btDYRSeqaYzll6mziaqnvodajf9HXUYM46HWsJ
WduJBLXaxH59N5qtghcHqLqdasl5xGBwRx+qfZSJjM7Kfr5nJf2nBTzwQ6cRLw7kcrgVZIJdIBw8
06QYAHtZDMPWILvyQQLIq7ExrlKzDhz+h+Gukrumk+YWOXWeUZhTxHkua9sd1qyExpVClVJLGHns
pv1aEDR22Un/A0ay4T/M6WSIR8cBizWr2k3bqZRZn2wpq0OCRI3Ilnoj0mtVu9TN/GIr436VDItB
WzZxJ+aM9qt1BFDae0OGuKm+tlX1qTMxn6ejWlA+jdmCtTp20jW9as3QX+Rxbk46gBsXhhwhpGNM
zWu0SU4hHYK1SyODgsrkmgkUrcOa1XXeNJakqE+MdLVGwlAHsLkRID5+bxhGVCsst1m3i1YR1hYT
w3M/t3NzL+lFcm/RcFZOhJxPu9R6KVUnP3YGrKbL3J5zi34o0zNWmAKTvJt1xSF0tf9+mMj5usOu
AeDe2E+rnfTiTpGOYVNVX3XxXcgJor8bm7YOSQQeHhKjIlealQUdlBR/R5L/bq36n8xx6J9n3ZxI
adjS1y47xy2fxmZbG021cv92kKq4l05GZZ8svgPnJGlzYmVbkf5cwMPbm/4KqTLejfIeX/hkuLpW
c1KcjLu8WH9zsjQlonJIHxMK6E4mGZfWWOIPGDJuygBWV5Fmw4e0tN6vAkS/bfvq2hOZy/Yun2Or
g7Nur8tJKvTaBzPVuZvVbNRwYy0q8uqsVNNGcXP+05HYjOltDj5XOCwwj3xQtIS+Y67HlyZhGAno
jrfmzPcUE0Foip5kzzDfaSaJaYc6HeJnbDe/y0Vu/W4kNdDghOji2SHXT6Sa6PZs31TIn263Ere2
pvKXdnSaP4ZeJ73dSt/KeJ682GRSsjS0k4rDgw+Y4IuqkhgK+t+hJYPumreGTKE+Nz0j0b7upt4+
66uunRWNFK6GUJGAiVb7OmWSxUmtflgV7LBNZuGwZbInZL2Z3BVDvoW/2C2/79YSQCpbYBhU9svv
vBekUJn2OJHKlGLVuk97NeQtlV0Z9qSdNTRGpqsGue/Ev0tyqsP4AFCemjhXQAbKFnV5/oVQ1OnU
zc5zM6hfZObBf7EOPtwDP9ZuHRbCcPJMTaMm87NdbgecElvYz06skinwS+W9adScbDHGbPZuL6ue
p9cFFldoctbPV1UlBhITjWOswwMQPG+jXHDSZvbyOwO4Xkot1y1KkvMy0oMAOaaV2yofkjUgMkWG
Rc+iv6oa4o+yVeebkv8BAw22grbcAZPMPHnU/7CdGEzrLOr4XU4bQ1Uxei9wP0rzlhYKAzkOs9ud
lVKob7cTzu893JmAoMiQNQFcmzywTWa8tkENGDTYPKUN1IwGmJXWb6lT0js2OAOBbsPN8syhe1Hi
9WvZbnKIVUC76DFM82WrodguQA4YVHv+7zNDfb+A5zc0ueBqJqY61vA/lsAaZR9t7hoV+zIocLFV
foFqmzEZmLg1LQJD63Hxa92naa5bLgz7cM93zglSraZLVJbJW7U6yp3v9WaOPxpu7Tk1UyuQgUE+
Vs72ougMyRqJQlY982Xp/VR26X1bdtYvzCnmu96tTSGI4Wum2U1KpPpPLUClLuG7F1Z9aldF/0j6
5q79lTlG9ZxrxFZZdVZEbSY9Ts1Xlp3F7TioCtto4sSV0Fzs+bEb/yrWmimkwYjWVSE/iZnQmFJ9
vxnl2VlU1xJ5SWB+GH1jXsFqMtkttZGopB1kM0jXY4IoUZXPxKjJH6kzs51g1Pj3bXpMbS4jSkkm
0g5d/jmvSHSh8oczohz/YhJk8Ye5Vbx2S9X7aiB+R5O/sSW0zmZBvXB3r6ws+wjpNGia7Xmoitso
zc0lVbP1leBvj6kX66Vais+SIT1mQzJ/PGby5vgvsi6HX9RaFMX4eetnywwdWJYO1BKf87tei53o
iUQU4knpPbjXlibkHMpgcdMX7oWq3t90f5Z8WfdXyd+qYJd8jSDSkUxEIYuNQxFWkPpxNHi7HRRF
CDOpKkJmeZGKRbMPqTYS2J0OjPSEmhXaO97r0MzPlhUmrPasMM7PkhWi1A6z4pzbITf01S1tVhVh
bYctcc4yVdpwkkPWh3zDkDVAWA2dIWRWSBpCywmmMnScQDqkqkEaB/MsxNzTdGhOA+Tsvmr6uKXR
MPpArLbEH2nkAn7z5m4jL3SVHUio40uaFNVtH1q3mYPuUN0ECF52x3/L9IfjaEJL3f22mNa7NDOI
lrX14Y8ttIiM+8VX3nh3N8CZCbHC5JZA5VvRf6JiNVqyScnmAJ3sIl2ONDCHspDVRZhjnC6KZWGL
ARmWKBHOmOJQO98Ng18BK+vJPY/aPuowwZQXTG1pNPbR3Ecbfpg0WnthjJFgoqdRqt+m6ZZj9mTm
d7ptPC6FSkCSLEaIgNquMMe29rvkFmjPFSsgymdhBURbdfnmBmSZYtLfOAyBC/258owRUCElXRgC
h0poqkIMgVIs3IDjAsEraC1Cb4Pa4sIbyllYdqG9huYa7obQkp7XlpbkWV3P8iGnu1jG2eLYXYzu
0tpMx+IEvRS48Q7l0xXRuCjxF9yk8TontzG5ma1Qn9wgArb7rT5k2zd4Q6ZYZgitVaTatxlfThWN
VdRXUYcpp4qaJaqrqFi8jCSYJcqWqKxIl4hSvHwES86RPUdSGTmsjoEF82XI9NvAcuTWlMtHW7sp
KRMbt366Jbo4jqTQ87gUUix+7ZtmXZftavBOb1emszCNzn87IbFBIvyQmCGxQRJejB8yic84Ib+Z
IRe2X2Sn/W2G3P92Qv7TDPk/J+SwBFr53QyJE7KCR3U4IQsqq93/nJDfzJA4IRWi8NrvZkjz38yQ
/X5hZhknJJJIJNGEHxInJO6o/PBDYo3qkh/MkDuuKftmHMp2EG+RYt/QxNu+BfLvA+86bzmEpeoY
HldTpjn/+zt2UIp+WMzwFbOoLDrUGTG8/gyeA3NejTDh2lNXpQVRQpb6XFdOepeurXUlwiW/x33d
eUORtlx7VhIWVYaWJxHyDvxKf8AKrhEQ2RJkpFHLIz9thfW0lg+1g5EA0kniUyE1OOOa0h8M03nY
UvKwxibpGXfhipw45Fsz9axfLWnFUEHGZeRQcW+LGCPcnsy+LAEFkuemcc1KSl93y4FIyCzoL9Z1
dNTe3ShIFRD8MkLBGeCxxZ//o9iKQbHv8nEg6GR2v2mjL2O6deLtbFHeEvYPvRevntR7A6P0G55m
IavwnUMUkRdY5hv7AD/WfVqFluRTtkIxTACiAWtqNUFWB/UUwBZDmxL0dACUQD2UO8E6BSWjhEpQ
O4HNzeZQ7wTGFCRspp0AlFWhBpUasNcV/nnPrpl3CQAcoKQJ0jRgTZenAePXZRp0pr9z7YeIsPvZ
KISXXznUJT47gET2SkaO6QfIXsNs76GY/rANDVGoIp5wEGLPgMjcNiSqYOycxBHQNiLWFTWOB5sa
9tSc+yOiaEn6bOu3uf8RZADpcxqbJNVXHH8rgHYFSxFMRbD2wXxo7KmQBH0fLJvQtAXDcWR2QzGC
vA92I6i2YDWCYhMPsr+VbAx3ENwWaJ2Q0gVbHuxdAM4DASqebR+NNmFr/qb4C934yW8aX5t8LRWC
n9VZHsoVL0WtF0+e1Ajln0iIHR2McEI9WcSjS6A2xIahc5XZpe2OdlMI4jiKey8H/Efs7+YRmYbm
2FsPjT0ESR/0xtr7ju6TBiLpfmoIMUuTJHRvg7QOsiTIOVkOdVNQ1wHghOlQXwfMHy6szZVgmwJH
CdY6kJRg5zRQA30KyA21D20qTdM7qw6Qc0gio5v/BWfIodrEfue3Jkl4Prbz+zzxF1YIlZ+PPnWl
Ftql6WWmV3CWTELZIQaBLNvlKNGOxwLGdngjelhonV1dFiqJFzfdHuLkIfK9st7LNE9aPJImSseb
ch8NOc1roW7xJZXMS99RfdXxLdWXHX/lJHH8mfOEU6IPJs4NzhYy1rg8BEDySR/iStn0gW4E/fZd
7RYgUEuLEZScPpw4m1B6SGJb1QXOGqhkineBTDcwD7YumDlHckbMg8kmgMPnSmszWGf75sSgmV83
kBhJPRGSUx8+JpImD7tF0noO+25Ok1yImBXs30gahCgV/OKK/c5CiKGdQTjd4iKlsYX4yVmRb9Uq
9RtTfCBhLxaQkVubJuSsyythCaZrjl1xO57OaI9/e4SVdB3umHf5sKvNdLIHVvTGkrx2QxdHs0p+
ZEmq7JsuhtBHM6OVYEj6KZUszCV23Z9XPupNsyCMltuHvNev+5qk90eqlZFOCdUNt4bFdBmSlOLy
MNp3hil9tgt1epycvH7WSkFz33/VWn8PkLEVS8CzaezR2WGV+OMF2+njpMwlixxvNc0AyCvcYrV4
CUzDfMnET8dTKqxLKFOo0C9pep3nS6Nf7EqI+NpMPc8iGvhsjWezFLKcsJ7CRA1pxBQw+gwhi+Th
9GzRwW/PrXn2NVZiGWnzQvZ+MffLbl8oPy/lFU3ldZ6usibkJLeuu1nJremEJudWdbfBESrrKFuj
vI4GSMqtn6xRvESSKVSU99mhhLLWfB8X93bRp4SbWxLssVUFCUtxx4V1J7XXOLkmqVCpX6b5sswX
q7o4FVuu88RMMnzSzNXKsz2e2R+aDnEZQg3sk06IOo5tCJm8vPQsrUKNeVayS2WeKzoUh9bySuj2
zAu0L8t0VVjcTJTehFpmhztKuzd9v8ndJQfWc6tqQD43lK4RyupIEjm1v9gl/IvBwoZjBjmJOzYd
q3dYbGWrl7gtSZ+nxoULcZYKFimV/pDGi+TOTas9r4PUMNwKXYEl0KuJb3q3s/0xBsn5oSFCREsI
Ni/VdgioHI4gKOFyLpD2vZXJ0ocpUS+1YQ0fqV+OHweJS5c2jPfmXnPFyjAUM0oaNtbefLK70s8n
/c+xz14b00k+wmbsyR4RtaJ4pGyS/dlU8/x7jV9xMyF3rIxICTgDtd2kU34vyuFs6FzUxkXtHlsg
fKd97iXmeLrqLpPW2i0Mvf/I19Rk3b28Ntb4QoAE7TWVGjGlT+Yc084EzqaN97tRt6es3o3f7Li5
T7VX0BmOSPScLl2ZPKn2YgWWyp5wqjXjcaukxe2V7FNR91bEDCXW654J31bCb2E11w16A8MNi/za
p+oF9LdJPmAFlGlrGOxrU/OLKjEtlGzawybPynVK5fXxOOQdQYUtlS7P1mMCLQrQg1NfX9Ntk5+H
TvnE+7Nctrmi4ZkZeOkH5YZ74nk1NxlqxAA21rT1O4VLF3a6Xlhpp+qiLYAskinrn/u/5g34rw0G
6PE4SFsSX7RTvnT7aYr1/UqBTP/UmldWwPpbM8btZTNWG2Nnkn2hpfNJbqvyfkzXB5CcLZfURfZU
SiKkwEORkOf+yabk+JTEVNDiogNIksZTeuIuqZL5pC5NfV/FZsMEB6OMrd6Yb9Sv/lQkrf66NtuF
0J4ETLMROTZTFf99M/iXHTKlF8FwlcHHqYwP/ngFHK1ZMitjIDYh2dSnbMQnE+8MltsAPN9qWfm6
73C9Wik3GDSS5OecxWMJBtkj3EJiPsIJMjtNAJY9IaXClUkI+kwh5fr/h1H8yJA0XXsm3wMtzp7L
RrG+KAVDwY1EivW4TM4T7ZA/l9aOEuPFKV/j7dUqX/PkU3qoGz9pJsBqoWEhOjuomreieZPzz1v+
WVPe5vXzeKhfP3M3K7lILkNzb81N/zwYzuN/v29Azt+t9VnmY/lk5hkgItTtH9+4pSMu19gYu5xl
6aE309nf5N0MZkNZPtuwW8nEhq9czAqM0bUE0GBRA1Xmy5Q/9q0Nj6cnQlzRGw+SMlSyUYEXtAFx
T7P0d80eksc2T9RTgsnsYZgsUhxrGM+9DEPRMKybqWrrZ2PRTKg76l3b8X6k/8fYmSRHrmRZdish
f45I9E1KRgwAWEdj52zdOYHQSToaBaAKQNHuptZSG6tjnlFVGT9FomriInSSRmsAVX3v3XtugFac
8Ej9kAfGWwQ6hhMHlWtlN5pwVe8rwyWbbD5sU4PwJGENt66v2aYcxblS9s7RyxrroW+yx01Xzuto
r8fGaM0PK/wZmgGY4nBbybjmHy279bqp/YBsdbs5VRZ5Xason9ETF89R/k2XTU2FRY63LarEX/r2
LhoRQ7cErCaTP4Kp8Pz5xiyX5pope+LazRfRnsvT0JTdwRNsjcyL5NENjfze4j6MoSyiC3OxaIOX
PTuj2j6kK98mDXGStr7mlFfQaRuH4dBfvMVpMalkNNCrJlXdEu8GD35U65tfzhLzAo20BVU3Qtrf
Z5Df//iWXcViRiP5/7pU/nylgHHAPIbXhrkE6ZOX9uJ/qQp58FHNUT8mrr90xzUzXtxp/lVsQDAJ
tR9vUERIIvYOIvLnRI0IM/71E/jv9ANGIpz1eApcrOx1fypLc3ImBwvMQ+KUGd6E3LvSQYdxUA8Z
IA4sB61HM79SHEs7Vq4wmNNypEaGiNSls52nE2HaaEzCXTj+aDQ+xxq1icsxe84/4GI2cDFX9TBu
zfFfP/P/1r7jSbMkBRzPUFwFf1a5FSgyJwvnf8IhFamaD0SobLJ4DE2PEtv5RK2w3hgjxurff/ff
PpZ/z7/k/X+2L4a//wdff0i19mVe6D99+fcniRmx+Y/L7/yfn/nn3/j7TfnRy0H+0v/ypw5f8va9
+Rr+/EP/9Mj89X88u/Rdv//TF7tWl3r9Nn5BiPwaxlr/fha8jstP/v9+8y9fvx/laVVff/vjAwS2
vjxaDjD2j39863dkG5fmv/3Xh//H9y7P/29/JMNXIfth+5//I//zL329D/pvf1jhX9G/m7CUcCgR
x3kJgJq/fn/H/qtJFlEEECEi6iK8zCxa2evib3941l8B+4QhPSTLDy+r6R9/GeR4+ZYb/hVlfcSw
g4Dwi8o++ON/P7l/+gz/72f6F+LN7yXIruFvf4AV/JOm3Lw0Zi6op5DLClW596cREAhMnloVtkl3
2YwCzk+WbtvzPCx9clHKzPh+99Bh8RaZ1Tc5vDa0rRLCwbadci4pDyEnYQA+RNWFLkp0gsb1mr3Y
ViNOGl6hKppHbaDp24oySlf9UBHYlnlm+x3HQjR/eCOGUGsx2CjFmSkUy34exB7qmEQAEM41qszO
rRNkSV7sE5XJaMR+6mkYWBaS/pKozbEqUhma7yOFS+K4KZEMFNgFyZqjBYBFdt4UE/cRxqNT3k19
4T2wiSdItkDxGmGXGlmNCX5paemQDqsAtHDunGOCDziiwnhchIAunl+KoeZcC2y7iG9IuEYNsA8y
HRFUMNwGSi9xXZ4b18ZwMWqkblAF4GkQsBhFWWpmUxWrqKDNFiH304vzPRd4g7zgCt7VL7vbxqtR
1a+ZJT/9aG7ibSh+DUPzXSsmEfO6kQRZARJvKU9ssPFTNMedF91E8OarKSTQW6OWamH6m4Hc1V7U
J50T7KJ1jg6dtf2sYCQ7DUAxgjv3VrVcDea6I4iwBOc1f+9R6NNcE+1XUc3uobJ8RX4ddrQhMmJW
szkNcZRPVYuVB7rfXF2VOHCSph2fB5EfO7m8ud6JJI13LjUvngqcAn1fn5kPJn5b0ehCsrjT9EDH
nA5ek4U/QmQyzBQheOnc+ZbNmjZf8yacXsfyWy2sx7IU7JjCXjBVtD/HMCBSvrXwuyArtCVgBUnm
NM7rJW63mqBVMCXEKtk7XxCh43bVlDD4umsqo9nrqWzSoORFL8ClNxCWU73i8XSqYxbdlhhv+sE+
Gi3k3sgSWyJkdaWtZbu8w2jCHHxojZ+nM/iRw9yRsuh1RdIx9cX0wVXpGl+oDUloxhIyv+a2D9Rt
quzY3thcgcANK9l40XSjdP6zbYvrzYCJOM7rqciyNTEKRPPBkv9QNUTiyqUtaivebTEtt27Znbxu
ucltCT6CcXXgzcmslBWHznQDWujX5uS3mQcSH6m1SePewTmW090mPRxFTqW+K4QIbPhkbRKikTSO
i3HEKGO3R7YMWRMsxxaSuVDTcfDzHV2Nt5VIRzgpRpc4hovIDCsqCShHUyBWrPPx1MG/J1rPj7sR
sKZvGodlxdvpVvZLvuIXyL1r4o1IVg+DfY3nb0SLu5MrK4PYgJoQ+4CyZe0AnYjg1QhGCyWRf7cp
ItRnddOFKsk7wvIC0Szx0HpGYtcMQb2SBQBULDe8N1c72wJ16RVGRUKrcST+j6QmfMU5GsPts/aK
/uQMRBeUXE69EDd5XumdvABjgK3uVblZN5mrv62ZJo/1auoDC1NLoRJyqq4Jpmh35IeQCHNNXJVx
my8XhoZ1U1Xj1WCPw3GogRQ4WAsNs8lSS+KIGJzHbHadI0NazZq3g/ikTp0lfqCN3blkmsTr4pFs
N4aPU3TRpweEr88jkDtqGnWYbUKyq368KudhOnoE0qO/gCpg09bOs+pstSNszKDnivfqK3OdK7CY
Nf1k1CNNs6HDwiMZmc1+chcjtiAI2DZly1LFgeu8t6BwmWBii1y2O+7iLQ2y8OQsASntHFbiAZxw
XOdFmZJ7NzOCdEWcDePLFkk3qb2nNgAxEDThx2QqiHeRfszMrdzhDABiEueXDyUI6XiFJEZXzvpM
ZuWDFZQkt+eSCZ2RbbxwvVyBt8ISn7nWvfIi8oaXD/AmUH0pgekPV8YTBzE0fU/9inDOmvLpvlZ6
b2pPnL3Jvl2KXh5cZ/xsCInfTRM2r3Wty3hcWsCMft/E/dD6QF9Yp6ZpfvY9bLU52MBA9Nh1Heb9
LIMVoqkGG+qTBAXN/W7S4nP6lEiE8a6S/m1Gbs00oonti+mbXfQxwBS4IiiCRIUpNvCKO5OQOL3V
buygHNhNrb/FkV1/jvO0nTb8WeQlT/uoIvAraJazP9jsenpMbFfpUyfRKRW1i8xlDtYUT2GwVzUm
Nj37xjHawq9qJJu2qibipht4LNsPros2bv2guZvs4pgXTsi8Wt31S9anjdM9hBMm0oEBfOW74H7E
VqXB3eI1SJwHV2B+yZ5L1sRRhBnhglV30qxoywiIwfBqHMjZMZjnt3Kw955BAOI8NNwUZgGnvYR9
W8DcD5YRnZAckFSVLfdxDxShKpeNfK0Fn8xGbPb8bmCKSuA37awmf+hn984IG3fvReEp00W4U13w
3kRw70IYsO5aM+wl7FTISRzH6ByVeG2M6VzV3m0XYB8pQ6hsTnFq3OmtMn4tkXNfu8yRlhLoJ1Do
R58YybaORgBP3tVY6i7O3fBFGpKRW41XD/T1EVryQ6Dmdj82XOu059qC1C2X1MV0doGHe6IS1+VG
SIidz4+B8p5kX/jJMvUyDarMPfYL6/gA90o0K3kOK9WRZuazhVRPxBa4QEvkwWpnjZR3aM5i0/jA
COeNsV+klwSy9xLvrA+U5n31DWZPWGN0O77b2riqN9jotgifEBIvsNPIy958Q8UuIBs0RB0jr8mT
dCPpPTRDmYI8s2He8ByWuSJpjn/TqHtbtNPD/nENtj8owRNZdSdllidJbsw1ipvYkjgvRlcAsduo
jluZ3WYmuw9VepGIlQWeXJ4BQO2JftR741nyZNSAKVw53EwloXS5Gts9gttjsM3oEy1YJug/WV3n
nMIHLcC4VNleZd4Ye1P4rojZOVpC9yzwUFDm2vG4/TNSz8LuvHELmHlE7qC7Xm2RuZ4GjNgrXjKX
ip2N3R8TszUR/IEQ5hRHa71ke0i9S8yUMWjQh9VgXhSuGHYL8yFCQEN+X32rIucNusBymBZmh0uP
LZNN1Tza+pri1t1HWFkIZRPD/jcOXeXegRic6rWf2iomZb7bGVszJCjumaRyPiRxZL1rW5OMLGQP
eRDdccLfiQ0AxGyJiljgZYrhNR+tolrAjQWsdtGIF5Xq7T//RDO6aSBtEZeLj89LW+6DxHm/uRjF
fIBlax8gPGmDSscu3v1mfa7K1PA686pu2j62Jzqpbt8QGt8W41W1ThGyUHc4RgTPWGRcYqGe5zhr
5gjxyPbor6S3Wl0tAGVwt6LwPCu5zccgvDDFu08fax+9DvBXXrteS+TVGLVmrKIbwE3aK4jn5a07
ztcUKTTPpS/ujZxbvx2D683Z9mbH/l9l1ZjokSC+WXTL0VIwzeoLB9iOtpsIMEpXtFckV7dH0l4T
HeAXx4ZzAnr3YGYiPNPQQoPtV/hzsfynkG3Gs1cyJ2S/xYVdD92dAf6/FA0t47oczr5f58d+cweu
YKZ7pkvX1sSNtMeazXvSY49QUZr19TtP1DiOQGY8MJBXm2l/IZkPd1HLoPG3/7hyCz/Gg9PulFca
DIHHj2EudZohBk+ni1Boro3UFB3JD7PbX2tlXtly7mMU6v2u74y7qtfV7bbK1Mm9dJyDK7p+X1A7
lq15nSPSBMJL+N0wgKWz8FKaPhjnlXOWrIwXRdL2bgDBn4glREXUhelSVxgunf7s0e5abOTt/qKT
eTbfSA8gOnnypr2z0tFuFo85PUNkfREwEt1KyhXL8ORzWiJQMlfltVVLkANTFkcXmxBWzZU4s6Pn
Rv0+s4hquUDweo/jQ+/vy40IoEbiY14NeaXrZds7DInXAPvKUDbxCCq0wvEcS6Mie3G2vsaLJ2fq
vjiP1nuy+uJiKtEmuuKq82tBkkt3nAzN0aAsmaExb+l1Ro0AQld1AwCm9mdpRUXa9QicahvnmjTG
LKkGRyVi7LDX96aTAqlf3+u7ylxRldOANzPodyOrUwzWIrdsABYKcvKac+NVLUrNlm5mPGThz9rt
ZYIB5FumgjuV02ocjfkl660uXvX6HKEI32XwOVNjaXRqh2G1kwSYu6txH7VLLAxC5WksYhcm2pLe
Tk9Dh7wArPb3K3WZY0SY1tUI42A2sfNt293qhQw5/Yh1emYgOJUxauHpcatbFN5RQDKIXzE2XAiQ
aIuTthX1ENTmcTxOwLXO5po9NRVpdxSRhOJZiYxWTDXql2vYJAtwSu6ZchBxhaKxgYOMtD61Vg7V
DD/elB3sKNpV7HmW3iPpOK+N86jxr9watZbUib/cZ5czYjor6cbzjEO1YB5tOvlNBnuIcAYwJ4cG
g1XsttXzeMnQiorAjTsiI7yhb5PLM1g2SIldK8ukNrcicUj9W3DtcIBGlBB0qLG7jSJ98d8NVrB8
Cg3IObAJ59n9yn5U0wuZQtCsZl7DKGBgehji22qcEpmt3cnd4EZ1wY9oMhIHcBUfZvaiTPGz9jg3
bZfSv/gqyfiOcyxj0pm+YQTCx08g47mY27vclRHBFQM+rffV8bbYyEsE2n7zDV/KEOOJk47M9r3u
3pm7vvU1NrIuO5SL3Dm6YyBujUlRXGz00/oxrM4vY5RnVfB7K6nnsWEChvUHsGHuhA8o4BYiBgIb
mMGT+kmbpU4G3YWAKO2XMBTxdgGnD/n2bapoWIt8vptk5ZzwSXC9mAgV6lmlKuiMVAbRlcgiQH9L
cMAAdd8JI4udaUJxnTkfCtco43KRzD782SoQ855+pBvXISJawWEqEV4aoLw8OBINUZQRkWu6B1HW
SW107XEqaEiYJWhrIh8VlgK3id6jzvjRB2JhNRKfk4ezo+nKmyK8VBH2cJ0J9ZQZ4RHU1+0AbvI4
BhkigFmjRukPFth8b8jfAxerXOiK78uG3oPp948uy6nkwulMq/Z9UG2eTDayaGkb1bln32tq+awL
65OAAvx7uaXjsiDqNDcUL8+TTwV6pDjIaM90Bt2RkrA60s0A7q6KHrWadLr0JMAZjefHBmYY10Y/
AUiZj5dJYAxebku21n5devfOqwomNJ26X4OJgqJ/b4u1iMNGjjwNyI2l33OCreLJCt+FX6OBd5Bd
bNbB9EYfJ8pYA/zx4NDkWRLo+yWMRo6tDAUqFliNBqGgrE7cgTTtcg5YepsXWTYmw42KxICg+yWA
xA00oERTmftePbaYWLgx/S0hYx0GZ5DhwyLeJKDRZFzsOoM3fS6WGq4GzqwJiQdvQuTVobPbUzaE
6FtHeHkIJTKsakDGV4KvOAVsyoiZXHK0L9sfRLDeBd5wSXZxdwZ9u8SY+La/xo3TuhgzgN5uFWpK
aXLug3Fy1tN0al3HPzFQtEk6QMEb2OVE3nUDbC5r650cr0LjmyrVlPr2+ojIPoXmWhELlmz18rgI
/ycZQiB/KrmxahpkOA0/8i3HIcJ8vs0/nZJha1vS5tiCN0GXhjbcL2Ztzj73TGIK56jdgUFbYgUU
bBrki9eVIlkCYB8if5hDmjct+I/A4wNzB/KZmgg1QtNZ0wHc/a7PofP8/gkmhVVS5XNs58QRmCZV
OI7L0VNl4mTZrph7vSd3qovthRuI8MzncKTDMrHnc9oe1BWH/ptuk+tpdYeHbdjG53o0sr2Quts1
I8MSZsFPcI02bLSJM3Qk/cjxXEY9+69JtTmaA5GDdniH4bRPejd/610P/mH/EgjxITb7doBlpKb3
uiZod6yFjmsHJW3U3nKiYAXxJ8wC9NB064HV9wS1ivtWCE/ssJHchq5u4JtgAtik97MzyKLYuP/J
5EsH/ieprR9D9yY6eZryqk77YUnJdM1AK+W0wmoPAWaT38NxCG49Bm+tVRwIbkAY6HdPeU2PCNDn
vSYfjUMByqrNnmIHS+xU9wN7fLsAgtIHKmtNAs5LPhONtU7lg7RoxoRFsVwX7oaB3iWyRJf5zt+m
8rCGko+yu2yhLnqiAQyQyLOjb8HiZh9jWFvGBJI66LMQgKFrEpUH088y7vF3YfAYkQhBO26IPVh+
LaVxRquM+U6QxIMJbmdPrG1D5sQGzZu424gS22okNFwX9wvcr4yOX7wtJaO8Sj36Y5QRAmQUJ84d
tFPMD9ERK4t9oNgHnaIR4aDlmkLcej79GZeT1qpZy+0hdNOt8w9drZqrwTgxqoaiFUVFYhV0r3vW
+X3daWhbjk40JCtnJWW030qMuWEPEH7tYwXzB5HmkR3sWJkuJ6vl1QllkQY5/KNqdKjdXAlMpD4W
Hac6XBrWvvZ8HYuGwmqq7mW1sLDywPxlNohe1ygfq9QlTu968sJXdwsQKZTzdhA556ARngmexNgv
AC71ppwT3x1eK4HMuLUlLfeKeK2+vY4WX5ypdr8pl6RLvbVvLZ7Ha8vMX+ZJf10oJ5Zkl6mLmyzQ
7a0BOHGuKMBqcU0PHjSUHfgxu/27nHMztbB0g1nYKzcjv6kbXkcx/RrchQb7hTpI12evo/7Nk1j7
t4EjboPIS5CflZCXS+evb9AyEl/m6zlKN5HJuAt43ZlqyRChr3SJCyUmykl6zadVrcuvmTHyvS1M
pELTFZsEYRkuMshySLvIsGnp1yqdLdpbwcUrKlWVbFW1L0yvB6S2sDlv6p7+9qM1LmxjiigV4Rl2
EkRLmWbmQuesllfB2kzPVCOMguEplTZZdXNQ/dJc+7lYH8Zh5lhrVr+4RFRiD/2GGAWxnU+/hrin
IyOQMg7NigXZMXVcCB9T4Fwfw5Uo6YIW2YU2isw/62Q6wmpJSoLJ24wIq99fLYX7hkL3ugjVNxAO
C0bc0UgGYXzipySLgM0yt+h84GKkZ9rsF1shEqdSCSRsmbZ9Wmq7Z4Rc1UTpnGU3ZLe1x+RB1nXa
PhrtSIMdANRlc3Sm8gUzQ4SCJDUbbewbsTaxCHIN5tZO82Iu8V5grUQX4samLGKzX+ubfHoPOlBz
bbnsC7s6c/fJnRk4BkGr05Q034QUmryl5d3Gfx9HXX4IMswXC6pQs9yMeFlwcJbcl03u11eiomVe
KsRSg8Vf5/KgYmnUnWZmH2vU8abdiJtqXK3YGpEm5vTNMwNSy0p/UPYIXa1KrzThGLLno1AHUs0B
2wtrb5X6RjnOdOgX+660siePNSrBYIygMv9wCmyPdAAFs9zMPuA7e2pH6hjL5shgLtWDBkeUZPNF
9bMMmHD4o0fD73H/hiH8Co34rSQ4dxxybn0aSsCYOaQXMouNwv+kU24nnVekg7+d2gnTZzVs9smh
sPet9U0N4GZsuLkoMGea7fM154ERCxw92FECuIPc/cA7jI8GHlRiAJ1lB7B20pIPc0f0MVXYW26T
cB9Wc4JLn9xqw8LA8EJtcUO2wR0bHmfE3j+TERTCDEHXysrtxUtYv7ZhvrNnB/qhXX7U7owcSECu
NTfnLpt0kY4hPtZpoqlu0Xut4yijFzPU7nLYdHOmL7EyRREy0c6yfbNr5xEzFJgY4JBQB6ZOAbaO
5jfbz18jRf530b9akZhiRmI+Syy/batva+6/liMttlpZGhNoeDuUnEN9kzKDs3wyDQEgN6aHJlZy
YCDDYz1El5x5DgKddrbELkbMenP0gNbgiCNNxZbBL2+tACOYs9qG3ANioVopQsqsKoRhCXal5Qro
t9TSxMT8NN2crsxWYnFx8yFWY9THpge/hB23s84VQce7SXCNzF23D1Hyx12Fcp/p5V5u7bO7ToL2
2bRXdv0K6Lo7n6ba62Mh2JkIjEz9rQfldG0p83PQdJe2gSGlP3JxwSnnMJDtfILlgUYgi53GHMqE
hH42lGjaGXkstvPS6DvHY/SZqTiv1tdJ1hm9NTNPajt4mPXkUx7DT2AOkGZNFd0jFq3N5inSjLDM
uUZWmLvNPutWJ8Fp/WbaU5Jtob4qLUZPEjY++fA9QVNm/xwucCBWG3JFJ+mLqQGMRAbSA8PqgYUE
7fPs3G4TXUEqcQTI62gmDu0ZBP0MnBqKDfpUOEj7VwU7OG4bmL/5fKU4oS8S9GI4oefnWpz95r0q
3Y/O71ra7txuReC/hcoi1Q96O6gtTmodl0qvmE9pvwUKh+SIGgmk4GSgDq4YJHFwV49BcSFZ5vM9
/XkkofYNxrozNKw8lllGH7TwigNJTmS4l2+FoW6E/IkJU3TkQMBgfi0afWviGT5Ab37bCucXr9xK
UIM+Ev1cc0iYHlaGmoCPol91v5ztjJZVG3x3mF9mWf+tXkD9OnT4xDg/tGt1bVgrO+2YePXYnwUh
oE1WBKfWmymEI4Wmf3BezYzKzOsVWi+2q0vftpWmHbdBd6FIY132O3PGem/fFtZqJeVoMWp3fXWw
Bjgc1rYkpYEyvhTI4GhZowAnus6P9pVs7bPfW8mqrDRsRgLKQqsBnjCJ1DeWG1gHW6xIm0pmM3sd
3JEKynRey9xjGyZnXhFhWjsZ9dZa5Lc8QKwWpc8N5xG9bp9yJTfDsRmaMSh8XU1I8ciQukR0IB9C
VX9owM7zSkzmsIy/ao1SfoBGRASAeDaDzj612WNbGsQUeF+NF8kr1y5ftzpuJvJO5ADOa469lbnW
zMbHMa1nCzK67M7RQqRdBUm2Kd3vkwRM6VsDvVsWjSn61NNMFBjXa716H73ugX4U23dVCBeKzEKl
UYQBhUHlx2RTfkNAhtIniIKYvDRaSX2r483v3iuZ0Tyony4bHE1xxf7ku+6BRSHFnRPoH63bRbtg
pOVZ2X3cFPOj0+OWEGTNqiC4piWHwkGVVywwH0M7YX/AYgKvlv5/Ex4Gn5w2m+DBxHA5oFvzC9FV
BL80/h0xud/ccXx1fY7eyu7mgysrIiUH+6rOM05CrnGDmunUz9yNusriXhbEXwecwzMadBndr37z
HrGtNmmO376XgkOTBbfCHpqXFvsuvWn7VdT1LwPjlNrGlxKt4DwWTeLUVFBDt6JPdRKCmHZ9gbTA
NjljLO2KJ379NFth0sE/Vev4QaBrlXaf3syRx+upNAmZvLW6Bn4OGLNyaz5UoK81oCygWbm5X73A
S6aVKqq8sEA4oEv4CuaeZW88TUZ214bEVFzmu6Pxvc+ibVejUkm8QX+0Tfnd8fLoIAjSy8hYN1uX
purJ79wlMZuxSUPK6kQvKnUCYo2IqoxpqV71yLNkKOtYCePKGta9Vs24u7iT4pkCIpqx7k1zkWZy
YCB+Gk04eGzuNGrSrjDANyxzv7NoL8Evz/VmJYtr27umDX4FDXu5swE+J2f5ntDndG6UTqIakhjZ
pTumzHmsSe+sbO5AmDo8bn1aivAjGP2rxWM6N0cAgQSV/s4xmcWP+didrXlKBDUUKBdCk1fPPAcg
EtfcoiBxeB3THCQ9yZvsieKsfUoC32BqbhnV5xwYXmptxMl2tf6+cO3sbZf32Y0ahRZGjWlgbiTc
mSjaCqzQ2wV/5vsAePx6YJzYX06cIRi8njDVUMasrvsJKXM8CAp3FWG7tb0Phb4yYWWFNUtHaud7
uXswRvE6OGaWiLJoYQOr+7Gd2HdYfEDrbjQuWgg6ZQv9tc7UiXPPGqt6PoQGqnJHWTYlDUfY+mdv
BIhtchLugLJS0Gc2QwdPvdgL+h4SFxMyfUxe/8XQ74vHdgkh9MyYWmg0sK23y3yww+yHva8DRQAT
bSDYYht3BYyHVdvXS+48bGQJ0u1oo7g14SXnl+U5ZwPfSb9PVQUntYNdu6AnYEjImSzsKkjRnUdb
9E4DB0qygWTcAcgyoDIyoEQRpS26oLTaELdYQTUwmuGiXC0rlhbEgK0IxyTK6ZS7QfboM7JUMmhT
2oGvCEhpBS10GPqH2Z2HFCotx51W/wpURwCZhrPUbySVdNux6puB+6jKr83g0No5uMeFnmVjtSeL
OfWVb1i31mK/lCR1IQvKiFaZPvhkD25kmMysL+9bnvbT+J7VdCam3Qh7fBKuS/qMhJRSvXWQqiA6
2QlMR2znzlLHK9tlM19JJmgaqQ9OHPc7o50HNAPtvhutxzl7otMmkjX6tOxTAPregKXjGI980Edh
qBdC+D63KdjZ8DuBWoWJ3TF27zRiIuRfzS6oXguPS88NeR+5Mjgc9UAYF+eaSFYmX0xeY7mFwGYK
49A5vdqboyDbzCEXGrXvRtCGMfqf5sBgU0Ytervpkvq80+2lnBo7ahT3uYuwGY54/y83IXX6bp4J
VCjNSz4hiqnYUu1l+uIiR7M+DdZG5Bjtq9wuWapMGLYF1U4TMo/1KIKL7XO6ONQaACCWxVPvN9Dw
nWaE7jzrLO/2g4FROhy+OlbhdNMBJWfZScSkxresLH5VCKFrEYTEHuh9NeknKilv8Gj8oQ7wAZxo
xjXwQW4hHIDEnQPnaXboPPoFYzEbd0vT0Pcb3q0Jj7kH3AvoeXNWUN6Xxq/29RRUKW6X4pJjxitL
0NzkcYS2PHWDKE9cj5ZqtHCylQ6+NGSB1KHRgPB/Qb3OPI6YTLUPmF0loY7eQIZ+Vk7wMiOqQnX8
6iHlyf1PAlyalHiKuLCNq0rV/smT6hkGywdCkeU8bVUEBMBFAOs+Ihe8ylTH9JPounryCKAtXQ4/
IG0SLjqWE9YYz37x3FIQ4VwVtOPtIdmYrEGqaB5FtHzSTzUOhuvcAPKgVe2Hn6skB2mjFY1Sh9Cu
dVquKgLXD0Y+/lwMuuK0mm/6ywfE4lfQDoWsH46LHftOXR9siShMoGwsL4tQH3bhzgzhixmSQ6ma
HkYDTQfz9pxnWKWybfoknPzoahmrM26QjDG84PiE1JDx1mG4yDJM+7LcewDYB+5vWW9ebOXDKUTD
H6t5e3K2+ZD386nk7uFO9kW6VtNlJaSlCPHrc/7hDag31iKDkm9lAb7KTscBxwvVcc4gRnQzkzyk
593aAC0tT7JEYa8hqZwBHNstMn2OjNWKU2+gbvQm/RzNxcKJRsxxKDBB5fQKswb+ew0AKa65T/oe
jh02kAe7cs248HMLUc9ox0gvT/TSQFtP5V3m5udaMUuLbP5UM+cOtVsEJcRnsH9TdxMR0oxLWtRg
MSIOK4aYNnNmF8QqNayKSjAmbKMPz0VIKNrtrqk3l4J91uRvNMDO5Q8To7owNyxC0DRwRurEHNsq
0Rw4aNpGadO57bVv8obYPG5KZe3XXhzSy0rqvUlOi18cla8+iKemMtFZFFc+yikdsLxGg0sYNLIu
ecmAkihHoNBtt0WDgilYOjhD23PQy1NX+bw7w+M0YcvmJOBjzANS4KVNNPqnMuf44ngUTG5ffCLM
eW0C+3Yue6JsMl8kJgnLvPlQskwkkxBjDq2O2GUi6xSwYMQU4W06ULlxP14t5atVNHQEWroBQT5C
j5v2oZyaVHrzQI2EW38iiHTeUPcXUO9oxjWLPBbsV/tlJcQGIEnHR0UQlDGVu0BG5Kt30c8af3e5
0CXsbJwPpXr2pkKyxMO4tDf5vSCw+38xd147jqtXFn4h02AOtyJFiZIqqWLXDdGVmHPm08/HtmdO
taqmZc8Ag4GBA+OE/sX0h73X+pZNy9orKo78OQVj1YgKOx3GR2BThUcXR5foTwHPVm/ITVtVyl05
PfpD+IQAAu0AdVZpROmmtdVGyJo1Pc3wMEQ/fBPvHize44CkDIDikUCdIFz0DB3vXcxmzwtg1Kvw
2imvAjSOWgFafgdNJvKjNfJBnL2yASIMK1sQXpei3q8mNDHoWdg4jCqwBZ/uSVVynjbGZI2KNtgT
YJbvTKm66yUYGkrXoK7CI0mMFFqTzlwFbeag0mWHRfjxKlGoCc10dZMARTBN4GWlbMn860wqZIFb
pbnBMXIoeFn9dz3RjxwZ2NM3DVa9ZJXm2jGdEd8hQGKT5+f5Ksu9diDGxbqnkEc7fxJpwLB84NWS
r6gUspkbi8pGsfdey+FrPaCcRRaxggA3sM/DdDCCQCFQ6S0Q6DgbGu0h9A6rgb9NvZP8okaTnydp
4MigPqpi8pGm4wOpP5mNYwHQuYyEIbGkYIce9nZWSJygrR5rNVLmEXRgHUwUoiQOZAvbLMzUbOtL
1LXHzFHDgTy2Ihu4rpjMA2D4Nq3qjR5BUTRS/MEDXotJ1+h/D/OubHXDliJkHzVZCxEqcwdxEhGu
Vn8QgSuPLFKi2K4Vo5uPbH7no9VQlSLddUXPJEb+NnUkI/NMQuoegQ81EI/sxdgpvq3HKX8A0E3O
BJxwqdaOeHs5XnZd7xFg9JLVPl8JUr5hsNCZkaNMPQM5d70EA+Mgz0yYLKMQp3b0ZHXNAW+qyWk9
fMTEoq+aLP0h6fWeHuMDPsaAeX96MXpj3xbpJpjbi5rlTUEVCwB+w3Lo+eAw67F7hpQrrn3f6CiC
Wim1SM4mkW7dt3Fw08MRXmUN1Zcu1d86tvy2rIT0sU3Yfz3Kw6ykpUcBc0CxXtZxtatz0elU4ZhE
cKbb9qAuSHXKCz4oK6pDGZ6tdknmCUYOUB4SbvTY9GiYUJtwi5rRseKIqEKB02AUaxQI5uJF0DJ7
ahA0V6p5Z2jBcVajkri3Gpd0WT2NAhT1HHBaJdetVyfKshAtLY8aya321g7CtPZLIkbCZBA3RCs/
WhWXJfhoYBWfw3LUXMudrG9wkgxwaTk1pzLSqa55lbvhQkdvhCgP4UEiGzs5ajq3EXW+M7arnAty
R5EoiQfpxZCmlCQ6olNqAiftaggehWJpMdG6GUL1x9jw0QqgLVeBrjuJVI9EoBUffqz4RKhS+YlL
QSGqhEWYxJ50H2tEifZT55QtUxY6sQ1lI6zB3Y1c0TSuMuadiu5aWApUGU1NXJWxwSyNhWlSFWDV
x5zTrZoa73gmcyqDekklhL9UY+1zjA0f20HdMWdcdaKirGh+vatp9OxHIyRYYMy+3OPfRCcS6iqS
WU45lO+pWqnNzvKGLJr3AbJdR+kRd43XVsjbmORU7CYLD4BoDMwlfFOrHgUlldbEIGgPiW7u9zdB
lZTYDbLMkbvI3EwGXTUYgH1pskpmaAYaFVG0BJhH8xGGdZQzaLWkAU34GhpRMoaPKV4zFNjLFf1q
pqZI8SKOtGOqJtiSjVvQUFhKy+Q4GWy+8qnl1gShiyGBGhQReFqHmAu1vqkaJt3RpZa6nkaJJod6
bAmgnRSUvqYiY13wiXLxBcgukxA+Uz1xslo4wAXbQTapbCmW2FtgCKAHG3haP0BfXPRCF2PT/gyi
6CikjehlqKLnpXdShPVoM1sDTgzZsVKvppYxJR57s1tiLEhYqm9HK9ostdJ1qC4CaDr0U8JZNRiB
uMk6J5bRIKi8jMj28EMntsJX2ZRofZFipGcO5aY1xrt3efbjdWWGFBnTn6KoUiTqOUpFk60Jge5I
OXYDRW7kS3nUoWoE1g4d2aFS6UAXSrbJZuPYLFwN2epXfjE/GEsSvNkngMbYy+cSs5S1SHxk+a4i
19BLA9LA7VZ48CWUD77sy6uhSMWdH9F1SVmUpopHQre63hSpEHJcoK8myleZxCY8ZWNBgbxjhyFS
SYF9NIJN5C0FuxTgtZdm+ClKFjllidkRl8RFYlGQi+YHWclWRrZEryEXlPSOQBcVYdpkHIxIyy7T
Qn1id8YcxSZwx25puAkTRPKlP4KZ6/tVZ/bphjPzGpH0W1Om0kagYRjMbMLD6B7FZM5Hq3HwzWkH
ISHloAQThJlxFxrappflYEXGJT3RsvsQAyYGs1KOMWoUTsdv4cDSoxCnaYt42GhIla+NILKkKX5K
5BZcvVnqVoJJxXpiZfC7qHNmYdGvSQSIot9uW+VNyBWvJpdmSLCayG2+KdqRFp1ebXDu/mihmuLI
9iyBFl2zlEnwKm0bOSe8GEI81GfwgHpIBpQQNYd2FAD7oUES83C0C3FDvLNKgyUamYKRqrTa05AC
65itj5GEBVLRqEDVaDmSEGhZqR/a8KHLwl3FuhuMZuZ0wvyiE9ES6uFbuZTXsy6l2m5Lve/v5qp5
wN9BlbRwLc16Lk0z+0dc9v+ZT+//oQVPwzP3BwteVNZd89l9t/z7/3DfKerf9YXmwZlTVU2ZMt1/
uu8U+e8ydCaMeZTuNdCTxFn+032naH83JNFUTAXMJf9v+Uf/dN/x52m6rIqmqhqkO+uy9u+4776Y
UDWdPFToCBg6ATAay0CfXbCZXyCBQWltt07vVMdhnfxEIuf0HJB401edkz5SXLIpiGwhgzmcDNbT
S/Hy6W790xP42QP4BYfPr2ASV0TR1DWZ6z7x4hqyHFrJwK9o1qS/JfStHMGm4rohlkywh0fD+R8N
aMGO15a7b+Bu/HzZE7KLmsVAtgdUCSvMRRvBbleCtpqc2hYc/4zZeLmLn2lc/7i+v4Y7uctBpcRj
4TdUuNKQthvp293DmSs6MVHKv4bQRVycmixRhjhxEys19Gj28oo9bdSbns6YbqdXyQUFk6M0ORR9
HWU9bSuys/5HF/dp5BP7Jgmd4fK6ci/lG2l4G8znP1+a/P2lKbz1Kkx3VsXfH5bc1bFCOWd5R0cH
rzk7AVu0NZemvh+viD9+HLfgcD3I5tvEDezaRvlQEgXCef6GDvaZh/kLP3P6NCVY85pGR5dv++SC
E/q5eTnOsq2tiPyu7NoxN/IaSqQdf+R77ZJoyI2/lZ/4YFz6AVG5/vMN+ZI+vzxreQnkIGlEMcVf
0TSvP49RHmCwlf6WGhqv2sjngi7bQTlNp9RGKwD0AJQdP4MFC66PAzYgcswzV798iqcX/3ns5WF9
Grsw9GloR4q1gXaTcZ818OmRtDpzhacYh9MrPME46EPSV4pIeRhZ6SXCaY9kYw/djAPi9H95QSdv
1zSwtsMWlm32KDY4k+uCFp8ajWcwdN9NAZ/um3bCNNIgUfeKyDCgKZEZS/H7mVt25sFoJxOACLma
IIxfLwWBhTZCsQ6PHcIfB9qMjeL6IksEJ1yfm0vPXdjJ1yCihNbMZe4WlIdf4Sl4uM9cmrr8Gacv
nYJyG5/4Evh7mosq1pERUXaXySmoJFoPXX07tRhkMylmJ9wFOs7RmaoB/f73AATsMIvI/pSIopJg
ADNJrVerUWJ8NENADQB2ANEC+xD8NjLzgCKvAQ+toFzwY8KEYev0g1yxycWtMKGKaFpKhWhpyF7X
EzJEe3/elPhw+QQiatUCTCaR8D2fGMtIwn7TmbBYU8St6DgqlpQIz5rOrHGdjjgWQG9n9EbQso5q
hRYKcZU7aqICkCPyekmlWTcws5FqUP8YY4t4VqKaIX4jWKojP94qYz/RPlWEbaDW5gO10BcFTe+U
GW8mPg6q8OkK51a5mpXE6+LssklT7QbVAHZepaMZjuBrN6VY3aqKYk9XRTQwQhrMaQFAGEVDdDBS
Cdm4JDk9ClwpqmgeiwSTN1QWk+iVzLpFlEMkkdiEuLtN4NFVKtE1UH6GneClteVKPnwh0hgIkL6e
TZ3CgUCUibSpBiFFzJHdUhsB1UeDkK9iy91/nAKUdjTqnUAVh5/zVPt77OTrpm+83kSRkJr+w6yp
DpJWEEP9pWb5yvpvquB3HFEszvZV8xZPkIyR+Te5tGRYV97fBrZkQ0jb0K7TfD3l41YIqLGj1rEV
UT1ECnanpuG4Z4b3zayadqQFZCotJTHMTg6HrjdB1a7+VpfGQCWLziyq1HalxwpxmKb6s9Kpc+XF
olDtu+zMzPSFcLzMgjqTAourARLtlEj+14+fZeMq57eYy4+SNEKqKfcfxiUegL3Th46/NFwuhYif
Q7tcnM9VTngKqSyeWXyUb6ZmSNcmuzXFZKPxa7X+tACkiWpFHSrMhXtQrbutdlsf0uv6AF/1QXGp
iDiW3X5Em/LjNVjja/Uqp9zX63EtO+MayqQLsuwM9meZok+mh99+0slqESQjmSKwtu22GcFHSgRB
EVBAjUPJvQqFTk9QchkU2z9PS99MfL+NerJwGKjfzNRn1AJUQgE9zffPTXxn7rVysmhkfmL0gAo0
9sXaE2fCTbofbSp/V+fXdWm5SX+4ib+e+6fn2g21lHKCwSfJhvhS/pAc6rHbaMeXsjFfw+34oe2W
vRUWqDOv1HeHkM938pQBXzXkcoEtImDFJi2dQBzX3Ki2tApuAC9fwWp9ag7EGjjzjuYdmwB80Rfn
fsTXpwnORud4xjoDGMhYltdPl19PVYBlnyK70ZAmc5em7bmHeUq613S6VIDuNUtcznTa8gs+jQBz
KusxHtAIe5auCc/S1shaq1W0Np16naY7/1WxKRU55xbob8fluAhtSCPbQDvZsSHgtMSi5u7mTOCl
cYzDq3ggcLc6/vl7+LoBsdgOayLZCQvRX19+x6frU0s/HCwSRJginyR5PSKhF7UzVMBvx5A0lV23
xP/0k2uRg1RBGVdq9qx+TIWCl56oaeK1/3wl0ncvAxOnTDKaDjNGVH6/lEqjn1xWPKqFqbeKjssG
O3TaVb+bXqFh2PK2OTOZSF8/dRA8y1uBstQgf+JkDlMxa4/SyN0TtrNruBBMaaCv4kvZIYphPvcu
fnOBLGIcuH+d+Qkf/f0CZcP321bEDcf5l9iIbbPB0aDe9muamTbvBiTWcweHc0Mu//zT66FlZK8E
EkM2ABqm+6w+kwUnLb/59wmMO/jpmk6+4EKfSzPVRjKJMKquf10T516UcsqOoG8ncs99WN+8jMCm
f9VnDADT8skVqWXRdHLNzldKTUI6FjEFxBtcs2feRvmbCzMA5TNvqEwiv5InPt25VCWoBqqdwtsI
WdyFDGoHh8kFhbguN+ce0ze1GAtyOAYKmXjTr3QvdL0iKEVGU2+GNVnmF9kmsfFUNh6kASd7OXNx
yxJ2+tQ+D7dc/KeLi7S4rwaTyCQV6DUvx6beQ5d2093ZL+zrLsH6Nb1blrQctH4d6z+NRJtFkknV
W07NwxoJ5iWw7cvS5WzJDVVXLDJu42R38iHc6WcOf1++bp2yjMJMAjDL0nTpdELpA1mZzbJbClyj
U/5oNqY32nQcf8bnr/N0Jjkd6+S1lKRiBMspi3Z+YL53s03jLit3aZ8/O3/55k7HOvnmOq0JSxl8
K/cUjTFFGPYoyFwdquFQ+zitnyu+nM4iy4CqxkfHSsoErS4X/+khzo1cSj6NZ7vPjddWASkyBo1+
5os7fVNOBzl5JyVCd1QMo2z2PVJnd+028VSXOf/cjPXdk4LRT+7zsnBa6sn2bpJyKRWMHhEcZU9k
CG5EWiuvRbyfSAk5d5pYfvXnL225Kg0AnKkYlqVju//91ulGYVZyiCtq2i3lAWju9N7siY/N4ODq
nntS393ET8OdFjyGaTknLyqr1NPcZpNstI3qitt48+cJ5HR38+uquB5ZUUVAvfrpuvlfB0DRIkVz
OfiRd2T3avWB7f/tz2Mtu4vTO4jvg0fF0Yd69clYfx0CNQk2XB3hjkZ+jOWtkn9W8ZQ4yXI4/POY
39xGXnUQlbIiLYv1yY5HCAyKnwOoHnGnuMpWWAeesPkX3sXT1ZP7+Ns4J9dmzdWInJlCB7wHd/Yg
Zy+y5P3QXC1nN+icW8ACzp+vje3NlzsKRZDNDgsNR0nu6+/vpNgbYdn5ETFfsfRYxdb13JpHItYe
60h0505xQafppBE0970ginCjjPZG0wRxDxlvU5N/MGMZtSNFFK4IosVGFw8/SMj80Yn0dYcqcSOd
o8NETmjdPkrCbLeBdVeOKNWCvAP3EGi4K2arJ98oijaYjQPYCSPQI2n84RuNsLfC6ghHZi0IxZuR
UWPWQUOoanPZsoXCFo/9pAajjIcv3Ml+0W/TTJKvggjnGcmf8PESY36c6llf5yAvnSpo7qWifK/n
BvFjB5UGVeklDmR/jTyxBhaGxwf4QvlkteC3Yvlg9dY9Tu/OERFXkNNSF1SLsq0oN5emDJnUpBWP
56V8jOh0kBXQE+oAJQuuCxlmZA9ZJfDolDp5W+qEVUbEBNSixQkyQTA6iMb4iOvDuqyo7qzSOdyG
huE2fn5HxMuGmKxqFQfWWyrN8RonnQe8R1vathOqalXdNlF4U0wDujtMxRf0Xe8wiW+kdpIcoVPB
cpXwxs68M1+nMYtSiKgs3QCdvLaTSZNaH8X3bpB+TZqNXV4VNg6CC2vTb8RH6/Dn0b5+8b8PdrLc
1FI/0CLD498bnl4eFR4RgCfT2rSTeWYi+/qh/z7UyaIjjnOHc5mhAim6ElISnyhoNhUlPDJww5up
No+q8PTny/vu8/t8L08+P0hEUs5fZltvXmRsPFbz0g0ffx7jmz3C7xd2sh+RuxYVXssgnNMQbq3V
xFmqCmLgEImEmOtfqEl/2cSCLP3tJTnZl/QZsu4QOz37EjSaTrOq7pcGX+ERb35/7hwgfV2Dfh/t
5OQbppofdstbok5sLWcHUTdiEDuh8IwVdyW6mElw/9v+usrOLA9nr/RkfajFJi06LJ326AbbRYPn
cFDdwQqwx3sqYOfKJP/NeBRJRNUQVQoav8/YE3tb5O3lcme1V3VNJsulvjJX8VZeRe6/fRj5x3P8
a7STO2tKUyK3E6Ohe7fo06au7yDnoIb8L/Vpv//c/xru5GYa0ENNnwhSW8CxH4XZkyziwPI/AFq/
BljHznwZX/d/y3vz13Ana25da6itC4arHZbAYAsb7tG/HdfSA8lw59ba7+dNQ7IwjPHcjJP5Rc1C
IoVNBou9aGuinnEJFVmxPduqAraj8+N9ifH49fAszsUsRMQviSd3U8D9JfgTInPsOc9EP/+IW6gG
DaAD3Ha5VOF8qTZtLiJnV3AfCpF6NHPhpe1rhPYVy1rNS7guqtpOJHVjwI9U62Q3+MkNKYlYUUQQ
pPjzUcSnBUapOoGVNow31jCQG9kQM1vOBkVExST4O6wJ4CPmKNYfYyHfC2OlXs2pBeapaMajlST7
YcbCBiAoXvdNBcYeYT71wK2klSiT5vgZ1+Kx0XSXlFsbite6BSNEk5JJEwEWCA7ElItOvw/Vm1jt
sP7TV7HU5JhpypYM84up6t2k1fahbD0XYkcjpxNdo9W2TRwdyiElW0l1yqCnfEboPEQs1UEKGTiW
iSI8rIPqupxZUqs2Crc9+RWe1oXJpRTTlgr4sV6uqGtSv/QDbKlqDTE932pDEW4G/Ng4AwZxC0EL
Y9IokKBtmPUFXZGXSU0u2y5RQItpkysIeDHDXjx2sThcR5zNXQwKkkde5eyieVOddg4nGwijASBF
94TZIk29v9YKv1uFCAS3apNEXhJb5iaHn3zdkpruIjSctmaD1nrpGQl+FuHxi17jpZ9k0FiSaTDV
+eCgFGPbIMpesvSgsqUbVS59KcxYQEtlsBRRl88bE9f+Ll46WcnS0xInDb0DbS76gx4kSrwyjQoL
lFZY5FtvMyGM3WC9DMICZly6ZvLSPxNmGHX60lNrAxp5UpAI7qhn7b0aESK19N+6pROn0ZJre2oh
tSAarqT1+LYEPB2E02SbIvPXQJEPupDYIEYuIS7p+8zAqVUsbb9kaQAC+zN5qKjLlsagRYfQbP0n
OdeBEN7FlfJqiRgJoPPgB8H0sSKGoG/6vZYp80ZZmo3xKNPZRyMHZYie5qCgsE/mAH+WiU45rZSP
1Kg/OlG4Dvjc4PcKqNAjxKHmMB6GKioOwdLlbJZ+p2AVH9bSATWXXijcytehqd7qzLyDSo0JG7WZ
4wMzYKp4z5d2KlDRj05QgNz6WvlWdyrUAhmaHpzYCes/KMadqbUH5Pg/TXG+rEZh3mV+4AgEblpD
9zwOmW0VgGGLeN/wJnSRtZH89GmEK5ZhCc6LEF7Fm1kvKaUh3jckaRjEfJIk4PwAEYD1OSjr1hL3
Qdms5eipLsetKvk2Zb51UUf2EJHCRU0R+ZAHf2pNZX9xqUIJy9Y1eLc8a8iKIqyrIxZHDNdwTG5z
vtlOEu10Eu/SHqBxjc2jDYILRQ09VdXe8lDYE+2+atJ6W4HsmHIFpfcRGh0o2+CxbnESVFdiazxb
pHJ1eLVX1ijaIGAdMCL0AwfIwSZErUmdvAjWUhhO+5a/WUJsokVNpxkinmpi1WmexDZ6yIXp0g8k
uCro8sv5uulZ3ngHp0BwwxkjfjLfRJHuKSS/icFdXvK3Vd8LSWJU49fKp809GIRWhtWqypN13Iq7
EJGRCNIza8z9PGSSa8Szq0bWVopTTyTQq+9ucb5t51ZGBsj+FidTlHa8ZWQrp05CH0jNUnw3ix0A
lEbW1yspsjDkZspOIPrBEtptBBKolXYNYtFx+BCFx4SQYC06sqfc1F2AmkJxh+zWiAyHpovdY3eY
+2ClgNxScbaJQeYIIRxiNCRZbyExR106/LTq2U2Q4vOa3ocEdxVwZDgaboNkfqrhTgYiBBrzaa44
YtVUMtLntgy2vQpxytchS7Nkmxye6hwgTaIf9BYmEICssNeYVY2NqQDxxmoxjsZSKgDMrcjA3qTW
X2TnbNMsSDWy7JCd60RxtI2NyNbla1m9NvG+Y6N84TE5IVOHOEFTksofcoHQWzaDbRIOBw2bJ9q5
kGzr25CYR0EL4J3zR5jv/OnDOlaA6UZsDwXcZ5GCy3AYxx9SEl4ZJD/TVI6A9YDhdvXB0vH9YfqU
cyK721KNyAttA6YtPbLjLGjdqc0KT+ksCzgmgUZmJ3HJApkvfnStIfZ1EUvLXirr0T3h6pJt6vwL
GHjRb/uwg9hX4VIJpQ9l1HEwNM2+K5eM9OQ6LnN+MS6s9ZTUyRomGM9VCoWjgtn0Ti+a4S4m2B7z
bl9dZkUEVF0Lw+xKHLqy5vnCKtF0A9zDwEmRI7SOz8Aa7XrQNp2MAh5FXmvrAhCs1GxvU0l/abrp
XpWAEVhJs/X9+XIkEuh6qKqrvuU/J85ZR1WtXIVB5wlarqwCw3ejqd+EZnwxtzUpr/q2FBBhlxi6
UwMiX+A/ZX5328k+DPdRiW1Zy7yi1/aaJV2msOb8LP0gaWydNCJKmeveJMd91rKHRA9csbUQs2sj
5op0K3f09i3C9jqCDmy1CnlygEpLS/NADwCrbo23scJH6s9GiHsLel1Xffha3nooOYfVJEyunPJf
iYPoNVJwx6PFGhAE11MzrSPWkDJP9kY57MuYBCJdC9EfRKHMu1tfxjWrbZjPoMekTAKEo3lm3X7U
g7BYZna0jZC2ywqYMaECGQG2ooLP1g6kp5r5Vu/lrQLQMZxGsFSxv/i+NwQ1ezDitgQrJIdQQWHh
F3sIJBGjxm+RPOGu7AC19uYtmLUfURvD3rJwBJQP4lzElEfqhzHSnUIM3pPKfJoi/XKQxHt5BPNG
3Ozcx28g7SBjRR3TSjK/D77+qkFVwLPal0ScBNu44p93Sb4GSLUuZVzKuBKuYxW+Rx60a9MPJrub
ql2gCPCe8gJLZl0STi9lMzIc8UEwlINf4O2BmqOt0pDDV1/cVcLs/NpPFOONBO4PZxiK7QGcU49h
Savae3h6L35FUqBpbZNMvZF6IAvFbODsbnOvMeUbvzVeGyaGnDdsLMIjqkpwHouV2r/g335pMJmF
RXo5DI0rmNYF3bxH2Yp3sOC8ZIwvtRwtmWzdJVppYrKR7iKierqpHzD3tk9VLrAR4I1ZwbNTCY72
e7uR+odSYPcUgMOUAin2ZJNW0qw1lwrgS6cEGITbI/L8kMyJub9I1QjdX3JP5NOPYZI3kPapQk61
kwPoDbrsnWDsYx3yyUEzwQqb3uHhiIg6EAybXxVSnSkvAAzto6lOVko55Y9NV+H3t6bnsZnuykHZ
4MByWn3Czl0iphHidT7GbAniHFPApGUIcoqHOKodXgQUEKNjLS/iOAjvuTnfZh2EuCirL5V5eu3k
8SIdKSWpRMmukGztMjF7E8VxZ+nwlWfsz3WSAuxRgl0bDvuJOGA+iN1oDgtdfqYnWjJhsu6DXsFf
0qbqS6Xn7yDnYgT5BOgAsF1J1bxHPnZQBxi8lMAAZEcOgYqgSgTAJGo9HSy9AFcxbnU9u09jEgaS
EJW/0FwYRbbRyDdOjI9sZIVqtfIubeZt1C9YxEqBl1fKVH9MHEzdi1QZD6YYvIZYSVjTRSYtRXjQ
Qh8YIYmIPR5yayguwgDz7GA8ayzBUN/eo56EAqlZEp+mn00XPw8+p55YonxmFMK9MoQg3vPooli2
CpaQ31ZYL0LdvBayYMGC4vRvtXRbtUOzBiW+rzvdwK6W4GqrZc+HdLGuo5S8qjLF1zt0D4uFXQCb
XQ/WzWyNN3UfXqt1/AwU4V41sbGYibUdib6WU6gK0G9xGZB2krHIyw2ortT8YRQqngWgpYGm2mou
PbKY5G5PRBg3Xnugj4y/tEX6M8cQPMbpgqSNO6OB+QPtdTNC/Cmi+kFkv4/br7qei+U7n7MjUz0Z
B4KrRUCngeg7QZrvpwo6eW9eiaboSRqbLfyE9YoVB4vO1EP2FGuXrDsoVQYnHX8bK/0TR4KXSYNT
RPhrkjecyIotxqxVaLaPrWE90gF3JFgrMmjVKkqv2kp+VgetJyomjReW/VMY9/CnoI5A9MTpD1yv
6BRkLpPvVsKCB9TZP4z5vhKin1IXeoOoXCl691oToAwDmUCLMFFaJxNVE8o23Fgt/QinIMIXGDyZ
JI3UGNVi5gpgFEzrPv0CGUwX5nl+7ljCNiu45ZBTAzqSk/ADLSL5N80lDl0dg/SmEoQfkRr+iPOE
10p6j5JoYd+1NypK65RSK9GEqStl2s5XiWXIYdgFauW75gT11ioHYo/9irBjCWO/SlvUrgvTVdtk
U/bKQ19oi8vzjuJ/z2krujQr7RENoGALJI3Yequicfazu8xSsr3oS+8yjxEWMABnQr2lBiVaCVgn
Z2qJG3affp3fNrWGSNusivzaEhpKNVF/qbfoC/puCreCYN5IyWg6xAGoVP/IuPOb6CXxq9wtRTZK
Tc7Xmujj7NRxWB9ABP+Ygk72MlLteZ3BDkE7z/E/85+jECmvtAhvAmz6aVb5ztAOBdFHqlWPzJqP
WWldzAVWdL7ZC9GMXamj1RzH0VGOgudA43SASAIbY+32GRy2geAvUHwsUZl5n8gKbPkwxpZrdoTt
YIwD3NwcO6PYRJV5ELlCQyJxd4zL68DHBheSdB1HbDRz1bpiE7rRU39aFZVwIzbtHjUo+QikE/7U
Ml7FsUzLY5PEWBRFcdlHjfOziH37QlKro1ZOXqKMV6E1L8EqQmCHGs69FjLNSsQSC5DFvJPD6kkB
TK+O21abIodoyGgldjzjLhaQcqY1wRgyhLUAsAVnb+wQGxl8PuBij13HUx/M14FqdGtFMO+UMn0g
XMBJRnEbDSb+8+ooxPqxtXgvs/w6HHHxRfVTRHbISpPhceWj+hNbIxM9rBRIPcWNIpTrwJ/dSu+O
Rm/uS7XZiqb/2pLRLJhKYMsJ7uq4Tz2pk27iEDRDLppEMlW7FFwrMUf48KGtr+YyPADtu021dlOG
Bq7zEk9/YhjPmK6vfXMh3cLbqeHjrSUJqlVfYhAXI3zanTZCFcx3TJOHvIEFN3W3ua8+DaUEPdSQ
2SgofrYyR0tcWUn/Eyvs5WCFP9Wg8IgP2DCj2uGsk3fIyU+sYIEGij3XCc5bxeZpTDzc8MpUKm9M
R68n11pNx0M/AwcprbWk1m4rDnByLNUL09LCDoxKns3jnWY1j1JCsJDQX5jLblDuhl0o5S952h6A
xniN1h7TpUsj4Udn1z/RVhf4qtJZPvhA0GbDJMi4uaksIsGVhcSueEEAgqtstet6SC4jc3an0Dyk
SXUweyhFrKCwpHnB4jl7Bktx5Iju4KTAKA5Kb5MAfQJtIyw5Jm6nK69moD1GYyc4Y2cdBZC2fI0B
1kCVqKOlqKByaLHRqzLnwWLAq0aurEkZRBYouVSzFa6H2vhITXOrC+p1XRs/G9pyduPXSKlxN9r5
DP8NQEWGOTr2ibRSiaQHkrmuJtpxIzQBbLVYFsEpv9Ob8tLCOpSw4h6BZ1cHdlnpwU8rYmgKAeBY
B97Br9SXLmu6ixQinB1Mza7oiupJipGndktLzeCTJ+edUlnKoTYf4aRrQfNeBs09iBsomAQzue3o
y5cdpT3ouNgDhZD+XbJ08qSlpwc1iprPMouqHUzaZmn9FX512SzNQEXMvVmu30S6hLy/Rz+Xhb0J
i/SlkjkD60tjEVUcK87SbAyXtmNa1iSg04nUWKlDOpOm3+5DOpUQJnh7aF3+udD8TZsHuYsoEdqm
Grp12mWtKfOYsm/xIPK3mEgg603Oz3SSvnhSKPYqRMHRHV9aL/Kp/cCqCJBsM5Tug00q/aV20Lax
uygbh4O+6p7MFcA1NFhs5v58bd9IazDCGAqiTVjz6A5Pqsz4UsscGPkyMJSS/aI0ALZgD169Oac1
+CLI5iJ/G+ukYK9HBEN21q+x0EYdknXxvgg3lg7kcM10sx5lt9ueucClCfe76oC4DssQJQnDOOqX
pXH4SfIShPkwjYY4oZAigNOGiTXvSU7Hw78S76gbOtnjn0f8phP5ecBT5UZsKK3kKww4uv0BQOEG
3b6X7oxz7Y9vLkxDDqWZZAzSyD11/elzLUC1oZMLssUp74ojUPV1ckHqgssq0Z59fIvV8vROaioN
EIWgdbSdv3pbn+5kNua5z3lZts37EYlx6S4kjZ14sUhw86162zmUfWzLo/Pws3LLi2YvnxOCfdMq
xDIm075GO2+gHvz9Yda90qmTgmCqQ+ZcO4tgnlS0Vf6wuNpXo01QNLBwPhR//W8/1N8GPnmL4qip
w67VEE65tdds+q2CHCdzz6rsvrnHjINWETkOjSb9pGP3H9R92ZLduK7lF+mERM39qGkPOWfaTtsv
Ck+leabGP7rf0T/Wi+k63kqmSrx2PXVEVb1klLBBggAIAmu1kZUBCxBygCb70rIun4DviLbt1hWP
4m29RoI/F/yRKqhUcTS4t2XAveW1KuUymgFmH8x1AcZ1UFHDPiLgvOuFr60bnhTyWCMV+sTRK869
fg4z48FJgcdnfZ482QdtD3tvTVxFh8vpTk2Am0yAKLK/d1vO1YTjMS20PCgy0dhJWhlujjJbEVto
3dJupo/kvHjNuXwavhon+U7+Fj+qLj3ED+l70VwFefNAaUOYxswVsUOGxq/lqlVn5KCjk92kdaZv
0p11lhykxBjOHZ5Rz/Xx77Hx2sZFZxfet81PoiYytn+vfB9+AJ4qbdPUZEIwRv36B6QlmUM7tRe3
wRR/aoBFB2Ws/cV9K0JB4NLQcm2AiBSNoa9FGCgeS0sLn17SZ7m4GyfhFMcbP4eG07UEbveMZlCB
+QkJ1GMdtYkfjk59hWzBR5H9KvTVWqDSW3vhJHLHohnbti4MSJTPinejHsGgBzPFXI6v+CmkurJT
HkR7pfCtvAYnlTsco5Gara5Cqnagp+zM4jDoE9DzJ3IyLKS/tgosKFwMRm8xFmW99GOsjgPqqqkq
M7bBDEURK76Jl0d1BMagckzUL/vWsXEEFBUHT8b8hEYsUCa+No9i6WQ9KSiKkW70xUCwUAOMt11l
KENcFYdv4DMBz7JTnoHtMF6rfnanPe7/gjcuB6tqyQREveh2wtgDZz1RDq7DkIX/OP3cIs1uq/uk
EmVvb8LSixAL7Q1s+kBlRMBrB5No2gSknWV2cdltRkABMKZTDeFYekxc84F8pLfGNwMEace/05vf
Aov43zE239U/yifa/vhBb77U/x/QNhNmS/8MGvE0/N//+b5B3Pzyv/3EjiDafxQktKatwAYNW1fx
wb+Zm+X/2LqF6Q3MTaloSGVh9m/sCMMGczMaYtGdA9y9F4CI/2JH6Pp/VKA84B8dIVpliBO/wdzM
2YyKVNRg2BQ4gpqOuR/ONxvL3CVyWcw+LkogT+gzPKOFgAdVZCDeAE5SF3g17iC8kceC1erUm5WB
qVX0EvhS+Ql0Sil97HUB1ADfq/ZGBhcMCND4MkSiyQdK2q3i5R7ajU7lcXLtMz3YXiLItDlH9kYc
d7abMJTMsGhmlDP1T3hbu0+b8nMWS36Xa5/RhXBYGdj9Tw/5CmeDi0Rv5HFxIZNzJQHv9eyrd6wT
TzkCb750s+vRw7Xeie7AKCmQyMWENxK5mAAo/RLvSsbsy5jeHuuEFY0A6qsDu1An91ELnkgTCN4A
HALaZP1pXzoX2t8I53x3hpHlNrWm2TdbCqqctNG9yM5sgY4iKWyTV3ZJtc7E3P0w+50CvAfAX6Nc
vq+HyPI57zyCZasdqhFPhTH1FrAkKaNxahtBqNuWomkKu5awbvDXehQg5wKMYILVMgsPvW9LBhQJ
VEv2deFT9r835SKG2xRpCAtgx9uzj7lcDwMxGK0DqqPPsF7KQyxYue29uQjj9qbAAzWhIFf1wd8D
xglMBuOJY1+hTREqLrCA/rdk86XFfbX96DiSx26QwKIUXeuSD+qy/e9vbsvq+9x6qWFkNkkPNxvW
0hmjNnfEBNh/qvwEbfo2/Z/oR7XlG0R6cEuF9yWKh3W415g4AHA+s3mUcXQgL0CjuIeOFOGFXKQa
Z9eLpadqSubJB1RrRT/RDB0uAo8u0oq79krdTCQSQqu2O031YYgERQz2E1ep6E9rvuzOS0683v0I
bQbVhN2BcQSlTAI0D5zRBHGT1fWRSMXtnIlKbQKVXgpiK5ESeDUHgE3j9kDIEdC1QYaK5b7N8QOw
b9Qir33BhLehMrbgcfIT6KIP9q2cgvEB9QnslQOq3ysd77euQKhoLbloqOmFEi8T9moK+g+q1xza
I+h4AWp2RuEVVwkMJ5wZRulVf1YF2yhaU/b31ZpOQx0tJkjr/Ca8VrNzuDzu68YOz56ZcL5Vj3pQ
gk7K7JPpbsD7wgQqDJqiAQ4ADuBE3BcmUobzGFkH+Ept0mff6rXQGbP5xjSBob4vRHB2X66gqxXD
S1AXg0Rm9kcyoRGRVOWh6+Mfcw2Mxn1JInU4LwFSpQFPfLDFqUYry8dFFSWWIgGcj6jBlLWAsBU+
YgY2efWooNqxr4Jg+/mZlSmRO/CBQ4KtAIIbbxdgTKG6p9fasU5Y31/8fl8g2+Ide3u51a52J5uk
RNUA8u2XaB+tpL8U+RMezCkRVRp46AbeUbyUXFeCzAWAgyGFZhPGxuynEUU45Ug+sMRZvW2AHIfH
1bOGGAJWNN+6ZUOosQATQKQr5zZkS5JoV0NXoLiDRg+gnNGPIgXtXSYo3grshJ/3VsGlrjYA7PSB
pjhq9x0RbBqzs71NY0dutZZybke9vFAkYE3sLxm9SeL5fVJIDoZR0QjUnXNUjDXSevu2sqkWyuKy
DuwGXCo582+lFDQFmTn5Uq3djLN+BGHy/b6I7aTvIoMPkxPezZRKRx7GEMtY0hf59Aj41xM6fk+i
pG/TNa2EcRfFlLQALFawT4pmf9IskHCUdLrPUxCQ7Ku1aXmarmqKZuE/FhcladMlQPaGIFBEAqEd
GNVowWmBSboE+4I2/cdKEGfi6gIKPBVsFQj56ccqnM5VHR4G1GXjmRyHVHCgttfvohYzmJUdNniF
rUY8UwCDVP9CC2k4lnYOhLlIagSSthfQQmVb0/FmqHEWn9OBqlIB75FO/bnXi+cwuiotUAahlXt/
BbeN/CKJ/ZKVThmeyBPMOM6M2Qwcrejm/LAvQKQKlz6raWWPaJ9DEKn1Bd3VPgbI7zFQZIJZzRa5
3e06hXZRh4uJNGqqQTJN1EKuZrc9Ge50he47cN466JE7JIH0e3OQP938Sh7nI5oWVXKqG7hHgQI5
/KtBL0AF3j+0yjWWGuyvpGCr+OfHNqtzC3MsOL7EYZQjWi0Kx5uOFtkxCMJUFLD4kioBGTOItavZ
HwKKt7CXx9RAfL3ZzqJXcriDNGFtsgaDNX55jSZUH/M5xwOK8Gc2dsXADEU4qpsHdyWPO07GBNIh
vUKWWSyz5OR1Jz9Gs676ZTHEp/1N2vRIOgCTgFqg2cTizB202mOYFOrkG+pHsEah8dtT0G8NNDVV
FJ82T9ZKFGfr1ZT16CbVJ3+IdOCoy6DwtNES3lTkPpwAFL2v2D9s2kUzztSXKCrBoAlxaP/F8I6Z
gAoHr5cYcFxAdqhfWUWAwZEwfcCUlW3eVc3zv/sBNldXtaNhbqMUrmrARGd1bj5XruSSU+exHgqM
mqEBVbCZ23bzS2WbC5im3cikZXajkzIOpkg3AXZtLjeNjOH7fe02D/dlM20uZKJ1rS4Be4HYAkJt
Q5eeTcz274sQ2Avf7YKWsDDrWxXvwRYG863P6F+uHEArfIyBCyhI7EWyuBMORIGpDylktXHyECmd
n4WYnjOT2zReBC5YJIo/3M1YqakEUUTpUFVIP+Ca8rGtQAcGRMT9FdwOLwynTEdPs4lD/jpaSpUV
yxp6MH1ZsY/piAlDtT7lcu4vqQS2l+QMCtirJV8+A4kR/dhoVBtUrcTQk/InCcLlh/CxoCdszA2z
IZgdxCBBhMEa6g7VlZ4INN5e3F8K891LJMnqcSQwS2NoQe9hgns6exeiEU5qRFhAIlHcCQANnKmU
FeqfSH3ctjFA8AXQRtzMyqoSnOttJ33Riksb065b0DRgQZSU92fMQ9QgUusURovUoz84r5/TOWyO
AuNhCry5xqz2jDsTkqSD9VaFVO2gA3EiQLMsEIHUvzAN6YsBgTZ1xMsoMLyJAUgW7lhQdCqCeiNF
ebRDT959Vj+2aPvo5GtMK+0rtum6VpLYxq5SSGUGz4mu4lCUsT+Yn3RV4PhF32earr4fzgoQqkIE
HpI/2egpjB/2f79opbg4ioHksQNpLEL2DD7ytsZMHtg0wHqpfis1gS6bEWW1VpwDAWtFmms6dmXK
rgc18bLkUzF839dn8yBdZPBxcgq7SgENGeJkr96BzMyv8uR5VkH5nfaCgyTYGj5AzowjaGpQghrQ
z2gCH74Q3fBEEjivYGtxKBsTvDtDynlu5lRBSJn0w/6S8Y0hP/P41ZpxHqFoFyszqhB1Th90pJWz
nNAc8iV9YgBomLJLHPCufYm+1QdRywbfR/FGMluAlXXbS6+UUYysXjs0t6xTC+O/6BCFC/IKd3nU
Dzrg7Eq3+loEIJs5hqI2H4FF2pyf0C1ijlTBjWloHwy0axkdMIYEUWQ7bq6Wl3MR1MhyBBEIAeyN
dVDR6pPdKK0rf2IQ3JjdPUaLt7+jIrvhnEY8YqZyBnu2r9feQn9IqijDEQngvIacACIg0dhNM3Gk
+mnpP+0rsF0aWq0Z5yrCsse44wQBNACck5f5kZ8cTOD5VEF+kAKBNJbKvglOaIEAtKEsE5MHYZ3x
BlwQ1rQAKjwPIGgPAF17wUCj70Umv32TWMniTI5IwDUcgQvmz2dmDBgnS73oPaNiiAD0Oh/nwgFn
6r6C29t10Y+zQLAfATOjh8zBODTzx0gTvehvn6OLAN7gwNUZ1hOiYCKhH9+VG5xjItJi27VfhHBG
p2Ugos8KtGHUoEYagMVO/gKulAkgi/3VEinD2R6VwB+KuQ+klzp6HFUQog5BmQmEiOyAb2KszLFI
rQplAPmh9/VAP4Kuwo+fMZzpLD4FKZioWiNYPoO7z2kgeZ0BLT77dZMcpBTIXnNFTq2OQVtV+mt/
Cf/h/P7aqzdsGF0B2mj05vjGzYRySnOI3rM6VHOibuyLupgFG8ZDoUoVAZONDXenZCBNarSzhX6F
pFwEOazgFBns76tgBdT9JO8MlsIqhUvBVtrJhSBWiDRhf1+J0PQ+NYYQbi9DUX8ZxnMKEjEwowsi
vkgTzh8omLjMogi3DStH5SDufECDCjoHRCI4j4BJLtCkhFisNMt/1ODDbg3ybd/IRCI4f1BSqldD
DC3QwQ/qr84tB5G3Fu0H5wrqyshpwkI3agR22gURvUosy9vXQ3AwTa60M/ddZsspu/uBKZ0RvMp1
8yQX8dWkyoKNF+hjcj5AX5JhiFmFOEnTa7z7OKBBHFzJsEWPIJt7A7RgMDdp4I+yuIVLF1kH7BJe
7fXmBuN2tciCNxW5fJ9P83Mdj9ldirePrK+9CKU4M+y/GzIYOPf3RqAHn+OPQwECVhMlAPqCUMBQ
W2pBCWc7PwSGJ0axCBqX+VmlQW+TAQRxQPi6Q6Mkm8OIAzC03CIfBVvd/wbNeVuri0Tu5JjSgMmP
vAdu/ofkluGwwp85YFX1GSUM4FeEuF/b23URyJnDPA49BYIV7uPt53ZEvdZC4eGPWu4u68hH1H7u
6ZSznqjCvCX0XBqC90qBEnwAxQjrgGHwAc+V5W3eebn8gBH1fXPbdAUrFbgL36KppTkDzsbvMTA6
YNQcNMqjP6Yf98Vs7j9o5FQMyaAXGGxxr8JMrHVJN2awOI1ejzWAsgRuZlON1fe5+FIC5sgKW+Sb
uTL9kDrq6np1BeSwD2OxiFoHRbpwgcZsrcEO6cKucGhU1aQZ19jGJO7+im3uPbofTYa3q72BpC3r
bDS1GRoVgNsC0JZFvNxu/qUQpuoq+kuE5nNtwoCN8SZPjxJYPabHfT34YcWfN+6VItzWAw6K6hl7
fQL+l3EuvcY17psb9GUcknfjNcqc4DD2coFi2/ZwWT3OHiZdLRapQupZjF+K9GxlVxPQZArzbl85
0SZxplBKDdjce+g2x/KXKTJHV7O7BqzRIKjel7Sd366WkfOgYY28eaxRmSlnewQtUwKElYq2jmYk
nwB+lzlo6QH/qjIeWwAhAAsgwRgK2JzdPF1UgdPY/jG2LOPRUlMJhsFe202Y0IkOKRq49bvB0wPl
CF7S6WHw2ZQNQV+1QN7mMq/EcU4qm1ublg3MdFbOtfK+1AM7ETTVCFVSX6sUVzTsNQMy6Lf81KIe
RY91gU5DEgwH6SSqTm/6kJVG3MHLWhsviaM9+WHzvu6C2Xq3by6i73OHLmstAByVMZLh0Q6iEdNe
2iKwSNGmcEesq2k0LxlUaJPlAd73BBASvwfX/L4m/GD1T/+xWirujFljFqZ5DVtD5adPssDMb2Tz
S5JdVYpn1oFEMfScHsE3FuwLFunHHbheBhEWcLZw+UqfVHolVd9SUSeXSASXpCxxMg4AG8GYR4XR
wh6NmEbhJmjK3NeEfeZNsemygny6D0BFO7JBS+xLwzOJQWsa3RjDjTEF83CWTZBsl4IcVqAXn/RX
VNNyI8HSqUNzpRgf2ml4Cm1TYIACG+enQrtZMVVwD6OeMd9V1Xt7FlwoN2PIatk4j1D25lSCHBu3
vfk+1492tATT58JUBQYuWiym5ioGN+qCmQpUT329vJkr8EotN4n5sG8BIhns7ysZkZaDRyDCLWxc
Dkr9vESBZP/4dyI4dzBKYWNOYKtDrUIDTpehXMkyuhNaLTEF1iVy1SbnEXLLSGeJZRSMQQVcLe5y
NTn0zEq18NSCAsl22WxlBrwfUEgfkpFVsT4CXum2P8Te4ExnQANinjz3o0AUG7avZyuJnFvQ21Gu
e1b26XzWyJr4mJJ/zPEwwtg/zNPyJ7eMiziLrwZ02kCsHpWzhMAdfCBAQBVFV8FR5VmBiT5NemZC
I8U6LelDmv1LFbgEYTKayKxr9qpjOCG9sX9QQ3BnFpwgi3MGEa1qOphMQuNmw0MHzGdbZGkCh2Nx
niCN1apWBpxSC7yb4BgG7N4x9OzOsd9LnwGljot5CozuTBYcKHZeduID/3YdYQxLm2Xo1hijH8sA
flCrR5uQT0O23C65+rTvKQThyOI8hdKPpW3UUFMangBJ3AHwv5NO9nIc4m82eRc1/r48kXqcu2jK
8u+tI3qQ9+ORTpjmCG3PSp/MSPQu8Q/uAizruoIOCiTHr11tCLpLwzBeaiv5AI5o1Fa8+ojXlmDx
1TMgnA9CZBaWbb/dv18ieXpGQHT3ZaXgQhpOjnbWMDClP853DbgKxc2E2+fgIovL/NMY/D3ZjPLU
TIMYU3kqOZsoG/3JjoEKBl2RGDh/QzaTzLWd13h3WeLHBjCw9MdSfrfyBwwqCCT9Qyy5iOK8u9VY
82jM2C5iuvSjdla96Jw/s+6bE31sDyLegu3lu4jjrAOt7XaU1MhZcumMEEnrWyoa1Nv2tf8VYfLz
0ABmVQFyiUAss9mDmwooW/u7s68DioivLTwx7KEBZjgqoYr63UyWQ59rAQBC/9oXs31sL3qQ12Ja
i3allCPuSoVL8LSnKlZghY6Mud1EHg+/LYxhRuGFAOyHlskPqoxdTSLDSNHcWUnqzSIZOXoAagA6
TmSQrxs7mSQHtL1jLMhhN9bylVxOSXXA84s8YfRwmG+16WO++FN4/HeqcZHL6NQQUyl4KUWTu5tP
Q1CDVWewAFcag5WNyN/3xW1lL1BJBbwRiD5NwHC93rcuNqHSPACfzEd75aNyjL1vSQJcGg29zd2V
8vuhfy2Or8sv+iLFE2GVxeVjKRGvWR4XS9S2v71Nv3Tii/KAqDVJNPesvPjBJF9S1JIAsfv75+qV
JpwtJHkB8s2XGVEgRY/Rs1ymXjL+2N+ebU2ABQyaWSAV8aX/1AgHIExqkw+wbTcl9NhnKXgHRDF3
wwlBl4sYzq3Wg92NY43iQGd6cX9rmYK7mej7nJEBUU+yp2aafFu+bwGZPoWZ4GRuJGNrDfja/mwA
CTTHSL0/h/6knerkXWlfD6LYLdgOvpDWdsTodYry+1IDhbUEslLYB2WovNvf9Q1f+koZzrR0pQHP
CeCn/Sx9XsASGgNj1B4DuXkH2OY/MuNfW8+/jS+oTC5JM7Gi+JWZfqTF0awF09QvyDpcxvNKH2Ye
q/vskpR52bPaU3iDjBxkj8Y1iJJH1bFvJp+CORathX3kpNei51mB3fHgBCMgUGrJ6nCRKWw/L7UT
TfKP+3u1aRIa6BGB7QWuTv6pRIutEBxrCAmAzn+a6rRySZtda0ktCHkiOVwavoStVoEpGo+Ayfu8
8YfiRyeiSd48QytVmFmutgloGjqmP0H/kOhPejU5g3aS8isKIpx/t2SctyFSNseRgTqabD2BHMTs
31udwB2IVotzOCEQjgHdjsStrz80YewArNNOBKFsO3Re1otP5M0BwKJxDm/wE6Er9yan/kpfLv4F
mA9tgVfYNOaVOD6RA1+YnkTwCjS6l6rbVtS/L9h+lfM6BiUkTjFG4kdmf6K6fCvPgFmlxXUEXNx9
C9gWpRGT8TsBP41LctAV0KapBocwAtQsl7xy/FYlj5IS7IthhvTG74C26r9i2IquDDpVasAwU4hJ
xjuSfy3JkaTvpW5gr3NW87QvjJnUnjBmkith82CBUoXNg/93PEw9KL4YKnHTsnFZxQwaeFLRt/Ra
DJlRq6Wodfp1CDoE8EA6RqV6HR2P++ps3YwBS/JLEG/detHK3QiNAOYAqtzO+QoOHdAPR/fJ/XDI
PNurBBI37RuTxIoOsEJgU3ELmEmlZkQ9koSo1FwlAVQpEc34ikQwu1ztUWuMcmuVaJYv09RX+woc
INM3wbox231jB4ZmWVg94CDy962sVaQyBK0BkGpGfzqlgZaCkNFLTvYh98djCN4o0WDn5nFaieRO
7oKpulqasVWxOXhl2gQ6HTzDAKJuQkVVL/att+oBOVNlygFf7PUSojEgnFQ25LP0KJcUvv1ovbPf
T258zAJwM37fX83NE4ypMeD2gcUW/QivpRmZLNVDDM3AfGZn7oRCHrjHynp0CX0g2cO+tM2zZeoK
kHOZTB6UBwTmpppUCExTeI6JH6FHJPP3RWxu1UoEZ4FZDfYHKqF3lKSnevxujwxYvAUfq2DhNi19
JYdbuLqQjCKL4cwXXdYcYqvTaQYsdrCvzbYUy1Bl9Dzolsn58WRQQ5B44Hoy2qMHojkwuRn/UgT7
CasjW+tRRsEViPuw+ZdSHGglqo9s+m0LONQArzJlYIa+FmCB9gDMBMh6uvK+Arw65qmyIoira1MK
Ert0Uum0v2ibVrYSyGx+pVEG/hjJZs3WAHdxFRB9dZrq2RUVLBz73W8OKvCRTUBQyrbKT8lLVdoT
vPqChRmciAr4IwCqfoWWUa9r7sbiDyplWLyLNM6urWkqge6PsKTG75faU7Qr8Cbur9vWGMorGdxO
KaD3bRMLO6XejT4gZQ/ZTQnEEJuxpVp3o1ehOz57bj3yKBC86dJXynE7po3oyQePAoBYjvpddEST
nxfdSB8mVzoUcHrV8768TQNZieNcbFmUudVOuJLpQxMoieGTUcW1/I8uRxcx/JQk+Kl1altIWBbp
TNVTvQiSPIEa/HRkXMYxRgkJe0VyDHB0jdUxp6LHEGZXb63cJgCVxPmV+acq8AkMQHpFOKoSsGaB
kaRzLfsrBVPbn+zJRQ4XYsNeXdqWNd41o4+uYr8CiEEMFpLfl4Lkx8BYkQEIZX6CluXK4HVTJlBX
gR9kqo6oqR4jiQh2ZiuqKoC/Rvst2tWAgf3aA01avBRWAp/ao3IeN09S9zyT53wZ/QQDn/GHfaW2
gsRKGl/yk2lJmkFGQtQqSqCr3UOs2YIKw6YIlTELA1AUCO2cQpnUWWOag2RhGq2jHc5nHeya+1ps
5sMKYAsAp21qGG7mvE8qyxnGmuB9Kh/cXyFw4IfjfFdSpwsU8CZXT/nNb4L4sl4acy2S8zs6aFqV
krS4KI9flvKogK5rGAQ5z9aTyish3NrREMSvE4t/IKjs/fCAF/NAuU2Iw0oz5eFPLv8Xnd7gv6o0
IcXAxOFJRdHPeuF3hsC81S1/vZbB3ZSprQ26NMIcGKsE3uWdwniOfCTegeFqutega+NW9VLAzWKK
UHMGYFurPwrJi+ojGzW2MM843KiTY/9IPBR0RBd5wZLjlvD6/Ml2ZtjlgjXozrOr4kelgfkICmJc
ECRPhAyxeTZ+2a0us8VapRsKAmZrq1iMPgXdmXywW0EdZMvPr1eb/YCVgAGFsZSqFXbUzBwtXwBS
dpZFKFciIezvKyHG2C8YzGNmQz4seCktrpLmtH/CRSK4FEajZaJSqYHVLIdBHYMeT3FlFwr8iEgK
50bC0rDTpoUUVU2P9YxRLoCugNAq+ANldNPQATGlWhj/fb1eWdeHZZdLo6+ChDOcUncYgcHQi3hU
mHPgwy8IlpH+q+AkfwNjCh6OsMkIi4ldZbmZTTqnAfaLn/c5dVO7bo4l7YkDHs7YUcdB0AW6FfzX
0rkdS4teTo0Cz4CkB466jL68ayS97hh/+oPFXGnJLWbSKcWcElj4kKKyezuUh3o6/IkIE1DtKH7h
vZ5zWa0+KuABwylV5ye8cjuR7NGYCpKY7d26COH8TiuhEzgDeZyvK9HdnH5PrfhEzM9t2vtxnn4t
pfKQW4tgkzYN3rgI5fxPWxhTa2XYpMgOXVs2nVx7p2sCH7Tp5CzG5AN0Jh34/q/NXQNLF2ClwtHP
dOToOhj96CxYvM1yL8h0fsngVq9O2kQbZ1yoog+DFx27g3kLZoTbHmQFBYaO/2DUD4jKF3HcuqU1
6UFTj1qVHhdOaOVOZx5AfrVvdsxy35zflRDOd2dNVhV5jppbJqdfRzDVyYYUSArGMavwQEkl8Eqi
beK8eGvI3dCpEEfC6tZS53spjP19jTbNbaUR5xNkClQPI4aIOXtSa1TDnmHv+yI23Q7YXCyi4N3n
Dc5NQ5a6TVhalsO39lEZqBrY7GQQyBWCNrbt9folib+iFeAqGyML94FKPdPwKlEE27+5WDaRFUu2
wPX1cuNeRVUdE5JhZeDxX26+qtQPFZDpJYKAt6nDSgaXxBKrBf9Nbo1+0Qw3aF58pMA3E5zNbRl4
H9fwoicjb359/KmSzXNKC7wv54Fh3nWiwuDmhYm9v//9fc6obBAs1yDDQ9G9+DSB470oPqlj4UQ6
zgxINEXYtdvbghIRwAZsy9S5ox+OA869ARuGMftz395Ocu+2ufFh345FYtiqrnZfMsLQkjM8XQIb
LSxnL7HPmSkJtmZLCEFpBqQTNsBC3zz1dKjpxyx2yvI7at4YMDG0hv2+IoQQW1Ms1AHeNvGZo2WM
DWTQ8l0e+mbxVEWCFGDLwvDAS3Dvw+1ce7lyrNZKG+I8XHJYQDwF9XJqU0EA21ym1fe5vUAilemt
hlPSgjRztFviWOUAtMRJVMjYcl5rRdgPWSmStrU6SOw6QOY7bbopYriw/qrq/wA5xVzL4Y6MVYEg
t8kR9hXijarlzvK9YYkmjbbO5VoIl5ilvamDYzPDe471vi50z7aeZQJos0e1/ivSf5fH6+U+vhbH
ubK+QwlVlrQRD76Tx9iRVOMcZZ6sYzoWSIY+pl2qoBgCRQSbvWV94CokaHhD/cHke3DT3pZzeca0
tN27c3lNRC//W9a3/j63jlRvstxoMC0tY3xiQINvf26U9/uHdGsyiBEu/lKCWz2lt2xKh2rxzTvi
Gm53SG6Ka1RQPUD6/UFcQzkI3YiomKGhldMnSfFY0UcJ2l67rzX5IhWJUw6DwLNtnaS1EE6fZaZ6
nIJb3Q/L78DadaqhRHPGMZFER3Zz91fasLR+dWTN2VJCScKDQdunNyYdr+tR4N22pj7NlS58+9RE
GmWOOyxY5/+sRwxfw9JlCGy1g0rQTeL1X61FsICbVnfRi2890kdDsswcVrcQt8DrnlJfJ5UItXWz
+WitGudZ04TmI9hRMX4C7B72ajA8z5/m73h6cUt/vho+lW7ujoKItFktXEvl3CzajjIdpTVIfSAP
9Ql4dq7kWu80x3z4+Wggyhm27nZrgZy/HXOlk1UGqCKfw7NyFR10tB/IV38wuf3KULiTZbSgdcJw
yOInRXEXhcUnoLw+D5l8X8QixgqReXDnK9aspkjNdPGrzApI9txHoHOQ/wDM55VC/OGy8rYc5WRB
R1Xt9sO7Eq9lrd4ITF3gK0z59REmS14pkRUvvmKmjqXVAUmtK+AIvTNKEbPMtp81TSTCBmCkkEW+
lpVp6LejCeYHGWcnI2JdQMTaujXMXEjet71Hv2S9qe1jqq9QVfRZAUBPO5vH5EyvrOvq1HvhsToR
JwtCt/L3A4lIJnfXj/VUIVIOmQNryn9SwZ/7B+NDMIqLWuT1EurEmJdpgYi0CK+mMj61Y3Ugenfa
12SzELyWwyX61CosBSy3bDTOdBYPxTN3OYI6+zo9zkdNUIgRGQZPe1rVPYAiGaJUfGLPF3FQHvVz
BMMQU6xuh6zLArI9XIWsrJnshOpwf2X2SWt0t6j6w/7abZ+oiwTO31EjrrOQQRTloLIJYy+27q0c
pOMCR878GV8gWe8Q5++6MMYFnyHl2aN1SroY01Zl+zWe7cc5Xdww0T7sq7Vp3GBTQCEQo/qEz1ya
Tp2XBagY/mIOnY/OO9tFSyb1qDzY3r8TxflXjYyxqcbwE/ZyqyDujv0hFWKybRvdSiHOG0kTsE9L
mx2laxZ+FVDfmrfo7QroQUQNvWkSF1F8EgPULRXjuRbD4KaOmn8cAMCCiR0R4qpgi/gmcG0A6ooc
IlM2QttX9PAGtEdozxYNtG8eoZU2nA+CcRhqi85ifzHy2gFh2Jc0rwS1GZEqnP9pLGVprbjBITIk
w5viovbkMp/AZN/mwb61vbDVvDlJK324PAyVplFZFpib/jR4jOl1CsKD9SWNndCbHuZA9qwrPB4R
L/a7YxKI3h23fe1KPueS+mwGxvAiMV8ru/C1bnjKXEAbYww5CkS9jOzs7CnLeSeb0VmjHwa3qbp2
KtON63Nlfmij1km7z1H2cX9tRabCOakkHuLCNCFtQCu/m5G5cTtLUv6lsXD+wjJ7NUnlCJlSRU+x
Mt5EnX40pUzQYbhtk6BWJoaCywHfUD8NpQaMaWBPmSM4r/p06q4tfSJO1DaywCa3HcZFFLdLoUmm
yrbRvpblXh59KhMMtUqR04JL5E826CKI3yCbpJNB0EAUaz+G9iudD/vfF60ZtzVjYg55zIhy5O46
Jb5sA1PtuC9CtFacH7fbNI4WG8lDJPnx+D1ebDSoDA6tC8GmCHTh+45teNcGlMbgM7IeqaKiWngX
qSJQgm0hKKRYDHLc5quSk5KhdX+CkWmxdrSi+Wy3OXih/wR5x1RZweZvOZzTa4YWkI0W5EhH6ilB
iXFV67vmVKfcL9+LXNz2Fl2EMaVXSVfbxKOOZAVjNsV8NGdyFZW6N45gyBxqgcf5B29+kcUdnalI
FjD9ofgxn5UgQ95vYJI5DdpjC1qPID62LsNjnh3pQI6hL7L3bYd3kc6dp1HORjvu0Fomjc8mxo11
Qaos+j53ngzkZ4pVFYiL5lFL7qv6jw7T5fdzh2mQw6qqkhwpRMWQL5cWqMWN/p1KxuD0TSHIYXft
giFHvLaLsUqUwcixVwVwa1QanWKAyOq1kyWCoysSxN3Mci0H1TLDWV00yQ1VNNjM5Y/Zag/L0D/t
uyO2w28D7N8ryN5JXuuUR0o1ggIbszfqdZIUPol6d6mvSr3z0OEviHwivbg0KS2iZpR0COtyw6HT
D4X+NSysEisKsSJBnLvINTsLQwWChm4ExePoTJjZt5V30iB6w9wui6GjXtbA4IK6LLdXdkFmQhLM
xgA3KXRMNfJAL3ndSHbmpAp9iMraJUXvJypW0yo/TiVo3qW5c1PjRE3rSIzhsSCiBoVNt7z6Udyu
ZomRy92MDL4dpxuQBN4T6X2uWILtFEnhthP4Eq1iMBi9CIWlqKZB2al+NYpwnDadyEoZbjMTjZTh
UmMiXlPPSvpUiLpSNo/A6vucu887qW/UHPlYakY56Efq/jFTAdTaAhb2oSEVXiVI3AoyDZFSzIJX
MaaPE0mH3198W8odrZndcBY95m4eAhtNlrKOFxeTb+Yc0ZOwJBUbDpv11i1V6tDZukdb5ndCWoEp
CGTxyYbS0jnpCuxRZ4FkMvs4V++k8X0bi3BGRHK40xZbMjhpRlQZ88Tvie7IFVCun5dQFiTP29dt
20Izlq5gPudNl2pWmlprhnhujV16Uo7tVXQqTt2p8BJPBKu9rdRFFhcls05Jkt5GvjHbzw3Gd9sR
LV9eLsT6Z+fxja9f6cRFyzS3wD4vQaeudZYgOYIx0bO8xksL8EsX/4+0L2uuWmei/UWu8iBb9qun
PSWEhJAALy4OBzzPtjz8+rvEvR9xFN+tIodHUuW1W2p1Sz2sDt95vfgDqIkOUxvNeFUjuGdYz7AE
PaMaydjQ9m3Q/9ZOE7vECFtsVYVNDTABN65uJkxnT991VF8gBGMa9SajdYzERz4Zx5jVPo2Hx+te
WCaFYEmbOYqqbIQJahET0+0wIZ96VdagIwMR7OiULaTJW5gcZZott+yq2COVVgaqoshCYtc1WhMb
wFR1LAtzwqATlC4elrVJLuVUjedGaZ7R6iTjjv49v1RUbFTGoW0beVGUrwrLtxapkcXThPKesdRd
NZkcdKYmWep2eTmEjmKmHtOTx6kz0pOmEDMgtapJtGRvdbe/QVjdoirLfEwUBBwncIOCH3tNMnQ2
yMpe95zVFob/jI3fMNFDhvgzqtnG8t9l9tOuclOQF2vJbSp93O35qC0W3+UNVjRZ5Wqg7DAo0+Ur
ymsvQyK7qMkguLgbiKVhuVVFaHfqhgPRkCLwrx+s3WjVVgbBtvZzX5plhH4T65ZPf+gPfJhffoK9
gyGXPRylaIKFnep2GKMcsbnemuMz7dcmUEtmnCLLSk+ViQYehWY/MmaYYV6Ma2C3CBRHiGGjYKCW
1LxJNEXkt6NjgZpEA52LZf7clndTfOrY93p+YLJHpExqsWi0tDnzhTLjHvgUffu/qbLiMhW/u7rQ
3vwe17zZUnHub64PbBobXG5LtQvHFVxjc3pa6+5BL5uwspsnbcJdapy6czUxjzWOZCqe5KSLnHj5
YHTM7hDBcZLuyEzbj9bB7zPZjM89G7oVUzAoWkMjVekRvyH9TRQ9JXXmZotHph/XT4jkBIolf2uJ
SsCxw83NKe+7tHW7eZSdQZkkgh1BRzVdTQZJutA6cNpkWrpW44J8/2jflDiLWZARd5g8R3IEdkuN
LVTtW7oBwgdLrAbXKnuo7AyqMvzogw7VA7zLUb2bz3qI8x/Kmjf3HdEGT7gqpDgHMGkwZ5bh/NPG
KU75dHKSnxTXVBJZlzR2jmB5Q6VLJenc2lXKDbLgApOySllbA9l07jL7sdLv++XhuqbsGpQNhKCQ
UTxXGG2DGNycfYaN88fo22jeOcOhlT75NG4o33j0DZbg5tCunjhdhCsxOSD2j7E2uNd9sP36EPnE
HwKDT3Aa3AwTqoqDKdFX2VIK6jq0bU2mDEvZageLnbLsZM8yxeSKcE0+we/Zq82mslzQ03lXnZww
uasuyi3vvE2CwrOC6xsnE0jwgXg6T8mQwxOQVnHzHoxL+qE1iCQWt+8GNnsmOL+WJEk+ZHhvdl94
g1iLKfNa7MaPyhlPQu89BGiboy2WdKP3p4jqBk4nNQ7jwry2vzUGGf3NbvnRFkV4b1IMWI1AE4un
2bl/QnjWjQOwWwYWuqS52VL89zBrbAEFCwKqld7W+aPdin5NPSaZP/4nXRBLokuiJXMxwxZHlXLR
Es2PaOxOZf3pOsyuyXdUmF0dBf5I/L++1xkYWT+ao4EztN4uGBqjoSxj9ZxGRrm9a5M2OIJqm8uE
WREG9mce2vuxrR/mPvuaDO2pRfOZskyfr4vFTdybY7uBE1S8NIs50ROYhjg/UuNOl50hiTjinc2x
dGYsvJVcsSY9VOM091L8Z5grGbIPzYg+mciQNUvvg/5+OcFPUpHgoIrVThkz9OMwbQwLhd31NH1i
c/dpmCJEn+f762u4a42cFzjBvK6rbmcaH4RqRt8NEHVG31dZN86+9r1ACNpnKqxzCAHbCesUX+3d
sRgDjRXuGv17XZZ9h78RRtA/ZImmxVhjXG2s9qNiYuJOUz8YtPuyVBN6jLsPE2uCumenvJDM4JDJ
KKhiQ3q6Tg4eZ8t8V8dh3N/lytmIJUZdgiJaWZDUtmaSIuWh5eGqXKzkW5Uck14iy/6x+rNfIsMB
ik10gkA5snsREl/r/DHryBfJTknUzhQMq1mAvZfxV8P6id41J96dTU68bzn3LFfzlF9y1tvdS8yL
coi2NkHSoYlruCjHSN2yf1LIXav/ihTfSu6W5pHJAuX7190NIF/nzWvawbC5pusAqN6j0umUY4aD
OzXwV6un++rR+VeX5Pd2qURQHMmjLtx2mHzVN4g20TsScX644hQfW68EgzfyYUHkq4a7dhirNXjN
5/Vn0brmV11yH5XtqGBI+CTdIVnxtK8mPTDj6F51Os/SVcldTQYjGJM5Gua1iPGmH9DJzrlfnPTX
WKyH6/opOwKCIYniPLc6iq3L1pAop0iRvJplB1k0F3Y6Eo0vlmHfJe2zmjFvRQmFLDwlEUMsHZt1
OioDBQzRDyg4iYzT9WWSiCFm2ypFa5qxQIVO1Sy1W9eoerKq7qa38cCa2kFCgCCTRrAZRrT0FVmR
RiyZTV1FVUFSQYbZ+28yCU83nRVOU64IlnadflDzY4Oz01iRB9bA/wYkmId0GAybWQBa0MOumcgy
gJxyIMZBHWIJlOTQiBx0Q0Paah4AtRqTVxCvNf9p6T/XxdnfHaqhtgkPfO23NdzYnrRH0WXPiUQy
ozuQFa1RPX24DrGvbi8QwopZDaJ0RMU1ds4qVx9q1yS8VOfGiGXJut08Mijf/0gjWFJLs+AseB7Z
ukVfedge8kN00x6s03rob9CBwOcVZ7eyboffZJRvb7QvsIIRBU3buGYlYPlD20LVtP0vw2gRxGg+
zM99FuRn+oCoEA3UMHLrMP3k/Kt9LD9FXovpsstxrP0W5IzThT5eX/nd9QCLu0kwqxHjZsSgYlo0
IKhhC5qDT+gFCpQHxzNu1Y9JaPu9r4ZFkNzzyUGy2ce7N7otrv7aoxlTo3SYiIVaNpeXV2oYiGUe
SIhhasF1CfeOyBZIOPbOWhUtjQA02X5c3yzzpak/X4fYOyFbCEF9SW7mQ4zB9oGhfaTzXSK7yu9e
OLYAgtKStSW0zwDQB7+f/IcVkzuicPamm+EwXqSELzKBBG1tpgwTHzjfqfEJGXNQ7Jhgj6r9MVRD
cNH42c/2Uv24voZ7l7itiIL7V9WisrUWkOuQBWMOFpsy9kz0cFVLFDYzvdFJ4qnj+h4LusUVLgR1
VhmmwaMptn7ulX/pesyljZj7Kmg4FN0RaHARabJapaIosMX2zekNq9ym/xBP4fXlk0CID4i+4LV0
y4yr/aLc9mUXkoU9LKUj8dQyGCFOY1Oar7MJSTqEP/WHPP82UEln8Z4vAPv2/xZLfEDM6GdeFxTh
I8n4Hcx8CXtq6os9SlBkgghWITF11WQ5nJptj0FR5+fCMcM1khGw7x+kF2EEy7CStu8dPqrMnC59
820kkhfd/8d8vwBwOTfO2V6ibGUKtwxn/TAFq5+fMXU9LH6b7+gO5QB+eme+43a43SLBPEw9hsZG
KgKdozZ7TR+1GJmRuET7Rk0Mv3mHYoO3wlQ1MAibYt4k19eoqke8J9tsdjFLyCNT6yY08f8bjCBS
5OhMWXNES5RpBXfhdE7U0kswM+09MJSCvIKCylAcBFLHdm8qKtLKZXEGK1+VH1Hr8A4IXNPATGwa
aCkWXiBITiSVE2PBpi55yOf5R9+iImCgz/8JRuykqzI8BRQKmLw4kjj1NPJp0D9dx9j1CS+iiHMx
KsfIHQKikmBZ6CNt7A9Tje7AvvSj1vSp0Z9nhcISVTIOiH1/uwEWLydqNbZxMqHYsIii0p+HFGX2
czWRkOpVdufQ2FzdbAWvtQsGivSGLoV+BD9zcTfmdnHb5q0OQoQU4x296yuyGwiguo1hMvhHiS7o
aZ1neVynUKDkhAcsWvptzBRKQMdWXVq/+IDopef4XYuUzXXgXXvpGBixDEY2JPgE91yUcRMrFjhk
nA7NmeoYJhrI4Nr1PcdwAyN4Y2saQB1SMFyTs6O1qJ7KD7u0u3XXKm9QhCOi0VWtehN33rH7kTa3
VSo5grsu7OX7v4vRN0Y50vOoLFpEejt19elUhEvZHrSoDBcSP13fFxmU4JDVtbWqaoDfz0uK6W0W
qP1nJGla8GO0bRP8PRjKvMDyhPFjsMaC01xnFkVJDCWg03M/+sOY+5odZIms22H3cbAFEtxmq9JE
NQakQGHC4np12/yUp8+zHZrRjTnmQcs+prFsLNietdmCCq50tds8oWkBa7OW51pjB1ZHl5GNtdt3
jp8Q8x6cdN9apfnn+qpynRafhltc4UhT1IXpcw+dj+a7FmOXo86lmG3CVlfLMMU+/nEdbu8kb+GE
k+xMbZVjfg7WNg5mJ5yrS87C6xC79AywUYgWgOFUM0U35zhxTXPOBdb8yH737pY/y2A+ph4pPOcw
eMW32NdO10H35XrBFGy2ifr9aWghV6nVYKUjH1MFV236HuK7rWjCGagXkCvVNUQj3c1aoj3hc/Ge
xPgWQtB+Ohe1peY6QhR1GtA+AS1+D7ZTQ2LS9/XuZcFEfTerCvEK6F2VhWrUe43ipS1x0+zzpOV+
TSRwsv0R1NzOSr3G+EIY3dn2ac+CZko+FKT6fF0N9gzidvEE9Y7yBAzpBRavyUc/R2atmVqvaemp
12QTNXclwmRbWHq45De9z8PKDGQCYOb1+l/MqVtRjJii5Oa6PHu+CoMK/4AIHtHU6rUtE+RsDBIY
ztdiebz+fb4eb6zP5vuCL2Ss0DPCrU/Zo+2zP65D76qd5jL9bClfrmNJZBGj1pVllFnJ8096DQIV
NC6O76HX3qyWGLdeq47EncGfdfVT1961xHFj8k8lG9QiE0SwNXhzLU2dYtFU9rkFQ1hDJckQGYBg
ZdbKNMelgAOsKShRB+dSmsy/vhkS7bX4T9hcUorU7JsyArFr0Q8nphJvmY0LqDW9d8DoKsakgO8M
FWLCBSXJyj5pBmcK0J0TDpF+tm3jrBsy8vbdBdvACDuyptOyGhSUaqgEC2vF/rKqoyS1s2svNxDC
niCoHIPMExS1RW1abhZbEYotRoT2U6KZT9XYp66iaJWX9/l7BqbYG2hhr9bBBKmmytlWJ90tm1/o
OnIjNQkoGpyub9duddEWiqvNRi1Y2halmZkgdlPKDy0aWubua14Wj9GsdJ6eT71rJ6OnjfUlHtKP
rZI95bOsrH1XNTEpEwMa8IwlYlbDLgd16FaIS3swJDpuY95j1vd1QWUYgjtKFMvRqQKFKbPTpF7K
JEj+3kpYJpcAM4kwHcgRQxdzPxptheKYYDaHQG/sg+powXUpdgqn8GXMcjNNHC0MNRHc3cQqJetb
EMmiatzn44DRrR27TeGP/uIXgXOqqcu0v/ZJAMUAFT6DE/S14pluzYwYCYOOqPUKUw6O4PF+Jsz5
eyIx4JhgLwQltwb7IQgXMW2dO7TtBvP6lFXRiTmTJH72VguAYKFx39F0tBWK04HqprLnRoV16rNz
XLqLHbvD8C4Mx+JzolQ8oAUpdEcbnabDFlF9AK81wQQVJRqfySid1PL27sOleUES7gpFZRjtSCFN
ktsn8KU82Uvi58gOomD+7+0EsFCFyCcdYfiVKtwb5nZYSY/WuqBcfg8XAJCnf5pCHCgUV8oq/ncl
e0H7/WDcWKWKOkmBobDwIlXJDumgEa8GCZyb9rTwEnB7hdfP1du3IKTjWUIMm8CuiVmxrKBZPhHM
KycHzpycHzgDjH6U5abeei2sHJJvfJYPxt6IiQFMNo4iNQPp5MJLi8bI0xtZ1ZkEQkwMxLZZR/aM
lVsIbDfGEXXHkmHq9fX12nEbXBLEoQkyHBaauF67jcmJcrXmhNbJKX4wfOQ3b6bQdk2vCOLw7xti
ORglCAtreF+KhnUtMH225EYPA51u4inz0sW4zJi5fl2oHeNgqcDgs1osAxb2tUw2rsK2kgKmUj+y
+S4nGP0osd+7EDzQSKgKENF8Owoz9NnAHW8lXgP9st3l73l5sFiIGOrwQZBBpI5ga1/FMzdxjp19
yeLqU0dkEDun8xWEcD1ZSFWQuYUUVhc6zmOVVd4wENfRn69vyE5c9rUsfDk3ZkBD5h6zvWB04ijQ
z3qQBvlh7bxpBJ2pcugOsZ9LIHc3iA8kgGvFvBbRBSkmq5d4AaJZ3mWauziJq1QPErH45fT1Gwxi
bUAEu91GyA2yCCA95pkgcHcfB/FtddTDOmwQ/5TkIPZXcQMnmO7RWSo9ooAj97OvBgmiyPE5RXme
nrrDofJkxUq7a4iQMcYtmCosnbBragG9ZATXhVr50Kuxl6xfHdmzfx8DWTsL9wVO5PtaM8iYojrN
gEwDIseJNT6BhexCWiJ5l+1qOgj7/wcjaDprQXgWqdB0xp774pigttDuv7BYFgGViSMsmaL0Rtai
tTOYq/vY+ZlYfomhltfVbtczbGThsm4OEx7jDZtMyFJVCC0MaYgsuOTJJBND8AqLZY1RVACioCei
HlvtqZZOWZNtiXB46jntnbGEfYtuu0en8NIj72KhHv3GZ8L3N6o/3ybBu1wQ7j6YRqjDFYmdt2Pc
MIxFVCeQGTywRLlB8NhLSxkJ2e76bVCELdJyp2p0VYd7MI3bvJrPrboGay8rL5XBCNtkGOiMjwfc
dvR5cO2ZPTjd6DaLIrkk8M+8MXMoIoMzdQxMzhDOaNR3hTpqI+wOCqBSzW+1X1F655R3eCVJrqe7
Em2ghHNKlKobkxwDwhIt8bLyZmySsJHZ7V3N24DwH7E5QLFRs1WxZ4Ak9q1RWZ7a6g+JpRA316Rk
mLs+YgMmqIKjIgc55BNO640W8mB6dfy/ZMdo+jnIeFJlyycoRNyWedYXIA7vKiSVGA1jMzo7mvLX
1STwexj5o6OwkNI3Q2SiOE6MOIJC6MMNiR6K+B4V29eN3J4kuMBrfPaFhTekEH5K0TbDKKgsgqX8
NGXOkRFQKleytOWuS9W4GeAkIBQsIK9VoWv1jM0mWG84axZ6sg7MtUCePPm6zyll0+d3SMWDtiAS
wuQ9kXMuLzCiYsxhV8fslOcfI3Kjfb2OsOccEID5gyCoW6nW1oSSNui2CYPzYWaSS8juvmy+LyzY
sMaWoyiQIDPgqlPXVE9EyuC+d2ZQrwq+AmgAeTPLAQPP+zbJ4Bpa023Q/lffko/O9ylsT9U5Do13
mLctmmBzwDw0G7UGl5A0eAC39zVICVLjR+F8IlMq8d37y/ciGf/7xvTUZYoi6Qnbk1thGoFoxl+d
n+/QAF6mQjFeWHszpII0aqZlXKXrfsRV/gwC2/cI8YIgktkgglBpastN2mLNrrq6CVga3dkhshj0
rjJvgAQjkDmVtlQL7IyyfGiM0ywLpe85Ag0Hkc8MsWxYtNe70RRUKZCn4Xp2GSufkI+5fkPXL+/Y
ELxD+NQQQhBQf42y5pGeKjOk0NDhPAwYRLjIqnJ31crAlv+uVMQkgtcQ+VKCBUqBR4u0A8u/IAfE
yu/XpZBB8DO70dxFJY0DJjm8FZMZdGGJGxu6i3YGyQVgd8uJrcMUGw7GkwqH0dKm0cEAN3gweqT1
M5MF9fa+b5jYB7xrEPd4Exso065lvcXQvHyrW0fWhNeXids/8a4ER0IcBNlQwyWSSqUkTTSrLnDz
a5SbadCf52y9rVeaYODzzzrXJLvCL8kiHGZ36hh3YaMIXNTgwU4sUDzleFgvDDMk1WEOx2a13cRe
id/n7HYmK1h9C1MZ/rqhHszRG2TB0YxTUqhNVSPLBT77yak+Zk2OmSSVZD331A6LaWgOOKbezqvr
y6IZmOkg67w8FWNoVkG/ykoVd28BJkY+g4gHYzxwEXit2ysqItAsSFkQ5W5awOUY/nxpEQw5s19r
oB/7y98XPSCqwzMkXA9xzxGe8jHT54npQExI4dIJJDXteZpXyWHaqed4BSOGX611WdPO4IJ9Xrz/
xzwSeeD7633NQ+uZl92uhjtI7iD8x4tKuRHuN3fYxlQ4c282bYwzZoAcDHMbQ81s7p0yCzFp0Dfy
/sLi1h3A8utfP3t7umI6KFsBzRHBvZT/fYPbdzmxaj1BCQH6Cfvxbo0+kjS4jrFnP7YYgtqDnREx
uQEY2vpBdc69jPduXxfhufFkwIPrTdcOplyqS2sDABNSvtCwPuTeeigxU7NwOYX0dEzHdxwxpIX+
IAomVy9XHZXBQByq7LZzktNs1ndmpxaS7dkVDYFZpJ50jIR+U06P8BVZ+yHmojEfFc8Bqgk83g3h
8PHmoawXbm+rNnBiBL2exw5subhF5rVxsNs2pFry6bo27Fn7LYTgd4t2tEnXmggrGTct+wqiuAaH
uB2OhMmSkr9fPOKp2mIJDlhFMtloaq7dP7BFYXwEIWmQ+Kk3Yyq0cdAz9wefNaOciyD1C09W2cAV
+xq88fpwDXqeJoONiz+PFdNHs5uOuT26ainLrcjWVFDHBaXDuPRh26iT+1Z8WzffVsxVGuqPOTld
3749g7FdUsFgIO2WTcoMhaRo9lPLxWfGfdLKOBhkKILJyG2SpgnPuKWRdh5V9ag06FyjtuR4yWAE
Jwb2t7ZAtgqX5TbzVXAkNInlKrash2A3Y7RdNCFu19jL6jCeXQG7pKd7vdvfKhhuvYRG0NzKlGH3
DOP1jy43FTS74nUNxKPtaihQhslRvV5VTrQl7whm4ClO0KigO4YqhgBibY27peHlIeln2pwt57vB
gut6tqvSGwhhydRcS03GADFZ9YXYpRd3zkM8Tu5SJKfKUiVuf3fRdBMRew15a1Ryvj6qTGdr12vY
oan50FvHOT+8R5yX7wsKrU0GHEYDUxAXueGCRxjjuJvxaHW9bwyLb2bW8Trg7j0GDP1/JBJ0O20s
1CtwNWgV0yeZ4lEMRrYwiVmp1EOmfKnM+VQXOWhBQWI31X7k3I+seoxHK0Rm9uH6r9m1hJsfI+xm
Pap0SBkPgSTVvdZ2xyY1c8zopIeoVh3JW3t/Lx1M4VBR5UDFLOBSrQV4nvhaj1XutmapnsyVdu9R
UEOnvPcEuVmxMCSzhhx1O7AdsXlJksMwXMr430b/imuWRJ5dK7VBErxYv87FgIQzqtf0nxjFltLZ
TdJ/r2+QDENwVWh2Q++Riej7En3sy+MEjmtllliN3SO9kYPv2+aumWcWG2KqwWqQh6b1V+QYnfpX
2/gxkUTc9tSNIgyGMVHYoDc12clQ2xExDTheEqbJ7zrPYbxT08e/X7QtjLAxtmFmCyoBodWj4c3r
dFCz0nVU2WTmnRYBC2wYL+IIm1MzM1OWHBEwEMFNYVxiZLwyYeBMVme1h6KhxTXb/uuS5hjRohLL
pU1eSbR9Tz+2P0HYO12pkx4pRmTWqeHn1vowjc8Imj9dX1CppPxnbFSEoBh0qiNsnNI1uJ5p3+bS
uVCFHeqyOuad/uwMOahVCnIcluXndXAugnhb42lv3vajvZ3NVkbGqCkMdw7W9D4xqkMeySId+6v4
B0JsJEu6uW+yAjZ5jW7b7FDG3+tBEpmVQQjXayWeSnRoAyJf7or8zlQfs0YSQNlfKDxJQARuvp2D
RW3diVBFjYTtEo7jYy7rV/1dQPN2J14ABG+hx1E203KCvt/Xv5of1YmGWVh66ifLtW7MBwxqPLAP
cm6dXZdJMTb8f4IJEYZK7aqunCGYej/+Wv35d6d+eVOCae7AAt1vDnnvyWbJ79uqP6BiobgdKWxt
Kh5QrZ+mOMxT1afJuZHSmslwBMVINX0BzwmPcavsVsvVQ0Sij1W9HmY7lbwR9gz9Zh0twS7mbcTU
OIJICLfrbt314KiNW+O4xFF6U6CIKTD6NHuHl9yCCkbSyMcGiQKEjDv2XCa3/RB55RJLQHbf41sU
wQ72FqqATR0oxl3+nVM52L72zXJZQEAfMR1l1H2yTRPsIZ3TjGIIPNLITep9IbPtppXhTdLOi12r
oWnI5qEw7+1gJyVHXH81gGPpF7v6bM5uh4rD6/Z1r37XohsQLuzGuCtDQjEyCms3eYtnn4cbTF49
jF+7YPGXU+7Hd7KX0K4ebgCFK7A56GPSFzjPVVrf5GT2siK6i5PqQ9sOQZwNwXUBdzcLobTfT6+3
g4tqZkxDNsN5TbX6ae7Rl24mgZ4436Z1fbwOtWuCN1CCGpYKTlZU4Yo7rce2v6tkQ7F29QH3Z97u
g+edGJInI8bFGDr0QYsvxpy6S/7dGCWXNAmGmBIr1TFx4nzB7Sn+njdeqWO2tYz8cHedMBmev1PR
UyCWStmjieE6LIUG2FbuosIasyjtL9f3YleODYawF01noLUkhhzxsoSsV7y6nw/5ukiOz652bWD4
z9icHhrPozMPgLFX8MfejdNhSgNb1iogQxHOaGlj8POctHC9bfJxGoyj2aW3SVsH+jRJngOydRNO
55LNusN66FiunobosUKmQpOlXffFMW00raHIWRfziEqqRLHBqy4qM3OVyK+z2StMt1hkQPvCvADp
r3fHbhUrtRTuFwbFj9I8JBgYoLalf13Xdi0aUuHU0FF/bIo1/Gxghh2XFZ5Q7DAadagZGENQf9CW
85Kp7zmfREeOR8eV2BEzPKTDyJ+yhsJpPUoKSvCEmmYYaTI2F36Ze3PZ28AIlz0r1vq4VPn9Z8pQ
d7Oq3mRMfmc9kRUzBtsuclylk9W8727XBlS46WXFlFRGBN1LCo9YN3bkxoOEx3B3q14giPpaI9IU
PF+9iUusPa2uQb/S+pR0l2T6R3F+XleKXSOHhJ+tIQqBtKZw83GgD2NSIqGJuWU/EZQII1V/z1kF
xQYSbwZaO0TSc6tkkVbg8RlEJgrdodZ8XGYC2snrkuxuywZGOEVlO+vVPA8I+9aHqv9QR25k3V+H
2F2sDYSwWKRlejGs2BanO9rR0dKD69/ftTib73P8jZke1wmE7RUMAXXOiFtrVuVG02WIfl2HkYnB
V3ID02ZWUtgMMLoehdaEOuCs+fvNAPGNBh4MFZ1pb1JPdCRtTHRsRl99qkyUnZdhmslidTs7vgUR
E05aWdJhtTqckvpS5PdWfVeyp+tLtbMjryCEhw/6nFY0gUCOiZVuYiUuRZdQq96oMn45mSyC9hYV
plWNdj8FTZ8elNoKM1p6rWWH1+XhtkkwmJAHfYu6wzs1xI6QsnHaaWQxlqyL/Ziav2Yy4HbbfdWX
8gEZ3ptuag8mqf9e417B8mXeaJzisDKtCK5SVoWuu7maRw+maJAo3Y5eIwZjouHFQQXjG9KgwmgM
pi9Yw7ZqTpXdHkYmyyzsQ9gwY6ARf0saZNlJa5cK9GFVzSf8iNJVMmjG9U3aVTryB0SM9KDFfURu
CXqt19mpKxTLbR0lHEbtUtay2do7ngaXdHREYpKp7eC6/npnBqKmmmPxS0F2k42XBEN7kupnsZ7l
5PUyKMFZl6wktq2igmXttGczaX2mRDfVmt9zpio89vv3LCM6eVDchMDxm7RM7ijRQrsGeEbp52hz
bmcT/L9pqUgO1a5SbIAE7c4rM1crPcFlJ0GRscW+a5aM6H1XJTYQwjalY6OCurlE2EynB0IdN0oa
262S53JUVsm67b21oRMvCyds1FB2A00Y9I8cxu+aqx3ZpbiMX6w7zQNv0qGnrmxkj2wFhSuVXaHu
fOmwgnUB/SNlATYCsM5eP1Z7mVTIZYNckNcevsntKChyHWv+PgH5T0A8TgsdH5DJx8h6R0qzsq/t
L2Bc5I3JYzEbatOAthdJBfKrMMUTVaVPxDn29Ot/FExw6GpiNjbGoDMUejQnTnYVnaoLL/MY0Oml
PF5H21VFXktNKErg3uSuDMznxSRv7JXdfDCV2YtLuHfrsFLZnLtdl7gB0oUVdEoFV0qsoK1dlO5D
nXum8+91WfZyBphFjreQSsHsar6JVbCaJTTGuSqU3C+sh6S3fMW5J/QpcTzQbnimfp5pIEHlv/yN
F35BFaMXkZKuVtxmvI+tfSJBfDaDHm3oqs+nK8u6ynZdvsX7tnnNoi125mFyqBF1OSr6apOBKXRs
gyHJwsJQPsPw39dp6ZJiDeuolBXJ7tuRDbJgR8DoXDcG9y2Tx9Bzn3jpeTjm3vJF83SXz2BZJQdh
14xsAAUzQjQwAIC2GBozL4fBSA7rKqtH2xnEiXTaHww0FrzWSvAhKFHlQCjjzjpjbG6Y39JbBSet
OsiauXcPANVNC+9oDcX5wrE2xykuowHHOurRrkXRIawim5D0EnXcXTWKyizboia1xDjXbCyG0jOc
gSodMHlTXcEtnGuJL1F6vjBvlB6hRYNYqH1Do8HrhSNqiZPGDWILHkyMx4ZRvJD5bFeV21uZq1pB
mvlUljfetVYbVMGIGPGyqlkF4fQyiVHLWiSumXTPCZhVjoWWyRi9dg/bBk54IXbOsLaTHbHAXAbj
B+mNLve6zCjviRnbzaFaa/2GVJH2s5wwuBuNpLUpqy3Y15qXdebbvXE8xCmYro+Q2DCDtvlssu+I
lEpc6Z7KaEQDmRPC/qCtEDSzwSt/NHVUXRdt46YlOaNa/XRdX/YhbHR8w3K95cMpHFo0uQYbWY+G
axP0bqVReB1iTzc0MHn/D0LQjcYuFgUjxBDIiU0VxePpzyWdlQ9NG60nc46zH9fh9jYG3Bamg155
BENEX6NUdaHbKV80w/B58ozlWtjT8j0L9wIjOhe7HZ0OxgIh5e4ns9HlmQySbtW9RBbdSGIIR1kx
4byaAntj32qh7hnH4bnP3PgmfsTIsLA6JNk7TBQihOjNx+MO1dvC9XcpcQ8YRtw5CKsPqdock1r3
3rM7LxCCs6ozQ8vqCG4yyT+P+vMYHcBqeB1C498QTeBWDME/pakz0gGBa5Ty4VXiF37tpbcU3PqK
1/q82ph3KJpeHloP15F3Nd3SbAf0Bhof5/XaJjRzsRRRD01fKMg1+UhsMnzMCubTaHjPOm6gBPND
MTk6bXuo31TZ5xnnKlqNS1TJBgHtmocNjGCBzAJ0bGuHpcRAr7m/GOrx+orJvs9XdGNFu8VMMUAc
K+ZUeqCYsKOpJlGHXXuwEUFQamLYLfq4cIrmknlz3nps+Ce1H/+bHIJaozp8GPsK6zRkReUWc3kD
WhwmcQcySQS9BkO4E1cdJKHV3WyNbr6GRfvtuiASFRZD4ixOVwc0RHBrNZLY5FOq6G6VnxWNvUuB
bVT/gSII90VBGNBxltQuESLri+cFbxtHvYt6WS3AriWw/oBQ4RZZTMZKxxxXu3lZ/ay/ndpvs3ae
6BOtPxiNhIxhX5dfwARzXa9dV1UJdCCKxy71snRJTM+Octl0kl014JTd6G5AA5GY9FnHUlmbEX0o
+tLi3FQeM1Xv/5D2ZTuS47q2X2TA8ii/eghH5Jw1130xqrqrZVueZ/vr73KfsyudSp0QKjfQQAGd
gBmUKJKiyLXcyXqPtR3ECCa9bSxFacee9rJvm3wwNUS6j9eNTaWJYAOGndek5og3CXC065s5v0tU
oJhSe37RQrTnqiirqk2hhbf1DTDhu380bRtx55zbqClmFdm61AaAvYnmNDSRvnmEaY2BVfgzQo/7
s9LuDNUskKzcgeHx398Xcqmt0KqlTDD51Pb0lE9ukFEjcskIIKrZ143m+R0bdBAnBDRUDa0FU2QT
6Kk+Ll4JQIZfPVEVjKRWQD0TlVGUk12RNNJmPUnbHjo5KPEagMis0zidFZrIkynvf1NptH/sv+IQ
aSpez13jQJX5proslw0EL9WZXbxn9PfHRZD8uL5y0gss4I2obRPLdPFG81penXQU+JO7JYBQJjtX
H8G55G83eHG4sZ+uy5LZOIrxaAtCsch1xTbnwfSWmaDsEOlOeTLa5EdJ+g+2hsYWo/jruijZXmGw
2EHLLAGym3i7zFNAzM4JQfpm/GowRu52P0dbEYKkBQ2g86BgtMNyIDy8Xrp8cxuXoNUJdZskrsI8
tGbfuTh368k5rWcDpUsQAL9DrxeRYqAwqwx4aD1Ca6+ZlzWvb3NS3lmbpkgQZcfXpS6mMoy9ECDO
R2Z9Xbd0HsC0MMaL9bjgyW5BOGd/tfU7EisXbWL7kTKBfyZkPcs8covycQI2+hiDnO2+7BIFloXU
7GAHuGOhiR8Y7K+3Kd2WrOzbErZQPzr5c+U9Z/2NxxQHV+ZRcdP/LWX/FYdzC0C60XYTKNJ0F8f7
0DeKZ3NZRylGcNCCbhIKEiHxoA5ZQevOaP7ntqBHOx3W2PrlZxcIVGtogNGo4L4KnEFaJN+v9HvT
CwBHxIYAx0pMBuymEUU7PGjgjpKGzVcTjFPlKf2sQvCWrSHFmAW40E1gRYmtAYComhyUmqaoWKrL
BuRKLVchQKhEiIGp9EAx4LIp6ghlp6rMadCQVAVzJL3aIcPaBzqwZ28IhsGROyeelkEM3haMoArT
DHc8YPcEdbwOYITyYnSzPrZP6Y2jaBaRuT6UdVGtxdQWRkoEc9/7uoi7gJ7HGayw5m3UrsZTvtaf
/twTHcUI9q5bGDNuLW2MEvpApwtLbrRccSOSZcV7JV5HkRCUHW8oWTLebO4K8MDeaLOAZYyeUTW0
A+aijFZ6Ho9IkwMtpsy8z9eVk7r2g2jxzZU1pWWZ4DWKpm/baQv1exj+aSt9E83bNShEQxYu36/L
lO3bUSR57UBG9BbSZXDGaEluOvZ9HkA3++fOlu6VY5ScXJxo8d5frGuG1TbHqLFJkNLy1Bmqiqdk
z/5tJ9iDhgUJgj9fuy7JeztH5EiQRnDia6UW9PRHY9w6xeozTUU6IwlVrwTuP+jgd71tbGeeYaec
/GzxeM0eKu9rUty7y7fr+yNzwJDkUYRfPB28weHi9kpNL8MGreCMyj70hd9d+A0NtV88DbVn55Te
3M6qm6HEKlBVdQDaCZAUuBMhx6BJW7JuwRnozKiwUVgNChUdtVQE3hQsD30SQGEQMsChqjROWqyg
0dVBM50chg7arlNc0+TLB7BZA8CjcI0iaOuSFtu4NvoYZT3Pb9LGdONsKj82jleAqybNMUTgNaFJ
jCbySDU9GraZhkaWa6AjMPlp7JoyGt3p00gTosgQJEGBIqM3bRetAUgWBaMFO5DdjKmFFUiXcGTL
7ZSohp5kZgpaKUzRmv92Qgsi5hocvZVejxHlht9aHxP3C0aqSftg2yqyI9l+QgjuXuh0IG9wGJpS
n2f8/xGD9086j4fuZzn+eYyhRxGC8+ddVmGyBiIsDR2w042XAYM1UViMSg9hyZrVLq16hBDXYOir
+bRV/zAV77Bs54+KCN6jrUhrM7sdQclWRi21gsnpw+t+Q6WGcIJxEc4Bco/jRctbu791yBeD/3l7
7XE7xM63sd2GDhAzI4DFpxB9ovfolghHb1Z4QEkiDYNycAE2gBb7hvN0yicwAae4xHcGqLP2qt7m
3Llm98CLTHFVlO7LQZSQpnHTbQmqbWM0sDnMmv689ipK633dher7K20EtzcBvrEugaEAz0qAPvAL
e1PVX8l4Zxc9hmLPumqcbrelawJ3nQ+Rqm3N3ErcBraWfF3McHKf8/wjhrn9fP5kVSp/K19BYDiR
fU7zTcvlsrlOP1O4W61oQ8LmYBn103XLlorAUAcesNwdvVqwbD4l6ButcUDTxHjqNh7qWvseR/Mi
QszDqmGa5zlHxpJvbUAx/JXsox2JKomQVV0wNgffvMOyA8lLMAaqJw7KbXDPGi8+rnVfhKQkJE4d
47kdqil0muJvd5yfOwTkqGvyxndI7vi8bP+mVdMr7pLSg7Y3LuJlHPFSLJTgKubUmHDCJJi2xDRj
l2kewmwez/3MVV2z0k0EUoENyHZ9v+W9tkqHdbzWGxRlAPHo+J47G7HWzut7zvNBihAwrJrVVCss
VLXW+WTOeTyPqkqCrJJFwebwWxMhXuhzutlWi3IMZSumjKqPGV9vsim/IUy7c4evfHL/ztbhRhu7
cMhUIAlSN3+QLkQSNwMl9LZhHS36gM7WMrkhY3j9vMmt9CBDOHCJN5NkLbGKzV/LqbmUYCytfm4x
fdwhr9lJVWxSmIZYbNJae0lrjgXNaOh0j54q8ZTmRA4w+XYYf7BiCIfOXDBcb7codaIIPXv/GPO5
qpCBYmrDYApXJT1RB1G7qgffq5f2ZjkaVAGBoR2Rds1uUehFMwZhU9AZRHGA5cbwoplwqHoPJrjt
MHdjFdfGR9sN+/XDdWOQiwAb6s4cgEdw4bpYOku2rBoqgSMtwsJaH2dq+CzfFAunEiME4sUt7Hqq
9qJ390DNNQBvcTU0wXVdpIaAcRBnJyYAqK1g15rJwcW7L1flDlE1WSjT9c8uM246XX8CC8iX6+Kk
OmG0fMePwJ1HBKGuBttt0FON14L0gw7qEtjB8I5uRUyKvcjYDfJgcFZmrW6VQUZS/7WUp232gg2M
jP+dIoLH21rDqtpmxSvLVKLJjT0kNPdt4A5fF7P/1jeJy0EXwbUNq2HmjYXSZuI99UuIaVe/5nda
otgWlRjBCmwH3YENh3fL9EdtzX3Kvmj8a5eoqoyK7f+3CfSwNTwzs2UrJxRy+pM5fpmHYHnHPOJx
90UIviWj9ugheYkY+GWN28HUgT+pyvBUeghHc+5yIFnYMDHbPRtL45v80qlgR6Uh4GXrxdqAoXO+
JRxrVTmPKbl3e8XNW6WD4Jd70CHnXY49N9yvZPjF++cRPcTXzVead+/jE3joRD1UrCrreU/Bmsen
iKf3yXRxwJ6Xrj/H7WRngE+yVIdShhQHl/wiT9iXzUgWy8nx3tBHZYsGzRAtUWH/ZQmNqI2dC7/j
l/6ONX49+W7hG77us3BUeAa5zhjB319WALUvnCWqM55sHurPw/Y3b36t4+PeVGnov3YnxBZLscTS
4g5wTv4jTzxTLE0GECZBZyCtzjfZjzX6txc26E8Zi6xH/VSH2sV6x0gHVvpFqhADmZUyjzQ7Ifjg
PqZ0eB68Mh6oNqGgZKtafaWmehAmbGuSFkWHvAElffNpyayTpj3oo6qPSeoDD0KElCjXSop2E7ja
eSr8lt6lbuMPW8xVb5fSiHuQI5y7qXVaR18qnIkm7cKyMXk06mb7g4DcNEjXzLxFl2pGFVYpT2AP
Yvc1PrjeQtdqkDxDrMX9PqKxFeWn7N7sfetxf1HyQuPD9bOvWs/97weBudc2qdcVU0Qw9JN7A9jG
eZiz5jRnKkwKlX28CcZcX7asR85H5ieM1d3mrRnptmoabD+5b4LxYQmFYFzleg7YENh8fmFnfsNj
G49xXfznxOXoC/SIh0d0gF7Z4rssX1AVrjY4fn2eGn9KskjbpnM9p4o3HmmAOcgR1EF6a2Yz0Pmi
zAlXvfU3Wil8k9QEDhIEVwjed7JZBKl/330GPGhUssqf2K+RkvN1W5MawIsgKjRxrUtZeGmLeFwM
XrjVQ5RT54y2vtN1MfIVwxAtBXmU96Zho+cJ4cj7oI8xgmXSecT1/a/rIuSavIgQvIOdF+ZW9Tg1
NL3YxqUyb9x3gBTDvl5ECJ6gspptTh1okbf3tfvdyIK5KeKJEZ9X3zCCEDTK27PU5x1ECr6gdL2F
e/vr8t7psoXE327dD1rvd6VvR0sA0ljA+9a3yQYiX4UNyp7RX6krOIdhShGQDcRHfQqry87AlYQE
s/z368kI1fBTKlWFU1VzzdAmCxvoup9r8pjnZ+CR+dmYosFQ1e0pc0gW+EjQKIouvzdtftwGdF27
4MXPMSx/IXXQa0k0cFBTMH80Ik979lRNUrIjcBQpqIdK98DbCaF4NE9V/TS+5259/L7gMqgGLnHH
gqUATqQGt0JvhB4S7OuHbP+RoiM/CBE7/tYF0BweOkaiJEe7/IPW3/Pla75cuvFHpRQmXzG4OfC5
AFlEvPIu1CznxsQmrSzw2ttRNRiv+r5wtryMtYD9wIXHSM1oglKz0YXX10tm05gV+q2CcITQvbal
wBfDpq9uFoy5/on3pe4vdkZj127SYNFzqpCpUkswNNhARTQMv2KPLun6YaaKOpHULxyVEiwtabpS
MyzsixWbJ76P/nnhFOz8N+sZQKqqGqlCHzFNz0AD2hv7Nm0r+0gnPEXqvP18fZ9UMoSknDfOQFYH
+7QwtPumPEZhXbEt8qMDzBq6t929QSnB1FYyaiusrF+2b5vVnPIcsPoL5tVZF02997h1aRVfV0sW
E8Fo+VvmrvYhk0wJd9qtgUxj+a4l33TyQaP//HcihJiYNpWFCQBYG8DtWw7CJVAEKLH7pHrsnAc7
5RJaawQhZVK79kQB1JsTcpc03l1mNbHTcUW7mkqM4BCGtlztRYcu4Imux3tvDsd3AOdTC28kKH6i
L80S77iJkaDRgO2Hs6+fFmLeT3oTGPasQgOUGvSLHPHQJFVD3MpAqjITLzIdGhrFprimyFfrtypi
vaitF1prG5qp1oWFZm89wKiDqu7e8U58WLF/vdHBhsFIDW6XBt7G3H6RIXsY8fI58P7zdTOWOurD
egl3WL3T6hHjMnilGDzj1G/WcJrBTBIPTlZ+Sln5021XovAIqj0STueAhkIgF0EztgyxUQNrbFUN
Tqv2aP/7YfFWz2szrYdaw3KrsxtCvnfZl+srpxIhHBoL0+1zW0OLRD8v3u0KQbpic1QihCiqDRPV
pxr9j+tWnfE+/sXdhs8rkHGvayIPbOBDcvfRXrT1CnJMD1MmdoMMtI/2wlcRDl93DIL0nEfs0VAc
H+nTH/oRwHaOBlmgGwt7g19gVd4ec/R4O1nRdp5Nf8dZ3fEppnfMAezND7+FCbtkdG1TeQYiQbPc
uqnno4qYDyoOd+k+HYQI62d5K6s3HUJYe5slqW+55ybhimuJXAg8AhqXUVIQq7v2xG10t+9C8H6w
GCRa8K/nqsY1pWJA+QmAIcD+gDX+9ckxWO1krILNDX3nk9T73i7z2dD1P59rQpsD/tuJvtAuJxjB
PAAFfN33hXddiGa3U4oR7+tmLXUzBxHC1tulwWiy70oNOozxk6sq/8lWCvaLzB+oJG/psbY8dzrU
WFBjnD5O7Y0BYHvXUzgZ2X0NHff2zjijo91NWCY6bCudNBtI/R24rf3KqZBl+EgKQ95+08cbt1KV
rGRaHSUKq4Y0vbLLAqumNd3ml+l0uzmALdi8rVAY9G5J4p3qKEmwNGfS3MJM0KJZeT+2ZfV1E+9h
dbA4QJibFbag0kq4G0wwNWO2oZWxBa5WR24dOGBnvW5w0orpUSPhglAaW1snE9I1sCvVtT9pefqX
5y5GCKpRB3yJvAQXXK9tixbAYZVBRak2+HzR8YA2OEVyW5VdO4dF4eWq1lSpjz/8NrE/gG1DPUDO
3uSOV8HbPljOzS34y+M6ZKn/nviLxpx9Umkf6hG7BbTEaVnfIEeq029zmgUgM/JLFdr//6HTixQh
kSBtlthVDQvKL+bJPo3xdE7OJOj87lkLVXyxcnN9ESYcxSwpypp2MCFX/5LUt4bxcaMs0JuLsfy8
bkdyY32RJBxBax6q1W2gFtfGENMVfsI+rInCWFVChNNn6kuvkxmeRatZQIsHWvdhUl2uayJzwVTX
QVC4Mzq+6RVoth1sooQmU/rDrP+y38GwCjwoC5VVgCbgaikoMdC269iMPUnts9Y/eN5DnSqhcPYU
WPRTgNgkmEaCIaPv7HVELDttITqHEstf+9BdG/O4iQq/vpighVNj/kjX7CBOMGqGYi7gz9ALWM9s
8UuEngCDFTx6x84cpAjWbDAAcq/7dIG+BNl4T6of178vMy88ZqI/G4OKiPFCYaEoy3bMLXxfG7zT
RsdA02q8KapqJCoxxuu9wXOBbWMgCiUsOp0JKGzYZD+U8/COC/JRG8EEVj5adUlgZyb6kdxTV0Xl
OxjYADj2smDCtjdLRmi3L9jUtyFa78POcMLreyLzYEcRwp6buUbBEbsb8vQRveZrrwPtHWHKQvBR
PeRIfTP6WXFc0PEEByAcTW4DETPJ0G+aF0F12d8OSenXuY+2xbiItPAdMBn0KE+I8Ha+jeNio985
BVlqsGn2R7vi/NNmTZXfeGb76fpa7j74jVM4qCeE+rkDAkTj7qd0ND73Kd5hp+q8rJiJqFSQY1Ib
fxElPlVNBDP/Fd6PIvBE9jesr5sTEIpI7Omjd7qulUqUcGp1qygTzdsjT/VLp9E2/uC5QoR84dC/
a5smpkLEa4w1MOT9+4lNgPXLt+yCPOE8bmbsZoowqpIknKi8LKtOm3GiOuA2lVXoDaU//22vqimq
/TtvTeFFI+FY5XgnX1wXGrHmlwdIIGtdFWFUui2YAsEVUwdfJxW2heIxbGY2bhp5O19wTQiGssl9
klSKBm6pJgc5gjcthjXxCjjrKEmdQDPT+9ZTvbuqRAie1B1GLUn3XpeRpve4zZ4mouLOVInY/36o
/ZCht0C8vt+Z0D5s3aNq+o5Dclglcb9rE1jPCVYp8x6WLYQJ2yoCC6npHkTsfz+osMx5nncZRIw1
2Au0e7NKA4eC1FthWNKIcJAjOOm6HOq+mnBEyOj56CwLKNGeet7HXWpeyNh/uL5yqp0RfPTmbLxG
DMLKZd6jZ8zgRGRDe7ouRHVYBM+cZsXU1xl0Wj1y22e46zVmZKXvEwMWaXgxCzOGwtIVs2dUbEAA
yOjHBeGM/NJVjkVmBQApRFkHo27IlIVjv2K6esXcJrwxsHKK+7q1/Iz8rFQcff/WxEUH5ummB+Zm
QOa8qc0PxjJ5XoVQbbXZ2aXFecmKcO21sMubeJgY2DFt4KylMc+3z9c3S67ib9Fiud6zcvB0JM0+
DNU+LiPBpLAVT/mG9yimyOFUooTVXGYHIIZ1C1HjZ4fcZw7Bq3flryCV/u90EryopbvlZFfQSWPd
z2rJvm3c/QejMeGs7GKRZln7dCsmhE2MK4pZlumUlGQ9rHA4QbGIR2WsP+3osQCcPGkKxyc7vkdh
wvElBSWoqHnoldn2ycvmrh6mn9fXTnZ40eQNrFOMuDpvasNWTozK7nF46Tpn4bRaGN5GxTrUs1QF
aim1h4Oo/e8HHztX3WSCZRnb1LVhrqUxNfqvY1Per6aKjUbacXlUS3AWZboBxnKCrOzLFLLzjsps
aL7xZIUct8gu6Cw//fyOGXV6FCpsV9WDXMO1YPB0cH1X4xhQWu9m2v64vmXSev5RjuBwcQXsrAEM
XKgsJc961MdJmH+lH62Tcc4GxdmS24dlWHjdpdabIng6ErCYDQsek9euScNiraY6qo0mBT320hbG
6bpuUos39muyY4BiQxyDBt2DXtsjAtbEQWWGzvM8U937pBq9iBDHQUGnt3UWmh2jzLaHR6OknR7p
fV2B7zN3TFUbugwrgWJK7T8a2YIXRMFVZ2yfH99hcEq4CwvTcZftQ3KuLxhLeiRPSRVeX0SVhoI/
LJeEVXVZI4w1ie1v25T5lr02EUjhvv13koTkMh/ycW11DKJuzb1jPxE9LmxFiqxSZreYg9dI2n5n
UuuRMWXLJzyWkKDfqic2pbpi1eSm56IFzoZ7f/NAUpMMX/eSIVqnwrz0Xt9/H2ZU7d5zoHbiYwsw
T6CVEJZs0otsYRtK1oTMF9DB/di4dmuukyJ0SJftIEZYtiXJTYqRfphd/YCmS57fuSq2VFkuiw7L
35rsP+GwM6Y7WyAUQegY9OZ+pu7nrQFpo9e4PsbGT46mK/yeSiUhfpgDNWs7rfCy2NaPo8kestI4
Wcr7stQODmoJoWPT8qRpHCRn3jB8HPTlydRVlW2VJkKgyPXCXIx5gw3MtxaATLdz854LzXFzhBjh
TWQczRJmltVPbfKPZuhBQe+4sndTvlp7ty3Ify3333GPgxG01B4Su4EqeXprgTHUiq97GOkTD4YN
QcECYDSAEQh9w3bBtKVoIUAj/hqZwFhK8rA7T264A6PvUDN0Da/L3Jf/TXqOWIe5cFS6qSFYQN8k
DBkeDNth7AsCcQjS8v9Hu/rsakOo096v6Hv6p/DK7Oh4m0W5QZywHjZvSSYbRreSS89agIkFDTgl
ruv19sAia0UZyAY4sIPBSMH1tBa+vLVrF1V1euclTRVwmsXOZIfFxB+mZlAcWEmyjCTZBDqLCcQ+
h4ilp9biVgnCdRSLb7THfb5HC7aH8sKC+qSFKgZPSVoEaRagFzygwGO6VIi0ozammVHDUtab7jLG
w3mL20sXNAFTPk29PcCvRQkRVnP0NdlaOkRLXZ69Qr/37Ow8Wu3X6xumEiNsWGPVybC2sIqeXLb8
2VpunfXndRFvk/LXmghxAsDhazbs1UG7rR44W4tnXesN9Je7y1NtdYviaKk02v9+cBcka7id7+6i
Lpm/wSTSz5T9ceh7rZIQJ3CzHwq+P3PPnRfrYPn1HC3OmKe43kpOE8wNdcYdQoIA2/21KmW/5G6P
5AdPYQYBeutYPyVWRYKE91/7UeM3Dh1USJ5vve2u2otMIXBkQ5cVQwrVSrv1zcSO0DzwrtV7EfEm
cOQmnw2IcNvxZqqdwNjys4Yh3et2J/Hrr1QxBL/eb6XW5waOUH4pf+y001mcXbbAODFcz9SPyf+H
d/itlxio2JBlVrlBnrn7PaKt0Yx5l8DS2X2eo0lg2FjQjtuXvOz/TvEE6OYeUaR+it0zBK9h2DCZ
mq3IlikoDmCeqrYyhUkagr9wW2rOFPSlkXU/hH1/sg0fg4bhBBZ77qNvzoc3ZAFeoPRQPyfR9R2V
H+2XBRY8Cbe0fqw1CDdo5DpG0DkPPfq/rgt5G5phNTsmO6oVLlJPwX/UvY55NX0F+huonZx89TVe
xaM+gsoSbWDtWtZ+N6lsVbpvB6GCQ1ko0KmmDU7LNH91tvc0uLpi0FfqhQ8SBF+ioTdgbFdk6473
4BmYbdTiyfjUpSrcfnlEPggSHEjrzlk3cIbTTdiv2f62mX69BvWYPXSVjoK03YZboqHdog7H8nPX
0Pj6/qmWUvAufZmM+qRxyF9SvzS/zssUXpcgdywvKoqUDstMK2PRcMq0M7Lfc3HSgua8BFtgBjzM
QlWiLTX7gzgh65iLFY3L5e7HgMPVER+ToUE//bqulNQ+XDSKmjqmld8A8PCSp0zngH+YkvuhvnGa
W5b9qLjiqi33kcDR21EzUAEXkSaW0S5smuN0WfFwGe8XnwdLAGTYs36rqsJIMEABpwyOCg91JaAr
izM3KEby2naA4zjMq+Nntrn6TtZRv6PuGtVJgoNsgIUdwzr2iTNtxLUfw+LOgnaT0fYie8z6IPN4
Hqxuavn40hK6zPuwGmmvCFWyHT7+UuH4A/iHJDbBqjjbmWa3/RhXKuId2bE4ihDO/9Li5cHuUMHW
u9wveituOb9cNyGyH63Xt5rXCy4cfTJ1iV4x+BjtzB6WkITrCohG88xjEtd3TZT/WEH4t4ZgFzq/
55Ac9ROOfcnA1J1s2Gxq9lFHeaRjz2jWRNd1lMW/gxjxcYMBfa3NbZRwGuIU/tJOASuqsB2NAcIq
v2uLd7gzdFWjj3vvVfLedFabm4NhngyRYZr9ctHPvbUp0kxZxDuKEKyP0JRbxbw/31djnvvWyKpL
PvPVB4r3FBhG/1gAuinsdVtxM5Da5EE3wSZpNzIy2Si8uZN5ayZ1rGsKCTKvtgNbg7PIoG87E4aV
D9q8v+NPGiBgTiumuzQHCEcqjEG5HKCE7jPBb1/zy2rizGaoUhYY5hlsI3D1T5rxnDYqXAmppwB3
MwrlyHAAGfr6SmB2RZZ3A0LPbDdBP/Z3vV6g2fbPO8ZxkpEB2Q6gBinc52sxRdFmvCN43BjHD3Xb
n8l+GdBIcP0wSSrXr8UIllc2wPtsnRn1vZDafnbuYxq6emT5bmwGS4wMMihmhVD5Cr6oJhgdqK+B
+aZjBc3kOQX4yMYeZ+cdeHavNRNcYWJMrDLQjwcO+TiJmxOL0Cpl3qc/kBqTaC8YGKrQul9n3nhf
PFtjZN9zwQclpObcyvO22vGLrZid65s05MF80uL6sT8rtm3/0jVJ+7k+XLFrG7AxTb5XfiNycsBv
mZ54oF8GhPEOFAn863V50h1D0xkqLigtURHmsEtMNx1nvNg4HQ1NfT7Ter7QPlW4Qak3ehEjlgFb
o9PS1oaY/eUm0cAkOKlaGyWPhjCLgwwhlQMt7VboFW70OwXjFvZAI2++Gn+Pf+0Q8nU4nxGclSgt
ivXzhEshN6rK4j2yCzj2JKi9lQdWurahRgrVPUYlSrDBdpv4ujmwDOAAPRQewGm1srmnVqJCLJM0
OLxeScEGSV6ly2AgXx3tyc/W8bavQSU4ZCenrE5e0d+S3vNJZYGkVDUlJndb8L9A8HaAuimWUu0i
oduYwDtOJ/Nk4lKIJvXmPHT/2z+snz3Mc/z9jkOAAqeOpjQ0B4iQlOZSez0rJnjk9i/e6bhuA0ZF
NWkpvdkQYAECXB0P9W848VpCVi81YSrLIyt8zPHCRHEQgryMdAAlpNG70rYXgeJVajPqgSwz1LLp
5wT1EY98394BbwdbOQgRTh0xV2vKbETnHmCULK+fXOSJllncNFn6CZMbSu+/f/CNgzwIFE6c5s1t
mabD7ooBkHCazhgmXoL/oWt+x/vIrh2eE3UDcB5vyPjQItsldVrizHE77o08XIolum580sT+IEKI
ZqmeNgNuQ7g8aEVMyywAt9RpSekFLOaXnLentq/+sd38n+tipR75IFZIdnI2gmSh3vCOvnjZ42QO
9gfg3Vrfr0uR+qzfUjCY/TqacRO0cuNugkt/4fptm0azCnlYJUIwQNalaYcW3CFy6aVrtMApg1T/
c6K0ox3gkvJaj8UDSBBboUfHwGGold9BahxqtgowSKoLCmME7ROGYYnja8W4Ekwtor5i7mQxTIs1
kj1Wpup1WXYpAX+GAQ4DpKCmyM6ZlwsSU7RDozf/B93Ax9efPL32Tcfv0Ucx6qoOL5laKPahVICR
PFAWCWlhu7ncqWf4iMr9zIqoyT96qSJvUokQT9FQlWO+Idtdxx9r8mFu8Kbz9Oe2fNRCODFtSyf0
LxYQ0Y8BazU/IebTYP059wjm/X8vFgCoX5tab6fN0oDJMCL85DXAuLtPDMViyW5URxHCkaEaX3hl
dHgjB7/gmA6gZGM+WS6rrUj7VIKEY1Oj/acEMBCCefmdGxcXxbUM0xoqMdK66FEhITXatCGzkfyh
detzenFuyohFWdx0/o41kp1UpXKZ6zxKE9KjviQTa7r9Alca4FrqbzNP2QGnkrHb++Ea0LKtq2sN
oTR1L04M6rJHHqPnuP1r/P7vECJeYFV0SLJAZKE7F7ywQDwHL9prkbPNN5LTFHMT43pvNZZv8DvQ
dgYDcgab3neNzzxVNJeqeZApLuWwVlmHDrVIBy69SX4s6fP1QysVgOKEg/TOARKzYOoVt1w8B6E0
x1n6yR3Jt5oaCiOXW99BhmDlXlWw3nCwcBg6/nd0JywxcYBaDx5tcB9VcqVLbzqYfNJNikYAILoL
/rTkBUkLgheN1IpAGu2b4Yf63sr95DxgLPiUng0/vSGX6yspNQ8H83zgV0B9WSyWAaleb81Sg0Wy
WAeIh0H81rohiBsz2HCyKtASFZ+V1KkfRAolDJS6Ndvdc0tr3vwu/5RMt5n26bpaROqjDkKExWx4
3ZsegwkSFrnFiYQ80iLtRxet4fhJNwPqM7w8aEoUU5VyQsTinpvqSwrfmOtP5pD59uLnKqYJ6Z0D
U5i/N02IWWPuNkmbQUh6qS72XRbRC/1kPm+Bd2Oc85j9eb8pgteLPLE7c6W9bk41aoJpUT0lY/cA
8LTTXCyKeoxi7cSuTOhEs25EACMT/ZXSX1a2XZyFKhBl5BbvoEVIB3L3m/4XjZRd2S0oD2czMcJB
pzU6rJdfFqPZ98Fj3YkgAJw5oSALIZVyOl7qupwX8YJv3ABw0Gt7lB5vrNhL/d211HHy93Qze/8O
BVax6llHfhZeRApRJ2OFhoECHDiyPtTrjVXiUb0JXfrr+plTiRHOdWotTmbtKbu3OUHZQMZzYdWg
OA6vy1GtoHC0Nytt1n7A1aqlfEB/sGv4a1aq+gKkxgjsD8v29g4wsXGpzXmvgaMbfQFtG1p95lf6
dJPO7yn/AOT5txghygANf+Jug7dfVLDv54F7oelsP0kJoddXTR5eDpKERIC7GAiuOZaN/8MLnwHA
FmVIdqMF2i+A3Dh+9cHwszBVnDapURykCuZedM5cZC7MfbIyv7M3f6huc5CTaN+uqyc1ir3PAe+w
mAMRG38G1wauuD7gxbcxAzJst0VjxtdFSB2HpwM0Eo2P6HcQvC5ZW9ypa6Tw+QXcqShRNJEWD/Go
SOOlhvciRiyqcscbe3dG3kG6EFALftmfqXKcfz8jYrnFOggREiiwetmkMOEEky2wkzOmf7L1Gx5p
rUHh0+Vp1EGSYOBsmho8pMIrrG7QftH8FL0vFHMzIbnZoj1aXd8keeAHe7fnoroDzBjBOwwY99Cz
Hsu3I3zMDwAofJ78CogYxZc5NKP1zHT/vLznEnkQKkR9XBzqxO5wtjQLsPB3Fo35qBAhNfCDCMH6
po7SsRyR0AzoFpoH4gN39vrSyQ3v98o5whUV3Lrrou8rl+enYkS7yblePlwX8X9YAyoGSG/x9ie2
ChFau85M8JS0EL9B5EsAO+2TZzsmkX5moQoVVep9YAn/ESeEJCAqtRwzF0NUrvyk2ZlfV0bE6Jeu
UXR5ydYOKEjonACYF/hTBef6/0m7rua8cWT7i1jFHF6ZvqBoybZsv6DG8pgkmHP49fdAs2tREPbD
Xe1O7byoRi2AjY6nT2M7S1FYBRKSEpybZrUEfTV869RRIkakBBY2jqCUBAi0xZd4RndtUyWHEqCq
6QP87CsfaensJPDV5UZ1pmIrgefXE+e66bJIz2RVN5HtAd6ZLbpGZwqtnbcZ6UbUpQG9EXRgu6+s
0+guV5kas2UdiSarUQkv7KXyooNRDZjPt7ImrcG3UiCrVmhg9iRYijq6rNMyEZyBq4dqXNMeprRt
vpZk8TX6638TwN2Xs8xG4tQwLuNwrU1fE03yKIW6u7sjdsBdUWIAHtwoKSIdQ1nv58p96J3eV4ls
5l30FtEBcpGyY6P6u55kQba0Xlc8Ea927jzFO2ibcjUP+qlU6+DyjTFzy3s3LB7VsVIYKgYq+Lcn
qvA9CsBOhqhP5keM1w8HRVUABHMt5RmDxnbkahOQTWYzyvRNeMidZM4R4H0upc3wGaPu+noZ2mCi
d9zHWsao/hLPXDoi5w7GectJP+OIxfUWL2F/qz1jiTdKSv0hO+SZbxdxfxqC9Cwrk0lOyHuJaVky
L9Fxwra6wrKyyUPFfPy+2pXEG73Ysgsn5Nt3ZmmroOpigcPBuZtObZCG5MZD1Oo8ud/JOY8WAIgQ
RSRBEY2YO5nvVF8J1cSn5+br/2e/gLCJuVMrm3vp2mIaS1HCmJAv3bWKeYYeXUzrx5CC/Zj5L8De
JE9T9plt7u0rE7E3e8Jta48O2N/j6boHejiJvGD4jR2mke3TW5DkHGRfWWQT8FB1ABs1A7aaU69p
tdMOs+GIBVwV5RIaqvr4yR1llQyRMmG+GcsBXRfrv3nmqrzRkPEwlic9Q1xIPq/jqfbKUB7viow0
4nbV02F/VOAT31qEEexyeaXhPGOV+E3xOxs+4JltHR7GRbfZtXmn1pt0bqiDlqLdPUzO516GYhIi
BfcCOCtdV+jnFC0SnOLaPSg+UrdjEdJQeTA/s9IxKPkDVjmozkkooygUKgMgMhhPeplI55womT11
mR3EBMT4XlTU7/uTOcqqgsIvpLO1cGDYAJcEr3G5w7oXLi4QyEfTAzBBuspFIoJHIlpFhxX3E1DB
Jj26QBhR4H3q2V/O2NHpt9dbNByc02VPJL66P6d6Affufesy5ANFsROL0Qu/aM5bV4DpUHZ3wmf0
encvUfdOitvahZqB+ikyod0zFhsDLdPP/qDI5mSF8buN9uIL0wKbLXz7jkqbOOuCiAd41fJrAmdT
BpNvj7i/GjBuJ7x8e8IPtpPGeVOwo5Y5xoKBEaT0B3Zg5kFVqn10WYjwE+2EcIqnqG7qVezylrXz
C/uA8p/fT5I0WHISvoJqGHnaWT3ujbqZT2vz5LX/PVM2MC6v5+Crp6TpAYe2dVRAJjRjN+Lrmpf7
TQNuzcsXJorf94I4Nziu21IuaMxiOw12IqV5c0gNN2wT7AgrSGDPmeTuRNHcXh7nA4G1VOo8h5OY
tL+z4qzn905KfAuzavV4uynPl08nVAcTqg1uBQdrPjljl9hD5uY2XhDij5Do/cOWzQe1yaRUpOzP
5uMbLCqCCIy2o2XPHcsYNJCm5bBG+o13lz30QRuQsDo2v1HE97NY9paE59qJYxq6sxEgIlQKOBGU
vavDPJ3mIu5kVMBCM7QTwf6EnQgKEgdibUjucbBANw4DARbauM6LTx/4RJ7KBiLQ/kPf6q2czstc
ZVbxYsHQ69c9sGRuCQpS2ViksGIKYOsfOZxlGAG20NQZj9a4y2/z43jA1NZVHrhJOIedr/vNlyIY
ZXoh+k6oYzqssQlYNA8WMVXw/yQ6LlEd/+qVX0Z9SxzJ/YmM0V4E+46776RkhZapbPd6sjlBaVon
TDdJBhYFbxZUp+g5Y9OdCWANpwp639b1mrD0pPvmFiecohgSf+p9qj+uslV+gvO8EcadhxrWsFUa
QqNJ7ZO/Gttcg8m2m6fLWicwe4yiGxeHEhnYLTjXBy6ScbVmEHisVryVrZ80p3H9plSH0nAkFlbk
Zt/I4jScVJQATZ4yNFxxX8XlIbvG1E1A/SaYkWZcPphowgj7Ftl4NoDrDPv/Vh/sygJxOzuZdUcO
zA5lN8+slzgcPoKDfiOKs0K9N6bdAA4HwNfR+ApyrIPOA/3O9lnC5oXlfx+VvxHHqWHSDY1SOy1y
SHU9LE1yVTdmdPn2BO8V3kIHMQFjxQUQ/u3luRklDu1xeeNyrIwu1OdYy2U0KALLuhfC01Y3duKk
GmPZGMGD3CtPtvKMv8nv+h+XDyOTwzm/dprA5ozmQDRXV+kcN5rh61tcjapMwdkv4pyfiaVOYEWy
kGFij/LbW9NboFVmVUWFxoZKg6bEKX4srXrTFs5Tgr1fVu1GlYYmpUZib5OhJEWWHX09A20Jk02u
8t2iZLNtU6Ua0AF30Pp4vCGh0gVjrAUYdL6BZQ+KwyIZJxVlcBCKQhtjyrNgHd+eOU/yCpOVwF/P
wRwpfhXS2h+QxvWgUh4NfzgXha8cugPWqdxXX2T+X2S+bNUBUx/QerDLnJ42gJcvro0Vf/n6uczh
nNdTaQa9XgdaJ2tqigzyC/Da0z10T/n6W2r1GFQqmyHa8jF03eo2cxyJgxE9u70IzkJqKcW6iQ7R
E9A/IFJiRK3eVdmtMgZfkSNjDGwotiPTeOfIzMTs7N6wIccpO7+ZSRqCYwcj8bUd0j5dQwt0oX4D
8sDw8lMUHhCE3iZjqQJsnnshSVa1beky5qPGvunN2QeLyDWjXLosRvipdmI4g9zZzVKh2QClxDDA
QGZfnX9dliA7CPv5LtooLddelwkII2W9tehn17trqofLImSH4AKAseyLgdoJ7sqKy0wPtkmV+Eih
GsCVMOpZuH/eyrfYoNEOC67JGmhMR8v3eisw7TkqnZoGae190ksiCdNEAxsmo1zDY1XB18IDwoZm
MLK2h+5lAEoBHuZ75I44VaAvj0b2M2tCmi2+Ovz9gcvcSeVeVpGCBMmt0GMiWXGVdAh0MBp6WYTI
zQACA0pPTBmzCuNblcD8gJFWBPZhWvCoVryec5O6j13atuc02Yyvl8UJ1YOh/RG82XA5XOTWmEM/
DW4B09dMZ83L4iSZni+LEEGykDC+yuBurTSQ+rTA26P9G5BPWISGzRLm5wUMojErDaPxJOkHC+/Q
Q1MLFwlefr6zZWJfVbIlCBEJQInLeK6Ub1Z1qzZHycFYNs97aiRBf+Swn++eL1H0BYthoYRaEair
nxyrmM3JlWPgdQhJ5TGi7GCcciypOdUIpBAa6GejOmEXiL8A+yhtMAi1Yncw9vPdwczVqYquh0O0
1RO2Jsz94+Wbk/1+zu6NpC2atUyZyWhR86NPSWNI7B77Ffy3AZQcZG82xjp0Pssa614z8wxWCesh
Amo2py3tfFSYZFBYduWX5LBPtruqKpuHdnOdPqLXDNIYs6HTsfFNfwu2KI+Tx14StwsToP3JuCeL
vXKkdFbEh+3vNbKRkiiB+r3AkKseqk8yzIgoNNoL495uOtO8WRWlj+plDEgF2EjawqWvd/qExVyL
KwkEWaR16Ta5SGzOEWYUrtdjFo69puloYB22Lh3vfyGWuSCHb+UnFplA0ZDDysZK7N40Jy+uv9gn
J96O5qm8VgITSOZ/iH3sYxa7AT3Lgk7RW97drMHlE1bfbE22wtB7QLn3RXU0V3Ie3OS8mbPkLYg/
ogGsHgJ7Fty/1VGzp2VRmhWK+619KMygWZagWwdkS+datjr2P6gnhv3QuWL/5s5VD2bvbKUJa09N
WMFpfFbAhKeTivirVZqHXiVF5OUoj6o6iLv6sqVIQcd7mpBOEiWIz/36p3D2ea2H+h8zNmRfEjts
lCs7+TJut2klQ/WLP+arJO6GsZxZAwkVDLOXJEGaNpGVnzaM64+0k8QHorYnQJGvojjbTF1zKLUa
3nSKh2sj3I6aA/odX7nNwHxS35eYk3AMf/5EItnktOyQnNVex9lZSAevYOU/coRctvVg2NE4Smra
Ysv9ekDOonaaUZJCMfuoUObYnqY4127bzZO4IJlusJ/v7HbLQAIJGK4imqvBgM2zALHCXNf2raEs
V9hhbwWXfZ7wWNhzAmZB5JnvRhi2LkdiveIRzoazBHUBIJw3ZFiQruWuRO+FH2onijPaiZeOo9qh
JFJURmCj00UQKGjl2ZENiIn8OFgq/pyJM9ctqYeyJ4DHdOSTSe7WTOIOhHdmwX+jnAw2IX4CIxld
tSQOfn9lPuTtF12/JubpA59lJ4LTtsTojRaoMoRU/XU2UL9y1HhtZYPJwi+yk8Jpm6sQqmJgBwBj
4vllktYIS71gsZRrCyMll08k/ChAtGOTrofe0LtaijE55Vahvty5CQmbpHgCtb/Mewm/jKMD8qE6
2HDId2hq0tNCNaBiLHk1YqxU70YJPFqY46Gk/EcGZ+lGbbWw85F9GiwdXW+Tc3KtxlW0Pn3sMGDD
QRLruO/Qy6lGTLfqcGOJsxmPXV51dZCoow6Wvap3ZB1p4ffBis5/SeNBzKlDPMXIUOtCWSWshuSc
ZqrEALAH/i682YngfLBONWNYU1SA2px+T7f0WLjjvWUsP4ZxPYDkLiYTgo7Laies4Tk7oZy37bxB
6VRGxtX+nnRfC4dTEZ4+n/Jgvbu2n9OjicV7IMCNZW9LaMldgEtBnQCYDB/dGBRX040IOFx0pEJ3
7rrr0Vjrr2meFqcNTOYBsWtNYpnEYc5OKqec5pj2XtmhBmU9mmdG2K8EzxvL+krG2SbxHcI2BNuN
bmgAA4G5mDO0a61ok0ZbRm2zhChNBsrtcMZmxjiJzQ+4X7xqFbPLtgooImequtyq6NBbKFC6R2v6
pcxhD4I/ia6weIhX0L0QzkMhX/K0hkFp+3N66k5VXAMrMd/34RJhbOUjDV7gc7AfHXN84HzmG4cG
dfutLVC36RMH5G106c3Wd6k5/y4Nb5Cohuh9Yw8TCg9YlgJOD+5bbW2WlqQpATaoyhtSVH6eyrjR
RO5kJ4LvebRYxzzPKmIJjHYmShpW2ncl/6obmUzvhN8JZLGex+jC3u3iwhSENZQMWZV/VTFucWsG
WUTCNuyccIs6fCnZWlCR5cIuwD8CuWdlrP2KOhXpo0ZPkrvEHJBDFFufDEHjGgraADS9Mbus/OrM
CfkAyh/BjKWaBni09Xc8VdtqT3WjISUj28GYzGBG1QANU4nus1mBd7qPogQ4lcD28g53TQwNhUsN
JTeDWm0wqcMxaxuM1ivfp1Y7g/PtLitokJXZkaIWKJEu8tsM9gsOM7AgIMh+G/Yi5ZynfoDwbrQw
4IcSvR5oMvUUWeSdED67NmaamTkgqpFXxqRBH8AafcsKFcMFI4slsSXCEwG7aOA/BYk23wyYm9lV
GjbEnYz1z80IV1I/FsYmkSICuJr4XMAeoGWPVaLcxdF2aNLNg9eunuvfw7UZJWcvaA3f+wIOidNw
k8SqxBCL7Ajqv2iJQSyUknPiGAMwwfsFO5LhoVlr4IyyPWiiq/NetkYjGnm/1b1I0kwB/BSvm9wO
5g9veDDoz8vaLnrPexGcoe91K3H7Fl3mTiGR1itgv/RuEbheY5QipA3WEM1TItFx4cXtjsV9Ktep
sFeyw8UR61umfaVWePlMIuu7OxO/brFv7NbOcnhItYvL5i9SrsCy/64dKfmt5CA83qo11y3vHNSX
6ck8o3VzojEJnxmgW/cdQBBkiExhmOHpBrgAPQ3lXz7fQq0PncN57qMq+7Iqt8X4OFDLd5HrrxUq
ZF7lK/0SFASmQ5douzCg2svmEjFX3xLX6dCosn9MIepCKGwOgz8xHtyvH6ukYy87QCtYduO+WxO0
Ln3V1ApqGXQjkTmofmH5Ta4HmMeTaOMLMThv7z30xhj2GQRf/Fd0W3XS5gHqyHrbWojptLPNvuR3
kL8i37xaYzUcDtVNcYN0zbytJfVi4SPfidffWvyiU9bNaREeV+SZ0D4ahsLfSP2BnjNqi0gGAei1
3u1BQmUDVz3jnSvDY2E6vr3dov4VXX544qP8EcIjRfNqAFFMjYdnV1+d8dAtd+MiuS2hnUcWgUkX
jJKBGI0Lf/MCeyawn42pIcY3mhMjW5zAQpJl/tYExrkOlZMu8y7Cg8HqmQg6sEyDT9lVbaiTrmLf
CGRLVlNdq/lydOxKkhaKxWDdMvhfYR/5pB2cRGWPxs7LFoibRqWPs6JFtVv8vvyZxHeIZSSYJcB5
AHR4q3L1gKvNVLR3GHckcNA3+Q0IoK+dQ+ezsRvr81pK3LPQzWCLNGhtkTUjsHkrkaAFNuvYFxJt
ZL5yvCzobK/2C6+/UQ0kFKkBZP7QSAoUQj+wE8r5Nj23yqGcES6C/yFa86emMhDT3bvN98v3Kfxs
OzncdVLbBr5Cg2U07R6LkUi8kimsbEei+sLjoJ1uotqG6JQfOLE2q0jtFvxoo9Od1KQNOmW4Bj8C
phA/MBKKoAbgUd3wwGfCj5yALtDF5DtOwyhBogH854FlNii6VFsZXb48oQ/dieLcymJiuE6nPQKQ
LirbG1u2w0D4cTzLe1leb2FF1VvNcxcza5YR/T+vP9Yl+n/qk+0kkkOIneNOCjvlrlo9tFbmeha+
jW75A2arup8YzkgLUN8kaDOvRy+TxDiyY7Gf7wSSpDWdjThdNFhAVrbnyXl0ZcOV4k/jGRbyLRCA
8QHusNVlV2fQ68FMARkFeg8c+5e/vrAo5aEw9G8ZnPfTBpqNyYBzjOft20tLsQ6Nh+0wf9POjEER
9K+B8ggw3cm7tyVfTZQG7WVzqkG0fFT1FjFGjn5bWy7+rOu+WzlPRQKCW2/+dvmsgvcL1IjuoJqr
ocbBTwk1pabY7Tr2UbIYP2vP/YYq8N1sLTdjofy6LErw5TDRjbQE1NGMR5ezSHaapY2Vogc1qlGd
5L4Crs0PSNARUIA9D4g83g0rxKNmW8BCJAhXvPp5lWmG8AjYToCV2arjWbwvRIZA1oUyNshaOyRN
fxhMie7JJLCf755QOaueN2WQsJA7o39QPsCqjYKWgTle9CccrGx8+/vTXsnTkbi4IstBwG5/0hfP
J+UscQvCYyCmQzUQU+nvAIudVuha684odHptFmYdyLCScflAFo8UFx0eh7FNo4779jBur7eJ3sFM
T+vV6pGDWoEiXJXWUQVP8o0Y7ps0ulmvarbA5PTnfvUtDyvaqhAzoxEApq3nD52PTJut3kDOLZ3Z
EuVXb8RzVtUkeZtkzdBH6hmTaKZfH+zQ9rGCCTQ9R9kjFZjwN8I4z1cTatWqh3r8OLdRWaU+1hvH
9vJ0+aEKrQ5YEVB7B1zNsTktVNJk6CagWqNNI4Y/Drl2LHWVBHo51pHibEv8v8njDHpm6ck4mYgt
a3pM3bONTzipp2XuJQZIdi5OITt9w45w9npTTf08rXqEGOJACvq5Jtrh8pFE3t0CihFFGBB/MEKO
t8qPdIOA6hpOqumd5zStvrUV/dtsnIOW5w8dtfLQbDQzKAlRA3emN17hYpS7aYf/vnP45u/gAlqK
RR6uSgD2WenT1P+uqaQyLsKWvxHA+Y1NravGGewOI5L1b/Wsu8E/5HN9TJ2Q/mUhu0rP7UcM2Ovt
mhx3S92B704ZscdjKs1InymaYjJPL/6CrgY7DKp8HJHTFrtz0nzOoJVNHlcvMCL1vv+eZD6KNVF3
kLW8RJBKxkTyRx5nx/AjK/E0+Prt0T4oGSCVdTAcF5DFGMH6KG+gCF/DTh5nuIDZGVdU3eEE1HtS
Vz42uSkk3qjkUwlNFuAEFqa7UE3gI0JjpUtm220f6R32cS3F19HNT6OlSooVgmwRC3wwq4TNkgy8
wNkss1y9oQbfV7Qu83VXdDeoV0fznNMoSZWfA8pOSbtIZIpucC+Ts1ukNgzEZHhbgJ0Eq/l5nE5V
9mTlsv3Noitk7RMdlWMPjMfcl6oqrJ1VJmg7VVMskElrkEsR6i89USQWUqiEe1HsyLsAp6h7LzMJ
qoX2zVhdWc9sbiONvUA1H6aI0bvLwIhSibyh1BdAozscrjghC0Lc+TCdaRnqMbaWHOzeT08fmcqy
9ofkbKLdNwUiIzRM6HV2+0+ft7hi6E7wm4FVQLYUVPj5DKCl0Z3BG+DdaTbVKVJ9GBKnpWGWwXEb
Wli6RnTZ5bCL4mqSqHm+iuG0caqx32BgANyBYkbd9pPqrpw+596plK04Er61nSTOMo5zNwPggfw4
r8C80gIIuICdqQkGNehmMI32tiTsFt4gKnfYNYMFH++otxuDZmReS4TFQDguY3I9jPlxHWVMi0KT
zyqE/5bDKUbtdPk2sOx1e6b3+l95VAd5YPtIV7IGKAeZ7ovC8L04znXag9MMmeF1EW3PWXaf01ly
byJ2OAsjZ2DX1WA43rEhT4M+d4kxdgwTe2cG3Z17Mg7PoNEItAM2UATVp+qL+nBZD0WlQggFwy4K
Tp6HaZq3NiS3vGqxHVh89bDFVqwddcXP9VhvfFSpA9C3BGkSlNZ/X7nbS+X753btGXlHsj4qB6Am
kzas2uaZpp9mI5dx9Qjt/usBHc7XEEqSCW0cmCy3vMXol6+65JgsaciI5y9fplDzd6K4R215VLHL
EkVQ2lq+vqi+NW7napPNLws1cSeGf9GgwKJZBU3sNz9Lv3rk1+VjiBCub74OF9xsy6xbjQFX6T3W
txp6QYBgVeh8NVEPIhL3qP1mU4hVIMMeyO6P/Xznz4ijrHNS4/6Mejk01Y1aJMFoyTrwTKPfmd7d
9XFeM4d1AvMeQQxsaXM0gh3NCadU1ZKwX4xNC5ZKdedA1yaiBxa6jAChKeP4dPmOhVqJOi+KHy6A
U3wBthm8LXNdBOJujiU+Yw0pBun7YPPyT5bVLofL4oRnRuvcwnZtS3/HST4a1drOVoFXbhoV1iBu
RXYDFrVuOFtmVs5BVqnZrz5BFlmvTgso6aJKDixMvTFM++dP4B5HCnuNbA4FJb0J2Aqt6Whfr88M
btQcZGUGoSLtZHEvRCUEy85YeXsorcTPleG0NOOJOOYHCBHQt389FPdSVADuMFlFUWJSqa94JlbN
p+E8rxLXIPThqM2gOQA7jf+/fRiLi7mzIQPcCF0zf0vNCDYMQycteqZ1NqFsC+OJfDn6iNKAMA6M
eDpaciyG2T1H3Vg1p6EZ8IRzHRF0DPzU1K+GzTyaefFYUwy86AkswSpL/cWunXGk/ksy79onYrRD
t6DBf9hAHffPVJer+UuE7p+0KiTWlldp3O1uNlZ/u8DcRblq3xT1rF81aaXGWupukkcgkcQDF5QG
3AwrAr+oKVFMSHwFFSjZ/IdMBufvXEprrL9B3UQ1s6vW7Z3QrgGWKWvZ2KlMEPeg9W5OFGOBoDI/
61aozo+KzGyJEMgYRgcJm+phmOUd/txcQAXSY/USpp9q9PbWBTOlWAZ8ZZuJcVflCqael/JHj2Uc
2KCVp9/rzisleaPQ24I4DfmAikr7u1zVXLak7dgrGB568rDI1nUKrxEoNNB4A4r2jhzaSAE+axgN
bL2ZV16+FX7d6Z82pXu+/JqFHgcD7yhW6xb2GLC/Y/ea6wQtWhWcdpEyX1Xltwokk2P3NKDrc1mO
0NCDsQNJG7YP2wZfFs/zslJTimIaI4Nj8zGs8cwWGsgDBmaBeFe+F8WpoIpymeUQFK0z+8qyN58m
oYdZp7S4bwfZzLvo/nTsEmIkfSzn4KxEagFz5MxoJtXa+lRqTlwNQA1WSRkWy/JZcocCiCJbkwQU
MJhPwInAfSyXNpajYnwqSltnAx1Ck0ZTC9UY0jqJ9RVlSJoPjl8QrE2f++VbuSZOL/mQophBR5fJ
RUyAIXw+RFH1hKjUgWK2tTv6bT8ah8VSzxO17L+LonaCScP+ioZsf/WGsx0v34BQOKasMDnKaCFe
ChE7bbWJom1geEO2dWJNQ/fEdl9+jJEbeIVXOZwDB5J1mTE7jVgaIw4p230Zks/lGXs5Aljp2+Kc
3qxXy/fLhxM9+b1Q7utWNqXpWACe6XrugZr9qcOiQ0W+hV5kusC8AKApviMqepwrMPshx15Fdond
p3L7RraoGPqAgH3NiSftxrbOZe/4a/LJJSBKtX9ao+pnPUb31Vtb+Z2SIbDpQZ8xTKuVobYNyGmK
AEBG0L6fPOOuBQpCda6wXhx0TbVyYyZfDQUt8elkqJXf1se0ui+wzrHAuBWxqV+W4IrIfKWOi8SQ
KKv4Sl+PylmCuid94upo7CSGcQBJ1e1gq1j8tB0ufzlhAWx/pVxkOXfYyTolyCaHUIsNNK7W5cDm
/ohfhumndgBG6X88GaehVQWeDZDVQOK2wNs5R80N7cwILx9MeH9AzAPlCp4A8Dm89Q5LrRFg5FBl
w2RxMkd6+62iXy+LEEZ1SHj+yOCiuszoSatjgUDUL9p63S/qddoq408TG5CPwJn3Z2Vz7qyly/xi
GcEfXtilETVTAiy6AnYuyV8jNLG7v4az50WKQY8tQfmItQLzc4niUXkCHcKVrHAkvlq0VRlVy/tF
vkpGM62ucbVae3KxIDZ/NJr48mFEEEekdkjawSDBUNKcWhb9rKmEFafMHxZ2tJdReUiwinYK3M/b
gZymYInUa7amGAN29U9F0jUQtpX24jkdVVanXLsUCUh6Uu5YESk7uNgBfY0V3SggNX/rR+c++Xn5
zCLjtpfJGdFh0aohdZCxKsN5da5nR1KiEj71vQAWEOxckLnWbQ5sNKtjYh2AES7HqfQBOEcGBtzK
ejRvkw+kB3uJ3CM0gZumlYH6B9H1h1RLshvolO07c5FLGoGyy+OeIinbKi9Z+YF6f7Xpeap/f+Tj
uEBlAd+LKJDzPMOE5aWehhrwpma+XpnnWm8fLosQxplAIPyRob/9PjotsxaAm/4F5Fifl2Pfhv9s
ZQUNnQzr8R+04VUa98JoDS6L1AJ813mssaEGqMqXcjNyUtBMVOcsljLfieyGgZEKG2AMRO08pNK0
0DatLZSDyZfsdsOe8bAISVj81D7VKOR/6/wORGCyvcRMxfiIei+UUwxtNtUkdVEcw55lUCpjdbuN
kXaT4cNy5281yX9d/orsEV2Sx1nhqiMOsEwKttg5K/Y7+xsGR9DbVGtJZ11Y02TDe8CDsS4gH1Er
2IGC2gxioTlQAz1IAy02o/ZAPquP5fUYT9HwwEqalsyxsgt7d0Cw/AM+CmgN5lvfamnpesrm6qh0
awa4lv11zWkfV3qB5lnTLrnyV29WE5B3heN9rZeOehLbLPygO/ncK/HygnpgK+giY6tDWpQ3YwtK
+gxFzdELGQjfv/xBhVq7k8e9k8zLyLat+KBFi3aWEdLy3MyyLR0yIZy/aS1npFoN81Wpt70L0ikl
TEsZJlzs1UzdQ4UPgwrv5n/cLi3RfJz6F5VBtzgejk5MYzusfrvXaPRjz2Iqo6kVngxPHmxQKPPh
1b9Vl8bJkJFZrC4MNn3v7HqHqvrr8hcSm7JXGS9Fl51j6/tsBvoOkc+CutBLclUWgYtmKpaX1uF6
TG9AG/YhmagjohNpOvjf23OpcNTdWkDmjOKvGRXYV4m19SHL6srYC/UPOQdWPfyXPM6OjYlb9x0q
k8gfs6PylMbYOAu/vZ5MKUPPf7jPV1ncN9NTZc6nEQGefWMUQXnLCPDT2ALcJWLl7fVKNi4v9N6v
h+PLiHmfba1eQzFX8jhgX69sWbPs93M2a1vs1SJkxoBkis30lXNydNnyZPGlWdjDypj7WWT8ViEQ
H2BCwgSSYNxuOkzzUeAWKnpc4ecwXMVCVdmWAuHT2knk4rmmbs1CtVBLpNUdoRiQ79zQ+8DwNtYH
vR6L03O62UY/eyiagMGrCzo6676RNEoMpiYrkrwpZrrfuZadLE7HQUZW6QAzYsqz8tkG4vRunn0r
on8xUrf0xpMUQmX3x6m5ZVHszXWQvtEkO9WdeZUtZjzT9v5DxwJzHDRARzWB8yBmiuKhrkMzkq+M
/7Q/KFFl+S+52RH7bb9fFic8FbImBD2oNb0bDgPrhN4UNdIIszHigRjxNpRR4aXxZTHCOMeGTWdA
eKBKOL3wwPW7jQbiqlY7pM25NqpP7nJvroXEuAuPg/ltjNnjSMg33z6rpp1qpSS4PEwyO1iiSJ48
Gl4+ii40DzsZnN5VOcXug0wH7AiDgoo/H4aT5mefSAiq+GMRK0FxxQC8dUwezOctogit5E0bpm3v
lH/3R3DaaM9lqw8V4rkp7k7GcTr+PwuETNvey0Ge5YG+CzaeXfjOWTp6qdhjCuKHZQS6ieWB9cHC
/IJ5x/bCdQdZtUB8ua/yOCsFDLiTAKnAljF8WZY74+/LH0+oH4whHJtz2GobzrRneeKNVk/Afa4t
NgDe6AppYFD0S0txJCovPMlOFBd5uvlEPaPESZSsfqhM7+egaJIcXSaCMxVuag0YMQPZ/kDrM137
M01+X74voZp5CNwdpJrA83FqtrnFbGg1uiZ2eVVZ19byqwTgmc5fWv2n3Txm3dNleex98urGOjTo
0rPqPz9Mb9gAIiybjtFpvfbplPjq+AnLdXyletBc6cYUkXLvpbH73Sm3i4413VD3i8xPxrd/qBPN
z4OFqSY9bA7adxmBmeh77eVxj4nomz3kKzudCmo2XY+UhEi0TpRv7UVw7yddF2vJc3ywrbHP+Ui+
gBDnmC/6gVTYz2UkX4d5+Xn5m7Ff+e6bMSJkDTOdmL7l3lRud2xFHRS9xcZI4zyUW9gQGlSLLO0R
Xp+GVgyouABU57Fai+GVdb7hc81LWOTfiHS/gzDlMV8l8LisFsfL8xwjC+TvIcQAZ+9nWE2+fBo6
X9VQ+dKwz2w9ulV4+QaFpeG9XO4KwVNvYIQJX80B0TOIi+YvwxHTICNITlh6oHwglNmL40wT7frG
RAaOXqj9QDoT22juMQDjXz6UyNTuhXDGqaOV0o4F0oK1Xn8piqUGXr4+rT1Yuj8iCMssEMPgH356
YSI0mdwaw8v2PIxfDKxk/K1Nvab5Re413y7LEj4vTKc6HtYKgM+Hf8Hr6oKPDhPMg/5QJPpjRQBj
SO3hvtTtYKnn+8FZJcQEQq3fieRedNeWk5swDEC73qVK2BmfLx9J+J12v58Lmeg8z8VgY4p4MNrv
CWmKQ11jZ5BdScfnRcOQFpvt/fftcZETaOExdDvjKKha36nIgrHlC9ua07i4WgLvYAXWufPzEEi0
o/brfzsl58g0Rel0omETqFuuD5kz3TflesrbKbosRmxBXo/IFxdaLOBKZkZ3jsbtg4rZrhKj5/Z9
E1UAOQMEoITtFZEEvRINeakU79xYbW9GRhZANEp1OuT2eFCqXBJpiOIAbATGe8bQoPZuyljPF6WY
GV7bRLTLliJsZ7YVxDpdvj6xLr6KYSfdncQrYJWMGYQjCgpz5RIqyV3rfbksQ3xb2OwEP4L5S37G
Q1uxs2pYgC1I9KOOzW/WIrERwtwe0MY/EjjzWrcuaaqWIQciLdbCFtdlRR32QbKAGdZcUuIUX9qr
OM7QTl5ve7lLQVJZYH+71R1zvfXXxfmQlr2K4b5NNVCgYp0c+0fWOwveV7alUXgMtOrBL2ditxJf
+utccHInBpxSt6Ig4po/mrI5DamsDSv8/K9i+AfaD5gEbyZ8/gYlP3tVvmdJL2ODkByFf5Cap9Qr
kKwwNtVV1R02cm99YMcGHJ6F5ROq/n+kXddy3Lqy/SJWMYdXxonKsmS9sGTZYs6ZX38X5Ls9FIZ7
cKz9KlVNs4FGo9FhLR5DBpTX5sOsNYYBfsYAx0ZfaseoyS3Q/9mXD8tqfzxe7AJ6LzEeCDCozyey
CHVQ+8UGkqVvHcqbfPjRvDpu+O3EucpOsbJr1sjL+uqdRFIXXqyLSdIrpNsToMYbwQ/9yk24sQrM
wG8E1qD3euyF2UdkXDDqfTZLnvpNVjc9Yi+lrw9jp7qdCIS+LLsRymk7zbw3jNU2qkabjxQrxME2
UQZiBGTrH4H0iC6SbuizIWfAfE6KXn64jNYGnKkFsNEjuiO3lcttWdOCqwu8EEZdw4JRSGItAdXW
iHhrmvqDNGZmXTQMpVbfBQsx1JUbp2k0Gx1AD1tMVoSlWaH5ZmjuA44FscFaPZr3OAetc9WRC3AK
ytumjFSrqJTcVmOu9wD0OJmiPjz5bV86FR/3TiXzT1GHKmIyqawR0/W1RfIOGNlgmqU7EVQuC5qp
x3mR+d30EofXqs86kiwRlCMOa6WMCkUjj5T+LUdGhtAv15qZvysOuixwxwS28nDZD6zv5Ukt8k3L
i1nzldJoKzy9+NmU28kqWiuprIE1pcjSjTr7Iji5k1KF5xQk4N9Px1Qdb5Sy31zWZrV2LuMB+c8u
Ud4TyPchSIcRDUqtkiMTXhdexssp+sPC0KxEZfSM2QfQaSp1+0AxZreIdXxPwFVfeSQtPoQ6io2h
ppmWIq7i+W02ekN4V2Z3l5Vd3ToA+AG2FcR4SPV+3rqAw9+5GGnybJ7cPrJHPwXl+lEMGT0Va1uH
4hyAW5G7QTKZOu5lhwFWjuCL18m1DzwOdPGOHIvRjdg2nWtYCKEf6IaQZm1PoIjS6ph3N9rIsgyG
FvS4VC8oORJQiEDVYzF8wG8VVmbJD/I93Ag6Bz8Gf1jlwbUtWmpFBYy+r+sJ3wJCcsqv+tmt/czx
m40CJIjLpsBSjooUZ8QTTVBBOYkP0PgYa4lnyCFn4qErOF8RhYZxzDBoaKClThinBpygFSDSqIqf
tSiZkgzIcf39spC1VwkgJv4IoU5PmVWCVArwhL2r70h9uvvokmUFJORbz43uJIay7LyJhD4UoUs/
3DdjYzVR4mb9Hs3spuBXjD1at3AgpOkyEmo4tJ+P61wpdewPOlAzxO+tfqWX9uU1Y/0+5WHBGZ+P
RYTfj4PZbLPxEKcJo4S1bmYnFai9Dws5Bx09JiPSoLQAS6WooFj6CjSwAqSDPwtFbX4vVUkVjVBE
uZ/dfksAsHtL8nj3AzvFZZVPPx4GZ1YgkKoSxnrJ2/HzxgwoLcVFxMEztJwpaLxkRmLv6ZVyVCbd
nqJ4NKU4tjst8ya/ZcRSqyGOspBOtnVxAc9Bpgx+TLI0qeofkWYAtkOta9EbL4dAdhqNpP0RipGN
GUztGv3V6Xe5Aub6rPmaZmppbvBfOeCLD6LsVEqmJhQlVFKm7pWrvEp+K6b/qjRlqyKKeYDChV8M
t4IrOvMm8fQcHWfgW0Uatmc1Ua8eDXTVw6UIOio31E0p5HU4dGWAqiufXAtNsEPlhnG6V4/GQgTl
6bkGacWJkNO0+ms1O/5YmwNrAmVVhiigeozhcJRa6eMXDAAYEuEVQ+E9Gu06eZan+y84kYUI6uwJ
AMQeQg65Xd24UnQ31xkpDYH8wNlhQ9c+eEgJISf97GyKrFS7EckA2dN3JZIopK4KqNLYlLzsRtz4
VyRNWG1qmwWAsGoEC8mUzUVx18VigtWLx6dGv+Z1RsS3Wj4Gwsgf1ajtGUBGiJQu4iT/OF8b96Mt
2dHVaH8Qad39Uq7eVPNwxb2Lz5iLQDI0t1jRxrqGqOYhYY72LrrBQOcnpD84fEAuHmbcnBLj2LJ+
n/x/4apEPcn6plbQS99hREd6zVvWPOhq/A7clD8qUM5HbgCE2I9QQfZGe7YJUZfgVdv+GNgJY79Y
2lD2oE1CVogq8kUV8CMq5SpiTuiv5liW2lAW0db5NActglotsLOrwdO3xiPmaUtHdAuXYIsMm+nu
8gFmyqROcK1PaacoaFmXo7425Qbz7WVSOXkma7+EejjkpVTg2ayhLQ68zHahPvLzk1HZWtM+9IGY
MUKG9fttsaNUjKWnashNPGaCWpu3ZhtjOlvNAfKeV9i5J20Z2q+7yD/28zFPsDBRPyiCSMlxyDXh
gKjbQZ+mC9o8wZZbS9j5aC0GeMyRdfBYUqn7RamiphgD3OGyfwOAWqcoNm3MattcFSKhXYMn3Txn
2EJhmWJAVMFzLx6u9AAA1sI1Or2+cigWQsTPR1xqUplkwjAMaCQvMR6VQdU/Xd4jcq7OboCFCCrc
Cn09UoCbiYRGd68Hsj2FztgPmG9i2AJrvShvhTwjIH1mGF43GaPZBr6GcS9kGTs9ZeFjsFQin7Kw
OrDDjH4RNeihR5OVHUkVMPGEVEVfcjYRVHOV+8qTfLGGlO+Kkxr59JwcqkExx2TYj1rv5hwLUWK1
6IUhxT82RzmwmDP6QRWRf/uNME6mCPMf+vdKQqw22TmwkXqMw7BGmFY980Iq5cLyUh/FpoB2WvMc
R09hwghCWL9PuaQIAC1Z0ZHXsnFsS9AjMix8NcZBsyShESYUY9TvIzfaNgNPkL7V0XB1r1UVW02E
CvSA7eSATUIyhbaVWJ6WeJnzg/VHLA1iPs56MUwTBur4XXqDRMO2NSfX8Pojx2w5XV/BkyjK4YEB
d5J4wkSjTp46Xhnh21d8xOn3KTcUYOpq9AHoBxQR/7nslE0hh+4sIESUVcYABTHhS6tGuaMhKbgR
gz6ot2TROwpu15KRvEtcfUwj1dNrFhPCuqs4aUZ5JW0G3UhUQpzfj7gragDzSxiC5oIM0OJcPluX
F5K1UZRn4gZBaIQOk1fj5JYcOq/CmHFjsBSiXJHfji1SrbA6YcIomTJuxAiZei62kUxhAd+uu3Tw
6uIFBGwvutmULydUekgBSc76+wyZ5E1dhgHAv4qSEequv1OkkyjKB4lxFctRRV4L284UX3rDjK4M
t0LKUHxItv5meEYfPHLypec7X9myk2TKe4xhjNwTCSa44KAYgRMXkndZwnqMeFKOjpLaSKykkGR0
W4xH1464E53IGc3ppuBc7fE3eTart3+1eA5ion82j4ZPALB00CQzefm9kEoY2rrvwXNj4yXmFmjK
Y9XCVi0fZEuSLhK2QhoWQub6AoRtEAc+TODoy4fckL5yuPDiAxG0JJDx1M/XPjoFMDkHQjynw9CT
3D3k6j1jo4ifO3NOJwk0o1/TxXkOuNbf9+986I6EBTzZ8geSrtYZ/Ujkcy8Jo506kr2zNnyYPBkD
JNAEhCL5K43AiqKg5RijR2CkoE8WHtAhUPTQyIhsCbhSNmPERLUnTvtclZMMamfQSpaImYadqW0Z
l6HsFB4g+ywATfzG6/jSA0AxkF1C3lI/w8aU1aRO8wkpy1r74WsA4HpOWcisq75vIYLys7OazFwT
IFetcW7aXfH5tVY8MsxtddkwLKAQphUAHJP/L+JYNVCTsJSxbNq9iOFxTChYiqPez5aMt2rgFpvL
8lavjoU46i7kNK4e6wziGrAcZTHH2RxJzKFvA50PA99al8WtR7MLeWSJF+oFWjFjVB+7xN9m37pv
mCKw+02AoTCT0APmd4SBJfpxWeiqjiAklCQAp4K4hNIRo899oflwQ5My2Cn/VqAan2qKVQc9I5BZ
9+oLUZR6tQII8pKk1sBI4DZXFZB7s4/M+WATuEPO/gqsHcnjYXwAMy24jz+vpzLyfDQJRDcDg/jD
L8JCMMXu5QVctXtMKBCceEws0tVHlGdUrtARX2AcvgQCcnvnD4zLfjVeP4mga4/pOJfGEGFURhrG
nZaPV6hv7WcFXCU8D4z92OKLJHUuq7UqE4QKcBnwq4DG/Lx2APcBTBiHUkov+0A+628NzijNXpK+
AfHkpyCKthpkDAe/upQE7wzUBIDipCtQCDQHNeKJgZS1XWmTVSb+IeJ0hiGuRdQqqsWkKI0RODrb
boxyJ3Wk57lVC2tQ9wHQVwoQcOTVNzFk9Qivna+lMOqloCl6XUeEhGrOehO88PZcKG9zq1hTpbxd
3rI1UWjjQeET3fD82ciEXMZ5PPIIzCZAsYYZEtfCpgx2ks+Qsxa5LOSckRwafBxHHJ4IfPkz9QvT
51mpzzVD0DH3gYUTAMlKT+A3s1xj2AnQufp0VDovzH7VLBGrSixEULd8noCnCYiheIz693Gy6zj7
8mawVKBueMxZ8JNcIYoootk2ptAb+9I1StZs4LoaZFYakQr4QclnLK6MPFZrkauQTTWM2UuN8lud
zl84lToOJRIeaK44m4yJx5qLjBLZDkJOKmqxA9tzx1hzvrJgJzFE04UmqT/UvBBjgE7zU8H05QFI
NZLyBG76ivG8WF+zkyRqzeQKfXZBgms9nUtnbrJ9yPMMEWsuZrlm5KgulJGlQZu4Fqc+HPZqdt9i
YKRqNVvu3Slk0U+vqkNIfoH4AY5O2lPznVplYgt1fEyRN9dl/JW8DcJg8AfjbaSe9S1nJag7kgBj
h6FkEVq4wgKZpWBWB94WN6wwcjUfv5RGOcx20KNEFwfEeJVN4EpDF+n49+JAJrpDh/XqW7vmdPQN
YTRAAcsLXbJUMPZVzR0SRZ2og7/MN6su2kbhcKNP2vOYZzsOzWfmZUtf3TA0GitoosWwKF1irIoQ
5PUNXEOZu2rbm37AardZvQk0QgiH2SgdnAifza/gUSGNCYfQJGXWlI1WLqGDVNwP7a/LqrAEUZuV
DcEcA14DyFKd/1IP3c4odCcYh8QMOSaWATmX9KMJzcBA85CB0KvSD7NkTHs/kHC/xekjJkV+luCx
iWX99bJKa7uDRlh0WgDiHFExdTEMk9qV8KjoWmveZHQd5xWrTL4qAaNyOKyAZDjr55inAk2wEQp7
c6VaACL0ur65v6zE6iky0Giog+4YKQa6p73korobeyTGpWtxp7iVF9qRxb+ROJvN7rO2MQthdGe7
oo6ZnpUjMifKVRk9cMUrs1iydk6XIiiLHvywLzkdM/AGQBEwAtz+GhMrn4+RaElDZzNWb32H/qze
x+ou3Hfv9wPuW5zQFo148ba3CbSWbkvHJjJ5O7GNm6880Jf6SZ9PLDig6lkn0zvh8KTMbiQCPfkr
XSZLGUTrhVZxUZXyRMh2xPxXFUdWG36lMLKUQN2sjciVU0Y4j1HR2tdD5ukKptQubw5rb6irNZwa
wDPpiBPCSPTatt+Wcs7wauunB01PeIMAm+CskaVRAgyuigCD4b1ANYu7ZMdZxRuhmDG+Je6Xrjw8
Hf+Io1wOGDsB4ZZh84cdodCJ3eF7auqwNHGDhmqGca8e1oUwKjAdWzQd8x3yNEbav816c8z40gk5
IJt+YZ9OcmislCwGwOfQAMs+ika0xxe7MmXliddV0QiwlAxGebqfJBtrqYjnCDCFqu4A/9ytym3W
MsLf1bQFuXT+kUIdmzDK0Pybw7spoQmGNBfg9HuQvczmW3gFXGw3ffySM1AB/Q0aFKS66DKCLzRK
BkAElCxSxRbUZh/HmaMAzO3yDq0u30IMZXad4eu5EuIJZExPQyObcbUvC9ZE0lqEAD6XP7pQ5pbN
UV4XPXA7x1rBCztrzLQu3ySlnU0+9W8va7R+cE/S6MJBIKQRhmMJqcYtsAnQmunb4gNaM+0M848h
YzRx1RMthFF3UqHz6ZxkPKD7s/c8vsc41GVtGPsjUsFVFckTXxmof/DSfAV28htFF66DJGcc1HUD
X+hB3T1aKwn8yAPCFZRMvmaVEVD2QisGUpT4wGtbwmj0Pzi9tSfSwjA+utUWt5E8F0DD4mHkADOp
bX3n7wiVV2i3ZvjaO5LFd6jgo1nhS6jzS8Fk2ReC23ycCpkMsHUhcIe5waxCL5A2X9g7DQBmhN4F
IFvUmgJhWsbMGG6QMnqRhy0wBc0iebgsY93aF0Ioz1QpclrNGsEsO8ItAVSv3kgeQYCJHTbk92ob
Ml5Jf1Si1q0P6lAtdADaiYncH5RqGhAc++X0UMgCHztiJg8PfF/kv+Y+DO+6UZ2u9B7dZV9ZWVQA
UMfA0wlJj8/bh61TxEgS8OTofyh6Z/PlpsZ811eWFqCFqJoBfuSsYKJPYYLkJ5YWhCQ7DB4f+01v
Dq7gNNeRzfL3Hw598bJB+gZ8TRjfNzRdxTObtpYBDSV80/ehLXvhDW/xjmDGblaZ6oMs2AP6WKYN
4I25n6xYgK55ngmmLMiYxFAWxDqzexcATNsZSn70zuhmvOc3sVX/ZQz6WyCyu0jJI945K0nOgyw0
UgOBUx57oS65USQ+M/aO8pu0DLooKVRJl2ZgVMZqSu50BMDZXRlbMkD2SH/dtFdKUwWLJMtkqOsA
YgkNqIQKgALwVRR1PxumnIlaJvgxZyXvsgLg2syJ7d5MFCudTFKJ5zfFD1b671zVTzLpl5evxHyn
xwmQn4K7vtsF2uPQM1JZdFWK1oueKZ7kLC3QmMxZ3L59xlOfYAtwd8oV55SOeg2Y2aA0WyYc04pp
flaNuv3aocVsTwWx022SmvENMkEg5ELLwUt6RUYNWbM2dEfFmZ6Uy+YzJfd1EfsnBbbokVOIYVhH
t7NdbBtWWpvt+2zFm+J+2LPA69aVJdUWgF2BaobuyNL6JlDVyfctbnSJ5RSef0gOdWk1NkE70DOT
1W0uEnU++xyCqPBHJN2N1c5RoPo951tqYpJXB5nlnO3K6dH7kDjBrW6TEyNZGPeQPNEdDqljoAl+
yzisJEg6/wxJ09FyhC5cOtbl4jmT5Aif4R8HR8akRbqPr0gRPLBZ76zVw4Ly0j+iqHh3GvpBH4nG
c/w491cNkPFTnuF8Vp3AQgblBHipSxq+hIx03IfjgRv+7vb7baSn36cD3CrqjUlo8ft8/xrolRkZ
iTmCM+7yrjBWim6FQbdKXtYZpHDqZKrRT8V/GpjlYOplcKYKdcADQ660eISQ4BvGXO9QzocFKlfD
TffGP0vAg2+euMPE8mZU2HkmlTrlHJ+3XTpBKknrGM8E23l+io6BRzCW5iMHwpQQbaMCK4lOtLlg
53S4G/WtUucx5ArXmLMEcF67Cb/pJglx2YVvOjI805Js8CLGBUGMnwQzpJG+2MlRLXSZ38i25uVO
dq2yXsjrruTPwRKplEzRoAVo9gPkSJzRJewMeW72G83y7wVLseIX6ftl82QcMpEKAf0RA2l8De3E
KjQ7KTSN4vWyhH9xyCeVKF/RFvGYxRNUiregwbKVH0ZgohP3mmCkjpVZ/RAZi8g6DZTjCPhKrKac
rKHam7W8ybNfWrkfor9rzKYNg67dDnU2j4aPiyZo7rTZzaSfxV8+W89EUM9i0EGNedJhd4oJvUD7
httmwo/L28PwTxLlOtCBoId6g8USuUPZWpF6GFiAQKwjRAMC9mBHzrpUxxGq8R7Obbw27sT74Caw
eHP6wWrDYRkc3YejoGSIZBxWbb4eXQIOHdrqtt3NOwLEhoEzRos5/eg/2yXKQ8h8zmWNgSUMeeXQ
h/2N2vyceBHggPnG19XbplKdti0rs2yUXcvHbsqhHtf7tpAIrG9hbSflP9QyycISYPQWPwEVxBwP
yQ7B+40eomnRFHaTrVjto39n/Le7lC6cjoCXRHiEJVfUwSqizhLSEH1dg33ZWGl62bOlpnyJrFQc
ML8gp7V7hFiDVx4mxJaVlTyWzuQqqdmFJmezuBgZXlKiPIpUqf7Yk1DBaHeqdt3JDFfCOiE0vXwt
V+rYNtrvS4ZcpCRl5G+AnI5ePKbB8pcvULprpxfCWixrGEltdw6hJkyOnZtgIpPV/8nwxDLlXOqh
mWJRgIuMYRZj8YKRLUsfBZPjtgzDYOyQTMUigVwKuU/CLPUY/myA5zvv+e9cYlYRAB9QqLsHbSZr
/o4lk/x/GRkosdjOJA5RFLzc8u9ZyThVH2nJC5EOXd5u26jqI5lcnYWpej6Y6AJH3aZuv092477d
53tQVbmKBdaHo+TUL9E1C+2UtYOUPwnDrC/bgVxy7aH0ga6fvUacVySszguG35KpOERXytZveLJ/
yl7QjrlwywX3l21kXQRgtwEbrKp4unzerrQIkjDTccY6/V7wH8W4sfi/xfX5fwd1EkKtFyens2oM
wEoAcAq42Bov8sL7xKqd7/O7CF4C1Qme/pta1MolTc4XcyThGZNsRuwLoGK7kTX5sZ65ME56UY53
UgqpUgbZt9AI8TFp2W7wVIoee2uwVTyrAXW/CVko3Ss7BvwNkL6hfIxZmbN+0NBH9aYJfeTRla3Q
htu4lTDqLFt/vYKo7IPtEbMDKn+G1tFMgOA2RohJ2hbcce8YQLLS9Od/E0IZRsqJ2KfON6w5cnQQ
Vk7tNhhY27S6YAtNKFsIp1CsY7Jg4XzVNOhX8c2irM3LmqzFVwA1QVbOAME7EAqog6TFAReC8c/H
9THaspU44w/fVUHnQyYVUk99vCxvVamFOGrlsmKS685vkdboEUMVUXFUI/1ZaBpGDW8tuPikF7V6
dSLEHArivtVnhSnLT2O3qYMbLgL47WuX7NLebdVn39+P5T7TMAWi3UrlVSwyQrh1dRUA06JaLsMm
KTeVy3kA6BXEGkJ8HFrdNMbY6yPW1bySKCfspic5tLadEahZ2ftW9I6Rdd2TQV8RHOce3JH+VjaB
qGUN23xnbP36K+dtIZnyJdoMLJmmxYaWonoviuNe60sbITQjT7ByPX9SkArapjiexkmsYabGj7JS
zTbuGIow1hAttp/3qpn5DEha0IQLzUizQaolg8MitgPZ7E3laAx289zZ4YaMorPa7daeHRgNR4ey
hkE4AdS+n4UXoORoMuKSoxQDa6Il47bJvPmuevavIdJLjyy8SpZI+snbF4Haz7GIW+Dd91Srzk2M
ampmayoe4FwsdBZPrZk9feH8n/SUqEdwI9X9lITQU5B/otZoqo035oyxgLUAfLmY9DM4l/wp6AGF
Yynxi8BZfn2d6b1phN8j5a1pr6L5qUhv03SjsSSvHnc0aQLHA/lqgIB+3kVOmIQKYCUIkbXQQjXk
CTyLGJVi4TjSiCUkMIGCJznUoROBkBniEYPoZzfakyPvlGv+Sj6ikWCLQOWZDJtJt4Nd2eVT9YyG
OhC/kEudcXcQ50UFtJ++grJZWQcrOocEF4Dlr4bu0PsAO6o7i1dZOfnVw6+D8sAQIBCH8POydiWA
GvqMJycTBGla5AVVx/Av6/fFQgblqYOw6IKehzKyJ7jVXb0lRY7Mqie7s5tDbYomdyNwJiskX79/
F3Ipk0mHxugyVfCtSbOa1CRAG4Un3/SaNTyLbuspMbMit26lp+WkrEfLu1nlEhyPLt938r1ab2fW
vcdcTso2uNqvBj7HSVDuCSWLsuGQyM7d+mkqTf2e1G7EzJQxX8LwL6teTSJtqqAqFlDHoWxlyPS4
5iscDcKfTB7fnGYaVnaYbMw47Ql2/8gyHfLwpc8Bam4YWNXAYHJGmB4WnD6mU/H7vc+/Vkf/kH4j
SLykWDOx+vzIyl2SRu1e1tVaLfCQNu2CDdLl+9/Tnt3msqOmEX0+fIwEID9MyWI+EsCcnw9dEfZF
JgSQE+aPczWYguJkGLAPrkAuBr6R13B8SaUHpWV1Aa9Z51IutYFiLaRFrua+pVe+LUmPU4paH4tu
dPWKWEqhjns9TEIh+5DCbcqt8FBZvs1vVaQXkufIZWWcmNKoQ55xsaj4fUIyXW2KLCbBaxdegF8J
Nlowdf7lJPrZ1lEmkndqJrRIoViq/BBKj4naMjw/0zio462UQ5WXfORbWWr+7gKewbrwGm9ih7OZ
tdDVA0bQYXkV04oSXXbLMHAsxVOJMx2CzU5GhrDfSMe5xvKlTuQyI0Fp7Ygt5JHvWeSCJL4WpEGA
PNIokWkovyWW7wLT5E484ExfM3tCV28BNLj80ZB80UKiUYWlkRgIb0E3opjBHWHsKzztThaQEirs
6J5lIqunDCx3aBVCM79GTwzLGNhNtQIbKCSPk/ATr6Cchbq/6qjQaI/7GhTbQKP5rFOkTEItlHi/
xlsyr9LvO1fbtR4LmIMlhtqsTPNDPRjxFpeRU1PAuyV5zZad/SRn5sztLrShdiiOe6URas6w6jRq
zK6KH6pQfBzCBvwwxXSb1fFtj9V2GF54xfQxpqBrBq9htvuM7atJSsx+6vFHtQX88Rtpz6FjJwOJ
n5UBiY71Dlkxi0/iKLcoJeKIilsAt4jqYa8elfkYiHcMnVbCuU9CKG9YpFowlrMMEAlndnGad4Gj
OaELFlpohVLzltVGwhJI+cNenBJx4CCQU9/G7FnK3xgarUTCnzSi3CEaVCqgVcMGg9REt4aV7BCj
ItxBl+1W8aoeLesl5ksylh9esX0R8+loudcAggq4p89HrDXCrsgCnGL/SJp6o6MAEhB+wzpia0HV
JzlULIDgoFTDxiA7xr+LTuqq3/VD8UYAR2ov4k3/itU1tmqIC83I/5cOcfaFDugc5Aqr3VSJ7Fzr
wMX0hVLXJ8UoezfGRFZHFadaFW77aicJtxoLtIpYM+U4PomgrH2S86aD3zAsSe4ddHZH2evYaqY/
7hsWxDNN50Mu/k+yKEMXAkXygUJjWD268TmzL8waUNmWYAL13g5fEQMf4lc0wjoZbrH/umXUIVDm
uYfXgDFq7fNYP+nKL4FVEb1sFSKdokmFVAqDNEUxuDim074Nr9OK0W+w6iv+GN4ZPbaq1YGQT7i1
ev5ObTaD/HfN8f+/RQqBGAPgyBnfYYr0Z+vLsLjBvzHiBy5jJT5XLirYwEkAdR82GHDz5xYCovfW
rrfKJvNKzSzdcdOayfY3u3HoYYLm+i9hJc5Uo7yRLjal2ki4PPpM8WbZd9oxfEaK12Z429U7caEh
5Y1AotxJPTlRtT2g65KA20XHcUewOQ2bdXesxe6f1pPyRP3YFG0940xpqmgq0UsiPuvR1cQ/+aA/
FIbXvLd5YTdU9/G0uazourWfdpJyTlyV+cEIIDUryyeTl3Zg2It71hXC1I/yT1jnFIyzxD9dkwcz
5vluQISNhHG8Z9NJrT0cPq0m5aFAlCGH0gjrRP79gOyqi8a2N4w1oJO7Yb2UWetHOaSuUBO+I1Wa
IY/NABM84fySRO7lTVrLdCw1okFIxsyfi7bEY0v2hvLmI3/zqNtRgTRqYPVgS8fMRuv5V6zTxto4
mhhh5AENixzgx6UMgFYymeJv899tBtdfCgxPZ06jvEou4UGkpRmyAe1GEl+N6kZVby+vJMNx0XDu
yZC0es3DNJJ4y+luarzO7V7mElubHaF8uSyMuW2UE+l7tQSVk44G5q1oobb7OG8BEufJdnxFUkUl
YG7DW+PhstR1i8TwJMa0UXI7y/JXaYYoH1sGwh+rrR1pym05YnWprkccf6TQif1kSkdg90JKO6mW
nm5V+SYDyEoUXxUAMb6s0VotGeZ/Eka98oBanPTg6ABX+qF6jTbZbYl21R/Rx0UTuON3oTLZz5R1
UzkJpaxRGHvDKHEFWFx17MXXQsfRu2vbb7F+nbLit385Zydh1LXWd0mVayDZtboSWnaN1Se9x4Hd
bZSz2pwr7Vc5S145dJ2Z89VzxQGWKm2eGetM7JEOI2UeFJcyQBDOoV+KQsv5kDhODPerGAmrrBr1
batDJ7poym6+C9jjN2sX7VIm5ayrQUMZhZgrmRpUXALq/Wa8zCgnlB4zR0YM5ZKClLfmA59keXAP
AYUdzmxGIzDBQZWc5JrV8L56C50UA6/x59eFJjVNVQU4/MAxiDaEqGL2xnff/J96jol9/LtiEo22
1UUAL9YjolgKIllSUQR//IQrlgy/ZC4nmazCzJoDWKpHHY+eA5MIwKjhZoTQ0jPtexcOd3IjQFa+
4RvZu2yba15tKY4+IMbQadykGdao/RhBrN69Tup/FEF565EvVG2qSV5iqixg8yr5Tdq+XVZj9ZW7
1IPouXhz6gUm+XoRG9W78Q1phfC3iQWoww3B0SMj58mPyxLX0gZLgVSAx4MWmh8Tch1InGtwaA7n
up9VXXqcPzLCFJZJkP8vdOsjSZsSASkQOQvhpcOh3Y1Dldlq2Erfyq5/H7jSsC+rt5bVREX7H58F
UKnPQkmte05DJK9GQ3udOXnD953NSep2ivltp9ROnw6mr6puIzT3ZRceGnl0ZJVnPOlWPfjyOyjX
EqXtmNQdrKf+aDQNweUnA2SZQNlH7l9OP3+8ghbC6NEzqdR7oQEonNX7am1mKl+ZWSazuJxZa/vh
4hYbmlUxHyBxiPvAEZ7RLwBU1gS3gQgSmv+Jo4JhQB9rvJDn18Dn10KsISDOHEF7MdJ3TtrJ9fPM
HEVhOMwP1ReihmycUi6HqMZRZIekm6JNtCsGvIGs7iGzU9lkBdPrt6shI1eto22MbmrXOG3Cycfx
aOdDru2lbnv5KBALO78DTr9P+a+2LQxeruEi4y1h6203/xtE679Y+kkO5cIQg6iFD3ZSa3SVZ7z5
92/g5vlo5WKX/1k6Ud4rSjJcM2DvtGrfjeWbLneUQTSb7jtYkcyk6K0iHMzLy7gW98n8ST3Ki6GC
UsgdCUjGqn5UJt6LJnXbi6psVilvVUL1JnQ4AZeFroa4S6mUG0vF3Jgb1G5AvGECjpvbT5a60/aB
g8dDCuDMDwiuyGU9uf7lPjppS7mtJE0NdZxhNL2rPZNRxGhHYnpLcwjiSuWGu1qxLuvK2FO6dV1J
66bVyZ7ygJEVNoEHdDs3cZkzpatHHNhiggzU4HNstiQPC1UsSUytPIvlUx3mZpI4qYiEpe+maWEW
TQ6SrN1AoqPkWBs9Y1NXFV18ALWnwTDH/JDjA2rumGbfq3kniNdTKJv1tBvaQ1JtLi/sesi5EEht
ppTh7VeTdxL8tYvmoP28VxzNkxzxB6sbcDUeO4miN3EWJakdUojq++kQCupBLnozLROWSmSNzpza
Qg719ONTYBE2IuToL75HWLXBm+T4dvd94NBFpuJVUnvxPnFTKysdxnKydBQ/hxb6XEqj3MNQgRxo
lTedN29A0mNNLsz1GtcuOi++kt9GjeUfm6WnEvy6yOMmwnGU+F+4fs0Y0ymy4TMMk6UYdVOkKBFz
XYNFnefKmpSbaQZkBauizrB+ehRB4Ot6GHkIibcELRps6N7HZnmXd2n1Vl2sGHVDxNEAx9lBTNcd
hGyfqIxcOmutqOugT1RfCcEibQ3J9J3ngPQRRd+U7O+xGRTgEZ42nvIVhTHwoU/yiHo7Kj+HMQxa
i2uGmAWvtrpcoiSA7U4DMDPdujTnma/MBUlJdQqQ4rNUd8sJgw2XN2U9RliIoXZFU1SlA7WEYYne
R63SARzZobc4D7RWexZUOEsnaotkHQ83ySfC4qdIOGgjQ5tVE1goQ+0NCikKp6ODycrQpJcdAOVm
iqw5EJYMynUrARA7eB0RvSaF1lA9yugoHwZWFxljpc7eDbko5iOpseKC0DboP/RQPb5B8zFcgTU7
hm7DmzIOKEMz+hHRTVpVchilsHjRU8OrGtvUMB5fq5fEaYPO3g1RJ0R8CwOIQcURRJFZqrdV5/Xd
bSg9VOkXZu9EeSGOBB6Lt4M6jlU4YGoHnVaDQ3g/SO/O8Cy7GbqsvlI9XgojW7oQVgt5VOL5a1hK
ccwj+/9Iu67muHFm+4tYxRxeGYYTNMrRLyxbtplz5q+/B9pdi4bwEb7y1tbug6qmCaC70ehwjhjs
05kzQMDTCnKCKxF1JpVmN0OEIJwN4IP1HBdKjP3DHb7aL8oZgLNMi3ISlojqro8xy50fy/ih1njp
dvY68LpCZ6YMiljqXMIgGhXkT7FV6BfTf6pODDhUO/YnZwAm9x75xITbzPJmMh8X9y6UOh/VLExB
ICnFBrMm4HqY7dIabuIhOCXAfwVdLXB8sic9F+91Y4g4FzkLNwWq+C6dOjoxaRSwpytkyaDDfTVv
zGN9Exz0yhavxTvFl5zGrq9MIO584TZsMJOpK9nUsfZ98+/TAVUbz2pQJK2Ny1JpL8YlesR8r2dq
o70QENykO5hRE3LcMjvcRWJVJlvwERvZDJIcMG2wQ9KGW7woe8tT7cVpbssrXqcq04mtRFGh4Jwt
hH0AcVkRBLaeXPdBuNfbydu+NpmGspJCKfBQZlM3z/BjkXQ9S7vqlBQ/+oH31iTX4QeNBbQhAatX
VOBB/W7uiyBPqG1gLXV0LuNHKQCN75MFE1GKwv3EglaiqJtTLJZmFvUWfQKjcqmoqa1M0XmQcs8s
eENmTONfiaIu0HwYxqoVJFT2QFyZ5ZFfdwNnNRwRNP5LQOpdBUngWAB+qbRnLeL1VRA12jgauglV
xInlsokrssKc9Qysp+mpOak2gQ6pzlzoEJ40SqmtwOpNCQ3uTnSBVM4OwcD3V2C6ueXuc8NHMih9
/9O6N0ik1SUTxCAonk2oQnLQdqMXVM5bi/LZcPLQB87CHzQLsR3ESiY50JVMo1CXXu2J+j3OHkY0
MSKffSsPCHn9lnOHMk13JYpyxEspJc2AWQEns1I3sAAuA8jQodd9qfp/Qof+k/xdiaL87oiwXhDQ
busQqolCyRy9f44/U0VeHxflJHRRFUsFoaIjhJZn1qOnmNNBKHlQjTyTohxEDuosJY7JCRUt2tUa
Wyg5g1qsZyieOWDhMsHfjjbk33VgmBU5kHLslozW3dEHp8+hRusu7zZkOdW1GGohgzT/m3pppsmu
sguQnKCRZ3HCZYd2Os7N9+ZpaD+xlkY5u0TKY13LFDx6EYPOHjq5UTbVCG2aizZDFP30HYGhlG0C
X8Kr/DEfdyvpdO6nWTIt0Qu8IcnLfrgKPRL9Sk6IAbDk4a+lURmgvgfd37iQtR51n2CBY9huT5KT
f8JaxCx5rNdG+cR2mVrUkyBtwAhF6iV3RWeryDMBE8JWv4XuwGtuYFnAWiB156tloClJAYGtfJNY
wALmOCaOYqqUD+zaxBzLBMF3E36NM69oboGVa6onS+A8LlmPsPVCKA8oZAroMklSSRifGkBeWd9z
4GY21rU8XnfN+IlQaS2NcoJVLDdGRM5JGZPR6fRQdBRpGeyiFbuzlmQFRx7vmCg3ggEHI5sHxJrp
LBzjJrlsQt3dDpa4dkX5EE3ulTZtZZIYV3Y9MmZAQAVsZgXQI15ynOMVacxDbW5FBaktZLXa5BBJ
APot0NqIPqiuAO5hinjeEPypTDk6QnRgw2/RuIfKbEpFI2OFc3KUak9oboVhv72LbzHSlgzKX4ha
opUWKS+QVyDGcZEtLr8QdJxXABpNKF8CkHoHxwz/Ebuo/82cY2RqiiSrQMe1zI8ME2ESh0jEk1do
Jlp+NXSmJ4yCdNheJrMNGwO6v8SQz1jFNpWmNBW4Jy1HwgDifYT+6wmob5j6z/1X0lkJh+XLmAiw
DhkatDjWwJpjl9fSyUGvpA8W+LMTkBY5OZkHBmy+m/sK0KMXNwCrMCl5ay8Ei2h84lasWM/OtWjK
8sFv0ilNCdHZBSY7vPBY7JUjOc0Qp8nZZFaEvJZFWX0Q9FIbY8b6TZfekIHR/qh55aHASJjCMQ5m
LW4tjbJ/VU5mVSsgLXggSPc5imPl6AD5zk7vZVfcxyh4cDJnbJ+zUiMqkhDSThNAOUwmmybM0Cqn
0kkdzZc8oOA5vOoGT21oXoLFAsliWiEY065M39pZdnuJzupd5ZEWs3qX34dAJuJHLEy3875ImpJH
yscZzdwiQgihtgXsbbrYZf+0rSw8IVTkkBeCMAWk2bM0ZNSNzYe0VW7mReSIYVaKV1pi0gFDpaP1
A+DOgPhDdsXBXD6675WzDAgONLb0dgKqSmBovmyvjiuW8jehkalxAYQX4EwSbKnjFVowd81ePMhX
k/fwkBz/1tBp+CUVUOaAq4A5DLvyMkcFwRLhvSe8ebxxD1JJzgKZV+JKSSi/kiZTYqJ/jYgzj9UO
wBihPb6mUBinfTY8APDgYZz5CYCl8b9CsLflc64Nk3I1ZZJ2ZdFAfJ28lmCss263f5/5GF7rDeVd
xsQIR2vqiKWTiY0SRGL5hYAhjcznxezkWz9cwautpJxKJwwBbnqsBSiXk+pnIO8YhX3XZM4EziDO
ujg+mkYcT7Ky10CQRmYLei/eA7zBVUEcjd5nsJpylZJY14elKSBlkMBdaci0KxlDOY5KEjgJki3q
YCgaAOIw7WfFBj02GaMF3gCvgsLczpVMyrO0Vh7NdYrtlPTYXtTXdj5Wk+bVwa6Yn7d3k6mFK1GU
cynmoZpnUm1IBLfqH6rodfv3mUa2+n3Ki6CtppMyMGY5aTRhwvRqFE8WEF3zlwLQVkghV7LICVWI
2X44MOQ5RQwWKGi2pyKVGfohVhkKq4Zxawi5l2YXTfdSyJ/KRgMp9Jcgyn9MRllIBpmJ6nb6cfTD
Y7+bd4GtoqeTZ1/MU1qJonxFiJyJbEVYU5s9SunB7D4VFawEUL5imNsyTYgATHeBdQuJSEAKL2BC
Tq87X3BFHlENOwxZCaQ8Rtq2wFkrMREnwjn1rU2idgM1SVO2EzyAeOl8pkWpuqkCzQohOs35ULRh
lRc17lApLRHyaEPoCGIPxNc5vU9C4FcBBVzkOHh2amEllNL9SSmGUU+wqdlF+2jsFpQrgh0J1UNn
Osc7XrDFVHzwKpoS8l4W8OpgGKsQXYtq5NWIPprKyzInGM0w7Sr+PooP2ybNjHtWciiXEc0lCl5k
LjlpDql8MoNjzivws4OPlQx667RqVqUewQcZ89ed6s48LLeTI6FnuvMz39r/QcKa6apWMinHIQEc
v5ca6IjqV+1BwSNycUG8iWJv7JgYw9AB10M0s4px01S+eru9rWx1Wcmn/EldmKFsBthXdASKN/8Q
EyTFofImTLKZnR3urO/bInknSbkVYV6M0WggsRVrr1yOUzAgf/mZiTlttS7Kt4QV+IFADA60AXCm
Vt3kakngaRaXWYno9wfHv5JDuZSuKUaAvGA1vWYHfu6FnvxC7E3emVAXHtYFO7x6F0cPRJnggZWj
FCpq7Sf0Emc769K8+0OEeeYTeCWLSnEsUVRkEUFQ0KEX1S6AUqT/Pp0yZ1snOF6EhjkD1Bio/mSc
1iJmnpwUqR3I8gXGl3/OAY9fgXmtrZZFeZI5whiUqWILC+VHL50m4W57LewH9koA5UaSRDfq0YKA
zpV25ldSgDJyAO/VvTM8ymhpHyWn4iV42X5EMYDNaKqEZ+h3P2xMpRJnZNhbBVxDj7ZsxSdge7yM
3v/wF7/k0HFwqPRqkepQitERnS53wBXs9y/EScYJXNW45zX4sd3Fu0BKC4V+boT+DfEiP8u91+pe
rHBabYgv+GjD7yKoOywpgC4jCaR4o3TfBqu50MPopIcVsO27nRy3j3qecupF/0NJ3mVSWigvTaI2
EULg1iN3zbIXX5pvpK+AVByi1Jauebk83kZSailNRgi0WYywLPLFgAmdKWpsWePGWCJrM3UAvFiq
go4JGoV1Ar+3kiUANiBlG8kOvdiXjjI6vnh9yEyNXwmibi4rTuZBJLXQ5EBMzDz84SAC0w2u5FD3
VTQ1E2Ye4OFFv8IFHR6DnXIkkymhy3OD7AB1JYu+tTR0f2gG/KCGMQB7csHZcwZyH3DfNFvy0CXP
gzJmOsOVQMptYFhEsMoQmxgW/VWYWPtRmDh9WRwR9JXVV1GlNmS4Oxur0B8yo3cmGJe77XWZ2q2T
aSVMvuDpSNlTi9wbLAr2hO6vqdqn7THkIq0x4/mVDMqC2kFJCyOAn2jcsABAfessduBqXvswIHuK
LHxmg9mDTF4OvHER9sUPAjlSYRZBWUu5waifh7rJ3uJEkqaa9rXhdd7wSLJUieFtb+b/0MN3aZRH
tEahACg0dpOQxkW9LXjC13E3u3DxT9o1rwuAva/v0uizs4rI7AkKxlg1jh4Fdi94dfl1qk3XiHkd
PExnv9pI6hDlIBTluMYhhkIG5tXloI+hP4eRX4zyY25UftrzOnrYxaKVTKK8q0fSIlttjf+Qkpvw
TEgU5BcptjGwC+4xUGCUCRAWRDfxchQ0HIDo4XIVvm8fKQtoVdYMEQSEiqZYH2B5rUoXopR0sKOV
Q0IZ51k9oqzhEQwuw0+RpotvBEc7F1/RmePOOGvy7iicTyUVDFXBP6Ao+oArm01WbL6NEJfmcyG/
9LxHHNMPrH6f8qCDVIhqLyBzFmeYe40eMYUOxtP77c0kOvIhYFgJobxmltRmUhHz6NEKfNSlsAPu
aFQctqUwgR00g+wSRq31D2CxcttF8jJDbZArHt0UPReT0x0I01PzVLtjaSvilWzHboReIJ4HYC/x
XTZ1uy45nmn1W53BCy9FB7W3q2bfA4d38kgVbN7zpuaZ17kpASUe6N8qFOR3G6mDZg7CkOhn0lyr
gQEyjsXRMG6R1ZM7NgCQrRpbGSfeJjMXupJL/r6yzb7KR0UgA/Rt4BGkKespR21KvzMRITnhd+Jf
tfvtg2W+dlYiKXeAkqZSBB1EinlzpzXCUyUBZGUyUeUoU2dbFtMeVrKocxQQ5S1xiW3tMu0xUi30
ShhkuIALLsRbFBUmqVYnjmGPVona69zkWodzA1Au0ON0O7nEKJM7PkUeL2fNvqhWy6PMPRJ02apz
SCVl+GRwSHwWO9pNeZAj+w/SNcxgcCWPsvwF80yzQsYMwjoFaaNYI3QXlye4NQCvxE3o1UYa7YRG
MnbmXJRemejVT9GYePNC7Hjg/UPo7qhaKrVwJsAIJFeVY76/3dWH5C0q5blslgrpGshJREPW4Yio
0EObtU4Myc0ByKhceZGLe6n6sa2lzA7ztQwq4CgwXRMOOEuCCdIeZ6c5iA9Al3Da1xGtBtKXBZ0G
2R4QunuALW/LZkUfa9GU4xnUVAlL0hplLA14ZA4p+omk/lYW/Dq/2RbFspG1KMrXZJFqGGGG2EOf
p9Zu6+mmyaJjVySF3XVcz0Y+nL6l1tIoN2P0sknuMIRV8rxT8eLTteVS0DKvncWDVXRnMcoBIIDR
/sxI3TJCQJsAhnaeXrdXzcwZrD+E8kG6MFRGOiBnoAFSUsBg7FXp5E5ni6/CT4CRuxIvGcKVSDkj
oQbyTCxAZYGkCrax59Gb7pcnICLl4Fo2A5sQ3mwvkmcklCPKilYINRKfF1LqhLN2VpTKneJ0ty2G
uzLKAVWlPoN6D3KaXLztQXOajRh5CIzJrWvxbJXNhSEvtpQXx0Wv9qIyOgg99+LEg0Vnr1c3LAwl
WqBbpZyCGGlhZxEsObA7H9GLAObYyE/rxd1eL08M5RckAyzPcYo2q6Y6J7VbtD9znTfQQ37jo528
L4VyAHNShoVG5rosALyT1s948DpkYnRMWhVOywP94y2JcgKR0FflSOB3e/mlQR3Zuoobf3vX3ug4
t5ZEvmEV1Cx1NrddCxnZRXKd7zPJXi762wyMg+1L5wk+ie/NPUgODqL9tULrqYn0QnceTxIPwYvt
8t43l7L9OsoaQFCT1/8wOwt5mF+JqWhno+hsr5kZLeu6KGMUyQA3k0VZRlfMelmqcHeECopk1HT0
rCRXkdtXiOTIiFLzRRo8XtzKPM5fYsHs/PtW94k0pgVQrpy6ujS669g6qBMvWciTQRlbpLdBmJDb
cRJ2hG2t9BtMF3jya4C6ZeJlDwSgn9drziyHvW+oJVK2p0n5IlRkQ6ODfiyPud9dh0fj8p8+ZWR7
oT6j/anWBx2EVzrm6wwNZ/n7fmZKBtZmEXekAs4PlB2m05Tj/NoYnTHkscPvF2PvriGJqk5YveiX
xxDDedcdLgtUcBPkH9BAErWmYQ/5bHBiDWLbH+wSTF6AxgO+rUgDaAlhptRdBlejx+MXKzQvk5I3
3cUMifWVDOrYRKOb1TDECzhq3PS2Bfy64M3fx2eAnd38QUTMjDJW4ijvmbSz1XWkl2N00gIg86Sj
uC4ANhX0YAYWCWTe921LZ2Vw1gukHKjYF4mYl7CGGAmKwZutu664qcFxrmgvxsgblmIfmWIZOpKv
okKTvamLIptl2RK3ktyHbxnt6omkmhMPHuUP2kGJn/qoI78E0iic+axH+iRCIEmgK6fUTw+Yszh+
6ukET/nfwmjQzWqpc2GJEUnIbz2Z4wPpyRRAjw3ig8NfS6O0crbSIC01so0/TV/2pH3qgBQVKQwk
E/6AHZutle+Lo7TSiM00ackcWPxoXRH88tQX72LQiWI2+C7zedTObF9pGKqE/DPCaoXyWtWS9FMp
4pobnQHsc7qTH+WH2NNdoKiXmApOXVG0efhc7CtvJZUKOttejLoSNRBIlXak2fWtQfub7gaSjRcw
HsDJufA/0/Khr6RSF20fqEk8kK5spdPaL33VKiCdayUZBtEEESKnJqwjb9vmyf59NIpf+0s/d8Mq
GrIAxulgpiTHG9EKXkbrttQiJyh4NX22xb/Lom5brUlHPc1ITURHnKRFJ9DEcJqwmVHR+xbSBLSy
EaVJk8D2Znlygl5FywxWUu+DRnC2N+5t4nFr5yhLCCIxNisDmll71tUCXsQMTadNbo+PLWB2m5MB
HKa3YLfyDTec0djb+f1JvN3+DOYdaxqgS1R1VTFVak/jIC4HmaRlleBrmlzH2veg4+wp++JbyaBc
DMBA6g6QkHBo4DjFOt3lKfVhf670KO55tsdckIWCEvBUkLM0KCMIligbJQLYUsgXVnqfLpdNyumP
YyrJuwi6jb0RukqdSN6lA1Kk0T5VI56y4pUxcXvGyM580JGVJOp0kiguoPLYudGRURSGd1bR522+
Kggr40+hD4GI6b+tM6lz0vNJjWcSb4mSr5n3obmfjZtPqNtKBK30pZr3CumfTcvHbPyR6c/NwClr
Mqcj18ugwhAdPtAwIrjB1su/Gi5h/lYd48kAsqeTXowuogM/+RHeB2iLQF3nsL1CppNarZDo5+qF
Jxh6IFUDwuTeLJd9H0nddWRIDWeRbJuyTPT3oacVJX1KTFqNSdiF6KQV/X/GIpVbYlGEsoXf9sxe
07sw6q1ozL1mJBFOLZhvhuYxL/bbe8aMrFaLoS5ppc/EoZkUkhXqDukRqLwe6ZHhPZyY5T59JYe6
lrNZqKOEJImTw3JhIbfnas8K+Nv0FxyXG9123oLsFwD3yLhnc0aLHWehbM/xvpGUcxomdDGGBAoF
sM53URecwlx8LBf0f4qdu72nbD/4SxQ9a1eCSKiNCaR0nc92XOcIwisbmTB7WwxTEQ1RIreHhhLm
W15spe+pHqUF4g049079Wk9J6wa1CuSTOXjtisKypSzrnFRodLud62jfy8ICZlU9dJRKqThWwVqz
Iap466OKqel0d76gloJedzO2V2691GhdwxROpVRyrm5mUnwth3KUUmdNk0ZQE6XG6xqX1P0T13TT
0l5uW3dxjGP/PLyV4wCsxhHOWyPlQfM5BkdUjSshqL9X6bNVnIZi4RwqK6hDRRqVBeWNE4qSUcqA
h0sS2OMSJ06qqmBp3UljbKd95OXCN44GkUuMvuQMCa9ucJVo4geedZRSgXkG8ARHKq6M4MYwd52J
alh71wl3gvVDXOx5dnuNY4rsQ1yJpZzaNCeKVpBxu/FmQTMF2kRBukXidMA5+WHi6gDiRPpNA7XD
nxSsWK5gvWrK541KrAYameqIf44/ozNYjxzMPyCvYo527iQIjpwysPlcZixfbpkguFPxL/BfKBfU
Rrkh9+TiALCil2im2/G0h4mJROgHNFEygSCiUW62E1Nr6oEyiKhlRl1cOlVw6DpIo3hzqKw9XAui
1jKlvaXnHQTpYC8ZdK9DRXqpfgYdFwqZpaNgIBBNXQKrwofmOSGre/SDL/AsgUdercN+RquGM3nd
beXzavws81sLozQzXKqwiTvkUVD1syO0foQPunULqh+7SnjcLCx3spZFqWE9j13YkyJbWYYgMHnQ
2xuMfm9bOFsG+MmRxdNMzSIquboiJDwSs47IWMz5JjbHB7kGd5k2HP5ODPmMlZisFbp8GifceAv4
vBYVYE3irkpK7+/EUKfTaCDniwMY7lIPAK+Z/XSs3VzMOP6JrQS6pZkY39AtnfLBshFiVjYkGcm5
cpXiWZoKOwcUqCnO9ihzGm2Zt7gFMf9Jo44IGLhLpROVy2Jb2RUu6Z+TvwPz+FAdwx23J4F4ANrl
r8VRR5UrI5B5CPTQiAFWDLDvYj+/UPahR+KwHENGGWbWVR/I6RxVZHq/1TqpwwvkFO9dkpgpzVMI
rMjkdVs5GB4JAF6iAkRlE+1cNPvKEqhyGBNw7Lj7luGkprHZGalnaNFuWxBjIWtBdPOm1EpCbxpw
SGMe2xKmEQONk2DlLIUuJE65FYZxD5XooofIuNUz6EQ32kLAmwhhaPpvS6GiqXFeRhlPJPjWGgCH
8vNs+GV7HwmhI8+3f7drlFGN+aBNpYoAMSlfUuFH299t/z6rCoy1KGAkReoBaS+y1pUPmmbQJWYp
Nm0+zh5R7OGk3UqX4xuLYfSDl3FnpTchCu0fAJRHuoOmLbcmaQ6liFwVfnPRvLWgxWflHN6T9C0e
t26IpsXtNbI1710kZUIS5nUaEwOIjrJM/pJIvjGUHE/OE0HtotCMsl6r8ORVMthmDlYtkePweBKo
ECVXi65vc3JO2dMYX2QWpzLI+30qMlFD2ejVCCuYVKsV7GgI8SbSsjbgKBzbSH8dxoeaRNHMmU7k
dOVVOJ3NeXC09DDUPFQTVlvTWtE+FCUMsdI1C0Yq7AH4sV/20mWLEJXUN6OHv1Iwmgcs6YNBm0Oc
jTlcVctZ5I9CEDOnrp/fFkP+vrLSwtQqpQcbk5MAQyQGzlPtmKApsYUzIRsF7TnPxbHgWtAqqkrA
ZTNM06Tri7XQRGa9jG/3q7DvPbndkQqq6Y478SVDmld0tR9oUyckMPzCALlOP6x3JZ3ysKoodnWs
D9DGBr0pWfjcWvVla2Rftw+OFUX8tkpqX6cmTgu5waVUPBfob+j96Kp4kntbfSX4JQsPNJu3LGKE
62MMYgn0NtjUKjwt1mlOL8ARsb0kpn2tdo4KVKSklNQmRhQ268sFRsntKG08cE4DP5nXJ8FbDeVX
5yk29LBElFyp36PsrEYPS8k5IJ4Iyq9aaqWC3xZGbKWqHYY/TRRqQ2lxtveMJ4XyrWIiG3GW4JK1
WsDSjt/TZkTGJ+ZIYQ1qATpYwsyFBRRatM7/fvqYKqlLXSdPsi+Du7j6jwkl2e5YXmSX80UGjniu
FTOd+rtEutalBUAIGSPoW2OCf636YmJ6cHvr2BLgISR0AMoAMf59TUOAJtXCgAQZeKwVev7Ku20B
bBPFD/8ngdq10JrHocSlhABFuPsXTm9XPZJJ1XjHa8HhLIculJR9lmipQt4wSn40zcSTZcHlLIj4
lA++7X1BdM4vCltxMsiWNe7sJN9VTOAghWuD5oNMdP7BKBjpG9oSSDnTfCHoYh0uD9I02d0ve/Wa
kFQPD9x0NU8SWfrKv7WyEsplCI9QPCcx2qhlp3W0bwXGVN5uK/H5HxCzzBF3Mk6P1/HDjMtXO0tO
dyV+UMWiUyzcGkV9gDX3WbNb2ot+um7xtuacItNnrGSRv69kFUFTzKUMzxRJRXg5q/UX8HbJTpou
mR1bvX6ZVb1oL1pWO6k0x+BoK6qjGPTzbgEO4E4LjNA22iY6LQqXDJj5bUhsS4apmiJwX37/Nrlp
lNaKceB6i/dJ/RBiVHPgUUAyTQXkQppiYpniW/y12oBuCrOwl+HNjBQJz0mNkp3RKDyUEvZS3qVQ
uovOU3mRJBxmpaEzIWsAuHITN7zRBt5aKL3t0bathC2C0mDMwbBztmoehjU7HF1tF62brZQaaYHt
itrmKLfaNylPHMUKzk2nOIGZ32jxfC31CE4t9c4yCn9bX3n7SKnrEHdBYNRYodCrXtv1XoaB5EHj
Ab2yn5OrZVIxwRLqGIbLe9xxBOAdTQIeOGhcMDv+M5b2B4D2vLOjQgQFFGxWXsGdTkLj6Xp66GVe
Doa3edQlBzTEVNBVnJ3ZX5T5YoOfvMRQz/YJsSPu1dZRF10dxM0YTORlhGF/wgUQvAQXBHbFcKzz
7IZOCibv0k1dy60/0U2oiO+yaaRwM6uTUUQuwAnCATOFoVjZlVzyuFyY/nklhfJLID3U+yiHXzKH
3JaM23FuwBQm2MH4WHUlZz85h0bDyQhTGGVLD2FicapBhC5fGMF++8jYIhCYAHweyRM6+JkxzJJp
LUkTi9ficChVL7VutkWwtftdBKUUVVwvQV0gIAGtnD3l4UlQG05zCDslo/ySQQc9YxOkqkye5CoI
O+z+UcF9PZzMi8WPLpNb2Y086/CJSSAo3LtMShU6xRzagMA4ZtI1LsZgPCXa0/bW/Q9f9C6Dvjui
uu9nUjwn7GIzgBvJrAhG7n3C6tN3XL5EjjrQQIdZYfbWhGYVZ9ISVJHvte5rbnJGDHgyqGtkVptM
Exbow4D0ifzUDr75Cbj2346GfMLqYs8AmiKbI7IZYS8c5aK7UqbSjweLg/PMPh4V1SkNY6maQdf7
ewXUTikpSxh3pi9d1Oghw1hNZouYXI4ABs7L4TO3biWPVrlaatKpwtYJsWnHU+uIYIDre877mxjk
h2AbBH464FMUFWjwv+9eoAYZILOwqn+wJFJf+SyLmCKuxFB6IJRZkWgYBHem9KGUH03uxDDZja11
UFqQm3rcyG/F5mrxgrncofy8a7LZGRqQuCZOrMueJike0P85dktu0y3JVAihjTmerSUc9yKpu1Y7
JY2XxbUdZ4OtVCHe5zzaQ6aPXe0lFUFooS7rcQr/F8c3Sng2e46DZSoeer4NgzD9YEzud5WwVHCk
jKSaGDSpLaRXMdxDn/DGY9hu/F0M/djHcYlzI5EM8dF6xXTTrWSTd5fyJXvEcMfJOvLrvuyYZSWT
sqm+kBOxUfHiGp3gRsowbKmdSn/CyLWnpUgSWscS14d5Gbr1FR9WkJ1RWYmnPDxurU6rBRKYTXb3
iqZGwLc4BHDfUPz+GVWZHVAbeQ3onOP8QHk4RlPZEtNDN5vTjNaxM7NTWMqc4ILtH3ULLkTDUBAm
939Xm1BJ4CIN2EGzlAB6ki8RHT50gfIQ58MPLdZcc5l+VKKa2Xjc70Y52WVatgN3Nqesxn66rD6E
8jUgTRIEjURSb0BNB8GOj+GZkEqWV1xQKHJiH4x/JYtyO106R2MSwBYn0LsScBLlrNsSAOvQ3MZt
H+WujHI1y6w1S00wyUkbH8iuol3sNMCrGy6TG4lzMTC9zGpllJdZdEkKJlI0rAXwCk6Y/xjN3XbE
w9bMd42h3imlHFnAiYRmakXrmtmhHBU31b5uC+HqJeXOxhwssYEJm1fPpJETnBPwMuIVYbhIAHHA
q96RffnfGmHQU3HBuJSDNcHGi0V/nQUNAL3zq6CNlQueFC/rC4nzcOAJpHyatZS6loYQaGF4bFeK
SudoodL4kZaC5QjEKY5sAX5oe1eZQg2MfFiAEZFEnWTWVkFXg11VQg02Fs+lp87KHsX6nYnOKsso
b8S85lxJrI4ndMq9y6MWCbBgJNZj2Fma3qnZozphab0baI2dyMdpegH6iW1Yj9uLZJrASijtrifF
XELSk5TWkl+E5i41JW9bBNMEViIop1lpxlAMJNc55smFajZHpQ53ad5+xtJWYiiXqMUteJILpDmk
FrjNaLvLzdxVMoGjirzVkL+vtALDL63YkwahJEjtVn0KwePVog14e8+Il/tgYavFkL+vpJjRnCtq
gAzKaCXOPABeUN+H3R7PXo4gnpKTv68EaXNTGsKM5UR5ci0lEiJwTAXEsjsP4ErWBI4usD3VamGU
PwzMBuwEJK0n7DEaDaRtcGooN6R0Sag0eLUD3mFRflHVJvTRVJBWNGgWE/K9ukgkMXy/fVo806Ur
6Fm9zFNEVFy5knatLZ2KJ/herznzAh22Xlik7RKkewYdgCxyriONjLg1LH4M1p4MjYRqaAs9LwBn
HxTm/0XEOugdUyg9b81prNAYgGwAWkKG0ibcbrEPboAMGFJkiJAXZ7DOCoU4UTGALAgUNMr9WWWX
GWUHlVe010T9Oo5PFobrtg+KtX3gwFXA7anqAGCnFoV2wTKfRchYCnOfapMzi+U95iT3Q9fttkW9
JbNoE17Loky4tRJhrIjuzTdy5cSXBPl3OgEf2o3wrJ5s8aBhmBZViBvtOB4qJ73ikoHIDC+y/gTK
uGHbs2aSVvboonsmQDLTKdiB2nbySKmH10jLPMDV5lKmncTJ0moIDNBUfi0PN72178ab7U1lzUQq
6xVRBt1Veo9hRMhoPRVoa/1l7cc/gOkAYnDJMW4Q7tg6Mty81gvO0t7sf+Ul40XOxKqC2FK4FJTz
0O4S3kXMNLjV0ujiTZmir32uSQyHOWvU5+70Q3bC/Y8SZHJjufETZyvJtbuhn29F3tWacrMRFyMl
V4xDRgdBjnHOngbgpYdOeSe4AqeZiVk0Xq+PCgO6IP5XPQiYk+xETn0e7M7OMf887z8xQLXWk7dX
6mpxfZFOg0wWJ4n93soXX1ANzhuM40ve3v4rETGaT0OENjAu47Yxb1LDl4urcXjcPiai0FunRHmR
SJiqohuwkEj+kWleksxOUV3Kw3U8X454VPOor7jHRPmMpa1Kq+iJzzhUh9Ff9rGDERgfSujxhwVZ
0edaJyiXAbbLfhiAMYAhSPOsiPpBEgd/ewN5IiiPISiIbxZSgA7NwhW12Baar9sSmCmP1SroSo1l
ylkWxjgj8bhcSLb2FLnFk3EmoPzplZnbBbrBOCI5xvs2pLZWvjga5XDBqparGBjUvZ+ftctgnz2O
6FoB0Avnoczxf3ThJp5RtZaiFuaUaCDfzpouDe06yrWvSdQbXIAnzpnRPK94KqeFWeDqDDN7/mke
W386zYldvo6v+UHyxH0t2tr37S3lySR/X+2o2k+tFJO4HnNLXluWB0ADcybLeCKo6GPKiwLcDdD2
tP82yId05Lwgeb9P+QqzLLrZmKEUhfmlqy+rhPP7HI8nU65BkjTEgzl+X86PzXLdKngKL18kFCa3
j4KnbZRXMLtpiVDuwMM773eGKn5fNBXZPO6NxJNDuYZCLfQykrEe6c64Eh3ZU06KW/tgmfaH+q0r
NbjkwStwZNIt97ISga6ggcxULe2yQ9hX3Pc8VHXOQdFd99mU/Vt/b3X9MRpUf5hHT4uGgzTLnDCC
tx4Sgq7MxlTnqB9J51RmPSzBTVSXThl9TiEMWUIuTrE+4Av0Udkp8oBNSwBxJ3d2PJ+6/NtnlO5d
BrUQTIhNUm5VuIrayZf0YC/M5l0fCLd/J4aKgiy1nyWzJLo93C7Ri9DsIoEHgsw8ftLHr0i6Ycoi
pdd91+Vy1zXQ6zA99VF4Maatl4Xhk2VW++3lcETRgTFuoSRsClwM5iKDgymRz+D9sLMuv1KDpbW3
hbFD5PeF0SHy/5H2HctxK8u2X4QIeDOFa8+mJ6UJQqIkeO/x9W8Vz7lqsFi7622ekQaKYHZWZWUm
0qxVd3lQlVVOjM0GVyu4igknp7YA4qze6duUO73GtO6VQMooMIMdq5kAgZKMpU7sAAvNr1DdXVeL
uM1PKd5KCGUSbRTpsyrgDK16BqRBZCf9IRNB6oPSTzVyYhDvwqgwN6TymEjkCNP2fhZ2unSqg+1U
c6ycWRB5XyX5jwnSybG8GJo+ahDTeuUNwefpfWHTbfjwXlybIAqvHFBopE04leTd+osf7FMve0D6
dQh3xj7bF795yCDMlt5aMyoIKpNWjoYJzYbXmSzb+tP2DcDNL5VX79SjCI6MiZN8sVNyGctgFobI
dWBGf1RRxWqlPCUQKd71HqnDCJ4keqQpUrrCzlDc6/bINvqLOCr8ymKvNKNS4kM03bblUdP8Wed8
O/3DrV1kUC4qUKMRmyCQ0bkjVpxSr0QhEIYIMqbcz068gMjMjC4nSI/TFCG+PtsQHnHpAnDE6W1q
oxTE+Q7gnBs9RKwMqplZBJUq7GJPLufdMPc/5G55/p+uhwZYwaiyLAhDhzJLMvpGbPlyoO7qSOFd
EfFtn93S3yuiR2dqRTdCMUM9fXRGT/yBT4xNehQJptf7XDzHY/BuiPJLY6R0Cr7V4GmnygOY/RkT
rJxYxRNB7m/lKcqiTrKlgqcowtsl3xXZ21cuBqiGGjJh9ROaCvjJgy7Ma3iGCt3EHg3+4GaeA/u6
FLYDv0ih/J2aKKUWlwW+z9Xnuj/n0V0DuqFM5U35/oPXuQiivE5sDMACK4nX2Qcb4ubC3eCRAhth
1+UV6tkx8CKM8jmANYTPrQCCb8T3tXiQtE2B/LjC1l7Jy8BZBMJYc7zIonyPag0xtuMhq3qrwaHX
nqZdvEd3u7HzVwIlStbRqtoOXYNTAiN/+POL+iuYnq6SA1lstej9REWPICmSoChveSP/5KyuiaEK
6QuYU4cyyfBwi2QTlKPXG9tEfKxK7PgugIOtao6rYAHSrk9UI65k9bJUo52FwYBi+gnDSLv6OTzU
P/r75pydBacBe4ouuQbGTsaDeuj9Ai6kc2Y726RnHhc1+41fjpjKpcS6ES2xwxvHDbt603uRwGth
vZdzPp2vQlhaEJHBQ0rZqhWXchaFeOelp2+kBzBtOP1GsI1D7UyHwRYfDOSKGzIyl/qC5vDGNJkT
EtJKPmW/dWDk80zMKO6yYTMGKIbooRZ4WavJrtargqvGYEIVBeSQixnqrggoeYC/WVxkMWbEw4yt
guFETAGo1C8ZB30O1BC+CIvKGFFFrfD01lr27IeIEQRxTnn40gVfRNJvSDKFtqgLxIlQ/K5J32Zt
c929svO7lQDq9dRmqqFKA53CZ+FhORNSqHKj3Yvn6o8CpqvUD33ejTKNdiWSej4FWfc0VOgEMip7
wmcNr4jM9K6YHsANmSo+CanI1+ilUmcpLGau/nQZPjD0fZe/KM1rtrxyjo/81k+PYyWKCk+wMk3u
GzjX5Qze110LL5cdCLlQTobOnOvSeHqR/1/5Hatup77P4OmKKnEj0a+X16GPPS27bZO766KYvhs9
V0LNa2oSzfYaaEMhzWTCJuxSzxQeDO17Plq2SoBpp02w3IQxZ7ucHYBXIqmUqA+DWR5IqSjaIQHz
6k0D9E00ulS/2fTbL9U/VtIoG8nUNkdtAtKqAiO43bmT7poo4iQvTIexEkJZRxNbltCJEDItL23z
fcy+B9ylDeZrWsmgjEJGoTBZyLEVzTdtOWUSz8RJDPls4hdToPz/3DeG2pMmcvgjeoy38R5EFr5x
WpyegLLueW1VtkdaKUR5WYw2KkJG8CZGdJH1/fIIWwd/rLIBmFZghxibCM+8tT2e8dHDT0WPetvY
oByeHXUEuBaUtRoQKEC/9v8x9McxC5qDZCiCKurxnBxTWuy+Ve2u6Owo5FkfuypxOUmdcrRJW+ax
TLom8kbfY55rJ21MJCMyt/3IVAhegpA7ycAsooKIXNVgkiG7O9b4EAw/1T5yS4WHmsc0dDSFMT+M
0XaTBuFqQqytBT3CBoA07GXQHtQm55Qe2Hr8FUHzgRahlYNaBAeWg647Hx+78o+ofmUDX7roYVGH
FSxdlcmkp491J2eOO9safujzr+v+m/nZtBJCXX0kyu2cBPiaDZAGy8kvDfIW+TWoeJC8PEFUBjok
gzDnZApCLG+q0VfmwlXrFzPgeCGeGCo4NHE7ZVkGMZ36NoS3UqTZEeYvJ+x7Xz84ngmQ/1/FWKMx
RjGb8DYrY2epW2Bp9LxOOjOMr+6GigpGN41CBCwN7F5qtQ0kwmdtwawj0CYedNK0wHF+JQ6tJFIx
YjTVpJgTfCZIC4qFceLLfYpRuy8ldqh0EioeC3V4SozWhkKhZ8glk+qb1N+G0sP1u2GX0VYCqFAk
hrkyxw1cQANYctHLEBjSDeonNim2Bt6/p98zMGFIHKiMz3F8AH20BRQii1IkxeO61A6t2dzUdfMs
5DPne5Lhpz/KoR5rF3dqpOj4wiIzCP0m2GFX0C99/rYCOZ+PofyjIOqxiiE404wBCnVy/Dgq8sYK
Ssy4SW5V5v6QqbbGnQtj7Gd8lEm93DgwyiDIYRSdXwFrKd23N7EXYV7bcPQzmfZJffNGdAmsMC9f
ZqQSH2VTj1mEquBqhb6aZKlulUzLXbsIHea4W9DvNXK8U9plcJJiDBwJ1DlO1EuC24pqja2KYbFr
K6pPIz4nvGSMkkeONRPz+XwbAPAE5CM4XmmqjtJEn2/sE/joE7ZtsWgw3fVuZXdYPeONxn1O59FK
BNsZoBgBOPsJYkutdYwXgKnSmdMotNNcxh5x4QVB4/Z561nZZDcJekxKxzHtz96UyNUkgmIIyjUa
akuRl7xsE3weWY15MusRNMB5fui66t9/PHwURPlULdUFtGZxlq03epgF8MtT8KiCN8Dcip3Ny1Hf
JzLoq1vrRXm6AcW7ViZXR7Y2RMfXQLZU3ohegQVPfYdk7kf5CKTLu9nHhLlv3vMQ6JmWvf4BlCc0
5MqaxQWeUN3If7pfiRu4whPhlFE2wNdEjjweeK2gzyH44xFTebk+C2Whk6pXXII8p61OHfCYdE7N
kHiDKwdLTxYLZS7FyFwQGzM0txLBA72tf/3dcfSgUbmKphI0pY+Q5HWNk4mJPQPXIQ5+pjIv02N8
VXw4MhqVS5/TslhARI141cUYKY73GIM5krIyQBb2vI+Yz3nFR2mUdzdKJVIXdEicZnqQjMdceiyq
1JHlEOR8PCozViSxRFMj2JfGZ4LTVo3QWsiRUVjhfViH9tQ+mPLL2Ne2qZWIl1/yIxdxVBBpKuwt
yQbE9Z1hx0nudWgCxAWvFchIMMgRXuRQAaPr2v/6q+Wtyp3qW+2UTnOY7nu3PQagUuXPLLM95EUi
5biaqTQUcUR4LI6AcffyTXE2d+axeCZlj8BRfslb3lA9o6L6UUvKe0mN2MmhhDoSyTfIlHS4szah
Qxod/z4l/CiK8lMF6DrCkRRv66rbRlXoYdqF857ZvlCSLIIfKsmfcOJyJUXlv0SQ6VCLdfAZctZv
W8BnYflTAGGraZt+sQFN23U3wvRUaHwBFE9DB4ymUpqUNBArGYeIb3nbyn8bvNEFtve4SKB9oVhH
ltCqOLuqxAgx3OEeq7SbJsMnPICnuD0pxlwn7molj0p3rSYqpY7EUHVT7Ba38MM7bECca4Cz6758
aA+8Tj/T9lcCqbw3jOI0HEmjPwgne6kbWxNum+779XtiJqBrtSi3KC1hiDIc3CK2luLnYFO4s7O4
FegDQTr/YnjL7GQ3JQ7UcvNzy4EYYPrklYqU46onKRUyAbYpxE9D8KsLfybCIRIblB2/Fm1Wsijn
Be7nxko73F9wst7eUVu8HNQd85Hk1rxgw747E4jloNPAxiCVDRhzEdeiQnxIle0XEfjeUbVL4+b+
+u1xxNAb5WUyA269I0lH2t2pqb4Lmn6/FNziM/ue/qpD41WlIwazdQP3RADKDH9ySRskqOzoRbrL
dwq6O+VP6TZ60tzr+rEfnSwDlU8UZQMp3cdvzETPrCXEJB5o0SVfcmNEgOxnZ+ug2crdyrF2PDhf
BoY/nvlKIhVx5DAQh4BIJIsQ47PstZvsnJ8ER9z1QCfN0fOpbkq/euLhu7IdNbA2CKCnrssG9RKL
OAevaoyXKGbvbIjxnfmt2ALrcnLqnbwVXB2zzjxgeOanz0oo9QKlWJbHpcCrIGgYBISegK/wgyoz
HKzE0Pc4yGNtyIKJVatTGZx1hfOFw3wIq79P3ZoUdaNgaHhvo46edl3YYXCext11a+QpQSUGemyG
YT3grDosjDkd0De8dOTS/vJUoXICs+3NcRghRcGep/V7CR09eb2uCE8E5Z36WJtmcCahVtw/6d3b
kgADHigF14UwTwtftSq4hEyg1FKnlTW5nOUBebrNY5P/SXikTEwlVn+fOqe+jwpJJ+1mVVjKQy6L
gjdmJtYRWlHnqMJYNINTWMmiDmySGrPVVZhv6yk+dpUcCQhMqK45GsAP2t20Sd1sszz8TwdIj6kN
phzUeQ6blrTfXXmb1JyPScboywet6BG1bBAiIKfhU48whdQ/DD8Btni8CbbaJjijEWILO9PJNiUn
6LMzt8tp0jNryTSX4lyRSGw40a2K4wTt+w0SDQxpesWG51jZhkgKlSb0NWheK7URq9kMcY5qj6Wf
qMgNWx2LdHP9ttjmeJFCeSBAmYVS/S4lwNBuGnZuGqiPzchbeuRpQz2rUFWSQCJOKO58ob2NdV5C
SMLMpxoD2Ab+77iod5Xq6aLUFawCG+3BiQx7Ra7gLPfolIxAt4s83qov2x4AQ0TQMPHF/P7ZuWoq
CEYILo8Fr0veBCcy0Wrch8fOA3C2E9zzlqXI+XxSbyWMnO9K2AhgD7EeEGWTtLdF7efQ3xTiRslv
TUt3r5sEs3KN7ey/ihGbWcnSpy7PghCyNAyox1tp2+BpkWyJd4Q8pSjjS7u6m9C8QAHTfAgAjRlp
saPrP6fmj2T9vq4U085XOlH2Nya9EMgjdBqMXSti82cnB5w4S37ttSuiLDCoGnkSrBAlqGU7lz8t
+dyE5059ua4IO99aaUI5dW2I28S0cGjx8wATj+wGX/uRr91HiaPa4mv8S3az78LjdbHM93uRSq8H
RkEzK/jmx9DD/JD1fxLQqF0XwD49rOgDvM/S8Yw/Gp1RaSVQbHB6sjQ5unVcstdiWuykDnnmTe7h
8z1dJMkfJQ2VWOoKMQVB8fo/sf5O8zJtzWMEHAI0oZ3qpsNYOjiGHP6oP09NKlsGOGsj1gHUFMt4
i+GYbdWYL1YkgBJB314/UbbJX/QkV7p6xq05CAlQgxGIS2OwwbZ3lIiP75fmK1ksekwErhI8WvQE
3aRr0hAo5NtDxlikilqeeDPWknNdHbYF/pVCD80Vcxwk1oLsTxXV1rC1NE5aJ0SOw4MtYb8wTdcJ
1B6moOlJM4y3TokyvDck8x9kjT29G7atnx+TG8VRt/M2c74U7FciKU8IcK1YE0hWKEiJN8izO0Td
5vr5Mc1hJYLygHEej90U4AUv4JxCcnEKJsFt4tm/LoZp4GDRJaB0qvQJ3KNO8zIVVYjpFWGflMKp
lMTnQK1sMZE4mSBPFGXgoCOYa32AgafIK5b4Xo9az0h2Q8hDTmBXkFdKkbNdPaU8qgSknHi1nSui
zNRiBcPWXWw3OeMRLd3zl2poK3mUOUxdK+RTjkNU1MXtDdnXgN40xPNXTGIlhjKJKUkGMyUPN6u1
XZyD4KrD4rWQPV03CablrcTQgTEUlEEjH+tRWaTOjHKlHwO78DRnmPX9gijYHYG7Qv+V3kwFI49Q
mTl8e2DIJ6DLHVIz3QHOj3NwTMtbiaGCVZti1MMinwIRwMO8qRDbbdL+yURdd41cCP1/rRTqSNiB
lOBdjU+AL1kfz0tVBqZTGwjx0qulmLY+/bkuhOFeIcAETI5sgNaP3rcsAtCXt6JpOo1+P8RnI+J8
FjKMYP3335PO1ROyDKmNlxxKSMFJBnPWGJz6ibd0z7iXD0Koe0m7QeiTFkKGJH7qVMO1IvWhE6Xt
VBT/3tI+iKKyCGnCn1ZLnFec7KLa64LbROAEcNb3+wcZVLIgLJiXG8gXhtTboeGaG/V9V1RZ7PG1
fiueycfubBdO+nLdFlj1yw+CKc86hLOSjBrOsd1PPrAvN5EL7iasQMDjJXayD93l23WRjKTsg0TK
wzbYlJKEABKL5jUaQzvXahfgdXaqncL+qYh5wOSsrzcwvWuWZQAUj3QSPrr0qp2jMJt1830zjFCx
l063TY/CptkADZ1zk8zHtRJGaTemoSJIhWE6arKfzWOtciIhVxvyMFavqwOu8thjGMTJesd6lWyA
vLuYQZzBy6k5wGfl5GKsgPjh9KjI0QuplEAf09Ee2ufsFxIxz/DGt+a53+Xoy/FGM8g3DZWywyMB
v1AEnTmoeCn19CiciiTHZZHJjAybuKO/ePxyL6u0JMPHKihjI+3TFEqtospydRBU05ksWz/lmY06
jxd6qZMYhEnFL4/yWdhgX2XLiygsC1lLpmJkGZZxqCfQsNQaP+lLD7m0f/2JMS9tLYP6ciy1eU51
AzIEowXCSza64hQf5Hnxci0+W0qrufWonpNctq0MMwaa6ldWuI0LXuLGNNfVL6EbQJOllBgn1kz0
qmdn9vR3LDH1EQg9brXhjbiw9daQi5pAZVM+dWNkQlsFSFZYz53kyyCOwKw7eq7L+5KcwG25EiOh
jVVZiaOM1RDHWhzJVc7VzVTrdv49MzCL57UGD8aRVanBZPZFM8peq7gXdJn4lSg5Wu1BxjdLIj8V
aCZ0Eyi4C18YfpQzz9mQsHNNQcpWc0EboiTFeeazJ/4hc/WYAHBVaz/7GP0Dv1nN9TfM57FSlDJd
rRiEYhqg6OATdmisWmMlL3ArL74lIw7ZhjeLRS7pio50ulJkZqNkEzxBgj3YNsZyqvQkYLTIVBqO
L+VJonIWXVJSrGLAXCph2RYYsI/zb3ms2qAO40j6B3MxdYQ8YBN+4u8xC2EsReJGO0EF76vpDsF8
q+a1YYdi5Im5srHKyatBFoyRX04IZKt5kU3nS4redNIAo9Ha4iCV/abN9N9JN8X23Ae86M5KNkGw
/FdRYsGrcFjpk9LUEW5PK1HUaQzjqKADZpdZfsfxqeR2PtvJRRKVRqDCAp5sDFRhe1AiRIbbyiP9
VlI84q3Est/ARRSVRAig0tQzA0rFygYgtF3yhQYHvMlFAOW4TAtT2G0KAZUb3BE/abq9n+8ItxZ/
X5DtJS/CKNeVFxEGdEHX4US1dSNJ1alqF9DLJ/murJXObob2iXNVxMKuXRXltlKhz6MMlXysvEa9
Q2aksjOypBmkYd1Nw81ZeDZIuay5tjKjeRcnP061V7Q/jZDzpthx9HJjdE1MqeoQ6N9QSb4bXCB/
b5tDftRtgkMruFwnzDlAjfJUiRDVQ5mS/GELeqmdsu228THdzZAWebxRFLZuJA0TgUMAMFVKmtBG
SyPUMJAWbb7/JOjmLtzVSDBDn9fcY17WShjlnTIB+wdaLsP0EcaKWN9jceCgWbXLsUFm6DQs2dQ1
TId8KpUq0piImgKlpLO5sfzkoU1crUHdHuOjXrQfBg8UkddlslX7K5K2EUGygrZIJMwwLPFLoaZu
F/XnMow4WQFPDHVd1aLkgoUdbUeox9Tus9yVzXSyS5NHB890g5cjpPf0Z0XrDW2APnEJVnQAu/QT
DwvgH2zvcmZU/AiXcWo6cmatp70qbrhfMCxK1hSBgctdU2R6wpVCVAhRqlwMGnXGl+iy66d9NNe2
FYHGvGydYuYiYnAsUCP3uAqNgxUFfZ/AyWNZYnZMbBBiD3NTvrUuOMjw6abeXzc/1lS9DCo/Q5ZV
0M0D/uyjwLZEwUkuRPio7/2MD6pxE9ohqqfad3sJ7fgobcDNo2MJlOAATefpzbrleS6mba5+AuX5
myETyrTGT0g7DFqKkfHSJ8KuSnjVR/J3PkWYlRzK5et51qZLDjlq9iCHb+F8apKHBViTZr7RO15V
mqMV3ZJTxUWclWFBkiNFoIW6axQwffJw75lpG1kwMbF5Txzkx9srAgnjQ+ToJvOp63S7m3dJeIfo
7Fw3E54cKvdQQV+cLxHkBJ15SETZA37Bm2kVuyHXOBbJdCArlSiDLMxhMssK50Zgyirzpg/867qw
L+ZyZpS5yVNmTWYPXcwKy83SgySeRe5sI4lIn23tIoSytUFvMw00mYhYb/lztav8/KT/KhNbuyMz
5prGuR+OTvQS7Vz1qA4P0KkMboXAbvJfFm9EhCeCiiBi22hRlkEjMX0ojF+KMbpV+Pv61bBrAZfL
t8ixrtyfVoPgZtIhZJyRAmKjyEk3rWIT9H7CeJ456c/rEnlaUaGks5bOLADC4pjyphjfxmEjdxyl
eCKoAFJrSRVaI3QaglONb5Bkmy3/flUDTtzSwOiroo6pUc8zxmUMAfly1MtqN0zdz24UnTTnjVCw
A+9KDvU2Z8OSiox8JY7O9M7yix2oneGVmFUrNjXng4ftri9KUe+0wh6oib4rfM7w09IDdyg3S/1d
yrZi+Vaq2+t2wNrP+HCE1IMdo36phhYlDDQpbdnRnXBfbAnb0bytObKYHg5DFLquYCZYp5fqsyHH
xpCALDOP84OppLtp4SFSM1sEykUG7RCAcDqERYnDW879n2ZHZnAzw65BjiV5pENeetI3zgly1KJ3
7A0lBZMNqeMRvqj0ntBJ5s54q78RQK/YzRzt8X+USHkLIxS0uSNfPOZ3eS87qvfOAeb0r4szH3O3
2OgeRyLTra+OlXIXZVmZiZSR9MwDLx1hucXmlweQjPevcO43He9Iyf+v3OEcobRVtFCwlu4sY9/1
HO/HLjmt9CG+ayWgtoRqScmdJbv/GEnlGfsEfOS8WTJmArESRHmocNAHSxwhKMxbu9QfwNFiD/le
7jj40eSZfoq7KzmUh0rnri4xiYy4Wz2Wyc8gBfVecxyi0zJ8q8pHLpY9+XvX5FFOygQBCLYYIC+T
QDm31HaXNHad3gzCUQl4RDqs0RdUyP96DotyUkksZRhXh7Smh/NwBJvUdi2vQiPuqXwdQRZcyigG
TbyPVLbj/yv4ExtXj7kwbBtDMFirOyAuyaOdJLD8wO5uuk3yu+Vlz+xMYCWRSjfmMNLbhHwIRTt9
X+/DveH0/uQt74u2oVvyXjZ5ufRFYiAGfXwCpmLSRwusPiuddThlK7LN79VOBVwooAIdpXIGUJkQ
pLHrvoSVFlwEWjTBWRgEdS13+CJPoh/zspnb11H7QqBZi6DPMBXbGCvw+BaP1A0Kod4U88rjzECz
lkH5YFVdVEUXoAZwzI6aT3pFgqMfe/A5/JdviXNTvHOjXHDdBbqckOiZKt9C08vrypYUjhdha6Xh
9SJCY4v+3TpXftE0tUBsxAkn9zw74TbzQ/gRpwD5geQAwxHcJbxElPnEUG/8K5Ly9bk2xxMonpAV
/CGl6uSsgfT0jmAHlQ+x/4WBUdATYYLOQjoHjALKNJo2kKplQFUDFEwgnut8Jco5+RsreK1FUJYx
x7LVWyYUaofSUWrzoE/hF6paaxGULXTL2OQpMNOcDKQbQVvaibpPJI4ezNRwLYW6mX606rxpR3z5
7Af4PpRVSVHVFrcWn5qSd2jE+leGV2CkBHxyODRhq+4ld9yQJAr7kvvFQUsduB36/XU3RALUJ7+3
MgQqMCuh0gHoZ8AtxSXqgXP1fVnAgzGlZmZXgq7tAgvdKG3KVOe6YGY3f32sVKgOm2oQGyDgO+mf
6jgDxmFwCX9VAngZWXr/5BNd8FznXMJu5uCOClwOWTJVmYxBfjzkOTJFY8hwoWTxxvKXg3Uj74yn
2ZdQ5MVs82jzVg5Z6c9aIpUmVJNRm4aFU06V1E/V21haXH3YKFy0Hrb9XFSjMoQxqMwqyMl1oix/
kj2U8OzuQBYfVF/chi5vFJKpmGnJCgYT0Ol4h21d2WtciXIiFT3eRvUmWN/7egewGztLeW+QqddK
DnVlelvJyxxBr16zwx/qH9LLE3ejXx/Vh+SG1AZ4G/s8idSVybEW9NoIzUzp2yLvhIUTx3h/n7op
oKqVXR1Do7pO7Gh4CnndDI4AetiyUYJOCDMoYI03Yb/Pcw7MPzMbVS93olAxRK8rOTVjCBidAp8P
upOd41O31+7KXQOMIeE2c4If150Gx9wUKqbkoCQORnIpwDg4LnN4QrZ/k3XaAYGc4xjZOcBKPSq4
xEMGeuYGF1Q2YCG3+2dA7trlRrzVI1vQbOKOK4fnjtlecSWV3OrqQfW9sSwZBn+d1Nafem9yl2Ph
1k7gqq5xsgu7w1gh39i5d0nFHXlqixBNeDIxNrjo+pNPi9Kxclu6F57wfUvWpnrR5jHEMZO5lbZU
9NGCsS6nDGL12ROaO3VBcjX4122GGeFWMijXkUhKLIo9bEYqvtVJ7Szj7TS8dPU+jeK9ZHI8FesD
dP0oKLeRZEOUYSiFfFED9sDPN+07K0W/va4U7+Ao76EJihWAVwhi4sLW1LNQoAahcTZHOK+NngNb
+lQvSx1CxKp0zOFe0Co7q34N47fryvCeGo0E0BVp33Tk0KRzMtjmbJOl/OZQv6rn5rm4ATrXXuPA
TnJlUq6kBUOojskedIPQD/U62Z4eM7/7GUT2NKKZmGxBQOoav65ryrk2mkQ+m5fItIhPzoXbcgQd
XYFtwS8Ug1cWqFIepM1BEREtOMwovBfljWS+VJN3XQ2eYRA1V06qS4DblGKlHNNC+7jY4xwds/YE
eMnrcnjHRbsHQW+XboEcXb5Tredau18EXqWBJ4NyD6kE6CswmsEOjMCptRdtLmzV4Lwk9jfExQmp
lFtIx1RXZhmaDP7oCXa/GbbTHpgIKIx+pdSGXq5EGHVRl6ERFNOsiPqCGHYrjHZv3Kil4izZ1sx3
1y+HaQQrOdQDqqUWI9o15NSVIwh7s7hP+nur5HziMaDwDdKa/qsOFYa1qGmB3dkg86sWZwR4Zyh9
08NdDnbg9hS0rjj8LAXMHOedU4PJzR/F++AQBvs+Pk/dOR1fr2vNLEytfw/1vLpOk1tVgtqlNwE+
BPxQ2PE8VJ6F6djmKdvwuCSY9rnSn3prRjal2VQSedJpFH5r8mNa/3s2r49nTL2zKmrKRYg7OPri
Vu8w3rUgJUWTMsp4gDk8o6FeWzJKbacLkKSgfh6jwRcfBHWwCyzKXr8ncg2fvmtXx0Y9uF5WMClu
QZAx16e6xiSUHnEcLTtpWsmggnAppH2uajDN585vjrKX7ofDGyazH8jXVrJPTvL9daXYQesikYan
SvJawcpUS9wI4YTIIRKUOU7lRTcEiLD6zQOx5EqkkvxBNNowmGB+8Z8RuAo6cmB8L6OvI3w39sMm
2/B4lFhYOesHTwP4DU2ZxkIIhxz+aHZksmzYLtsI/0bYmWhdvLNjcqcfQp8LXUo81hWbobFypiJa
krDD6SoP5t1/gGvQspeAXaMexi+1AVeOxKAcCeC7k8Qg/jOuD2V9Erh1K84TMCjPEYYLIFg7CJg1
OwZQZuotL9nP3m+Pkpf7hJ6bh/vDtRbKkehZGOCdQWTnB1iHIugE4i1Inw/aCeAfqK6k9eb6k+A4
FBoQJs2z/75Bc/ieBjdCubd+zB2vAcKTQnkTDCYJs9iQu5InoA2l2CzcGMJGAYb8dXXYZeDVC6d8
iiKBOm8SIan2BlfxU+y3BI+tb21UVG/Kl+vSOLGFBoNR4yUW8wEG3y/hPrEUr14SP0wi99+Lwdgk
VjsUVQOZKqVTkiVTVlVEDCbmbDFv4m2mB0+DUTb/myR6LwDo9I2YA/cWEAUP+rgLk6eu4iQkTK+/
0uY91Vslv2r1fzZunkRA9mRorUfnZgua8cFW0Fzv7drjdQcYF6XoumEYuiEBhp/e4TcxRLI0bQX7
G3+U2q2q3i/c2RuG91vLoCdRw7aOY62pL0sc6ak4qID5zrzQtx6vmwS5csrVfhBGhZUkicRBbSFM
3MMYzoZHIEyiPa+Ix8q7QSInAUsc9UnCvPrxSyU1sAcXoygKOYQPHtX0je7WR3JPvMDFvKOVKMpH
IBkW9L4nKonfrPYliE27bR6uHxv5uZ+ObSWDekl134tK2MO+i3LZRZroDJPsTWnjiVZnC33J+Ujm
qETPMKZykEQzIDCcBF02VbvFGm2WPV9XieXx1ldEE1lkgtabsYErqr3FVx0yN1I6wZEYRP7ANQim
lV9OUCb/v3q9QqtMWRlBpaACJJ5Namv6Tj2XkUsG8yy38Tnqca7sfQB3JVAs0GvIA5hF64X31W3r
gBxpeBGQsy1O+Cvbyn6HbYD+MPEYjVlfKh8OluQHK8mjPsS5oZfkQRP0zdbO3MkOsBJAtoSjPW9e
i2cs5P9X4jBJFxqAsoOihPoy9jW5tDMehRBXKRKpV1LKfByUhZikegp/gBFs2x2qA6jQXutd4cW+
yusEMyL/h0OkHEg5q0mDSjdKHXad2dYrOUXYyi3mVyaspvy3CmzYX+iefpBLeRNzLJHZoGsEc+nt
qPhtcFsqvJdA+RI9LJdOMCGhe138eFuDHTV5kd9EN/ctl4egwnvldDciVdsomyKcI6EkAPqXX20B
5YO5qdTlIyCzTVEFThEYXrHeRZuiFirJLAJOMW+PqeGM0lEbvevvmieCskNLXCAhxeNqLHkrViag
pARbM0JOk4UnhjK/UAqWvlsgxmoSLw1nTHjXnqHW9nVtWC1RmNvlxChzU5O6T/OJyNmWs41ivF3e
RWflXnzIj1hABv0Tms/cUhVPO8oE5Rbr/4qGe1qs7hU90VtBAxBqNfC4WP7Ba/xVjx6HDIuxjgxy
jPIG3yR2ntqRW73jCWAf/kn7xitzsD6E1udJD0Oq87ygpkLMw9fxKVnvAUd4Um5qN7qJtgkmSHip
/D9kOhcVqcDW6JpYaCYemIiJpWO/mbbBUcUe+b70/z/cIsnPPiciJnakUGQEZw652ZUbrlQDrB09
9MO35X8mB5f7ySmAwJT6vJjNtpKLLOqplWMhhokKK+mrt0JK3WAY7TH6dv0FsMP0RQj10OIO3y0q
8fNNfScrD319U9S622aPuaByPlJ4oui31rTqHJC4nNSJa+WvSn6o4rtU+V0Ff64rxeomwgwvWlEP
TBGX1owxtIrkQ/KRWfnhaf4GWaodbowNwTQH1kvze0wc3mAA59JocjdTXcIoJIi2tXTSpcNc33XW
M0c7Uvr9ZIQge9RVTcTco0WVhuMinroIiELOACLdNwL8RMAg8tJuvyl7TJ9xZwJYtSlFX0mkUipx
GPt4MaBV50p+ix6p6EWOv9jRg+ER9JXOcdJv0T5/4WjKfG4rudRzm/VkmZUZsdp6CPYt8EOaAxhW
7Pw22/PaB8yLAxYDuFYN7KDT7QMFDNZx8w5FLB+7Yqcbu4WLnMOTQfmqFDWiudRxcYSavcU5bkCZ
Dh6ZV8Jo2yAxJmP3neFxTpH58FaqUfbST31ogdkVbcYHgjWxHCOgxMa/gRvmpbeY25X2JIXM/x9p
17VcR45kv6giypvXctfSUySllwqJ3SqU9/br94C90yyC2IsdKiZ6XhRxk4lKA6Q555eIlJmfDTaC
GbMpCEnXUqXOQLf6sJuLN85QhXkRWJRqE9Qx1q01CNQVHTL9902Iboue4PIAm9Grv51I9RpTdWMz
8QSHSv/2z074bi9MdB4APN5ZeYFybe7qR81P7iitkgk2DVqRtn8BwUOgGP3FSxKZUD3ramaB5AUz
3mTw5x6jOYub5pGr2aJrEU+SBaoJdEdUylLPSKrVOkIVg+qGt8wUx3eSMoV53QRx0gsueiJRTFJw
8pSsDr0KZdiB7DDDjX5WDlZgUd+b97m2KjEZoevSKB/o4a1650ZS5xZC0IXLIj5NNitRAU4a6mZj
+DZet1cBL3gwrnVA/aanBUyYceVftkKRSKacJBVyn/V6jjyHDavOXg/zLIeXRdAPwFrd+8E5MhOz
pkZPgdADW6g6TEZ2OzN5MtBgLYYbZ7q3S1FLjpu6t/KYYBVNliMpOuRJiqse6R0rMbFU7Y5vTAUK
9uHoGLJ+3YL+R+Bg3Hi1lU2PexM61ibqy6mmxxlEO+IVx/a53nszqF3yu9wbTqK9Gl6o2spjQpVu
EiyhUHlJdl3UV/Y+/so6LvjD/+PKYDP9qFLdj7U5xTjOVk9QlngZzZfGFPgwj/bkgxAmXpjNtOp9
D8tvX+SjFg4AZqNTLGNA2fcspBkTQ5jNPj9kN1+5JG/1Y+KHXWd9Y9YQHSeTB6jNu9RcTrY0iAYZ
RJ7GxI8FMM1zrEBO8rvHCqDulTeFp97KN4O/Bplff/vCnoRmaSbtlIEq5BPyYWHoPbaBcVewq9tW
vl+176Po7LjFiY0Mtm2wpnJTYx6ZTl1Pv/H4fSa+eTti8aNcXX0vumHxriFbaUywqs3SrtQZ0mZT
/jaWnW9WzUPTSd+NdDrXpiUCFqKf5FPkej/BN+033myQRh6tlr43DkZYYlRCe+P3Fp0i14k3YpiA
1azAYY/pJcfqTc13uvJ3PM5j2GZzJPAzkSQmPOU5DrDL6edqHxtwSZLlezZ8YS5oa3dvbaDNqeX4
xRSjzbgsqmezCuXlWi4Pl1OK0O6YoGQVZWm2E77Mf4Bro4MT0LJiGXyp3/xBISY4NTqQ82raQ9Kx
d4d+lYhSlRsZNt+fiUBOJFuglqD1RPNVsa6FzBLcG9Lm95nIA3zSONcrHFYC5ipn+jvWMPKY7Dr1
2+WvItCDbXqokxE7LX2eA/FvV6/OYVDb3Z+JYCLAgCnmVo4hopq+tZglFqNP8E1LBwEoWFJM1WH5
KawFHFgOdXpqWjHmJxrQq5cnyquU3RgiQ6a+/SnEbKQxhtwMXbpa9KJMESAtBePK6a8ppA8A7P5E
QR+KUAO5IWAjkDFmrVmyFszheFHh4u8kij+jsWE/Xv5MXIvbCGEs2lzkJFHonUFr22Ona169kF3Z
WU/ZUmWCCizX6jayGOuWiWlnA+bpPR34nNr1Ot/9kS5sd9e2W3VVanr/aUhoyWQXg5GlfY0l278s
SPBlWBiqaMnSWBoQN0m0G1BdavoHaRL4j8i6WZQhM8bso5lBiHGjhFYYH5db84aSsNbAiOgEc17U
lj4ZNxhEsP1J4fPZMlNZKL1UxSnydY/32MECa282PlSAwR17W2AGIlnUTDZZp02UIekKyGqJsR8q
QPAQCjaYG60/NtJjn2uCo+R+ro1y9N83AgEbUutFBLsDM3IcynVs7A2pLgFVYygC3XiTE5q1kcVE
CbWRzSUvYIP/wEf8047H/4eFN3rZY76vMcUpEsoNTRuh9MQ3CqKHluSzAaFjWFz3t8lR97EomBwm
XwMtULOfBI4m1JKJGlaZGbOS4hN2QdV4alD9AAyC5MbVGz5z90jXRibZNVeBpjRCfDZTCmNMd5g/
zf3m2PYBUGxMsQ7fKvInTHod+p1o84D++ZfEqB/PM8v0WDFUghGb6Uc+HCOyj6QflX4yLJC3Cqez
RUoxl0qwNqp61UKaU4MWYU2uC8Qta0ZhRKr9HE9jubL3aUlElR++W7wfJuOHJZHUerISNIyk23oM
+/7emAVhRaQa43nGonU1qj7/+V7ZVQvshX4nwqUUacI43WpPDlamYRaycszle7W5Mr9AuAm/fj8s
xsWiZAI7mg0RCYmuarStMStSnmTL9Gcw+UR5GVxOMfzwvxHIuJgxrrWZkzcXa894goaRb5+tOzQq
0bpWvzICsFWPSc24R0WKrkG98dUaXPMIktagfR7d2UvvjTs5pJ1RcQ9bYB7sqO/aKVktW5IFtmfp
WQGRvKfH+bHp6n1pgNRiNfadgnqMozz+2eGyXN0SMepxbmD68m4K1vM/G/3qY4X5iuXXl173to0u
r4UHvqUyZ5sRAvi5EcKc+WQZgxeXd/Ly67JGfA/4VwY7emCvwxL1MRxtqK5ThA1N2a+JKM+IhDBX
+mIBuuKoQUjv7KMK+ZPsBiwOXtaEbxPvmjCxN2rXQZPJW4iPdtp+RIh3EDJEBQqRLkzQ7cvC0FLq
zxEKj8urvF7bQi4IkQwmwHZDh5arjA+f6gpWG6xTsTbeEA+CCTZu599ydEe2LB33N5P+HZv0n0qj
lcwWdKlfeh830l2xi87d6/C/416iVg/9s9nsaMsGbkemaWgGy1BdTBgwaySYQQMkrjZ1TmZdCOKR
QAQbGJwms5U+Q2BIJts3oiKQ59m/bGe8h89GCzYEoB9iRUiBlidL1ZW0KAfTXu+KTroitfZwWRR3
bmEri7HpNNWkPlohS6qHfUfAcjiDPM3KbzIFQwyl+TMxzFvZac9L0fyOC+3+snyeHW7FM7YuTcCD
LweI14dvSvooR1e6HV4WIfpg9N83Jlhr4zIWC0TMqrqvAfLt1ln5+mcyGDOv4zi2k5rKACZq/D2P
RZ9JpARzjTBGwMpPNPRM3vRb9rr7HMAUSw1AQ8p23WMRRBgiuGl++22Ye4VsxSTLR8g0f/T+fC6O
kqcext+KlwfomApsXmQIzJ2iKUtDX9ECxMDCo9UEtvwk94LdYJEIJtlpXVQ2tmRbXpmWw5mQOvJz
AJgd1XpMBWbN92CMv+HV6oBlljm6SoviNp9wdP2sh6p1W+oyoBOIu2ZfikbvgphjG+KknMsWhkfy
b6Tv3DQWla+5s2kYYflXF+bYwBpa6B01A/DspIYHmNoJnBTJsd3rqdsCJQcdKozeAwc9CUXbd3yz
/1c2uwLdDPXSjxMoZeFXmq65bTu4lz2XbxTvEpiLQ2Kptl2ayBhjBnj6SH+WxsGLClF/WSSGCbNW
udpLtOIQK3V51JUlAGHpa1olv/5MGyaczqmTtZEObSYjzOf+WPd/OY4eXBYi+ij03zcBtVOU0ZYT
2Fzc22Fm5eEcJ4JoIBJBj3MjotBN0PVoiAZzIQXqMvj2vApEcAsFG7vWmZBaj0OuEHr3jZ96wMNj
CMbPn63CTbzBrx7pVEjsRyLALur4ny8o7+bGBIYuq22paWHQcRRQRLB6dhft3sl87EB7lz+TyOSY
0IDxWCu1SohKpGtdu46qG0V7viyCe73bniETG2bZJpZO41zSur0PYPgrQMZ62QQ+IGc378CtJLA9
QWBl66hpm8yO7EDg6DQYfbRGAAd0zX1vVLtxjb5QIthox9ZSTUdui0rFCcpq/pjXJmougCsiheau
RbojsXmuBsUdDdEbUGD9bHm1UvNpcWhQzzrj2DfRobNKQSNZdI5MoOjGQklUGtTzUg4SqfbS0fQj
CwjJg4gxVKQN/feNL6cW0dSqgyhFvm6mZz0TVfzo33rBp9hhWLxjGsQLCFCvmqcWEGHEdzzzAcCu
QU5BJASBg+vCiirbFthnZE1mYtNqzIUpVYhNcq6D9mrqgXtWZj4xQAOXT4GtdofLXsb9VhuBTKAC
i2IkGdQMtWh8aq30we5NzzbWcBrXr1yRNqKY8KTlcT3ICXSrZfkYd4ZnrbGfZ6JetUgjJjRpyjCV
5giNpGZvTYrbpZlbV8AXaEVPdm4Q3CjEBChD74YRxM2ItxWgpW+IfDP1gjcu174VA5QVQOACZQvj
SrlcDIZNQ7q2WH6hqwdTFQHt8c/rXQTjQma3qPpo0HQo9wAfnV050twYkzTS6HwlwG60Yaw7KvJq
JhFEjUbmdvXtGql+b510U+S19MbzyWs3ghirBkiKrYLdBoJiTKG2WEpZnwuvi/32J8X7bAQ3I2pS
l8Qxlp01Y2xJ4DtE7f9o5LJbZX/F5i80sKP2xRatV/KtjiJ1G6ZsyTpzqezaVQGuOQqkfXRD8sbt
zPtcCLHAN4p3IcyV0i56WcsytI7ioXcztPrM5jAp1wAmci/HH37AexfEGLitRVi0SSEoau+7eT/N
LxN4WOJ6P/SJQBT/zalSHE5DtjVs3H5MFkZVTVKlIJanh350idfexMexALlmbAQRhhdtEVOpUCIb
i9am1wi2RT0Ul0d/PCTHZFcu7uDLfhrEvil4sHFNY6MgE5CKyXQGjV5gFLye9BjgJcZLKaKT5ZrG
uxB2sbzPzWVRaLVgUKczAoeXRBrx9Em9I2b592Xr4N8BsfiiWyDbA7I5EzGa1ZCnIsJthU6TYyHb
H0/GdY/yPNlnYfNLxAXJPcCNOCZu2Bg/6UgBceba7B09S91hQbOPmH8J9OLG9Y0gxhQTeyjjModh
2FdTYITNTgqayW18Ck+FUe6H3Bu/C0TybjIOFs3BPofiJV4JjPXbtk3sVEeQOspgfgST9r5+TrzV
0wCuk4QidBGehltxzFFO5UQWR1KRVpyjk96YkmBQjOdbuqxhbvBtdtBgW/dJrWBJupKtN6ZccMWH
SRb0YLWRdkWYm57oZsYrZmJNSEU+t00ZAExM3F1XrWyzcbW8PMFaFFrbfvItOTu7AaO6XyhN6Iqi
yIpFp3yAv/3xW/V2XWe6hWpSpx+j8kbr//sb+offZ8J7ZBRani1IWEWB0L7sAFvqYDcwEvFjcGLF
BzlMdK9no21nqkczWm4Sj0fs6p3LuPIUs/zvb0ofRDHXGN3K6yTvIGo0AHFrPXzlyftBAOM/aBUu
1ZDjzDLluwQAZ22ugjIVaMErHEAK+HtBgYXVJ4MJDHY9pMRK6ZcPsmsKFLz8AMXnoT7NxwmBwWtu
0m8ia+NF2Q9CmTQFsgVdKzMIja6cVzko7uzUtX3TzRtPD819ErYi/tS3XXzmyvRBJJOqnNYq5I7q
iQX2QDvHd0rikiVcw2yf/QAosrf4a+4vGNYNi4eEDptdiXn1OPe27R9hyoybxRpRlQJ/hIRLWwzA
FzVzK6AtTM7iykruGkDfvxyFOQnmg0TGsS2gYhbzaKBMTGQ0ebo9MbqgHePdZTGc4PtBDOPfqS2r
M7bqcLr62VpuFBH9oej3Gb9O7SRPMUgJX6hfu/wJQAiCc+JG940fmIw7NxWwhwFQhYcw+BUpLQGQ
5x/p2GHhyyfRUgT3q2iU71AB/bTKpsamawoMiPV4ZZF7qQ7i9br/UxFMOlSjJW6sBh/eSLDDmz1q
OjDS5NfLn53vyBtF2OiRtc7Ydvgu9pW9w6PnlHm5WwAUosUcgzhNUSf95MQbcUzcIGas5ejNWnjJ
91483k9o8SnaVeYcVuy9dotrqA+XNRR9KTZsAJbYlHX6pZLzKD3W1S2mCi6LECjF9mBtfcoWrcKX
ytabEmB5JjZo5QJPLb8erpr4B0FN5rJE/mfTFdCsI+Vr2Lr+GIeWKC8cUuKuJA2uBp4FulIyF7jl
gprve+3FvgjPhuu/G4GMd7V62RbagA+n6o/Z8iwJ1zFpHPtkGTpo3Cl1nSrLTJwbmqTs0gkakYO9
03wQ2p6LgwFAiNITeRY/VGxkMcGuy4euiRfISpv576ru7uQBNaayvRljw9O15o4s3XmRxpupyYKy
HI9GIXo38PpYurL5G5gvmMaVOii4sqGFGu3WA9BYTtp9sesxF7g+9cCewRPwVghgQjW7dMrMZ6ws
OVfqHpoPx454NlDZ0tAK5NiXw8ongag+zrea94/K3IDkppykodeQvMygkQ62+k3gB1zX25wiEyTB
+ESylj5R4t/9S/OTAlWTUL6N77rJJU/qK8W51+/z3QCYbNH9nnsX2MhmQmfWxUVZFTVemsX3NonK
fVmNT3GcpH4zqv2OVElzbeqCR4zoRJkAapuL0pAGCluF4TlKF4yT6CogNE0mZE660s+zpNAntHTj
AALcwlsp9c2/3u5Yx9hbHjGWHgg+Jb06fTJNA+9MDFUDpIstZJdWpqSNSvP3kcIT4a35tp8gZlzj
vssA/gWWIoNeadgxM8eJFzlP8Q7sQ+oB1a7cW7v4LdQIL8o8h9vIYsfNtNWUywLzSJhN/ye/Aunp
uICbiQSTK7JIkWYsCH+8kNk2HLw46dSvsS92y82KlNCjeyjijOF53lYxNoYOY55gGY9+LiPsdtlu
Csn+/wGywD1ALPr9Yxcyu3VtrUWtLTEO0FHwiO52DUDoMB+IVAesrF0XCRsq3OwAAlw83VFD0j8N
ickakdBMwyFOnuW4Rkh55JR75TjQYW2h3fMevKqKiVIqTrXZTK52GP+RuhmZHE+oLD3Z9o2jHLT4
L4F78e5BWzlM5I8JQlWVQ07bHMzWTW+LQDllV5mHvQnQWqU/F/CriAdXuWKxKGFg7QjdKRbjPDY6
3PakCal2vZam62xUXFBaX9aNFxNBOv6vDEa11sBc32pCRq89tdLLnD1d/n2RDvTfNy1DkFpoU+7g
92s5ceVYc1Pp2pmW4LIU3p41gAXe1WBy2Ugy0scpvtD66tzMfvo9enpDF/OLQ56AkhQcQ6LOF2+v
/INMJocNRmrl5grV5B82YOFuKWZDeYNa8PJXB11vjN3k4xIWDs+iyCg6VCaRrfGqZGsGbQFB4Gay
ZwD7Mfr2h0fKZDLJifq5naHe5FGg9TrM/TjQD7r7VsO8iUMR7B0/eLx/RHYiAFRa0UqoO0/eGq5+
6dvfX7WdGlbhJMSYpB+HzZiqgTRmg3HH+dSd0MdaA2owtBt0gCrUxnyjWamvVOVDn+m+lo6CZgGP
IFLfCmS+mbRYpF07CGxMIGCYt2YULknsZvHthL2kNbNcImeeMd1f/oxcU9noyXzFvqjSxCYQay8/
aqz2xtJxGUUbvrx1/a1ybJcCVHKVKlH3m1+T+/lWv+rP/9D+NX6Xutqyp7WECjyiPcYSDiKEP4GO
NvP8aSxdVdDHQkFtGDy1SYBh8lvRZ+/ySfLN8/0obSZr202frkMFMV0wBXpAuyP9cUbNrghjX9R3
5F4RNsKYJ05sjKMzdgXq34f+oO1tMDTpoX4S7bRwM+hGDBP+i1xdDZXGsEKbPUP95cjfLelhwo7E
5cMTuBvbWapNIDFnBl6KpvmiEdCCdTujOMXk1NiqQBS3qLvxNJvJBWphZ6va4ugmcCv7+egBHH+X
eOgDagAK9egLXzR6KPJum8kFBR7B4JjFOVIUXrogHO8oCRrFqLh8kCJbZ8JIPWZtRkYIanDFHwNT
OuZCUCmO7VlA+QVKsoq6ODqBH3N2BwrsWE7BWmCPvo0ICW43zX9c3bZ3NROvXbCEadjWoUcJvFX3
soK8F9QH6YxJymarOnYM6bAWUrnlQX0D/QCOSWaBonX03pgcb+LS/QpsPb21QncLGzQmC68dAdrQ
NOdJx/I1qHM0Pz7WQf40B+me1vNEZQyO722lsVgZSbQsljU6upf2R2V+irMsrAYAZci7yyfKMZkP
cpjwCETg1MYUmu5Z9q4aH1MzbBPBsBGvpmYDHY+2UGwFN1XG52ysGGRziy82gbJ6Bn4c9QHJA5T3
oQECmejoeLH4gzzG35ZFrwp7efPxfzrVJIzOA0IkYnEo2lvjHCCEaSgYWoaOFSvmAHuUfaYGy3ie
utzY+bUC2hRZkKY513DQFsqAGLAAwGdoTJqObcmqo7ZHCstOVrlTS0HYEPw+O3091GayTGaHa76i
h7Na7MhshJfNjP9N3nVgR2U0s0paUuObqLnfPUmA9608mIDh6q+LL17H5KSU7ZHpTDpuij7JgJSA
ag5mbvsozKS/q+oxaa+c9ttlzXiHh68O7HMT4GVo6H+Mh9GkpvZiVBYAq1pMSst4j4m21XkmhtVq
zK8ZOqCVWJAJeXbUubBbPJPsY7Zcz2RPTIEJcEVQ2Hu8JG28zhmXIQ7JLFkqcV7GX+qieY66c/pO
kHy5QmyMz9FClALcw49HNacZAVWtgvlavfaIeaUomHnIRCuCvByBAYp3MYwuVVHaijMaJjYr80Oz
7/0FkHkgNil2+alxXLBZHoC1/yAMO9TTmVeD7aBtgLUtDAh+4jslM5hHi0g3gX5rH4u7bDd7FHdQ
dktP9BriJGF0pXWclWmDXtVmIoIxr30raxDV2/sx+jGk1/1suloTqkrmafqxG0TDYbyL01Yki+3b
VzG9FWg41dzXjw6lanaurSA7J4/FLRZEUAlzfBGhKzdsbBRlAX6XJY2HOoGi0j6+t8J1jyx/NQaA
r8TtQpTiefaJOw2Klybm+VSDOVVHL0rgZUJYlh0rNcbU6vWyCmK5yhWCRp2JbIhKKTu7sphdW5gq
nBk4/C81xtp9sPB1rl0EQK2/cq6js3ZH7sf7/NrYST/wUT2AopwNL78TXe95dRHwHL//KUyQrKOk
GLIYcR+IVRVuNNUOQIXrtXozBpqXBlHhmtfx838fLrcymXA5FfGsGITK1GO3jp6tLLgsQKgVc0Ws
5mGWtAWhTCrd1ge8RgmW+fhOK/CucONH6be+jzwRcw33qyL9vxVT5U+lTRBF2lGdIkUbJmCnsVgy
PzepIIdynX4jgwmf2N4F0pAJGRjZ3mMteZ8dyF4Vl654Gc3ZyGHipzW1KhkXyJk8+85KXD1oMGpf
nvInFUv47eyK7/UikczDZRxmskwSRGLq71yn3SGuReCH/FCyUYvxbjkhub7SW2H0je4BlaF9kA/O
1eLT5QFR04V+i0+5gOZqFJ9NS2VvhUa6aBiyh7ChTF0Ly/CO7quyP8VfoZ/AyO67JMaJi0FTwPST
054SiHIsFOLupYA8STva6hQVU7hX+a00xn2VXFWToYS0MTR3lOsqDtDlPJjgrylCyVdEM1j09y6d
I+PMxTBlpCH0Hqd60Y8SkL5JkO1Ky13yN/y2RFxoFImkrr4pSo9NtFRNjvjR+mtI51xJ2J90n8Jy
qvvhJOr/88avPnxAxq1HJYsAWgzbB9j1yzy6IKVywupqMDGmrHol0MS1+zx3zW7fuuOP/KcSAB30
SlQ15ofNjR0xXp8C8UCRKpx068++7mVBsVtTD4CryUENcwDlGYfK8S/Har6XOAoQsFWAhrJr/HUD
8rSqRC5Mo2NWAyLd6rwF3HPD4QtywJquqPAz7dOa7mxPZBiiBuGlzr0b4pSAlPpl695lKfwj3Ihh
otiEze3UmSDGANXtfMaC0kO2S381/hiQfYEpAF10gHx/3Ihkg9pItLrVIbJ9pQwBRUDCpfSq3KuA
QDftldtSlOn4cfRdJPtalAqnsSz859FCfH9Q0AwFFT0FHd6DjHF3+UzpkX3y/40w5nW9NFJXSxmc
MZLOxnouQN8jZyd12GmYByyMH5el/R/HieSna7BIk32hdKakqM0C3bD78ESL1PGuwyA4BgLAIZuF
oizBl0cLaTIWIZxPCyTIEAopS6hHDmuoIs/a/vC9DSZfAUtX5K0PAv2oE386TsvE0LmKHftPFHEI
piSdCjicdpPeqsf1TOnH+xNQfa4cFO1aDLwvv5yDiJ2Jezt6F8sWs3rb6LEEAjVrjbha+33sge28
fhMoxw3cGymMrYCItIxVaivkoIR0YCWLvcID7PzimmEWdr9UUWuDG782EpncO44EoJW0Dl8YL5bz
yxyBGtR6qyziVudejzZyqOablKSZ5TpE9LMZ47XVn43hv599gTn8axZvgW3z+yAfU2yHXpnHaJdU
3wpTNGsrUoDJqRrBdRJ7HPArCYQK6oNGXi5/fO7deKMBk0QteSqtqIYGirH6tU0CBV0KwCF50iL9
1FPpkPbVIZMLQQLjzYXg5PA/VcXxfeoULtKMJXlUmhAMTWByZsf4ivZixivgd7tfUfFdFJNdbDIr
TdXiDMcJRLTT34tVe2X2olVP2NpybfNXHovsm9fFtrGAr741QulU3UfDk40ZrE8NNfDf2iu9FlRP
lIwxweVAfQDCijm41tHcA+BPVDPmhoyNZOaDtrURG4VCLSb3nMGNMEJbIBpLEH+dYdVDPo9XyYOI
AJIfkDdimVtQ5GSxs0QYvrEy4BjWYXRrXYNW9S5FW2O4EY/tCgUyXzVHh9m0QCBH503BWLE3QSY+
eenv6IZO29uWO7iqCMKQG7Y2SjKXhgYly5pUONtYuaokwFMEUXceKsGli1uH2xgP27FX7dQaAKRG
b5Tlochd62XYoWpU35BwxK5TCYKVW5m4YjSRN7K/T2nuXUF2ob+Il7YiKw61D3t/eFJ85dT9sCe3
vi0xpuB42Xk4Z3/11zQpJL6NUcbJ1e8vuys31W7+BiY3LHZqrMaIQ17aVzTvXXUASSoQldHkXkZh
dY7+2iWNmQwxWiOemwOq0Kg9wlUqsFV3fnWgdblYuBIl8E2DRvtNuhi0qrfnHKr1WuxaCgqB3a8M
+xqXD5B79dscIBN7kqrMzHqBSqP2N8S5NlAvx6HCuNp3zfCTTJBBRJ5oMBFnmdaOqD20ir7FP+cz
0A5vlXsV5aMnugco3UZ/6IbsflGdSKpMUgi0rdGty9JNjNelqtxYWQRHKdSNiTJxK9ldDTRfLCMM
Kw01CXBQbJ8APbqx9yp88CtMhNvUwRZT4wIrWpEF728C2vSjS3rVrt4voR3WQvRNQURjt4cyMy8X
SYGwTH+Jegt3TOKpveQn81+XjfINlvyCo7Hl2zHpNKOzaVB7iZ/Ts3NjhcmxuEoC7JB47Um7zsAd
EkRuisrc8vynp2oyUUVpGrlTaFSRd5TfEexzb/yOFOxWPLggOlUmqBRa0uJFDl1T51ev/zS6c6m9
FCJqcV6eAM+LItPHOfpC7PboYM/1YNGB1/TcnvFAKMMZuL23r/3R2eX77tAh7zrooewvf0pOFPsg
lolihh5NXdngKEfMyTmrH7cv4yyQwUkCH2QwMQy8UI4+SFDNBlprpyeeEv8a1Z9rAfLHWLTIx3uZ
f5DGRLBunee5nCHNaVCeA+T40qRnbZTunSr3Lae6JV3kJmXjxgSlXWc8zGoV/tmhMvenOOpgoTX+
BGvY6f1NrhzyWIDWw+tEfVCTDWbDYFk5jZvY/k2uzSN5Y5zuT/JhkUI5bDAQiDKBaMND9CmZS9Oi
RmSV6c1wHndjj77Fw6zs8eBwRNvanKcMKNwNzca6sQU2M+YrprVhFI2BX1Z3FGDaPgwhLeZ+AX30
gxjmS9VTW0VtjWaXNj6X9T5WfkuVgMOdr4mNbquJzXCVbY3nVi7rhGpCJ9mVvRPQp9H/Y9aW8/CH
Ku9yGE9GSFRTiT7DKUy9g4WKwjPPdDwf3Yqd+M7ODRwbcYxTF1M5x6REf7lsZldZ9kvtF0SE4s4T
gpgoow2p0KkCJvaWIyo4GpHRTM6Pa/Og9edy+H7ZV+mxMKnM2Ypgjq3oYlWSZ4iou9ZtlYMlfE3x
JcCMdZ1CfbD13VFqe0WdVjT8r2SCbSzK1JSB3oEyAT5i7NqFp4o6BgKZ7M4gYFpwf1owZJAfZEDd
7uaTeQb3j7v4EHgyT+LVZd58Hw7yXzVZHFdK71iv9CCXIy0BUB0NNP7Vk6gaKtKNyf6d3jeaES0m
sAJ+L+TW7IPLFsE3undFGKNT9MkpsgHfa9bvo/rc1XfJJPg+vAvUh8NirG6GQUSZCh3IGeyQLy0A
11CqSzEP1viZ6lYH467zqfPOaLdMJ+XwZyoyzpuqals5ClTM0udGGb2IFK403F0WIvpOTAhf7SSr
mxIGMeUP0vor0r9d/n2a4T577vt3YmK3obaNqmIzw9Ny41A7zVEDpndvtImrZTFOMQ1WSYSjL7IN
JutWjrP0+kB1klHyl/KgGZJdmkiCwg8vzW59ieaUzdtSzRwJyZ+aeN6c10nz1al5yOzodnIUvxiT
+8snyatwbc2RHU5v1yoGhiuOkpxntNsAxXKqgBBpP3bfyZOFqr/sDmjle4tAMPc4adkf85CAsWYH
1GYHhCMaHWxRy9+Y78w0AESKEJF5DSkUJt+FMP4c621ZKlQI6KOzn/axBG1or3hoRd80mGM9Z8Dx
Fw0r8sb9PwhlHFyZ0lnOEgTg8SW7xoneS68AKcW4bNl5pt8GerhkXoLBf6/F4o1oU4/rehuVGf/u
nFyZVwljSm13BzqJdNldNhjRd2Ncu8TMGqasoV0NQyGZa+BWA3iKy0JESjD+rY7dqGaKihw2tGD2
uasG0cIJX4KFWxkWXGyVBbObZTmJgOYObz7Wh+k69YkfhW0wBpRcmZbDDEHcFQmk/77x62GdyiEn
8LM0O/fOraYI4obo95nvbg/AP2g7xI1WP3fxX4smGiukH/ZTzNVkXGQ1TG0hp39UwK7SNR80CIjs
8aE05qCUh7+JNIZ5LvuXPz/XxjQL568BgwCL+x9FjaRZTa2FqGE428muzw6ViBOPe1wbEUw0X0yS
1iVmBr1+PcUKcYvMEdgwP/jomPbGyqeDAVkm+IAQpeySdDI9xUE7XPGtPaAH/GXA1Hd3UH0UJsEB
ffngeHUuTAu+y2SsLJPmOo81qCUbQG8ow+LvOcVbYAaETezpz5hoMx4FIrkJayOSMTxTzTFPYIzU
k/LH6S66orzTdNhUfSwpOq52XAPsn/qi9xtNhJ/scSOXCURDG7dTnENutfw002OF5o86/CRY36oA
9Yo2tmtGgmsN1wU2Ihm7VBNnJITgdO00ci0SpLHlR+rvMRFikatc5TBGAI4lgC+xS1tk1YfYMOEB
DbapjDAJzO9GYOzWoN9Fnoj2netu+rsw+sdsQlMzO6nU5FBrUo/qDFp7rHcYUuMJDEWkE+MP6Zz0
9tvpTd6ITlrnzftkp+PCS1koq71AGv21z+bxrhTjCQYZZaXKEOC7QH9b+69oM5w+TDQgrLtAexXo
JzpFxg+MtDV7c8EpxtpxjE5jhbk3QDteVosbtgxM1AGOjdJ/MLfDsY2IXcml6a1mu491cpJlIigv
CUSwvJTZiAbgGkOPbvZb+1HWfl5WgR8X33VgAeWUWpvUngpQbuLrZJ8FAIAovehs/bB2dCmsex5E
w11cnTAo/sb+g9s1k7vKDtv/vdbg25gvtXVHSsGZcb+9bQD4z9Gw5cPiPqRRX5HKwWeRV2UXAQkI
w5yHkciCtyPv2YMMDMwCC+tEn5YUar2X8y6FmCHtXCXCDdYpA2Vc3Ua7No2bxRJBWvP02gpksmSt
tYZsDhVibHaotb2TH2shPA/v22xlMCatJEQpFlAToHjwzwhQ5EeP9V45Kh6q+t/EC7ECgez81hip
UuZMBWAZTe1US0hXaRFctnFeTtzoxN6VWovIc1LVeFT9D2fXtRs5siW/iAA9ma905Y2q1JJaL4m2
TMNMJr35+o2al+2rbYwW92GAAWZUWZXmnDguYjkEQw/Mtw0EHBPZNuoTXPnXpPefa32w3r27hpQ8
9m+9yHO9t25R7oAyw0kDMIGQn//+w/7mAf9c7IMNN7MYht4BpaXsIB8gD0LCzbov4Bv6xNB9+rMe
p/iHU1o8QpjbYqX1MuTosju4X7viIf6tsvLy3wRNHphA/CAKHPJ/GGLq1Ue1LpbwgNO3cNqp+DO+
378+JMwWxZicRKvyx3BD1e3Q9iMWqGL0DDb6Msci09VnJL9/vdp/LPNh0yYZdnIk2DS3ubZxmfJ1
/S+8nPfHCo8f+sexhH1FBA+wwrg6WdfbSVd/5Z/RgP81ofjnKh+wnUuMXMMSqziNSeb462DvJmsT
9Aoa5qdAb2yH5lT8NynnP1f9AO/ayO6JXeKQBhvM3JTnLpISw+h+crU/uwsfjOrEKztkPZZx5IWS
mwvmfsTR//5O/5pl/PO3fLCq6FDoJk2xSHR/EMSW+Yzy+pNK4+f5UVV8dPyf59+ARA8qvg39b3z8
H8t/zCrVs3RWz6HgPAuS5R+yZHF3BYizvL0LNpjlO/20nPnX2OfPNT84+VlOmGsfSzj5b9Pv9cj3
cWbfze8BvaRiT66flU//1vpGPIcQRMOYIIZT/s+noPEfrcUFqAju8d7bKjDegK4z68//D66ivz5s
qK3GsFEPC/LhatZVSNfJxlr+pro+BBPp3sEoWAhVDowqjRt+/8wk/vWW/rHih1uqvXoBOW4H1x+a
RGDopUSV2P+8cedxKh9xuvfHOh92UXqyB8yAq5xSpxiv61ZuRowNLjv2/lm38Seb+PFS6qkRDlct
jHCXWZNIKvFZjuSTTfsYtnWYVhShwjFZ0MACzE0s5yk2dfbvj/vvNx3Thi7amB37/4iuh2SUgXSw
DLnX38pDvO/wwKM8viMRtzyz/LON+yvu/GO9D+YYJMANt0NAjN7/jfZYG/EuCLpSZKrBDUMS99N2
2b+/LRBl2QFSJ49x0v98W7XFVFc1cAAPrnXMrhb8S7l7VIHR0v8ZgPrrtfhjrY9vC5BmbEvs5mM6
384NzOWDHck5h4mTzmez+UzH9u/Y5o8VP7ytoQvB5WPh17VlFj3m89BDk2PyEb7tnwio/2xm4a/3
8o8FPzyyVipM0mosuMhtrY9WlPnu9t8v5SdLfByPDa0IBEWYWkOz6kYDFbZl0Q2//n2NT07q4zBs
a5Xz4AisscRXXxwr+vLvn//3h/W/+0Q+YOmmje2QrwgN6rz89uCEA6dTxo8wR1mPedvPbOxfw4Q/
lvuApm3LXyBxg+VEO2Sm5/mC7Eto2iN6BhJWu6///vM+W+6xvX9gN98RkRM+rh1mgbIIjHA6Xp9J
2R0Y5m9RctKfYMW/HhfkLUC7iyQ7shX/uR6v0DBOPaw3YbSpFFViLZ8F9n/9SX8s8eHAFu14TA8C
cFSJ1JppsqI/2l4Tf+JoHP737Xs8ko+e6kHwDyY9EiEt98EmLUINzlIHD/6TBwn0g5cQNe7Px08f
3/k/14nB6U8gpwhYgRT1h3VWl1iqgdTAPy1uUVFCST7Y0ORBm6w/baoHseI/XQj/tuBjk/+4F1Ba
nysADywYSwZnb2w0KCtWFqHp4mPNvC4PdYP8WQdpv2xdevJGJ9MmXdPdxfyNWLPeroRBRcQocJVi
pC2p4uVpDvxd69ovymvLmwv1xtxVNmZs0FO38VYwFwdL9C0M7PdwrPpDuzRLIcuZ5d0yxNdu7Jxs
VCUYsaIGTUDD8uw0yKUvoIDoOnUY5VcWzhsiVpY0a7elMWdJPU27mU3fvfAej/ZzS8rTGJNTNw0/
rMbbURUMmWUtWSDqPp/V1Cekwlhv0Hvb1mfjrqskKVo3GK7ca4JLr9rmVOpheG1d0TbJQmhbpe4U
u5sFO3GXi+NDBk5xthuqVex8Z+0OtheuRccsv0rLGJ3rXtnpbIpKEAT5a3N0SMuzPu51vlZWnfRO
ePdX73UREuQm5XZ17BeuoRSlOrpdGoaOvPVgt+bQuHP4NM5elDfhChmcBgDDriEKIr1aFXQOuzMb
rWM/WokblUeNhI2U0y5q68Jy/TYJyzX1efejLnsr72S/F7yHQnu4o2KyklYP485CkJqyZgBFMgpm
iQP9ls2k4umtagSq612JJl0AtW3VzktadnJqkypo9bZStUpV+OjxJmXPtjVmQp7qiPV3ymp7SIbG
rb5gA36vfPCTrrTUnY4DPywGwqQ2MNOpX9w+qePuYKj+vdCmy1UbFx6p13z2NU9W/RgiJqCx8Ia1
0I36WVcRu8nSqbd9DepE2eFbixhmZra6i17AejONXwI72sXWCJakLsqmydtY4WgnazscWt89B5yH
yaA4rkQwnMEMcmotfp6W7qRoffDVetalfeO0O0kcHu/ZLeT9hXveUUn5IyqDYzRCFQB+zvKCY1UH
m8q4v3pR7b2oe3ZFs5srDCRKlnRO9ToSNmU1G767BOEPGQ+WRJvWxF4hJp2jE9NJoML3jiGe1yUm
ULyNCE/qll5aPaaV38VZKet7SdxsqMSarEJkribbaV0KFyY9Daw1Zf6YugN9Y9AuqJZpo8xYuNzk
prdMgtLFDKson8quvjs8uhJnPtRLuDGVyMj43cPULSYGntoZzdC+2s00+Br0DXTojXaTXljbwe2v
cVxCCa7Rue3o29iER7A8fteYNuosME5RC9G6GNhpVMOl0yZvXPYkPf83TksmYgy+cqc5KmP2iIGf
/LL+GY39cfJ76KTbZIPUTG5imYbUTiSbL84jz2T3bYF3++QMbkEbRVOmrU2IFFQqLbnpu/g1BJFr
MjjjrQmjrR2Gdzp475QKkzj11GHQdSgqM+dMrH1htWvOG3z+ErdHqD5ch8bfcs96G6Lh2+TWX4LK
8rPRYSRhTT9i0qh+tda4Lppofa3tMAvb8c6MW6FV3X0nwmz0rHb1LC5tKPN2bjZqDHdDRzbEKy9V
4x0iupybZUi7Krh7AxSe2jrem7jKB1fvORQrA43BaoKXOwS7uFHq1BDFM5/7PybF33wHdUmMJt+R
Dt408bomZSd2lfOQd5MbzHgU4dR1l1hXR5DO8GSGXmkxd4omrPdtfLNu2dNg/m6DUyCZGHGBAPn3
udNrPuEcC1c76Ld35ZwEdX9la/M6Tcuei+5aOZ5I6iF6mRe2h0d6ZU17ae2uThzLy0sq9r0YfwZ+
dQj1fOtileFR4zmEMvErua1Y8K3v5D6aRW5N7sEV0XGKoqxvUWzv4h340LOS2du4bo+NtaRzWF5K
Mu8xyvWlaqZdPzjPKui/+6xHcVbUhW1Bwixun9vFugXQeGhr8V2r+MSGOO+YOZih34yLugWx3vXU
vQjBtshOfjGL4Enf+I8gFlNxnpP3YaeTAP16GSz/Sc/9aa7c3TQhQ6J7TRM6xjAJ5bU0Tr626BWJ
xFEJjwMizSILfNAoOsxJw7JHUndIB8d7ZhbJZM9NYgH9rjXJuQZvhLLqa9Oxl4CIt8hqr6Yx58DA
YXn92iRz48Cq90XAYNM9P6PEFLymw0H27nUegpuSywkJjX3Ut2/1HKlcuf6GDEshSLDhZbUgumRb
tPt9b6vgaWz5hS9gxmhxKkafHOvRUBMeF6J3DR2e477NB1+A6bI6tbL7xkE8Yg/ONhjlfhIlR0/0
msX2ukczejpi0r0Uw33W3ZaHCPxXl3+tLOcOO9Mmbo9UDqgRFZo/YV1BkpfBb6Uzh5odG38o1z2V
aLieF7Sxj1WYBHbzNtXtlVjByZ8gN0YwMcfnF2/pUNv3pyQMwVAVkOErcc0Lk4EBAQ292SvbVJ39
JQi9U8wfLHDxceLmZpaoSWI004xO/94787NrecducXBwIxwefGXj3ZxAndzS32mrvgWrzlBNKdyy
fa0smg+E5e7kZtAlqRLG5blUQa7WYUCHenAP1k6nrud0WdPLH/bQQott3joYoSwtZyNWdz8SkBKw
oYMqYZVpgwoFvJIM+U9nHA6CwRL2lRUl1exMReVEFxVZ2yCeDrQc79Yg5jyeygwh7g8k7nMwtZHE
U2qnbfe1j8ZcTwHG9MMNnjJe/njrV5WKMPilpd4GK+YtdJN3A6m2lnE3TjVl0lrySNDt1BmWGoEx
TGLdHUPBYsZPg3Jyarl5NMMmld230YOUMUPjOORl3aRr3TDruXMSg3y4/q+0Mldf+RuFHvY0ZN6z
O8YvKw23zcRvYS1w7ksD6xTgu60NUH0NKkIf39aLmmNcu7kt7KBwW/drEHcKLqjfWx70FZ3mFQKs
yUgkmKccwRJi1fuFTr96p/82O+2zwVp15LwFviyspW9y+KUqadqgTwmfTyi83S0db+0pfnGot4dS
962t5K0S8q40flodPXfSu7vLdA/L4Xmxgp+jjiDVM2mWeibu8eL7BaKldtFX0i46e6zSXsjfwpCs
ny0KmbUpXRTaM6qOH+NRvoRhmUNHoUz8Bm26MXK00bjuVe3nPcbyM2lH72wZbuCkgTTbDNqp7jG9
yOH56G1qyGWVhiSxobvIG5ckKsvcHb0dd9XTPCxlAqWNJWmnm3Q1dFXnZ8ca8wZX3rRrkOi1fala
pJ+p0+8Rvu8aCRJlvuRhqHa+HYM2qe2OYYmd9Cv0fANZJ3QlP/qZpqMNE+GXJ1ezE1pNt7UZ93Xg
PXUmyPnspxzWfgnjHRvDKzh12tQlM3wZPfsmKjp8QK/cRIXOhq/jvg2Wd7vrdg64jhM5TXk0hXkQ
2XnInULVfL+wYFuPDniTeLkvy/k1ZPomhz5MRAixWDbvXDru1byMSTeKo2ldXJ1e3+BFM290z8xy
n3Q4ZzZ3Duugdy1fn6CiAWy5zlMG5Nbg+3S4CvZ0KyPYbIK2AWb9ohrzaMSun00YrMnQQVdG0m/B
3B2ZFRQjG0UqHLiGwduJrt47DIQesMe1djLmDRt3LRPd4gGtsNxdjCMZd5ONIvToHtmj8hBH/FRV
dUHxBwF9+MKVOnj2wSaMxp3R3ZH2EDesp2cODdlkiic4ixpBETEnS5BrLKsXGQ8F2EgPTgnvyOzj
snRPhrpbQwaY+uHC4nkzTk0R9c2mJPVG0fJJSCjbT2WnEoDiJwPYMDfy57wyPxG1fQy6WidlZB8a
EX6TPdyxJ/l9tpAXLq2Dp+ICxnQ7hhOQ3Ph70PMLVyv4OQn/MZXDO5uByCrryoUPPZAu2tT2dKKW
kkDC7B5O1a+xXk5kjpK6clTmNi0648fm0HnkQmb/eWxJ0Vkyd7v2jTvylTlBMbEGclkzmGkiCMXo
oPphfDcfhfnpuvrXjD7PTBLwqPTA9E639IkfsCfhB+BRmsZLMPtFJduiUsvZn1YfHsPcI+rn0qcX
e1FfeqGygbmbkcaneooPEDWFiF8MI2m171YLMxw2PRQy6t0cgddBsEOt2sLrCEv6Yb2Ma1Vlcl7z
dhHvVYnRcdTx85bqI0OYS6wy8219E7786tQiG6AJ12mejrMoghAxaukt2dytVopq7iaOTcFkj9Y3
S8CLOHvbUzdwxvzivPnZDmpO56kEuR+YqyfgH6LtOql7a+ehS9hyYM/8BUETZe5bYFGUnc23phy+
G4tuhYBJZoZnaCV4wSjpnK5goMpCR4ZbiE66G0PrMTOrucfCQ6f45M7ZaMcjUFxfHuu+Bsc++Bmz
0CJuTkrL3VVRCOc2+iv+Z12mcQ/Iss5hnJoqtjfove0z4eIwxkESqNOEKyaUqz7BPxh2t5WTzD4M
kg9C3VyNQ7SleHDbTqnh1qt1TmoBtzXEFB4nsrFXJZDC7LXucTDzsAXzZLXpF8Q+MeLMfAmJc1Qu
wWwbDFGcmCju87o1GDoeBb01qz1ntIz8I5kJAFUb1xkaRMxGKbLsQmMhvB8DKwUH+WMfVzcDkSK+
vmQI4PBb59SU5ZSDz8RLcXjkLDS/gDIyAOqOvzmjW70qGqADbehWBGsLK7yS94ltC5VQL4TZt6cB
Mxp2vGSY9u8KwpBN6iTrDgD/FhxkzVMKpn5Mps8sXTv6ykrQNtptOG+hE+plMrDHbCnnJnEr92uo
7TcESt+sGb4eHslGaB94iU3iYdv1jUkjrtsM6jVI9sH9b0U8ooN94ck0xAdJMCLumfGihNpNcZl1
1CZoaZvP3FuS0ZPpLEeQ76p4D8sP/QgOPoAVY+TjioAitt9sVR9UAJ5HJygLSYDvR46sbIS5QhAm
JgFbUszI3UMYSLB0nUGt+mUgIq2gsS2WIJu5k0SDd+jrsOhp/D606uL5M7rdw01UIcTwKnUekDrp
RbvRNQjTfboX1D9q7kdJY8U7VfYXpNQPfRhhpMYtYGaBeOnXCGmbXnrvZV//dAKzNVqcwUF4iKqu
SQBD16Kq7ZfKRZ5hGdTRGP/AHcDuEOJazG8zT9rbWthQ0R6XvGatk4Jl88cc2E91Wz1i6lM8Rnvf
kk8z834KU+15gPG0Umd6LK/hTDuc2LxiK2IAbmh8OLFOu9rdzwJTwE1Q0EfSwcHN9EGUsuJGtRWy
vqF71VBQDkvzHZCmeKR3KEa6ahAhS4cXa70UYxV9XzWKci3bNTEUB4Iu88O+GMcY8BkfZmzAZjUM
b8PQFmuJ6M9UZz+wdi5HOa+O8rHUZ03iJwzMn6Rs8t5at3ZD08BzvnsB37BAPUd1XUQxlHJsG5Au
yOOQX+CVd9McZrJuvqhAftHa3kUxBYkUzZs+2IzI1SBgr7qdPyIhHyyJs85b/UDxlI25Au8+cnXN
UzCXpzay3tAVm/aIfhffv8+2SRFcJmDf/BFMFLpA7NlCkrhdaJzQ+k0jHYdZ4F1l6zQy/cXYzbnq
K/DJCfKFIi4eiMmWORJJo8xx0g1P+3D4SemSWpF9sh0382WPTba2qLAeOz6efbF+Bz3kAVbjV8i9
Nekm+ykYliPmOp8CaaPj0spMtFzlGr2LDlX6Gn7YGu+ukfsgqi4xszMjkYjSw5ZMJEcV8x4183mg
sJqtO+xnTwGymw11zF5AOJjCvlmTfQuYu4XrPrZWb2dh1dDEFmgTDB9tpSyQGz8AuSdvsraeflTE
Bvhct1ZloJlonqUMz6u3mGTQ9Y6xNYna8atHnLfBja9zi0qjVaMd1YkW0LE45VHx/pEqa7LA0sUw
K8xmQVykfMRS6Igu6GD2CIiQMKTdYe0svEeDp0XwLyT6hb+7wPAwSB4T6Pw400ZSXvSTfICg6lQF
02YI593ijWkcLHsxeOkqrItV0qJaoaYOVYdCipEnlTUe12ApOOy6qsN3aU8JwaBHpMcJXPDepaVI
B4rqDLmyBNmGfF3YlhukJMdqG6thJ+BDCQtAL9TsO+RM/SH6Umo747DVCQu713mFvIGlUYoX0e/F
t85Cqrxsxc4N2TNahtBe6Bxq7zuz6wmYEKi1aXZeZLZ8LfuEUpC+rbRJKQ2vk+tDpwSwV0J/3lmj
bKyUTpAg8YL5XLJ+05LqK/AbGo6N82MdwZYXTPoqqIsn59xC3W/9Pt5QJneuQwtl8SKqvCd/aPrE
ompnTADKsAH6l+BpTsAp9iSIfArXEedkHdthxMTZ8DxGQYYTEilHiDv5j/YnufMGkfuavjt1cA5s
mgCB3EQtCvvBCMFXkDX4bY7k3pCQGD1gktdp5MUNbJEIEoYyIHxQfYoQdEYsfHVxu5Mhso+mwyhd
4G9ZP/+qXJ13wi0IpvorCx9SLQj1+gh8njYakgtq4P5Fc2mjh5qtSWMOyxtX7xr4dW7CJ9+er6Ju
z5XnbjkkBBmtMqDYolHiLIiXgA7FoGBnwx3LjBidji5euFnTCUA11BPMTrghwE+cYWImhCqlCopW
2AfeWAU0jb74guXVFAbJjNGXZGhtuvFKdokW8yZXk+kAVDLIKU1ISakoOGhH50jQ7+LlK9Kzbzq2
320ELM4onrtGA3rEN4exdFzMTyj6vQ2yafOus8BJ4/9m3LvXKgT48OrcU2uYBWF1EVr8JBp0JovG
zGM7HHmp3+dwTGcjsmWa7jq8T6zd28zNZ4oscOjGhd8FBwQo3+q5ug0uoF23bkC2ViZ8aFOnqu98
FZvKR13OUKThTNTnQVft6CLQH72OX2OXZt0I3tpFndBzqnNN1ldir4empPgTiB65yOSWxt7bjn8e
hLxqjOMwZ3l1h7tSqC/G3gESTQdBSF417r60PESEwWnoTRavmFOy2canSzI1yFj1lG3cBh8as59D
VGd+DVV6pXVOTaPSoG6XpGMQxLORBjYLh51FZL62v2glfrKmrDMFX1NFwc5FOhi3CHEMeves7nm1
+b6LzL6pWnyL9oVPGLohbVUEQFpjX99Hv2zSkVUXSclhatcErAFb1EV2oRancOgL3g/fYnfaQ6nd
xV+2h3mOspK3+QwP0DZ2zlZ7x8zDIuG1xsMJrXi7gIsrBetvGZcHNAEgf+ltqBo2cNTQfhHbgYUb
EUYb5oISBDf8q01l1uDy2067RfruaFn0PPMwr+AfAJg2cwt59AlsnHzclwoTXo2/GaboGcIFB8nU
DsouuwiVpii2jszYiVkqpJU5UvzTkXCzcwYDpwSAvrTT0RCeda7OWsq3/oKk5koQKE/TsYnM28is
baus/biiMdEBVgwjdigN6oFKH7z+AXnADhib7Sqn586KUTlanyQYECIrQJ0jBs+89TSGgCGiTUlA
4a/7GhQJeqf7FucwgkVN7aSvcfuQKZQeeBPm5WXh8gVCW7kVl8fBhaojqgYOx8jorHLU8C5VDIVL
pPc1mBU8Hm5Nj3rZxHFE3dbuIF/c2VmPmgNkRK1bN3nFpBXYlQw0AQKzJFCoQRmY+3lYyZ+ie/GR
19M9npXd4OBwJzzDMtPqo03W395Ct7ONJpCwaYvGh1p8ZB0cJCtc2aSGhnlcYzpIuNt6WQ7ML9Pa
M7cYNhvDaSfXFb+EdC6KcIQFdFeG3ZNTx+dpsBK1tKAAncCI307fnGnePDIA9gw8+CgRDNXdeNFR
+tYG9ywfEa5NQp0xBvLN8vtcIPCsAh1u5EqzwZ/eFIfW1ETho0N5CoN5Eznze10Pr6OYN9SvbyNg
riO/KqQFoZGzW5R1KwHOq0lt/Nk7emTsUUcIQaeGziRULxkfr7XvX5q6O8xetxMznDBybWFNToqx
Eqh72NoKWMfy2qMipJC1TBYN2h45ZY3dvK6gUHCjKlel3I4YEHAY6m+2fVEhFFYlPs33rjHyS+HK
ENWCAJUgK2HiYlrMFhITyJ44eNgt0hulg4KZeS9rez9ZsFjKSeUofz7ScLRrc+qSvb/In0vT79qq
+xKhysBK8M+UVxqM117NF5z/s9Lr186vNpEmb42s4JTxk7w1KOzoZzQ4KDt3fB8E8CRenEOcLLNE
/1yVzhWMfIWF0xeLdUJjWAb53QwVhu0cvdehVaAYWwQCvoQ9HDrmSstqr2eZgQs2F7X8ETC+kxrQ
1a1PGNNL3RLkUIojLJdZZQ3XCn50KP0oq8IBbtm8THxOKh4/8SHMoBl/Wcrgqvv1ZbTnO9zoE9Ij
id+1N6c1uVNplixISqvIFKa0noQZr4QtdTbXQK9hHWF6okJ1yPdTNZJfQ+3dAwdtzYCvtqpu1ihO
XiTBErI4155SltnuRNIV8UNiIXUUNerg1sG+7pHdHOdp3LIGUX+nnI1ay7Rkc+IB8vlRg3RDnU1g
U0hQuTjVbLyNNiKdJtijKlUMDXLnVC/JWlsbSnjeynUHwL+Tw3ifPS/1enEyVnQQQMlLVW+FhQ4H
z16u0/huB+hS8oE0OLRnqJ43rLMuiGyeayDnucHOrQQpoeZCPXPmZHmyQ5I5oZ+7fn2OFwkSPbZv
uKlRLCLvHAHL1DjZZJYXq/SeLNblrhgSja8JPca0QS9xo/DbYpqFk5cGbNh1YfNLMvtmkPpYCUxn
19QHXslDizgENvo61XGi43rbhqh24o5A6fcmK52Po5MhpbpxFzR1AXRQ30Jh1tz7cTqvxDkFHq1R
0CSbRvS/XTU/dZ6VqzC+1kuFMlB3LVGkRcox/hXaFvKANNo305pbUIcYhJ/FfYXMNeQPGqRjAkYQ
3UpAaWkeweQGWqBpPFZfkI3ecD7fdO9sG1aiYE6/8ni4C/TvJxQhLicIuWei7sDH2WS7hahRGGTT
xmIOxFu6Ztcjh6HnOuu0hSEMFGO5k1uByUmvn0vKAT0s0D3Swib9pYPp7jtIugvH+t2UDMl292kK
3Jc1kplD5jOZJXxMbWfKZzuFLgpps7Otwi8rXb4HHi9q2X2BvNGz2/jfYkNug6+Rg5m+iJpvW8Ez
JV0/YZTfusoHtiVPCL23humdMDxZmIWagvdi3OoHKPeurQa+bu1w2kYomVVsPo81BW2MFe9b3hSs
bvc6JKlg9LAM475vh69rT1G/H5MmJnj5mPyUbR5pUBPyaAOFp11JrQNF+1LLuhv1l1/Uiw+xASoE
9XjSr/YPXYlDBecQmBb1aw9/FBQ9SiXY6F+9F3xvcNe8mebAB++DbHfcIlsH51obZ7M0Lu6mD+jS
5oTH+6rzf4O+/+IHKGDT4WkYbAxWm8tIKbod2LVpFXqAYvAByxiaZ4jqiJdZQHYxnbGT5gxNWDQw
+OkM6EcqjAyOLE46QTa9js/K6B+qs1EodNHqY+wi8PR+mrqd9iEsTp0II6lVMY9qx4RG3S9sn5cJ
oNl3Tyj3oyZTbsIRdVc2felts0MFc0gkfvWqUYK1gdIa8YWMVfI/HJ3HjuPIEkW/iABN0m1FUZSX
ynf1higzTW8y6fn17+gtBhiDKbRKZGbEvedG2OR0p4VTwk1wVrn2TJs5VpTXjBne1ZZzXFukS3ve
lsJ+q/L/Vg/7ETl6CUYaSEdZYYntOBv6VdeLpybujsB3L6Ve3hJcgzaeaOdJmrb/MqdhJzp7A7Pm
pSr6s+XI7WCZZzuNA5EyEHqo8m2W2ae2Xp9Vn+6c3t4lsdj2o/vpN+KkfDfE3jw2boGUn7lX8rsz
xM6IUGpuMCBOVV9HMBnHml7aypaeQbA2Z2Br/WaDcZrHadzgS3x22fzW2tnR4DxP6VzySgttfT7n
Q/JctfhRo4zGtNktSVnthN/ex2ZCFqPUWFZo5DGANTzg/G8yWUdduv7pkmyfJ9ib9hzkk79f4/GQ
DNVJUTpLqycdiu2psnOX5lvR+/Rh8pDz7anCf3IrCcfaHKSoflgUAeUst2luI/WZ3fco1Zmjhc7a
B3NtXfXZ8LmXiVPAtJyzkPp2ZTCXaOPN0HpbbxJ/1rrZ2UyVYgxLNMK3GHINjME56Y13Sv3kP90s
nrM6jWQLed+k/7Hc9N4otTNdDotE7JXFq8R8umEwN0aVRYY2bTXBrKWu/rC4/FP83xHLdkBLtKXo
Niz7pkDx+PA+ckkH/tbDAid56BbqzStzVv8oK0KS5k1E1RJW6Bl/WyWPvlH9WpyIyl5xdVwelGp8
FU63m+Lhb9EQC1DD0ZhcFhXp3TFJK0QBnUJ12VctfXJhIK8xb4g5CothnFLT2o5xfp+7+GAg2Jqq
eJ9500tBFVBqoV/Fb9as/Wlq+ygSyJUyYW+3jSPYn5PODzpN7gzXe0vEFI12f5psK9TYlMt8il0X
jzxGi7gtODVBn7mnxln4rS5BB7GS+CU6sut8626672N1mG3tuljN28NMqDV5S0qxqdzhIkd3a5fD
Piv6H3rGY2zoe2MR+4VWs1/6fZcvN9dPolWuUey00aqmPc3I82pR+iZF1K5qn/L3IxSjdMSTteQh
oGAQ68Y/NWb3OOluqcXU+Lbcy76/GY17TBw0nWb9UwptF0/zNynEgI6YgcwZ/om7mdr4rz+6H9qM
DVUagYdME9vJk6fnwbCuNI5N5OnlEz3MszE6Rz22PifRRqVOOVDkO8mJ0dnmP8i7Q+OiWiTuzjXr
iAQSvd0YmT4j+riH16xHN5b6Jlnr5y5JHor00U9l6AuXdrw6Nk2LLjGlqOoUI0o/asO07zWsl15Z
9DfUcZ22BeQhMN8iTCC6IqGyKCPosTq9Ve3cxT3rdnNYH6EB2+fiR0A8xfl8H7QsqAr7RaUlyIV2
KJV3FTTTS18FsY+vKcpdmsqDENWT4SSXlgOzN5fDUCNrD0UWJNg+TtFth8EOrIneqpeqCSqzeSL9
dlc+BsTM1jazzHeGh9zeLDRwOES9O4ddGYf5sqCCK57KNP/uaFTMedzGnuw2uG3HDqF9ZN1Giodr
K+P9wdHwQSJNKw+JmV58ifxn4b+ZLjl6Sp3N6GnvXly/L758GjX2QDRsCvA4xpzF/klbSMo8o96o
q7svzG+NKVl9obHg06Ub5NzCZKZ4T1k2Iw594pLS16ag8rRqQ5u163JrU8omqNvikrJSq3esXcEb
hxN9cyXDI+kIM0L3mITor0v/Y/V+uGigWm6fntpyOGoTQoXW/VmM4eRXOtI4Xan2PacqzPPmgqF2
MfyMQkkH8Jki6bAx3J3ChhK06MptBhNgd1m/Zzw8TyFzpEU+Rb6n36xinmnkUO7WzvtbLuUPs58j
C1gwzoabs/yDITkaGgSZ1odZZ1tR3pANKHMRLrIMF67SSTFLXvf33OKYZeZNOF/GguVfWMxGb6O8
76+jrh+6Ve6catq30jjgWx/mejyaaN/kECLVqrCvp79NvETmNF59fw7xjMK+GM8IVneby3czTTp+
O2/SlIpvBYSkxLAZzXyXtuumktglTX7JCkH54Ed2UW9KdLGHgqC6cTupOMS8erbyknVZrcCL9Sve
iOQ6jTyqMctTFrrbrsCBmDjC2sBc17Aspqj1mx2DMrZlp7Yy5gsU9GX0TU1lbezKC7QKda5gPoG1
GmhS8jTgjsIt79xsuZrjA6nJOHAFwyaH6ea2MH+WUW/crKSkzl9rae8ZBbs1Bk5E9trfGjvbqk7e
8RNgNmhzOpoTjfuoGGMKHagamqW0Wj+9Tp1Xqb/prb51mwSrIn8T7nCETfioV//DEM6t4RxQdfeW
oUivFSsv+gF+bT1qtTgAYKBz9UdLqpfML269wbL5ab2z1OJL09o3NaEv195hJZ0n0VHbONnqQnvz
+HWvyn+V2WSHbU1rD8lhtMCGWBaBZhq8Un16NbsUJ9upMKzWo4IrnpANpGFffMc+o3H+mWxVbFQ7
HOs4rwLpVR/ujNvOjLi9PTDWLE0PcAB/R1v9p3XqYo/jbnWWsLPtU2cI4vJj6DvayyCWo7bKS2sV
KbXL+utoKeq20PbeOB3onPdGD7VcG3vLw8xuPGfhKk9jzk3hb5IWSVeHh4td8XfV0IGdDKi0Iglr
3AVemHRhBkcOHJ1RVOVsXYzYODqa/OpWFaZNekgn/+DBeHlpJzFmnXmTFQ1A2CDP1poc50EcLR+M
rjXvyUhSL0HVY6nuj7XQiFj+QarV32RJEbaNttfWNZJYOlIffoFuoUGzUEiP30qm/7MzQWEmaz6c
vjdncncZK0nX+ZDUIt+M0vxbpvLWgE2lU/uZ6Si+WdJcYld95dJYOe6n17r2kaDwpvCBOx+x0dgb
XvmZDc2HmcPlLQoDmaVP5i4rl68qo0TBgidsT68XZ0H7aP9L+wG+js3d1aUk5GBem6x+aaFD9cc+
oCb5Gvz+jb1SN40bXlnJi6PH234a4X6a1xzVd1J5iDt5qNuU+sc3TqTubu2ii407W5SVScB3xamQ
m9E0J9WFs3ffu64T5rWCj0b5XJaeM7WxfvyEXIC3QE6MrR2p1EDZmpwbGO0tXVEMqnS6zhwWidWc
587g5dNOfcIXXyd7I13UNlmZOb9YJy0VH1Xet/T+5lkm+l5IeRcatVhspt9dxgQya2Bse9aMNP4r
DyQd11p6P2UTY6MCJumFRhBtltzLXosy79N6Gel9LkqFDO/iI7jafS6dj9YW+taIGTi22CbgVDLu
e6PgOeX7zCxxiCF1zHk5j4qvMmuiOW2vnUUT3M35r2esV8SdpyR2eeW1eRPPiwoKpp9vRsPeWxA3
QWZQbuZc2in4YFuj5jvD3ev73TzIkx57d9R2K1is8nkt5J1v9z/DZtvd6B+qhg+CIPp36OqwsdPf
xGlfeeTDgXmAuyHRDwogRaeOp2XRmBLp1E+pzj8VShxZavSvqZJ3wB8YL6v0cB3qp95yAK5qdrEl
9pGI2xUKI0EJkPdUzlzBBonHUu10q34i9X6tGm2H87aDJYfxw4EMvGYsNokzsWxGM6+1FYOBNLYX
4EO2F3To+lzozQnW+NNoq39ln4dytvY9jU1iKQynhVY5W12WDzXdXySajnOWysNji+YcbxsPPrif
h27nudqHNjiXNYUTEt23rwM/e0VDAs/0omLQ3iynfBuKYm+62ics72WwKarBU1EOYnV354wtOQ0N
biVa7SfpiTNbjnPX4wxjq6BmwDR0tvyqxw0EVWSNflhU7mFOtDDWvcgc672ReXNYmSu0r2q+49YI
xjLbT3Iknu9Nx0RAa/P6kg4ceUsU3qI7L5dhKiswbf1k6fNrquxtGqsngi2npDDDuhbHai3fx8T7
dtjpFiRyOdhDf3A7+7koVm1TG26UxznqSNfjD376Eip9hMRltV2op83W1NP9EC9Ho5UvylaRq49n
hViyyZfhUphrGgiUtq7tdq0sfy3gSjcGuUm5CsykZSg+U4p0jaTpaLh/7JiGkC8J2G+nHKYBUNwD
qtzTSdtVYNSWawfmIo7J6k7b1JMfrUZb2ddlpI/pX9cUN6vJo6YcIh15Bm3uPUlLNIaxCBLFG5Ow
CIme+tNfi28bNFe5ElGtsrdSLGNgyxF5h+CKl5h0IMz2WMQ9LfCZtfWW+d5Xy4BhffGLTSN1XNTp
adHqa+KvL3ptXhiD+JUL623OGXcc9+qZSzDUTGe3zNq/wU6+a0Wf3ziXfMnzkyFozuPsdUaKVJmV
BMVgT7u+cndV7nD7D1dTOLzU3XfqLEfhZMep0Z9iVJ7WNqJiNtkoWDsbaVOgGn7xOXaPpdDW8iXy
5VyWSDuz035bdNlb22i655zwymmR888i0nbb1M0TWKi+7bISEfuh7uQ1iOJGZfE5Y34Bv1PnCKBS
bmauAZIBb3LJTz72V510f2O5fNiFsSmc8dYOzU1rPELnMQruLMSuNqYnkiGnasaN5qa6mF581abm
dRyMv3O9XvHII2bYPg2te+OvmSd9eMtq+7UZbHqWatwmI9Nsp/Xdy4qDzfy8Waibq8/2hu7oNQdO
xUt+yqqMpsJgyBUDqTi0y9NizycfLXzq12HTWDV+nfdQb3m95rTEU5jAjP3Dg8yJcQF9Q6JlimQL
5cWU6MVFEpkKsc27lEW9qlAcYc12xcpht071rzL6b5muGZIw17nQy+ZYmi5ercHKe0t7YRdituX5
u9SJBBSxniYBfuc09+7hwljmo4/LX6s25ZF7YCN4kravReB4r2trn1w/3Yui/lPF46eZpsV+rRkb
GOvZL9TUdciMQCbqlqUiP2gFh6gd51vgrp4WeWX9ipHvGm94l421W2fra1VpZIFib2RrfpDPsgKa
XblpeBddK36rhMZNpONhc2wbmbZnV+1xLQlcZPF1Feu+dx5eRXOfLHHrZ+vmj/W1ixUBEo+Uk1tf
/dL7T60Q0EP9UJY/pIlx2tvbvhzfllo/Oijuu2JtPmp/eU5i8gueUYGjOSYrXH3WRnZm4uxRf+5F
0ZFdwCw48T1+kSp5Qlz/yes4zKTx0vYVLqT1MhXdQcUCxVLcPNn+jll2HExObs2VryUX5qZeOJO7
vh6CJe2PcVvch0Wd28LPAmazkWKYtE+WC1fB6IFwqpmHhlxPZDXrbjE17Lk2f1d29rTUD/pfjP/R
Ab43sjh2i3/ITRBKsWDXm02/LR9uVW2xoMUQ3KbTveTtcp3a3znLUG/AUNvNolPNxYP+QyJnCgo9
PykwOW3ts62ZpEngz3FkFOo4lssRjGGXP8hKZD46s/mg6f6rNZs1XIMXKVM9SUke0MtvrouAOtIg
1kN+GLME9X94UgSANsj9L/kkT62iQZTDEua0DwwJ/LEN7TNr2w/D6VMudvOkjfaGUPKr5Hkk/zeX
O3/Wdppkg1tP69+uTmghqtX1cNfX+YM2FAxuTreJpf+qmeewc66xcj+9wo7wQTk1ZBYxit1ggKN+
SfoKZFiz9+k8nZCi76MHi9WhJcRDx+VpHqx05GjtfydNT4BOyfzoDeNxe3H09DbMlmZnxt5vxprA
wEn0wJnaYusOxY/3/wh6MvsHUKsrAwq/ifq1hPBhZbUvfen2CzWFTZl1t8Swn0vxXGqtt5nqUTxq
zzCfVugt58mYc4/wQnwY0szdZpX+MiymjRyTl1vdo1iZ/RDAcw+Ud/QzdvCmwEHdal8HWf3zC9zJ
fiHCa/PR3dW9k+v4ahzzXzV2DuwM+AiEyCHpynzTV/hf8cpgrVLup2F89UbzZD8Iw/bxRQ4Ncm7e
VktggUBu/FTsiTJ8qlk/l4X3g/hiBZXfoUBlzQMuLyMjiwucgmXbGuMcKk3Vx3oiZkl17QqjCzwt
e+tnAlBed1kToF5jcbGLFI0QJe5WGDLfe+TJnMncTFr57RDbFPTyxLr2DlN05/6H7ox99anzHptF
R9HJ+9iNOxjKE8VmYMYc/L5tfshqfdd44mVjH+y+oI4CYNeoBvjd7F1bXHNwwI0XW1FdFneIl9dV
Yw+2ZR/rBRyhMM659H4YQBYyZrJGqzTPVc8zXXlbtWI4SXqAOoXXLd5sNXG6sv81yb+6qjhp1D5a
bkT2YpJiNUJInZ3X2C9LOXy0nR2hep+lVWLKYsYa83OaMVTI9d8LfzhVDvkaaIzZ70O9RPolLxqM
5DfdNvkqE/2KtvycmG6Y+xlFYs7kZOYSVBBqq7e1piHbjKjJiELLvmm67y6tXtzViip3+U93sxNR
otPU1jtVVRCybK4qapwrfdhLj72SmGdTiwU9m2+27lwbmCpih3+rSf52vviAEYzUnD2xgSuc5hi7
h9lBjD5EuCr2CDiIr2RJzOoB7xsM46keeDNosGcTttYZRZb8K6cYTk7rD0Q0N3WenROwtyTDVOGJ
FWW8EWZ9bBtvF3e89oRC2gktxezQ5dL6buYsN12gGVZKAK9iJXqqJ5cZp3HjTtZ1SHqMG0aao0An
cNVrTjvd6ylAY3yycIQj3HcE5OK5bqvvXKx4Vyqs2ukVEO9NxvbWmLP/U9NDWkVL7b0vTnJomyKy
k+rgeF2EOntTkwwfqg8RiWlT6uYx88lxxlAZNNzPAloaeuxPubaXvGsvHjgnuY3QGcwPDR20Bcgm
+ih4YOf31W5OhP1ePJGyp7hWL45X4bl78l3U4rUmO7txjDJ0OJG2s92HVVPSnE60/lmoxW401F4E
TE8U2roXnEKMvrzWzBPbZKotgsJhWWmTWSSzshdN525YrOrXHipyb+lujuXX1Je/WRxzcxSQrI1w
njXsURvlZBiXyOuQQ9b+jXAtrhyyuDMCwfv5gazBYfYkXhYzN0CcI4cBLWhFJGTjpM4PFVfXLO0E
LnOCCS7mPTN0/Y18JG34+ZQzl2JSpHMQBCQixNbBOrQfD14yBWVlU5W1YT42ez9mgbrImIO7ZOum
oHU9LG5FxZojTsc18CX28SPO76a/xVAQ25iO3lBuhzEnVpxddPhd0khUNlX1R7NZPjjHn8aa3+J8
3HaFczZKa93KxdnGg5JBPrQ/WDlbW6+CDkRFq8Q7U3nPDSLoGis8FxPPzCqe41LbFcYUxEuJQSPs
j0wNH2UinvJy2NVxeSGosoOVBLvh4hJGFnXSo4XCKeEpDJWJAT/I+FoNZIvizNsPVbEDyWfvA8HS
VfyZLPVS+MuV+5EAFRUKIcizr7EQvGmwmuNkiPI0+83W+jWzaxJXC8pW1w1RjKOEZWJsVNmoCKD2
jW+QulRAjjR9/csOlMvsZGHMfccaoipA/kdzjm9Y2r9zZb1URsIOyoH7ziHE201b+sSwirtPot3z
RpbL71CZpxHJurXUP70QDF1ek11b2Fuy9IFltQeZCeIECwesCsBy2Tky4JnG56nJdqUN0TgMQD6p
cYuX6suQ1la0fmCt6Zfu2aETLx/pkt9TzXNZqFe/c7B/d6N/MyUvtdux94aauRHGB1Fzm+tM7sxi
ONVW2dxNrUn2YrCuaD1vPvVvxqnGzCwwifSRvNKy5LckPWHJap+aWJwmrzs101WU6kUCkTpr8TTp
1KzOID/RZ484M8jRlryKPAlKC/ZLjJSJNvfKMqsL9TBvvan98QdjG88anC0vmY6AGxsLMrKEThsE
wSPzRxZA0Fmc7obCPKYx+i5wJ04O6H81p/XJbxMysYnLv0vdlh+a7IhU8Kb65zizo77V73YvbqWj
XdyH2iWUfdMYccK4/BG/tOPqY+5jZAuOmJ5gUqojDaiRNowGU7p/Ybcgo9oNQ50u0HzsR9J/bbxm
UjaM5a6IVy37cq0iaXSXunCfS3s5eIWxb3UzSJV3yzp/T3T00Rn7r0x/J/RIQEGhRMStN3Jfq+tM
9LmPp5c8qa55yixz6kl3jslzMKyxgFAe7NOc+Qe7MwM1U30YdnzXc4UoyBGgzwEP0tbNzSTq4WK2
yjD540OTDbHZXhZNW8+JkckNi33bbe/R37sxxT3k0N7smaFKhLR1MEeIRm3mpg6lmhIcbe4gsjpl
UyKXM4vDLfHEhTykUvsjFBwE9dPgyM1KxoZ49IvS+UYS9HoImRI2RQtFNa9bP7MPk09KuG/P5rok
B28VhyQZv7u6vBRef2fn1SfzYDamndIGT2eahu82Ga+PKhukn67M1/YVflcxAA6lxDpqIMCa+9rU
19vEyuW1MC9ILf9Wbb266YL7UD83+bybxgQu7uEK1L5+Emi5jmHfM0YfDVX3khbpW+5gkM8NhW/N
/IB8IO603E1T289rvsPjARMR02fVOYSixgg39VZ0YJFZfY3FEGhMSUAAZgR8gcPtkW1AWr1qijEU
Mr9meX6sjPKaN9a/tcr+uvMYugPa3TAZw8FS/g366TjTwtaGQGFmw5iUO4IkuB6YZN2sBegpNO1L
lPTlHZuAQIUxPXuL5KXFdGQijXxkV49dZf6NhTjmPSxA4Z8yf3hvrfWeWNaLkO7Gy+xwGrVPVTH+
UzSAve6H8mSULcZ76iU0WdUmG9vnSYvrIIWQF7jBBNP2iQd1Hjv/1QOPjJ/sareM6K5M5Mc10Mdv
5RrHrnFe06U46nb5ZNX5vhkSvKOV4QHF1kqIJDgzXquH6h/rL3o8fzQUNvC9OeFIhD8XKwqx7jQ6
/Fjlt7Q/1s2oh3PezDDsxrvvxPd0NL6HoiZdjpO40owLiRTjdO2vcDsWTUJ/l0ybWGxGAshh+HH0
n5jhYH1RYudlUe2h/q/Fwe9sQiK87m0KE1M9eS4D3xpCkvV08FdL26D2MAEDo8YWPaX5Uh37zq34
eoddYgNrDhMumByZ9FOkzaVrPfOiQFQPef6Il3ndw9Vrj1VPoNUkt+bXGmlEkX63xGc8DrzUy97z
Bk218Ck1Fs38Z9pTmImYorA/0G7a2zHR35B0mA5de2+tMz7JXAAxi6eZ8nGakttCBWtmXji2lne0
eyPhUmTvSN795ERON5q5hJrhfaU5El+bfVet+ywsHDhDPtW9dyz65a+Zjt+Ft57mlrfLytVbmsgX
rur/1nR+aySRunRAurFPfSzDvGX6giQBKYd4X4Cu4TNu/LF51hQjmXUCop3h7gYrvi/rGGii+Ttb
2YUJO7fFzi6TX/6TTvHpiyxi+MKrGEwGcwkvdLsyWKsunPT+1yrF55ROXZQN/XFO1H3J/BwG3fwR
lQplbe46w4paQgzMiPGJeBtvetxv2TdP6UXuu6mMe5XE56RpI09VoZOiLDRT2PekzhERQN/2w9jt
GX93FKL+z+rIC1v6VeXtwZwEThKjuWMq5WXBk1rmYErNp3jOD11uPOvxeJP9e1qKszKZIgU+Nij4
PAa3seEwuZZcQgi9PQs6m5j0lmT1dTrT7HrfbvywUYTz3egpYcr8mRk0jLboDsxT+ZQrGvPoohaz
OzHgjftWC0oaEr0rsu3o4ruLEsFP3nKDu9ay3qwJhMXLrD9svz5oq0PsRv5X+tRRWQWCNeIiW0en
cfZMb3juVpDP3DK/s77r4XPm07BMx6VzLlojGNlQvHvKOXhGU3GAD1dPr97GMbtqjySJSas32IAr
qPIG2Q5p8NJo3YIubJECyK3nXtp/SLoZu2GoVjDM+Ktt8mvNO0jUi6pymLZDpY6p1t5hXi+kyzcy
Np84fLZN7P6sOqcgi1pzRj2iE+ikCIatDqw4j4TeGO4HW+ecs7n4GrK0CRxQxSFNjqSdo94Fe28s
6uzJ/LLS5NryJaGWLsdi1lHAnJfVXyOcM76UXOyHmmPB8S+zSgKujEtWtttZN35ER9AmntNdTu5y
6ZrDaGSnig5EDU0deKv9PHnLieQ04FwVWeAXMyEM28tf2tQ7THq2NZT75VsPKNhy32Op9UQ21E+J
dTFYRraR/rQdYS+gPChaIMc8yuJCJXlQ2SzZkvj8/uL+6TXt6nm6CmxGQvM/zfvV7p4I8mFhUJjM
hblPHOsuSGsbZh/Vsv61OiMauvhYGMO1tcibdsuDoXKezU4E/gK+anbatKkac2snaLAVgwurhOh3
Ql2YrYjcg+a8LWV7Rv7HXqLDkzN5hDH5z3DInzM9aYIK9ZxtnZKmiZHdVjsJe7HUgeHHWJXji5UR
JLG0QwpKwdz7DxqMnNFCNdU+2nVVC9Y4jtpBN9iQQJ05NvzyMtv5L7NRbfzBfcG8uRb6eIgTIvRG
rnZN673nj3B0xoYFmqyacoxRhVjz0jo+uvlyynDl1iYiNPXEtKMAQ/RWlEVY9EO/6Wz5SmgRhD8V
cCK4RXCuV7d9cJ7ZfzLlxNZ4vBLj3UCsCQZyAgl5xnJut2vWQgpAn9JuvZEbuA7cy1A7ugVuWl8f
p5qdlFt++E9SNXevHJyNR2gDMw/lqxoZw1dGyDh7h33dW2tewhWxToDZMrl12pJmPsctQykwbEny
TuSlGeAgNsWsPp0CCBAth6tA36e6ySAR/rMayqht09faWo+rKXfJUL+nS30zHP1LLxSffE5vjjHv
wFfDBhXANCCSYXspsefX6jHlSLAdbBSfWoW0USfDrVHO2+CAxvnpYYbRUMDosV7T7zEWFO+mcTbu
QsBtMpe7pWrmu1SWt/d9uHWsraBWTPgX6o9p21mYG0Sza6c9YGhfOlb8HWo70eAYWU6vqLWmHGBX
6SwEql9GF0cXD8Q31Stm3riJc5tu0GskyQaioD18oA94BVBb7Y1SO4+VH3Zu99R7a0g48F/a9n+E
SABHlo+pgoRFyQvyevo11x61qpC3gmExAgvca9We2vhntLtXRzNfF3v90MolpC4LHbqVwuz3FpxT
40IU9knku38d8NNiRkVTTcVh7vkvM09gGftRpy0daWCCgwXZXBfyrJunl8IurwyIf0pWPknSe0/4
1OFAciuU4HXKcTd9pv1XWwTwMnic1Gd+inZKzPJJW6ZvfktxaBnePuVzWIpitjHZGeYIjyd9md77
CkQKPpD/wfjMKD4CJedAr+Zjh6xqjPIj775cyjQWWJ1jotyLcEKs87+EKU8QDZexyAm/myeXP0yR
Ez4V6qXSHCCo+QcjcleM058aeMFjXNGqmGsEIuOOCNZxzFCIJAfh8v3ip1K5T8i/+Fl0De+EeW+J
yjjmurXYeIBuh6LqDtkDbWkZF8GgIlI5RDUtanmOl8TZesbwOGeg8ofioxOdT0His0lkjfWgbT3F
SqxyD3kP7ZaBXMvi1dfql8F37rbwXxZ9fNb98jw34pwb1Z3xEcfBsekYybFys9Ubo+Qh9eKXtTVI
M4IJ65l8MT2D/IXHqSt6V23tWXW0kt1zOoszJ+gHM5SnjSzk3jPn31gqQRmxcEroFkM7GR21sdVj
FPqq3xbR4XNPzfrcdyvhGJd5MroZIUMGTTbzw4CztZHmpGY2T9T1SISKoQXMS2l7/V+bVPRY5v8o
Oo/lSJUgin4REXiobXvfUsuONoQsUFB4W18/pzdvMRFPpgVVmTfvPWmv4lLgExI2Uc0kegKh2KK0
DeGjIO7R8hTMAquAkpgZi1qfJqvflj56sC7uxi/GQYOe18y2wOjpRdXbJ8+iSZSTARCOkp82/kjQ
p0YWyhPcq+YCfNtxTlL6BLTROmoHxgTOPhcuE5Ehcw5DDH3VSPWyKZnRBP2A04DBdM2My/DTT5ca
p8gZCxYJsoVogCapzh5WRcaAR0OqXQQKm0uLIkNy/w3M1BPmqKuQ91vK7E+zm4It6NUzhY+7NKUE
INg8KIg8gzWzXcU9gpC6UDQBWUkJ5/TtU1CO+7RBqas8JjtDSH6IOD0ugM7ytjN/t7Juj+nIu8ZZ
vqiZ2Pvx/BI1+uwDBjDBo7BDh/EyM9yCXpTnb5vZIzGKcVnEXM5AOQlUG4fO9w9BycUsKsgF/SSP
zqTDpdnaGBaEwyeijQeXzhQL5E3azrXwQjp5cY3TXwahLFZ3ms29RqAPIM0QjFusIysXWliKpcCa
7a0h6aro87qVYylMAyJhVJeXFOMQ3GRI26rC6CXwyuFqO6b5nASJ2tUFsemlMTs0cXm7LIX/l8nu
xMrUV13Uv7Ft7wpBJDhNtlGtjy71nB66WxICzkIudRLHXsi2IN7fV29lD9Mn65KfLno2CKBh1liy
qmo5GuBJeiIvw53z5LrtPnTyD4dA74hXyctKdNLKWBldv6h0+EpiE9fzQXjdzjLdz8wBO9BKZnG9
TWvYGDM56PDZqtrV0JbbGKqP7zGaqMiKWRydriOIYc/Fvurcix2A+h8+Yvq2GYfAIrWMI4GgnVXQ
TJL/cSeXmbN1xFOLFpPSB1pOBnC2jXg/+G5zSJwW4gfHZH3BF3KdBXVOFG3bIdmkI7EKoR5ygutG
40I36R3aNroamPk/3ZjvVIgcNqLEGf0yxLqn4pynbT7MhvvYlGB+hnrD5/1bhvopn4uD3anXjtNN
+h0Dl/ISCeeT9/gBKyMy+nhz5cSmVAR8vtrsLqx7aK9PAaxotQ6FmlcF1/LGMEJ9hXi3bu2ovdWF
/MVz8GgWwTkR3tuMCj9iJ2uBZYVh+2aMzuHuSQrm9MaNfxt10W66GZqjVe2UKQ5mr3l2kGxr8zTW
iDDG1JM0tEhNBB8MU966MF0R23yqzHjvZ3XKaLdbTXG2HNLkRTMqaqAE5WZyZ/O82P5rZlWXirYd
d4vJjItAFDjOndllh2pESTcsuqaGzrvzIgo7aqIonRd5NlzGkkelAVXCSiGXMJDGzlvO8WpU9bkP
pq+mwOACefAWqOrfUPVbv424zfN1qQexuv/i88S1NnAtqBFTmbqTd6CiFbVY1gZglKl9Emb1iLtP
Yw9yHnqPc9TTjHCERfA6GlbCvpVNeSsacTSLsHovUtS6BgCgr1fDaKtFbAI9mYNRr3y/fuC1H5dG
gZGFl4/+4TiXyY/NO9/L5rn0xAchWkxT6XsV4UbqpLkyrXrt6fnXnae7nrRyJAl47HBne46fehbb
c9BzQAp3JWjZh5GxIeQ2ivrvMkpf/WFe1v3U86UYpCW1Iq+FUzuynE+jqP4VZoZPPGwOkSgdkEnJ
JR2teTuTYtVFtTWDGsG/bpjQdAfOezKG7tYogQSa8+ecFBcCRYfR9KdlH4DYy30qdyI7bJRc1zr7
nVRHZzVi0sHTNXvihRjgeU5swGlGtLCs8iVCExyx7cVtfU7v0qofES9jhr5KveZbIl6KVlxTZpe+
Ku6dytIAJZLdH3hPqYOZin/ShNsCeaoMmnVlA39rCdV68bktrMe+MzeCuGQ7UApiIxfWiNWOytyr
jV1upf2KFAy5a/gOCBhRgCOpEmejYxcEk+slmKIaZ1N3lHjGaliKVYE0zkcQezaKo9omI1G/uHuT
EeAHhAWmww855NSFEYcbffcpy/BfTUbGAQC4CbXK1lYbbXzyGqMRv8zWvB8IC0GtuMHEXcq7x8/O
is/cQ9G1W+cS9Tkhs256Y8C3pdbYBRVppyjHx9bTfoSud9J++ZJP4cHP8pBSKPvnpfyQd7MAv3AV
NR/WFB/qieYjMYf3tsmeh8pdERpe1oSksOfsWmOqIeHIG1hKIKdxRvKs2UWpfSDYavNo6V8PhYIq
YETD7wVjFnFsm2g71mrlze06dEMMeeMq4geURZaTSDKQ5Mc/nh+xjcf8EhgZKu6QOsdW97vO5Exw
opb+sn/Npfmss+JDUwdTombMF4ZNV7Ay3kufHNZrxsxgF3M67gb4JUOtzsIIb3rIf2AbbT2dsSKa
aZSFU5nbM1rDJ7i2QXqKLGZwBIUXMhxfUThjnNlZsM3xQSjuwyRgThZaBHedO7Ag6be9GR4SdD5y
LntXj//6TB2yoL9fcNgHC3kb0hkhrvzzO8omRifl2qho80uR3Wbyh0wmtH1N/ewLmZmzOJCXtgS9
W8LYWeV5/m02bXI2VEzEyzaShRQH3gc2LQSz+RA3Ae9NA9O38v1/XVEgy7Tbsspvhc2zIDoaq0DI
o01KmdXswsBkN3/a9nSzdOMvcreaTk7rin2CA/iFGhH+HsiBc6VCRAztfQcerro5wuUFmempaKeD
vhsjSlL0CyZSiKAk2aJqWrqOuczc/qZmxHnpQyiibjQMb0VzXt7nS5/R6ONinK9AEnBDUlEdK6F3
SZOGcOvS7zZj1j06ybnpImcVpGCMXeTCqPDWpVFv7fvfxMWPB910KduQUVEGRccN92VT3+KZUH+H
Wxa3QLVieyzlJnoc45emxIQX1xPedIWfKSek3EkYJKUggB1GjJZ9G9O04z4aPY9ClTTOnmHic+14
DYTM7JthbLTT4+jcYidrzgHEFuIvsn6e5rC9TLGPLiur/hgbU0coK4y3mL+RGZxGHuYpi5djahaP
TmZEK69jLMoq1gZQQp0tmWdz4mZxius3c7aizU2cfcyEEN+ycx/hEsaHnPzMSfXRTjCgUi+ub6qO
5AkxwTqXojT+lQ6RwbBnOCCa7CPlrV1YE1Mhu0txFJGi25aAntDChvEkRd69kO60LiX34daIO3GY
2A3LOMR94Na56zje9IfbKjpEBZusq3ToNr0Ood8oYW3sbjZWk2MAL2Ul8A963tYjcL9KqLCvJT/1
jwqyG7ZRzpnRLiIEPPrhhbCNcROXio8HDOuSGFwB34a7okyIDIVVjjFwbr2FjIuOir5wNwkv1xaD
2587o0UFTJIn2oW2ImOuspsb1uX9PMW55U2vCXLJMvLlN9bRapUpv94PTveE+SZajYX7Au+R2pJ0
/jrMaAQwyxKxUVP1ocLB2staGk9h6bjvcPuK50jDbTEbzybPTDxpqGV5MunGF7k9chRheh3QWRD4
8ghVC838J2g16+Fc71nb5NituoMJpOdD2Azz2anxMlm22V0sCsBNYaTISI78yFrYQwpwY9qjTAWa
JJDpTvjuZ0m2tGcGXbDAk8RPNQ0LZcqCJICgLMyi5NfAObRqLSjJsKcIjw6wQXLbt3alQyUUOqgR
Mcat3WTLDB+PQuyrJnUkO6O2Yy6f0gLupAgqjDUytt+VAZwkSRT66jC9mSPRK9e2qoOGBH8x79w/
c4DO2lm1Ta+f/zFunRcZ0XsKZU1+wYmhoXvThF+Uw8Ul/8DtH1Y4XDGiE9UM+VUmZBKTORwJVEfe
k1ADNnkDusSsM/53w1H+w4TtitVxDCgoqMBCeCp5GJhcbPK2hxcX40ZdlJPTPfIgPvm5eNXg9rDW
uAibEmxjbID2dJSBybUkh5e5LeiagcmzoZwtfEZ3445TczJMjIk90YaDCFWytwIvvfiND8M2Lj+a
oJt2shdiFaYtvv8gEBvbCsXKyuSHTgFWoVh4SzNQGVOMNF23cPaOZYtF2wX8B6pshpI7aKY4thfW
POOFvULQi89ydJ/bu9FICUUYeljORt4zmGH6yaRwWJjBcIaXhjrTmYdO3yMYdjmBvkXQ8JtuZVg0
zhERzY6Gp567X94ovWIb8UsXezsbMllsatyXNRnF7rHPnZPly2CZDAVA2Cr8ShpeQx8OpTEZh7wu
DoHdX6Kh3NpAA9PYv7ZGu9VpgEJq4e8L5vxTp4rHYT5ahbGru+xcieTDqvONkTN9zPkrt/k7lvSD
1Yz9Rk7wvqrI4Wl3CahN1mYeGAu3NYnqcj3yx+Bq2ru5ebIDpNxe8wFW1c6XUcjxmGGjnnj1vQQ8
oOjF2UOHx8qw9CZctZrnY536/q4MFWYpZoNL0zRLYkv9j4uJfA9or1xWjXwqQoMsjpWb2ApGsaU0
5lfxq09dDdUCmtIVdXLjdgZs0xFlWRfWNncxxhUREkl+7Ez3mhTNwe+Ds0gSl9nsSCiHt3tuvizp
Rgtvji6jns4kGCh4LM/A2lbmZyGCM+XkQOsEA7xLCNwA3Y89cZpD9AsybBeYDHBMDAr22jeviUz+
TW26d6IagleGkmQEj1QG/0Z6Y0MlV0Is5ALVqswyppkRgitG/RfhEsL1cEjJOTAXU2BdCyv6MGlf
MMWkwI68s5GT/ezhsIVq35XyFNCnshaAvM740jvynJQeiRuLrz5TMaV4gKR6n3LGTbF8GXAL+a1Y
TYxSCWi0C/xOuI5gVWoJXVjnmD26cxXT6PdqQ6L6qUVaInt6/0Eo1XEuF0vVjilFNu1K60zZrknZ
bYT9rMK9lipOv6heVFnxZAZBtXb4N9xBOfg8hvA4g3L8E2LaWjZ3RW7yhSjbGZxn7hOC3VOn3GAd
dPNTCglnOcG82GaS167Isb+Y3wnn6Ml1qqOTOQ9yKm++m40PVdQqdpgkp7JVD6nn7GNvvvpFFm+b
Tv2WQICbrkfZazCKDRQQiELBcnBqRrJjuSVVucvpG/BkWE96YpzdEZXFAiQ+7Mz/cosAt2UDyaZ7
6DznZW7yiyJ5Rh8OvTBoj15nP6qc7i9lLCxE+JEY9bmdTEwsUfPcDlpibfPe7Fr/K3P76jvEuC1P
PRAI6HiPGk51cDgwJSrOiAJyjeiCbatlt8NT5SCNQWcNvCZ9tfP8lVnQW5+6cKNxweVlBcOg0Dvh
DFREdt+tLdqw5ygQTB7bnB7Gc/qlPxlvTVKQ5Y85oJmZPGjPO0us0cQaDyY+rfjuIw9z+4f1rv8a
r17buMaX6BfGCljlQzG19NKF8wRE7QTVUZDLij6LsU0XQavQCWOgvQjhZcItEGTgj/jAloY5YpAL
ubBDKzyqPnhLQvEbTvNuBjEOLQu3Ahekib7W0l0lzSmMrPMgk8cStB/sVPavi/5mhzDg0hxCfEXg
cXLDi+ijT3ewcf3rgTCJfYL5sKEdJVZqBRV+LjK+Mne/YobV3DdTsC47UdDhhhjKhvHQWdWvCZ6/
tUDjUOlSi1vFvWLkZiimbyTCj8wYz22QH+qSVlIPaBBpXa7hnPG3hPVjquqr7eedYQu8+/aLxFmx
wH41bBtsDXOaj++KYfw8i2PTgygbmufBsh7q2nyy4sFZhCRPQARzRHo+sO64qG9JJ29Tpy4t7QzG
ayRtZWJjNTGAiADAKHXdm2ny5vaoV1jx8GsViQs1pg4vLGljy518bFqPCVs6otHrJ2zv1anXE9m1
WhxkzuvWACew+XSW4UThCEPYg0gKWVg70EHKgsaDBhiBMvbI9vsY5nH80jxTtQA9+gh999T7eGF0
/iyCcI8f+Vs63p4pUnKUbRAvAQGWMFAc0Mm4/ol0c6FHWXUu5TxsCngAaF3BCD+A45myJycXhQ12
CF4h1N1mfrEVBSZdZWqfujl6qztQrAHXYxNDB4DDtBKtKg8mK1Y0MZwhN197QESkzxwHXEr763v1
zpsEm610SEif3JzH8w90c5zvRMt8l2Kgp693/8IGzV/DgFqkEvZRUj0xWdtKoz81JnoAkPBWdg9l
ML8ULEtaRW2wj1zGoInHaoh43lqF+idatAenjZEBjY3MIm+PbflaFspmkMbSC14/0xVnv5ntfVxB
1ONFS4fyp6yZg3i+czCgTB6CFg0xUjxDU8G8QNZ/LjDNTUTQXwrFIJTohbblzsaZDtAEEeOes+mD
w0AUbcRGSwx9kYvsocbBYBTOrYi6bjm7LAX0vJfAr7+7zGYCrTwIVsg2zsCkO0cFgLDVASHwrWpT
F+bWy6O9crEGdJb7bdrtXo+9z6VlUEQORPMnDGINdz3+ZMSYbpvH8Wtvp/sAkkEskbDz0drEobW0
mm6bzIDCg+k2US4b4fDu2vMX7/Se9m1XjUG2i2tx7Ek4LzFW8fuV1bUHZoSPaPzwWYBZlAhCwEwb
HN1tjyumwMILXLShP3aKYoMMS9XxBz4oXgxK3eImOrultRuZLFfttDVxqyRR+ORWpvU7iZC9NgXr
io1gvLLD4bXI2tOMIZMBwOCKR9xAIcxZjn6ScFDlwmY11fYEEWs6B5F9i4u7icBEacSaXmsW+agk
/nGiGZpmbRPaJHzLnG/RdOKlNZoH4FSmtcpTF3OOlVjbqk2+rFmOq6DyjFtF978O3KyCsEshX/t3
90USFfE2ZTXMXthyWqrRAg0yC+TxpmtWou7/YJsFD10M1sMLu/mfbwXzJpaeXpHTZ+iAwpSR4aCI
N38cnzmc7NPipPN2coCmVNljhMl5GXgdjE9/fG2CadwVZKEZk8EcHcBq4NMuW2gcXuMs3ACYVN1N
X+VgWO+iQdcSo1+uq4otK3lGhCVwZb80q9haxLnL9yimfDrkjXCOnoMmnFWjOlZShPu0b+1zPvfT
BouN9RxMxrU1M/rfXtPP9s3YrsVM1Emlwq/X08iPZHTjU9Nm3/DvENpRWDycm4sQF23UOxua9wMn
99fEcIFBC46VRHvuM3Od7qzIijFs7QBCBTD2CyK8S7oQG/CXKp5LJh47pxbwo8QduZj34aEW4Vuk
G/oKg6RMntHM2Ekm1mMyz7jUBUs9RvPdgDlly4LxEMtPihCLRkiF4CXGx+CAwjGicu+J+AVk2gZW
0S7FE+WZxvvkzKzk6MUXsWA0BgBLqnpLByIAQm0GaT+wtTFg7BE0i3roIbWW5nPfebdSJ9cgKw92
4q5KOUKNb5NNwGJd8tPyizEXym9FGQ0GaB2FwSOjDJO4MsPZxo4YtMh07ycx7CDC/eUsK9ICxjXU
yAajmN/K2QsWQSnw8fUwHgnsW1CDIp4BpschobNEMO0O4kPFUNzssRRr8yTAc5AoWJseliWePehS
ZrvRQ0v+v8r3M46HY9NyAfZUiwbcvIWJuPdY87AvOs94V+SPPTcBGitfOyd6nnMBjrr5rAFzuQYz
Sda/j0uN4semHWyCBQ3upRjsz97MLllEFVN3+bEN254A3dgvGmmT5VcUbbVkAi+dJxnVW4XwGQu8
r74ixDJiygyb3zhoCCphLGXi+BVgmULVjl4t5bLbd9qlc4qGjnSEDYC3wcoQsY0fwmbT1r7vk4GE
cjesw7cpxaYW88qWAVcUw606qeW2EOrLG8KbKEhXMNw+pFa4sZGvHM5sb04/6r4CLAL5yYuYKFdL
M1H8qZpj1H2jLD7nQbolc0X5Vx7KoTp2UrzoWJ8S90uq/LWD4q58PuMcwPtkdFe7wGE9iu/0Hidq
AyKn9cgJbVNk5m13ruH2i3bwN7mv4Whkb/YMjaoMcN3ELtyNdEiPkTfvBPIswrMFlikD5gcfMdJQ
2N2BHFaWum9dNB2KrpcQBN2vitio8PM908hkOVniF680lMjuI9DFORnCbeF6Iw2L+DVsZ+2X+cZy
XTYrQCLc2y1zDtmYmzomKeDbr2nTXJGuWeeEeVe7jKVz3qc+K8kbWJe56c4xwWFqvktd4mIYJT4T
oo2zg+MDQx9Y3yV2uJ3Tu7uwppbXfJ41ZmU6vXVs9mcPUXDRW0a3cIpunc/emrUfKxy+R1IfRM2r
wyCmx6on7e6o37m/e/tLPBuzRyawwF+Yd9af7PVrzBIBeIFUMe1jlfTX1HYvwN+u2i5e/LL8CLBS
527PIk37W/k2HigSvP3UXTqvsMg4Otjy4io4GYxR4sHbRcXwhjfxp26mk44bb5Hm6Y2dWe/4KEg7
lh0h+VHsXMM6DmKEnxaJdsM+Du9gg79a92qK36Vbe88ZnoWFHwVyWZqOuyxMfvKhlfSxMSOf2KgG
hsGO2lgjrImeA2MI2NQCTP5kZWxQDf1+MccNo0mhf+JJUUjNydbv5hXliDoXwcCImEVrdfpe3t0Y
ygHCJzAa0JczZLEsShDs6BDnnw2KLeYZMY5WFPFtlMdM58iRcX7tupzsYt25pykrTl597ymLs+6m
VQp1uMmnH7PvN5HjsFl7urRC2Ed37l9VQ2kYTSUHj129lqyL6tzx1UjJ3mHanLD2NFIBEuAxrimY
+AYj8kqEslyRZPPHtnn00+4yAfSn0U6/Rh5TOrkw3QYJ3SfA22ETudODAwxT39W7JMFMBbx14CzE
gBA9uv6woi1H+JP5uy2jZaWYrwhkVC5peYxM+9XkXk4K65C40N+QKRYR865FTgrmromn1cQQy6Yz
ms9+PP1FWcINA0JrsnhcQVGjwqZHRFcSWtWHn0PkjNwjmZ8lDPOYPSN8thkrboKR/4yh/5KAILST
8lumxqvZm++5XQH1V9FaO1RdgunNjJinEnKtpNCcmNaWlX9Lt5XflRI4lkFRpcW7j7uwA4/EqgJ7
pdvwvnOvAYo0ZhdREdM1QSloosmSJZ1TrRKUgfbaswSD/PGlKxOc5OMOIwhmrfodbfIpEO6FqgKn
pEoOaeMYSx3WjzWvL1kw/dmgxCzKOyt31mI7l+ZnN+pLlDffQUJh5Ib3yBGab9reQZWN8y9M/bMt
aVNCkfV0P+OuNvSv1gkzyTh/8H1GAZFBC+KhOSd8NpH9TI2CS0KR85fPQU6MlXRNQ76uDKDwNMEG
iO/VM614qQwzX/rhBJE0fYPJQ3iuza5eoDfE8ai/sxebUn49cCaUzjCyDM49MnS4b6KAgjXFN6u7
+5rw07rzW074ju147t+o9A+5ymWgmy17EI7uyEoxPDIHwKqn1lWUSJZPWWQ9uWXw5GcKw2OaPpj5
eJo4IchdjRRQ1d1HpXhQ8V7s0sLYpIO6Tml5NGyUcWhZz4VPLmScvqYgfCvqHP4XKSNmxfYyZBUb
iJhXpzUJzvngM73wM8DaNifA/ojKCuVvmD4BxQ8v3pDcTKf6KYr5BHAS8asnt577G5MYL9t+eJKY
wlLTbiflvQZW8V7cef9anmu6otqn4fBGzAjlSbvGfiyql3GoDnWHbELR3U0F93Zj/uLn4AZ27L+i
y1aMPvbAoPayjL9BsWxGFooNsWRDABFlt3pDrfzpNClEXAOy5Lva1F1pw0DA38R6PudJgl7bXbjM
9cFmGYmdCYRoxuu2Xe5Zztis59hZkuzEz1h/sVEMXKOw37OYDWrOcJbxPeqbv6QSz1jletexQqTu
swtRKJMpYL2KMhaNyrI0aX2KoxySz8iIwH1MPkJQt6rHHHS1QDsvr0lcfirfuSQW5upasEfTcD48
1C9yTEupCzZ54qbuB8K3JWqYnTtr4CK7MSD3hUEQDuxzO7PQkyPRzaAD6X4zqv4tifqbkzcHFnat
RRjt7JqNzA4XW5MZ556fN7XNpSbaXJJLqbq7SwZaSOAnf+yweDFc+lCuiKUzjf+avnisYvarWS2O
wETF3q2SyS5iJ7LNBimr5smXDvk5p3hBuYzXZWrBzRr7N1nPqCvMDWqA2SXMXuRtUIFlux3olaWH
mWOOWQQ7gNFtzGClWvd76sYDm2A2te8fK5cmmm3dkOIjjESsarvzymUzXHTovLcmtF9/fGSgtys7
dxX4ODME1DjDKfGshT/wvp4CSy5dt8uXDW9gq6ZtBRxJ1sNFMbVntQ3miibmsXVq/IJs6iFkGyfh
OiK+qSz/zZT+msIDfsxEITSQJhofnbIAgDI8GEH/2BIP7Kq7ibw+DTraGDbb7P3hqcviZzev+2VB
rb6g/7pEul17NJuFXf/zFTnGmYETkklYayJDfvXoy/vKSeWvSqt9BN2ycypIBVwQLAKF1JUZf5rd
geQi1q5f7fI7jSnsEQU9sEpedAV4+jBU8SWpMG5U3ORezfSzYkOB/myJYIk+WSpFJR1IE55Mt6MJ
huXVXnANbrtuYpBATy6r+pDErDtFpqMSoRUAoNV2LPgkmfFUTxV3lyZZ5+HZJSIG57weopNlgqeY
2p8oH/du6x4FOTkqRAxzia3Erik6NjXpp8AYPwJk/0an1yLBc6dYE5i3B6+3NljJuREs0rfQ/3y4
79AmH/Mm/ksRUioPp0LjOcNz1qrXBN/rIgnUtjTLtQqGB3OM/yVhTQIEcbibqwu3wrG07eE4znzi
iVF+25ABNCh6MxEbcDz8tOqWtcxgSX2vXG2BdbL2TD2P2h6vJKpBNen5MTZZmRHAw02r6qHS1hcO
vUvQYkphV1Sbute0CsC2JM+oCHxJZ2fQy+KSGEFhkZzN9dgwwi6eQpFuteX9AETCO5l/uc50bO30
W7DVK8GB6qTJR92FH4HlYsTEgumnuyr4UwB5yPv0JyOSm4yVQJwNlNYq/iF2wHabdl8lMakh5oxo
RWuL+sHm89sqs9jMPvL7ZL3hytuVebJp7t8KW8aS53DDp0KraeuXfh5eh3n6VU2w5lMs1hbKP8Zr
ok8WYyc7a79guRzzLNvOWl8FBE87gNWqncPceUvNChhVhe+OX46rqk7ARKjiKbUh0hjusDWRHUi3
YyW46/U1J6psWagnMONU0bSu8mIDD/61suxXggspAdwUE0wC4TOBjtozuhy1YSw6FkEvtIPpxK3s
mwwJLjnJEXYtvIB2i/ONWU+4yweIvlhC1KUZWNY4iZoq3IQsMGXwejR6KU79rFxOWEoWdBtrYCPr
bFT+PpDOu0y6DROKM6OlXRFN3tPoqHf2RL8xiC5xlcHy6127OljaJZLVQmf1hfvjuOqYhPLdk/bJ
pr0hdPQWgiAMWO5K7I2sH030VIKuT/K/0YlWMbvqwL8d4fVgqo9YNETrWFvRciQNwofy6MYECmBE
EztmYVdOHB1p8EHm87Xw+/0dhekY4aoKa/ZxlMO5L7JdwUiP9bYS1xckeR5IwRYLwUR9FYzuR+i6
Hx6EviVk14PvVLt6SE4zPih8IAfyRlwvOWgp9VpJ9VlUYDbj6T3oU3I5SXxjYLOLYH4iqaxQLi+l
l2/HzPtwxxpvSvJEOOpWCgDCnXrrERTuOP02yXct0LRl1EbZpsIAMeqK9957Rel9lAUJ5oENVezv
zfvoJJEuOJYPPWydWTuvrcQhXszV1mtwrtRT/zKE9qVmMlGb877tZjB+WDlD4MQB1pU2Dd+B+xzw
MZ/DuD+6d4p3RPzrvjNtLoHIMUPoNYnDtme3D9PJE1H2q/aJFjHjWyYkYm1Ju1tYrDApZmvnJ/bG
syWRAX2AHgJCdXwrSQ8HXUogo4D6aC3x8xlLkK7PrKT5QWh+YavKFqDEtkuaVRDlySKjtSJ+Kr5a
21gFbfEVyuLTnZj/gV7btGwj7BC3S2P4teYXoOBbmdUHBgLr0KJsgjGAdv+Xec2+TiQEQn9mq61K
1sLW1yiNvmm2UNXGxyzR32FOpAcsSRfyhtUefT7VMlaGI6NLsMVYArX7MFU97jCo/YjY0o8uKcbs
QTNOYM2KYTMwUar5ZQiCu7xkoGqvojS7sgXlUA3yJpPitRHdTLpePIx8q9BzgDJwVXn1uPKV9Y8x
yJMzWbD1jSfaHwjdPJjC+mYw8FwZmKscCuLx7sZocZFO96BHcVAyQXkJmWxzxMVWuLKHGLDcfGpV
d5sAKPYGK96waEVhyNZ2Z1do909H6k0n5TMQ3m2H5c1P5OGO4Qg9GtPefyFz+Odm89Uj18CS1kNa
tMcm6X4Ff/2uYC2lMXw42tuHJveGXa8hAvBsIAHRdJ0jx94H5VfqxhfpsPSpnNa0fzenQ5ws2BhQ
T0jH+ASwL3xIC5N7npEgNdJnScgasNt+cLFV9EwL7WB+64fsXGbMFoFlwiEu+NPYrIWZu+hjdLxT
mFQPkosUNtpjqPttQq498eF9mFgQsXX9J+k8lhtHtiD6RYiAR2FL70mJctQGIakleF8omK9/B/NW
EzHR0yORQJm8mScDXb26Xb0tlPbLes/BpVnWEZ2XWccQWsQH2x9h3mb7kpv6okcBtuIYEi+9aK73
YoEgwcSA+4HWbTN873vjpE3Wua/KZtkEIQfhBNawci9D/Y+g21ok09H36vc4IvXZ/EX/Vfa5pGSq
XeHUpyAdbn5nb1NczUOerWonOUkcapnB4MHn23V1vjsy07Jun+2wuHWQ/zFIvpZ9vLZIyjjzhxmg
0EXDXcoe/LC+Ik5+q5hyEiw5w5vl2mLn69JE93ZxHy4KWhHL0X+zOX9LTpzkyV5juF4e04iYvyrt
ZmKmtiza9nsY0NsqgAneBAhBY49oALzzQkVDBR+33Kica2U2MRpo/Z5nszq7E+8IZ7whqDYdePoo
7t9ndgExSKBoFRoA5Rt1sQPOEeMHE/OUiIbI1FlYdb9uIHBpgMfDeUPgYRSefMqKFky+fbIRsXDd
P43MUao4QO8I6COo0X3ltuTiMMX+kR4b7sThLuzMLQd1kEpOxHkF1CNolN4DdGCbxP0InImhJaxV
bGPbPaiBSqHAJ8JTpGu2w0/gNFf4ixcF7VfQVFcY8KQVh0S8YAcuCzwpw9qmunRsQ3QSc60V3q+n
CG1UYutmWNg4UvQ69Zdj/jJU7o8psz1iIsFK6tcAnw9pCjjcvWFguDppf3S5CFQlPu46+aOwehXJ
+MOZs/sqf3FyAr7UhzA0Z8onmQlNOOIdR7xIT72NjLPgxBeLEhOBpOVUCAWFiKNIlXc4lK27XiPO
DJQgDkr8BRYcDUxSRINPThHfrGxcRoN3kiS1qWDdmJg9sd29JHZy0gj1e5a/jbieLoa+3ER1tGyZ
t9hzUQENPNT7nEoKKKc8pIfBfqrQSgDxflfd2C0w3JBGNrna1DuSfFfgtWfDaTeBAYC0V9ohxLJb
eepBG9Sy8pkxK0XNIPwNfvv6wDx6ldbNMWLYlkfNXmQlBQ0WvQw2VDFUhTDEmcV9rQ5YfAt5H6vg
K6NRIZf8ipFBwdCU0+pCSqmn1z32NpACt6NhffaG/Uvu/RSCJE4M/65jUjRb/zUq5BVNdG+5cNDC
8a7E+Cqd8k3U5mlW6LSxXMLN4X+aHeBA0DTmMoJyGBXGH/U4bnrpPkUEv5P+1HEmWxkkd6Oh304U
N6YQ6Yt2ejiwqZOWtt4qOeihfzZTsQ969zIS6UKMfrUoWFuYUh5rlDN4dtTKUlz2nDcNjF96yQLl
Hn2OyXpX33RHOwtJL7NAF1z4lr7WQu+U5JW5UQpSYRBhM278+NeiW2BlVsa/BIPyqvE5OkUy3eWt
c2LieHYIkjYB3XktBD4xV1PVhEhcSKGMhHf50Bfbpgknusi8ag8fd+tWHi8ZOfYiyR4dbHyP6U1n
GW9TXed0PKSoEVW2sV2zWgd0a5A9jJc1vrhFS79bUssDBQc8kvm32Q5vtEtv/bz4UJ32xHzjFhcK
dzBXE0E6hJ/44NXRaxCQqTSt7A66/yuHwEIX67ZymlWhNxvRhh+pbv6EyrvOi6DFSXVsi+fY/WIq
d7DscY2L8sw4XDALcI6GhzYt85+AUC+DbiA9ZmofsJfu4obyDwPtpYG/JsZwWmLHvVZSvctI7DSD
BTdgJDYGLeZ2ohb4NA56Ht5ovb9OpPX62UMyeUhb/bhpIBXXFIW40Nr0bPiyvJ6tiGpHBlEwWKC3
JQevYx0Z/Y1sk4OVYMJhJCKGZDfQNqlDP9cIkkd+9CSJWmPox7TXnzNi/mCgDmbOhaSfrgM4K4R6
wMNtVJzI662LxDiGhbbuk06sB7P7GdIqXDWDfUPd+7Hx/AE0uiUaghptcyfZi+9Ohf9CLXsLk3TC
Lmuijjq7XOMFILnlF9nF0OA7xXaLlRoqfxLr+zgjghbgiTd5OUrTWTAgXYdTcxUMG5ltgeFVe9zQ
NjRkTV8yRcYDa1lHpvwUSgyvYVtiR3OQQmJoZFI/k3w/zL1M1Huv6QFdtTwx4dBSgsT4vlbfIezZ
5UQ4nxokttrMf9h1+BdNhEUt7TmmyxPRd9Wr7oM4HNoUhcO0mEW8/l7JT6Ynrw7XKdpONeZD0bEQ
PGT1aL73JgAsE9NvkBOQd+lozGtS31zFLZlCsIkONW0UWse41UXmiOROL/h9oBUuEzjsjgx3Cs5i
5ObPua9usuSdJNj6ocf3iFrKYM7jNXjcCszxgqMFzJpdlIhPmkIPuUvexC08NGr/VrcjdATq9/B+
EThU87ZrLaLsMcBYCNGMSVY80jhYphzWHa61em8eURkuGfB0gcmR4QgOHI07vFjmIVeaeNgOVYj3
lrrokH1KpApQhfWPMzmA7S+PFG2L+pvVTIGA8ZkT2caCNLTv76Vt8wA0ryb+wgBphXP/jkkwFjPL
OyTArlPWtWByl93obXtlkFiGBttx3R3nvGMR4rciEJLJLVbZp6aYjkbC8MXjiNGU81jZeB3Y4Rns
7zsKjCGoC6yw4bEL5psklnrbOiOCzZ2saudm3h4JmQhBfktj3V9QRrhWGk4kzWFuWc9VtP49IHGb
SOs5FdaT3fK1O/qmlB07tfdP2N49IW2vJdO2hcQ/QGLQ0/JN+u8BI9pZ7Qxo3FpYDm5nIlsUDnfs
On4PpMD/QLncG8rCZQDYGNGUlMBywO3pQnduuN8M+jxqHo69+V/bVl1btMt3T72hrxJRnDPjxn38
U4UI7RT+KLsl1PUa4i4vjG414OXCMvstIZQy76enNdoJkoOJ8i8aAPPFlPK9TG72GrAMqJm07Vf6
unDMq8rECaDSPjBdWNTD2mesxZRsbyOtLaRdYXwUB0bq/6jow/01VAu0BFrY4ys1pkcFGaULKcdr
nL3VxC/UqCMeh68Ma2oCw9qrGwPINkxz7TgYbkp5DBB74cjIRaHzkuutfenG+hATYeaoSiVlvQf+
d4zI1g2TvXPY9hOtWA+SA2JHlVlei4+Rq3Y04Z4xZoi4J/7l8egtQyLBk9Vuk9p+chHRFmgGq2mq
9ko3LhxasoXLY7RpdAK1JFy+LLhU8M+OUUrBjRZotC9V/6hTPOZ+uY4VbVJG1utrjOn2phtLHC2k
Emc/JVnJpeGIVTm9eHVwddoIMhu/LWpIZqbfAkbLhLLfBhrOajo91GfBvkeyuAfbqzY6tI6EdlZX
a895rF0xoxDSpE3Ymu2KVrkK2F1LaX56xEDobrmnbn2qlTwzaKCoL4zeSuKdVjRd6vizre2LpsfJ
cx/Zj8G3lwmvu3TraFPr4qpjGwW0s7X94OAF1pvejniG7l40PcCugynPqDtEWeRsvGiLt6Fq//HZ
Yki8RzhQrPGfTZ2Q4+GYJrkJvc3HIRBL+VUZ3ZcdUN2buzn0WvGUlvqfbTWEwezVoMZjlA0XHMWI
InCUcP5msxU1TW9jHWgzGnyT6x3KJblKKxkcePdpQugQEZSD46F1dPxrhvk9kKey8xp8djb9Q0fc
lD2PG0ZdudIB0Z/7LniOVXItQkRnOGYyyjeBsDZmX93wg+8n8Syd7mbQVx7NEGKEnlznahkTBI1a
MoQ6m3221luXg7ysNi3AKbgiWJHsN8caT1OPZwyqyAAew4lOvrB3PhMUi0GOJJXoINQK0pFThxXf
yyhFMVnmOXLnBZkps/twYnKHCfALs182VUTpmjo32IGFRvXeQE4pDHjDHD4yboymTyR4DMtDwwxW
NgMtsPoN1Al/w8SEV9UPeo71vVWx9TPx6ioBMsA8UBOPc0s+xuLFxfukZyxxfdbsZTp8dR2t5oyp
F6PqPv0J/R6K6WCal2AuHiAHuzbbMl4NM0cfNFZXotvrxq3I1Mkepy8N4EaX/mo2ZYLUfMwNEnV9
zMISfgfniBRes41QDPRAd0k08RXaoiaexUWXSdjQNEiZPZME62FlyUWRfLe52P+3OVKYAlsYD/yo
c4pj1JpGFVda8xwW6hIwPM5sulQnZn0ZlT/OMaQoClrqW02UqGv+BHFNHLXn0tXPUy3X6Vh9WrH3
ylD4m45PAEr9YcgEQdasxgIyRO5nqRc7RS8ZewF3GSo53eYfF49LAJ8YFOgyq9EyA0EYD8go3gfg
/vZCdjm9IykphjhiXDOAd+NT8Jnj0l7/alI2J5lQF71BXXw77jhavaUBTXQiOeG1Plq1c8+VtYwi
d121oLer4gCWECKMtouZPaMFbKcAFlQv7l7l7W0BqYHQoZyGDbaJl3qG3bCZE3j9LrRunw7RvQNj
nbva2ut/8GhvLC5Xgjye40Hkp1ilxwaU0rnDArgIY+fJhpnDQWqXdTRHcCxcZNVzGthbUT8PWHww
4E7o3VjrV702AZNAQwJIZGbu32RGT1XbMwuR56D13yjxpSgseDK84c+iM5VgPg6AC00jq8EuYKTI
3x6SlguXY2GaPkg6OrfJHmpW8FSG8V0r1dolaGfiDUgm5hTQFjsYc01nPMM8OEF0XXDm/c0bcfZa
vihSh6eGqAZCMRTjuaKw3IKusBWdLaS9l1zFV/Q48PUS7GmmjR4DUg9A77+EbQFexbvUEFH1F8Gb
SyUHj9gKfZ0hGOwQvnPtRwtLuAb/nAHfCKjKdAImQDpEL2F5w+yNGooxHQ4s1DeW4olx2ttU0eIK
MbPRuB4y7yuxqcIA4oZCSDxbEoTc+Iwy868y/bQYcMU8MaX13Kjg4rshXwoHChqfSBaRf5vImUHh
IzE0sz0NdS/ZomrXox15h49p0brvUt1TCpry5z771NpbOev/SgM8SNLZEX/hnG9PGnr0XnKXuHOi
XujvmLR0rbi04jCknai4zVfeCSiRoqJsoMBrLN7K5lQ0GU1VdKWQ742tZkUGC2OIxUwyXY0BTXWR
t+U0dsi7n1b+ifAjbttlytYG/WRB1SCOtA4nxZuyHnFSkNzpD6n/XibuahTvJr5nOOJI4NwElUGZ
/b3M2Mzc+tWVJX0B79IxTsQz1zoVG0KlG8t3lzFkWYMtXsidosLIdPs1XL+V5T03trdwEJeqvt+n
CUTF5OxlDyFD9hHUELI3utw0I/2P47luWkrA/X02mhcnifHT9csx424N8hAXb8ph5CcOUXGyP8cK
N35vEJLADuWBmhYlIzs61mnSYTvUm3DH+o4r+m1gMpro9IqOa37F46ToWg2xFeVnbaxAkpEIQq4k
nXvqw+AeeTLae850GbLiCgB941PhCNBopxLFXJrILe9TVPpbZV6z6Gion6Eju91eHKpIBvla91ed
GXczvXnEaGz5ytg1TbhwatMhMX89UuxBdcX0QaBtZNrYrJviTRubK8bzdRthm3ihiWSrE6QDEbjI
gdq57ERVR8IOkqgXvLYm5vNuKxs2kmGHOWURWcVGIwILkXHH84BR6l8Qf1t4xKos3IwJWGDvLUQ9
oqAZvQr9DCQ0ea9r1Xz4afyiLMquGWMH4dFP6KqDteJkWOD4PnWTDFFGnLQvPv3sEOrGm4Pjog93
KcpM4ddLg2hIwysshQa8vFlRa7YtSpwc5tENuPNnt4EkTobPfBr/uuwvlj8FNaElkGKcCsuqtUhi
0TSdFbR/UpHqcn4gqhd2H9TCr1Nyunb6zcq0wVnFkIAIoqCpieWb/OKmBA6OQZPMl4nCjzvYpne+
++0KDHXuenDTTcalwHS+Se8j9h+N8ZAD6KokkJJtGYZn5vCbcGC9ZWRuE/AxWJRGi6nQNBfk3QHb
E8cgVWEJissbF39eBdYSVqC26LFA+aNzDlINJ3vo78j2bUZ/WKqEJ9+IK7TEnsTmg5AZRHzIZO27
YDQVt2S32ztgpWUP5t/oq8Xk4Puree1z7tf4O4HLbXqe0Y7WP6sUv/3UI2zRDOlVK0PE65pO7KF6
T7R+61i/tl0xpAIqSkFcZMDndUeqxgbYIyYFlaI6E+G4mjrXNhKfMc4H03h1JpKdudz4LElZ8SHa
iMPytIzxqGVGtsi7Q04RSZPYi4HZjI6vsrStizUlR6Vbr/n4FdfjqsZLnPBtJN2n55ZnqgahceBR
7wVgOfunVfRbweXOo+2c9o+bfeW2Kw0WfInsFervcbVLZ04hW6wGGwK3txratzIjmYV47bTN0fUF
qPmzMVyHDiwS3/rk6CcJKScnBtWQD+9ooWZpjzD961jaqHHZl7NVFK13oHxPxBwP3U+ixrCtfYar
l3Bu+Jv2M88sITfqdPVCjw5R61Eff2WlPygDMV96OBzAqUmxzAYmN5O2nqsa4/hSp/+mgjlgcMrt
l1xcC0BrJhC4ACRp3e2sZo7HirMo293oIGF15bp0fytfPo3R3i9+S50+0hanOleeFJMT1qKtVsPO
LZcdpAxT3VGOFgZZapJArg4c/aNlqMHQnLPMIcKDmrR/g/3ldV++zk5DYtrE4QG0tbPgCoRfg4mn
0muhfmJ8VGrFM0fg69cEhqPTltEl5GGYUWppy5WHPWE4maQ7MJylkXWqJ30+WF5TDdSHQ8qsr1Ha
L6JMVhXvn6nylRmQ8Q0vNg0YnQHNigNYCPmg4CBVVlQZYJnsNOz2NGo6zluUGKukeW3Ml6F1F+nc
W1K9gdPZeim6l2HBgjTWoz7e7dZ/1hAdjCo6QQJeRcU3F7y+yJkZoAtzDsrzRxo9BGR9Fb7NBWbl
wKbbeKtE/XYZlnj/3XK30v3IeVdjRgNWTtKS66sVPyuJB6Q3PlN72Bngl60BrjpBnlff7DbzjusZ
KDT4Q4oXfjEOuwA/54oSBh0dghdix67G3IMOT+A3PTv0RsYAqBr4uCYUrySkkaj5qCi87ZqAdZG8
eXeeipA2inLnSaR8/hRBbSqA3sP6HRThMh12DiE93suRIB43LGxzBPm9r87GetbeOuzxRdBtYuPT
J6FO9n0Z2he3BnfwQjKbTF+86Nv2aHQ2K+m0aqxy47JUh0z7MwJnBSheQ/SIM/PbSOBbjjSknQP9
ixZmQs6cuCqWn4QTlPFL/B1xClXbLjewIVbSoKoG3rYkecgmYx9ScfRo4a66txJLTcYqrfsjfdrv
Fa92wIXIqt47w1mnUP5XEZXzyzYdzY0GgTqjljFw20VILgV/D/UjYH68Wb6iFXLOlJlBd9YYERug
aYVX/oUYvTJvPuBQEBbNB7acICBkmUVbASpuw31pfFixfgoa9qCAK52nRTsDXmJW+RgISHC5yFqO
1J9TTBh0zt4GBos6xmJVajzEwVdjFCvl8Et4oCh7ptAtas8w/klkNGOMr5myNiqyVk6hNpzHGadL
HCtWuNfLcNsz9l4kDpAVC5EOg1QSOLeeuQ5JoC1XZ1jfbf5s+QT2zGxjVvSoheMxcYjit9TrgCH/
x+XpCimfjacwXvTOYjNCfS81tmwD30BJ85IvoAbT8jyLT8SBN9M0HAws7BYQmyD5dUDcuXH8qTk2
TaosOnZwCXlbjSl/2BRUaJAnFo4yfiY+4d7x90Zv70f8lwGd6UlHMwDPtJe395wkvuZD96GilWTU
fEc/kDL44PCHObY/uDVJtDIGg86aEFIpsdBwakvch7RofRj+9OwW2Rru7wNQLDs0F60G7m3JTjrY
w0OA1VWyIrhWmYeWUaDjJIQ/2yOWwO3kGSu9847tkJOOc38agSlDJ+oNzwnc+CYS/ar3TNquuf5X
yUP3zffJw4fqw6UeexpvmiOmBhremieLsRiK5xuORWQyXeHAA900dA5+6mTVjPRwJMi3DQVNhMKp
DOgixKOU8NTMyzdJ0Zdqi1i79LoRjdBfY0feTMJdI2c86iZdVfhhZ8Nl66YfBl2ksUv6X+iX1q0N
nGHTjgzhRavFzkB4NEN/CQdmhaV3A0+OzHO51NPqMPuWrTokRECChlbnczPGd0mhQSZy8hHxdQQG
w/e/Qp6+Do27aVPt2jvgOg3BnxnfjRGHN6cWs5LgAR28TxG19PZfi8cb2zHmoGprJfKtqhjeCjP6
Yk9dZDiPgTkctJqQZVze+Iy2LWyh2sbAhhjsYPzpSnPrxcVSC6tLbqUfoZnuPRlcO/DeC+k5xCaa
Df7NPWiYdWJWx8loD+CwCWGwAoU6xswxKLBNRYT3gEbMbkBCaH57Jcu7TT3KHeukOXg5L1FV3cOy
gRGTXzE276ZJItCz77ZWyOCtZs+poxOxka0b6ZiESQHonlrDUTsGYDgWXpX80vR0j4diTQqRNwq3
pg8zycEG6dOaFXraKTaQmlNtn8AS9avgOQrfBTThIG4wt7rHTrdxVvPZTCVbf21TsuKSBDK2iBMn
STFKyL1r6tK3Kvf2RNNO8wAnC/vnSNAH3tmrzIjWTFxxGftsG9WWQrBjY+jk12GedenRo1TQg8hB
WPsYUY/ZeGhkWDOfUJdfyaAx0BALfdBRkFK8wWpW/d4LjWJrW31w1Tq4fJgVXxxlh2tdmtu69pj4
JS8DFlwbrJHiOQ0S/dFxGC008ll18OsnaplF4drICKDRIDfEGVpkdkgD+UwTzMr3GkqQfhIltyL0
5ijBw5LtT6yTp5msdTWYjOblbmitczREt6DWVm2ZXgb6uubQDcML73OU5bUew6Upm22XKUIgkAyJ
uOR9CP7fzQDx19u6KA5GSyWpSNas3qfE5vhncKrzaM9KgjPmgCOL8jriQYI8jk5SDeTbtKvLQK7q
Lxr9db3G4U1wVCrVErcgNsnqGnHe62bRJLPfcFnerTraMRvZaTT15q0HH8I8mr37AEL5RORwF7Me
DYiWno76ntoZugbMeGgEKSKDGql14T9OI//YVslZjpgxMAiVHkPJEmg2S2eZ/NHaOhd5QPH0jirU
zpGhfuNkuFKgxJiOzs8hHJhPNHdC2MD+B/uurGQVdjUDhIqBMqQcs8f9FdX2qdWI+82N5rX1iTXm
VVkYr4piK0Vwq1nGDUwI0AkGljL93gikDW3ctyJ8+GXyxg+wtiXsWhqPKsFMIjA+QkJeNMptVBWf
JHU4jTU7mv1F1rjcUWlwzpND48zoGGLBg/Wuhf0HZ7MjUJKX0ByOivuaZ7ebVoxvKhqpEDH+cdRl
yIcFeASyJRX5ImYqR4V8xYshOQn2xyKyZr/sbqDMW4eNH+OpNXLmTDxCxzKfNqwAN9ePr4SWdkrD
tdsCj4208N6H3bJEBbCl9+55OWot6m3nPlf1fLx1KZwAZkYv00tKM5qvT7t2Kv8mCgqjhDQMM6jN
3JroDfJDjMQ+QMgbvr2rYra7Ai+eb1urhi8HAG2BUJBRcub8zvcJi+WavWVWf7a2V99F3+xGWaCY
VMCp6CjJXbm0UvUiA84m03g0jWTVA+kYGZRmI5R/iCXrroYUR40VdZ84h7hsw6P/MfV8PYHEGfCu
q/n8pwSIVpYzTg5mM64rWtukELAbshM1vwzpMBdx2tQDj0ie2hA/PRbMgZ0IzU1ZKyIZ+3jkHC8i
dzdq6u5JkLq6zvS+okXK5dUeAUf7B5lM+znhOWTGWXOJazDcjDsLpSvY5GV7FCan+xpadDQ+CA6s
LJufzumSj9wGCgBf6xD5+kH1GvB+EV11eJhObx3HXh6iIp5rW09d0t1E7X729KQBDXiuSaPFksqD
CoITLGaBEpRg/XN68zIk+FgdDF38mCYGMy+M13SAEkDN98msXGK3LSH8aaZ6zXT/0mbQRSomjNIk
/q1n+yntGV6x0WGK6ZvZQuRsOxC+lIc+oIYubReUL/oSy9mxl/5MDUCgwXqcGwepnA8/0D7gD7/V
nAkyhbmhA4Wh/nDRkwMhTc00UGJKQZ2BcyCZIox49KcvW8NjNIRPRqPWjaNtCqVmW8zMGsS0kPwz
LfIsmX/p6/plytyzMVd441KJOCniyf+Qk3wOnOrD8cgXVLT6LQ1Z/XN7H60ZN8I0VyuBJL5L4HO+
lpwaQG26ToM4KmgkvxTJI+iSU1h8tlwtCTzcvDjZ9Dj9MWQcw7z4yy1vGxIVSSYCnmZcsogKyEZU
P4BGRpNqt40vtoZtHmd0jetzCDDjASt9sMDl9+RZFHZBG4d8SCjPhDB707TyPYahLSK2MH0iWcHf
TCU0UVNjPvD5UKAm6ge8qvgU3cT/Gf3OHx4mOeGCWUGt4Z90e5QGrzzBSFjaQf/sIfcy/ntQbEPN
HbttZ9a/RGV2PSfktkMfwNo7sLVq+wlAbJu1PziLTsINwxXdHJyA8Plk1vAWupQ1T1isM0QZ4dsv
NQDrVCi6BvgsBWZXGYg18JXzAExLTNxawI6FAQKYk9B3NmvCibW15ka41F6UNmR7LfsLOolLUSbw
0mbAeTOdSnfcMuLbdgH/wrUA2lE3ngF2qxhLlgKMfQieK+Y0Z9v9VQPFyb54AfF4G8boUgmqAK3i
QtcYLugutDhYzv2d9R6fJJq/OIxUBA9d/TzFWrlMS3+dUTVtVek+9LV3zOMv4RhszDhizde+VdU9
KH7A49fQ4oaGVqtDZQYzuu67z7R3hzJ41YYbx8mBABRQ2QCq+MxDK0tR1Os1D4kou6NVZzMohQ7s
gNclCxvho4FVfncCqHatDH8shSHJbW8i0m+McB/MYDd+PBAtKK6ShYcbrPuNqYRgbRl6+447YFYR
OPfmCA9u0RwQP630K0dVLwHGe2vQviiqxu8uMOIb7sahMdAmd933LQJKSq3BQ4yKGH3IjVKUAxEh
e+s63s7vw+8xwwlhMGo0PKrF6LMfCyS9Onsll/2SxgjXolHvVWLTsSI2jeHeorL/qltxx579yEcC
eA3eSkYgXcyIttyxsEEOZGKxbgEWOc1w7kBEDXq3dSJc/4DLJz9bwn65JKhbeaF7ANSNFU5oSNvN
puunf1ken+rGwdZNQzEvpUVHMJSKp8Z1dpLV1fX0TVfqd6H3+4zVWSYJmYlr68bke/LXgLMr5YHH
XB93Q1jcUUh+clqERKBunhoLyOwt1qYO4E/H2aJcNozDA0nlMhMVThLNYJIFo8PK8aLfwPD3pRnf
+xnGCpslcHDOzPfmXvuty3T2oxyHJD7AEvi/eqXqZcYc1oGMGehEGnONSK0OlNn0jrHVod673NfZ
jwoiLbmGpyF+bct2rU893kT30NPL0OJJKxz3ZmbiFgP20DmMDQWT0qbYY8HgkyJjKEPK6xJcbZQU
r2SbMeQDc8JUtMeOGNfpRuvkcys1VvtwE5Tms5FhU6+abQt71fEQKdp0nUXQKCTClhUFJwssd+uE
n72WPrFM7Stsgh2Of0JDq6TkYEA5MQoXKQOu2/3INN78ZdFa62OxzluFcVd+JHq+6QFduW19tWXJ
CMvH9evg+iyMzSzvJRn2urk62FMcnRm9eqFPndZ460V/tUI3wGfUPSZjoM5jeMrL7kz1zQ0gyXsS
kmBgxuEl94i0LnrY3Z6030FFB7gplxnSoIXk9L5C/5trZu7qEIC6L6MBBG9pGMqbFH1N4GhNGb6H
+xgFyJ5LqeaajSTg9GhQZknJp8PMZcoZKGplt3PcS2JCHEq0L89tN1prHQ0N73RRfvqGhOirYbhQ
4IXQicMMvZ+ato2TdIe+/qqD8uiS6ShAB+XwX4NYAUKdPgi+L8jLLF3MUmPVnKy8+Kxm4y8BeDvo
9o5W8UlD+J3RKZZXMPT7BnSAmDXteibv+CjbxThmV5785WhBaeX8YUvtqUvqp1x3j3SHLR1Vr1ud
LLtvXihpumst03Oje1Gpe9RE+1sEilmdd/Aiaz8lIc1V4AtCiI89Y1zDZaDHfdz0s9toZTuRTWv8
rvas5F4mcHyWKdYmyz4r87qg7AfSg2D7B/xBq8enQRW8lc09IN3CpWggo+SZtqV1yn+JYe4ni9sP
TxZ47i2eHIraHLEW7pfJJE/QyVghyhByZBaN1mVm7dpzur3oKSriG8GuxNgFTpFZNXufcoI6r//m
f6e4ruBq2UZtwrSLHwC7WJN7Z5vbr6d7x5pBV+o1iBsdVFb5bAnzKIQPoQGPCFNVvVOPotTXYW1/
oANe47zb1xjVJmzXWLjghafGc9TxfTfdr0bBizMkh1Q7YvdrBm+HP2bZ5Vwp+acxOnSs9t8c9D+o
lN8Lzrp6E6w1qN7FIzK+5pxMYvxOAXMV6zTpBxDp9D+a/eskWbVgevuxxIaH0bH9Mwy1zzvFaeK7
xkxcBWJlOMYyFGopbYAxKIlmteyMDwMeT/gVcXPJNUlqfJ+AchpDigbOkffm9Hs9fmkqqIPZtzZ7
P22H0C89WCAHmNXrg78ym57QESew9N6469oA0Wc+dC4LGb218HLMlUcLS+Xso/bU2wVWH8h0JOHa
r+Gf40T8xPj7916Bzh688vFA9iybJ52MrsxBcyhoRL+mhZNX7i2RUCaibwW1UZF8soB0cOsmdflh
EikJGPPmuz7cYJQDKU5XR0X2knN6nlKsUnM9e40lGyF/SOYaze5p+pz4xSOtHcRo6B+JdsWKvxxQ
Ljtnb5ZPKYHzsQu32byPCZp+emBOrYNEFSwyjwpq/RylpNxNhhPTgdhYJ+c6sLPiFUELAjkGQ4jN
o3s1ifpM5UryF1b+wLiJpO6ZVm7oMAvV3wmzp8CNCHquW+0io4cL36GiR68CWcckGp5Jy4BIWwJ6
rfGkDX29r/o3dv0Ic6UzHunR/XW4QRn1o/bfWqkTo6w2ME+D5ifnrUA+7jMmoyo5tOSsZLkeDZ69
3j0HbFLd02BUz62gxUuQ8cRNwiMbdRD2438ihN+DCTZkOuLW73onTrqOvXh4TfQtneBL+GkHvT/k
zrUwXyzCapE/42IkuelnLjbHHnE7z5NHSRkfShwGIKM8GA4bu7R2E9esAnWR3lBcCNn/ODqP5ViR
LYp+ERF4yGl571UlaULIXbwncV/fi56+jifpVkHmMXuvvQQL8wj0r5yUdqdomagmLKYHNLJY4Z9p
cXPVBzlzrb4pIeZk+8JaqzkuCQP4VrvEccI1sR/ZV0mbSrp8ynpn4lbNPth/rSI1WpVYEZIIqS53
LpEnBRyQCC8qGmtm4kLXgKpBzdBnqtGyReDG5QGO5YKciEpf5Vj3nJUZIsr8ZLZP60+8AwhY72sM
IFCPN9gJcxujf+5Oa5hwPs3yc1QMo0vFUJ+0ac/aHbPwoQbdvIyJhyZnxL66LEeQD8xcW5uZOaQG
66cOucWJBkHRmu1b9oiymkb4t679sPzfih1jcZmqww51ESsLzTgZ5g8hGOtgfJEngvWY7sBAPMfa
h12WBd8WeU6D6J5EENUjqZbW1fmKTGZO3heYeZ30JSLk6gs+dGx4nw1ddBg1i9beVaQrVeyYYTxQ
hJj8ISHByAxF5XCegJ4FBwDQplrsyNqpKaqLyNpH5cYZvwNJUub4rhq3vDkX+R8m89yYkgZRbjJP
xZpocS5iUgi94nPk0B2jT0WW7HaB7ZOpzq7AwsWnVBvXIZsjAtZ3T7h7u2SD8HMU+c7yQaXVV4i5
oIEuUiDt+K7jbVa+x6wbveJHUsFyMfNGY2y9FwqkINoVcuxYD3J3jNa3rF4NYhQLdlaK858ywPwI
zBDD0ll3TrWOHg9Sa0VWAGGYanWrufVq/hzQvJY49sg0RfSWUFHYN8TRM5iKvrOPba7ZZFk4X3aN
v2xsQQccKW6IMCEsNJP7giq0xLKB+SIzziPxZRoqj/it4TczYscwCGP6MOToRXiXguHlxHsCt9ny
LZX+Xik3jAdMRKGs2Rf0DaJaBpJJsSAZMCBqqFGvho90wLIuLJnhuMQPm5mc0T4ihWfVDQhfH2dQ
EJZlEy41byR9AHJMn5xNfVIOJTOphlut+Be4+AfG+orYbK2guI61+gQ8Yu8EkLus5Bu+4aIKGFO4
zoeNYCUq0SKEkXJKRiHROmj7JqZFEvWm4BBKvF/fv1hk0Hr2oYK404cPP3+PsSomIA/9EkFncGQg
Rkvtr6oo5K9X4FEgs06PdRoAly9X8K0RXc90LkjudIvVJ/eZre/6nmgaEgmrR2ZenJyoUkqBAkd5
8m6w62AAyrzOB0F9AlUJqkKPGaOVhCJbWz7corlxHCrpSYTHgWaZNYKpc+IO31ULR2GrSjDsfyaw
o/wFtbBpifno2Sf2qKB8KCeGe6mb7OEg9sRaeFK6f+3Y0xi1T8/jwSZ0rnGOjp/y7SIU0w9plgCz
lbizMsTRAjQMuL1+LYKpBJp79AY+5zlFlcnql4BoTP8bs/S2RfZm9ewB2LF1pHKDynTKfukSHO04
GzlWc7u/ahyKjRHgcFO3fvcWdMQB2580SrOUpxpA97yeArY4L4XCpw1ZbxXh/YzOsGpmpXRRWGdz
pJCqnwNi2+XWrgWKKxEvpUE/K4Hn5eHRI/cHFe5cVN8ZjnZjoXGlK3e8vR5yArei8kNJ7FZvXnNO
3X85EXsVXlazJEVpXxGUxYuuBdUy78+y/ZpCP2zAOFm8K20YPyb3sLbM4s/YPeDgBYFhr0emh4QG
psHTih+aZV6MpsOtWK9t55BO1FXgR5F95VpO9VVK9aBN7r/ioIu/3qYY7Wdj+UG8rRn9CRbIvrhR
mqyD7JM16EwF6VQHiKX9S8kdozK97OBEIA/jhW257c3xPFIFqZx2+ge4N8wLJBv/lOKdYDz63BBK
Ia8wyxMuBZ15RMFuvcfYOkLrskjs5QsH7FWxXCNNpjFiVIicfOMmTChXWE/aCnota9HpZxI6dVa7
5hCv2+zdJC1DKwl3PjF3muUKjBx7aZSI61a6+wqCbJlwWDrQl+saZnW8djiO0/8lpS2qBgRSrMuc
do8jaEqzpnZVlJVIqfUkKQvmvx6PF4nNbsA+gLEKerU1oiLw7p9dm66VxkEDTMHlYOHy17XlAKbA
0lZuc8C6Mbzqa44pSXhnx7l2KJFDEESt5nCfvNnBmxmcibOrYuSgxsqYUmDHsynIddFDVFBcBv5H
SNMZ/YaqzzRyYaXYZkl0dL2pS/guOBV4C23BCo6NFc4dz6MBwkWGgCuIR36sQnKdj3WtemXDOR3V
VWpla91WYVRDo4x3nnV2+GgNn/LCYdl2otspgHmN6AzgedXG2TaeVvjbi2RnRvceHoYVXmxuTjU7
smgmUG6BPmGW0n7hGZqxsQazdSSMFUAVlePcz3AxQSNg12++QueqqJOy59bDMFLaZ8LKx3lvh4Po
8MKglfImG7RPPMdCgR5s7tXiXrbrMRpnBHtuaShzcc7cw0jaFv7z0L+X7OmVP7P4ddIpaediqM8O
qZ1LYgt+rkjuAweyVA5FjPksVPl5W/Ob6Ei9+h5oOKjeihDWCM+IivSGL1tRvwNyb0bjwn5knRP8
O/b70N/p8DnwDCX5BzF7M8CUHAlPP32mYU0JNlNoPZTqVQyk63hPnbzo5kRQZaDgyidVDdWiTPnH
7+NezJMQg8E2RUKRFQiHEQh8uG0xH61uhaQ6LVminokuEFCuYsvCbktOojtzzJtqnFrzSy+3Kb5c
bx+5nFHcycgLEphMIvxsUmZn4pSQimkeCUDE/pa4oJnNW0TXzo+NuMYNZ6ujacQCGRTJ3OELkZLh
yYgTh984Vd0MtNl23qzorI8sTCkLs7d8+LRzQkChCumuvAJtWHiet+zdVcwTR8ywUaRglvNtwHfj
MaxFHCXZx8NDW1taMCfx29ATlDnPhmDpJH/vguacK0CM+FWPcfgePQ4PxAHs7rk7ZrWSLIPw3Gen
ND7UOUnn4GR+GGLm5GPL7Faob1m7442YG2x+XRWP/y0HPISIMAuYFoAYKn+DdqWoXPzXAh0l3R8R
UIgFCNubzL+nYEROCEFIjb6bYWm3H86wyUqshNWiFRJXur4SOW2K9Ru2V5kzGryp47tVXnsgyQFJ
hiYzF6meDXy+PVl7KltO319Fw6GYbtfwTcegzHa+wtTquxm0abpMSKv4lL3wYaG0lg6Win8FSl3A
9EFOR14F84L+RnfXPce8HeJVgCTL+jOXtLjjsxgvloKruGBkhBcyHFes2WajFsyqammghkvTBRnZ
s6J8Zej/FObkircdGrm345Pq+bC4vnT1CoPeb9xZ2L+19sZsz2O4doPt5DwLOxJufknVke6j581l
aYfIFE4sdUSAwqwfDj7Jsh3HlOn9aD0SXgMV7jCLqY+xHdkxBSTJPQw4jK2UvGw1A9/lmLyzYsGf
NWJweTTR2lOPIQO2+IEAHJpgNzOgAvV4u0dgGfEPL4iW5gsDooeKiC8coKwmK7ckQatZm92xbnbK
gJb8zXGog1NjXaSXvkZnUmyVdBHED/KVI+2eF1NVD7goXCjji+7JGtXvnKbWbqAnQim9SMkMUC7q
NpoLG4vANaG0A74r2lOoTJvpeWaeeGMHK195okOKh0i0WVMY1u1brO1NF1Tbpa6Y1MTfmEWjhLRm
9U9W90T8msjzw79wRBpAmy+pFB6ptw945SCvLsiW86cMT4szKEFfPkvCU1ffE95j9eZ59BraPqw3
0iBoDpg5ueLtX96/+7DKggAU7hvJRopLLi//mXszuRHyMpaQl9i3VGigHnV+iwtcbCs9VRikHVtu
sdC8apINOMeiqb+yBAFZQnUxzWSyNU41dm1AdX3wK4dpLtMsWWI9/PLH5WsI22o/ihsFcSF79CDN
XHVp73M8JI2xUmnRXAJ+3QHAhrt2eYEHlsguWkiuR0luTpa/tXIdhc9cJ+6Y4It+q1IKqcqf339G
RLDjGWaQty0pxhRMeREIxh69NI9L2G/G+p9FDC9ZJ0QjGNg0pXpNIu6bae1x0z2TNuVZg0BQ++cw
vmIir2vnBODE6ehUKdFyiDpg3KOFatHzgDPS3N+RYFnPRbdqvul2NfPQUk7f5fTvUmJjHpcQF6IC
94V2s+JmObQEYg1vvSS6UbuWxcX1/9lIslMqFfnHNJS9Ek8zoD2PiSy52OlOqCvm/TMLVwnjRiHn
uvKtoRKx2IHpJocYK7Y0vE3gnFiF884nxh2tjFsRHb1kR4DvavSpdXCt+vo2Z47sX5Lw4QAsD4d3
fpBMbozZiHymDY2BYbPMLD58LDGYzXOf5ZVz6GWMCvE4Om+Sna3tMu6udUrCTUi5WtGOjZO20Xsx
mgDOEVIuR3CQBs6EYVOa+qq2IEbrPxby5xYNoYHPuj+3UsxydKdJtKKBV3Ai9kSNssFoje8CbHRo
wMLCmigYRaQbC+dpoCtbA3RYaS8q0j84Ggeyi1C9xJ6/GIKU1tS5O1LDi/+Sij+z3A1G2JPjbfHn
R4210KlpSnmpYWRVKc1fRbLMqUU+Vsl7ED1ioS577ESmek/IObB0xLXBIe1/PBOaBN1OSkx9zIUo
2Bq2Skp21a+0xaygrKy7a4stiSGUOjJF9P+pXshTAYRbJcj0R5BrxFohco+eS0iKFXzZuZynqo8D
OFn0bF9TH5DsVCeTV1N+teFFIZyhH/ul3SHg43MKEeYGDBrJAZwgiihyT2gHeueajtGarZUWAVks
r6LPafWRaGN4Q3Vpu6emeNOGe0dtbAWMxpMNOAFMqivynv30YtJya4NBZHsFNFOduQqcLuuicCX4
oOaMkZKU/CX4YFOZMpAjCQNkpGCcxOKkqs4Fy6xKvxsYl9D+eS87xmaGyFI5GPE6xQRpfzbuWi1f
SnoubSbp8u7W/6Lx1y4u+SSu8hdSR5hbbB2TDL78UlLx44OzUQ9Ja5FqBibXB4Ao0DIn0FUD1L+e
/9EJlob3GWLQqpO/ILpkKvgE2S1rAvzYN3cIa7lqS+Ahrb+0vLcO4bAXvQqajCr5jkL3f1G3k219
++qU2RqBKezRxQCEteKf6rUIewl0zC9arC4CioQKA51LC9p1Hw1zGSkYkiMk5TAoG2+O4FHnUOmK
p4LaIFDOYoShOCwKFrAdsEHDfG8r99FaTzv2b6Cv1736clCuqoSOSd51T8cAvo5RI5gl3eF+KiqJ
hVhDU1uk0NZ892BjDuraI0gcwJ5SeBujfZZEZrhXy/jFq5BBV8mKjRttVDQgBZE1frIR3AxIgWQJ
1l895XxrASMSWM/DNF24Rs5jKC8GE2eDGtSMxKZuXwMvrefOTfWRRFcz2Dkm+m00TQXq2ZQGmNLa
lHSZByc9TD70uH2m+sVtTqPyM/lxCEDR2MOqnI5hsx8SH9kInIcAjYe/96IdSEDsVcU8zzlOiJcD
1p/LX8FBmCxMTiDdWnXGJ3FS8OsZlqH/hsgPzpXVdcm0F5eNLhn2xDMzu6UOnzg4XbalEOy3LlGH
TfdbpNkhrsq1DTBCw1BgAGm3PPrY7GSU6KscVj/s023YxenJaf+FmoqJZBFgpik8TKFDs8u8vY+7
OoUBiNsxv0Ylm9ethwsu24e0l9Crho6BPwLS+F47F7f/bKEl+khl+DVnvogUS45i84DtKqTnuXjA
3eInY6K9pmANQ+aXccObra/JT0A1dlC1Tyt/96JtkHAaUbfESzv9imWBDwB63tJ13vD7MoPXUIya
R7R5Vbax2oWN9xvROV5Gf99giENzld69ftvIp1fcTExScmPKN9AXpXKq37jODWtj63dEowIbFsiG
Bbhmlod9yAO7LWGrAxLwV9JhZLsIChSiG7Jy0nBOwZET95CsPSoAEvYMHe7XTM1R0b/QepOBAFcS
Q6yxavKTNdzG/EgoN674mI1NP2NcULOdipZNc/AjMHVrrVgM4TrijRu0lQNkrVsP3bkvlh2+m+LS
9is33kWgNxHPVvwKwlysi+Tjp9QV5prugjQ/oMw65FM4tthr2WfwT0i/vGiNQxzzBpwsOOD1GZWz
Hj4jFxvX01B5kn1BSa8uSiPcJpr7lraUiiJYVrgoPQC5OUx5l2lWFLbIX2e1meyaAtZGJJ1bra3M
aqOJ9osUhLVgYpVYJJQiVUDO/1EEY7gsWG4btJUDHhk6U+7kbGXb1whhiTBu2IlKPkzH2Ktci2As
mnElsfjaBwuxZ17u3G5ElLsWRGemUL6yZpUOB8felriyC+3puNHCHb9bhQFGhMchhfk50HM5ywzS
al7ss1jlYP8bxS50/jpPHkYs9koYr/TB3ZvpxeKpKpSGQv7aW87edFYshcld0hEEsqYItmZlHuyS
HWhwpoeVTHOYXJnAZFAu5HMD6k9a/7igfT0SmHwM0ISDHwwR3FMH20FnMf+nOfIU+Go/mb5Vwree
7Zc3OJuRFAS23EG/VrUPRKcd3z79XmtNbidUjpo17dNnRvRCac3ylx6XBUxDj0Rsbo2bu63XjobS
z3ilfOqeNc5MTEIVaa39B1xyJF3zPgLj2FcAUBYuWzVXRqjVh9VYY8IAyUFc5pD028RQNsiyNfHn
194CwWWVvWmAIj11A5VEoRob1GuGwiDlW26tH5kMFERo3UTC49HNuoZNikfNGB/rcJNypCY+xBa1
mGHrxqDlLosYpw9eksRonmF7iTGyJ8Qz9PEEz+Gp6aObXtRv0kGUQLlZ+vwjcc6E/OpGbHQac125
Wv67WRxdETNr+teIYu3AXdIwHmI7kDGye0lC+xZ7GTO6FFvBo5nK3/Yv1c+sxVlXKBs9sJYW53JU
rRHWYPmlJYqtXRac0X6uQ4pWgBmzEk02agZvsrORTcqAWu29ucEUR4zirjT8/7mWrUyuW4kFCdlr
fqkjIBVE9wKVsM0TGBu2IHe/Bsw1/Ogtmr+ODNyaf+mPk3nnGsSWRFsDLIzsYCgEcGI4SwcxG9mF
0tcgUv0J8l3Gssdj4xGgtZQeEof6KxJkWLkfVo6CgPFDFPp4GN9V19vCpKUWRCWP088f/Z3VQBRa
o4TdN9TPAoVNAZVm4DBKiDM00uNg63Ajqm2YpRvNH2DlcfxV5E5TjQnl29Qek8PNY9VTUsB5xl0R
iC+AOwwLvzxMr7Dtb6ew+5jcZVER/OjwSHf3MfrWBo5hPFzGtMMtCUDo5yE/FUQvGc/tVvpfEe6b
MthWHmJa2DaG7i0CoWx8HCKCAZaJ6BglYa3MastdWfrOJxfesU6N89SxGKSLMfhs9T+kY+uCkqQf
3m3oSrrGDzr0iHcCzGHx+D36Neg53qjyXuO/V1VnJvKzZh3hy1EIrZFmkeG4LFJjW1pQxAK+fe63
kFsE5N0qNJyFXe4Lezn5PiteyZIgLCTxSK3Yu1YwFqBHYRDrPWZll0EnmoXhST6wweElQf99briW
3PBa8Ca60c6FnVOgXW2wTEAIThJjPdluBk5lS5GrmMu+dkIqcpev0FsKBkkFdJUk4OlAI6BjQ69r
8Hk280JdkFVojjteLlZZoYus892DJpPBnpk5AGDzlhxfOx9RRfSvUHVOcQsWkNgficA0j9q763QA
p8K/kqFaaMVbAVeprrl0efWCW9Jdik5sY/+7iz4xc8De5pS55vo2ohNEBHRRQNBD78RhL5YZxhw0
BUuJzi5hSls4PhPlyRNHuOW64sIfrd8UEYkromVR7UYLro9PtNfwRLQwkyjUtZQyp7JuOdAXtTo0
RNMLPMZBce4cngPvlXNHBRZM+mOEp9Dh/VTxSRW1tQl66+jKYW+iHtbVb2IP+U6WbBnAUBwTAlAF
VB9iNKCUvBL+wkycVeYkrVptOrvf2haFNwxTrb1YwKttCgvSAEQF6ovZAjMX/LqbCkaDKvplxTq5
0JejQKpN523y+JE6hFvOpVtO2ZWYzJRzfd+CR43is02PZPbEIn14PRSc5yiuJl2MGuGEvUySre5V
9M+x//aZFvDBasM+bRZkYwmEVDXqnYJ4S8Vl0Ff2O5TUFX3FSMqOYSOVcL9iPqFxdB81UgdT+BtQ
/u8OtWLWwY19NowfvVOFH80gv0cHdGkLZpV42uLy3aw3TomI1NxUylfR/hVatch5cWN2hkZ/qeJP
lZ5MrepNqN5AshP8vuhcmEhfDP1ZnD5cNIpoE2PRHjUFkrXGr8VJQnMBDwG3EcCUnzxepu7CY/mE
g4XQ0aNn6RQWw8EsHyoQogS3chGymH/h0poFEZpuZa5mF3pdLrp8pteITBg7/7+V7j1WGf2dabXn
P7ApJ5hD6+FB/QdwYYZhn4zBuRnm3MQ7H1CUpBVXlDcDEfWAnkiyPqVq05kUkc2+5rZMKNA1SGBB
9T4N5+hcR+7rFChV5tobpGhgbdGycNz342cPpiBvPnGQXJjvk1aCkmqnNWu4f7ORQsJLf5nHskJu
ra/C+Xa7T9dw6EG5ZJAlue2qRuJRtzQd7CrPpeCj2BTpR6ffuvDB6sM1txllfcqUSAa8icxRTGIF
zHYPa0ZrX3rK3Jsxc+udYdvNNLB+2NdhCNyGmutPPQ/6vbdxM/nlMhVfMQ9eSJWDMdGKGW2LVWEj
omPqD7qZKUejwERlx1Q331ryVYmNxDEs+hOMSSqyFEoVFe8TDQ8k0aWGf5L4D9bAvl0vlUk1R4Jl
yywhbnaeHJgycnHxfdkMX7zi6LBd8bt5KGGPZ7CC5cRNZ6Q6cd8qAmSx5VfnjCPZgswCYhPcyS6L
rspwwBFueStgGBkO0SiFSvJj0JC0nmQbiLyFVVHMbhLfqM8HpTlHyXKmad19DmujHpEIUaGlyGot
QghzxEs7PTuQFD3LzH8pxPxQ3lr2b5ARCYT80vIDyEWwEKxhkDJgrorvff3SxmI5vWgVq3Dj5HHq
ipONSVQclICBiLs0K31dS8LsvFPRXoT9G8FfJ4RhVjKPmv6lOVZjlxomc7k6w2+teQTdk1Mtbr4L
MrccdddzTKuuWKZmtSgZo6doSv38r+LDGJx6XXj0qBSr+LFUqC4M0y0wyKiNmnamkSAyavlcn8A8
BvU/b2WNQpATw0qqc6MSFRHN+ZutbBvzFTiEWY/OLWzqTYSGmKC4PN4S1bysMbWpzW1KVm0apkl3
2+hYYj7YdpJegZccrAl/Fsscl/cCqrfrnwPvt4tenfcTR0dbcRYZ9hg29XONeR8Rk9x+y2JEIYCD
tTnX0SuCDENAk1PeXbZaWNaHci/rTzy885DQXtWGjoWEoTzolBIBmUEu1XP36TNCasKzLtBnDDdg
Qg2CHRVUEDoSErrnA7sspjAakRhwQW2qTeGhf7y02Ic8W11F5rcZvXr7ryZIIlPvhQkyRUX8pXcb
01wn+pO4FonHA+xAWrwPar0NGBuVLrzZgVayuI7hr5/SUDNja/jW7YAhME4eR/2Xcs0y6h3Z+KNO
wWQXogY+I25VedHSQcw7e4ELvO5/sugzVUeovVu/uAxoubR/dgtAwSGdVtvCde6SkwX2pNTGhyxg
u/o2jFgwm3Q9bFqoEICw6X8a/N2x6OZK/p5SUJTZjcj0KCbnHNJw4twyRhcRB5Z/aYNLUx6rgj45
nWJwrn66640pRAWZO1YEeyQb2Cdox0JrNhRbN7go6T8Ts/gor+Fgb1uE/5V2HNQnlCXW5cbWGNS1
wercKlalI/ABeNairK8lB+bIFlkHzDV6pIVBlC6ujXkIEiY+EdIppj6Z+b8wYh6hClMnyQVp1ZxK
7jZFIlbfZHULoRr4OGjt6ivAHKIM8Hftle55rHW6Db6ZWVa+lUazUQJ89CGTRlgdnvAOduUujC64
B7CtW7PZ5/0mF3fcbk7wXpvjzGnFCtsYoQuU8/ZSp1FPpjIkfDPFIdDe2GKvtGwj/SuI59IGrY3H
Q4VMG1T4n0ZcbNw7xNy4zH3YfaUWkb7sKcQmB23YkZpTGzste+M5nuHvRSGIiuIdhvO2Z/VRp3+U
inNpvXr5IbTDaB9Lwh/5c8fhlA6ciCN12ZhQ7LYzXeu3eqBASAWkyxbXNX1a/WunN7ciNGlESJGy
hINfPkTXifqck78t1XnIeKQQKR9dtxgxkMRXLXj16iUk3D1PDkQOzdXJYhByZRR0lccM/Brb5iI3
FlPpkjIHw85Xw7nEBG8WNpw3myXINnbXYfhrjqcCWTABwewGmUXa08s4c/St1l9j98016Zi+Ye2w
3H9XvEvCNs+vlgL0Q8banwVcSzU7qPQSKKj9nSkQFzQkKjEqQ4eTx/sM+CdrJ79Zd+rJ8v5qarQm
WavEmKfBP8veIkwL2KmW7Idr85CwzkFFz9ZaB9Yg1+WAtZrpoopyqP5TSM9Ag90WL9PtoOLamx6d
Fuk3wA+a+hbBOrfGT7vHP6dewCGhvHlB6t36rNvJcVkWjbel9nKmcWXP6nktO/yVa2JGFiXyw+ER
eKQd50wsrxnHaUJpAeJj6TMCAI87ql9VzWN3CgsXiTJO45HNh0RvQkHKyVO7m7R7ai7xZ6PEO4xC
DUarVN4L5sKuhvaS9xxhsLPiS1emjwfOhDp8g1dAagES/DBECFK3ncfVR8xoHWvIzRmOEiiEppgr
sIvOycjQzUcOGVqLOsoBSrCQQyXVlzujfuddENxxLIRd+zuj5u7tj9FpZ3l7spy3hEUdxIqtol5d
uI5ZfRvI/c6YuwfuY1D/MorCgZyGso1WpnXrYYVZQQrO8V5idavM/Doq76Jkdt4BFB6OjvmrxRCb
EP3673W0z038UXfZHsMa+X55yNxvz/9zkYJgwhSXOPiXoVCV4RvZmfOuPCr6tkcqaHWvQDwG1gCF
sVEHZ9bxdaHwnvlxT1bYnpOMmfS1gX4OZLJC5FMgEW1Jy8rKY8uouFSPCfkIlG4+bWZqHHBzAFpy
6TUN86Gp726JQPWjz5+1ROxD2R8ZFEvYimzuZo0qdLAvqn8NIXKY5iVGx+kQXAqGyoT2gFgzQAXf
GDs06rO435epuY/yjToBONBVDY0JspP2THnV2E5N9DVp7iNaYm/MpLflpLa+LUovpjex1y4GfVl6
MfUV+rAMg7/5T/E2Ef1dg61POhA4iNqDizCyG+hi9st3y2G0RdSC5x9RGGY0j4nuzHxq2hpEEZCO
1MclQP/26hAq2Vt2fITykQjGmse7Sv3VQK8NqMrQGfalP7eY949Uw8NOZ0QNnaTyviJKCMhyGYUO
FUbR/Qj8PJkcN2p8V6C25yKY6gP0/ljovc1IWrlBlTIW+4E60ooPFgaLBoUURPOiY/gXziSjX1mF
qwAUZWoep7+7kRgmmJn1HGz5iYSsuWetUuV90Nb+cA3lTonf3epkDHKVMAtR6DeRlikd5nhGZw66
KJawLXl4I+tjX2rzbLTWRjYsoCzsdBCeaXLELQWtdtYTagE+qYq+AuYomY5fLPvQ4gbH9yJmAjH2
fxVrW0eObFoZ3AgMWB49K46NBDMNfWb+VaoqjjOTmW61Z0ygMJQNw43OFt4s6Zi8X+TKPcpbK9sr
4FxFwEUPTNpilqEhEDUda+4qsMDVlZ03IM/MhRm51zbriTANq2VK1+jfqjhfEPM8L9Xg16iuvnKD
/AkOFuZxeq059klBoQvM2Yqfg7FmmLHLyocQ3tJptGeO36JEruP9pJyOGdss6Vyn4HMpWL1rH5KO
K4FKpyMILPtDg3iQHJilW/6oqFrxtq4Fa6/KoJZGNFJSHUYrg72ZGJAWoh7MqubQhfWqjZ4lATNy
iDFNBcwEj6l4NG1+MwoqSYaFkp8f3qf1N4vXwX1K5hk+Z1FKgxU3P16KBvnT8srVgIAlYhotxXAG
gjfzh/hYWKy0QVskztVjY4HSq8dblsf9SVrvlvrjTV0ib7rWPikn6vKS1v6aa8XpgrUCVikWvw6q
v0izVm1+HCZ9EuVPhWilSnMU8soiKroN4mxMi+U/r5BP4SD0Sw06EvQfCtN9zMnM+YqPOG3V9Uie
fJfRJOG9nnGprQb6sgw7CTlfO2yrKGbGh8KcKMR/rVjlo3Lzi4CqC1kuxoY06jyABpN7KWyHO995
y4jhcwz9RwdIrFJNySJnFN0/bamQDAGXk+G1hsQjkMOfCJRNEROu5HDvsHYLGMCOAzWs75jnwrEl
w6yJjRga3rpN+5G9MEujqDknBikm3fAWFEz8w1CeVVO6cK1de0p0eqvK5p4axbWSk/jePheMRpKS
0DmU0U8DjKYwcLNqRnSOqwyAUbVtrWKkVLG5UnB7CwVZaGMtA+qLJi62g24zYKjQ1NjNQR/EbRzI
Q8xIAJ+SYo+FqZ1zl1PbZiRQJiFxNqL+IL1gxfSTcEk+7zg5BbFmz6OUMSHmO+rgYN0jDRZesS1I
FqharvVe3PwStQ/6yBpDMjARn4FHyydjtt1y8vFl1YflWCCexrWT8wlb/bRDphSmmHxz618fZUpJ
oM4SHvXRaKAIodD/rYtsYevjYhjaGWlKYtkjBLaCjFIs4Rh2BSQNqqw2hT2tsKRtpl3JYJzV3pxw
Ot1HX2UXx2aDMPh0x+5P5hK5NGjGtqG5M1XrzxI90XPY8SUAnK7/LRu0TYwqAAiIqanO8g3ux/kg
xXeq/DWD/eFhDA3s7t3NaPCV8Z8iw5uHB9oI8GKTo5e2tPRWmDHPwJLMRgJTGeMZLdyCUIeaQpIY
I+62ZVjeEm5VxMaFFpwvsvoeyaNPzebbwp0UaC4b6riWC/CjO26feOmRPDNUJaqSCnMsiS6JxiHO
imOV5AirMhGTWsy8OYCkZ7JCFXm6wXVFZ6YfrGrEEWMpkOFRJ2oheqGEbd3EiNUEx5ySN0eVQlxg
TV70KgjnUGNJWUKvabrc2Uc29AyP5o9sr0sXkXmsmVypQVA/E2iXRB18GI+QD7fUmm/dZ3LiYBrj
6g1vQSFuEeYN2YoP16z3Q5yvo6Ej3wrodNtkh6GSrNZ+Whme2jy7CSC/Und/rZqNmV2Yyxb3fKMO
L9l4HDXqwZcVuVmj/aGwtSNPmpKypCh0V47LOlHJ6SzbpWL/Q8EVsfEAf56HBzNj7OlLeEqRxtzW
qXwEX2iM7ODDEe1iNC2N1yek8Cg1VDIogQmt7TEFEMBecqJG7/9xdB7LketYEP0iRhCg36q8Ucmb
1oYhdT+BngQNaL5+DmcxM7tRS8UCcfNmnnStpNxUU98jIJcfnqbYZoxasqwTP71DNuJGjAngpFgH
AweZetZh/dvgBK9J4L7PJYNAmlpfOpFHNypuNHNiOlxeZeCxbUQ7gNj93IL99kN5jcCR4V3nAOf/
OFA47muPkcT2r2k5v0s5vRG/x8VL+yJL2/Fsz5ptsfVe2tRaL6J/FyP3h6AlxJPq9FmN1rbHmlQ2
3q0NPhphrtTufVKw954tWP+n8kLn2bfh8S2KEvGJt6oOydoBmCcJ17rpdy844b0Mqp3jA+CuN5qN
nR4wo1olMVw3/pmxA6em35uofAyi8Ihd5FQk6ASuu3Pa9r7C0l/V3mtpp/rOGuyjSeRTFMCRS1nA
l8Haw+tZtxZg9iT1d5iZkCWZg92Xn9bY3O5y/SuzX0bO94iyypLVbOGKiKrBmY9+OA9Wfki4PLjj
yJ4Wcsx6UIyRDtk+5twuluS3s1A5E/WX7XrJ29nCkbSSlcV5YJFpOfl+kiNMLwSTASQMxgVobG1L
O60VplyMgyHkolLh256eWbGtmcP5JxgYyGZiBfN6loOsaT5kE0H1m2AVJRgXtZx3YmGaxHfjK7ET
wF8AGQG9XuDtpL6/cSnFjABXFd1wa6nDa/PlqaEDfRjyV0mQPiymywg8G3vKSHrpgXse3z3jHNMw
P2JkrVmbz8o90gj2U8Mx85cSLFDz1zTdZpyKk03Crk3Cgz8Ml6wgvE5HAGcGxkEO1q4a2RiF1efE
LYD2t9NSBV9L7jB7K1wWszXxXvDDR0iVzh2YYh9iAeWUec1FwuEiXrPDI+TdWSCBKjyGTct10zKH
vgIhg4k8XkaflVbjwwgotoJaEfrdeTOEXLMb+zoIcsppItDAJBec0rGvFQkXEk3LzpVwx4kce0cw
MdNO8c7SQJ28AhtXGZJvGUtQ+Ip9tRUh4qgPUVCM0lbEa2a3uPh6oAZYcPWR2AMW/on84e3gMWvy
/dBg9qgwEgOyWcz0gc2b5OZQ8sWfR433eQ0W4UAHO6tVfrInQy0czvgwAWTu60My4wYCqVw7QGvX
MncqK719EqgZrYo5orWffB/dPIssfEETCpIzrqhVnwZ4iBIXbtAXHRCM8MSuZlyNhnRm6cjKso1+
JJt1R1RQZOrqewnVq1Z4UClTWmhCt1qermBdGTfiEIbZo/SXB/L60AgLuXfm8Kz4FZiy+BysAf8b
LvmwtP/RhvnrR/pZVsthzsZ4w9UVErR8qDFlDrV4L1Vx6I06F2m9GdMBaR7cm+BVY69bcdfb+5m5
TThp2pJm5Tw4eDafbOUOl37y/6LdHQ1fuBwZc8CJV1XZb9H0r3OKuKWbQ6bcp5ivYVaRfveNg50M
K1PnpQ8tQva0YOKYZrCw8WOpo1sPfYQCo2vd5K8pf3d3sREssp1bJ4fIS3fWHH8GLkrrlEKYayEw
lmhr/UoWtZZrtlbWlogIkqcgkvo8UhQZuyXhkqW8zCuJQPFSHSirBVuG0O8fgAdVYGIVRou809hi
uRN0VJXH68oyaetLmNkfde+fRstOcOfMf+sq2fmc3iefWwKZ8JdAzBuxTnf0IG4jx4p3WcFCNsxw
/iQ+iVLAR4j7C7R9d430DRQArfWDqkdWYvCeto3MDoucMOfyKyashZyRgusMHFLcRvfC9f8GTvxe
SH+zyBrKwxqs5YkBdNFkMI/q0dOHOq5PM3AXUzvJhiDL35m2atwP6bWuG05X/SdJqycIY9VNdFjx
lxRf0lS+VzDXQWn77yQbTm03gAjOnLOZ4ZMqQjjTAF5kJBEOmmRxj6VneHbCH6znGwfsmZlwE0/1
vbOYSycqwOPqb5FNxAeHXxHpD29mkLUwYQUKcFSZvo065Ijy/41NcrawjXQz12S3t/7Imh1NHB55
mV/cIkVYw4xS+4Bua/fXjMbcOyUkOVyQbCVxfU2FZbbZFN8Su8YPyC7HW9aEdYmDZ1Bgwrgf+8PJ
yfLnWTU3auyoGGi+y5J65ZRahHBKMee1RBuSbezW59Dpv4vcJhpKEI7Ch72EF3pXRzwifnaQrTkM
Lpqr/a8pHFpsS8zTrdqPcQ2gDmPaVOG0pznjif6m7dxGYlsI+SuZp7mbbRNIGI7g9WS4/lJnPBLj
673mfTJfC5AovxDnMmkugRsz7OdkHFwpHi0UJCTIP/HKU6aeD/wyVeSkfnCuuJX3GXTYq0lsahG8
Kiz8InBPyVKw4eSsCvBoZIU+WkFzUMTQHW3/KXP9aPRwLiafynUEYqekNdJE26wYnywnfTKypFhM
X7QTHnoO3CHXLyaynl0Z4qqdENLyz7Qbr1oIEAC8Puqqufp0c2ei+WxWzENQ30bXRZRvrR2RyseV
/E4v73ud5+cOcUm60WlGFTeg9uIiR64h8NnQOiOZXDySgLW4QfH8b9YgnI2ELDzvmzqUuDDyx1Q4
jxR/XjqGqKmbdgS3YNUt+9yFQNGSI/NKIOlICMOSbeE6czikDfsasmJR/xgBzWQFHT3XTP8jhhir
80i/WXufTFQ3cpmtkfV9Nu7d8DLb/cHruuMaQuslsxbLhwPktd2kUxQ/XNEsW6u+Pgzg+bysulG+
95pgDCoGuEZewEwQho9lKrFhONeqXE4FbTaz71/HyD5wxziiN++pY1uZi2fD/irJqp8x6HYKAiek
kZ1FP4yjrxZ82mUgHUJaLyiqwzTaANu8f2MBhEN1eL+tj8Z0Xx6F75ksD/mCo9KwGtFkxHprfBYs
pLwk/1fT6lBEAQAwOHgReFVlTiMuS3vQf5osZq2D1Qhn0TbRyEdTQDw4sT6ytnwe1HBP4fqdRkgb
ke5aR5KGpMQOC1oSUo4FsQ/606kxyTFI03trWfYUhR3cGh5E5H05mJBWIG4v0ycSny/U9F69mI9U
+K+0P+8rFl190W0iWiVxfnBQYMU4GDowAFW9qyE/UCNiMyij37KDdgdn3/nuxm1ZapXWgfaN4zyB
IZN/6eYcd4XJOer/VSM5C37KEln7OGH3WGG5YSFcvGNO5nThTgtKJIRVu0QzdXZzeN91KId9hMhC
thmNuvViRLcG9rFD2AJvOTvdlJeXKPF2pHbSbKHGaozfanrVMSbowtghkrBL/082jswquj4uVIkf
Rl9KuOgdQ+ts1BG0xL1Y+K7TFU2slYss0xbXxrIKWwJVw6OcHfdQt5wakC2ec2aEfT4Hv8DQ2fPF
ORBYu4pRphRzgAir6AS5n2z5WteyhPo1aD1MjHaGgWyW365KaKEqbI6mhVW1bCrePwr7FnrmvlhK
QvvdiEDY9qh6DfZfoP8T7XDAfrzexwM+A9bxdO6g4jXjNeqI2Pl4ezwIRblvf9lR+FDWy5tbh/CH
RzoO5VC/p7X1rsD1sTBOwo2vWc75YOzcPiGgWqnvaA6+4LM6G0cH7mVW4SsqAhjbcI3QBHTZOIX9
bTdQw+LGRwq0W1yWVUiWy0AuDufgtR2heSeaRAOhAMp3opLuoeHd8ZAiZ7dimV+SdPRCgX1eBee4
DSFk2cxnOhC/WUo2wzHYyN0JwzkXBgp9C/RwE/kPdaExudnqzRsLLKOeY7ZKkuusO8yYboj/lDYP
nLV2lgPF5XrCxireWn78l7D5pyo05NoAmShmVJBleYakWx0oDfzxg0DuU/56iBG8sxleOSia0Wwh
grprbn4+mW55M8P8nSiKCit3b63r82797uQyxSZauIaQ/QT3c8agig3tr+skf+sGa9rgsEMwqmm2
3IH+icKj0MnVf0aR0zmRjem2bRNuS1VjRWi/LLYXsQCyA7rEyk9+pWX9OSxLd+szitw2bRED1Eyz
3eLpf3PXi61rYXRyIBm8ZVXwB/4oGMe07u6t4v9PzoJPuMA2WhDP8V0ZP+mlhuQkXYU07Cn1Q1so
JlCTjMBtl+zBmilTimjHAtUi8PLNtK1XuQtPLQ3srXQYoaTpn+uqq68miXGiWpN1HXE7IpYLCMNG
WDvb0d9Tgx0IMfefsCIUsQn07H+z0Hzjkh4cA4ugpfEYJj0yJvy9Xce/pb5qcPiN0144nb3zUubH
EPjjSZYtbAFfmBt86t+S69uFSvMSJ9DcAvcUnE8P3ZJ590XSF9daNW/pQKdA19CrM3Tcv3PRUlFi
e8M5zIOX1h1wLJUZWGMRsu+Joj55yzRvxchMmF0r5y/D1tMQRj6DnYIuMxEAKXRu8U3ysZxkAlSx
l1cLMzGdNAw9/4VBkG9aKypQnGtWwBOhDbd23wbZj7syKyj3herK0z/jQGsF2n2Xk4myCY+5Fbau
PEZYpeLpDNnGRwHyucKo+nlgY7WNbbQ5q7G9Xevo/ugJP6NLj5CKJ+Pw/89yXMxsqOoYZPoYQhHr
60u3GpdkQGfVkk3Wh+vyfC+jtncOoAdyCZl+B/lSftUVQ8bimEsZq+hayIWOJKegCNolRF83wcvs
pGRK86k5p27Gmi/qxUVHSNIFSzJDa+bJDNOxL6JPgAK43gvS1U4JfJhSqGnnFQK3aDOBICvJy0SN
W+/CJrBfyw75Hq5dgoYY5psp9htyW7U+5LaFZ6Kn13qbU4KMf6RPDyg8QNcmGIRokqRXp3h8yZZJ
7UKaSU+htBlvXWFtHbv7r58Yb0eZVThOs+Scecxu7uDC52g1xSZBwsJz/U2iJWGZ17bgbkRG5BO7
NoSehv1LngF/JnQOZzsI/frVmlECN16c8kz5iknDnv+W+KKxJ6v82C/6Ppo4ufhKi60WZf+adNVj
Z3NMCn9sefb5h4rGe4eeTG64URPfWgysjnE51ysO4Xqx9T5TVnUE7sNgqviaRdIdn6cZh2uelILy
EnpAokxC2nGxawnYkECCkqLblpXGmsCUsPFy/dMWzr4MwNEGefoE3M7b2Wo5SZ0FZ2EQ26BETV8g
1Eo28uDirYoihAndlL9O6+4zy5lOaHp4Np25Se+HAbHQDLRTJB3B3D5uYXGthmHPb1DOZv8B4NJ/
i5LiwkSYnxanNNvWA9+y8MMe4pFBKqwk6XvbYJfpSkELRzzGW0/Hcp8Jhjq9FknmogFLF7UHGWM5
y6as3rBllwmu72kFf6TiZpUVAWKvZMRP7HFrC3/aj0Ho/tdpg8fJnoCjWFN5APZYUByeEKjg1bAR
UWNgg8YL3i0wlZNxw33DU7he8KkrMZ35crKieUXQ4r2U9EB8uhhhJ+CyETv4+m2LJpG+WlD1bS/Y
jTAANxMnHxkCXg+h8p/dxk0PvvR40Ms+f8KkhOhbUJlnPCCR1YDE1nbOq6m1fwi7mep0tc46rJMe
1EQuScfc0ttC/Ec/6kehqj/sArtNyqsEs6b4z7KolJKqxLmOxInEC80SUWncR0sT7Zwlp1LD1Vhq
Zi7VfIo0JRapuGM/ckP0bHjxAz/mJjlSkxLAPMmoutwb3Npsm1bXWzQ+gRNLbpnfMkNVqNf0ID6V
ONXu5sT7BWSq71yRdHetGUFFhthw+2BggjamuaQjeXyq86yLjMtrBw/uhRYqpBQgKrh3ffrZlLrl
WUt/Jh3IbUimqQtYUfYINhtX1TXZqpIa2k74n11SGkhBU8CobzWgFGuAvnj57W0+zkC0u1S+xX7x
2zTAvOsU8RwKq3OftE22ofWMGXW2uP4OgjqalF8tG0F6zh3LEIy3rFUTBzyIjDLgFoqVpO+xEHBE
nUOEWoJjxzzLtJVMn1J23sFMmJlGtN+9yrCJ1OG0vDstjlmR5PhfRQFYZGrqXROXZgd5PL7psHKv
ubt4u9hfBzOufxtu+pp3Z0ghDW/Wo66HmLikh67Zsg0ndIBfk2OfuccOwb7UYhcssv/rUgTw3Zq5
Y1vOq2wluqY5VlYjX6QlBfoyUnA/xBODSOZDxLXr5eD24CVGJeFOyqGh68+GHmdNwZ5NS7YbShTk
pFpj334mqfmKh+TEnmnYLujM+8oLZ5rXPOfokoo6Zm0LlIvL9iEwvX0CvzhRc1YiPmmFOm85tvgT
Rd5wmr1OAuD0xSXuw6faNNi64dvyncXmaQYW62GSm01TZMN7O7ic9FmXfw69I/ncuvogNK//Mi5Y
lM9p+AcrVX5DBmG04It2bVOgV1Da4BGkzXPSV8lT2U8I9JoveTY5r0MNzCDKQ/9htIKE4sWWRqhs
HWrTqD7Q72husgP2shSKEz0hzpc5Rh2olhO4XyHVLTqxr2gEbLI13AcLFwpylT0MP7mjCFaFwqS7
0LTc4psknZ9w3P7XipJ4ugS679PpfkdPwSoqMdyn6QLOga2FB62thmPKziKQTHoE9GpMPIH27kvI
1Gc7s5PfgsaNTZXHxaVRpAnnhXYeb6jyq6DjBWjCbJEYSDQePEDuvCUs0TvPxnjWxVvAwMxxLnd5
Bu35jhOseMzbqHqxZ99cdcQdlfPF/rCEt9bt9hxX0p+bjVc7AGeWyU33nNn1gaN919W+eg3L2b8a
Cc4/r/PuiJQ1kGSfnn3tUeHp6X1HccXRX6h2NQE10CryicePCnNBBB1ZpfW41z2WyKZOwq9aymof
REzUpcICCqCz2obKfGttEjqhnOIQWIYhy/PKq8J2tosNIoyr1AItbm4f+yXteA1ZK2AtmZerX0nr
aCDwQJWchh/Dbf9fy8+EC9mJN6sAboP7WxwTI/+1gYNvPQfn2bYAMJASqbYIA/aGWnLayV7wCI6g
+XPXu+KtIKKi8UDzAXFqqTQ8VOivKFEt2BO7BG05DvKrbeC0K6m7TVNXcu/P3Kscb/QfLGuxTq0B
59eD+X6KRpt7UppW22qx7XNe03Jt41Vnw+47tGx2XBnn7i1zluzslwJCZtwkf5Y+i4hFMjKSp8Ep
wZKdhSeZBRGh5Dmx81sW4EVliLcH4V/tu5L7SVl6UMmEcx9MLTNyGfXtxR6S/qireLqVTVV1F8V6
MoA02+XfSQqP/v+DdBjEX3XQTOACFTFNiwrlrZx1uxPZQCeAhV289Zf6PfFgTDBsUAPdp7gezWI9
LZzRxPeAKAsvcHaB2+CJaNIMCFIOYZbPZEca09/atgw3oB4gn4cNRhiVQXDI55q+vcLJaY/V6pnQ
T/7UabaodGrQehwXHuEPydfETLgU4rw9+o4Hpp7AD4vXf2xhR8gn9CqTJ0NIkvF3vVAkWhsIekqy
LDalrHcuN0REAHwpkEvY5wjKIG010p6aAS4Y2+ijGSzemSNRz2RU6dGl8iddsHKgH73GuMgP0eIm
mIgj/9u39S9rhooInKt2WhHxteOI6GQMo4U9Q4K2UPAn5q+dXfMGw16UIVJrAfIbj3+F5Y3XJx+t
Q3SsYDEJB/u9XDr1d+4bZpJ5/G8puJtmfJJQN2RBbURO0G1k7A7zGuCTInIgDJ0S09h7T7gfMBSn
ptsluVf8k732aFBAfPbyiSJjTezSamBuNRn7V1mQ/KiCRyx1zZ6uKEQm5tI7VChBE6t6neT0z9d4
yGsC+FcREkzKwogrj0CHHihAWFvS5WMekpCiuX4HTVLyD8oXyJF0/lkV+kYGBOzZiugh83NM2LMW
EzZO3lgUK9NbpcV4ENEwPyZZbx11ugauenY6ZUjkIi7ldKMHzwPaDsXNKkmj6dkFt8hSn+2xZ+/C
IYme+6Snf4f6VtzaNbViRYnXOJKJvXUZcJjpHNZzdVRe6hgWy9Qk4R9DKS5NV85HV7Ty3K2UlImL
EFdr7NGza7wT40PJ3nJ4AgrIpajCiagblb34RUOcUhblgyhoGvKssKB5wMUjBHzxjlpv2qdirIMB
6Q9gYFTGNUPVPoWSL730CZYUICDVQP1An1AuYWZSYWtIIWX1SG6O1L/Gvakloz99g+KoEnYhzfqm
KEJSYUJw8Yk9It62n0dkmhxwrCNiiwlIMbQl/jHHIahFVMlwFFObqPKm2vNmFXvNXWHj8MScKc9D
2+O/d6lYDVFk9kAjZThdF2xkmpvPobLx1HWDoRtPL8u2YN6nVKUB3TBmWCUz8oYfbqo/5sgp//oU
Bu6app1I3lMPPGlEUXcVfmy93lK9LiOSHL7WZmy/Ztv29vDIl8PklfQRWWT56wIP+LxUzwJB4UQc
EcIGu86nRbjZZxh5wLg98sed71dv2ao7d5P2b/PkWPu+UQ1ZspGrd2SGZ3Az+P9R7YBFc5OlZECl
N2VAmIkxNJ+hs5TUDvO2ZJFT76qur1loYgZfGsG3tgHIK7W24YpQQ56XjM1mDiR3F+Y3MlMN3PQ5
xMDkIwhqft3FBHqjPBtPmA9VvrLW8KHKoaZ2tFezRjzKuv0O+3AvhvpkQwY1ZIoGQjAewm+Vikub
FC+Nnew6Cepvab5YROZ8yiX+4phG8N49OAK5JbCdje/DpOLSam8qC4szNXYkFPNfWki6TcB6r9O4
0PhQX3NFSgJafMPytASLUhXdnwTv1jLbX95M2VUIHGNoc9rVSV4z42CGnxceeUk4vbwocHbS4sEq
8EWj9PLVl5cx50zpUnyyAHfAB1Jb5RFbN0POHtHvF+iUIRBgAllB1sBF8I6tm2GjsHnSVBA9IwFi
1oraLwcPZRcU3A56luPOuvJ1NPlaRKTUcuj2Yi6eC/ESgpNSqjyhVCHu2PFzNNKksmCrNa3et6g9
sSVuTUD9UVae2O0+8P8Dv8wHwufERFiaKriTdXxPdesjlyUuMx7lLtNrBZlnHVWPcW0edDwfUDwe
uglXbjiyStMjDHK6SMdqPmMsP/Hk4wHCrYFEMTzWfnYm8v1uT1RfhNab4iAOmvSYGyLerrhfle4U
EjFvpxpbZHJsUnMv2UbVs3rqc5DVBoJFsuzDbrnFI4lUXEzk+8f51fERzsLp6nYLFtPRgTAwbCu/
+BPx7UQ2uNkN2OxkvPTF8DIANZKaHyElVGEGxHylmaaAkOZl3jN7ohcNwzP4CUCX9XaRyD1hXdxr
hxeopftPkccH5cR8TaZKwfv0sOLavDpHtFx7NC8UyrwTRH9srfo5DSF7UcrFhd2+UPmKxTI7ZHga
RosXuL9cUi4o6y1ym0kUgLJfmYDVPnU5QqCok/YKkC1sNHgEqCbaUrLAMaVw+Xnzu6RLbAy7t9YQ
ISC4C5sBv8eYXtnfe3fFEl64C976Uu7sRF3zMTrKocOWyESQOjdsqdj9mu3oqKcKgEZMyLNdg8Wx
ZLfsRlvLg3uM9kcBtD7rJdgJP3hQCTFIRSdEPb/NVci/coFZ00OKsduHxPFuLGK/02D4WD0nAiZC
ZWcXaeClrA1LbvswppgjK2r9ijn8j8v/g0cZT2r3/CfgGcQdzdz8YBpcSh5+TE4RAGQRMmHlhA9t
5V17airuUmv8kn4EUQYUi5WOCHj+hYXPI2vaE91De4cBywkZ1BE96zx+kmNSEx3n3jXThqrXXQl1
XRU3wWCfSlTgNUGUO+8EbW66I6tD/5pF5KhR9UmCOHdmhNiAhBPnibgvTfkAsYh5ajxxoYS+Px/H
urpGNgWcS3HyExaTsntY0C86P72OGQaubAz288LmDZiU01aHDjMjpVfEQ9a3s8awDBFUkNl2/I6G
nBGlQTnXIMWGOlOScUda7xst6KqiHqdIxzs5fQ2pe8YHHz0mlf3m5vlLMC4nm3Ui+GcAnB097+Yp
adCJ1cQGU9fpxi6Z2Md8eBrm8trI+eqOK3IWEneccZXTCi5w0p08jyGbm8GJyfM/y4GqykWxKQh0
GZvFmpUzOgaSYGNUdtfSx/2YcmDDKYDz1QNR9IZDl3HXKLMniSPGjRIoG/TaTcQdJlLNKRkNldFW
J7Ch4YkBMlLn5ybRz1rkH4tXdcyAVJTkzUtcF/txmDDZ2GvnsPvWZAk9OPLod+OzVSUoB2a0KdH4
Rmkod7NvA6OllMfj+1FTATVoEC1VO1a0MrBxjrDtB276B1MnaJD+GMbJoW74Aw+p9WwCqrLRQGmN
v7AUYu0MuSbpQHX4KNAtcLawO0el8y92iGq2fX+cWMmRV2iOeJDIzQcdpMfxM1ftNp/NtVVTC0kF
hmZfJ6Rd1FEG/jcFwFS49clD4OFL9ubit3e785R7X8xJ91Gqrl6dFDtPdle7G/aNQylQxKVAJcs7
tDCi8sa5L1D/GHIw4zsP4ZhZx4oijrt4Wi70v73Xa1t9WXAGUobV9PrbM1DcJ5N8MvPZd7ZFWiMh
tV+304Xk+K8safCiU7snZdf88brie4EsKQB7+OMwHLtoerNHSIx0XMZYKdjkTUv51iR4WKH6Sk9t
es95LGR8aC164d0peU1yQvWman+sXK8lfh+t7x26CmMBUsCMf3951k5zHETy7ITpFyGPf4NNj7XK
WRhwStGD+I4QBKU5SCE2y/cm8tpdk7HZzMnPmBm7cOodiiV/ThP3PNotbGh/6zrT3gfLgsN733st
p5/SZK/NuOcTV1ttdY+YUTBLOYiFqRd/GnpILQgPwQiwrskIL8y8N7SwLrGXurtoRv7vSmSpth6D
s4speWZDdZf100UAHR0kzJA450SBbHKJ2cp3orynGyyAZIoKZ0FPcjI0VnfyqGLG9JaU9h7v6swl
3APdZsP/sNb7tZTxzvH9g6xhfRn89LaTf5PLOUgurE0AZzO0w/vMzFBJwk89gxlenBNyBVT4ejw1
AwBDfKVmBBMclubO9RxoV7o+1yXkI2MWer4J10c/vb+cWt6zcPn9LQ5eum+nx6ydL/7iXIbWvSfY
jwm8bEg9OTuMdYjr6V4Hydlugt1ClqZ2+6+5BvSh5nsO0wcxcZeU/UOWxShelITWLHVCx743uN9N
l7/pofqaRq7ytnb21bDKQhIHQoRBIxS3pMYpgdPLdcW3iRcKCPENOS5N6Nhj00IQ+YoeI5qHKtUd
piwiLO5xDZmTFzU2j00I5B7sVBxYO559rhogkITwP5wOqnJW/qlwPAWzy6uZHWYZWl8BQ6xdJMdI
rdG53MYn7/kP09DuO4XltFH+UffQ4LP+qXUSkvPzZ0jyaXDFMbOZk2cXoWouiQqifrEIucykwKx2
OdEZtmzqGWKiSq4FNz4Cwhr4HS6uVCbPqScvTUeaaoISVCQxxHtygxWvbIvSloT4C5Mh92kslazp
ytVmp5n6MvtSV6yzKSQ5pVH2J40DFpjyPLUlhEzw14lk72eAnPi9f3WLaFO2+U9rxIcYuvc5GoH0
CLpLIrVnRjo5kQPwiawpUMqFX0kkKZk58vlqYK+dnBVXqG4Id0nT7DFZA0rr+ftgMak9knj1csFf
yIxFPaMygo2p/KSKHe3a2Reh9Vw4xJ9Js/rpiHGEt9gINMwy6QEwMqcGDa1FGR88B+xSO9xCFSPf
ZIjLeOgD3DZzcOQijyEG0FJuWCcxklBMQNtyIQ4y7HiFAKiBAeHlw0dSFD/kT46lrO4JlXzJEFs6
FtxR+tco+EhmfqJCiQhleEUn3wsPQm9IEzyWNPT74oZE8OO11Uc+jTvH6f/lWfK0+qAjzKP0FhKe
ksly54OfiCpS1J4XndegTxDrv2lJ9UIk+988GBAdsh81DAfo1ct6xXgkaf7akVixA/8hTZr/GpoS
5nCArDUySobEUGneW6sboKrWSfTmKQ6AWVz9KYX4QnDAp4u7z+ncpt2TR2zd5FWbSnsnl9/DGpLL
UrpXt0wvIiVQ5UofvV89+7Zfb9j2P9grNdp0uDF90ZxkC+88eEBafaD/E0hCf6omkNKuFd5T0Hdu
++aPxt2nAJbMATO47LYLr+zMs49dAjckG2f2GNCIu+oCv5KbcNDfZ9rGUoiHVrrUlSunBrs2PcjW
PfLKPetsLfGKdhHZMmOP1Pc5tD8bEkfCmU8BW3A8IytFzkH8pqd3N3DPkrb70vfLYQhnWMjzuWiX
+1bZF1lHn64Af0BrBlvtwHmrovC/cOneuQDwv/0WeYO7pHfAyXvFO3sUubVnoHqxg5XBXzFxVXI6
+EH+wVjy6KctK0HWZQ3vzHSEgkuk5FIXIKbz7Ml0Q8Q7ZnhlfX7n2bC0Zu8rpcUQ2gY9wuG0b8BY
41W4jsnyYyXcxzvobCgcyGUNHODxMtrWGRnwgVoLfkBlftLWfcQskG2XdTcbeeMzRv1/ijMu1OXe
H/2e3ojxzczxY+pOhNhxLRt2BXXNfS3T6W9Yuy/4rN7bIprvkr47dAsNSbUDIIqhOEo/VKtYI/GN
yQIfsilWqLq29jOLeI3mB6rV3rAs/VLtwllR+Vc0QNI0c/qlZnpQINbdJUt4dWD12FXx6frkIqv2
6oblJhzYHIfZQpLOFm/uJN4zr75fYdztYJ8rpNJCJ/RVOHFwDNaUPtpktcZpSPbi4yy69inyihcV
cBy0QQjtyObdG7cUFLfj0U/wXhvvvk1dVt75c1OyqaeE7TjH5FWE/xA5+q+s/DcRdUgUbfODnnVH
zx+CUeHdcpvr0lidxon6CJZC3WTx89XvZNOQ7MfpKe7MYUTTHrP6wj0LawQ+ONuf3wbEfbvuX9Mo
ec0cwh2OYm3V3P7H0XktN45sS/SLEAFTqAJeRVJ0IuVdvyBkumEKpuDN18/C3Kcbceac6ZZIYO+d
mSvH0bE5O7B0rDjeoahvc07aXrDs9AAlbELoicuPYiQx3mYotcZ5qsLwn+dySrYIbzvwdqL6jyRo
BGshvV9sUuhrOyfeO9J7f7FWb4OMk08x7+spYEmfCQeGk086OnokkPAivOpn6R0YzdKCJWhtVGBf
Sk0bdzreWYSFOuBaiOTXku+jdqKfecRLLDhm4mjEAEyTwLReFhqwgr4qUHvbu5ivQBgp3lcVLQRV
SUlxVc17aLYn1WK5Zpv+18vqicXxq+ZPXSOIQvdBTlHqyQI2hj304NA7EzH+3bhl6IN/zf+AV37t
jXfL4+LWir9lFJw0ogA1T1D3xGMHghCk63OWgQ1q1mOm+xLN8uL7FTDGpnjhvsvrTu9UVFyE5b20
dCXaZbGtY/AUVB8TEoRkGcdfreTtmJvlyBEVhkDrfpgqepWe/p77irrUZcs/8Tr73MjIXDtdcKJZ
GBPrWC4PhZSvaBCYKedl58Sauqp0+GgD+bfvHVoeouaj8DPn4LsESaaJMGqVztW2dazupvO5q8SK
U1fQKfSHWsDaMAgDSQoTqfEnNCoFTCJW6b1u8U0Pkgkh9fsfzN8YVTUaja3nb43YdNM1LT5wRfKM
CeA7sJLv0c3Tk90ONYJxNd8UZcLk4+DThTBOb69Hq5TbYVJPcejtqO4OwJtUV6boj5Yb394nX3yb
jxjj0cNYx33wuTIW32rx8Md4VOTGEyvQCIzHWBH+3tVUW+aYt7WF1iKodd76q3NlchJSm32GJJoJ
Tiosbap23gLtTqey5bFJgOWl4Uq5pd8OUH+3BLdxOV79EZhX5nCDRd75x32Vyss+fecREsGuit9d
Nf/2g/1oSydFaCdQMfEHuelq73uICwKVYUAf2jS+VoO69hTa7zpBjppWCncnZ+K/NIzdEcqa9qVv
IetZ8d9aO1/2HOTbYHDvgwiyQljCYSOws+UBGW1ZRJdNDpf4FkIVK0sVaYpWOKnA9+63zH6fWcNy
M2dOfMhtkuRNTDBAFsN9nmEkMdo+eN74NuvhH2YN3AsWJ9yW9yKFVCwfcVt+ClJRBEo5bgIPfnCr
iXZiItdJmimwQgOIwaSBbWaqELYP6kix1OuFLsZoquMIuiPEDYOhm+6aHKi29zL10jkNMqp3k0so
TlAvT9iNk0hb8m3yFXw0KwHXhj4rsFMlL9UMvDcCPdPELUCYkJ/NDDaPKqRS36/6MkXtbDsq+2uR
vCT+BA8zWiLMqnm4DfRAWbRdYyA2XEGibP4KDCVPmGtDzg60p0fJZ6CgGUfKTa4V//zNPIFnIBgA
bLb1MGiIAlHR4+ANCObFbWuIHzXiBfYadzvrSB2xy+WHtpbi6AP/0X77O7U8tpKe4oO48WA19TgG
sszYiGGEZVm0HjoTLg+BXT3ywCsOeNrJJ9X6qmf/FLpsqsoA57EJi3oS7wz86J+cqNVXTV0kFBoC
B9PkX8mdJvezxQ1WlbQUzQBuyqzzb1GDa2avjvuHZ7/kJeVrIT/Z+6CAih4w0Zwwt78tcfMOuwT7
dGUe0mlOt3XnurdijepG1fIyjooriAngWnOPIqufkkoIUsB/UUj6vPch22b6mtJLyldJMeAgfx3s
UD93kvokcI8KzFppkYpUX0s3tf8wNSzwTVf4ogu0pKvbd2zE3bOeo5WcSQJr1tT6dJx8a9IWjMVO
cg1bTlSzweKYa27HLUWU0HHVdMnG6bsXgKqbkKRoJ0uq162iu5/JSZ+LNCm3SyRJqUr4iG3rJhfT
u+pkDJjCSYmL54fhHs4lHg2nICSAU6ebm6fe8Ge0fXG2DN4RXYgDa567g5DPd8tuf53C/kyWuabm
znrFs7uC4tL3MnF+ULmBvs1gWDKyqOAlwX6yzePuGy1O9RaDlAfwpViDKNKrL3NaJr+TN+FmX4by
gb3Hu1QW31LTWTyqXQIDje8517ET/tfoD9ZLKdGu0hnDeqwqNmVAO9h3yvE166Aeuzh3XpwOJopl
pr+6T10KzjDBNfxJIVzU5cZlCLwlT1Q996CJqa5U7c+QrgXiDW+sxsJWhd/r0hAu3iwsmc92leHS
nE13CmcOstpXtHTZqnNvurl/Ze6oN8Hi1RgjQkblyZ/I4Gm/I9ALVy6OW6B9WbDSenvAs4nPmZ7l
BTuWq4tDqCmWTGLvQqEsV4ZG81jGVxK/4woir0x75B8rUjFE6IH28Fhr964cy+phbBzJpNdQ20hq
gQXPr96Qe8OzvSSAXyLqHLomNofBz4D+2NHw5KY1VbaO7K8UliVcC8ixkdcJj4anAhPq9CWzJtk5
QmAxnop4N1j6OxG8m40p5Mmqi9dkIjEfxGysvABYlgRe8SIwJ/IUzn3i0KU9Veu5paV81eveZz2L
W11aryN+16fRqfPTnHH7ZUVb8zCl8zV69CEN/WLQJlKoL3x4eZP81X4SAr1KPf6z+mf2iBhVKEjY
RkNGAZE5GBbg+vWlU2/9dLjGvDWFpS+1AuIVWxYZZ+hfcWHMMZuBx2QcCOSQ3gZeu/fa5ThhaKHi
SVEgpGz0A6RtOAztkz+Dhk+K+MmHnpqFnKIBNn5B3Cc+MLTPtjW/231418/js3S42JYLVFy7yj8c
QtSMkdzjyga+LE83mnLnW80U2Lur6xTZ44aM+EPQi/K2pg/etNVLF5LIm2oLv7h+bVNK6WWEakxI
SDbhV+9jE+MsyzVVLj8J6RF8iibe+bFHID71zj5GUSi+PpFtlqRQT89LTAhRh0gtSWf9GNet0J2s
LZ7h41p4ZGur3saSD7+SEhoxuBFAlJ9eMFJcH6dEA2ZxCfwW9K5ML6riDrcQsuYOAYeqwsJJ8BJT
iMnVT51hDMYyg6FoLl9Gt5m3BAkOC5SjTownHNv5jSjeRNYW+xT26LaltWJqB0jg8SA2WBefkgwS
sEXu6aafsdPJwt0nThLvpdP+MkZjhVhvzTxodkquH6iRX2nPxPrWWA1ht87ZWwVAxAULBFDC4WWW
7OJEONVussBPFQSra9JM7dK9jDENJ04gMDyFzMGq7cSNYxNejt32oQjVbd/RX8Sk98cf+4+hKBEX
MCpWNfwNnMb48g3jdd/AulgJ9ZVYnjxAEkxN40095V9FAh0TCCo4umxL0xmrVB8+c2XHfDAJjyA3
wWpmCLVtwqDe9nU+kI3tzous74jxoxo7CbgJmHwFi7GZXer13HhkH1f3jH5vUVK8i7B6E46BFUCT
WiwoA3Ud+KGqMWdyvEcgrf/sPiXH49/VZX51Y+fci+rVN0IeQupmvA4ox5Jl+KkXmLFu4H+B1Lyz
SonJD28EL4gWLmjQnOsIj0IWuDksMzIBcj2WlFiK2Upo2+2dowWZOxrC99o24sAI9yxGj2cMCRdQ
Gw/DkgHldSFCKbyGLA97Wl0ousPGM+YArHC4bDIjobvM2auIo3OhyOAkNu1sFXWIHb4R0zkph+ni
V6me4GDc/PDAfEZcgNmMCS2WzKGT/sgGegmj8tPVg3vUQ7cf2hHSbVNeK3vAAxuz59vgJiw9Fzu8
LrAFG3mtbazkPUnrG9Wp38hET2j7NIBUbbnLdPfexAEU8GD60g4XH25gX3HOX76paGEM84uXCn2r
7fCjCRR/PbhqN1G3XKJFpecmCCvgMVDnBip5arkKdU1COq5B7/DcN9fk9d4CRx2l8p9nuR/AB9/K
zvrrLebbTnAce0A1gtljC0oh5K++l5YmYtNOX9HEGJ5a7R0PdOYpvYbtkO3kkmZHb3HegBk/J7gX
tvgEnUuXYvqIQvFuzR5BcBsIqLSIPI8PE/Gwg7/67U2N3plRhrbozqUsvUyIOzX2pWqTq1NiLqui
0sNp65ztouUskzLqdxnNSfPzWI8Qc2OojPZwDjE+3RDewfUScy8GIvJYtOYp7SVkMYcmBm37F7/r
7F2ju/pmqUKfBilUoQnmQ9RidyiCBzsTz2E+ka5qYawmpXqrccfugmXNbKormz4mLfLOymuvKTfy
VK2dWxoHdcCPjMbhBEagffbjtXVnDnyy1klHXYH9Rsg/2qcuILJp1tzAsClt3DwBvjI3WzYpqiVS
fl5efJwQXfhXL9CLZ/pFSktw8c3jk0c7HSerEcyFxmhaUjsM/MP7EwPguk0tZmsvWOO+WHYgSTUs
S9IGFDQu+85olG8W2bL7vwpQ5/yHxauDgZKijQ693ACUq5kyNuPAmNn6RG+A1r32LuyPuZHIzlZB
EM/7IyX9CWqK7iDDwN2Q5ppYJN6b8E/KJ44pMvxXZ6L57UcKUo1vU6rG+MaZi/GzW8lTabkzdgxd
boLj7lctz7dgsDa5HsE6Jf67L0EJl50LwS/Az1FhIMQDVL8GcnlP+TUUDo5tPrzHdEmfZ0cWp1nC
wGxdd1Nx4uDe4iNIdHeDcZyHymFlqT0cevreIjsCstA8+RN30AEHH8L2dHG7oHlYLNhrjQ1ktZky
RlXKvKnCip5HmWPeM6P7yVGPzHi3pprav1XLkyrtPMIqBj8i4RVy9qPnbWhdviibJ4siV8esGf7r
CsIY/Ft/BvotRSrcm94sn24IhqZAnHAgprum67d5S1emzz9WqdcQHYIryuiubAQ6wJmb05lOj0Zg
yVLYMjd5Fb6ShiXbC2MYMjgphnzo6p3NEHZT5BmxdLjpgZoAI/bEZAxDeJPyvioBEXQ5fvyhcciN
CeqFuPpTPRVwhAoiuZmZXb4CkXz6hLxw83PaiuLJ3jfF2qsiaCScyg5YQegelJc8dgPGei8F4kOc
D84aboQ5SVhJl+BI98qzqE1wpuYHlAIE7LpbVamEV79RGfVmFG/GIqEqNJq3DRaEPeiNcScn5oNR
hYciwpsce/pxbIBpormYTRInp7rgfR/X9UhMZYwPVoJ9MYG150kaOJgh/Ait1dJ8ILKBZqrELz5J
Ftn7cIW5F9P8I0qHJTl6ylz3Sp7w5ITh1bar+zl2ntOZ1SLzsM1ZGb15nvsvHl2fynTrOUrd+NT1
+MT6JNpFozg6LpnWurf+aLeGmqdRVWvuEn6Tn1K/+dChRvkwfJlzPJiezweOQD1VWdS9sZlkF/Rs
JKOqhlPmnElF0SWt32phPpeRphAXOaEYU3fXON49mCGQ0GNaXzzbjy+Y+698jf6F8AFAEDWP+UjK
pxX5U4SjfE/bd/RY+NMr12f+DDFHkMprsaNlxd6fORCqXDzh9hw2pVT9Ez/f/JVMQXXstXnJoB5s
ZATWJ6y9hzpgPvJKauDKuYRy3C0ctn3Wd/ybGtAPaBYTKSChiaxoduGu5SyEoZMAnKfoRyaSLP1F
GYcdLZlP0E0hpiZPyfr5i5QP/8pt7uxmIho0OSVviyy/xG6pd5VIvvsSb42yOPIVY3MAWdVswBdY
j7brF28mMIcpg+cjmuvk5Wtxrhd/qjV1ly4NFQOKucstKDHxcmmOQ1KLW49my4XhZBd59tENu5a/
4/CJtxoxoKymY5MFdwBOKdftbWpM7YFG02q5zQxGeFXF2KjDkFS3O9IPwOznct5PD1JzRWRXw+tr
hds6rfZ256VbS5A1DLz8abQZV6d4AfGk8kuyinVxHXjYbLxrMY0njP94ZueKGhJjQLADHiA/QY4o
HaCKJi2ihn3n0lLTjvSDaKe8DxqbX10MG8N26vdWBId6GcjoWsiIypF0xYnm0gmXyrUQrglHlEMm
pn3Tz/777KN0yxQHKjQ18JqQ1hFqt0M8nNxU8i+0wtcJIs96rW8hR+G+94fgwmvixcXSNeuFDspx
N1brw6UrfvSY9TvmRA+myEgIDlHgUoiKON7C4JVL96G2wjMhtneGYhIaaKjQ49c73qS/eLm+oXtc
kcb9Z8/H9Gqgj0BLjco1rpijvBvesDkTCwUo9h5HGkQqzbWSYbfZVJiRA+hg27Ktn+H4sMfyOOE0
jhsu61JYXEm6XGMdZ4+jrp/LyjpEK7rIU8xFSGobXVZ3Mp9pEpjmzRL6ctOrXEIzmu8rWT9Yrrjz
4HiIlccVDXVzlML6yLSkISibXh3bon9DE41P4/K5p9gmatB4RztMFiikRfDk1wA0IF7wIjap2rra
+kBUgoOr/O6DviN8sHRa3uipPftexbrnx8NdrrM/dc/jd3SmRxnmT/ZA614WlDh+eRyC5GO/DOb8
KQ3ng21b//Kpv5az+2cIhXfQU45K0mpzaVX7WDTVsQHmuXVE+VKSKWL9H04B6yBLj4fqaP3T0fTC
7Si5QAdAceSHS9UdEbXW+opltBvCrrthQVbQfzB6hlP44w/8P3hsGXbyiLg9Ncr4KenMhWcdEKnb
xqN/X68p6yLtKEFaK3EW3v6r2v6mLRJ8qhjqg/FJ1PLin1CaBm5yHTB1t2qrHQvwlrsyx6BpuiQo
B9u6ITHY0H+DxSC8tq0Jblqrug1leEsmYdUcPAYrz593Yl5QH3jloJqN0AVhcG0G3f2p61XHS5jb
SehiSOy4qQapSR77MkFPLKCye0lwM43kHwCf/iSZ9SkiH4dmAAIIqNidsLlhazbiKH0MhZQsR1ly
acIcR4zbUVvkUa0+DPZ5lmArOHFwnrDYnbkgbKOEtWbErku/tfyBFfcW1f3qMwPaMHvT/aKoYfAa
Ln/td6jkMxYTXNUqPuFrYZOcU75rFpzMyoGHHcZzcTO3/JCWpgbpXAePjUS9Ejwmom7+chj+SMbC
F0sITpclT+c0X3YLR84VFuDb61/IxhstA3hKksq6DiIwfvSN73jnIbCJ+jjy28snypy7cb/I/s5R
/kO2ZJem0BY9QN2tCXoMql5wKMxKdimC5iCmwUf0lCdD4OCmLsAd+OX4kwI2OtYdN4jEvdil1M9u
bVlPBXVwzIfxY9Wv/ZH8h2YrSxDcLebDSMw/Kb6hQziGwbm2OERnCxNIZ2z7vifA8xLXPH+AmoF1
WFIgLzmpsSQxmIbadLgbUiZkYVeXcaG+kNztFykeCoOH2zBI77S9LovZo+qjtwnZ7YaNiBNCQNfu
4N1hvUcXqh+qyqaNMqgvfgXtOOwvToZsW4ZS3yZFcYZPQsCOrX2Zk7Ovm19WG1Lu2RLS65F/WsIc
wsZLD1HQRGxM9qMsvOfKGQ5N5uCyqszJ5l26b+rwklQBhpT6lUTgoZYz5GKv+aupnXEW4u0eSn/m
TJginIsXDBety2+nTBkiE/Zf1hRhOHBJXt/bLPGuhOFw1BJy3iw2x4kOcFBTaZdjmqAlF7wDofo+
5BOMA69w+j+poVi5xHtO42oQXdGSHGpwXM2iXGRcmQqS6rtiFvxW2qWOn2MfBYWsRCi+lAlorgK/
gCzcGTrdFIes5tVMA0KHFYDZIC0DUbDLIFmKEgEj6fmrz5nY9CIC3JAWhDgXZSUfuO71pz3M2bHL
beIBXj/038Z1EIu1HvC7lOloP1iBTbqiHTxrIFBQNVeGYMMLoWgp7s77onzilc2GrEvThFsmK2AV
I3b5j4TKGuq8veBvT7a2gtDr5IesH5rvNozDe3dym3PoR9FzC2rsoRTKfksD23xWzPAfVR5BGOeN
3aitt+AKBm8Q9Y9TPIV8eQdmXqjBBDC57Oj/CaeUF5QYCkGXoea2Y44tl58RkSOvGAEUcHKi4c9R
910V0MyaSyANu6UokCSkshHeI7Bw9r62IV1xFqoExwTbowvNL87F3NKpmeu8/yJwFuE0TgescHRm
twN34Cy48sWI8bqZktDj3OpPS7rFdyjz4cUaf/sE6HIyQC/v/RKX84JPfVzCd2xt3k3BInnvxhE2
O8LP3hZO8+LtnNye4ss0utNwQLgA4r7oED8kBibT7G2WQxSvwirkOS20Vi8uVzB5QuDy/wS1Hq3N
yP8tu7SzkFZR4mao7m5YwMZSM3Q5biuKcoeO2HAxJaqjYXrqApzfHjfusIqae6tDKtikrc+CVca6
E0dSkYWNozlikU6cTgWnyGOj8imegVm0bZtJzrBt5tAmo8es8UI4nJCFnK3Kg0MzQGFWHYIIZSEw
G/C52CSIMBN44z4tmhGCkYBLPLUJj+g8EW1wY7Gvh7dtG6wz5yR4QibNkoRY/jTtRkHqJWJjRNHI
h4V1gSpqr9J/CjfLcY73optvjGR5ffcoD/NQxAoqYMLJRoN1FlTwDU56arNp6+ixi+ogiW643ur6
0HaILmiMqkRDLSfv0R4SQ82DQ/1Pia8QBh3BFb1rFivpt8Ua9uPZNLbvGmaXIJ8S42hsAh3+pT2Y
P0udjc2va43JH5CpHOhTmw8P1c2jtRrDemBZEYCUrxE3o3nCnkOhdqIRY3axDoc/IPtsnKuBFatv
2YupO8jUhTBJeEoBNG0BhTZA6zpR06DHutuOSzvdKnRMpoXB46BvFcMyHRa7LZZdPPcFHvUUjcJB
b589Y90OsZhAiwxeV1ggYI2kvtPovMPJlEDWgD4uWxSMTgQNx8mM+GN9niFksl14We3Vy4Xf88wl
hn9Dy8JuL6WJLRroIQncJyTgONw7NR85fti4Kfwj0AExujeFcnqyTEjPZfbUiHkKfsssKOTTMrax
CyMO6sVzUMoE8FdZ6jr9jK3GtTmL1FXygdRJAD+B2szK41C8Y3a8iYr+ueH8qZ9w/ASamdK07Wqq
4qyq0IGcmAcPTQ4G8Ha3yprkPvFWAKByZ7JNf4jkmgTInqqH8amL00iWqLK15byTisqbQ1talf7J
ktnEh6nSy/TGwbdBYJzbiC3C1JabZLt69DL+VHlOXP0QOcOALbD1lmD5taYKXrEI6gTCPubhiOID
5TUz9PIh0yg9EUW3fLUdFbtwbHUbdQ4WZja6mhHK9xj46IBoKKUZ/KW3nuFw4ZOP8jSFZNBGQzMH
UAXtGjXJp0wp+Ja1J9V3L5lMun2jyJlCfxOBHP/aMgiKDxOorPoN0bHXyvAJVysWiPE5zlCmT4vd
uCOWjRyS0B6t2Z2pmCy0v0+9YSjubG1qsV9/Mx8mEsyD+YIa/zjldKiQHdJJdbGRF2IS9XMgfq02
4iYaWyJIzjLhy/8nmrkxIePGc3hoOmAemwrDQbgXPuPy0emGKNwkthsTi4DPRlSIpDz6lNUP0Vni
UxgObTFOw7Yr83TcK7dvs6tVB0l9yxelPJUir/7kWGo4vS/2AvAlHSEHzLy9sYq287v53/LKawTA
hxVF5zKOqu+qKpizYzmx0A+Z8y+v3eoYuzl/3JEM3iLX+u4BJzu+goWoUTkvxKCRm+J1t3NQ/cOg
/8XyMlPFE0Yx5avapnkrWEzC9hq795E2+RsjVm1vS+2EfNtTTPrwAcLi35jV+svHDPGd8gD71Iky
r36Dbd2fCx9Uld3K2wSy3b6y5z9waZ9TUWY4nMrhvHDPOBV+/LdVy6lvOVi24d54gL4Z5G5FXz9x
zb+GyYjciIek0OEr2te3HuBd+s7FtdJHrxlcVH1mUqT8O5HKnpOCC887onEDHYOHN10KOBBBXQ7d
sZPRcpc6Nb+NMKOnpR1ICvAVMYc0xnNKByubZ9yjv1kM7uTQ6y33lk2icNQMvI5bUW1zWV0RPvZF
1sDArMUfEAcf3P3+ditWODEjH54ovYS2D4Yuyc+Yi//y8Y0JWrM7RR6m6uS5rkx5t3hLDLVYVedc
WRV3a6DXTuDQE956BgGHtlYT0zZGoNGu5JvXZQcgEZAgM/+2U3TzdT33/KIOSLOG5QPJ7QVFgmuo
Kv3XOs72Nu29ZUsbA+9RODPujUObqp8hmEfJK/PaexfonXGi45QHd7M1okXx7TEzOcyg5X6KAh+D
oEuafa95ZnuxDO5Rp5x6I3WLn0FwOkhXwdUfHlTYt/qO67Ha6yFIqfEwq4fUynNIDBbf0x/enPO1
jXX01RbB+JWrQX1DMavQ9YqMPnk3TMWZWzBuYWeywx8xe9W7LwomkdGjGCwOJ44VSfJUWlaaHF3P
5q0e3MuSq1md75TBLQT56TpIooeuc59TN+MvOE2B8G6c2jlM8fDidjCtf62ZvVZV9iv9IThBRcw7
8sZtlHjz4DSg1+fN/JFUi/nBnIUgOqacEmX8xDa2MQbY39g/JvRziv8lAkKLglhOrNZioJHwGVq1
NeG4seLpzTLLl5qD38gaOMN6jxgTLkNI/3Nebs2EN0BxSY5k/SF1c28a4kIBF9OtlVCMWFQUo8Bg
D6YL5rhHqYpTxO0EgP4ZZgnBQ7wVEaqyA4QCu2z5p84tOug554xi2+f9Vjdg10pJYV3TblN3vue5
u2d0fOPwdTdEM4yP5dfHV8zzankkqLKRZfo0yn9qwYLKfwsaSik2QUUMYOIGb+aO8mq4j6LlaNTH
zas3FUck73sxRPvaISIQDM8FzlYt/W/XzVZZnvwaUocE22gN3UYG5pGE2iVI3LegV4c4zS/T6pEL
iKHQvbx46gMt+buEZiosuR+ZS1Dg6KVcWwbIhd743fJXoO8AXPfPmLpfmsEGecGuOXa3BP5uI0Gd
l5z/4UJZO0Z+mwyblO3t+SlfMcx+pRybMJvupl5co84+D4597Sf1yzCAuljsCYBw8ETNKLz+lnsl
0H/DHcxkr908vYayfRJRe6MHtD0iOl2EZi2Sq+tCK8eS0HXIiy0/IzNh5xX+xxQJHPLVXUUrN7jv
rZtUT9WU3Q9usbMX8QCDEL8+Ylde6keqnPkQD7uEKTZju50qdmUc0SaA3x2xq0PQyS37OIz1vvXG
5lbay3VZ03gd+UknYXgGEwNrtV8eiVzDZ5ZEy/gEEBwOBIqoQrfls7hnPD0jHh5ll+0sHezGlg/T
OItd7Jcn23b5n8FtMoaoMyH20uwg6+mjl+NHFXw7MWoW55msG/60FKHXvG1j2DT5FFysYYB1DkW5
k5uml0fRr7FMOBEFfsMA3r+akpbS9pJeVPZZn/pCtoJtXttnHlfbYdKvxVy+AY68+E5zVihdfswK
T5g2C6DP1Qq5kwGpImbQNSUtuWqPhLZJ6IArSewIIR5q5qywkIfYjzayzz4tazwgRF65a93WdbrT
EWKRJAnUcA7dmCZ+QpcPMSPOgBECntspn4qchDU38/KQw3Ueh/kOJsdtnOAAcF1SgcYjIGLD5EGn
9fuz6NKPxbYIg69lPXQ1dv4+yKIrG9qO9u13BUKdI+z6u/2VXfut1Ex8MyK9yWeXCSLljkfx0xFD
5LcKNX4HCoCH4mlGDHMSBSeEDI1mzhoxhrjFP0/QDoe8ZM3DJ1Wk+5lXiR9gjverczYtv0HV7zFg
/aGF6gQbAWY1TPeUAz92nGMGsVBwBd8StFr30fHkNPqtKvm0m7Whct7ysQOkk2PXHL/NYj4yO7vM
lf3Q8ZUTNML4C+LA1J4icDy1Tve86jGmUBmatXe9FfxNx+kv7Kh7vDh/+7zwtkMaW4hINqn/fAP2
lfujWt05+K2N8N8dSGiazKtRvLsrsOVDeDcR6ypaFw2earKUQC+a+ci9u8D7RYN46HHm7Y9E7PaB
ci+9oOrJuHdeXq7HPShBxXAbxXxBUppTForLiG6nE64kZb0kNC2QnHwODMm9EXMQ7MJd7wKi9gld
m/Z2xhWNT/toLJgbauHnMHisnM3OU8NpJLRBScXGtDBNXV6Oo3msMAJIOKY0QlNKExNhT4b84vA/
Nyc8SnPvNA7W3p7H+2kpX4PQ2cWZ97R0v+y1txh4SIu0lM85eOV6gljyWQOUaCrAFpE++PhdQ4RS
pH2xGbnLW2rZF0Qt/Mo6WTYVWvb060p5ZbZjNQ2udZp9LnNz1Xn5jDthN+n+mBf5w4LRTU0FJXI0
AI+CdWis9jNFNcaoYzpmDwzi6BTZeRrs17xsTvy1yNCg3eEEDW0OaHliQwN1kZiTAI/nSBonCtst
7YPnYVybqNgUbqRbbld47/qDm0x+LAq6Tz0I6tRA0WDOKW8+ZPhsY11dO5o8UtiG9J3sRMpvIXRO
tuhvRj+P9yOdmGDnTsLuflRLtK7qHpQ9vnmSEvOW+qCEkqs4mzAR9geSpMfMI+YwBM2TP8oHq1qO
HY/uYxSFF9EpHvbxa1dlLylA+7Ps3wvk7HSMd2L88CZIkIYdw/z6YbVPiIWxwuI7ckCCtnNJhVQf
bFUMW1C4By3piamTl2KG8yDkie0aqkLwpoUGSu6v2ZnY3zvuSoCFtKe7B0EAYHHNXeTnP3AYP2fs
CEmv/hl+awFaSazss8ElR5UVzia1PANQAKjubZuAdcRv+/tech0x6T5JuC27w9OYilt2RpIMXKxF
R7cUTQ0TgLqN6cV3msvnquqPLabinig0genzNAYUINi0XpD2SClgGmT+wvH3YGXxISKD3Nbubkwb
xs7aPwWRAyhV7zu/fOUH8O43hEVA/N1g6QXSR86XHFUguqPHYclHo+X0c8DVfmsD4IV8c+tYAlIR
My9NMRgO+UHhXoj9g69Ix7XdlYKYd2bJHamSF47DNBCh2uIuf8r9/0g7r93ImTRN30qjj5vYoCcH
O3uQZDKNMuWlknRCqBy997z6fVgDDKSshBI9g0ajTdWvUATDfOY17U7HxnmcfyHm4qL08xxQ6zPN
AEXfWNn4rXakLrGPenETVf02zkpnqoc90btT9A2Cz4lBcQ5N7Nx4rGkwcI0Pm3ZO31tfxhIj4PcZ
NPTJjPvBUg6FCcKWVMC1QRrpNmXBNsCQHZOtgegYcWBzRLuppoi0KIor07CXKGqP2UCxj2ipTqPn
IcWmoAig3pj0K602A2Kid4D5AQNo/WtqxmszTQ0Ay7mnzdVBVAZb1th0KACSyR5szX/RoBnLkO1l
vvestvcMcAhjGfJb+gRCuyYaH5DinnwHCQB0Cnm+RgEHW4412tzxOzZ6tSO6OkABJr7OZt0xlYh0
Lx6uURejyRoiblG4Q8KDpA54B9Zb9D2gb0o7kCYwXVv0yHCC1Ep4D714VyKiOD177JJxLwHuK3CW
tmxr3aEI2w2qC8hlQ4yPtrXlWVF1W2G9K/k02sZsS6pz1QiJHjYIMBqaMjCkVeUXDxOWSwF3Pbpq
j0UU3gdlPqyGLDsgnLG2sKJEEXarkGBYs/ECFxW6YuPojbLpo+YWk9THsQYAEoO6L6TpZxqM8zbv
Y/4aigjKoKFnqzxYMhpFNK1XE3J84I5ou9lYV9EMfjR79c33e7HN2/ihMPBfKQAhSMFbX6nPFdgb
ImdlU7ezYwt/P1T+K2nUDFCMm3FhbSNyIXXmDXyOraERo9rVj1LHksIKjdum7n7r5NfjCKtU2FBR
lPjB9Kcbq2w3vmarDloyKI8Nu2zq3zOj/d6lPbxY/dpAtafKUJE2lBfdr++n0bzq+hhGOza0UX1N
ffFqBOCmKeUVynXQ9EBMDGQNZv7qI0G2ikvJYlHaPXNcS36MrKstzSjlBsTEKmA6fWfp3XEECpki
b5L2+pby9AMOYdssMt5VhENWIRErgmg7f4pugrS8o+64ydr01uwIuekD0s0uAKaScXl1+j4Nxboi
HGmt7BpNvn3TVQ9aHX8baVVm/kT3WUdYChFia3GJwvilgnCZV8Y+6sTWNmWawIsf49Td9ZH5PS+y
96GG+Yp4UF+PBLjBdx0G8aBMG1nwqNjjAzKj7Fc8btPGS7LyWVY5ETJVcF1u9zZ1XquRarexQXjV
6KV38Jw6ac63atM8Bo3qjciBz6G8D/Pcs4QJx89/tpPgzcpLGN0jbTBlAnKPsk8aT1yNhLSynu4b
aBBzSWlXDvqtQMAAnJK+mqrsh9XrP/xA/Jp9Ze3L6Y9yREehATBrCGwc8+Jo1fBmKmFdl2HwaDSj
cp1ErcublztVRddSC9JjgixWjobkIOFaL4cbE1XVTigI9SRz5sCqhkEhr6hB/I4QjK16IDGt/5QU
5S9/FNdGXD2TU94CdbwLp+4+yOynfoY8303Bd59cUMmKG1vDg8UCGBu0E0BL866WZU9LYSL700HP
IjDU8/sg6fA0cvZAkMvf4hFWpdJn1wqo20X5njpEezVC4e3QbkFsaHwfQ+uOV2Evty3d9GkPxWsb
j/2LFBMQWyFCm5N59KUAiXbz15D7hP48+HUoPaF747Wa9KRE4qkk58eiMEZ1Kd+rDbChfhbws5uN
JsfrKA293uSRR3qUQ30T9+0W+BuSR3V1G1gtmTFI7WxWbvEZ2bea/RJ08bWBlEWIiF9ulJObYJQy
AiIAuftOEWKX5GgigjpYNZV1E6W6o5njGhrxbi7N3zWUtwSzzRZWzKqu6d9p4ibUQexWNg0KtCbh
QnUu9W6nAd3ZGcqPLG5ucsWAn9sEL52JTQrMLLnFyHTONnarbMrMPuoBtYA8RxowR1g1RDKoZFep
TXsYpXTdWQmyAIULbT475PpS/Gju6xhGM47aVzy0gFr/XP1WftPY/rUtw9RNZTqaOvpHkywwgoqg
Lajpji+FTFt0l2XR97mycKeDRkskcIApJOEnpZAlpslRKqfrZNTv0zx9brUO6+PpHVcpzwrkG5RC
Xrqixk14oKeWNvm2LCzqsDGXOInQThm796ICVcvzYRbVq2b22y7jQQJASTgb4irJui1QwFTIh3TI
RjeJM7cBr15Y6p2qdneocWFTYOyH5Fcbz8YK96d1gPxW1oEIU9tKOLU1vUkTd3bd+RvMZyjgCfMx
K/1f6jB8q4LyORHtu+U3r0ZQPVJWR+pG5B71bdwDjbeyBVhbF/VhVAeowog3h5K5k8HghlK9N432
l7n4xsASrUz+fF7Eq5v6GIWohZsz8rBxcpBMtpfSgm9ZrrMAsxakEL5FWfdihnSCm7Z9AIX5x/3T
clR6MY4vwAXpxExk1l4NvXolEvNNBLLslqCMV4huoeWU3fJoPFfoMc16Wbj1VDymsIKpt1X34NH1
I3I+9005/xz08JGPA8W8L1CJwQQGByDy5+vUDn4apF55UXwTdWNyVdXoI/ivFCHog5fUFnzKHRka
GeMeo07JFYP8xLWpenKJxiEetCY68JYkPSYl4rE62aEw+98BDiUrBeleCmN7HZmmOAucMi/uihH2
jkA3sowoESgILiNAFuNOkK18hIMr6rP0meFDDDe0yXZGXOzrMtz4eGtqgw7HcNpXXbvrIsTndaRM
omi4mfHpbidtK2vhEWlRhNTBwrqFXeM3A0+grLtvtaBaNFfEBwEiDHPVXI+LTWZf6D+0oP1t6nh+
SMZeEWQsBjxgrcqvF4mGGHoiP5KeHqze1ELMBy4sWGDrobFqDMoXnC9keqXq12MOwchEhI2GzU8k
4ndxpr3YlXwvACyILL6NMx/0+gx1XH/LouGKXx+jBfmngnnAiiLmPkXzBog4wv0zvIrQupWV+Zb/
JMr0J26XNNmFcg5jLVrndv6uKp0roy2mGObatuUHbvnblL7iGj7OvkgRcqqzKwEsDYU9lFTMeNjO
9GUptJQ7TYxUPfTRS2pEU2rKRVOFhGw5HgreOrum7NeS2oUqSrCtvKNftdb68hgjcTf2ObRgpAFi
KblL224XqMSfbYohbOUhlXIwiB1MrX+JteE6CavrplZ2RQAVL5dxDvsF5h2pgt7aASO8NqkyLDFg
PdCL0gsZsj64CqRguamu22lYJ1Yyrupu/tYn0TYGYJE1+fcQHsaqUjVcgmdQaOauoitp2vpxUvwH
26R+hP5D2tUHnIRfTDp9or2b8/yBkSdk3BJSd2VrFaPqjNqwMTqAdrNUbXMF2R4JXmLxR2cp+mlk
j3IM9xmpiGAdGO2LIhdg1CgP4rBUHJIm3loatp8+md8SqE4EjUaTvUrZDAiC46BktzCB1mMdvGO5
dwfD3dhSaPWo5yKFQhQaUQ/BXLU9qH15s8CAZTQ5V2qyxGFqcV/Fiy+uoJFA6fORGxFXoEb8sHLs
cNSJS7cuQspfKO+AAXkqNRX5daODRZUeEJcsHNPsH6qWS78bdKoMWC3A+3UBUS0kru4pDAZKG/NI
IYeg2+n4rRbzulXnAyTAhO7YztJVWklvws42bYIVXy00J279YyjpWMzkTwFoDtqLqo1K9rzLgUiM
2rhDi+l3q+q/CrNFpjmY8CgClFSDCIsHIJB+/JalBVyQ8ptW+eDL7fFZNcOHVCsp4WFEbOrKzq6t
+whkP4EszVSl32QBuRi7m/75qxiwFGqsNOJ5j7632XCdoT9XDvMvxNNj1LHBacmh8VgOmccDTTbZ
7NBuv6qN1zD0hy1RO8A4rRMuTZh0Uyv1IigKaAf7Imq0V506vVGOhfQjxc6i6qFr1V0wtLsG1yA3
matjaobfrSZtNymVbNTMjs3U7GcOcGipt2LuAEv1+uukab+N0rqGlKzgK9PP9IfAgTfapsylX0Ck
0ZNDj7jCaLEx3/MUCZQchA+p1aoppseo7Hza/e1mDlMK39H7FNWBq00lYmOtx7tzDG3MIvTsOM8g
mlHu2dcA17CpAg6Ek5AI3Bg9/DILb4lcyTJw7x4hLBrF8EgBHyFmX6WxXd8OY2avGoXmRNDgZfau
z9NtS7xMo/Jogb2rllSleBOt8Q4G84DhHFWi7LE16VM3MK2M8WGwB9QfpPWQICBK88pEKbr00H2H
x8HrpxmjO7CtsF+p1lbYvfqifCga7ZHC9X7WaMADJ7kyWgwwSvPRjqd9bw1uXWn7apzfEaBwTJXT
1SX2evCHnSZntTtqzTfA+EQm8gFJmMdWb/ZqjVgqMddtmun3BQdHsaJ1PFoatr7+sZaV28hHpdDI
rjkfgOKAVrRozlWyvDESeJ3K1kxDWjLxvtODbz6GqQgnZQCzVd8ZcRksKAGBlQmucJVA7oC6NfzV
yhkb6w6jh3VoIS4/+/eF3N0ZNCCsyublJ+OIDM1rwvkVP8B9W6OPk4P1nRHdGBYqWy5BHmnGH3ER
LnclggIVXh6h5aoUtyZVthyzS2nCQJwtuLhDpYGXoB2GJoe7hcFXONevRhy9KzCe03Z8Q4D3tYmW
5z65MdL6WJRT5daqVq4a0W0RQnwDdEbF2gglt5qQwpi0b6LJNxRMVki/ORSgN7j52ktR51BAf1RE
fW834i3tq29iHvcT6teE1+3PfgpflKzbUfJmh6JZIyF6OKhvcgZ1wsrum9S+Cud3KWrcgKKtPlXX
i04q3YTfMOFuEUe7Q5Ta9VWoxSie/Bwy/5jH803hd/SY/HUdm2u9pD9Dsx3FdnhHWjvsFzIu0CqA
TkHyMCM/O8+P+kxlOzPU62LCT6kaH+smAROB1D5gJ6fxU+pM/NOiIcHimwyyJ/naE5ivXTqNG7Mw
jpGwwbTPe3L4K+Jxl1L5z8AuMNCUNq3AWAO6/OjHV0hLOHEafbOaae/PuoerHXFBeZQ6VAnNch0A
MVsNnXVUNTzS9Hh8rZSYEh/FO0wF+8jfwm1FggUktj699yrJSdTeSHropFq4s/P4zu+Eo+TU7oD3
A0vBZzalbdWDKl1ICYCZgyAlpC8xG1UGydPzoHifUE7Bdu61skFRIb44Y9gH937S8fXOU9yGlLdK
R2hUNNQkUCOsrWMaIYYhcfQFBQVDKT0MOJ+wQoQoR9/a8QPM6ZMqDB1tkB+zapx2fZG+jyNd4aoc
pE06Qkwsgh610RBWHpB+xCHwyAVgg/Sf1RU6thFZsdFNif6XIaMTliX9odJQqu8mEW4oVABJnNR2
L5UoxkqIQ0EkLAIPtjHtP1hAToWu2jbAOWhVZB0IEQ3yIMpBiB2kan4scCraagYoEYo/Pj2aDhyy
aoCsB/KLrlcoHmtLDhwbnVJ+FB4uZVYpXlI11F9VbgR1XFxzwshCiCCbXL3Q7R1gUGyU/FI9Ghp9
bhroj1GEK5Y6tNMuoaG6C0T2A6Hut5pUkNe6K70xlgyUX1HFn6dhQIKohiOj+RE/ET8dOhLMqSHF
SpuGrh4sb0i+vNTjgMHMsOhY5bZSe3Er3trBDLaV0vTrJOj6lZRDhyHXR1Bu6tR9Re/ghtaHvwoL
ft/RWtJc9PsJRsBTLblsk4jRRc+G+gFCFwivduUhKPv0Xq318iry5ZotqP3yjWy8I1TVHoKAFzJK
OJ1hq5AE+qV4ROjasgjI8uqYN2JE1zrKvcGqeg8eLLXdiO+BcUrpoBgwwo+IS89qobDZKHzejvhZ
gVlFExU5UooAjfFeNuj2ixQlA5gAwXbmlXBboPmACHMIrsaoA2ovGWrlp+V4pcKaxvnTxM4j4CM6
0C40N8jDZtONA7zjrhO3XV7md60pUERNJ7R8MdjD3Zx4BO+cbIT2W4v2kaZ4sM1MjoSusvohLbpt
7y8ofitNr23+myuiTn0ijKtexjoeAK4H5q7jvlpXRe/jmo4bFPwGWhwCTwJTGD1/Gv/Mhg6QHOIS
a6yAw91gxAGZDAUqBVnsDYXk54xyHS0oCY+Xiqr+nPsvgUUoQTklQHJqCmkRmCS0pMSY6RAC9uYg
w3dMuxfbKITjS1wAKP3je6eGKLnHGqpYeHs5qFBYIFGmzi0rVLkTHB7XmT5gSoJPD/xitAtp4pGg
qZBk/aSiEUYbyeltdd6FCkVhNmxEhqMhcCfB/a8BlW5UXQLzT/nxSNdCuhl0vScGN+dtI4A3VL5O
4deQ1b0tMATVbet76ccJ2vzSN/IlCFoz/pMz2ktIB7xUQasS84rtnFbcc5nOQVFhKJcFeGl9BPwN
mxeMFq4KowcSKltLvERUoQ2MWBcoVwZT6YnGaI4/GN4Edarlb1ixzjcWmPi9ktvZQ1TkJolkTpDW
2Uw7qa3uWuqs0DOqRKOz2U+LmGiwyRIQvsjr+BAZBg1HeW2QQNAGKJ4SK1BX06YHP9PU2xkDJbcG
oIXrZz59r6VmvgdBkd2GgajRoNTnA523aG0CjHNINPJfleX7hzSd7iRj0j1bgoGO1nZ6hWgJCQUX
7g07BVSXRIkSYapuXWuydtWK6BdJqr8a0Ep+7BB0dEB+QILRU+wVZjo/zhyV5oNKsdmmrYPuDZLm
qf5emhWJLhxy/60dqSxhldJdtUNdIR6WqvVRQT8mpgEJIEmv5YwfK3eoH5doqaRUo76hkmG9Z4pQ
HwvgwdSiaLUlvBq3RspPg1HT38bmgG5o3s2BO9iTWFGuWloA2vAtm7OHKeqR7Zrz/rYbBtyGlqs4
N3tPpOmuKUl4lfJR7jM66Cr/e2yocphvCs2VVV0GNyQWdyrnaIZPrpjlQcdYZsboKu25AdvkvqER
XpSpV/J+oApBPSAE/g1k8pDQoXRrupM5jDulEU+VSY05UOpxVTX2NUI5m37Rj+mLx8aQSMfe4p46
b06/0O53QdseFxpLNMIGD6wJ7En6FBn14EXUWCuU6UtlIICu9xnpCqZcw1JuseaxaZFRFhgZ2jUU
j6yJDwUIdw8VuhiZa3SkgC7S5ZWsOtrCwYDqWi839hpxzGatY54E6hHKfQ/o1eFukja1Zm7arkLF
Fe1eDevE2ZwA446PbMK94GBqC13SH5VvRJm87sGVBjEwmNT73kqvAE8fAFLtbXoIWr50w9ItxTUU
uiDAoEC/mkwDKA4gXbyN5CDaxRTyRKH8tBoK1GI8mgGsFzmOflhVvLQHb6up8wiY1okmvfkjtrYV
SqDGCOPQF1Qh8mx81bFgaSz/qAk4XPjENjbNijJVNjTwsC3DDsyRTWtGnR1MXa8D+5Rwegbbae/w
2UBplpAV+YHkbfBxPM1tbaUI+8rXBMxJ2D9jZRxwmdsrduC7c9s9+kXpKVK2o3F7swgcTcjtyq3M
BVG8y0ELPwRJOKzOUPOgpKFF6H/H1a+wgEAzJBNlydK8L2r9OcKAxjDa0vUXh5ZeWhqkI7BBk6dc
Aa2N/LbWjlttMB+nNjpWen9TIFydhER+JkL/84B8QAst0X8ObdQNhgG+fTQ/ZagckKY9FD0kTzlg
A8ViRK0KgAp0WuA1nFkwFjJWVXMk3v0Q/FeRi/u61pBnrg2PRiubepanrZTVV/Do2xV0AsjyvUj3
iLxjDgGEamXSC101SfasB4J2doeLoW3d1lmxy+EtObRVMYKIm2cUI/a4tm9rYA5hLZxURXPRFEe1
MzJXjioZT5cG3SsYbVcFvwh4CMr+RlfszRiBLdbA00rEc+xFPi1F5aJVsNKq1eKmKgtQ2lH501BG
2v7gQX0z/A2KaKORzHttp7+EyUDyb3dEogQ6gJlfMvTYQt0k49Lzt7iya48uwLwytexFaU12Jfbw
JVjVuboT2LWiOcKBBiGRAaryNX0DfHGL2N9a7Y1i7ZOhZhrGZ3pB1UVTBiLf+D1v52eB6PJtV6q/
+9oSazQD6rIv1/5kw5fk2mGoGzodD+XM6zz4T1NGQIi82LFLAfLRczIrcwNoGyjhZHT8wsmjYYzv
YTwo12FQgkvFoWGImkPtQ8rXiF3VyHfTgKKTikJzU+YYVBjqTZtT/MAbEbQeJypM1JdkTp/S3sTl
pncje0RzC0vSqskBe+tXdhY+ClXbTpTcSNx6po+30RR2+B1Fi57JIEXg6aMFZXkXmvn1mEm3naFf
6aX6DEvBg01zTUbuFSqFtAhInyrWhcDgxQ+ru8GUFO4aWT5ApjhW8bhVVDgncvkIthvTmvKpaEj2
C3W+ShV6FlOpvVKU3TXk8YoSenVkeVk7bFXhe224LJgZ3NZxotAZGPazX7/G6BmA4Xz2W/NFNZHX
g5S9Q9PsNfWRJadwiUaodrcoS6Lf9FTq9d3UDbigk+tI5si+TCyvUxasCcygsDSOmkI/BldNLpIs
wmqwCm7jQSVJp0smw7nRYqqDYz7BJ7M1JIFLtEuMUXsSCOYdJnIAtNgF2yOxejeFqIUJcu7GEGIB
COnZtYl+kythje22pOJej0XJNmxhPqBk8jKB+SebwlIamjH8cHWTajF1eaa/Ma2FhxIvGc/sYI5J
CgZVWOJPtFB2hY27E9YbizxQp7c8RMjrRFIJ9WehPlWUunXoCf6VkHskq5V1iwuTa3IMZBFNN9S9
yQc6X79vmnY4xAVy2GW9l0Cr0MocX4M0r1B3SvRHoknV6QcJlBu0Fa8E5E/1EzhhU1pUm4HukbX9
8x//5//93x/jfwS/ilvi4KDI/5F32W0R5W3zn//U//mP8r/+393P//yniXMZZCZbF7phKrohjOXP
f7xTjAj4y/K/Rqgi2Vz71JqpHpErxd84jF8PoYgzYzCCCpRFM2XZsD+PoS/Rui2o5fResOW9D7bN
xnfx9zJd2mHCgTHuoKC4jZ1urYerwOtWX/8GsvL1b2Auv+GHWRotXqfp8hvU7uwp7wjLhC7was/w
zMKRXP/CosrqufFkRVENqpcmWO3P4yFhKwtQS5qjbIy9fYXdvYN/3Kp9V1aRS2J/abyz8/swnvF5
PNHXfQ+qUnPal7hd616zsVhfcIEoHjgg/i6Ndzo/6NO6kGWhyKqioUYqfx4vTrCw0mC3OfoD5pRb
6MCb4TY60J1Yiy1drccL3+90lzKebQpUumTdQhLidAfV+JVbk4TOY7OWvW5DX3MtrTlVnWesop8g
NJZFjd0Lo56uqioMoYIDVw3LJMH5s68/7JpxbkpFmIyqbKgDb9or9X660W5w01yj7JpfGE472TOM
JhuqLWQNCzPN1Jc1/zBaiwxYQ01ERs4R+yNK0hZgl69ndHYIw9CFwlHkHJqfh5iDqkSNniG4BcFc
oU5ND+LrIf7+Un9+MPgLOEimECdnHTWwUBCKoTzePo3BRuKSNpoLK/XXcV6Wiu3A3aXqlmpqJ8cr
w9OvhkgmO9JW29seehmrYAdpxUlc2/23D9fpaCeHK5bwx+5o6znaRvW6Iw/nVX7VvJibZRuQZvz7
C/hxbiffyNa1hOQM6faSgHwOERcwzYNV9Be+k7z81h8v/tNZWZ/3AnAscEQl78mwN/bNHYHg+3Ir
Z9pa8SpP37cbe4eBsnn4enrntqCpkiEYsmYLwzrZH3qgR4NqIhlEYcTNpLcu+P6/GsA+ueobOP+J
SDi0fvUzBQTbRZdWbvkV/1o5UxVMQtW5BE++UBH2cmcbKE4PzrC2oaavxy0W3I65p7ZKTO0S2a64
kzywktKteWF/nN/8tmqoENksWf3z9ny4J5Cn6ySNk8Hwo6s4qovX1Dra6BvDyx7izdereW6X2Jxj
RViyxkE7mavehYGEsTHCEmg5wlOZ+15zKQVA/gbAZGju5Ifxt6/HPDdDBblN0zDZH6ZindyEZmeo
LRzM5bb3N7kb7YEa7ur14KrraWs1q6+HWzb6yedU2Ih8Sd4WcpCT0WStNRtt1DhwBfrFGk19F12H
jDKueM+5Rp1ChHTYG9BrXw985qrk6eRds1WVd+TPMnz4kHZZaskwcBsTwtNFsdGqFcEVHIrt1+Oc
O+qfBjqdIZ4SUqhxJHqv3UHBfZieG/YMAPEMB8iVuUG0zxOQvGXv65HPHPZPAy9//mGGqYXQ6BQn
qPca1wpdHvXh65+/7L6TT0fjAOEkRdFVTRMnExsjqNKo1TAxHxfB9tXunibtkT48Bdj6wteSl5jm
q8FOJoPXBZBmaXEChfOwKT2aHNfSL3tTuDS5br+e2LkjQGVQtVTbtBTIRSczA0aqS3pcyk58mL1o
W23qbbSbHdVZwrmLL9yZG43RTMXUTd1QNXESzslaP9qIYnAp45DgKuvZE8/Zmmd1O3iah8/vWiCd
/FvlfZUuv69n7phPoyufd0lvol8i+6rspIfeBfBlHLu16qlbJPyoe62MFa18pu0a118v8rnd83HW
J2vcdrBWEoOL1Khvc5TZug5GaylT2Z/3tAku7Z9lGqf7hyubV4Mta9naycs3iCmwZboeDoxZlxE9
dK1IQeZ1fhcQvn49t7MbSEPOGGCwqWuWdbJb09oPwAZrNBUl3YBWBxVdBt0Z4agI6Qz1JcduikNM
VUrU4SbPmt00jfXu699COfdpgW4IbjddJjA82ViaTTwrJSM60b39ZAcNUJj8KDJQ01UFthpLOLzq
aTsq1aEY0AOhqAIG80qpLBARyA7YSB7rtv5QSdmN1nQKErE0v4ByQJfwR0po6iNQGR0TCMqCyPdC
bg82X8/hzB3GS8TBkIVm2MbpZ/Nte5SrFgR8q+SPfR6+LKoPXw9x9mr5MIZ+ErNQS6TRuTx4Ech/
a6Ot8celgfmb3pKbeBcjiDMPDzsCb3lNXv59Gj7PDc+4hnUn76vq4Wvk9asf4Eadco0WzLrcxJvh
7t+fIUmNLesqm583djmLH16CEpqILvWa4iRIG+yWyxMs/n14L9x6E174Yn9l34S2Om41vM2C/I2a
w+fBkEEAYwRc16lfykP4s3FiN9uE3+e9ma7QkdvoF7b5ucOmG4atyYpsGEKTT2LpgMpa2lFrobwg
e3R8XVvdyvc0vbx60+ib7NvXq/n397M0nU+Hs7Yhlgji8/xI4fImmWXFQYliCLdjtBuGCy+3vGy5
T7cVqT225arFdaXoivxpDOVfoZGg6WxmFT4rpdiWY2EegtqqXXjvw16Ly8z5lxKhYQSuhr/TuwKX
6QvHYhni5FfAbMkWqq7olmaeFlEmVUxWlFqZq83AVrXu2Z5QebQQ6m3w4ksuzfiv+5lJfhxuucs+
bFGjakUhBoZbnlzdk7eJk2/1DTvUwSrgwtz++oQMZrFRFE6fUP56cVs2k5D0BJfxTPo1db3YdFV+
HIO8c7/eK3/fLX9GYgnZf8CcT0snSWUo0xQhHRpCh5n1Q5I2u7bY2iTmtNO82qBx0dNAtnGJCxXp
Uux5Zh8xUQupaUIZWz49+Iqoyi6N4tIdPZjhm3Erb8Zn1Jbc5sJIyxk73S0WGxVzY95Yyo2fP1/R
qnEyWaxoVpjXKAo7Eq0p1foJ8mHr27NXFMevV/avh4GFZULopNmCS005ec+nLs9gpCwueGgqDmbv
Ss3b1yP8fZF9HkI9eRdAgFlppzCE2PQu1nJe8qTekwgdChf80Wa8kNme25S2zIug0IXipft05uV/
NWAs0M9DcSWlAg4mDe/J2xBNtK9ndWbdLKIBKno0bXS+2OcPVdKK9gfZKt0OlJ+41cv3/93PX875
h3OcYsM+RdLy8yHVdcpzPF748GeWyVL/XEiqbGjwdT4PICZFR8MLqUipxjQMTlCf4SzZKRcqJX+/
KorMFUGRhM2sWaQ4n8cpdMMam2GkUU+dAW4aKVu7Ldd0g7zIky6NtmzXk/PzabTT6y/SI1PqGW0J
T8Hd0ktcedkayRlP/NAobKyaHdVrbx6cS+X5czuC4oLQhKEainxa0WhHGKdJrZVuPapu1j+EtIa+
3hPnPtnHEZbf4MOeMIAswU1kBIssHrmJuXyO0/X/YAxLU5fyrWlycj+Pgeh2ZJeZWqIka1xlw3aY
DQdhwgsPh3x2Kh+GOYk1YMNXY2OjYtghXLmWD9NzyMaQHHkjXuL7+poiqHepg/N3BYGtiAoxBxb4
G9XJkzMbKKEZVQXaBKm9mqDy/JjWjVM5dDUeg3prH8lMiRtT51LceG5nfBz35CxDMhVRBBPLVeL9
kG0z7ffX3+zc6/hpYurJR0vVoK9qBoh3lJo8fxfspA0xovM/aNKofxZRx7+FjU7qdfJgtLGEK2PB
xVTo+Lg40o22jj0LLtZeeDpf7VLt7uwFYqiWbZiqJejPnuxIjCs1GZ2n0tUfaE5TRIg2AJRc4WaU
yS/2hM5+qyXGUFVdW+Kaz0vZDJKPrGEA2QAtrpf2Z+plm+ZV+TG50p1O1QLizKVM5txZMD4MeXJn
0daksacwZCZ9642jWVynly77S7M6WUNsUYoIcn9FE/iQiq0/Xrp3l6Nzeu8alqCIJQy+h32yAzPw
yh0mcni7cJy768opCDsnT3Gzh0vH+OxyfRjq5BbEpA0xwQJRqhCbN734FQNQt1+/PlHnnpGP0znZ
BX1d551mM0a68/fNRlqrm+lAFnQh2luW/atVO/ny6COjTJsxTAlFzA/vfBAtpXbX5Qc53H09o/PH
6MOynWyB1tZxXq8YS9kk1wixbjU3O8gOagZUwy4eo0v74eR+t0bLz4qO0Za+TLH3d+Waa52AeVhd
SkLOLCKtaep+9HE1gx7r5xMrka13FgAC189K6mxQWeyqgG+OF+NkSBGKvGBlvl7MM8eJfS4DgpBx
CvzrIVGzNldi2crdZn6r5++W8v3rn39uSrJAkFk3bYNDdXKasIhShzxAy2ckhNWlqyHx+vgqLn4Y
7dXXI505TPbHkU4Okx/SkraAHrsT0No/Gmh031Xv60HOLRfxEP8iy7Bof3/+QvgIBbMiIbvQapkr
6gIDpduvRzi3u20wGeA/TE017NM0BgC/LFtRi7LDHsMRr9rE31CvpNKMkOzFJO3SaH9lNL5WlAES
3G56MID7ONBrjvM9gsfhNl6Xx0uVmfPr99+TU0/Wryj1oPZzhhtBigkwrd3DheU7k99+XD71JEIp
zWEwRxNGVLzTXyAFXAWHYtfeXS6TLzfayY235GYk0bS9IWmfHFa102rqpRgcG6FyZSDiAwrRbZC+
mvMLT9LZRfsw0sndiqM9LK2KkbDN5CLoV7kibb5etvNDkG/oytJ1OO25WZFdBN2YLdqeL3PxczL2
X//8c3GdLZNe2rq8vKmn98Dc/X/Srmw5blxZfhEjSHB/5drdUrc227L8wrDHMvd959ffhOYci0Lz
EHfGL35xhKpBFAqFqspMKZRK0BXBzyAHjUwEAF9rsTHsj+omxxbdYnZn0K9EoQrvF+X62ZxChEJe
EuoCmBez85NxnP8yLHqCCt/kbM7G/WqujTHXwywK0ECsYWw+dUfUqPzlBP6mA+9+3XpmfLBDf8fq
xTRl6gSi1hiYzdPgzG7uQo8Hs9NgJsSHHNzqAh9HgaCy9j/mlmO8L08VmYoHVDYBaRiwPJCBYpga
vdH+Zd/C1g2xtsCEhAUtELRZYaGHNHcDPE4FmGIK8jgooAN3vW+MtxwmOqhgWM/MnO6WiEkHMHOK
3PrepvdJREfJS5IkwnYKpXbJGzD+ApL5dXDo5Fd4DoBYRiG/8QN74V0XW/EORbbf5uiKV35RqJEA
cV3kDLJMJVKT2yEsj1HfexV4TY1gesao5aVfgDuBJAoneZA2P+fKOBMDxT7sKjJjrdANzX9Bshsv
KAf6OZhYBXX3kQ5mAUAicDZx68jJqi4aKjC75GpkpULSAs0w5CxQjISEwABVOWE0Tz1U3iBYVZ+N
OP41QjNdARvqvvtshrGVaXaYJSxTVasMtUAJaHAWB5p2hwo1aYhbcbsmNHCwUUzWRNTjwEuG6hw9
N6uNxaGrRjGFqZaiAQkYVpewv58gmgDSWUvJIFBrGP+8koZBlnebTDBrwpQOssiQwgIBZVvcgvQA
Wpo5Z/+2MrW1FTaU6U05tqVSOL3i6cMlN79rySfORtG88vrryUg74SWmwtbqkq6rsrCDjb87QLEb
OPIFfIC24omH9sY8cOxtnXqMAP22x9zRBE1IEIJgtwCVM860ZUgPgow+jAd0hxdwHHEraK7NMc4h
ExAtChPMgXWp749B9DUmz0PxV6PxKnU8S4xLgCBoohK+hQNsk1UEn2bp52z8qMPbKvqL8w23ookM
VnhURiA9TNjR5yTWkEolUoGKp+EDdALeeCu7EzCODAoMMCFbwYXXmtxK4tYmmW0rGh3E1SXoDQsN
ynkKhIYLHXLzhg06eU4KtLk6E31ePLQURWcbLwDwN4sGnlQnU0C1A7BdW5mcAYrNg4UDinYL/Zd9
P5bDKIVQv8KEVvsooFNdYn7e2d8kngnmg7XA6kJLEiaG/C6RXb29D2veWdq60hQDJSs03RQ8Sulv
WEW+GPoJYz4UiO/HyYns+ATiSEyGV9yixdZiVFExUEIFpShUbj4aCsGvsmQDLhJ5uWjqBSBDoK45
6c31tuOKwtQ5WjiSjtlExoYe5oYJlGDrtMZ0N+biMc2lT/t7smVCxyqQH+IhcjXcDk5xEbj/Enyj
6FY2gORJeczZ9o2bnhAdvQAZnqVgXIAJOEE8BmCjwjI6B1IBLjjMwLmBzNP0kddgFghqa8f9VW08
TalJ9PKADSbXXQhp0oYl71p8OXd26UMY7dILgIoOdYVm5FxKG729j+boV155XSCB1b7CAJsDjYAG
U75PogvyAk8H7fxhcun4KC+Ib+7baoGMnzcShKSkERZNdYGcUOCZk7//Da8dHGsy34b1t4Z7xWyq
odMJrnCCOZauftHqYwa+xX9uBNMruPswtUmnWD5+ONRJKlLpUgOufEBoQa1OuWwM1yiBpNy3dB2t
CTFM9DsIirMYt2WeCukM1HRidrjSjc+L9gtM3VYMTTajLDnuvrUza0P0tl/5ArgzBRBLtY1TYShH
qP8SwLn3b5YCuDa6AYqE++6jhWbIza6qe+hNQoGuMl7M6ktg4LqTOFWxzVMEG/81xBZ4tFSGGjk1
RJuW0i2dcvtL9cGm4YODh7Oorc9GX90ow6FGpbAXOESCpcGsSONo2QVQTnkcOA6waQCVRAPNcABB
2DJFppOm0tuscQqIFE9fQWH+hwboD1htfDbKWQC+q8YJK7CUWuGS6L0FDm7In+/v/9bJpDXR/66E
Oft9EJKyC7ESNXw0wHZdPsTFp30Tm1u/tsHc1WYlmYlJv1ZynL+A1+oZ1H4vHeAEnY/yMm8Iautw
rq0xYQCcF8BXSfh0RiJ5b4rHRT4+JDW5CfFA3F/api1AFkQ8rzXA5JhAUGgAVC85zmdEyuC+GNPI
61p9vh+KMXchkKU//2N78GpCQQQYxCBsuzUFPZaRgoTKGepzOf0QwKfYYsoxbjindcO/ZayJaKZJ
jyzbslvGUKjR/aR2godOSmwFWiD7S9loHSOlwmpQhsM8MwZlPrp4iV1qQd2IgBAVOQQLiRqWNmKP
AFq/krQgOO9FtQIuuVu+6WAHXzw511sg6aEZDxkIHQQuZSoHd4vUGOBeaLv+LwiJg+pfDsQx40zA
bN3KuL6AAtCx3Qai/8dfCzr8KtBADoYkAECzB6H2IcFK7v6ei4SiTr84vMRj42iuTbJv/N7MlhGT
sw1665gh0nKr7NAMLB/392HLCspDeGyDcQFpG5MXouXSDVONAb4SNAiQjYYIouhqqO/tm9moGxJ5
bYe63CqiRUIwEz2FHeEAMKeXeVngULS527mSXXv5XXyHKpv6c98s3ZaPz29YlZH36gAkIjdltg2A
sEiEeh0c2TNO8uHvuXVy4JZ6aVDZscPu1dKaYm0WsKNaA7A3hVNGvwIn9uXz33HOdMijEb+AoZd3
jOgxubKMkU9c3XDOK+geHi/TRFI45uD1X0DUDsTRZCePFPLGrf1SX9izxbzBxyETSUVttW77hQ4e
ta/dj+B2sAlGj6ADxzO46ZurtTG7R2pdA2wcISJTQTMAnsAl6Q6xwoOeEbK1LjyIMRCBKYUrbKKm
QoAaumANHhWjW/2M7PE1eDF/tMQDNL+10zNYLDHvKU/W8Ija3kIwHWmPP/751AJwwUjCFBUDvDpA
R/iZqyMCAkexTvO+c+a8h1rTtFQgs0LbUhU+LQag0sf9s7Fxeek4GUhjkcVoV6/OUScLHosCZH4q
3QtK3W1r3QkSCB5kvHn/rRTggy3m9PdaCk1oXCpO85Xigmnjpeq9AQUVCt1KBvdfLA2jVqi3mTqQ
yIzjJEY9zuCVqh2TvCrqEzD04BQ8o3P9R2bY8XwFRMqmXEF/pgAHSBN8kkBXmKLYnvMqlZtbZRCM
BKuowl7lm1I4CuEyYD1Z05yCuj21efg4ZeQuAxnD/po2IhmiiIZLGQAAzCEzTihAbKRP4hh4+BSt
ZbNVwIg4dw2oGxPog2bgYMpmJfP2jW6tDw6Ptj9yAVSlmP0aZNCAtLiGHBARHMEnc9FM6DZMYvgc
9SDP+RfGANrGPDAmATDE/vGYJfPQhXkPY/VYoUmaHistO5dAwWGo9mnfFP1TTMBEvvBuiq57daKD
KNCiBeypjtT3A8jCJwHc9HPpg3Wz5DRgrsgUUJv4YItu7NoWdABjQcKyFIDSa7Ch2oEDFvTczQG2
tjCU6meueQ/ZwNCDzt1r+MSbUNnyHB2oA1y2ImbK2GQYzLYpoNngph/y+VYhxNbEEUousnSJFJDW
6BJnxdsf990ejeqrBUNnxkiLFvZC8gD+4Uq4lzpe2nddAkRJTkSIxNCIfN1EM5c+MjN1wUcF4Doa
7/PucYhuE/IZwChrUZ4xBAYZRs4R3FrY2igTLBUQvAyqjJ2MoWkkgYaItF7NRStvXHoflsYcgyoa
6rqTsbTsVsJ8R+mDA84vj1CxxXyH5u4fhK38+YM15iSERmFCZgNrenv+O5hm8wVbdydb8HNPcHi+
sRVQDEB337IioHiZxRkJGK6MeEDhZJghT9iAySXLz6aJaY+OtF/2F0f3gznleL8oQNUBB01xUx8d
MRanKhVAtO6I0NsRvuQyx9G3Pt4HA8xqhjiSW1WAATr6tRzBkQ6SErAof+/syi5s3kHmrYfZqzQC
YU+V4bHRab9qEFBCY+XPPhgTqtpFGpdKwXoKjA405pMZ8WL821D11Z7gNUNnatVrKNuUx6Eyx1jD
5MmeBkguhK6houDnXym5ywQslgmCPcv4kb0Or7y8deuxY6D29Ns68wUXo+7A1Q7r2a1og+zlM2iB
n+hMr+pDWewBIwUxH7238RKAUYqOlzELBFjlRzeshDqDkO6IWCVNdiXkXybdTkjs1ROyLdG4S9Vv
WutPgurt7+bWS96k6GADrDYgHmBr8pmaSTFgWDD80NzWl+kJWqhu5Ji28Bo8Vd+NQ/LQi1bNqVFQ
p2d2GMUJvMklnHKQHjBOZBZlEpszcD1GBUZ7+RiEvZVyp3Cvz4JMaWxE3aBApSuYEtBYedGOVY+4
pbwN1gRH6A+75oNk0ydW6Mmf9r8mfUN9XBY1CBgfCuV0mII560FNoiKel8mZux9NO2HGSgUV1XNk
PKmqg8vK2TdHnWLPHOM02qgaTVfEUO+ePwcCHjjLMQufRdTO9+1c79bHZTG7ZZAO755O7xy85oSO
gG/6IYwKd9/IRnfooxXmgZoU4P4WwMfqDCDN/7Q4+k12Zzjx7dz5tP/dnEMM3HCKzVyjTPIqa3XZ
FDk+YQhKG9WanNbqzws0OCKbkhAlVn4XelDV+ldrhZQBkJ6o3LANPWEUlVxS895ZniZvchR3rK3A
AdGlnV2MryF6YTzyge09fLdIz8oq4epzpQDJatM7BKjE6DhJD2153F/V9nF7N8F4v7YQvQNbbu8Y
8nBumhjs0qR62Lex8RilXvJuhPF5qHwAvJUVGO8CUYrsvcGA7fhWBJ1B4fMKNNsH7N0Y4/iYRc8T
0DhOjkoZBDP1EQLhvgQxAq2KOW33jUD8cWGM+4tpoYnmFE9ODoFSeeght1J7ZJAuBaWVlLMbpTIh
F4sHQAzRoDmzZQLKCl13JqAyRuGlogn7/semy2PjC6ir0EHHi8C8qiRDqzlIR6AHUcQ8g7FUUs7p
fD+D4I43nLq5q2tLzK5GUyhUAcTd33aV2K0VPwg2lChPpRM/8Uo1W36KBrckoyKMMM1WTY3cDCD7
ACVkpTPvhra91Drvzb+BtJbJ2gZz3EK9J1MH/nFHLL500w0Be7X2Q4K6aSedRmjIkvJunlNnf782
o9naKnMCZbk0qyYbEFDwjMwglWC90cGAoRbABjCgn8GxUP7jq/zjSpmta4tSb0MJCnJJYRyjAkOe
c3EE8zFn8oW7NuYsdrWp5ImCL9p9LQ9QGgBZS+IYx+IGBMCfFrfjDnZwLTInsk1V6JOYsLg8ab7q
5afSzuGUKWbB/2bg41G2bJ+3d8dkLiMpL9U6oSqBQw5RTghPLVH8LSkInj3qMUx452Cj6vBh697+
f3UnzCDmH7IRB4EWvuMDxXZBwvFmBB0/5s6Cg+hBp+dufjZuut4xjzyEKF3OdXj5vVwWM5xn6SQn
C4ZnRSRntY/iEeZAkhMPIMU57m8F5NUqAVzRlHYBmf6Qp3cxEWOHGFnEyV54RphOTDcXswmMSu8k
83NVQbfC4xzt6/L9x71iAkrdTjGUn6Ie5fvBoRCLBPrDDp2dKaEVbfH78BxnZCttU6OXYItXIN8B
zYjoIPdQINVepMIvJ27cun79fFwcE0MgnSoUpYmvR+MWxZdJvmE1Ftjq+MREhON1TBzJQCI7L6jU
U6jt4FDW0gGkECr0G53MBfSL4xg05O45ORNEmhicHnWOfGXI7sCDC5bZk2wWnDSWfp89I0zgSDUN
XGCdAe9DnVdIyCHLg4MBbcWxzh85jrjtF4AtaTpRwFRC93J1nECNPlEJQSiGHuND+hDcg9VQfYTM
6AtlfP07T48+A0KlNJxVbp+xd8t0Z1eWS82M6qlCPDbVO8P0R17Plm7F9Vd8//vMGZb7WB4hjzQ4
g1qfxHrAuCj4827aQQVpD+iCnCmATlQ0Jf94YJp6/7td5mhXQpbGgo6wnwiN7EGCvfUCoZUsE0J4
nIxu0xslUDdhOgBFL7ZW30LnELT4oOMi2k2a9EfolxjAenNcZPM4v1thWyupHBGMJWFB4VQcJCl4
iduoBCO/aedC5TWNdDQwnpDE6glP6aPCfRdvFJDwRVc/gPHRuqnmArOMPQpI1VGzq7vivsX9gsrK
l/62vK/wvlIeoWzDcdDNo7EyyzgoxVC0YoUsVsx+RcSl+jVheumqxpkhxLb/kXm2GGdd0GUcexFp
V9pBX62y1I7YIHfXk4tpvO6b2k5mJbAEoLOJ4bm3z706eOaoVS3UYidHh4yAEh6H4XNknEBF3/cP
kmap80nsf+7b3IxoK5NM2BzDqWtA+DlCdg6yx9AGgw5lEh2B8flXF+vKEhM7gd4PpNE0O0e66903
EmvVTkDSZZ7oSGroQCdsf2nbZ/D312SzLsQY0iejgBFUpXVQaLRECOERyd23shks35fFJlczafJi
zkMQ75XQ/9KbKfLwxOSNbW5Ut1E7lFXcBiA2RKGNLnblGnUuyUKXKB1lI4itGLcp6qRn6aKCpDpx
xR+8YY0Nv/hgj/7/yt5sVm0wV1rv6OZJbR+UkNhB/LhAnWL/8/HsMFlCBbkTvL+hzNm1pxHaBKKB
orMbE/mfO8OH9TB+LhbyQpoY6YEaeIqdhq9xz3mfbW8R+BQwp4WqpEqYSAGgk0oaM0MGAo52OsEH
RIR+CQ7lLUWTlZKddpxFcU0yN9oCYUsREmPIR47VJ3DZ+pDrO06P+VG5jU4B4H88gxveDqaZ9zUy
bphoxtJlUopHKJISCK9SDJelOcWvxaZUX4WCIrO1vOz7yAaQC85PIfaAor7hTT46IyRSuqUVu86J
jhSsMx2Kw9981aHDW+HmAt9NsRO4SlqJSrWIKJA03hg+JTnPS8h18rNeCwuqjltA/gpz7gANTb/Q
IY/SVrBp4T0l8+MNrW+ertVq6I9ZnWISLo1mQLjMGUaUtW4D47s52X1+5OwP76Mxno8MqOtmpQb+
A/sjO+FJBr1zZVEoECUry87kURg4gYNnk/7/amlpo5VhWKBmJojKuVPMcwIp+P11UWdm8tQPW8U4
uzwpUGKusCyTak18EtJDuPz4MxNMmAW3MDAcGhoZCdDiiCz2on8Visd9I9thYuUGTJBVk3gZ5wYL
ad3JkZzYnZ5TP/Q7UCwi7f7BQ1nzvhsTaw3ovVaDgCd0qGE0VQxOGpCJgkK8/WXxnJtJKEYSdVLR
IypI1YMI2QsoZs+LNydf983wvp5Cxx9WnpajfVaaMzxttKGBaaUgXQjQWhbOtBjWHyROI5vz9djx
ZdB8FrrU0Idsd2qH42wcieLvL4luwI5jK0xYgMBsLxCNFk1lEdC2QT6IFbkFGODUJ9DYzlNHNaBE
s290I5HGadIwXorbESV2xgm7aSpknSBRwmj2cEgwvgHBzOqlkaDHWs/qZJvxwhtx2w4SYLhW6Qvy
CuMAeU7SpkSDQrd6mEZI0Re6u78q9FE3P+a7DeYIE4yht3mzoOGzmI1r6P0rZJcSpy9HVNaJ+pV0
JHDAJAVF7CTKMVsEFeMO4C07LxvJGUtI9SaFsrjDOC6uvhgIN7R2Vijp7OQQz3HEck4tpZ7x54IK
zzol6k5RN4gWuFPQnCfdrdJBvzlQwsHV+gpg52X4PCbGpyFRnkS8ESF+1EIgmSqqTBCU9ZoORpKM
GFYLLkE/zKEtOGnhE1jekLaQQPHreQgOEPAwP5kkLTxQIWeSFbUaPJKoEPBO1erehASzrShN+Rem
0m5JDIG3EtjoF1Fc5osya+kd0QbfUATMqEnLMR6r7ilUcuj9hHPkKAGIFzoDtadigHZSOt9BSSiC
PH1d22Mk95Ya9cJr27WBNWc5tCLBn78YS3ZUW/JiwM+ekzTUXD0qE6i7ZaKPl/+pNzJiR4EYe2oG
KcaqhAQDzoXmYAbRcIu4gmRqrEGhLl8KsAXHoROXUOoeVAV0REImnqVZee0CkDb2ojTiId18S1MC
shBMPVmlEF+UsVpc7Hbtz+jn24DvFdYkKw/CGGJmJo80h8wGsUSheohGJbbSjEDBeSqBtJrkDPK0
ArT6SHpfKPLCKW5cs0UTmiS9+yFzvqBJlMsY8+9Q2xtdwQIg01uO9Tl9VZzBhdq8ndqdG3zNXPHG
dBqvP4iYf26g38Orrm8HsPcfwoR/Xa9N0NSgDoxJn2p4rZXbVuU1KWiEuo5g7zaY2B8PQVQOHe5N
TAB7swvcKbgWKfOXjOXxcMdbDYr1p2UFkArwfsG9Jnp/ji5lKA6kG8g3H/vb+raxcBCf65K3Qs5X
1JnSigi2MSHQK3BjllZ6AVvxCfwFuHWgAAstJBk6aBb4M7lD+jyzzNWgNHK0ZARVRx1C3FMk3ELR
DHThvC4sJzCzfXnSaimk00EeUqiPhfR9mR72wzLv7zPZ4ZJkCyZpyejEY/daiLo9py0vL+D4oE4/
5TovkNpEj2UdpRMPunlu4UyH6hnzbZRh1FF5byCeNeaaUVuliGVxQAGAVtNvWj/1M0v1QZJtzxaP
3J/nBUwsmYM8q3MdDq+jkxrEl5F8EQde13s7f/t9hnUmTkjQ34Tub646pVhBt7lV/AD3T6SkD3ls
+Pv+wLPFxAtZitQpJXh1ReZd155LxOY4s8OnfSucz2YwmWKmxH0jdxjMmAhaAwIQb4t2rEdeq4MX
j9jWAPKMKDW0nlYaBmLJTnk2L9UBLAU0o298ObGS2uKF9e2k8fd2GUxkiIM8T1Mhmpwq9IvxiwBe
HgV1cz14HNoBOoMcqqb/8eh/t8c8KotGnWUteOuxo1poJ3dTjpbw4FIsBJQZ9neOEy9YwYdeLApD
qTETtSiHTveS7Mf+398q7a6vELZ+J3WhCAk2PFbEE7EFqz53h/xIsfH6cd/SpqfrFG8NJl2o/zCf
DQNPcRSQUsXgfuMZWXBe5u609PovsM17+6Y23X1ligmylazFuVagRljMz9PwOqooHWMUYt/I9vNr
ZYUJs5MeJFNkovI52pRAsvCgMORIFyAujjl0I7m0qLwPSP9/FdbHWVySSjQgQWneZdXXHqrAuf44
cCuf2y6xWhgTZPOuMVUhwEPv7yGSyNMw+Zoc5gM3f9m8OzDySuVwaLuGySXUTDXzMsV8ZmFa+QU8
e4chsSFfpPoBplWibzOvXL3tGe8GmVgBUmAMO9X4hqbxPQhB0gK91Y53f/CMMJ4u9Wmqtz2qGr10
KNX7UrxUxfd959sMC6sPx3i4FC7QQzXh4WAyv5Pl6BziebJvYtvd3j8V495RvkAKMMATtRcfiHQw
M7xMlidR5J0j3tdi3FoCkVootcjK46m+S/HGE3vw6+W9u78cepFeJebIrGRUwYl5pTVJzBiTNaTE
dF2HHrz0xVwWezCegCd04+oQQYsI+tL7Jrevw3ebbHqe5lqjtSmq4PLd6Ipuczc8SxiZh+RZaHef
Sy/0yOO+yc2PubLIHKiKqI065A1g1GZk1418wM1vlbnIedPxzDDHKO6igkwB0jCz+aqg64+3rll6
f7YU9hRNRQIFN1T09fTboj1E0TlVOAAh3jKYU1SBcjFsegKiqMqrmptJPCQdJz3ePKirDaE/YRW0
U0gAmTFBLh7JgIOmXSJ6dW9ozv63emvmXXs3oNImBjXB1cKEbAOXgdmCqOU/CObIlm6MxBrRAumQ
hGXPhjPZBvQLG7v63B/0+0i5pD/2f8P2x3z/CUzW3I99lAYibg1tig9x1KZW3U1ekYW89ul2Aga4
wn8Xy+TMYh0HISh96MU7uvFBOkA01lpOyaHy/9V7490UW2INAFHVBE0enck4ZEHs6sXTrOucSLvt
I7/XwxZWVfhDLyzorkvdoWyOLW9ykvf3mdOqp21U5RlCHwpNlqH5EQ9oR71rx/sU5qiKxTKIXZz2
Dg2v8l2kfZcHPNLVT4tSW/tetnkrrTaErnV1nipRr8AOIqGxGCVnvZeOSZIAIKDcdhqPEIvj0CyN
BjHqQAazP9KgJXQjmZzGUbLqPOeU1Xm7w9x/dZAbo6Sg4tBVdzM6s4qUcb7Z5gMJU8GUIQi1Zram
UetdrZetASfWpksnQnO8QeWRZLeKWJwxhHxTm+TX/jZtfruVSWabkiCSsiJBflJ3twNQb8vRTDjz
8jwT9P9XnqB0kpJHOvXqqYndMSyCC/gTQ6c2Td7ThWeK2aISaYPQZEjoYuk49Cj8Kgcp4e3Sm5zY
1SlafTMmhk+DEUKOGBMHyWwEvpEYohUk5k9tkqARM4efBR2Qt0qPI0sN5dkyUQSzJszhWbNeNKga
FI035Tn+YzDv+5hqv2tqBcGf1uR4LO9zMJG+lMsFlXoMa07Dk1Ae4vFUTO6+/2zH+NXHYGP8Es1T
K+BxJdEJLtq6rQ5K44b3UGe+KQ8cazRA7Xz6q/pIB4amUEpAiXwK/OGekm4CCA2OI9WmqiERJ33a
QBiiJP6+uqs6iWRG5TjFA63QfaE0zDXg3uLP6EKfPVAC9f8fYi+8NTK3gLiE7agCloAUobpdwIiY
PGn3sT24hjX56Z3yyPmm9O9df1MAaqGOCS4HVhfF7OdS7XKcT7xTq9vw0EOGukcBqMHrjs6dSDyJ
7c2rwfxt8O1ZuwoIUVaCi7nF2y4PIzvK7lQR4jKiFQVf9le2HU7f7TA5tg7E8NSGKkYIisQJFMky
zJ9UQk85FbWn5xMnO9h+RazWxWycaspqgtQOWeq34JvmB37vl+iZiD+XU/xJdIYzDwC7fb7fF8hc
52RZTLlpuskBC3KAsbtesUfl2/5H5G0Wc0EMmblMZEZdSzBPQ3USgPAlUKitOGY2X32rb0eXuvIJ
EhTFQAZkJmCP+RHRQkM33kD1aAILefCQqcQ18OLsSf38Z8tjbgy5XfRe7RFQpvxlaQ9a/FOCngSZ
ObVI3k4xV4YpZp0yJzNwcJOnpa4k3Mq8eTveF2SCvTItnZIseCP9zUyvHWU/OoD8mBeCeQ7BBHy5
EWQjyHCqKKzvLFiS9Sk89Z8Ft/UohR4agqGHFvL+NnG+HzuJOTaymIMZBa3/8qeSXqBibzXj8c9s
MOGiHRtj1GvYyKEl0d9nqlcY/8INIIpqgAgINAZXilCC0gzonKMiXYLQQgllC8lq/m9AwKj4vFth
PEHN23mWFDzwZvml14gbtp2t1E/7X2vrKbE2wriBoNfgBOiRq2oKaIcnF0jQ+14Y7UBY3LTh1fK3
cu+VNfbeB4tBHBUBXuek8IvkUz9xrorNGvHaALP5iZ5WmAXCcgYQGQCv5kXI5Y4oCMGfAdrJ7OB1
//ttefTaIHNZKGEVZCUdDVtiN6X6n+NRHHkMqpujJWsrzA2RB0WbGwla+qJPRVUzLz6rburrdu/Q
DKbxdad2M5/X6eEtjrk02kQeIigqA3mSVIe+yfzcnJyg7Nw/+4b0Z6wuDZT1u6Cp0MXKlueoaiAL
8FlEDNo3slllX39D5oqo0hx6Ryamt0TknOohOELvF37R+bxscyuyrg0xl0TV1GotauiPiWF2CfXk
QcpAfJhoVic0nOEA3nliQkTeRt0iDDhPE9zAfCTGC+ejUcdik8r1Wpjw0Ely2Ssd5ka70DUoANRT
H8Nb7Wd4NP3iFBbcpsu2yykE4BzJxKgW4wuJPoRaG9NBZnI7lIdoLm1tUDjX0Ns9c72sdyuML0x9
No+TCSDkaBO/OBK3eEo/h99SvzlMJ3AHn4pvwQV8FRCUd7j8edvflGpbIpW8ZpKbe+DI1RCTxehz
+/1JA2l+76vQggQD/Elzki8BCofZw+gpT7pPHHIQHB4Q9X8chvffwJzsKlCWpm0wNiOeAEN1chvk
9rDFJ2vf9tB3Q8x+GrKeTFKRoLevC2AeD+bi0AmpyMlmeFaY/RzzdOjHBJ+0BMoqwCwZHu37J2H7
nnxfB3Oo5zTTgBFGjEqU17AFPU7/OasuepkDcMR5rfIWwxzqMqikEkrhnZNmYMy6n2t3fylb2H8k
Fu9rYQ51bwh9nkr/2fzxtTwbTuXmJdRuZBePYV5jYfNBBVEdSK1DHo1KKXyM7wQSrqRUMBjZuuX3
AMSi6WcQb+CcAQ/qF/8Pka/tNGBlkbmVZzNvYiPCClGzhuZv73dAkduZJSLfRE0+8zveFb0Zt1YW
mRt6VJUK0r/wj3y5y6LICYbLwss1tjduZYQ5tT14knSjxtuAaqsr7nIzWIufHym1TuzxsHW8FTEn
NxOymfTBiPa32hySUHfKgmAkmOeNm96OOI9XNUoXV+STehnPWULpRar+VOd34/K47+2cv89CIxdF
XwQxR1urb2wj+55h0nTfwBuc5+oyeV+Byrh3htF9TY2RWEhPs03s/ECZC2ibJMCxKoD7yY+NO3uB
VXvzs44Ujj9puZlySG+NVmiCayxeMB4KsSpLlCxG8Sgld4l66mNX4PofzwwTmYoB7iDWM9JpCyOw
J4JpUuV+QAj8DN1LS3Qmv/GNy8QDW2974vvq2HhVxOk46Lite6V6NCfMK8RhYgON+bS/k/TvXG/k
bzvs63RqIxBlazSXxyh2lw52Xi0/mrL1lHp46UA2a9VL76HD/GPf7raLvttlHGhplLYrOzQTe1ws
onDKUl6tm/MFWUaGVq2Wou2RyKfmZU5dIj+aCqc98D+i/PsqmAhYN0OdjQXu4OiIKfDT4uDldUpt
/Sw8iI5yw3d63qKYaNgYWatEKpJfI/QwA+IE/T2Qkfaf7Q0TBXGuBCNWcLiHMj3GpLD7off2TfyP
sP7+5ZjsBYrnDep/6EeOtogAQhmWcIF45bF0+AxLPCdnEhk1qMVa04Gt78zUEoCSHubHJLiX86eg
PFSoZQQBJ0Dy3JuNGrEBlmYZ1RIj/SIMn/P+df/78fyACQ+aWkegZsZIp9FklpncBRiMzk3OJnEW
wcIB0TFGdXHEHHEf1SX46+PEb8Bf4P7RUlhMYLoU+TDUGA5UopSqZcxy7gCcsG9ks/EFpQ86lkNv
C1ZsNQvDQYpkWKETxJR9MEyt0NcvnQXsiqdZkl24wnH2M3/hCVNukW4pa9tMlEijuM5NOu89eJKn
YVo/vUFR/4Vi0MZb6XtiUQR40HJckHfEZCZWBIMizmoEszUG9yWEpulHaks+hHXc6OFfEDR9WCMT
M8q2DqcJNNBOnrXA07igCLVzhfPk4dzFMhM0piENkixDY74vUartvjXxp04Bh0tTcL4d53ixoy6a
MkpiHODT5XPjaUJjafLysGjtI8cr6S23c/vKTJjIIdAYTym+WnihpICZM1nhOT8Spznz5qZ5S2Ii
RhQvVSKJKOMDDSYk57a6q8zX/eVw4gU7yFJMoL6FHZwx7ceQPJm8uQze32dzhjgTwlkDS5RoOFp/
zHhCF5sN4dVBZaGBIBNJAEkDa089W7InHyJHehy94gISXZ+3H4Tu7c7eswMtQ4aJmSTHDagB4Oab
BzC/OOLBcIHy8gCycSDndSzu4nPup3YL2JpFK5/5fXVKQQybon/7Z5vHRAu5UxYAbtAwBbn0L6WW
fgzZX/sWOKeXLXO12hzJco8aIakgcal0Fhjy7qt2sYCZcvdNbTo7VaZX8fQ2IX/+8fWtygV4fAq8
TBfhNPX3annfq5yu39vE1NX+rWwwwSgThjquwJDiaKEstj543IvXoY76i9rjBrIEogiXIhfMv5p8
wGC9qijBl2KUdHcIulq+zZMimi1dWiLIIwt9l1mFmIlgf6i0GT2PBCw6thyC4NLq9U6IXXnKEnT3
kjYj7iQbNUj+FmMoPWlqs9DKQM54IkETDJYiBOEvYQkN3eoyPAXtrGgxULsEiaQ5HYmVsxHU+WjJ
qoS0BwDUdAE5iNy/DGFWjxhE0ttzv0xpZY1jHOYUiymZnPi6fTetPh6bkSXhWDU0OSc+JTUA3/3t
ZAdowUWuyWXM2T7XK2tMmIVvZyGhjLnGWfPjQ+13B5BkpUfJFQ/BwlnbdqF1ZY2JtKU2xmUeooig
PUwDACrSAcyP8z3NMYz7Do/GxU1uKnu+0Y/pc3TiDbxzfJ8VmhlE08zFAnGl7QMvUlEEQqqjTrxx
UN5HNZlorHfQlQlGjEKIZXQWtfI0iKUzztUhrI0DkSqHTNFBWCKrNwM3J9HMOeObt8H7ZzbJxzMu
h0olBA26+1Nj2GqWHgtD5MTE/yPtu5br1plmn4hVDGC6ZVxJWbJs37Ase5s5Zz79aWh//140RBOn
7EuXymsIYNAYDGa6NxFrZYIJ3CZdIcJYw0uX5rOE5AIai6BeYKUgofkrvDIZ8G1HxZiqklYiJYYl
h6GVi7UdKy/7VjavQavhMKhoAmXwlI/hJMfhuBwadIzSHfC3DsgAozgr1RxO4IkLiDeON2ifS3ik
DjwfZ+AjapMepfZT71Q6OpjT4Ii40IWYGufNm7f+LG6gVkCPUWXhaLlpl6kfp4mjZrdSyMuk8gwx
kKFXsdi3AF1Uz14iNGaj8C/RvJ738L03bVArFZkWPbFqM0hQgfoAHJJW35lumC/HURV4aRH6O787
GqkdFhqMHs1xEk76IVdsaf6naGM0CnzVqx+jdpjUe6k9hX+U8/yfc1ObDBwQ5Ij7ZRZHZyZJYQlB
m4BhIY6c/S20GbQhYQtROg39ZaysYwFmwCEQejzVKSW4vOP4a9vUh4C0r0DBwSrMZrbEaPxn3+pm
LZ+0Msvggzh3CfKd8A96eyWodUMX03y32BUewpEEQnofuXB33+i2s1yHSv++eqE2RQQfsjFNTqNk
FkTfUJI6cSLCbUC6mmCQoh71PJZi7K/k2BypDE14pHKf/WF/JL+JNq52GLiIg2xpNcrnJRzICXOH
/vXRM31adlnYvOwZb94Y0MCVDuKzEZ6yiiCzStScLWjYLLik8jwzDGQE4oAzNqB5aWQzCltv8fbC
azLbflO6+p3GAEZI4jlQVVwaq6VxyZDe1F2jWUokAGxzMHco7jh+njLBW5rkpHaDP+TimeQT7+a3
/d6w+hAGUWohMYx4AqIEL7gso84zusMLrt/6iVOdhzftOEAmJnPDyBIuzcu/ijE8nvbtbO/qIxiI
qSpSpn2KlSWVndzT62HxWhw0C/Vkz9HpIbP33ZazwhoTfUC0os6DBH0hct13dpblkdvO8Ke5bE2O
qe238dXQGICpjWoQ2wY7BOGcHR+Ws4rXG8WtfF5wsH3S/bcVWdmdbiwXVS8SHEFk8ZG6Rs9xdT8a
i9cWIWfb80wx6CKQIqinGsl5GUIvttqWlybqa1sc1dtGFd39xeIZYyBGnCTd7BUwFNT9Y9P/CGQv
rw9C+GPfCgcwNQZbWl0wErXEvZb4lEQyhdp8dMD7E2cw29nSlTsw4EImeSjFBHRFeJC/pVphyyF+
AQdC+V15kD1aWBY7gZu+DiDG4VQCcLye7WcM4zKbYloYJSjFETcMPEoFFyR2/6Atb3WisgwjYRA0
Nemqzlkm1Gm0sxMS9aKNMidLwNtYOoMZkDzrTXmCnfHUHCsvvSFghpM9cuD1j2zfx4gKRStwBdJS
ol/P61KSChSaYs2mtvCNLLWHFkntqnPNYTkFWndIesWaG+1ABM0DIw83zU3x6EPUt/oAZqim0HSp
EtMPeO+mKP2+sIllWCLoGDO7+MyDEu6IGYDMoCWhEPrI0rrRfeVFniF6KOlQT7k3HjpeFLHpmKvh
MRCJehshmCDN4aQRxCnj22yQ7TDluOXmBl8ZoR+xCrpUrU7aYYTAJ+W9bm9CX/UVNzrxKqHpt+4t
FQONRVbJuGUmvdPMg4SOunI+pqTlETDyrDCYOONtuepi3NCl5qR0F3PiVALK9Af2hsHA4RilTTrp
lFUN9dyimznDOcZD4vBaHSUndeNTbpsupJh8xU5cKOx8VoFcIHXRWmtGpnUfm3mjZTDTrNNIq+Ra
dcapcfB4/wnt0V/+ygSLjXFSJ3WvIOYrhOdJje2GCJxB8PYUi4uBoSxxncIBUSV46pCAjpzmIJ00
j7zyMs7b8dTV2VlsbIMpInEAqH9/k8MDFVpOABgx+ojB9o5UoFBZguL83RwyoFGaRGjCHHfgWv4S
CrFVjJxF2ob81bCoo6z2sDK0Y5a1eDaNgm+N/k8Hktgy90zjUyN9kfWHSH4euFUqFNw/7ARVVgyw
/SkqhJ5/tdmG86xWCkaVHIv7HmIDkj+4M62jPP7R/WZlitl06mQo47KgcqPMXkcE3HmcW9nAiQK2
I5CVFWY3da0uBZ2C6m/hTGVYNDsyKJ/wUTpDINUuftJHMvEg5hYOOW6rHj2pfj+boGf4dTbDSAgL
NPGg5cXqXRC7Ivyh8g350fBSjyeyvH3J+m+o0Lv/1Rpa2ecylrF2qiWfKNtP6MY3jaucogMtx+UR
lG4/RyNIgDAelFg/6MeJSam1SL+jGgITa3oUJWObHCt3saND5yOys6MLb5Sb6Lgyypw4OlpgwkHA
Xpe12xpdCcIQcO4w1O8+LNrKArMFkpYYvdiiY38JgtdIMh4DJfyi14I7pZEVFu3zUsz+PpZsL51u
QgBLJNCrZbvq6xaF71OAXLtSodxtKH1DRD016CI7pb/kavpZCYfHrHlcDIQk5fhN7zRnlBNi7X/H
Zmiy+gwm8oqSnAQlQQdIi9GKbzX66USTpwO4vYLXsTLAqRpFV6ax0jnVtPhZkTpJJ3p/Nw4GOZd8
1opMQ1Ng0F6W9KYofJCl/p0JJsBSZpSHtCLq3YT6GJFDGpwEXliyfYauloPx9VivxiqbUG40ZHZF
g/6XVrCiDJUmmiceep7j05/76PjXhWEdX4hTqU0xa7MIQk6IGi5WMKEDVuZlYXiGGORHVU1OKkpv
00p+P5005XFM7Th52F8hnp8xyE+ILkyxFgOcOslVw9RvF15L1nbkcV0htkC2mFIzaKHz4kyogrCK
o+6BFvocv1Sq1ZcWVgklOeaP/XFtblJQkkERDtdVcAD/CvNL0eR5R2XTcqF8acz5ZOqgxu1mZ9/M
dvhxtfP+91X4kddVrs8BDq8B17DKGw6Qhj6CB4hLdbrt5ytLzMFVVVo+jwEcj2YjcCfyl9CaTgvk
eSq//qOwY2WMwThVLBOzERFVGckTGZFqT0/i8n1/7uhO+bCTVjYYiFtIPhpzBdEMXRBiWyxp6XyX
gyqsjRUnBVXwbQ+qGe7FeTPcWJllYE9Pg1rBvY82pgzH1M1fdHf8vNg0wMlfecHN5vZaGWMAUBME
aPHoKp7O1MT0RSWNrchQeScjx9nfY5CVExZLI4VyjptK3VyCXLD0+NBABmh/uba38WosDPLJ4lhW
nYIjv/O0E3r/j2C+gkrNfIfuf7tGEkBsbG5d3SYKrowyKDhCIq9D0TKqnCjHcfQ0jN9i/TiQV87g
tr2CNo+YpmSg4/ZXvJiyuk/CBpdbGZTGxI3dQLHkO3qGVL76ZbnfN7e9YFdrzKj6Rkftk4Rk6Tzd
ZQraYD+3vHJSngkGAI0yFYqxQMF+Sma/jeQbMmduJ0wckYltB/9vJGy/rawHQ2nWwNmmfZp71wh5
+5UzDra1p5zmua8WhTj6/KmCpM4A+n2+vBWd8I9YdB0Gg3etPBCloL7duqALcdrQGm3q5OGDArpT
3a9coNP/OKz9fV/YvnxBhul/rmcwONhPixaXMpLZCe7HR/0ubFHGQjvmUpvcKTe9Ex3qi3Aih/+P
Q4Xj9iwZqVBMKCOkYbx+J6GbGbTCbn4MLCqlwX+r2w7gVyOla73CKbNI6lkkuJYEL4MDWiyfjnF5
0N51+mJ+DyJvdExoSEbIUUAZDc7pzDa9WVJiMdN+Zyu54SVYKELsuRCDIH2Ry7VM4Khafq4Xf+jv
m/EiTq8403hITD1izxQDH+JcjIlKGV5n3wwxkbkbuqD21y3yZPrkMKIHaN9HN1EYz/CUj0BFHQ6z
cEptSBlCUSjJmP3RmGyl+6nPpd+In/ftbKLJyg6zYHlhlIGoAe3z8EaWvbDlRLvbZ9jKALNIQtUH
daIgiOq+I9C46y4jsjeqq7pSY02uiod93tRtR4grk8xihbIkmWGHAjWoJTj1Y3wKLu+pjTueA/Im
j0H8sgwMeZKwu8bsFCY+pNX2F2d7+15Hwsbx2gSqtkEOwEL+3vOYOaaOnkeaPgxt8mbycyebW2pl
kAl5YzExhCLOacQxfQ6+Lp7koB/sU/mAVnGHPLWRo36SXkBszHH3zTNnZZc5DYo5yAJ1GSBbL3X2
WLcXAveYa96TKc8MA/xVWeD6FSzEkYPOo3LLgW64uDK7++vG2bwq9ZsV6mpzmBmRjk0la4mNFmkj
/E5AizLz7PCGQ/++sgPeDeR6SwTWhvDaymcFIob5X+5flQEIeSwHNPsiHRrhshBb3XH0Y5cqOKuo
5ocuWO6I3Mw5Z1+pDGagwGhU5IZ6wwJpDsX4Bvoh3mV/m39j5XIMSiSJlJuKSXNb3bvMRP8IZsKX
+AZyAl53W7njl9HTQLg+8bg3ed7BoIaZGwIeo3A5j6evC5Qe8gYCvemneX77Ky9ki1tQfDCUSY0B
asjZNZ8T9S5p3+bx574VmULCh6PxOo/suyyUtiecxICMyQv8FjKh7S2I/r3Y1xKHYtXkjkcq6IZa
pH/yu9ipEg52bCd8V1/AgEcTaf2gp9hu9Avm0wwVj8RLDwkCuvqz2ViZm0NPw+blpTi7j61fUZQi
NvFeBcZO7RVsMWCK/VJw+Y95RhgoSSnvCGhaccRAuKk3xEfkvS1FkTknDWfHsWUrVZFlyVyANzGT
QJ3R6l7f8MQgf7NMCiSTsK9U/b0IcIVWHTQaKmVC4ka1UEpIg8PMKW3c+iCsY0L0BOVqqPQIn3it
W785Ra+GGQjrVEWYxhZvLa37b39ad57vibXYuGreBLbyvL8juPYY+BqTJYKiE/qEhIN2Qn38m2BD
3sC8oUPMUst0eATJEoWMj3vwOkIWyyJD6XUFcYJ4qrH7srsIGT43cDQnvphuhgouvLI/iImd3aj3
PNXDbd+5GmfwrDAh8aFluNE06CaavbR53Z9Pzu+zLdxlP6tyihJRJzbbB3WMrKpUeafcZkWvqYvg
NJdAK8neecFu14K0AGOYUcaiHIzjdBJQP1nYLef2vr1SV0MMVqmZkY5qhAvS5DXHHhVOvdceZS4V
3DZsXM0wgU5hqmEkU7HhbnwqKhD9eqrm7S/Lb4D/aoOu22o/mwGqE9oAp/R7sZado+24s7qzAC6O
970lnjPbvBRgsBLw5CYeshde/L2doV0tGxMAFUmfGEqIisXRNiB6L1mlXZ0VX/PkM6+kZPvUvo6W
AZGiJOYCjWNU/VdvBD1HnWt0bjj83J/U7VLe1YgY7DADUTHGkGZ3FM01CsUPMukQYm5rffF1Lbei
GG1XJRITOUTm5p/pJHNKdHgDZbBEW5YoyqnrZMG3tn0J2xNIUKwglaz9ofJclIGNTCNdlNZoyAsk
qCs1d+msOGLE6XDgGGGbhSCUJ2ZDHKIEDiTKeEh6UfPvZRpyNvVvEP8/52B7hQQzVZVWwimdXILo
33b/O+1+KV1izQgi4fvCYX/2tkHxapHBkb5NtVFJ4CdT59baZea1G3C8wGQAROjHosgr0NLohWhN
BRJjxR0Yr4tOtf9uIAyKEBR8amGHzIreHvryYnAvMBxoNxmMEKH6Wy7/YsTiDUeaDdBBnhs98O6w
vCVhECIam1yYTCS0x+rnmLS2En3/u6lisEFWq7aMIqQtNfFmMB56nbPz6c7+GEVcfYrZ+YGhS0hb
4wmqiy9tdszG74rpacXdoHgyyf9u+5vM9i8gONnqVPa5Vc/pcKfJr4X0R5ns/8AUnHe/nlAdFK1H
qUYgJtZoEaycWmkt0nO6gfYhBv2kvxppojkMxBLLHla3ufIqQ0BL/ZPHi9U4mM1eQeN+XCbIUAT9
o5Z8z4M3YeBEQPvOK4nMfm/ncYESqY7mgwzypI15zsWJUytM3fP37iWJzE5PxLFQ1RjZilk6DeFL
iO7J4XubX5aSd8PmnKKSyOz5bommNtbeq/xAaWRDxsXObbrvxyMel47725KD/pLIbHxUBVemQfsm
kovhL+g8pFyK2Tk/UjUz5Qs32t9HNLC+/epx6bxUU5DgtJnaU5tNVkIOuThakvzcN6dKVK14Oi88
flzunDLoEI+aHqkKIlflidargYbVEb9AEt4v3PmVV2y62WQsiyIxZbDTQnGBgQdIdAl5HmEFyU1T
WmNmIREJDUYTMqdgHrKoWkl9kR7+LTnJbPV5f003S29X9tnMa59FWR0XmGP5gfL3IN//oJy7t+mc
o5kbb7Ctt9jtsbNRu3zO3NTRHmktnX4snwSubP3m1K8/hoEYdFypfTPEKGd2JE+BxLd+G1469729
2504YLPpzmtrDNpETaUImor7lmqFt9WRctIF3oAqY9ijxPqcAIBrj4WeLg6mTgIuUKqk5J5KsKZ+
cV6Q5V5u+IJp3KVlcMgclVYW1Pc3KtEOD8j62dF7pgrqc15q046n2VFdsFOAMQch3Cmxw0+dLVr8
18At1F1PNYNT7SxkgWnAy+PkmKV3SfMHZ9P69xlkkqVaVhpaqruIjTW2htWB3LroKs4S8nYrm7CV
k0QGazLsqNbo6k80y1L7cW21mNkc7B6UG6Cz5YNyKp2ZVrXu79btaVQoVmgSLu8MIMYJpFnQhoJ8
MQktTX2r26e/M8BgHySoFy0tReKAlwddgiEvxfGbHX4dAQN3IE9KK2lGTphyt0Lu+LXQLfMrpTIa
D01iDbzIiGeQTapoRT7Wk45bntDh2Z2SAIPKAQw9lunPOCN5eL75DCiL/w3wPZmwShaokAhr4Y5I
EjnJs+KBZ/+Q26AZpH2NqDp2wIfLG+NWYLY2yeCYTrJWrWn+Ow5exfkBye9a40TMW7ektQkGumrw
KMVVhLzbhMJ+M/sMVQuIQ32PSp7yHne9GNDqG1kzQwM5zMa0ApA2577QWsKLZhGPdgPpz/sOz7XH
IFMBupcyKDEy2Asfae3R/COz4mfiVeiN47ae0hOMjQ3XE8kAVdKTdBYEhFDRpN3XoXjJpMGeh+o1
TZGPK/PjXKWPs9JYUYVsk8CTtOQAyPuRsfJOlDuF6SThyBNBIGEbxahjy1XO/pxuxb/rMTIgQgw5
keMO1XcIre1uaCBLn85WZgSXKms8hJU8WOYuIoMqMVBlGCIEMbTGJrLTk+AGl8Ztj8kpdKQv+8Oj
P7azhCybXoDOV2EYsISiEPokOiGNZcfKpZTOQfQSLq8ZAtN9i5xVU5iwqBaibFZmJCAT4wDGw4Vw
UJ+zu1lOvS7pxyzvsedC/XMGBUAiWoJ+vyh/dEj/B42sqG9hQJ64rYH9JtguUUV7NhqQRUY8H/9N
nHW1Q6dz5eQgLqsgRQo7UujSChYa9DTu9Bgf1ZOEklZeqpuDvwoDIUbXxaShBGBhcmjUQ1w/aAFn
S217gK5oxFAIqggZE1LRmn0QKKCJFLKvlTi9BMPg7jvZ9iiuJhhkIsPU4RjB8+Zc4PU7fyiiCT1V
x30jmwQYsni1wkQwSZXHiKH+V+ghIcJ/Z29/izzdjm51VKKZozXywqbfHMpXqwwixcFQF2mGFRIr
BAG42dwooUVbWuOj8IleXysf3A77Q+XNJ4NJTSUjzRThsTaNRj9IFasd1IOZ8BRxN18bVzPKZn7F
tu+nBIoAjvjQu9WRUrDSWZXvhZsedzd6dwodgZNu3t5jCEEh8SIausryp7SBFgYVAeKOtm6J9tvX
+BTf0BQwGPZ4rx+bM7myxexn0o1xY1L+ywb5+aGZLFnIrEyYOCi7eWytzNDPWMFGZIYZSQa0U5Xy
c1yfgwrUOo1ii/mNIb7s+8bmdl6ZYvaaMBYxqQ3cBIPlrih+GPPj3/0+s8sispBBpG0RM0QZ6ptK
4rwD8L6f2U+jPqA6d0Y9mGL6gv5FEX7uf//2hl1NELN5DAGsPQNqDZzxIfhaAcNLH+n55FW/QaBm
aa+hV77um6Sf/OFUv1pki0jkOF6GNkfQEpmZpRqnavinkfF6nxyJcNa5hxRnBj8Uk8S6XipUJVJc
rDZ7LHgEE9sh0Wo8zKWgmBDbhSbGk4EjLEa9cf4SJ055yW7pzbQuOS3cvPEwFwStqMuqpQxrraT5
oDVwJ5AM768Qzyk0+g2rDSoEoOE3NDzVTJ+bIyQJPWJLVugOVu/F9+nn/48CS96oGEgoY6ltFBOj
guQ8TRBFHhoTdKTmUIpryV7nhw5PCnEzFlutGwMN6UR0hMyAhkjHnSf6EZPIrtQnkdedtVlKIa8M
MRgRSJkhNRrORLV2qGgmiphuMk8AFYLVJtY/xAKFtzee+wIKTYKjuZzFpA7xcb8RGYKPhqya7D1Z
EZtAaQ1sgP5EGguE61b8oLuGhBIO8V02hnf12l7Lq0FmQ4hmntZVgiA67jW/SwtXCiVOdEPd4eOY
oKktQywEAj0MaukNycukxZSm6nkw3oS2cpT4O2fi6HfuGPlw3stTOOnQscLJW3Sn/BY7258rNLC4
kq184vPJbods0n+j+vDmm7VB0VC2QeKDjiGyIo8cEWGgcUFHRqM81h7aO3m1bturdTXKrJZRxKMY
ZShtLtpjP4qgMOVpavEsMIg1TSrRTYKQejHlrykabsUq51x46HrvLRX9hBVgaWZpdkOKvZwdFchq
dAcqh9hw7x+8kTAoNRXBkBc9tlLXuYr2oJufOC63vVevi8Fg0qy2WQDWVZrTkrzsB25Ud6a7POKc
PJVepdm8JBpvQAw0oX0pHY0cRUqdKKdWJSf/FDlPR/03p8l1UEwMQ3n9wQkKI9NdccFdETpW5q16
q3wtL8RLTiY4XTnTyNu5DDwEOVG7iOBZm0rRNz/oU514j0v9I30+W77sW9vHog/UB3MqqGKtosc3
J6e8/pyYNsS7rX0b22fV/03hB8IDSS0E5EESXHFU0c5wMA/LWCLR0zqVlP/Yt7XpE2howG1DEWW0
ivy6l+Z2EapojgAI0vLQDxVOpopInChmc9JWRhifqOJBHMcatU9D0r5qgXEzL8WjOKSctdmcN5mA
KRp0A5IoMxs2M9uwHkvKfx6CvlgjX5ZIuFGJ3FuF0HLmbTOuXdli9m6cQsRvhvgShEYeEuE4CTca
NMY0A+0A0uMyfd5fpc2WFPAn/Dc0ZpniTjPSOqRx7Un36HtTDI0n6t9/RBq1tsSsVSobfSrl9OHS
p3n96TCcyiNlguSLtWz73nVQzMYdRC0LNAFNsEHgTvrDnHNIUuj//3BOyGhjFzVdR80wcxTJAcmV
DvkXUJ7iDTaB3FIbH1LDcPQgt3Tos0pNclya6XF/seha7Jmlw14dT1FYZmNPn0bq5k0wG6dB8a6u
PWvpS51Izr6t7Sm8DpFxedCdL8U047QlSmKr3Xgoc14l1/bmvZpgPL0A5UQsiBDjWgxfCc7Scuy5
fAObEA5RWUmD9qGus9e2ohAbM0kQC8lf1ad/o2bBbmvH9EsPQTInftjO7SjEUGVNBhGczDheIcnQ
19GRmIWCpfpZ+ry81wYI34aT/kDQlTK5yid+Te3mWl2tsgluMNmLnWxgkIl6mdp7fSg558am460M
MPnseFQHxaTnxjI9mcXnktyOBoKJ7NZseFV3m1C7MkUXdOXjmhJqqFtCO3SXm7dRGDqzUL8Fyegu
eG/5AxdfmWJ2sdGpeNmhRK6t6CrpySgO+7+/faVfGWD264I+X0pnRAkhEE7iMpqAI8TX/dIBL19y
TnkFCzw/YPassZRdBOYmZJHKc6c/pzwac97aMBtWCuMsx1MXHpvJlFm51jzMQ/4p09FCI8ne/uRt
gsNq7phzqesGZWkXhOLG8Bjpz0S8rXlSTrzpYg4ko55LtaNhuNke1Pyopxw04A2BAQNFyshAaqTO
57TxpTT7JxLHS1SJvN3J8zNW/kVZcsyVgHNhoE+iNMkSp1ZOnNpRToVbjC6v5Hw7ariuDku/RKSs
EgMTSr3KcG7A+xDJjtTfhlJkl60PiWpLCj6JJm+gnAllVWJ05B/KZUCIPKAEZj7EENhWH/bdjuPi
rDZMEZEuqOlTVBzb0rOge3NzGIbnfSOb4cNq9hhcCORGauMAs0d840TJZCWftlrwyv94Zhg4EIpy
yCuaVK5RlWVOliZ8rYQfgglhCNl19oe0NW9EVxVdxB1cgvTLr7CtpyQtixK2lOAEcRlpkLwhPZJi
4WAqxw6bTOmydshVFSdRjhKNBd1aYT/B0veQB95b4LAaEJtEkVFkQEie0Ufj1yKLrLp52p+xTa6H
tQXmpIuCWTVaOmVC6on2cNSfBlBppmiOQnPibBffEvSh27SKQtOhJc+xvhUYra0zh18m9IYR4dUV
hVHguLiFTK4/nSb3ndHe4ZUJb5Zhra0xHp/VkMVJjRSXmpvAVy7NE/JRN+Re/SofJ3tADVvkBq72
kqG8J3vgodXWPlgbZ/ZBkyRTi8rBFuILKOOTRouoXjRE1qwKTpMegv7GwFV4f3557kP9eBXG5G2f
FmmKnzWX5NDVmZcihPk7E8wJ2Zd9JUwlasjTovkqFvMlLHhPorzdxpyQmVGr0JhAONtOna/Wd/OS
3qkTSM7e/m4oDHp0nTwNYYNdnXW1VQz3Mnhi9y1sHR2oY5GJrAOeEJz/uh5KgHf6Lm16J+wuuXyW
yvt45jyxbgXJaxPMkgslaaYIWQJHIoZbSw/QrQlK04kIBCJH7++Gw6x9IiijWGgTyidR/mSGVt++
KjEnfNkMK9YDYla/zw0Tb8ZBiyIdHFWIKoL70J9QFpfj6sRTdOUtEOMCYrEgPx8jhgkN6HjdqrXX
Lf5fTRp7TQq7QKgk+l489IULALT1GSwBMuFBK4VO9pq+mje2+iclZlfXM+yoT4vXHfFG42oX2tW7
uDlE73mJlU2oubo2WwxUypFkCjmWKc9PSnnSsuf9aeP9PnNSDN3ShG1q4vfFoxjdmwnHz3i/T/++
gspOmIcRQRema5IPkxFZct5yqiF5JpjdL7Vijosl8KVt7lvzW8SjDOP9PrP1ISJlyKGW9s6SP6TL
bR9+2V+CzY7WtUsx+13oxnAqdeRpRZ+cUC/nhufWrzorcQwnthW/Rh+kJVviOXDl2+IGDa08p+bs
T1YwcyBJI2Qx4gXxRBvkRw3J8M7Kj8MJWVEH1ChviMZ5qL15/qxcmwGFfBQnYchhNB0vWdXZner1
409D7//udGAvUL1ejiNpE+I03UO20PfUwhqyiTOHnClkL01Bj2KxkiaHglD62ozCRSyMR+iaPO07
Cw+32WsSKLaDWgI9rpOY1r8af8YP0pw60FLTitxK4OAqZ5XYO1Nb9IsyKiWIDUGRk0shvFEOraFo
PLQHf98fHM8WAxYSUbJUmXDI1uVtN0Ft4WDmPwQe4y53ChnAKLRAEWo6hfnPGZ0YuKO9UP3A9Fmx
uz8ql1ptbsKgR6sSVMKmde+o+lFXDmNzVEvv76aNwQ89SAieHOF6OtGsmLxK2c+6O0wFr3CPtzxM
yNAlKHUUBHqn0f268kxRt/LvRsTr0OaZYXBBBGsGEBF4W0LVE4KmTjE1Pztt8LqaR9rNMfWh3WoS
Z62kb4BG/o8p3JQ66ujNu4DLbbhZoLfyApXJsfZ6NPQx5UeWb4AQvnIAGbmv3tCyFUiB+qqz7xF0
inaCFJXeD1enbqGCPylM3vEcfR0nctRBTgD2WM59fbNqZT0s5Vc7y6T0GTERqVJdjcwJJ0sFoeKX
9GWwF5A01XflEzS0nvuzYiVH/cf+IDmIy9JdKUIjJHGO6vlh/jGHva0V4A3jnM08GyxUlEU4CybW
rcWbGSjkqu8ZLxfKCS9YpqtQqwpo34Xgs0hH28z6LzKp/nKmGICQQk2vAuoOkZY7ix47cy57SUT+
yOtMCSJ+hqkq7HNMAu3Q1qzx5ENAitFCDfadf5GLqNv4bZpghtfwAg014l+9TspGTen7DKn9/xHr
mI/LI7UFFvBz/LrvZZsFN6ooGxD/MSB7zNbJN5kKsSGCmzjtZiic0s9eC8Mb8NqjglzKyC0C8ZOj
wMH0zXbBtVnqNqstLMlzNhANOsg0hUPLiJHpc+tX8qiiwJf+u70B5eRBuwdp+JFYwTOVkOp8iNWF
TzyKga1dsP4WZsKzQemNvgdnhtQeZxwrJRI8A08Vb2sfrI1QrF4NWFuyWSINvAdNicb4nIicagLe
7zObQJ6HYdRnVIA3IyheAzH/FhsKJ9TcOk/WY2BOSGUI0BCoYqIC6a6poH5Voj1Xm85CMnNqfnmW
mEMyGyStibsA1SvRQx92VjXd9OJDxFP8ppPCHiSrAbGxc9BmhSyBDdoRzTg+io04O+Oi34uV2brm
bJpOMP2ZH5ioK1EVWQUz0q9+kENnWelaXOeU7pT0tybvzN925v9+n1X7wctGVsa5gGhpKdxON5xp
UFwjalwObtAz9uPUXe0wR74iQbZoGZFjjj8JdzgdvdyuDt3P2Rl8qIpybh/b63Q1xhz4eQ1KmyXA
WQhWCLc04tYqKu2chsOhMwdvbEeBY3AzolEljEKD8CaKJJjt1KpZMZoRCrZaN9YsFXongyUeKQVT
dRva8vmP6o3XBpm9JRcDruES1DiIP1a3yne0UB9inzwhyV3dUyjm8xhvzupqjKwrFpEYlDq285zO
Z/QyD3gVT90JYtxBXblonuEkGd87hj/4zNUgu92GIM3nHCRP0Dg3/Nytb4a36gyJHhF98PaAklLD
A/8qwgTVHnlJgM19sbLN+Gs3q5qcy9h3eflJVE5d9y2qfM6e4Nlg3BSZM1NLDMTby510l3+iicfq
TritoR1mtbHVX0oEwwqHWYBnlAlSlbKQQOsZosmzO4TpWybayvx5f2CbZ8tq7pjDOjIiQYhqPAgI
0aNkeHXLKUniDYH+fXU2jnLaRUUPLAFLSidB/qT6JmSP+2PYtqFpokwMUQb6/mqjGsNgnhOEuon6
llRH0fgWFhzQ4Jlgjni1SZOyC8E7sEwIUnB3gIJXcjs3yHXtj2WznFQFNv3fYBh06qNB7uMFg5m+
Q+7SDgh4CSerH63hJ02lBbH3p2hxtckAVCjNYz8NIpygfhDmT4Z5HCd/qO1a5zDabHvb1dAHWBrG
dClj2iCadZALnk0kTNKYs1jb4PeflfcqgZXPoTc6X/oEeDDh0Xf2FVm2OrwWKL1PYl5LLccx3gn3
VrbSQpPMsUaSCbzdjqGUl0DFO3aqcFx8M2i6esX7xWJlplbjShADhPJFcGrke0M/okAb5NMc76Pz
/xHFrzPHAE6kmxqJM5xUg/dvBYDiEzD68k5Ejhu874HVaLCHgyElwDU9eixR2Bk6nE1Ev3NvHAwi
ZIaRLBp4YEEDPjjKpYaCmu5SXWYJzDMgWOScDjwnYNABSi2tmihoee1kzcqLtzJL7JhXNsEzwgAD
6DQqLaAQNDSHXHuWpGe9/rY/b7yNw+BA0SAXjIpo4oTSQ1Md4vGYtbfyfOY2n/DGwuBAMxlllb2z
d3RvUdda5eKNUsZx5k2yyxWUspQdsSYgtqSFVFRNHkoON3NiRZ/qC6WpiXnkxpwd+v5UsvLpTF1U
qEiCng3Vqc7YfJLIcCKtHwScA3tz6kBRoxioI0adL7NFwasSm+WArCzkDho7DMbcm9sgsYduHjg4
yjPFxAZiuSCHniCInACmVtD3X5sqPytLyQE3nh3699XUVfOiSciHEXTQlAdNFP22GY/oeuYMZ7Oy
RV1NHbNNlWmZRG1AtQflTSofjcqO7oldnvLT/yPty5rjxpFufxEjSIIbXrlWlUqrZcn2C8OLmvu+
89d/B/Jti4bZhbnydMw8jKKVSjAzkcjlnNSl3nxv2fXXBXBZdi1k3tiNeBvRnPOWS62SidUh5CS1
58oLe0GquJ83qEQzwTtoUqwD/H6IfWlFc7+iHcpCN4OuoA/5FTBXbWAJAIAkD6LndwSLjUD1d4EZ
ZZTgZqK5VAHpp9YCya3rn7pk8mKzc00leU8VZCOPM/x0STA1ncagW84SL01aTDEY95dV2q3PgXjz
1yFyFj+mRFqH16Kpt/rYJXQigF8CqAZT2dGtaDtp3+yBnyxrsmJqPP9bvSyhPKW4Bcf5QzmDdStu
7WQU9SoFUvhkaKaZ0pcEQ9hL8Q9g8Gy1+7QMsSDU7po3kYlmEOzwmzw1lWrFehR1eEXImFamQ/41
K7Bif/nj7CqykcFdTiQ301pq2ZN2+RLNqCJmD+17Gub6RgZ3L8VGXzUlG01M2wOJzsX64bIOu4P4
GwE8F1U0avlYyBiKQBDyFDc6sLk6/SEK7tgAS3manotvl0UKPg0P1E3NykxMAmbvRjNcGrVBVWTB
34ngIkEZAsC9rKBUKhV3wML/0HSGIHbvf3yCFV/AlmgKz+5TmdVIJStHZmIOL9pogm9iXGR7TOTO
v6zMfiAlb6K4W2Iuh0o3YmhDbsuj7jdggMorl5WHQpt4KZjrjVVg2ru5w0Ykdzt0NJLHdYDIRLPu
5zq/IXPvy63lqqYI1EZ0kJwX9eu6FNjYBtNK+6Ch6Y5RI0P5WyGcGyHiWbMi4QHWZMo9vNYvx/U6
1YnAKPaLTm/nxjdBZ2VW5waVa7f9PnjJA0MtfQUmBOn77CwAKZDd6lb8XN59JW3EcldtNajroIdo
cCxgZy5968gg6QvfPP6dJfK90EKbTT0N8VoG65pxir9XAfUMN31C4QEsMiAjS21RNXY/Wvwyfh6O
RaWIF4uGaLGounkXJyVtHbmzUtHS9L4ZmqpiERW18tca7SblU2e9L7MVjf86epDzgyk/hoXAkfdV
eRPBfr4RsTbqJK8KEiK5qj5WQxSYRTsJHHdXBrJw7FQCbdjig2uZqLIlDTD0PrNs2p470YWxGxk2
AvjQynrUSoN8qlbPKb1vwVw9JZ/bUlS+FcnhkquxTJbYYCGc3UsaenTVy3hoD2wzrEeBOsdsZR6I
YA72K/Eb7bhPVCpROeYKjg8LIuYnRm8ieSN1zWs2X64eslVIUbvruhuJzC43RhFqckG6FQNrmMk4
lj5jk2CS3lUQ2Ihhx70RY0lhEaojPlsHhoei/GqVX9pUkPHvDq9jP1amsmrKVOURf2OVADmnZBeV
bQTVIT4zdt/YL781QYz5O/VW9lU3+RA5/wtR4r7l/xLOh168QsBiRFCQ6jCyjDeNbohSpf1P9SaB
i7I0a0s8IlBUybFVL9ldYIGVOTolwXqToODuTucIELPDcxzMt8qPy6FXpB3ndmtttgvofTH7qR9p
cpill8u/f//mevt2fJyNWrpGbYwm6L+t+TFFX8S2ahvdaQb+Ogcgq30gn8fPGP+7LFykHPv5xjiN
srMShbLl+mJ09JXY5Xz4Owmcl5nKZDUlnSZ3anxZCtLp8+Xfv3t7bE6Pc68+i2WimPg8c9W5Fvpa
2mgnssAARUK4pEwxpcjsBgipWwUDmIMzTgiEsbDgz2zpj1ol9kCwmos9fiRb/OcIF3CFsH44qhKy
x0C7AQf5883pi6idWHp3SRiX/qFAlUfaALfF3mzrqFmp2H2U3DRWCp5us2+8CEPiTqsvokm//4j1
b2oyd99Y3TDOuiLlWJKb/cUj4DuLXrLUHZ3JBRz6YUVbUDT0t/+afztZvv63jku5SkXKuFV/vuYZ
UkZ+JfvES3xReZZ9pgsny9f/DDov8iSj5Kwt1xr1mvChwS5yo9+qpsD6RZK44ETWoW1oH6PVWj0t
LXXkpyn+uII7pcip/R5H+/XRVC4t0CJzUasSPmAOsdsuV6BQcYVQvfuO9iaEi0d6r2d6i0lnt1q8
sjpK3Xkcj5f1EFmfykWktl9Bn8w2eTAwGWQIsfEBjHsA4ALXjORU2EwVsqruqqXL1FCR5eqUh9qc
0rAvjQx+nRk3StrYYX2IW03wgXZj+UYIFwm7FLNfxoL2qtTpdoc910wPLh+dSA0uPGHuLppVOk6u
1T/k5BBjUkIE5ikSwQUlacVKWmHg4xDiEesQVteSaKx0dzNY3xwUF35mpZ7ycoSR1d3RCn/ozZGq
3th9I8PkVMVnq48dbJB6l89u3+xMVOplGRka/vk96GlFiKKVurJVJeKD2/mK3qw3C1JO+WDdNJ4I
QHY/4r3J41eJKl025a6APBkM4TpAw0NXPWZnthoV+VRwy+9+NgujTgrFrBOmaX5XTp5zicSslCCT
yk7Ij0K7m8uvl09w912ykcHZt0HWTAtb7Ehm9Q8D47ldZVvRnTSM7/GjjRzOyvNY1YcphZXDkd2p
/0C6v5XAGXmpaEUf6xI81bQ8MjdnADG/x1U3SvDWVkaWUfRgvZBCDF4q8iHTiq/hpIq6xPsfBWit
wJgBbCs/V1q3dR5jZKtzB/0qGV0gsNhKfqiEc5X7BvYmh7sYyNLnhaVCjhF34CuPgtDor+MhE9ix
yi7MP65usKb8qw9nyHGTt1iUklG/PK7YIcKQh6t6KxvRwkSRjTFBDQl55OTecpV8S4+ZHd0K45Po
b+ANvdXDSW6BU8cwvdhSY/eSOY3LsBOXZ9Hm8X5ndKMxZ+5ZEpmkCmcWlxRf85oAjEKtN7kqID2N
1rnsw7t31EYYZ/kgu+1ymb03huKZ5vcFsIguCxDZCWf3ebeG82jCTsZesfPUJ01vR7rASvafbG9q
8BNuZQJQllqGlbAGmwqSpM5ZD9F1dNI91lJWr5arzI3ex2Wjb+Ry72Ds7hpxMsgTrFP3O6d5iT4q
NyxxaQO5ckUFQMFZ8ktaIU36pGRtRLME+/HnCAjJkvR0+XvtVy42KnFp5apjN1hOIUS3rftWtYvE
MQA2XT9bZz0I7fkGZSBgDMyehh2TFHxN7wqUvxxe4wJLiqn4sFBMDDs3BEgNhZO2vV0pwqcds+wL
gYXvWkiRHuKRD5NhHMuKW7vtWfeVA24Y0APhEeKwCnULoDHRV2QWf0kwF00SyzRXRYV/68qDpD1U
cWpHWIIz6lNWP+nDucSw/eVvup/qbL4pF1J6KccFNymoxVe27GHbwMmC9Fl7hWEdA2Qfj5cFCqKK
xkWVpK8JTacZKNtNjacrPVSxKnJ5QVDmK2waKMOatHsNyj83F1bGwQK6cwb0LlpJEijEV9SyscXc
Gkt1iuGrrj2ZVDShsuvaAMgFMBxWTzSesc5oRn2JVxhFHgdUX+0pDPJehIWz3z7bSOF8KzP6Zujq
15SXgWFitcoLfzBvZldoez0d1IfLhrDrZBuB3O1dtFkFOiOcW99Mx6xe7EqnZyUOr2cFeIHYLi0b
wYW2n2ZvRHLuBa6XMkYFtHPDa+OkYdZCu5v8DvXI1llsQ6Dfrl1shHGOJZWACTGBCOUO41lnCZeg
jiz6/ZwjtWuldFaBqZiooSjCaKdaFbFq7W7bMWzmf02Pu6G7UorHGpR7IKeb7xZnxPR0eZad1S3d
IrAeUXtykGnRYAwy4TtcoB8/AJEgGQaBGYK93rd23yhHUErfXzZB9r3/CLdv6vFDoNOsq1SbKD5R
XcdXeqIPvdOaZe6qchk9r8PiXZYn8ORX+9zU0kwz7XOTonsWd9lqk74CWacEhpJQRBcisvTXqL+R
lI+pVow/vTkMtI9N0GKmqLTpKXL6j4rAEgWe/BpaNsJWWQO1CzGIq83kpqjJhzW2OkfNFVvX6Gki
im+W4cfLR7m/JLf5dlz4iHUNCKAZwgf5AMB5b7hXQFpzA5RbPzyABd4xvsmdEJhY9AG5ANIxlEYj
Yz4nX3eYnopCJFuCWWtRJOYLy6BArFMtxYuzwzAT9XM3/pAFppMdJYwzLTZ1V9HDcD8J2BwmF0sM
mURxXqM0WS324kho6aVo6eWt3f4DkBEfDWvR7ofQQrnQEjeNVdRwCOwYsnGNLqg+6jej0xyNQ3wv
isX7342i4QsoTaLwq0NKWJehVuJIpzW7NirqR5FyTnSh27EE+M+A8iaHO8dcVgZdKvCiaVGu1Bgd
68f+YDqyj3cGOCtE+MsitbgzLLMJDBIl4pcRxUGZGV6k/8jWfy572n6Q/KXTH++nVKVyz95PuKMB
52uq534cXsbMdBSp/3FZ1v4Lg74J4x9NWCYrzQUHmJhufVZ+EJtB3jDWPmyUX1NPy3wL0CTSNcbb
ncgVscHt3zlv4lliuYlkc9q3TQuYSBfAuAep7m7GrnnHG8aQdayvmZRSgFn/LoIQOq6RigV2sztl
Om6Ch9kUTQWwU+LNcCuDqblRo1UGoFoweAbWmmJr8rEbBYtv+YkvKknsmeBWFPv5RtS6LPIwSSM+
WHZU0xxLgI5iPV22CpEMLuqGI1pdKJcT1wTg1kLVY0UAEKMOAjG72c5WFy5jq5t8npN1QmvyGqSU
n1QP9VFyVg6zTR1wcXyqn7pzj678eIMysHdZR/a7L30yLnIUq0ExE4dMSycvpn4s6sfYdCopGNPv
lwXtxvqtllzQADJS1Ks5tOy89qw6Q5CCuRTolCcaaIfpIAr0ey61EcdPTiaYFFG7Foop2RdDOcu9
KKnfi7lbAVzIkKgaDZIFCyS3SDT89TDa/WkC85XuZD6Yr/zL57evD9wXDkwslUenoTmawV3GXmPT
Tbc8V5lg8W63xmfIbwI45yVSGS5ThhBYnsOAkXt0vmEjnwGLl+jb7DvWmyjOeXtdbcFkiuVIrX7R
x5fa/LRiYeDyef2Hvb0J4byXpAnJxxD2hiXSW+xfgnxNc+MbBd/nfymh/IcXv8njvHhe+3gxJZzf
T5g5cCxfjw7Dh6cYLuyObZAHvc+2d6mwfCOyDc6JlbmKaglLRW6YHdTxWh8FuGPCs+R8l9YE89oR
ijX6LeiHYesWOvEGHmBsWEiMe7/bfdvYIl/bsKIyVdqC4u5PSl9Js+t2nJ5po2XOEtaPS9qdpQGA
xKtWxahOqALXFhwnD2FDNfR2sNSGCkF3zKWrVQSvzk7rz5j7y1L4OU2UEpuBYiQdDALgXj1Yx5/0
LKKqpUgNFsA2V2Ro6slUyXippPJdQW4m0QSDwIt5VBpqtXqrLoS4TbgkzhhLK6gd6tJvGl3UDGO+
eunEuICxGr1aDSZUGYspc8Io8Vqju2vG9keriKaEVdG5cYGjV6LKXAp8ntFn+z6KvZ6713cJcaOT
8RgdV4cghCR47GHY9QpzV1fDlQjKTfRHcNEEwEwRAKHY4U5pdqwjg9zKWS9C8RA6Ghc5cikummmE
rjJGk8lhPDB8xwHBSpSviWyeiyChGjdVxUIU3pjA8tYWW5na8zyEvpoO151MnKo3QKE+CAeJWO58
wXZ4gj1al1acG/BmhlIdO8V97OsPnS8FOaZHnL90Oh4ZyEC7tSAysoKoCszmWzI+Ca61/YTtV/Aw
uKdCVs85iGFwkOmxP2v/SPbyMgXJfX/AxXMmT9azFGAC96MoTxTYo8EFkzxtGmJMOMXYABBstWpX
s56LxqNFurE/YhOxZlnr10VGnZQ0FIONi2NMN23zJVau11S09C0yfX4cwTLHdl1r3Nf/7i6z0V7G
rCd6Le+WHDa3mcEFlM5UKEpi+GSdN76WuDEbdTXAAgswmFWHywYiiMoGFzgGBMgIWxvw6P5rqtit
fF8k7mURu5WirUJc1DBJD1gqGcbQedopOZRufDse6qufOy/Th+lKBE4mPEIufJgAG1AVDZ0VNKAx
PPL6tNR+sK6m8iLOPwTGzgPnhArI2V/JOyZ5eewJvW6Sxr98hiIR3OshMeN41haYemI+D92hDUVx
QiSAixN9tZiJpeIbsbc4K5yvNqoozncAGsLqQkckjxnxhTDL1xfkcUwKhdlEnNiKb2C1JnTDcxEY
7uKzCSa0Og4/5IfLpyhKTE12CpuIQeQQUGwZpGIIA4+wHJQedhaMDkV0T08S6ofBZYmCEGVymUiY
p0WWGfDlJFHtMfxMyqtBuzXpVTUK9lcFjmyyA9+oNhdjEuUDTF5fMyfPpfM8mXY0TYJ4IVKIixe9
lHbyShuMLWu9p1ZBoU52CMwhA2Ms84/LhycKHCYXOKwqno2evTEJOI695anwkMk9J06k2u0TQ47I
nezbZZnsV16ySy5yjGUqE6OCyBX8ukp8HqbHIuoc3bwqks95KNpsFXw1vuyQqQs1Yg0GWaGIoxWA
FM4OXSssPojEcOGjxWJmkifQSg6qJ90v/fAu/DEfqk8AV8QxSrWdv4j6wbsTLZuwb3EhZU2kYSIR
KrKNh6Z99IDZ3i+Rt9zJtz+7tZnf3jCMT9EQ+u4W7FYwl3zotdrkpYWW3OwDUdQ1n2O37FEc+wni
zt7U01X68T1Q7lupXGxJsyzuJh3NCa1+MsZDicUVEQGbUDMunMxVuRoxe2oCC9q4ZytGsavdmR/Z
gao2A15MAHX8rvqLoloyNbFBAB1/Dy2oNU+JPGNRULG+xelkZynGFN4FBwHusH+l8I3UUp9CEloE
VYlxcJbiAGBYxzIEpYldR9gI4RyhUawx7rFlgS3v21H1IuWfLP58OYLsXzIbGZzdK1VexS37SM0/
ixc7yan+hgEktAPSq9ijR9HTb18lbHfoWEbUKL8cn409mZYI4pbyR0RQiQ3tRBcc235CpbwJ4SOx
lJNZZa+iybEC1Sndxpnt8soM2KiKaM74dZnhjyC8kcYZnAxYLxCJQBpa0I9lYmPF4qhAZHONdYRb
s8N61gKaJ4CUeJmvhZhwEgYvee8eePsT+MA8rSqhBWuRGe2Y2lWXWvY8jbetOp0XPC4aoHDL2uLU
eful7/t7gQkxE7lwAPziZ95bcpQreBZi+hmYptgfOEmYDGIbd8tB9NbejyobXTmDXRP05dIex21d
18cea3CsEyN/YCaL1uprARTbwO5lHVk4vKQiF6SpRuMKe9xs9RRQXVg1SR/+TgAXj/ORhihyoqLf
Wu0zicJzrOZ/qQMXji29G5pxUXF7q/e0+aCZ7yqyb74Ml9Ql4ZrOmgErZOSh1J/xDCwe01fyUNGz
k/nUpe/BJXb5POlaxzpko9HZsQW8b8uL1MWZMzcxTNDzHtpMFpyfIHRZXFRZ5LjM2gnnR6cPpVbY
1PikpZ8um8HuQ2NzhFwsASRzYiqRhWRgbo6g0fKNojVs4HNjeqYWIS38R+z/FSd5oq5Y/bfuAXmv
4MS5ZVsum32OnPKL5EqPf6Udz9dFyxp4tyv7auBuIPk1tW4W7RxpgvgvOETKRYiejEVi1IgQuvTV
LI9q+UjmQyy9a8rTePtYPMNsX/bqFNVQp/PYmDriUGzLd70XHyo/c6k7Cu5qkV5cjGhmTYoTEzvO
YUaX4zp0pUMHtT3GiWW5A8HK7OXPtf+i2SjIRYyyLYDZL0FgrGJkYOhsNsCYOWWLWYHyBkv4Hr0T
zT0xJS54NuWCSCrXoKmQDaRv0ug2ynzVyKIFOEHwoFzwaBdSJPMA+8iPEQB9+0OP2WoxsJ8oDaFc
wEgqa43CBHIIWnSxU34Ij9TRAeE/fvwfRuMF4YlyoQMb8Ja6RrDG8Ev3pDqYcfLbbzLGxR7Qt/XU
A14Yy5Uw82Ap6H9+LrbZhZ9vHvJ6kqEtwioxoenUxyGonPqbPIAPoXLbj6F32SAvqshYzX4XRrqi
a0eCiSPN8HPjNDXXxvjj70RwsSORyYBlEOiTlreS9GhIvT0uguLHblXiX7eCGlwyoYd5RuMZbjUs
h6rL7Hb9Xja5YxI/7wWhcP9Zu5HFxQwjBqu7Rl9jlOJj8j07FU4UJB+7z3rAgFPQ/75u2Ruzcv/u
ILnYUdPYGgyTOdnghcmVLh/6RDAiud/V3yjHxQodVBElJZCR5EB9UFzFnp+nu+IoP4ozQKEwLmpM
uakrE3u5tLgsxyOQ/A/THRtCi08iqOPLFzMshIscsorCzszGLyaHjV/kLpu11z3UsPzKzz+Kpu0v
XiwQx4UOvWutfJSAJlbkkuyaNL+eqNE4qvHP0DcC4xdZJP9y7lUJm5kFznFqUSYr77pAcoB2WNj5
VYbuo4K+o/pM3eVBVN0UnSo/max2YZNZzesXjB4MTKrHruEqD+xU+2B6VgUpvVBTLpZMMd5eLVJV
Vtf3o5vZnW4YJtMITAvj+/TplXkCxWpJwCmwP6zx5hav57CJyUSd06xhZTrtvoCe5Dm5+bn+mjjL
d8WZANEE3hA7c/PKET2ULl96uvyaU2yE02GIpK58DTj5o+bNh96e/OGc4mkmnrW5mCxAGBdkGmlW
0pHixVEW5bNVU18yM/+v4tjrc3SjT5jqqUkL7Er3ytlAWrxUzpoLM3FmCheu0VdT2khBmO4SbDyy
VFIBC3kDnyA3DG848/NrVUDmJ7h/XqFBN8KkLlQyJX2d0E9sdMhtKT01xq283LRiRI+LpQl8Ii62
AMQuMUYN9pAf53MXGMf1xDa+xX2ty9kq2C64VESyalN6PUMWNOPPhRceu88GWv7LuQJOuHVTCBxN
kI7wKBfJ0tTq2OGjASm8iSI7m66sUQQOtjuT/+uVAbW4KJIuYS5nrDnNukAgU2Zj3RaxTS85l08g
EwBdTifbonFXdsNcMEge7MIYiaxVk07cJFoeVjl8zrL6EcQhT8aQn9ZV9wEoIsgYRKHjdXZlY5eW
pnSGlA4/nYDtQPZXy91PQiDqJs+X/friIwDHyoUOMAkOAHdb4Nfku3IcZqfSdNsA8pCV+UCGcWYi
EChUj8tW2ngMW51dP72rntrj64PRXe6qs+GnX4SXncDvXomJNoepgEckilm6kh5VR0JJzjguvuKJ
h1+EenHJCohyDENiFzqjOAKHx1V/iJ9QyLIBJfZReL+I9OLiSdmadZPB7TDx0mO+LAmm1/4rgA2D
ywayP0Pxdo3y+BExNs0igMSCFe0Vc6u8ba90RGT1ajgIJAmiP09GW5X6PMb6ijODi6toG6aKw6gM
GRpbfi2LCheC+E+4iNJZuhZi1AZVHvW6mYPceBizT8NM7bSvHYFqgjjCwyPoJV42EzP68Lp2qycQ
il0XjvYj9k3P/EJbm60Jdt8GG3OlnwWiRWpyTx+mphkphDXWajd7ekWn/KzdaY+SFx7UT4Yfn4pv
1BUe7y609iZiEy60YBEBKHXs3b8CyQ83egQwTsVmlRMTm1QYZvInnwbtKfZENivIhwgXYjo5TMoh
xkt/kIFd0FnnPK48wbHuOyA1LMUAOxzh97jnMO5Llb1NmLubPvY9EVjSQ3wScSbvX69vgjhlaJbP
nREiTYmM8Xy06k+DMol8XCSD2dAmSsqaZBaSCWXUYPJkL/NiV78J8SxgkKmRk34JvXcBPYII49cB
cvEyC9MkD9mrtf4+OcVN7UdeKdsphgaxFFzcRm71fPmTiZTkQmZYFxW6C6g3VGrpYlPcGdrySm4N
Qaa8/+7AJpiCtitVTP7dkdOm7os2wTvHkT4AvsqtXvRDfItU9lo/sRQMK29Y74PHi7O/XcvfyOac
XV1NK5Ew3uHSPqj1wiYi6OjdQ9wIYD/fWIqRrxIovNHwlbTUbtYAqGN2NAoyc5EWnMnHhpKsiwYE
K027b4EBF+WfLpvC/mW9UYMz+IgW5pTqGDZm3rueARd4xTii2RZ//1EE2ruvDhayKMKhpfGQAdMi
11Gm4Hk2FB/yIbGzorEv67ObxQGI9/9J4Gfpy2KdlW7C1EZ+JBgUsY4TJg/bQKQIO5U/suGNGK7w
aNZyV1stWj+hmvkdtsLn1m/nzFb0Z70uBToJTu2PCfoYj1ilh05hsjyoE7ltY9GQo0gfrgI55lge
admQPm1PlezJc+1E5ecpDppxEmQA+37z9oU4xywTWak7hidU0tsoOjaSP9WC/Gk3x9h8Hc41U0K1
Kl0hYl40v1tpUEj6yxQbh0xNP6lVdkXL0r1sd6JvxDlq2M0rxl4xmbECE2buHgoiEMB+wSWL4/y0
XeQ+iiiADuTxYyObvtFRu6WNqy+R4AOJVOGuI2P5F6OijB9iyZ2W53ccFTEsQ9ENTQf63++Bs17q
UGmx4uIqY7BgPVNU7to1sM3v5z5F30VVq8SIaBQIQEqB7W5Ld+RyFXyQXTGaDGhrnVhE50Fquw7c
c0204O0mPVtm7JI8IETEmb0/S7KRwj7W5pZpmtmQWymeEZ4XDLZ2TnZPH8hV8WKiklZfTT6jPSti
GxCKlSf39nCoBXruGt7mL+A+V6r1hixVyLqafLFn6bpd1VMYBrSR32N3G0HcdzNo3gxyBlVbPbm2
Ms2Oyug9BZqNCM6J1NgAMSkjFSnIo76cSfUUY4D3Hea9kcG5D2pOEQkZ32KvqS8EDLFutFrF8e+E
cBlcY6hGlrf4KLqEuwf3zlIL1Ni9Ed7U4BdJpr5Vw5IAhGHMGU/TDenv8op4bX1TizIpgYXxWySY
s+yWKYYya/OJjCe97U85sK96Lbh8aPu5joalUqIrgFvh63NRraiSrGOxL0P3mqCsWgT9qcSckIra
dyyaflH3IrZm4lWkWSAstLhvpIfU7NHZYPhW8j9sjTBz1sD4joXMQJzu7hc736Txoxs5yIKjIURO
nx4BWgfEMCwcB6NNguaIBBt42aKxyv2v9ks9fnZDNtU6rRccZtw3yH+/lvTKSjuH4g1/+bPtpnQb
zdg5b0KgSWtzkRacIyvwZKf+kB3jAwrUgqRh99rbiOFSIAm2rmQj9Amz5155VEWrKqLfz0XyWCON
3ie4wCMl0mxtoZI/x6sisDqRlD+idTWvBcGycULPWnxTh7Pga+y3PTfnxIXpcS20XrdwTsCDPA9B
BjRu5aQCiq50JBHEwq4LgcgNnDZgFPmjJjtH4YqBE6Slr48T3H7AfcS+w2uTNRNuO+ze6BtpnGbF
XESWmVl4h5Nu8BRZcgeTgQhWy3tedRtB3DUk6ZhGyrD+5VrTMR78TP522WP2FcG0M3izkJ3wc0jt
SAstZH1GSR7OPblLSeLUpmhlY9cv9TcpnEEv4Ced2gVlC2OdnSYy7dmyh/mGJG5Tni39OKW1d1mv
XePeSOSMW28HoresLFoq1ovUpq1NpVlwSezeexgSVwixAGHDX0ZFvlZmaOHsNMkzwvNYfjLC3Kb5
YU0Ekna/0kYSF9cMLSaWLiMgpIknm41LuifSi6L07pEZGnihkKKqCo+x3DdpVksRTG3VYrfr5ECe
zYfLX2Vfj18i+LL4mEaGXqUWlnexK9mmj9V6N63f/04G994mEhmbSYKtZflLPl7VRuT1gy5IQPc7
a2+HxdfBDUsqlZDRWDPeiSFIDoB+HT3tUTmx2jDILlKb/lAFx7ffVjBMk2ETA3uQnz4jFSYgJ3SY
cL+90cqmduKKisF7+gGaiaDUSMCKgon732/SYV6zRO30Am2FMbHLR7TU7vPejj+YICGXYSL2el0L
F1peMwHu6aoDRoAaJv4L6B3uZp2zqQeA0lK4E5nn9mqcDKKfErOcjqYWF53dhPh/HEsFCoJTq8Pc
3uVTjOl0Rcnl22KQMcVmT4jNjpwNpzSqtWMdN9OPcTHz+RSZ+nJAZgpykDaLEBK6tllv9KzWscyO
CedvUxIVk50ao7K6c47k/2aouulTrJZTYk8o4iV20WQ5Fu1LTBl64dKAoA9EOKDzXLvYljoNT4Si
qRXDjtZ+lIIZJGidHeqrXDidEiWmByqW6VHK2+5Dl699bWtWphT2mlrzBysNNcx3lB0eaEtX1S9J
Watf0j7EvzAT3XQ6S51Xe0kUoPOSako1eKmGlicZJe1rMYdG46lk0AZHjqRwuNeqbmntwoxIaY9y
RDP0JUtiBkXVdSbA7qa0uFHwOCgcEoMT9zxFRo96a1lrCmqthl5MH8u6T922i/rkvsujFhtMJO5a
v6wy1TY6OQs9yVAn3W/LxvinUtR8dSs5XV+aAqgHTi+zygM4Imlsh6ZW1M6saZFuR1Kh5YHaWmnh
DYPSmW4EwO0bOunTdNdiPtVX2jAsRC67U+oBPAyYFUGFQxRY9+8m3feKjFeKVbjxsfmaXOV+ckiA
647BWwa3o1HU0HsH7+P+mn4WIVvsBD7ItoAaL6O+jd7H77JnGnd5Y9HCHaVThqISWp2i22gvOFiq
oeAqAlUC0fiudJr1hW4oWQnIAt2vTsCNdYxbzU9PliAn2T1I06IUxQwFdCvcQYKJPtHNNS1dLLq7
loIB+rm21eWmnEOHVI917f9/R3QLJTrcfwYikcZv0Fadaay1lWObGlyYkXGHtSYbq4T2ZSl7I14W
KCtlDbUmC6zA3MVRZRZNx76AmCOefG4TWO76kBwtW8GY3mCTR4E89vu4WAd5kIU+Mf7Dj5Qlo5SX
GPAskB1HB9AqU48N2+IBJgzmOzf7b5K49KGRCeYHMLmM/cTBW13sPIdHcsOocXrnJF5L3HnuWQR6
wcuQVmq8fcTxUmPoRMLdoRrf9D46KEV86ujohamopb/nV1tRXB5Oy6FfsdeP1tSk+XOkOZr0nbHo
Xv5UO+krFALDHlVQDbD4RnSRtQVYc+G9avATAUoJ2NifqJe/+5k2YtjPN6/XEgVIRa4gJtPulbGw
p+jzZT32ustopRCqyroJqgl+WICsOhnGpC5d68vgjWe47C2alrh/bmZAt/QAbQk/geoM+weikZk9
3cDeYVIVeI/kD44LgNQk1WxUpSup57XIHCU1BR9pr6zBCEJ+ieBsYQCJYDGoKNertVM8g40L+13Y
ov42m870CZgSeHWKFg72GA8AYGkgEFI8of54ApSJYmh5iNAUXrPFvepe9+ujZDeznX9PwR03g4vv
BrvOQZY54/VyLk/JBxECyd5W229/BOfeXR9rcaMjcGnXoH5Brapd3eQLJmNttkZXfmWrbQNmQkST
h3vOp2u4zih4sk1qMLfZ2OukqKE+tvimWXY0l8zuAaypfLxssnt2s5FhcoN5RlxMzcJ6ML2kOoVx
zEcR0PZetNpK4MJ+2MhrK1fMbKLMkVVg2I+DvxDDtsbRu6zMHpomJkd+nZjJfakkadewlnBindcj
o/xaugDr723th37dALGfDTdipvcw2RW2H60HEVTe3sW9Fc9lIV0OFKoBq9XuNOW4SM9R9qXUr9X2
1OSRPU73l7UVfTounAHwsmwrAwdbynfhfJ9O3y7//r0arQWSbCKbpqLifzl1kOq05Qo2IlzYw+sA
xniIv/Uea+IivRQkPbvabITx2lixgncJc7Lqe6p+G+FQl9XZs0MD1KfIb0AaCDzS372pHNW2McHV
+H+kXVdz3Diz/UWsIgnGV4ZJmlGWZfuF5bBizpm//h7I31ocDHaw61vlN1epB0Sj0eg+fY4n27o7
68pJDWbImDfbfAkEpniFOdSZP2wxi1HBfhZ3+HqgNLTAGxAelm17bFDZLlzRlM872pNNczDtjmtT
tQnkjZjzpWmKvETZuy0Koxpu+q3xhmFxP9522kbfEpdOkoxO9DDuAr/6nIHc/g+Gf9BD/PgNzLmD
Ey5lBSlFL2yPlrIrVSRduST4qpwNBFEtpqV1yzAIavnnG1gi/c6JhLRnBE/lTT1qyaYs2ulOi9se
0lht7113GN4b3aYPdBsbqdso2ZwbzEgRlnpPCqiRe90PKlqaeMYe7D+BXz5TAsLRaXfz43WrnKCP
9IFAKRWiRaDXZgoDTUZUvAotGkPKT1AWgsoChGJ0S/AxeZca7Bgm/iHrh6HzxQ2osETliMW1dNRj
GZzkGSIIG/pUC2pvcaXZAZ8oHFY4QEOdgXFY9HvwoLZMpHuEdVhzMtO+TGecdDQRos8Ue6c/WO/Y
I/lVhA7hBTFIzuJbYg+JLrM6MWqXpWY1mNRasE39ZJPJDmkh80BF0tGKUTbX9+99HOBieSuDTJyJ
TFKP4HHCBr4LJCF1QefbsY7R92L2oPJAFbE3euUsva+KMgZOED1bLBN3hiUldivBNgSLnSSrnTIV
uCf/e4JNjipJG/qFmO/SdlaZKDBR+tMGBDBobSmhQ2nt8o3+L2jTOZBGW/2wx6KIxsUsl1SFvYS8
LcZdUcXAj91MZedmxMtBo9PKyqZE1eP6NnKeJLYKfrR3zWL4KHMMpzGyZovAbcB2t1cAZe7+3Rwq
jSGst+CBhcwWfM42vur5MUwWFIJIrJcgg6MgqWizRHcAy/iA5G3HSDBxyGOYRFCxFAqUAB03G9Gk
QLWCwoI1+RAcGs+4zY7y4taFX38quyPB9EK30+6U9AAVTTxnW8gzP9H3eeoFt6JyOK8eYEMbl0Bz
wsLzj63ZDMSK80mXCiy92oMmbKff6hhE2ssgq029+nsouip5L5gzi+zHllSMMZiwqJ3at/eX5ouq
u9PD5Kqb0NVeQ08v3Ot+xAvnOi5GxSCGrKEWcb6/EYmnpRrpzQito82YJcpOC4t+MxRtKWhi8A4/
OjJoLgC/imlfxpQ+WJg4pxFdmhdc9UaImfB+7v/zgjTchKio0NFHtAGZg9FbXaCTEBVkcDb7WVA4
k976uvR2/bNdruXcCs20V08fZVLzxo6U3JtC1W+jygXB+/66icudOTfBpBNTXkRx1Mrw8urTID8G
1UMdPF83wQmWZzZY5AYedkMalRlsvCGKOO3JfLRPk09cFZhsEdkNZ0EmMUwFFSGcqIsb3SR6pC6A
PHqRvbfBAW3epKVgQPTygYPs2ZR1SzZAXoYC5fm2hEuszVVZlRBdC111+JJLm0b3yuArKNzk/65N
QI1psmLoJuIVmycowxAkvVWU3oghnO6vfyF7Rn/uefBFcVxGGEc6qaPfw5wYYlpW0JR1iamfX7JZ
5VYPHRs5kae4y0nad6JG42UOe26R5kYrvy6UeV7MMCq9TJNcyTyoje5M+VNf/HfnPlsZs1FQ0Jpm
xarBdGG/ZMnTNPqLqOrJc7f1x2OCqWzpEI0dG9Bw17tc9kMzdeRJgDrg2dAVRdOB6VMQb5gNwj1W
2glmGrx5CF+LsN6EeXCjKtGr4JyK7DDbUpOgNUmblB46KcmAdhyETDANHG8XtL6A/DfBNy6uG3Ot
qkDkY1BDvURfGph/CfDOyT0Lbac2/6Klx0zEQkzDMeviiNe/bVCHXDkcQS3fjKMe9Z3pdtF9s0zd
PvqkL/5kzoKbgROzoY39YYq5Gap41GdjWVAr7iDN9dKIejy8aAoDOpIyDSXBC5hnE1WREtWYk9Ae
qGiwsjNRY8dLBVV2qKT4132C/+E+jDHuvfQm2FVyuMTSFc9ha78GPTTo8Gp6qop4l+u2wAf5zmBh
XRqu7ovUzJi0xFLJWHjGSLazrvqVrLoxbqXry+KaIaqMCRAEiAskXKqbBqS4UaKyVbChZQ9y71uS
IM3k2kDV1gKNnHnZRbehuZu2Bfx6MEB4VhzG8SnpPv3BOlY2mASh7okSmDNqU5AP3jfyT7OK3VwV
6WLzV4LKBkpGKOewnRYlsPMkUuFxcngqCXFT+d5URbzv3HODzuHfRpgjGhiZouYh7u2SGHsUEI9d
r/5nsK1mAk772wRzNFMZ12tWoI2TaOrsBKNyVBrTT5pEEK951xvST/xDXR5fgrl21L7Rs7xD57KX
MLAbvGqGBLW+52b8cn33+aHAAD5EUbCoi9K4NuB9M1vIDxtP2Qz3CNZ3pp8DjAgE9p2IGou7QR/G
2Bp5E8zqYIXwtcp8jJa9qQtKn9xQs/r7zC2XhHkOiD5NqaX7wrgzAtB7WNsmuzVKRRCjuRu0MsVc
dMkSE9lOaaeymJKbMUq0U5qnb1Nkt+5YqcZWsE+ipTEOYWMWo+8gzucpCqpMgACgIJ8+5igYnIab
1NV6ZzkgH8an3YquC+7ZXS2VCeBtNVlBNaDMZMSfpZmcslZy0mb+g0QLEnh/OyJLy1y3SmSPUFvz
bOWTHm1HANRMUSFStBImQLQTSdUFsuyg3eocEyg4pFokE9H2cSqCCBKrpTBBou1KtQwGFJK1rwaY
OSeUPbTCTY+R4g439KIF44WXGG71RznKyjATy5uhXqLGxmGuZMVVytoZip+Bvk/Gb5oheMCIjjLz
6FMqpZlqDTmKXG6X7iUG7ui6x/MdHs8vU8YTDEjZ83xrzjULsBxE2qYzvTE+hUHndOSOVH/1+va6
qX8Igh+2mO+2KHUSTapCu13BNt8tu0kGO+ziJjeVCwTwIIgdnO42dZAPe8zH69AIJb2EFk39ZhyA
FXOH7zhT5omKYWOsx6n+AkPDi3QUNzm4JwCzAkCPGDJAPvT/V1lsaZiYVxzwVq/L5WcaWK49SS+G
vfjXvyh381ZmmINGulbJqnBCLarWnUw6kfSUz5OjV/ekENyUnDIxPiZK79A4Bg7vormmYxa3t+M2
B566xpgahGYpK63uRxuUw7ftfvJVDx2GnS0yTEP8xYtgZZiJi9OcDHOPvMaL37L9L1o4yW0iiJjT
NFoEIOE7qYU0EBPpugbAyvnWoYNhdW00oWsDLXqatKtfqFwDcadtLLTG9ZOVMeZEREaSLHqGalvd
fi9Tf8n/MkRVFs4kNTZuZYM9BeoYJ6UKG8k+v5UcOMtN5iVe9vqj9/oj9GD32S68qwoQaP9BARO2
bVRyNMs0bFQVzz+mLUeBXdZ4D2NW7212Z394breRl1JiFHWT+dK9cP8u6+/nJpmMQQ419OvVCCaD
7tGw1C+APt7G3fy5GkeXzJjN7yynjpcHM4iEVxJdD+uraDLg4Gs6sHBsy08GJiiPCpSAhs0AEtTI
DQ/qPaWKjjeJYFqD5zorU2ySZwRJk0oTHsrNcjOEaC2O96Mt1Evl5V+WYqJsqsrAK7IJsj2TeIgS
PL/Mp+YI9Xn02zCo04FTHuC0AD0w9XU4JS+xqPnN6UijJYXekK1YlNyALQ7PoYS+GzHBK4YMRcJg
gD28gV5hkyJZz9rv+fh5qacNIQmGJ9Pd9bDKQU6eG2d8aI4CpRwgCoYj8wvfNUB7kQ561YJ3Du/z
rlfJpJtGNI1dX4STF/TAsQDveqcvsTvG5bEUUirQWML4JqrsKr4qoJq47pk7iQyoWi59AgoaE/yQ
obqJSHUTLYtTyZmbJZFjjCJyVI6Pnplk7qc4CNUlUsGLRLQfaXo/h49jKni787LAMxtsvJYCK+tQ
6kD7Unb7wide+xLspU+U/U8FEt66Bda62YrKLZzeDOC7Cqp8AJsoANkyoa006qGF8hJIIoCmth35
FuTA/nJjVE5neAQUFdEu3YhqmLzb6cwq45lRUDRpu8g49V6wDYFZLl3bjWOw+3Sn0Fvurx8Ejnui
ZUI02utTQcPBuGen2d2wENSb6/CUVt+iKvaq/i7URG1g/rJWhpg7XgatSJT1MDRsGrTWMJ78ahUO
RVViX3dR4l9fFyerRigDQgKdLh3jE8xXBPRwkccEX3FIWzdSng2RnDWnV4iJDIQutJyQMQHpcn7x
LWZaDsAUYCLwJfzWgcu2drtdeEz33SfEzJ3ILy7P9pk5do4maaUUI1VUJKmYpZ3axJ4c9E5ZG9lm
zpvEJaOW3YRWmwgqAZcHHHbRDzVMC2WNC7JPwyxH4JQ6zHEpX8YyQ/tec7pRcNNd7taZkfdovUqm
0XCpAk3rRi8KEaym2Rnq0LvuENzv97EO9jAncdfVQYx1jDkonqCGRAbDyYrAiSbizPmRNF+vG+Rg
dc4XxbhgMhZBVectKOPQylGgm1i/WJ70adwoLkEzPfLbXZs7142KVskc56o1J9JNYevl7WMwnQL9
q9YXGJZWt1X1zQCnynVznCfD+RqZU92G+WKXQ0OpyAav+Kk4FAFru+8ka1sKQo293hHsJP/krbaS
uebMWrGzRklxFD6NPiY6DpIf44FCFVhVR/JE+SbPOYkKeImt0l4me6v2STvnaheDiC88atPNrAsK
AJchGLxYq7/PXKFZG9WAm9RgCtYVN7Xifdqrm6qeXENkibsSDFthMkBWACxgL1ItVTEuGzReg5nC
4jg3rwJ3oO51noBgKWj1KhbgHDJm1s5johLkQ9gsGm6ul9lFmAd4JN7aLwYIvvES8IQTwJfJ+Lk9
5tNpRtmlVmM270csvoHuNEQ7za3qVS+i+Mv9dqulMd/OVkCUFidIBpIG0mAPeS+i2eMF2vW3o0d7
FQNVZarmcoqgdhDcSfN3Ymz6ThDLuZ62WgNzZfWqpRl9UY+eIc/bODmokfXDnORNowkLQQJPYAkH
wKUQxwNgJggM80G6C3ftNjwp2/LY7pFlC1tjgt1h6QbG0mwstYMj2Pq0yfJ2r0dCkUyRDSaez9Ci
kMcUzi0flKfBm32gJxDR7ZcIcP/hX5QOOInvmXuz2IZ6MZIiG/ERKWvDBBZEqr0bvpQvmOtzkXJj
9MqdFfe/M+mdm6UfYuWJtqQnlYJpQw/pml/ZvT8mBGXk6tP1aEFPzJVgYTPBAnMpWYz5EPBd52gA
ZfYuqoNjOqZeb+auUn2/bo369jVrTKggVTLP/QxraTp5RmW4dlA/kLLYz2XtzRA+KAt5UxNhH596
xTW7TNwIzWo2Zgle80v1A6gr8NTqvr0F4EIsS8dfJe3YIspjdIm5/8tkUCYZYiYYWzKPvR/u7NcE
NGf0EVF8NwEaAP/8g3WTP4EA1b3+gXmpB6Z8fptmvEbP5BhiPohfUVlsFcOPLOSK34l+MxLMyZoi
KjduLDOJip4uQJ8Wy5+S58FUBhOdxMfbyJ7Qc++OAzQGlUjwQuK8XHAc8AClmGt0+VlYshXXgM3H
FSCQm+xZBVy3qfzBpVPf1daUHJFsCze9WdtjPLXorNy0pJIymgD+6OrfURc9tRv9UPjS6Ijltbk+
s1of46FlU1R6koI3gU6Yk126/SXBLhp1E66LueDSggRLJ2HHKOE2pTMOyg3GpQCWyDdz62YvIo/k
VJjOd4657+RU6qwsxspGl9bqKKCz2r2nB0JNb24w+/iI7PMstyJSKpmOJE55k/PdQPaqGjkmLnER
4I3T8zhbFWHKEp1Ranne9SPSX+nO3Cg3+q38hLKE134ePcpWVJxyj6rGNUKJdO6tvlolcwUqnZTa
YTniQXMw3ipkd4aXOdntALCq6kS+SOqYmxJZhk0HDxSghJkbQg0tqRpSGQUYhJCqjtwufAjVzLke
uLhWbFOl4H9yObsKxEZMwKXfeYV0p0n7YXgpgrfrJvg3+coGc6aBtg3KPEcM0bbl7fskzE297WQH
/WZHAa3xTyqqopae/lNg+LJWDmdZGWYOd16GtSrNiMrFMdyNL8Y+3WsQFMIMheArcqplOsbsgeLR
KMrmoo4MAvF8yBu4JX3uDs/LztpTUurJ771kB8JIL30VrI13ta4tMjcOiXGnyxP4QjG1cVw8qh5B
TnOMExD5mfvfGaDo+lAowzg/EB5sudpMSZJ004QT3qhfg+zOtNpnwYJ4zxlNUUDaj6oS5kOYzSpl
zRyKEZvVKfd99VJHJ5m8RvrnrD+OyV1fHLJus3RfrlvlXaRro0xYNsHYZ2sGGJusEsRn9l4bHzSJ
oFQsOgN0O9hMCFRNaJvoIC0g7Dt6LFTTzGmCIN0YYE9pT6CLcDDDgNab7FGSX0uQkfBXhlI4wJqG
hr4mftAqj+36Ksw6FFMxAvbDiu+T4kZDRdUS7Rp/XR9m6P+vzAz1tIQGuDXg+L903VoD6gCQ3gZN
NIqb1rCB7Nn++qbxYhbe77+XxkTGDBLwv2hSGwwO1cuhQgpNUkHmI1oYE7QaNGhmJZEar+yrzZgm
94stYrAQmWA8fkRBsw0GEGov8m0Y36emqAjHNaBatLWF6RLMa59vDpkXjH0FqNKW/gDUtqPv0lOx
e6d4cOfnxi22om62yCJznjBeoUfzDAUYJdqC7CjQBLVS+osvjhHGxkCzgMo2ptXOV4T7UC+WqQGH
W3lrJZ9Ku3AN85tlP+Rm7F/3Mu5SMKMGlCeldGPrRRh9DPKgQQWzJA9TfNeKUGxcL9YsS8GgqAzO
X8aLm6YLrb7D5hTlc5N+mSJA5cY/qatgyuW3EcaL80HTw7zGLRHp3+Z+n0IiRxKxRYgWwnhZZGPc
tAlBWjtlx3g6JNmuGJ+v74XIBONWI+gBa0PD9Vosr0HyY8y+lkSUCfFeAutPxeTLy1xBslRClqLi
5dFvh10PsYxOTE7CvbgRkzHJBhQhILnnLjxP+pSPGexkR0RMv9xWu18E+nS4U/gKoF/m4sAA/omn
G06MzL4UzSHWrIBqSrR+tW820DWEzdaNvxr3pq9vy+d3KD2IMDSR63HPz4dltgg226EiERXnZ1I7
B1PCXSraMa4FPEkx/IRxrgvOLqmwe00Csaa3TE+x9jgL0QFcl1gZYNyuzqQi0TQE6OwYbGmGBSGO
R3mv3lNUV7Er91SpK7idvqBHKirvcl1+ZZtxR0Nqe1zfaNkoIByCCKfTQH9NxGTLTc3psPH/PiE7
EKVLxB6aCSuEYoQP0JNPdhaeUjbk85bt4BN/3oGt6vX6aeZnyyurzBHI1KkywI3SevIW8xwbcIZA
/iDeUvkiqH5D70qkpP5+qC6OgaEjzAI4rlhsGSNse622ZKRftAFLU5V0V58syWlulgdUo44LRiqz
vyLfpJRBjrQXIYX4u2mDCRBAbIwTMPfWQqxFqwnKGmGhOj1U5ppnkooYYfju+mGEnpdVLmYWcSxX
NMfUtuEuPaTvcj/JQdQM4MBH8BjAK8cEPgBtDnYQDEgoaQjo9tGBcbKjxFu/xH6Eluhnudi2lSUa
S1crUiMImM8zktjqc3WkeKPkKd6ap96Ldt2/wHNxP+DKHLNLzTiktW4gWFppdtvb002iEgeE0kgy
zafBTg5KBDI4exL0wLjOsTLL7FuiLW2b1jJkfEv7tjPbG7MP/VIZBWa44RKDRzJecIBusT17VZXL
qlkQkFOMNEBkZBA0WLi52cffZ6tAadp0tWIh1xiV1s8KV+73YwCEsrrVh4frEUSwFLYKVKY2mCEV
dCWBUXNb6PZA5cq7boIfGpE1aypG59BwZdKa3AZjiGo2VFd02gRbSM88jKMTHulcw/gso9eauIj7
2uN1u/ylfZhl7pxFioI4GGixBKpT2yjtiaMkibq/boXvch9WmNulKULNjissLs2fxvKY1w+mEAJw
fSXoup4f3iYK0sWs0B4PZ+QeYF3xu+/Q3R7ccHCqWxnYpfa7EKEoMspcLX3aWpGlYWHhp9mlFV2C
VsNrvDcPGuow4y5/tQQbdv1Tgj30fJmklYlkG/SdkEBNA8OjozydhqT7f5phYlOnZVmU27RRjhai
oR2WST8M0s8/cAsAO01LBiHPBWsZQCLdrNQwksYPQbGRm1ORfLpugosMQRP+tw3mSQLI5VSSHDSe
/UG/i3fABruSX/nNDXSJnWiXPYj1iLlbtDLJHuUIwpOljtu304cXrbdTx6xax9SD/+/amMML4E7e
SwviknWytqhO71IMTzj9ZnroPWOT31m++UWkPsnPplarY84yqWySzAZKMFPmDqAdj7xmNx3ik4b2
Qg85T8lTRUgb7kX5YZIF59bjAm7ZEhclZnqcGRKvqKA1y3cgVcE67cTaMeu/XHcb7rleWWTOdWpK
UNGKEUza+JTWJzsUXI4CF2Ehc2OvRfpgZPDKIUCLNMcY/VL3CSg3Ws25vhRuL2h1AtjS3FDpUpSn
8JLaxxw4qNtpl/IHFRpGk8sT8fuIVka/7CqHArInresaJZO2fcmJ7cyDm1m2J1gT9/Jf7Q/9FSsr
C5n7KCeIgrgtvcWjWKju+4LGFkhmD+RA3MQH3RzR3eKUfr9uW7RAJqBoQ4Rp8R5vmBaEfE1/GHsC
bjvBmIbICBNCSnBcLUVGkxsLFPtLCwFbdWuIrPxDcESNHTwsKAuxeHQr08puqdDCnjbKxvirTh06
TUC2lFRx2mo38Z3t/Xf1BaTzoPD62ybjIEUSDqWlARjVljez/UlvXq7vDz+TWhlgfEOyMjlMAyxq
dK2H9La6r93Sldzaw6uWAjlSMHCKscT8HftYFuMW+pAqEvojMDDUzqTk21x/i2LdFyyOXu8XT5TV
4hjHqJW2AtUCHkPDRn2j4OxacsLSGfxol3tB7jQiKnZuJLRlGXwvmLzCY/L8pNlTilJIh+3KBsjB
I88G97toUSIbdNGr0wxR9FjFFUnV2JG73RebwIvd/gdtVtue5YtvaLoZF1/RhhvqtoXuDztYEsV1
KdsUAzsFEnRSvrR54sr5c2uJKgHctjgY//+2xF5dErJrlQRIceQDfVBS1uMfIOXzK2FXXLAmk9ko
DFi2S6BPSAbi4kkN4fRh5c3Z9I3EqqAsztsvXSbomqGqSCz2RpnJkgQpdUKtAS3pchpEepUiA/T/
Vw4RLkAbGhGF1oTKxp76DbpmnuAk8W2YKshyTNSjWPaXbrSiMJTqzgu+jj5EejaxgcpCl3mgJgU3
nLRPMfgq6tzyNgnthN9GGU8nddKRScFpMsdNjAIzyaFYaZgO2OoF6xMtj0ngs6Br8i5HhjGAC64u
HzPlv4shUka9j7XQX7DaJDSA5l6fkeYO8bey+SoT0euKd8mvDTCBPK6HIpB0eIEip3upWTZWMu6t
MtqPg7bJe80VeASvf7+2x4RwLQuTSEaeCR252zze5+AgNTvVKQOoepm3qnZsk02PFPu6WdFGMRF9
sPR0amy4RNgEob5T0xLXMMYpZJGyJDcRXK+PeS4gPphyS2/e2l823X7cQvMTZVB/ARlie1fUoLO8
vjTenbg2yDwV0COoDCmOiGcb01+TbgVuJEWLE07pIPiIXODYyhTLEyjX0mxKdABAv6M63cpNWDth
DPFUxZd37Xf9+frKBOdYZ4JtnceVnc5wzSQ4lcZRSTa19T0pX65bEXw/nYkW9qBoVT+h49CFj4rs
xf1zNAlCucgEEybUclh0U4mJJ2tkG9fpvWwt22S2BHNlquiDMcEiDeYibzobacQ+3jWS20IFbdng
NfIAkkFPc5pP4TZDeoZVHhF+MdTTf0/c6a456fvrH5V73hQAS4CNgFyEzDhl0o0DmAfxSwp0xIq7
/L+LXiIsKqDdRd2fAJvPnOe6KEejzHHjq23sLe1rsmjeYAneB9zPuTLCHGU70metMPCmQxHU69ub
xfwatLXT9KIYLDLEfC2STqmJ9AyPR83OnCBJ/aEwtlK1nMxZRBXOma0++3QWU8KToq6tW5WA1CX0
5Tdcx77ky/seOftyazg9aqGUhpOSePeuiLybexA+vig7W1005tBkNoL/pD3K6sbuXpry8brniUww
x5mArmE2IjyNG9CfJ83rYH6xJGHGKbLCnOjYqok60sEDqwISUwdffeZJfgZRMBDdvY/ed24C/lvR
m5x/rn77vcWccLswhrGwMRagd/sciXwuiFTUpdmcfXWuWABD0TcS0N0FEG/zydA3rW65ROo9a/HS
5ImEP6/vlWg19FyskptuKEE5WeiNl5jLoZlRcioUQQ2IawKKOTLq4mD9Yj1OnWVtngwEIqO3NhiB
dyzSb66vgusLKxOMx/UFxJpiu0Ce2W816dGonnvhLA3/6l0ZYRxOKQq7m3JAl6g0oOqCdhSkwGhd
A/8ufuXwk5iVNcbNIqMrpLqHewenbp95fenmSNsxnjmjYgFmencRcbhyK546IKto+YOZ7UIrXTcW
QoIBYwVgO/C7wMnB0gHS4+iVYnExXDg56k39en3nuM5BoIaC1hmBbzC3SGSm0NGxkGCU43d5uTer
b9f/PtczVn+fuUC6Ri9KJa2gjWu8WdCuiszbOhBRtouMMJfHPMo2OFZxiJb5dg5nx7K2tZw411dC
v8RFXPhYybsoxOqkTkTGyEcYQ4B3HufCKay8f9bVPsCkgiK3flvN4TZWFkFqy/f6lVkmA0xAlBPZ
VYjpT2NjJpgVN7vPurEfjJ/6kDjm+CIZX5o6dIL5+/X1cvvh4MP82zXeRVNWCwYBh6kVEgItZRgf
b9stNJrvulv5RoQJ+Yc1Ao5mGpDVutAHj1QCXe0el3/rmz8odsjGMIb1I6TVVU/3BOvib+SHNSbk
ps0U63aGbNf4WgFAbd51+/aE6aTQkSuo5y4+RMqBXU0tR8Q+wPfTD8vsYRsLJUX/E9X4znR6/bYL
RzfOP19fHzeToti+/31M5sQlFsrikV2i7V6dhmqfWh1kOr1cEzVLuDMLFDHxtyHm1C0RaVslRnGL
Ujjom7h1aEj+hRCnbKbW3eypDlDiTyL4l+A7shisJNWVzGiwg0nb7eUWVCPBYhxQ/hfNQtNvdXnm
LcxcAd4CakPmykntSK6KCNGr0hpdQoljsYEdKnTo2C9m0G+aCcich9KyigFsYtXcCHyV76of9plL
KM7HZFIL7GWjKG4LjstuyW8CJQR7Rf02tZogU/iHg/hhj3741ZGXp0aL2hQNsGETPhKM1miecqB7
SZm+ROAhvqN+GGPOYQXSnSmO0PtS8i+psjMaGBlfSC8LAjcXJQXA6+9dZI5d2fRZn5H38ILuwzfj
AFKlO/uR9s/pcE15RytxslcBrm5Wzrj7o/LEyj5zIudeisk446VWjJoPCZXPoBh2y9gQsNLwr/KP
ZTLnEaQ8VrmocJawBBNCe2uKDPDfTZiWwHQeyJIvyGMzqU+ryUay0B/omzr1p5vWTW8J2BYhU4Xu
uhM9jpgFBgSic0SkO9zlrYwzOWY9dLOeGznAMRZw8fIhVf4AGg/qsN+rYw77EjRTUtOZQMzD3FU4
13j6CsoT/AO2ssEc6MjW7Xii9ZziOB2LzbSj4zTZY0LDpBAeyD1gK2PMaR4luTDDFu9Ac9iGFRRB
ml2tZW5kizCx3Hi8MsScZDym/7c1cruMTpzHbhYFPwu8rq9fbcLPx5xkG50HA9oKgMGY2ry12upB
yYZmixlVyMgk+XAM7OBn06SFg2Hax8RQmudGHsId5F9VQVQRuSNzqJtswDwRQUFrMfdJf5sXm+tr
Ff195jQvmMgLu5KeNblweu0pnUUFYf5742PbWGSbtmhZE4x44pRv0fPijVvlJj7N9/IdaTDiRUGy
pSjmCzyFRbjFslWkbYfyaWgMDtRPHM1AwYXs/l/f7kLVOZv62pooJ4Jyp7e3ARHynNFgc5EYrD4d
EysklJvzGHVgb/jRY9B9q++C/fQIOV3zUHqRL0oc+a/RlT0mbgSp0chahrevtpUzJ75JvNxVn6Pb
d63bp+BWVN3h75MO4Q2MYUOCh1nf0GXKkpjYJ408pH2+WWbLaVShB/I/44cZZlnaYmWKlAPaS1PI
8KbdptsJA+2oveEOIfvrXvEP0QN8GCDGwjgeqykCnoxKq2yA6GrMDaEkDDBH5Mn7eUPbpKLRQu4X
BNs+1cAxMP5H/3+VSqXzQiJTxrtND2/H4Ods7+L+7U8WtLLBxN2xrKsyVgARoS80vGReKaqCws3b
JzHYnH/7r6wxwTcw7LbILawIoNT4G6USbU/9tnQHx4ogdGU5qjf+kKFwQ19topSfv3kr60y8TVq5
qtIat7O6td6HFsLt4OqH0I1826u861+WnzKurDHRt9L1AhoA+LK01hTeUM7U1C9dPLN/YtJsQOOg
AVFdgDkJyctf48T9dP0H8GMzHhwErU8IoLBEGpFV9HmiYSpbf0oftQM6TZhgGA7miSJLmodqKxqs
5CIIqADG3xYZZ5rbYl5UDHN6SQ+an35rJY71s/Hr/fJVfDr+YTs/rDHOBAbIKOwI1jdtevCQg4KP
aj4qrnxs3PxOKM9G49VFvAadqkGJki4FXi0FOn7tjPiJdgyUtsCk+tTt9K0EeqnkgUKer28fdY9r
5phcNUi1Uc31d6DJgDQP2mXgxNN2wmVx4+dqWUyYhkDz1OJh04H8xP2l66X7xtO8oQ/vP6G9RdsE
xLDAmQA4fkHu2Vrh0i+NBSYo+5a0T0r1Uyker384btazMsF8OG3uIAWtwES2PIXlt7lrnOsGaJi4
2Bkq0weOM+NS7NbOpcAE3hgJuCI9oB5zCGKQcuUvUtr4Egi7cztoBc7AXZOFeVUFYHHjgqs7VSKg
4mjOb0cmlGXSTVCImBG5l83KBBMcJzvIF7lHAdTUXLxinKH0x+Hn9S/H9Wmq9wRWBU27ICJVJiXL
pAS3569BQurTkEQRwov4S/kww4QhuF4nVTOK4IEUuoOGoXX1LdVECRz9KxdusFoME356tQtnQwco
p88CJymUJwlYjDYrfNUa/rr+3fihfGWL2Rx9mZcqktDx6zK3BSsuuJynXfJ9kEH4lELgE2WPbShy
Om44x1AM5eIlmM9iJySNUJnqhs6Wtj7ZpLvwkA9++bncU0liIxekVu/Fb/Z7rqyxFbmyUoxo6FEL
1J3ZDXeRO7/Nvon37UiAE6dJQeoZaGXcQuAIV6bhC74xL76v7TNVcjmfqyCZ0IDSTBd4cYpSn27C
Y/U9z9x50z8XD6LYyzvVa4tMpBpnZbSLEn4qqY9d+qovnwVLEhlgYrsh5doQxg3lwRt9KmgB8iWS
O3ScABmAI78CNpS/CozS73S5j5iqNyw6X89mrcli6wGo/uGrn41Dv11eJZce8+FfTC9wUwCD6kP+
zxZz0qNG7q3YRNDSnQpUH60bTuCnBkc1YIty54im7njxa22OOfItaRI7V1Rs2FDfToO9Ga3BDSLr
NMjyp0rRbo0+gFjrkm8E35S/kR/rZM7/tMS50oxAG9Rv1b51ik2NWYbxXt8GTucOL+LsgxdCUQZR
3wkoLyWoQW2VVbGKD9vp8JUITY0uc7QuEtxr/A1c2aELXz1x5ApHfjJgB22bz9V7MYtsaYSBvCbg
tNc/I/crrozRRa+MFT0qFUaCKCorvVONOaoGL9ct0H248H3dgg0QpwOGxBy4SEkz3awRw5Y6uLGA
rm5l/ZQv2sYg7RY09J48ZYLuKO8aAj7ot0nmCy6LBuGaOiFeNelH26jupSHby2XiFX0qGGPktmvW
tpgPiDHd0NClRfVmXDjQC6cy0/YjGKKPxU26rz8PvuJHh8Cd7v9kVGNtmTnoY6zkBiqEKF4sSukQ
UCJ1VVU4KiAV13eQ6yOrz8kc8bpSkGvFgG7U0qsV/BwUQUwW/X3mJHdw96ykJIrE3GfVIZQFoULk
DjSErXx8SbpKzmU8wQzrqVme7Pn/SLuOJblxZftFjKAFiS3J8u29tGFIGonee379O2i9maLQmMKN
nk1vOqKSABKZiTTnUC93voOoXHZzJQsxuQaoPEKfs7nAJI1eD1KX5YrBV0W+9ZX5lhHJA1kznGRl
fBN02xVxEQ94fy3TqxHdNXOINqHUxQiPJL4XGyWiORj9ALgfUNf/3MM5VzD2kcPMA/vrgBQFZjLS
a/WAafgtAp+HTyjcShgXBJSxNY1BzXxKv0vs+yp9+W+/z5mkaQJez1SgubrQbob51jYlRkF4LKvv
Z3qyUriGznMVRkjphPpXfH8xPM/k0JLPZBMxsfLPmXCmJxrsCS4Q6pZm/mJ+rbKbtJEUv9hPfDDe
KxFspauVtLkWqq2Bk6BgdBqCfWw+I4Wy+2/HwdmXOKNJoTrAGkftzp6uADvz336fsy9pMeRKh0DF
BxfdlWE1W70O95dFCDNb67PgbAytkmwBGiUD/ygOiw+3/dp6wwEYBH53qvbttr4K3OCExneQpYWR
i5t6+QskJ/XedrI6qSjKUlJlOKneuQOkojNvg2SUyBDGemdteH8crWToaWykUY4nd53tlug17a6U
4lDQmzjZdZM/gfby8pree2EuqN+7VVoJRL9lo8L9ILt0pWwHzNXnyBY6h/K6YyDJm3gXHpKbGjOr
gYeB7Z/Ulw18vDdqXfoCzlSEo9KNNVtyudF39HbeFH4KNJzO7VHibjxGhVQdY2mmS/zyW201Z0KS
Kkavaf3uSsYN68qLj+Fze5MCwD28YuvG+SLOrX7Wp6T0FknN9l/MvcVQrpGX+EDdM+uGNS49cyxv
LEta78wD/fo7CW3fydJ6YtUFEqIK6DmkSrn7T0gxNkbKenftv4r2ytIOjoyKWOiZGdji/4vgTIAD
qMC0CNCsGZY/M61zw0/ev7MEzgC0UTEutQHwEXCOefDKnqope2tsJZ3j/3Iy/8jhY4yFxmoahVDI
SfPRcrGN/AW8bUCWcNm8nTJ6n8H0J+et42OMMQIZ9TijzWM08mNmAmsk+gQ3Hao5KxmcwyehaVUJ
m3FWj8UT3Wa3wRfzsNxbu2jf7Ea3PFl3DWr58nsmnDZdS+bud9BkHTULSCYYhfMnNFxbe9b+SjCT
WfvdZtpYgI75r3vK3e4gVBYnYEg1eXytJleVLvF4Ui1hV25lOK1kbJKUNRkmVyzhgDSVZ9wz5FmW
FZPFvZL7a3JBQtDrtKQgDfaHIprdKjJ/NAXdEUU2Ci+5xCZnJ7SlHsPhvZ+xmF/6ur42at2/7HGk
+sAZCkC393nYY8hq3pEdsU/9/fRqe8PGepl118rc+sBybspBphHCPURSAZO6mgUqL25ttTlZWu7g
MYd5ble3/Cx5JcHu8uKE7tuhoJ1A3tJC1/qfSmHGS143GaoACWo1rCg8btuDnBhdrHwrOZw+pFEW
FVaIMs2wbb8RDM2qySaIcKGcbXkLSmFtc3ldwjI+IIpAXWQC2U17//9K27ugTCpK4CzjX9O2vbFO
gU+u9Dsg8V+VbKpa1m4hXuFKIHd/R6JEil4i2DIyjxzVn2YCqJ/MNWa0sZN9tetkkZdQPVYCuaPL
m1rP2wL+K0l7n9LvbZp4YS67YEJAgfVGcie3DL2tWSzqMFzVKx9aD/mEkHho+s4Q8ABG6xpsACSR
AgazW8VHWTaDRAboLSBoebApMyt7ZNxj5CwDjYIKfMnK28hc1C8kKsjdUjjOlZLqyVuzRJlkLkVk
VFB4QUM25uOhJJwDQDPXYsdsVnmKdmF3O2rfLyuncGmr3+dUxVGMqUpY6rfQ/0pRorCODP2kvaH1
S9s8XpYl0pL1Wngt0YI6JV2PB2HzorQn0/hZ0i+XRQi3ywLFG6AEQHfPj95bgLkyejZnlQY3Q35v
WP/t9/mB+7lSLPhk/L5i7zAIry2feTTb5wXwc/aV3QNbPMgbP5q2gDn3hvFWCWUEKMKDII5BDMex
kfHngkF0VGRkymHNE5N44byzaOXakeS0halH2wYqqOaosOq82es7OCud4LhZN4WxDU/VFcMiXb4r
G9Mf3wYUxY4J4Bfq1pO5fKFWr0TzWt0sndUXpg68yZ9juZn6O0O/tXvdm9uTIwUQYs7vg3lYSeP0
Oo6yMm1Ih0xnqn4zpyddbVzSlFua/0rIZxRwJYszgUZBwlpxBpjAPn6OleZ1lM7VCO/QSgTn6ztS
UDrm2LwUBUTrzp4l/eZC7Vv9PhfDKAVQEHMFxfiuRnS5S8q7SUZ1xxT40olwCj60WWU3paG/g0e2
u24/YlJbHkoI0yorFeeng6oobxzbmhCONRjFcdESfdTcmeE9oFOvO7LkurqfBxTvfg9FFDvZ41RY
8bVBmgJwP0xyfWQCCxyjC9oSc37XE+6Yts9e08OyAXL+Mdh8wriuRHEH1yTxQAataPxK0ffUIns7
ofv/JoI7uCXvMzrFEGGHu9F5GQ1J6UWo2+cl8AdWqyA4pczd6dFb037X9efL3y+M9WwEA4iSwUr9
gTdtIHlpjyYWwIzeNLgMaBfd3rf0njVtqntDYg+El2klj7MHkTbPmqljQUS9TsyDPr7q4X8UwdkD
tLyCPBVz577dPNnptaK8hrJ5RGEmbb1tnGpVVFNCLYKMYVs9VQAoZqWJ4GCCeELDxEHgM8YjkMGh
xEg2qG+qUlZOoRFfbSSneeZooM+pxReEFnqUszdDvzfjm0Td9PbTZR1hR/LBOJ0l8V0TdDZb2la4
sUOOnGH6I8G8sdOf6vGvy3LYF1+Sw9VEOqW0ZqNBKKGCGr3dEeTk2Hi7rMIu7HRZnR3lsiPG2KRG
PGVQ+dvJV1zgOIWucuP4KQOOmv3Om7+npX95bcInzlooFxdT9L9ac4R71oGukhV8wvvUa0DGhaGH
rWwIRbyTQHTQ2I3+wMUVNHNuB+Dw/v+d7PYMKEBODCs0Tqjr/S2G/X/1TrSS2bRKG+NkEX2m2W29
UEmCXGwszgLY/1cCuopk6ciSc7FxMnGPwq0pYzqXrYGzR/1AtGypWzRyMfAm7YuZepdPXiaAs0Z2
oA76oCJ6aIwHjXyNF1nYyjTn47U5bxJniuqgnmieYZMw/3dF3ekQHhm3DxhXkVrZjq6Mo0/4qrVX
x85ZHoAaqKExsife1tgOj8mWboBS8sTYVBq33hbPmVd8ZnaaUbajN9ZCsvw9sFlpgjISKwEcBmxQ
c931N8b0nMrGMcTKdhbBmYUmXjCp0+KgnDlzde11am767jPzOOt1cGYgp10e4yGOl4yiXqEZ061D
e3dZ4f7Fvp0Xwl1LNc9CEji4/e0xfWFd6JHi6Uhke4DMPyk7MOM+6tKwTqzmZ6HcVUWxLotoizFJ
OkAFFpK5c/Jr0IDASus9mdLbvgr9qktu9Li/AbLOTjHq1g2L0SV1/HZ5B2Qnyd3pRkusIdKhoBrm
pcniqultPD/8NxnctbaQL4V1whsqV27KZKfGzzT4+d9EcBe7LywgBXfwh6HyOMxgO1D3g/WpToS1
RnK3ORhCQquUar7zdfC7g7ZXvCZ004O2SUBlJeNd+Rc/+I+e8NNcJMmtecjxyC56L9gxmt7garzL
dYxlNLvAG+8v76H4uXE2HB9GudB4niysrXXMdxVAvqZ9r7jKc4GQzNelnRYSzeNHuuY+dIqAra4l
fl7s0mrb02fJipgd4u29o6L7C5S9qGjyLbOxEfRDxAI/Nk5jbTM/fTYPAOm/KbfZTobsJSycrqTx
wV89EPCRsYY2qrkV0vTtJrg3vdqbUIMHTQUi3c4NHk3QLFuYcZG94IT1YmRjLGohi8+6k/+MADID
APEJmy8kfX2bJeOmKbJtXAGQAGC6ONZ915u7GE/Zqoz8zih8GPBNVWsPOtV9mvde5SzbgQ7by4eg
i5zu+rs4EwOY7nimM7aFXFcHDV2hwytjWVU3QEPxBzc7hdf6I7j1WIHIi37mt+NJFuSJLO76EzgL
RPQQ9fwWNeVePzT6sZUhdwmfhmsBnP2hqR2YU4OsvLnLnhTgvIRfNQCDPva+uW0A6CrNDYhuz1og
Z4pCHcpepWiMG5LnbpndJHiUN10I3eNKCm+B6gWwTHGLlmgA4oIMztoXj2wgDaNhP8gWNEA7KRmP
ZF28DTLjMVCVBusC4bVDrpbldkL95rJGymRw0Ys5Jo4RGFiVSW8G8zDON30msaUyEVzsAhB3MyU1
dD6tf0TDXWr95chKTxKdNrjQBTyVeeB0yA44y9sCILz2E51k67NnS1yFkUNGesVEF4w/Rm+BdVcO
mk/V21zr9pdPQ2y3wDZDbMSqbLTyT0FmlAHtpkPlB7xL1aHals+MQFvxkl/azXREmwtmOaFn836W
Ap4I/YOOATl0R1Lkyjm70FV6QUeGQMDYMFmrS7INN/aGsQZHRykojtAQrqRxRqLLq8KxWYGhRLHO
+80oQDfqI2gmWAaT+rKMG/v8D+4PQ1G2hSoQUlbcEcLkNUWjhDASQbbVAWqZzsFdb6HaNNNDG8vq
G2JzsZLHWfqg6cEvujCVAba6CvS4+DjsrQ1DZ7S8DJDx9l+XdUd4zVYCufMrUGpOqxrWgtrfx+Jb
OlBXH+fPmIuVEO7Y6NIPtcnYighmfdJyo5LvxJFcAtlJceZ8mvQsmVM8qMygu1XH4Gl2ci9OjR3R
0cRrFpLKo2Tf+FKXlcZTn6ao6ebacJ12uZtnywGNyt7l4xFGsGAR/VsB+YpXajgx6HxRjg+uta3h
J9tuP3+ZPHrPoAgmWcecbFWcXTd6h7Z5hYPSlGOYnlT9qqZPl1ckNLqrBXF2HaOEGQkG2KopOA7V
MaCHy78vWwJn1PXICZRRwe+DN90l7W0Y7xQ1lB2LRNts9hUr0973rZ6mOaS808UBLDPfqZt0E25S
DwSMDyVG2NJtLKc5Fpvbszpw9mFCA+wyMtKA33h/rEN12P/O/s57WYO62K+szoozDpOdprMSYJUs
+P/dNx6abntdemPhjW+LZ3ndDhDXHcaxZC2xQj0BxY4GXFAMQ/Gl/bAsA71iepKRTT8eTVktQqgn
q9/n9KQvpk4B8D7aTqwvuj66evp1mXv/sjKKo9qVFE5PAPRHMWMCVK7xnZkdIPQ/WbrM3hG0c837
XNLxLVTLlThOPTqSFEvFABbyNt7ks1+R+4UEnq3ty1RiAMXKsZLFKUdJBqXOmS8etnYP18/YfVhZ
j3yJUY1AyFHj0Zv7ctgDmWZw3sSY8OSt2Mi1Ed6kwfXYS8I2mWZwnqSocoz6oq3VT6JvevBSl1/i
9lWiF8J7fN48vhFUaUqwqwVYQ4Fqjr1nBdF+G99ZaE+Tb5gwLeGspHHxIQb7psqI0Rf3m7GFeMs+
uJq3zjZ+lLXCiTUQTWo2+AnQscuJsoNisDsCUYmFYCnbqXq5tZQ7dAZ5Qfom2UVhOMg64v5fGOeu
nDqeRlIjDchY2+pj9jiBaH65XzwQcmyd0P3M0BYs0T/yON9VdE0VGhNOTW8x3/pk1vd9JSn/iyPA
lQzOLsU1IqXUxHgLo4VxvuEaXzd7+/l3TQUcyPGtrCFOrO/nVXE2KgmXOe5brCqgjyF5DcDz1MU/
JEclVvizEM4yUc2M83CGkPaovcV7bQ+snjtyu2ymnbxDV7YizjQFnRYo7yvqlM6dm9hF7chPPgPf
jk4qCxSfhmN8YLF3skAzG8rwgJZNGO6LYlfakkewOPxj6g3IUaJ+oHZvWpISvWZR7a64K/xyNyOp
6E0b5zS7AEezt5ePSWhaV+I45YuUesrGAqcEuLDEM5L7oDRt97IMIYaqsxLC6Rvybkaa14hhGMDR
cFj21f433JC0diRbDqd0SzdOTlEhNxe+mEfTs07JbeTHu/kHg28kr8mz9P3GzNuH9+JqbZzm9UWh
/I4+2w2y9SzBHT7Ta+KOuSdvsBHb9ZU0zhPaemUUbYedbDfJk+6ZXngkf+UHY5N9ldaxmde7tDLO
K6blPCbm8C4r2L1Z7uTrm/QY+WD9Mm5+s1rnkZv8TI6yMFR4m8+r5JHpNcU2+pTVNDV05vZZ5mYJ
cWkowzJmynBhgTwkeBuRelkaTffV+BAOfu68ZMUpkFKOyA7N4ZyWvhi5agTMaf0YNwxPNGJ4h+r2
HXBLFmfIFsV5rAhwBmHhYO/Uo1p76T5j1Jz7wYtuGBx94I5PSCocPvXGAwM5GxqnFH3B2OrV66hV
6jAsNGQxVCd4yGl+nU2dxFIJlWIlgtvFrpu7zAqxi3mY74I8O5UD2tOTQeaOhX5rJYfbwCHHQK3O
Wm9Ap+6poFNf9jHIMuzdO6SdJPJk9/WDCq6EceYX3cZDETbwKOAWddHD4XbpftS/leophONvJY8F
oXVcSePscGBoqaKHaKiYs9JTa+1HojrfLtt62SlxBni2lkjpKArpEbH2sz75/ZJtAtPcXxYjtE2W
qRMDuUEboP5/6ltkKuMESqzRj7pjE3/J8sILydXQXc1T6LbOzdgQiRMT790/EvmBzULRu2UiUecD
+8mbE+ceKEcSXFTx3p1FcJcoJlXbduwBnBi/lOALa6aeZUl2YbR+3rj38GN1UTO06o/txBQue7Wd
L2r54kS9h74od04/017jrGRxN8k2U713KhiFujQ2dWA1nl0Q6nZExu8pWxR3izS9Ts1ibtBxlSAD
FD/OYeU1w4vdfU30x8uKJ1MD7gqped6P6Yh4SVkAiRfm7gzw08sixP5itW/cHYox0pRqASzQGAGD
jrXrsqJYC0jhVDraJo43V8K4+KUdrViJGP6MuSuJW22XE3CTicu6M6sUPNifQTBZKwUfwYQ1WQIb
ZnxsrvJp06ZfL++e2KKeLxFnGUg9pcEE/G7fiJ8DY/D67EjpXWVd290VTQOJUxKne87bxzfQGlNo
FKmD5aDotrW2wNRGuGngQcrA89mg8+XV/YtuAMEPpRfbsvnBMyXMEbA0cO8dOj+P9THc5F4LJPTd
tKt2sqe9sBXLsc7SuMPKZiDfmzqkRXjGfWO5x/inMW0mD4PxW+eGtVSHW1lILb5iZ6HcCYZ6oiCE
d9Dd2hyK+pjXEjMrfnCfV8WHl44Z2mpsId3DniOBsrFLtCWXOyt1UdTSd7qbbOjoSjeTmbuPvv6f
dfHhJiBXTW1g8bR6nBFWgIR7u3hfDEx8PFLpRPq/3OuzNC5cUnsC/oMQ9zo6BLs4dDPQfKKF7ohG
iud4K+3PEkdNZ3GcrQc/GyJpCt/V/kKDxB1IabxwB8AlTASjb0O2lxIV4dmPjG7S68RENXoJniv6
2MhGMqQqwpn5iRQNrW0oPpzXi8HQT/fpsdubj4uXPfwvdljs+8/7x9n8yHJasInCjujVi70As+qU
RYfLtkMmgrP0FIgmdcha4816i7JV1JxMKjGHMhGcvci7qJgd9viwLISy5ZvS4aXjSCJ0sYU/bxVn
H+bBypCJQR5/mrYpzT2z/WsMH5DRcuPgOlW+XN41cWzxjzS+QYn0ptFgsg4TGAX2DFXoaPHtbK9P
v5zo6bIombmlXABIqrieo5Jt321+s/gRXvf5ZtibrmHh7cZAA5vrSTarKtN1vl+9WarGAHcV9nPb
XREvY/22h2o/vJO/2X63lWUWZFvK2Yp6pkaYGzCEtXI3Br/yrnU13fQS2m/qXha3S1SSMlOyCnin
TjPzyMDFCqx+k80/ejV0R1NG3CeTwv6/kqKFg5M4IQxSrO7L8sGu7nJLVn6RyeBMxGiWSqLMFTTx
sX2xtqyT0tqkO9YXTY8d8IJDzAFf1kh2lS64LL7XozVLs3VS9sw6wBdv0+tmYx/ljf5SxefsBg1L
wyx6XDI18obYZYVHIKvu0VfiVRhlZr0erEziSF7fQjdCMIAOjGsUHfkJ+6Ct6kiroBtGFhzBpnOK
dF0CAMIO5cMOrkRwh6aVRfWb+9qhoTeq0X4Kt4a6TfFMvXxU4rUw0jTNsnQMZfypgX3TF0oZo28l
1OtNY+jH1GklDkSItuCQswxuMd2oY+yOdUvq1/2GAuww/tqdzAPBLD3mhL4kLmtvG2XpY6G5sE3H
RnmJ2OS9LLm+W3Ssad2jPpImr+r8FJvXMSZq6PAtyl8u76E4ml+J4vQwjRJrdCakjy0l86iCVmUr
ew2Ux2BA3dtqT+pQeGaHKYQyfqiUYTf0PxD0yJpnxPny1WdwHq6sk8pSejwy60bN/FkBGshU7E1g
5Sb2vHdq6k/64pJA88wo2l7eA3aGHxT2LJt/0OjxOGhRj/cTaD1qt7TtLcaz9+AoeCCKtI1NGBKv
hHEOr9A7u20ZRUWd+cjXbxgVQZZ42ctv7JPQ/5SdXgnkouJlTBrTwfPTz4z0lGTkerZgbJpeEjQI
Z72dlRzOxeWh0syaihNsi3TE+OtSxIlbaD19WwINEAlp2d2WVQlI3o4xQVeRts1IW+6SBMyUqM3V
d2XL4D2V1tLizWAqZDl1qNh9oY2hlm6e9obkVSS0H7ZjaBZ6ICzKE37ObacArgXvhU4B0j8Z7sJx
2X1Gtc4iOPNhqtNcGqoCPAWjvlNGhpriRB4YC/c5gNQvy/qXq3wWxqzKymqUVV4FQw+PPHr6cQC0
I8imvOw1x+DB8CxnGRIbqbM4znIUDToiJxM5m0b5nvfXo3WTqq+l/bXqJWGAMAoAQ6WlqSDHNHgy
NrB3jEPGMp+sidn5Qqs7U6YKYhHwicgysIw+d0lIBtMzNgBZKoOm+hWUpD9WeeZ4OdVSiUoItw0D
fn+L4u4J7H2GmRM01Y2kAi26mhyIE96aYKByAU5+KkgjMW/iUGMlkYsHwzAeUOFlFuAQaLvFn1s3
RU/9jHYdj/xQdqTyncH9H3IpbNc+GFYHtU44SV1T+eA+VWba2QZsnbnLb1iEExzmL8CR32abHjMO
3mf0fyWOP8TGIhlmoFiSY/LR34kK/MneWJXXg/U73favshSAWGvO6+OOEuPCkV3poQGMiWqDjtJN
OEZ+2cqgG4Uh6Wpd3Pm1JTFTg6FDJqA21/bN3tqhgLeXpSllq2H/X5kPJSKGNdgYTgBNAvBAvqZJ
ChDBEBwvl89JKIeCh8ukGgX2CCensfKF5h1y5E2dnroYIOANihix9JHHdv+D9q3kcLa3BEiW2jP0
4fBl2SLhRbfJFrzwWw3pKD/16Z1MAWUL4+yvTjBoobDEaDDcjq3pRk3u2rmk2iRKBVAVk0oEsCqg
6OXih2Ycai1gKbW++mXPP2Zlt2h7wzz0/SHvicx0iIwVVS2MKzGsasrDHk1RY87DBGjstvJGTJfl
G+NNQw9c5Du+XvvawztDsZ+ATUViJtnp8Ke3kszPlBhd3UYIChlh2HinDvamUENUVdI9+tYkQb4o
DliL4rZ0LKNsrBZELjQAptMhmyX+S5iYhK5bmF3AuQGX6M+btahJXGU20g3mzug9ui2vKRuO6d/z
G6E0Yy5cD2wuHJmmoouPi6Uz1cjDmtUbhu6+CR6NRFJTFSqFDqB5hziApTJ4PQ+nmDjLgOVoO2I8
9cZjNX4j2bUm7UAWr+QsiQsxKnMsScKgbtBpEu4Y3BfAVX20jf1SI0aHBOBDmU2XLY7bvALMq6q1
9MizJmTwbAzIL2adu1P+Ui3qEeHOy2VrKGTXoufd5LskJ7Wp1E6BQMy1YEw6u1t84Hj4JXg1iRu4
00OGbIcJhs1T6kf3smkTyQ7zXQxp00V2E8Nnds11E5yKTILTKvt9zidb+TCqVYBrrJhXSnA3DZK7
Jft9zgUXBQ6snPH9C0g/mlNhyqZ5ZQLY/1deEfhVZW4xCCvd6SNXr4NNm0nxlkSeY60DnEus5oXM
cQoDkZEfWfdqT3jqyuihRVHEWgbnDsM2T1NbY7d2F+yMfboD79H/QOMj2y/OOLRRFbcOuz+wQW4V
AhRJ/wyHz3olnFUw9W7q1RrZ8HR4nnTPsmJ/qn+O0ghCdiqcKUjiuQijEnI69cY0Xuv6qQSM7eXr
LzE3FgfID8R6Q2tTONiouo9tN1EqP8PMS39PZonVFgYOZztjcU5oGOo4iXQcTGd2J1g5L2vVk4aS
ftGY3xNV8Yww2F9enNCHww/B8VmgJ1Y5tQ6MoikwCYimW6h2GoSI9F40u3ZLU/KSF85UIzr5RxKn
3EgdDXmUmJh498uX9MG5Z12Jw14HqN11sO/9BaP3sW8f1BMjKZbFKmKdP0vndD4qlwaUwROuljLF
rhVFX8ci8i/vpfAVt14ip/V5SMO8JXgFx3p1rNOo8ToCIIpCP+RBfmPPtkfVDvRpwPLTzFcaTn6d
A6oJkBCBobp1IXvHCm+HQWydEASIuslZXj1FG0jNCuUmLnmM+lqR+Las90QmhLO+iDQsfSgQyhD1
oJF7TdtNtaR7QngDV+vglDQaFuR36wweBB1BdkTdJj3G84+i26ambJJUeCEQ/zGWM4p94yxKrdsd
bQhscEcAIGK+DjTwuuBhMLaXlUW4bWc5fOdWNk2p6fToelOK0q370tXi6yn89d+EcAYFqcQlgXHH
jbOKfdehiV+7a2WjAsKrtVoJFz8oSd2i2wQXW9VP1PbHUlJZlf0+p8W5qSpVvTDDoZnbkpZ+a1Lv
M/tksAQjekco37+SJotl9SWL/vUnrTzM9FrPni6LEPp2ZMb+FsHZhqRNLWfOcd6kz1zHeE0qza2t
hxyY+Oq1MUMHYonFFSYbKdgADYDh2gb+/hkXpaOl1VmBBrTujXHqWlc1wWTUfNsjLp8Ld0Z+Z/OZ
RZ4lcjZejWItTdiYQEfKrw6d3HCqD7EdbAcnRAPLnPy1LOpTZlcSAyG+tGe5nHWflhIqqDiabygp
oHW+AnPWdehTRWX1LOG02XpPuWOMnDoFWRlz0b5y2x1SFAccf3otTpMXPRQbxq4VgLPSlbUfCasv
a8GcXaoaKIzFQFZYhik/BsDbWI49vKWszV2yl3y4E9sghEmSFsnP2tmSaE+0KzBM+3kueRYIjfpZ
O/lgZ7GLqFcYmMjQJA8tCT0VVL0l5rOUrNwrUym54mIr8o+KWJyV6sKgAN4PTGGjpFdBZLi2NJaS
ieAMVWwWoKtjrIA0jTpPcSwdTS1WJzGHYsdxXgj7itVrZ5nrMmwbLERR7zJyJN0R/HiXr7E4kFmd
DWc5qprmeOAgkHGulS0aFO4MVL1BeFG6AfBvGJ9Cf7IlNWlhHXel4RZnPPSmTIN5gIYD5+YGyUDn
J+4WoCUXsDnXW/Vteskway7DeRRnflZr5WyHEjmJkbTQ92HbA6ICgxD6U3CrgxbT3BfXsh4x2elx
9iMDjPccDIApswn6/AbUGKPMd9rJl5wge5R8yM2tVsWZi9IBGBqJsKpqKQme3WnoDQvqF0USFz5t
8nZDEXD5hrYUrmF25nEZOkXigISWBGx94KNVNc1+908rTU07EFbmPQ7UMNA9QYDufJ/QV6d6vbxW
tmUflmphzBPzkJaq8h2MieI4HSHMkOiA8Gqu+rJ3p/lQzKY72QdH9rQVP2RW8jhLkkxlrA8N5FXU
BUTQI2uJYiVi9hcIb8+LN3xz0JKnMq7FR1nySxhHrKRzRoaCdmwsQ1vzzYIGy/3ctsOTExjtczuN
/cYc6nHeK9GMuLgaxugHorM6kDyIxed63nDOAnVD3DVBhw1ItWM33bUKSC1AgN47EjniAIaowG42
dZ2gvPinqbNiCvp11nI+hJvqkINBiG6CzmvfiEsAxsT4EC+rktCCrwRyt9NoQtQwLVjwMntdzF1C
JQ984c4RU9dMgxLUFzm7mgyqGZo2bLfWzV7a3pnmDwXzFEYvuXlCK4PSg64bgHXXP6ClKXaZFQlD
1o7DrdNSL43MBztWD5/YrrMYvgvRtpD8n1U8/fr6Zc5vp1SyXWKXsBLAvV8aI+/TPIaA6BDWmDpg
TEWz4nZgkghcy1OumSsKHmR3TLJ9fO+hriVFH5MFx9QcsuY10g4zkXhxYfSzWhl3jdMZAG+UTd/p
81dNR45g05RHI75W+s3lMxL7t5Uk7rYuDdrWYTiZWwWQ3J32PcbkLoi1T821vEteOAlAV9I4De/H
fEzB144hycfOZwfWvbZv9aFDu7WsGCpaGeOgAUGCoRKd8v6lzTINXZp1jdKD7eoeSGJQe2BDvAQA
yu3+8j4KTMMfwrhtzLQswDhPWaMJa9kNhoZqh+wVKhaBjjIARaoYtOa0Pc5iU40X9Fnr3YMK2ICq
/HZ5DSKDikWcJfCuqyzjLAKIJxLMyg/NR+Rxl30HVIbLJifi1NMlgaRoRaiEMuxauCxiclHI1HQZ
ZlHsyu8bbyZXzfDl8oIkv8+/VegQIl0a41BIeF3C7Xdj+QkfZK6WwD9T2opG9aJWbMtCjK0ur9ZD
96rtho3hFZv0NjH9y0sSPfT+EMidURdlGsWGLn6Yll/C/Gg0A7q8f1r2owXKgC5wc/ITxkm2ToFr
+kMsZ5BynQZVjJc5EH3euQLRcd1hytR22zd1C2LiPZB1stpVnizZgmWHyP6/ChNzYqtLp+IQYeT3
xl5/XvbOVfYL/eZecmNsxr0im2UT2Hes1QLnia4DTfZDXBGBHsG289pfomdlvlLtnZbtJMfILisX
lf4hgwsl6inWqmLBMQ7bBqFLvlt2FEM8DBtf5q5Ez7U/ZHHXrNKmJAybRkWv/O8mnuh2OQVXg8f6
X4tNcT3dysyhyNCbqPAAmxqUR84HNvqmDhBvJsDH/42egH6Drb1h+AnRUZa7F80C/CGL6e5KQ6qi
XHI9x6MJ0oD/xJIucem1owsgPKacmPhqvPITvSJ/SOWizzTVOzPuAV5vVLd5ctNVp+oTpVGIQOcV
MP1QgKHcpRvnoF7GAiSMaTtH+zEKUTkPZM8wobavhHD3q2iCyAlnuwbE95dBKUEMd+XUkSfRd2aW
Puj7Sgrn+JdJnezFidgZAX0bzlg7xdfa8X/ra5QtiVMITMpRh3QhYIsUMLQ10evS1hh+iSVpRaFl
AicSGPXAVUX5Rp6F9eGjIodHdJy7C1EBMCYJ1IUemdEu/S2Cs/ZB05BgLkHLYGh+/z7LiJqs8gLO
yMxtjqwj7hMZCHMtkdM5xVaHfGQH1RZ3Fvma2rDsklSO8HhWi+I1Th8NpVuc2h/MyE3Vt2S5HYrv
lxVOJoPTNyBXgEp6goxW2dTDdTzsqkHyvJGJ4LQsnetUr0oNhYc2Hr10qQBFoxkYVRzbVuIuZKI4
W5OBQFQhKBj6zdTvMdTvOzFmnaJ0c3nTZArNOSXAC3epU0HbymITm8DuG6VvdkHi6Q/14nxR3tdx
2XdYieE8T8WTqgJD2XrsCuB+PHXWYxPlfiLDOxfGLmd940EwMytZ7LFQaj8rHK83KpcS+hjn6q5w
Ysm7TbiD4Bg0QPNHQGnMHZRS1tOMnlIYuXnTzD9q8zMhOl0J4I6oCsGJZioQwICah6cp9YI74qeH
+kDwkveUO9kzSrYi7sCog8k3raS1XwTL0aLtpkjbz6gdcHlV9khDPxpncsysroKgiFE0WWw/DnVP
T83/KIIzOUm09HSwrRp9DKU3BIGX9jIWC7GttlSgbIGQjyBu/DMMmYxAJZWNnRo9bWsy6iPFjT1r
V4FzhLxSXwZDLzyZlTzON1DgugZNC8dtVP9H2pUt143r2i9SlSZqeNW4R89xkn5RxU6ieZ719XfR
XZ0t0+rNc92pil9cJRgkCAIgsFbs92Nzo2UyJ6vd9DsrEczOUMBLAENCRKJprib3Z9IKljbnHPdG
behDcLASw+yOKPfAZgaqF5hHTxN45dN9Mxyz1jcTyV6Up6YbOebA3Suq+CpknPV4WrB+NG3r9rWf
ngGI+lruSyQyvTUelv9/4VBFJULHcI0mgRmIOUSDjgirDXBqs8CTx0M8/rruuLeKzmsBrIsz8bIa
JZlKax3aIfpGJ9kxEItnwDviareq1/mZP+MtsDhHnHe6bSv8oxqL/BuQqtLUCiaiExdPCTEPpGmz
jLNaO50xc2nBGBHgdKhqf3NjSDKGiycXA+0OqiBqybMN6qM/WuNFI8bow2QwlbhJcdm+9m7ZWpqN
pwJ1tE1UlkHSjJ5VYQ9GpNjJzrzg61/s8iKbOQkxuq00aYJdtq7kRXYOqIzmGNsaqCQ6v3/hpU5b
lG3v7IY5B0ZctIYwvtlN+wzar3vanYtxage9IL5pk78Ma3FLT3Aivy0sE6TUn0qjLkdDZ6KoMC56
0Rxx9sXhB3JiyzBezJYTqHNtiLmWczXq5TmFkGhf7Ye72hbs8ptyAIIk+o/Nn9cPI3cTmTsanKlj
MBVBjXxb/K26y46Sms3fZlQsIjd0So6T3j6BdDzHwGQVlvK9L2viHiCtuYbSY/gjqw5x9uW6PtQG
Pp6Hy/cZdRIU6ITBwPe75ilOFCvpXyQ0Ol4XwlOC8ZATkHJlDdh2TqucRWPfjJ9yU3+UYHu0Y6Lq
GG/EwZKq2yw9DBFnE7aLEOQigLn9x2Spypy6KSJZ6Q2d3NNzC/yXngT4aQrkWPm808vZGJXxjCXy
jkaekeaOBQbCMi3u7RIVJTkXY+f67nC1Y3xiLJtt10/UxkBoUD6MX7LI6o76l/kVKLbH5K8OA1vf
/6NMajKrO7roojmuFnqzTCYIhmfT1uc0DKyojfHIY1ZKfz/phpRYZIjFG6kOwX5TVZKWOFoqD9+0
edZ/mJ04uvhM+MT54zbzmNV2M46zNbUmwHRP7cTa11JRQMB8Hwc/5PIQCF4U/e4n0wZbAUco3dAr
J1FlfKUuLePcSNiFXir9MOtsRW6A4I72gK7M7ATZWob25m6RT1pp2Lop2TEgKjh/xGblEiCvKkJc
jMSwLcFTV8RB2EFzoKm7iyNZ4cE4lXvUEX0em892WLOSxShsVnMxShoUptV1MGhT5o7iVrghNwAY
cXqHElNGBwIgCfUleOBdTdtFzJV4xrNOpjKbZYjEBOCDb4VFGQ2y9t8MnPHC2d3N07wSxrjZAmzX
Q1YhRRGnfSpEVgtcJ66b3UyFV0IYN1tgErFJZGxesoCsylz2Vfick8lrQpET8m67jIsotoM1Dcgw
gBAWS3c/4m0WTEmTLePcAkF8cgvXeMGgvPQfjfNtR1c+IxKqRS3osezFPVHulMEbg6+iONhd7srT
cyL6k/K957VS0lX7cC5XqjKOWGmW2QSQKAoMySlDd18D75gMXlE/1PNuGewAcyfXTyH1fdckMv64
ziWSqSIWN4v8oDjJvEl0jjG+be5qHUHJmKrCIMro8lMsA9BpkWgJEadYQi36mhKMDw2mWEkNIKNj
XuJYJMcsA36Z4HbtMejcJOQtGU8lxpeohlotjQhpZmA+jX33NQmqh66ZHq7vDE8M4zMCM2rSYITP
CMk3kt+rzTeVVz/dDmdX9sa4iowo/WCGUKXKUAUCkdJZCdH1MOIprnCFO15WwnEab/NvK2MArVvR
ZyWMYdJ/ZDoumrqzdGDYm597Zbwo9nYfrCQJSVotbYzF+9YAE/NAn+zDFIN0IGywJls/FOjgcqpf
vHuGs2cskWqF6EboBLjeHGV1oyqsqn8YTZnjnHhSGC+hlpUygIMY5g7MqhSTELuRR8DJs4w3ir7V
Ana6MHRVAhloTvGwfH78xTghBgXrlPHAq2psJzqr7aJeaiVtKEltDCGkgW5wN9dWAMo4tcNgbGDR
J2GlsDse/DVvEenvVyLTfm6FnBZYAa1stxi41BXVytSv1w8xx6HLjK9IME7cGQR2aOatn6eyIyih
YgmqeRDH7hQqgOOaVREdMwEPDJ4nmXUf0gDcoAGSMeN3aP3Uz0/RTuRz5lBj++h7VQp+TSk3dOYC
IWbZ5UWN10vAV2EqnOYrmAg/6X6y+x8YerZ37SKNMZRC6bOwoqytyX45zaEdunjGqkD0LZ1jJ1JR
IKWd8byHb7pW13RkbEVIEQjoGt6g67D3ErIbi1MOPvN8/jqKvLCYpyFjMUMuSnEqQMMIk4YLMARP
Eq+bZQufB6+Ml1VkbCPsRPSoV9gzYUcs4ZZ45Kv2nTJNz55+oAlm4ILKxuPjxGxHGxfBzH0zi0Ia
LyWMEkyuuyivbTVY3OsnjqscE5n2Yd53cYEFHEAooj2bXo0mPh+Ioy7utsFG4e2HEtkCeiRiT+RZ
CkdBFlw1V+QhTcpJdpY5/6IDdFdUP9VUctk8tntrhgAJ6SsGfIQ7IoB3GhOjWiN+psyxksLcMX1a
ikoRo9BFGhDb0EEUPa5+c7aKt1qM70A7bl02Jfotkn19A+Lqg3mDMU1ybp4pOYCMZrsHXj/Jdgjy
xwJZ7NRK0AFjQt2+ZOSWaN6SypWMo1pO1nXdOMeY7cCVejTARSYsfVRzFyh77hCoVjeZ366L+Zeb
E3hIhk4AA8IO7RPAcUd5gqPcOfGNZpMdJaWSHugsQ3CMvZpzn/1LMnaRx9hFmlYiUUfIo+1bzZ2B
qyXYDzYGGuzcGU/d+ROIHPBVF4GMjaRTJ+aRjuNcx5Etg1W0FjlbxV1D5lLpxqTrTQUiKFhQMdh5
Y6eH5oWCLUjPouZG7qcKbmgeQbFQQVsTO/w5lXogobZbO/KyF7pja/jpJwgbMWD4RwSbNRfj3Fcx
gQhx2WXzCWw9wsRJu7YXbiWDKVUSrTXEkjoJ5OUYdvZaPxR2MYxBsvGo8jgNLs+/bselK5GM/YFb
eJorAWrRdw0JrwsYvVMeRm92Eqv6Qj4BAfpuFRnrm1OQN6LfSEIU9fa8R8uwCIF59rDplVZaMRaY
SyC/6ER4JTl/HKpznN+M+XdN5sW826d3JYcJZPRKyidBx+rRkpv0RMpd4PQJMiL6hCFbRWqZic8N
tf9l0zCLAFtX6RPN+1hbrMtiFKidtAcNvE7KMXSDpyizBF/dAb294hzoTd+rX8QxUUaN4Xeid2jZ
6eujEJRWkflB33KEbM0MwDQuUpg4QywxgtsXuLzQf36iXeEAxfRKv9r139Bt7/SnDpSYiO+vO3yO
bmyAQaayMaeepi2DH8mLLUi3c8LDy9q8lzENg3l+BPXosn+/X2WZhmmrAGu3AISHlev5uRtH77oi
/+I8LkLomVglYKM5gk1PQKg03k/e7KZoyY39uLTo1HDu8CfiNoP4lVKsEZa4kNtixs4oRyP8Kcq/
I8XL4r/i9P66ZtuH+aIYY36SMOfyoKD5yTAfs+h7I9+my7ER4k9ZwkUMY39R3YIMwYSYyDSfuwzP
gwBrwzRy5VxXZ9vi/shhe9+NXIgTbQFwOt6FrDJ5beSnQf2PFsd2v89tIiVqg8OkBndjfTICHvQp
x6TZsVxZD80qrXDH53FyqxiClSQF7zqUt9LEi4Wx4JRmGVcjmvdoHFHsFwcYh9+1vWqV+8Gfv9a7
69vCMWfCXBmYSJDyZV5kp5ubh2RKjnkl3QmpdshD/W4co9/XxfGsgHEJ0TIuWkublIflZkyOdXIq
Dc652YK/opgI/7gddjBXLLIprTXEzPRuF6weV650bG7pRHDnLm73m17yqdMf00fp+3X16GH5kOGv
RDPOoVTJTEoplZGJdPv+3O1GL9plB14w+y8X8EVFxjeoU6DJQwgTWUCGpnstChjKTXpaDoiYgOOY
2bzSGm/fGC8RxnhulUR4PaGRfnQ9WqUV/alvUl5gxpGj0WfOlTevBiFQCxpuYozK0kvzGE6SJVSG
f32ftkcQLhvFtkqTdsGIIW3RH23hFv3srmDvpwfVGtz/bVJz++luJZAe+pViTQ4AAUzpAbToeXAo
7rz2VJ7oDYURcY6n5VwcGhNsDkucAIEbZaaSHIXmaR6fZP2l5FE6bO6UIWGkQsPcJuDf3yukDKHU
iTShEkl7Y0rjTk2XO3mpOd5w0z+txDD+SUjbGDAdWDdp/hoM56z9Opq72Nwl+QvHJDZd+0oS45oq
Y6oAmAaT6CO7OgW/gXdih6CdlhU7vpOB9orwz+bI3HT1hiEB7AQowejZf7+IZRfHeWLC3OfDgjQk
85oXEXgnKqaF8RrJ0XBbwT/C2Bt4MAQBL0Gojo/ZoZWOQ8aZntsOxUyJYIBeV9B5wni/CO2yclHR
+NydXYCbHI3E0h90dIsJfuMLictdP+rnPvjblUTGD4JpoFuEAetXvGZ74im74aTsIicAlr500G3j
J0Wkyw6hYZWfWcyVZGbnhBgoT0tOc1bJH6VjNXHuZd5isk9PhGhRrQPaDHnB4FCk48QRbB1vGaZf
eqHHa9p6e0K4spTsm5NaSEbUash2tHsRlKjNbf4rxwAhXuVHq7xPnOFYuXTGrbxNDsUNujyc9iV+
KW+BlMfLLzddy2VtWehsJUwXea7xp8RN6OVh5ydLslcjXgV08zysxDAerBTzIkgVbGHaAFc+SmpQ
ija8kXD6kWvLyvivqRwSQdNgoeHvaK8eQA23i8/RCxoAnsHN5RNOlwNv6RgnpjZBPhIRVlMqvZVL
1bdWK1ygZnDE8JaOSbq0ShYQG6J7rZPReBpMfp+n++u+kSeCcSaaOXZEpC3KZnsvdqUVag3H+9Ij
+nFrAMGhoX5GiMFIEM0OYNsdtoY287S+tv8bKob3grZ99ZsXOYyTarq0q6IZdpbtZTuy07/o67Hu
G171hVcA2i6RrGQxbqlVjXqJadcfKDY92UVd66bYTXimoBdK/vX6FvE0M5loLSVhHpUROpMHL7nL
3WD/mu5lD8UYj5d3bdv1nzVkcd+1QY8mwcBeER2ofYcgOEiTf10bngh6V68iNCMbhT5fFNwl0WkI
v8fRkUQ8NbaN+qIG43KydpHj3oApkPEuEM65wrs1NpvhLvvPEjVlEim1UceOYGbAU4FAIt3ofogw
k48JzVsvxtWYqhzXyYwDmk+KJw7ak2LMTtsaX65vCz2FH0+poaoykSUFjffvtyXq5DFeKho4TyGx
0FB1VFvQqVTZndCBn0dZnq7L24yezYs8uoUrM2hjTYxVmn13M1p+SCecpCzfT5XylInTf5TFLGEK
sqvWiOFG9XovF05v/goWT+s+5awvGjHOelInsZxnrGBhPCjLbcFrm9o2hMv3GT+qoF6LUWF0/0zB
bRC+1oM9Sxwj2E54V7vC+FCp70YVYIh4hjjEIBEcvqb2cFBuKAF4iWu0PnJvh42jinNKFAmTzsBq
YjFpmjqMtWxEEJLWvVVnpyF6vW5oWznoWgLrPRuhmCtlgqUNnjaDvA38mbQ1vyJWHjmS3ViNXXyR
BIuHYMDRjPWlSpbrQJXFfqWjbC9Vuk+XnuNLeSIYX5otghoIJdxQO4Z7CcBToIHgZBsb5xSrh+dK
jKLLsDDG6uB0pjmdUbcMowYMv4WZ2LHaT06KY+s0wfgJHuZ38hgLLEmcR6GI62Hp9eJYJfNwgzt9
tklTFrya7NY1/k4Ye40Dd1hOEjiGwSO9rSNoNO1ottRX2aEMddzWdrofjJMF5pkM+H1VQpc4S6Ch
hGLRLCmOFwXdUTFuE9zptoohH5pq8ADiNzz6O2GMPzJkCdTS1KOriWwFbe412VdFfkQ+OnNrqfR2
uKYYYyXiXNTtnMHW56LxFyX7EtbNXiimk7Zg6D8YHEGPfaBKO4sROsuAl8Bec0nAG/fccJHvVGaM
p0XrqtnHCMuKdt+Qc9+cI94rKk8EYzJFkwpaTj1kLe7T8qFuzlLCOXIbAfNaC5ZAYxxa0vXgLnjD
9KSsMd1btYwXMHM0UZjn4LExI8xLoL2zQw2wHXcLSWwp4YViPCmMi5qbyEwFOq06KCeiw8U3B4N3
824l8VgxAroiegnqLGBGOCWj3NM8CX3fz7KLMqNbjpbiq17t0dGrgPucuBEAvpNIPfMqfJkUNSiC
/O2ipMlGbQdO6Os+CJI9sudcYDxZdIlXsorOVKZKQgsRWE8B2Jvi+qqOyqH2Yo831bntEVcryTgN
kzSdttBuadWXPNAj7UbBouVaIKph8lEqbI5u2x7xsnOM46jNWTXSCObRHyYHYx7+ckztcN/uO7/w
P1H1frdpjHuIhAmoeBE8YqgcJAAXacEh5jYzb97JqxVkHEQ7TV1fD9gtuWvdJQEH46Bzur04u2SI
TELYlsUS9wJ2qXUB7mgXTugCAnFHS1aCw7tHtk/wP1v0Yb49ngw5nqhJCBgyIqUrG/dj9XjdDngy
GC+RlZXRa7T9NTJ3hXI79CeVJ2IzkPmzL4ZIr7DVKSKmOrUjfRkI1NkLQGmQDV9yubD7VLKuK8Nx
R4bIOId4NkqS0WsIrEHoxh5/xamFbsYeM4G0UVNcgLzPkbl92V82ifERfSUWikxbNZdssErRleVj
iDdsWfsd8+hItlo2V8fIEBkfMZQzkaMasiYvjm06PyxZsTshppb87JgYdnsqndgb8Pr3qHCc4ebp
kmVQkAFvAakqc7rAJ9mnNb1O0uU2DRqLpLyq6FanCAE43T8i2OsXbBhSi3FsGqShnWJyMB5tg38s
tAQb5e7Gmp0SEK6FD1jZ63azrRtSOMBnEYBoMXuYRJEqzQ0tYBl7uQI67/8/QYVil+8z+5ZnJOt7
BbdktRxr1VV50N2bh3j1fcaXC3OdzWSivlw7Ft0xxIvO2A3u9UXaFKIACRHYYiYGnJljvORloER0
cj0Ejkv0XcdLRPnluojNfViJYI5vYcaG2vYQQZQfZEQn7ev1729l2UC9uOhAdVy5okA2SVRIENC6
2dMCvMX4PnAW0EW1JyQeTvz4iScpCNRkHBlF0UQWokQ1RnGMS1l2TMG4aaKqtzJzfLiu1fbGXGTI
75VSZyk3OrD7OMHsJlpvj4k3yTxOp+2bb6UJs/0xHq3LbETc9fdoZualtdWhiZEOZ8q7IXGuK7V5
aazEMaaAQeu4j1PUQ3u8c2kRChStm+qvWqa5/00QYxLJUBCEeNCrbEAcIOv7IczPg1nswly7vy5q
+3paKcX4gTrD9FtWvEUPk4MyjwsY5ZfKNSzF7s7md16ewZXH+IV5qaTUGKBbPE17ow1dQEO7haHa
C9FuWzI+GMWPJindQiVenAy3RtT9NSa8FX57Fv2Qo67UZqI/2dRmIVPwZ/x9K8dvRLuJI38frOhH
/ATsW6v7ldmNwHHrW+X7d6ePubP6oh+mxYBg2rAsWJE9fSWYgSmd8JHXk8A5hGwb8VCaQ1sm2Fqz
2U/TKZN9udhdN59t7/jnnL9pu3JeUdPWYLKENsIQWZVoD/LjdQF0H67s05sLWAlIsrYgCS4Tp5NO
aeiZICQZMEsbu6JwjlsefBNPHcahCH2AtxWabBP5xcBTwcJxi9vhxMXs3i6DlTpAoNezqsetSGs+
ojv60jF6FFD1KSzJBnUBHD5i9k801a5t7q0oupLai3KbBy3U6ubfQncHvilT4TlH3sF+U30lREPX
6ShiKgQE5Wih0z1JBGuqJfxY7NmRYRz2+JVHJbMZ565Wk/ElslEsKviLcIgLtyK61cxfMJGf5oeZ
h63Ecf1vUfBKuVAoEtLTWl2QHubqQRp+tvKdOnArCdTArpk74x2quAwKTUBURp9Hm1vla6zZ1bFx
Jbuza8NCTwWvBYdj8mzLw1AkQz1T22i6/UQOivjt+gH+l/jmj4tgexxqdL/IWYylA/nnCXMGdliB
v3cC7mz6k5bbI83mcpPQ8OLKMrLNDAPgGqZag1KjHT29QcJ72pMMwo7Or87SZyLpixWy47ZitshI
WCEsn76rGGkw69m5voYcRy7TPVxZXzJIafSGM5JkpxbJajSeIoVTZ9y0Aw0ZAd5f0OjP9vmjwJ4D
6UJC0baOXxa5rq0WA0OfCWxWQphbt0yGMk2TXHIWguuvEjwj1XpLTfr70NS/XF+0zZtDQ0sU5OGx
gm2EH8okJoCOGejjhCObRxM1nlh5jUYg8qinMeA1nWza3EoeE0iRrmxCdBwOaCsbHBFlx2En3dDO
oc7nl/M3LWIljPF8qRbERiRgIasOlZ4h8Cb12KQp57riLSGzXSmaddompATR02OSEouAmbBGIUHI
HuvwNIs8fKbt4EjTJU1CZ54EoNT3hl5NZmVKCYxQuQXXt1f76l0JaB9f8yp/4ZUbqS/94CTQNmfq
pi6ZoA55L6yQE13o6wWDXEViGeSxRVbfVIj78qOa11b4IogcG9m8RVYSqQmtznHTDIsRB5DYxvta
tzuzsMb22/iZGRD0G100Y5YxjuZ+Mhr0l1PzF4TST6r06frp2r7udRVIlzhaqGoxN9VY6wuqS8jw
6Iy66YUHwR4rVIcNS3LFXXJWeONc29neRSLbShmj8bAvcrRDzxUAL1QAfOd2BKY/Z3IHH16RVyDe
VhH4RuDFNBVVZ+dAJ7NUo6qB+Ye/ifX3hFC3UyurcSdX23XcRqJN81jJYzwIuD81vIzj8k9awxZD
PE9rxM7yO6XlIEpv+vqVIMZ7mINMm0lRW1rCB8y3WsLEyyo3/RNQXCm5uA7kasYCMQ6Qtx2I8HCQ
e3u2pxNFt58ww73T3dYpnwYgUeg/r5skTybVenW65BhENgMdrg6GH6rspeVtx0P23Q5mVnrRv2El
IwUjRzApNB15Q5nv/faXhhFaDeAF49srxfL9ulLbW3VZSMYm1KFSm4xiQU7TuJ+k2W9qXkrKWzfG
GnJwMI5Ngr1aagVIq+OZJJObKqN/XROeGOYymcZKTRpVHpw81SwivCjLOTV42E/by6Xjn6FKEmFj
MTNOk6Sm+RVAnUvl1CUcD77tE0y82isGjiL8wnsDGPTM6AyachCrB/BZay27btdZ+T5AKFv5JUfe
pktYiWNsWhmDMkdPDGLL7LlbrHQ8RJXdzi/Xt2Zz1UwV3Cs6YItRSn2vVJlUE0itSskh7a7u9yg2
Xf/+5tZfvs8OmMharYHZtJCcIEHPOJ0RMwQ7nfXQvi5n+4pYCWKu9KHAYLY0YPs7IN9EoCcZdvLd
q2ZRCijCvZDoXn8IIFbSmOs8AAfwsiRwo5Tegs6MFY9I1wxnRhfwno4EcYNM3kIy1qc1FTCSCdDm
R2C020ER9ntJlAcrU/rO46wlfTb8qJ0hGkTHuIkmM25hXmIhT3qc1+I0uxVWcvHrPabrHR6sw7ZS
F0GMY8h0pLzhABc3tG6ZPhvNXubVXbYN/CKCMfBFDuslpX1EwYwErVCXm0bh4eb/i2v4I4R9KmqL
sB3Rg/V3SbHAOHF8Dn3KAkR7zsuXnOMaNlvZJDQ6YOZDwdFlXVEu9KMJWB/a5xD9VE7Za19b2h73
a4narXoCVG+OioHDK51ubddaLOOSwioMdECpD06oHXPj1Or7puTkHXQ7WNNbi6B/wuqWbToREDc5
btm/m8RTTO5T8ime4W26CwqYi1cwXBc6+34YNKk+5rS4SFGlgU2IGFZ6UHyKEpD55CfnQFF38FGr
P9JY+0haodfmGslN/TvcaRgtye0hRE+66MjWvNM4a7h1c6x0Yxt6oqhvSdgieE2U50E7d80pm3fG
xGHxoE7gmk6MC8xMMLu3wjw4bSa5YL+wIkm3euVnoJ/NsrCur+DWKV6rxHo/IROGPMICGqr2V653
xyUyeIeKpxBj3WmKiCtBoOKYj+Nz8Cy8JF63y26NfXHsQU1ga1752PWO6fCAnbaP1cU6GJs3m3LS
Aw0rOY2FHfbpk9oLTmjOnNCfJ4aJJ8NeKXIpg1nEJShR7tXIUeq/rm/T27vCNaNgbo6hwpxKq020
WLqftFMbnmURTLn9oSqOXQ+K10O5LJyrf9M2JMnAww2yUZHl3OiXOK7rHke5LHxJvW0/AclCpNX3
mUuqzYDWM6H/1In02OqaxznMrST8dX3lNo1vJYS5pjKzEidtghJ51vidbB40Mts6AfsuiW8/BVcG
nQh6C5BX4swwJtfUBXheikl2GhS3rV4tvQr/LKLycLE3fdFKEGN0XSzEYjLjptKU+zB9NcIHxXDi
mHD8A92DD3YHMCVR0kDcZrDdAOOkkDYY4R/IINxO8oLMc2lPw5I/qr16U+fosB15TNubLzrYsj9C
GYehdaUpZA2E/t2P19ql/6AJlu5qj3Ry7zDTd2je4ODmKaalWpPIqF2xGNBFMeSVEiLyTMwDBrXd
YI4tQOtwztTmtq2kMOd4bGdDnUW8d4t4755+NYsLOvRM5L1ObQZOkkIwkqtSbgwWhhAsLFFLKJ3N
G7kD2gzTX8FP8W70FLsES2de+9eP2ebqreQxWxa1QhIPFKYv1gEbOb8GKepwQOy9LmVbLfSkaLR7
h2jsZO6C3kKzFN8eIWaAVqs2MEUjh/LSSva8T/7ivYZtqQUMR0UWVRnGz8aDylAKedvglLVBcj+k
6vcJLc9lK/y8rteWGLx2QCVsFhiOmByLFInWVhF9z6m9cUBqgEBzAiz3dSlbgBKAG9CALo6hZlNh
YzM5IM0kFSNNtAf0JbRfIszvC3anAweQNifQDtT2SH/2x+4TkCZr4WyoNg1hpQjpNODl/KwGO9Xk
1Me2PNVKOTY4Q8CE0l4wQrHQk7XGqsNfJGysSLkfSWBjQTi2uL1nfxZTkd8H1HOsVxPohJEqgHoG
JBT6HsiDnB3jyVAYGWqjF4MxDE6VKHdDJMDZD1+aIuC8U20eK5wpOD78wH/GK8H1F0Bg61DY3mEG
pNsrwMEKTgEGLhc3A0oqb7xzK7LAYUIjORJrpMGMXvmQGHErtrAF+ZSrN2nDAVvYXLfV9xlvZEih
SsYAbsJYAjT7jL4IOH+15dGK88TQ369yql6qgnBeOtnRJTR9eWV0E+ku58zyZDD3/Fz1EXr8sFQA
+HgMwPCYOeaDuO89wIoccqc5B/b8CV8OJjSVSKoGwjUWjU9W9UQwugHxrJrbQIi0MW+zT4eOY3Vb
B3Ylhm2lGRXQYy4pvFFs6i4eFj2lm85zMjnlWD6Ek2Baad9NnBO1mZ+upTKuNsWE3KSlBbIrt3+u
vGAPLtMFuMogrHECV9pf376t3VtLY5wECbVkWEZNBI7T6EyDfqrD0sJYiHddzOYj31oOc6DmpCvU
KsgHBwSjzb73AaPzgGkygT6UOvLDdWlbp3ctjDldUtSJdRhQQC91GiwhVWp7jAJeCMOTwhwuvevl
KiCSiFEj/RwBii+dG46hb9VE1oowZ0uI6zwIGtiCKZ3a/K6vvmTpIxEzK4seJfPXLL5cXziu8TF+
ttXSbI7LcnCMM32LXXahr/ggC0YFsLB5oCI822PSq0kEkQu6kUXgrn1LOiBh4AExLZzrKvGEMOlV
34ldFS909lNbnDJWLE1HV3rEq0LThWHTkNVOsR01TQyEGQy2g2eqz1wNCImpdpebmTUjTKnF5/+k
E9tdM4oF6QKCWDaVv2fGWSh/CjyIGc6ysc00OZFLc6J1K6EWvxZS6A3K7EbV8u26JjyDY99uWhEP
XWFf4WIHnQywIYZd0llALEPtr/FNEH1z3Ov2PoGoEUCQKqCzGAOPBhVNXZQPTMD0jFWlwymRgPsi
xce+Bo69AUrS6xpue4mLQMbINSWMejFsMZbRfEtzVGZzXpy3fU1dJDAWPhhBRkKiik5ajQJm+Ir5
ezRnErCEUxIMntnXodUKmHIaU53whvs2R0HQEPDPgrL4lsIyql1Oq+zEymRADKu2PFliCrBrq0L1
bHHlXVjYiRU78x5JwyfQgaCarsgKfgLdk3HCndTIBclwFITibAiHXOXcj9TDfjzXl+8zHpg0c1Yj
/ULiU8mWnFVODhwWDcSKeeN+xlAukhjLLIM5kBsCSSBX8FOS3WptzclAtk+bpEoAd0Byqn7ofimm
bO5yhNFZjAQr3Ek7wxF/jl56B/B4T+bET5s+ZCWNiS00JS37AbGh0+mvEehdDC8u/qtGTFwhJEua
CQFkzAAlDXeFU9soRquPiy1jGgCI5Nc3aVsl2pKB5BTEMcxZq5upXUYaLlXTjdp6AZmtXOPkBttH
SvojhO15MSWhMGqxpy8U6Y147s+aTzzzCFpZ5Dwt0lMrWyztGLnof+HhDXEUZHE9Iwx2jUQwRCes
ArSi5JmFKNwWM+7k/aZfXCnJGAe4ShB5lshOs2ByMJR30BZe9PQv5n5ZSMY4krif5LBH3TsDSGTs
hsADWh7SPbDPgVZfl5+JNMDFiFoWGqQ+gLIpuaE1HUV2F5bYV5r6kIiaI+v9w3UT3Fy4lRjmQunb
EeXdASY4GV+K5FBVnBuSmvAHj7f6PmPiCSm7oUqRmmKY60aAP9LN10zMDHuK+/uxKcCTMxp7M/8M
4z1RZRVN67KuS4TtvArVtEn7nroL09L8xSmcJLKyr/Jr9Du5oSRzOS8A3c5KZEyLmzIRzQ+QN2nY
pmEmQuTgVU85BhjDEwXGly3xyH13pMb2YV3hN3SAOKoG7AO/X+XixlyScBoQ6WCAqNpXaJ5rjqrm
jl6/T9zYSX6lX68byuZRXglkTlivyqAE0kzczFXkNREasmrzti54ZelNe1yJYQ5ZJLVgqKdDNUvg
EYx75hx737yBV9+n8lfrBtQPvVUDtHdUofC9rFFikurzADbqPtE4pr9ZZkJcaODRxzS0D1A0UdsK
StXBHiiRd9Gi0ydzUj9K7OY3fYsWJv8z4zoriSw0TWdOmZkUKArKoNIovSF71CLvuh1shryY+1MB
YggzZ/FbWjFe+sJETienjx24BdOxBBiHaLVzaom854PNYHQljPFOpZSZ5pzBrROgLqRnELs6ar+L
5Ht0BtoDr6dxc6JLXYljnNVgpHEsGNCNjtYUqq2AYMD4Xr10QCVP7+gMcnVDH9pz0bq+qJvvnSvJ
bHuTms1RnuW08J5NLtqlRatOJb9rp78iUUZRqrtN0vaAN9GD2ke8kaXto/1nS9lyPBj6GlCzhQhD
RKOwCznIfCErQOFQgeXouqKbooBVY6ALVVM+ANYkeUsUI0cJIkh3utLhVbK0EkyzX5ey7YlXYpg4
O4o6TZll1IdojyVoqD0Bc2UgptC89HbiNYFvupSVMCbU1o1k0DoTrhjVRdRSjPSkBqiOyijtpdHA
eXzfPH4ENxuoFLCMbOm6iAt5BKQi+lqUpzH8FS+eoH6Nln1bcuJGniDm6Mli2ib6iHrULB0q/ZyM
zyDStYbsOR0DznZt+vyVTsyxE8UsAn50jcroaLwSpOlG2n7jWMR1GXj2fO/3k8bUhqhr8dx56oB6
Mu3R2PdCkXCk3zAKwOzxRqQ3LV1DDzToa/Cexo5Im2YvpETFy6dcPeilG+W7anjiKEUv+Q9BwEqG
/F4pjHxLILFDmaiTk28jIUcpq/+PtCvrjRtntr9IgKhdr9p6sdtrYsd5EeLJjETt+/br76HzTVqm
NU1cB8hTDLhcVFWxWMs5XxNwhrVFuxspWht5/DAqcQCWoF2TEcGky1uS8UG+abBmoYX7gKfw1ahu
L6mBeDlkLop8R/Ug3zOs1BK86P1Lh11E6pr3BPjcjFCSfmo7VYMPoOGLgY0PC0eanGtSHKbYpjbp
FVGrq4jYwdwL0ag2z3klh/OFFBB28SJnUDF1WLKV7+aX9HrycSOggSj4qJvhZCWM84alWzpMWpRs
APUXgHDpNth4O6n34NMBak7kdS/FSX4QiN2017NYvvJCRsUyqxlO2HzrfYYkXLvLa+7mI5aZGaHJ
vAdD9iTYexMJ5bLYLidhjB2kwSsXXAcHiRwlaSdQbDNTXinGOUk3yCpudanCdAXD6k6Rl5sPug/u
lDdwVUXUtGff54NTrORxGWyiYiaQ6vh+jEsAePEHtnsk7y3/sl6bR4emtqKYuDI/7KaNkhFRi8Am
i+XG6l+odbCUH38mgrtFI6kEnJdUYOamvu6jxLGnQ9V/KiOwDYxcmXioITN/H8M0TKfXnRRWwD/7
XpGHDpP9TfL0GUXOMrikH6O7yBybSgYbW5zdtmNHv7c0kr8NTbWI9NkuE6wUYh9u9cIA/gC1uwL2
ZveOGhRA4kb64aNUyjb089hRXy4rtxkvVvK4ryQ3FrVCK0fzt3iQlP3cegaIzKnIjTbzgZUY9vOV
WqUGpD3Lhhj1tvr2FgRPlmd+b1Vnx/jT2YtadVSnF7nTdi63EswFX1rW3TwtCQJT6cyZM95E923i
1IqTo8w4P4vWJbb96mwrXPjVMo1WWU8BCEReOiVzIns36oIkbjMZOavEt3c0mKE+zjCROL+2k2eJ
fiKsAodStjXMlGGMjQurWFxesqSzFi+ZH2ly1StPdSZIqLaOCbUVXUWBCiVzvnRp1V0flr1ZgU7p
uChf2/ZbPc+CvHDLsnXZwEFhNl3BdPV7k1MlExNRFnJdSQq64S6huIuyzqGiCeStiL2Ww1lYO5d5
12kagHNmoKJ3P7u5dTSMHivyP1mTOGrxWmei+vz2+Z1148xs0CR91EyYQFQqJ1tKdrOcP0yVaO1b
cIS8pZULSTIdY61eKT0nBkhD7dkpgbPRKI+Xo9BmsWN1iHxBCr0ggzSxvuCaDXcFHs50N+1zd77L
D6w+WonAIgQHyLcUx6jsx5Ei9xv6IzgGnMm4aYXwxSw34O/ytVLc5RSNaRY3UcT2I1QsAxWPqukU
+zlYsJ/ayo4ISIEZ2iVx3D3VL+VkjDXEhSV2MIqjdGNGYDeUf5ZhDMK8yPvDb8bOeBXTw6VZ1KVH
qjLHLrodwFTIXpfG1Xe/ZuOiQPjVNm/H9YlytxU147gq8vjXrCsBVFX3THedz9or454I4qDQKLkI
0i0h9sFHKBieUAs4AMczARbGr0GvbteGnuUKjnTrmlzrx8USM6nKcDSMCnsnjCC1CGK8gfR9vjNT
Byued0CVAodVctJEni48WS6iRPmcN1KOiGLco2/ql4CQN5wQW6WMyVlU6xZ4Hz/daGdoJ0bY3fao
ehrLYUfTQDPo/vJhioRw11g/TnlnzUg5sm4/jNiqX46NJjARQYDkxxqjBgTEkQSXw14p6O2uJNVy
DM2Viq+Xddlsw60Mg58sVy0ga7csLWRkx1hlPrEomaAerB06p3mKXNnBtt9rHoi2eLaSjbVgLqgY
nWaX8wIfWMgr8Jvs+ZtAMxYEL0QtlYsihjSAxzmDS8fX2Kl3iVOexmk3HaunOih29XPXCeLWpkZE
1mTMUoI/l2/tSEWlxBmSei8CujBJTnImLN2LRHBhCpNE1M4ASomm6ewv1+0ud1PX/G44jNpWvgo/
Q9SmY7rrt05cpAr1cUI3Pcf0ktb6OaZ383RxCn0IBB9r06dWcrj4ZIxGolTkTbE3Awyq1+JKc4C5
wG5pt3w1BetdbxfxB/NYSeTi0mArmTGUeEXKu8HDgyiIfO2u8gtUUULDZyA+/+vGkUcdY4lsNEwE
8rl9D5z/Br4vkmAWvbAWWEzCiBlBEFZrDkF16q15O+/beidcrdy2INVSAb1pgK2ISx2aJcf/V6yi
DzbDJlgCPcgCLQG8BSZZ/1GcZieqCGzfANgq/1ck+5NW17kxWkkazxifVu4ZV10WhICiU7/3XrwH
Fa1o9mkTyEBfieP8Pk6tqYmGnnVLZCwnMKYrqjmpq3/Xd4X/1iVZHgXmy0L+R2M6q8j55dT14HrR
kc+Cm6A6YN/SN2+qxmGluPgo6qaJPiHnk1M+TeGoN4OXjPF11g4Hk4o2fpm7XdKHc0e1n1uJ9tBH
A9tZngam9K1Mrqnq2QgFYy+qtG8u/K6/GeeMM3Zk2omiQajtshAnyFbOk8CqnGJ27HsZOLTpbVK6
orRo85Y9mwrf3kprAD4XA2ZQOln1ouy1SfYSbZxQFnZ+Ni+jlSQuZ4i1vspH1jFs/Qn0a6mfjgfb
ZwxR4BtxZeIOIuyLbStB8QqIVzLa8ZzEulRKK8zR/lHiKphKcJFryyd6MTrarf+K4EqY49LTHsRg
GOKWh8JJy2aXZ+2tOc2HwpwyB5SOgiL09i1xFsgFr07vtF4ZUZftM/lQ2diLqP4eclXgzaKT4+LV
oEspgCkw659X7QEYOl9iTfEvBwyRCC5GKaTPQntAlbSVHvPxSrIEt9tmuq/IrPehAcOIZ5tJmjGk
pEGJorD3kkqdkX7P6O0c36SiftymC50l8VfYVMi1DrxlZFnLnUQfNKo6SxE7rSyqumxfIytJnEGj
7CK3UYKPr80Yrme7Malrp450YkML4150OQuO0OaMu+8s3UJrDj0AtXTC6ih3r7UM8KLpigophjej
w0o1zq6TIVw0LLlhBVfFnWUdiyAcUaLQnNHL76YbeS9i/N10pJVAzsRLmpg9cPvZ2mp0r0WZW3bg
xMNUSCyolYkEcYYu2VEULWz2KO4OsXkvh0Ev+lDbWdRKGe7ybXKyzEOJAbghaA4EJZ5pP7wNR7Lp
anAXv3zCd1fiuOvXTCV7qC2GkxN7iVQ6Q9kLDm0zOqwkcLevnsyNPCcsGe4eLP1aV4LLGmx/FA2j
Djpadgo/K5NLU9xoOjwpix7K7FVeboTjOP/hrWcZnA6pRAZ9ChHhWMGBYX9HPnDz75ERgfhWxDq+
nfOhFPuvRlz+YJcdKJhV5CtDUOIVixG3q/pvyUWbFynflAJ5VpRmCs6QTx30wjJLA6UGrzZmzzDj
oBpVR1ZFpJLbpvBbMX4GJgQEZz4l8J9lDMr6JKwxb2de55MzuDDXjNK0gHjq1/RoF5CA7hk7FD3o
pzkwgm5nH0RDglvcsLq+ksmFO3Oxk0m2sNnGgKJ1dEz8mBUcNCfxbNPJd7b/P+bsY+yPYFnfMcIP
MFjs46/SQZQDik6YC4WLFhejHeKPkdGADX0jEyBE/Ud4On9CLgQuWT6blN3F4WnywAWNh2buat6E
XV/tWt6LfEGkDxcNVRrNAG6CxeS9daUCIXFQPxefTB2jWbbCFkffP+iASCGBHAO2P9F4X5HJD21R
ArPtXmcRXPhQMn1ZJBOpZVrP4Go1vaG+K1XqfSYQnqVwYQONQ2yWdxj7yuNTDVBTslNEc+4CRfiK
pGWFcjPNAL4Yx69mHzmhhLaA4EbarmWg4f6/D8IvXctGBLKQHnokpTPOznAtOfV96doPnVMieXGy
vbTb6Tn2y2X4dHxcXkZXOCCy+QZWAW4EvA3sY/NL+jH4AyQzxCejKBV1S3UoU9SkIvXRipdHIqlu
ZeinIZLdOTF+JthlvfwtNxuy4Ff8LZ9zZKWRG7AcAYKU9tdqYjt2BsCPkngarmozPeqY6Y6z2m/j
XRW3gpfQtpOryLU1TYXqfJxerLIBQSGUJ7cYItyhvn47OOQ729xmu5+ihaDNkVB9JY8L2zRRInup
kXazQmB/g1a+6WB45DV7zgBIjvkxhrdeVp46HOwvlw96M+Nfieai90JSvYnZkquJpl3UfCX0YGfP
vfr1z8Rwn3NUchq1doXamO5L5n2W/1OkyMW/X5ay6Z4rZdjPV7WpZbRkallMmXYnozehAaMgEu3T
/Idpnq2Di8mp3lpKlUNKchgzJ9+Xu2Y/HUevfKGBqDok+jxccI4MPVeSGfHfytQXLaGBkamPpF/+
QsNcYPWbT6TV4XFBWrNypQZQIHKHWdmN2GzpGvlZkmCFar1DL0ZgeKJvxUXrfIyWDiPHqNYmgzMA
89ruv1JboBP7JR8qX2edTPm9QQBopIz0ispvzLD0GO3QdUQFWkQWwqz3khjuMRtl6tDoFdIuwLkf
lNFwY+Bi/ZFpm1yIKMsuzvMxHbymOiWKPyVHiwaXRfxHGDItG1O/WDPloUxyM2wBgDn+womUAHNz
L/sxKnfDvtgPfodGH3VkECTMz6IkctsYfkvm79UlJGEjsYArhcdWuYrLqzgVVJu2zfssgvtGgL+x
enOcsHI6nwBV6kRorZftVShf27NobGD7JDUNgJS4PMARzAWilDYVWVhpS9tZx+zAMkX9agL+6pgB
gxeMNS6GLHehG/64/Ak3DXEllwtNhWkpQz2gmDwrL7K5C3OBiYh+PxeOdGraVpvD0OPlJl5ep+jx
8t+/+ZFWfz8XgyQ9S+qZspklbLznYHPH6uDwvS5fajDdXha1aXIrUVz8AdKXHkkpbiQba8ZKWGPV
6EdULt5lKZuwWzq2c4BwqeoM7uh9BEp7KcGiEdrLbNC2QzMhfsy82JPvfiHu96+pN+5FCEubt4ZO
sPugApdI4cfCqSzXoSWj5NAMN1OCLfWocxL9ZgGdrUA9FnY+RL6VJC4sRfrY5qRC37fFOC8rDExg
fh2wyIrCwEnETf3GNHxJGneYMZp8UmlD2i8mYmCYpZ5uHAfL0a/MGxA9dr7qRm6JXorfuZWLZVP7
Oi7d6ghOF7d7uaz8pjOsdGc/X2UbvV4A2b7HKWsN6IE1BalwL6j8bmeiKxlcIOlDeUrM8E1j2c0f
Wkd9TXedwx7z2EyXPNFjUCiQiyAqXmpxUsMtptvOe2Mk8cyb8aX1pB2mBkAH6Vw+xG0HWWnIhRRN
SnKLDqxkcf1WKkXFL0Z90UlkPHCqJ/PYubGvJg4pBLFsMwCsBHOxJlQw2pWziQLN8se2cod5p/ai
wpLIE7koQ4asbssGQqyyrB179rAJizXAHj0p0xJhP26X6c4q8eg/EgVK4symwu39FCyANtjlO3X2
yFvJBQSeIsgpwRG+ZcorDxibhYAYHB1v9I4eWrvJXb0uI6+1RGWQzTxupRgXZmyat/PABmh0+3bK
bzUAboS6qybYnCe7Jc5c1XwS2KUgsr05ykq3oZ/lyJYxUcCwfdGfOJSJh8DjIX88YZwfCetlgQJL
eSuKruSNqZ2adYkJZADagUyhdmeMG6rGdTyagkxI9NW4mNKVlipRCy4uRbruN3H2siC9f+6tLLu/
rJNIEtN5pZPUAx15AaabN7XHUAkmwyO2/2ciuPAx27WkKAsczC5vcywWLoWnExHM3vZc1cr+uFgh
TVFiKTnmTrXvaMG6KMi44YEe9YcBzGGnBdjZbLSq+DqazvxwWcFt02c0KQpAY3WDiyBWnZoDsZES
/YsxnR4Y7vPn5jr033L4p5KiNllpslnhsHob05RHB6AssPdjiQxlSjC39pkMbCWRy8htK8lr2UaS
bGu+Re+aKBAjvbGM4GPGcNaKCxxqWdpVUuBRy4D2u7vU7/byI8aBriOkB9Gj+uXyx/qPCHyWx2Uo
VW91c8EqEPJ97zNwIEw96GBhAf9u5o97mwrMfzNhXp0hl4NUBdYWbFbwx25TNj513aHA9HAPnpnP
DZOvRHFhY7LxbJQLIFKBr0dOXkM7iEW8QyJtuHhhTkROYoYdZpKfGIh2R4U6Zvhc0PuoElQGtkOT
hZlFRTeApsDFjQnYOCYt0TNd0jR1CnSbgGrZ3kWyJVq73k4Tz5K42NH2SZ3lpEO4TcPYB7y/7ZLU
WD7jTKCj0hRMKxoqvyWpliaGHGpEKGm5nuyrFpiGwo3nTU1WMrjP0yukLXWCK7Gf/aZ+rgfBmOzm
N1n9fu6bLCmROyxZ4nWZYWE7Vr0ivxHyJIuEcJ9DISXGl9mFUTZPMgoaCDu0/+dyGBDJ4GJ2HKWM
6b7BnGV0r6vf5+VOs0QTQduh5nxafLLXh1Jd5uwx9L+1gVvpQTtMWDjMfFNyPjWLvZLGBWtZ6ekS
DbjK0xkwust1l/89ZLvLx7b9+FgJ4aL1WOoAh2aPj18Ay8sVPeElMGB6k7GU1K9EhIco+FB8kpdP
CvYEChiDqQDi1nTq7sqM/hJoJXAbPrOztdyeBpYFZf0bjiS4Xr40r73kGL3DSDdiPyduLKpBbeYN
q7Nkqq9yLyAimVJW4iz/zRt+4dOJngDM5z9csCsxXEyolISQTscJ0hyPbfufTjOcNCw9tRCNFYqO
kYsObZ8bKXBHMAUlE0DStddR2uwvfyrm+5eU4WLDOFcKZsx1NFqavZz2KAndU+1mzkuHdIUz9C+X
xQldmIsT6lhGPbER8ICB9wZdmbttoO905JKScJtCJI1f08rqTokagtY1GxY2XKCO/KRu77FsEsgE
z5d12/YsXUXFUUYBlEcjXsyWdoCsqLw2vavbWxW5j6j+sm16ZxHMYFYWDhaFuQs75D5K8tzJiWNq
1B8XLKNQW/A2255IMc6iOGfqsTs4NTqOLj6QgKAXyB4AXrWXGYMSG0zqO0fUmROdIOdZgz2gxVrD
s+r8qZpuzeyqrAQfSXSCnEuNpDKqkpVbq/lGU48aiRxFcSfR80kkhnMrDOamZDZxegSjH4nqZGUW
TJPsYGswuGx1IkmcQ4EqU6vRS6g805r8GeW/zh4xLvmViMDlRRbBIxkYVB4LQC9V3nhkAJKYt2N7
+LGn/AyJUz1pQXKMWkGOtwngo5/NkF+5pTYI6SuFDfp1rzL5hmZJIt2DGGDRr1QS4Q3adiLYnv+4
kxnnAdZgVXSG3nsZ6CbHzDRL2bOXIBt8qT1E7bU1/5itv6UB2JKNH2Z+Y97JoV+M/uXPuX3KJpaL
DQK2N7DlvReuDCTKIgN9Ietr+RTu+l3paoVb+aWCOQgFrSgkb6+XZW7emyuRnLHGcRFLUor9BlIt
OvCRK7eTrauQ2EdgZtxIClYBVLorps+QPQC7nSgKpi1w2lyIWXKSRjKbDZPr1AE1jZsst8QQRrJt
9c5imAetgiYlo9VBCltSoXsQjdxRLMp0DigLfOUNRCI+ls8qThbO86klsZWK3NccJbvD8A++Zqvn
7tQ8xoBhuPzxNmPmSgL38bKxis2lZX3E5jip1yEmaKreuyyD/Y4PSQL2bWwspINZgndC0rQtHt0q
Mp4ZA7Z2S2/sftlV5o1hFq49yRBJOlGiuhnYbMUyIBd1qLeG4+qzDeYczqkMxUB/DeQiP6tSh2Je
esReymX1NtOslSTuCNVBjZSCca4aw22WHfte8MjbDmIrAVyMbilJ6joHurV8HA7t19z91c7Ib0Uz
TJvGAFwkmZEmw6c4jxqLskctpkZ9qT1kxWHC8osuGAcUieC9KV0UgL4wzgXZAzXRpHqD8nL5e2w3
SGzbVE087i2AIbz3WDVSJ8kYsfrRH7MvCaiLj3g5uIBH3AMXr/Eitn2bOMWpFtXntm3uLJjLr+w0
Mcq4xPnJMWbqZF+jV9YYo1r3eFlD5vYfHGqlIPeddGNJZ2yf4IkHBFz1Wzhcm9rotfn1/KmZk5Uk
7nO1WZG0GiP8kqPoWZGVIC/nwLLKTyBvwE9/fzEuzlVkGEx0RTFRaWaBnczuXOu7y2e2bXhnEZyX
gvBSq+vERHIolydgdTtqaZzmIRfEus1ZJyDKgbnRJoYBQpf3xjdr9gyQUwY7d0+CEWALyoGtpy4n
6olGnTaHl9eylPeyeqmqpaZC9Q/A96Uju8QrgOafuhnAgyFTxgwc5odFYrdOci2Vcy8YuZnMBBXb
XBlOilY4yOwellwSNF02U5m1HM6bgLjQlUaFk8SWn/rGCx4dRx2vCNO1MdbePKTBZ97ma5GcYxWx
FffLxJAmzW+R9NOqrkzzm5aK0vutlGIthvOqFGjjEIX0HgzrSNHSXR8wjozPzAitxXBeFfWa1lSo
T3vjovqaRA7FgsaVtf//O5Yhs5FXjEHp8oddqypt5ClHil2TUw1wu6rBRSuJinfbR/ZbCr9nVeft
AI5IGYFIOaZ56gBhzulRjExVzxwSd7aOpQhna+teXylmc57cFVaDcjq8S1WfJPvZjP7s4PgNqxzz
bypdcFsABCbDwK4k+UkjYtbcdFbCaHQsAxC0OmcDip7VDbqWqNprnbzrcgvT0JWe+W3Wi5ZmN89r
JYqLsObQ9HaYIh+P0EByoiV6aSoReZhIHS4VGmy1NbICMkb9W4jeFKqC5eGyPbM/k79cjbMa/GYL
esqmOo248kb7cUofNAkjHNO3KTnIy0+Kkb7L0rZSBoMwNGLsh4Pkkos41DAmbTYwol2rETCc90r4
NzEwHDMI8q7NV+laEBdz9DkKq5YiS20BTJ1gOgQN+tRVdae4aZzuJHlExKK9aQ8K6lm2yXbt+eHI
tOj6CkRHqNVVU/maNuRlngb5y+Xz2xQCWgjbBJ6WAkj291fgWNhtFrPcODa6q0gbrpWiDi6L2LS5
lQj2J6xeEnFaY8lzBolhFR6tZNcDgqqup8/YAWDDMVWJiKzxA2hSq8mzoTGQgPh5rv627KOu7xph
a21TF03TwKIpg1+Sb+LNFCDpZQT/odUdfuxYA6Zi7z9xXisZXBwIuymhdoWXl51cj+MR8yZSL/DR
7SxrJYOLA8Qs9X6soEd2SG+Ip+6bKzDKuORJ2esCWdtHZoJGGpx0+Dach0byZA/aBFEN1q+6fRkV
jjkLequblWYDlaF/hXDeiauttMG2zLxz8pZrICI9LA+tx1Z7LdMRvVM2Q9xKGncp5OYw0CaDZ8rk
vpkjR5vQcweS2/ij1DOn6EVsA5tOupLHWYQldaSq2S5xFOEBW2L1PxENp26KAI2faeITqRZfPVcS
KwK0NPzHTHQnzm/GTvQKZ5Hkw72gA08XU6noGfNlvUlrDLtTLTYYYYLFyHAXGJ0Glm/i516xEwEe
bgdsBAQF6zSmovFQfmMOqGmDJYnZYThg2FZ2IhIwXJbGadx53wx+JcpLNw/RtGDmoE2SLb5mQpRw
jpcqwcvc2ik2yln690+EhpUAzhCqJs7HmkFKR8P1GO7NZR9aL5dFiHTgIkO2tDntO7xOaPaXkn5N
REwFm+HgrALfE5qiMhvKGL9fHUyvDidHHxenqpbP3AcrMVzyaUEH0KTipBb5KVePUlY7cmw5DSZ3
/+i83nbrVrfb3OTlUI+4QLW5/Jm35S0tZfeyiP8w5d92xfN/halippOMmaLWZ6X/LKgIaliTO3vJ
VY596OXnZYECG1DYz1c6UQzIhiVBNC1SM0BZwUeJTlBO2L6BVh+IuxYGWqV1MuJ1wIYJMKQegNw9
ecIYt2cfetEJioyOux4SqdEaJUN0m+dbYzhZ9inrBSUY9is+hDcLtXQCDgCb8LW/aZESa7FsNOya
L2N6t5B7Owpk+odSOEXYvH9MTTwWC/N1SAaXxG1QhXeSkHKO7SldUoe74qokNTKDMTeQOYikb2iC
T5EWxJjNG0ZfknsvodQdDUGusGl4q0Pk4luq23GdMbTuWJa80k58jYhQzzdNYSWCi2+0HamWRbgW
rPk2Su+s+sskephuZyNnGfxj2+pzKzcYPAt9YohVZB+dtEfW906BWSjErxAcGv/ONrpwbkaKTzWi
yNMdMo/ITkN8xu6x+HlQYNgc0ByCsLcdk1Y6Ku9jxJzn2ZCkkJodYtDZ+VkAlrTbRXaBFOQpDki8
RRQtIj25p0qGQnWRa2gkzeFzomAe2/rM7WrphmoC+B95ECfAytB5BEEuejkUmMwAf4iII30GPMNY
CeFia7QQqs0MPGOM4521tO4iWbuwEPFsbR/WWRcuvC5VjErCzCBhpGM1X2fz/vIVsf39saoMGiBk
3TL/8J6XMFqmGq8UtrHM8O/KU+rm3yZs4rCNZfunQN6mQit5XORrwJhTFmx2d7mtn4a/wl3uJx6A
5/TvauMoAVBlD6IJNKGOXBA0Y22ZdRvRdrFRHV6u1T2Suix07e+Ma1hxYISG7V1WdPMeWen5IQRO
NVibZdkb5s6Npr3VvVDl71CE1b0VBk02igpoemKC/e29+y5jOc9NhePU2wQFtNLr6eiB88K/rM3W
VzNl1g0DlBRa6ly0rQe1nmY2X4dav1PQ+FnXUoHXCkTwm5xg8uzLocKwW5/t6XifdZ/5/cRGd4W9
+BW+QpKqo2ROFCNTnfZPPgGN+eETR7T6/Uy/VbJVkCayKQsIWo55vdZphbWRzYYeekMENR7WneQf
d4k8l+owIJ8DU+GvC0medmbrGLcERG6ph+RYuUmDzLVEafjbk4fPI0zUS9C2BrKBxbOQL01sdymF
dv3sYCXj1GAhMTzIB9uNMFEBanr2REflzvtM8X4l+K0pvDrWsjaXcGEwjmH7OneVW0h+n4mGGzZt
76zdW5K7EhJn1MSTHE0xdQJmt5OpKor3i5J1n9nKM1nzH4VOE//4SKTVg51HOEbD8GofeLQIfpZ3
R1D8PliAwRQuZzDH/PDdQD1jK2jEqQo/c6DOS9yrMTKx1lcDEjvUTzXHBoZ2tJv+YYCK9l18b+Kn
8W7ci9YutxpzlomxA4aEgcDBY4GURlqnVdgW3twAg8PBSrg3XRmHcM84GXJsBlrP0WcgmSxLRvkD
qKYY0ec5qFBbbg1tLLHLidFI7Xtk+Ivo8bthLxBhYfgfawCazG9p131IosoqCq9Jmq9Lan6vmkaQ
Qm8E9nciuHuyT2Y9MlXkE3VjuvNQuQ1RTkayCO7/Dft4J4YzyKpcsD3WQ8wQYAMkSMGAzqYSRQ1F
kTbcbZgr+hxqUV94RJu8fMwDez5ha0jwwBYpw36+cmNq1BXRWvblf3PbsBnVT4Sk9ZnxC0+xZBS4
KjNwp0TZYweeyUirnSnVvMsXytbzw7IQbHHf4u79QN8toZXVdrROPTPyJGQuPltwpe5Ejr+CrflF
IJAlC1ywYOFdsVmdzQSc5/vzK9sqmXSlKbzoqbpmO0gT8HLDGBUKPEC88UrUQWfGdUkeZ+OLNSl9
Z0CeJP8jp4e+8lvswTVK62ey4PbfygHf6cYZehGryIwq8OCyqfYUdYoEfAL9C2M/qnbmy/AiOMvN
ELE6S87iW4CuRr0O3YzTEsi+fpV4ErAcG5+BmIU3NBBmuawUduk0OesP8xrFpVYHOk7zRgMm3UyR
Y57YRr3kSQJb2XRoNp2tKgQG+nbcK1erbfCsShXiRjMBUpmgNt//COfXy4e4fYZnIeznKyFELSqb
EvjzoPtdC2VyEX2PSAJv8WlfygN2/RhNldT9LOynyxpsvAJgdWcNOAtHNcmOzcgqvLD4e1Ax1zOa
bma8RPYn+tvvBHHmjT4t2hVDhdAX505D22BUvyqYBb2sjuirc0Yddyl4HCg2ZUNlcHrzJpawYpMK
amOib8LZsULCpEn1svBM81Wlz41wNng7zP3+KHzpuu5NADUWOCtWhlWeGAlG9Uyv2QZUdW/kjgjk
Z6tGuv44/CyUlYcdwQ4UVmIfcVns+x1WZJE2s6qO+SJqagm+EV/IplKfLJqUI/B0D5L23Yp2qRCo
dvMTgVgR1NVEtT+wV1tFbdI5jmBt4FRQPXJFioN8Rw/xvjmVrdv8nezI4bLpbd4VBobJVNlCOssX
daQC3MiUZXUaqBox9DIswz4On/KycS3lE4CAlrUSxgWe1pxarWphIUN0HWEbMjPvoumvywoxM/4Q
rlcyuNAzN6S2ZwMK1QD5UXNnlveG/TRl+15+SulLVE7eZYFbHw3k3+iqoz+I3RrOr/QJePG9RpGM
67LTo31L0j+ToLNi9CpeL/lS5WaSleDy6Eo3GqjiYEVOULHcgg1F5v1bD51rCS15ZMxpYeZoQIIF
ePKIZ99mX2S/AEoOAXZosyc7hrg/B8VNH0TX+SHZ515025w+k9VitJbNc1vwBr5PqMlDPMxpV3gx
uZaGnR1+oyJkjs2PthLBRVybNEpntxBBS+vYp4pnjfn+sl1sBYy1FpxdYAhPqysVj7QiuoqMuzL8
YQxU8NG2jH0lgw+5mjxqQxKNBYojNJi0yG+WcC9J2aHL27s0l59BLO2QKPL/SDU+8LZm2QOhOQcR
anedFtRtwJptfWJnFwSXv62AD7ixrWVmPuL8lO6HLXlj9tBpx8t6bKURNhipTUPTbesDpQxaudKY
1hIKS7PhqtOz3FSubiWuLJp8Fwni8hWJYmVxHmrECKA5SoAQze5VinkFQ5SOb9v1WSMuX1nUKW5B
MpdjF8KprhnPA5bpJVc96ZgjAOxBIB5q3bbzs0jOldqlBzxniu9Ew5syemxGYLEAneLylxIJ4Zyp
iGiv1B3S/rG7NlWgX+yH8uGPRPBdqaTLZWluIKJSFEcBx5ChxI4hYtwVfCC+G9VjyN3o46jw+k55
GA16L8EqLisiMDZ+8FNpNKObagOxua19vVex3aN5tqTdTUsXXBa1+ZZeedCHShQqKWWdsu8CZP3k
hR7pSb8HjxzYzoqvoqqb6OzYz1f3IM3jJdV6lIeqcnD7qXZzTRCzt4bCEXR+G7PN7HAlogHxbmEu
KDWzto3ixuBDTr9i9Oto7xSHYg7nM2nlWiAXGUpJq9RURQgaDOqE5m1hXVXTTvCVtjJzVLZ19LsU
m3U13muF58TQt31Y/Bom2Nc7zPCbKD8Qdz7I+8RtPjGbyUrpvwVyWunUUhNSwASV/la2bm0MgF1W
adMUVgK4OCd1QHXRJpjCrCheGerX2TjcXBaxGXJWIri41pXpUPdgXsHo59dUv+v0l6r4cVmESAsu
quG9NPaFUUFEdk3tW/kT6Njrz8D3fjpaklhtEJrT9iedsJvqU5CcXtZhM9qcj4kHxw71jMq0UHPM
50uONqK3Hk1O3NzE8iB4JYskKe+tWOrTpo0r5Gw9KR3FCPoyd8rRduJUNIvHfhP/hliZL9/TkrJl
srsY/qLt1GA5hIekvWGYz82RehlwwATD0wIzULm4poC9y0oV3Ald+rVIj8UnILnemQHn/vg4Y2Kk
MTLR0AimJGgoqA7Lfy7bgcBdVN7lJWOhQ4LqrQ7c6jC+04qXSBX4i0gG5/VkCftcaiX0B+TA7BeH
EmduY4FBi4Rwfg8+iERZMNzjjfWVhXKJEu4kKipCi2yZ83wyLHmtqBqSJkzDmnJxsIG+X5nToa9D
0Z0mUEjjno9DTLOowMMUFFxOX7vlA3FKN92BsE13yFE6omGE3bFYYNTbV6lh2DbwjxSse7JLaXWV
djHqCkOB7CY5EOq0rvlcupKrUS89YHMsSFI/dCeB52570lkm50lVNhDgxOOjxUXvgafuEFuT6DhF
Mthxr/QatIJSa0BQTagzAX8ZD+QWVHu7KXYXYJ0aoZN7aYFKgMAuRXI5ByNhjH1AieASV8M2IDJt
/Kgj3ZfLbsxc6GPoO58g52IWVcJSmafCs43UyZf8/0j7rubIdaTZX8QIkqB9pWsj0/LSzAtiLL33
/PU3od2d5kA8je/q7MvuxkSoGmAhUSiT6eit6ljVQaWpW2aiSub2MThb485apvSkkxUk1fJkP1pX
SVw5VvgN4uOCvdssU9grZ+TOm6xnE9XALeRlMUr89W0K6vHyOsYXi/YI7IQ08e9P4H/cRxuq7H97
ydzVYZoZdv5eIJ4O+T3TYJmumlf05QSp2/iMFopxyqBBdfRtTwouf8ftQ//fnYV9Lptj17SFQAQu
y7aOvcVUfHlBSqwVZa433QWd4qBCRLTyQZihDEMLjWIqSk2j6vTxndQ6aQtBz3xyM2HQt1n3Rp/J
H2vs3l4dvSZr0QmWAf9J53bXmg++YUBKYmIcFY/bDIX+T6WiVhY5EAujGr1BJsJzy5SdGhLBcXWA
9pvAPTc/1soKB1sqzSNw/LMGlwqC309k/jqK6PU20WNlgkMtWyurjg641UyQJ4HZfxAFGSJP4ODJ
rhPFrG3EgXkXu1L2lveHbAxoJjtTIZrWFC2GA6msS4fMlHG16H13mAjeZnYiOD8iExwy5ZmkxjXy
xx6dJUeqM8cQvS+2OEwxu3b2Zg6TaksuQrmFicabvHQv+6mfnPSrYa/fNFetN3yrT+Zh3iPTK0r6
v0sIfUCns2m+1N7beZ6MPRyOPdv7W/I0oZaK7Qwyj52oAQqa0Um903esV3Xyk6vGBYI46SnbiYrV
23HC6rdwSBXaitRpqHl6873yZnytDuOufDaIo9zm12nuGoG8n0QOtMV5gb0nGFpVMXL1QVkhHrLR
CDvkyeQje+XHx2pv7lSvEjY1bGdIzpb4N9g8yGae5Uirk8cyc0hQBdSzXcgOqAGzJ9zOzSt1ZY/b
znqqJ3XsWfh6tHb6ofFyKLaFoFmdZCgdsAilPIUBEQRe/+DMfzaUV1QvKi2z2kJhiRNjZ7ls8rwK
osB2J3fym9cGYqxqAMbVK1FS6B/852yZg+g2IovesZTNDOInNquHUsUrxNXfb9jmud+LZsFEzsO/
10jUkIawtLG2mzFvkh6tQ3pooCMpmg0UWuJQe8zmRusaXK+ZeaL0NR0Hp+33FYiIqmerv6fllywz
/cuRA4Odj9hw3k8OyJcR03sZSxp0yXVfBejvderZ9lvpJk2fpBwEnblo7Ho7PFs5LQfoJV5Csd3A
eybaUSdp6SnpcDJb3Z2S/hjV8VNRScfILG8IG8Vvi+NI+2u1F9FriA4Ph/rhsqRdA1Jdj8qxH8fQ
z1bTk6Qvu7RYBBfM9p1/3mYO/THOrqahhEc5+GTeKMbvIrX361ao28Xc/8Ln5F9/paH1cxgjQ0u/
Tp7h1jsNPNlofQuIb7zawi7Bf4jR/qyLn2Ps0r6b1YSwXKMxO4qXBd3V8kC+DhBjlveQQt1DM+nh
sstuX9Znm1xcOESjHIcSnn1KczTGK2P5l3+fg5gyg6pHYmIP9fpJTTIHIzKCCHCrEXh9IWlsiavQ
Vp+1OZpVFm+o7TGMwmNWJQ/UQBurlrixYnhd3NwssuZSQ7pGB/xuNpMdUcNjWHVX0bz4VMq+WFHx
dHlnBQeCb12rwzDt0wkFxhBFZzP+MqMnGeSOGPC/bGc7ejx/QQ50SGiG8ZTicavRu6FuHNsoXZIf
JvDLKPMsQDiRu3BoozX2KCkTOxLRDcYR8ZroBRa2bn0bjbKyjeZcA4pD7PSvPqcJMoRSQtoFoxE5
PUBSw/CoFE372kicCmIJi3mb02ewEjuyFKte07fyDg16os6BjW3962dw29pMORpyJvQmKJgmtZKr
AkmzfPi9tNdRdLj8BTfw7C9T3KZWOp1rpQWeqYj/u8qbTfBgjQLQ3HDHv4xw+KxIjVSHLMqg4Jpo
fC3rRvRwqpNyVy86dUamevrvlsXBdKqmhrXMaM2a6+5lmbN9WNNdOIp4OrZu+vXK+B4PlcrztKQJ
EoKa2Tu0lT0w4tybMboTalDVz9aV0cV3mDw99hoRrFGwq3znRwFKkjBvK+xqmWA0DrGT/ZhMezL+
/5fb/1ojB9OjXWhJP6GiMo9f8TacutjpLFRvRMxOovVwcK3UUiG3kM97z7309xBH1lDQvYuMG8mV
XtQfRtDcqKniLOFeFH5vQMtfS2T/vjr3Nlr25byHuyjpdRw/56KKzuaBVnUNHAQ6CEn4ZqPa7sya
mkjrpDZe8oar9vd1+N3OckeLRFkJdpi4yMHG4Nr/bPEuGcbVoJXMliHf2+VhbEevi9AvLd0Y9auG
XsjLJ20rcvjLHvdyQRMB0dsKe9e8pQuIuaHVkKB3IX9rr42T5eC19NU+iHgQNmFrtUjOJ3VZ0uVS
AUKaS31rFqCGk6Y3sI8JXF9khnNJgtyLRgBdHjFjZ8wfuukbEVUT3ztiLn0wzvn0dKBxWACCRxdD
mhgLYUOnVaArbu7SJwi0suGQSnMyN37tkfZkpNaievbWc+yvr8jdfKkGRusoxUpZ7Qxxw1Ee3TvT
La8ZY7yJIcRB9JgXnAmdwcHqzNHCLs1Iwies0dWKwUAIkmdG4YzIIi/dIAhUNg/4yl+4a66fKtBY
Uormini6G0pyPVeKd/kgiHyFu+RajP6AxxhwbE6vttp4euzmQuVz4XfiLjYyLVk/qglA/0Y7stwT
BsB23T5zrFPxkPjFjbAgxI7SBffkma/0waRyDo0ZNBiyh3oMHXntMKA72NhnO1swEibYRF4xONNz
uRv1HGmX7pCCDDrKDk0mHN8TWeHQg6hZ0aKz6z+NFWRwUXjyBrS1orfCAiGyhC/n9ftUVM7YvODO
TshPp5JCkQe9hRM2aBrppV8xuU7GU1x8JqTDrDdmZQgoW/k+TLs0jFRZcF9D8NYttMZpJ3O3tLPA
37fvmbMZzt91S7P1UpUBTeSnripukmuORK+njvhSgyekKXCN7SN8tsd7vtrmZI5QmikJPUZQDKZm
Ltg5wZL4vkylmio03IQQKFOlnW70boSmYE0PnTL81rSYFFxEuLR9ntHHjeZx0Ot8IAaViPnfUlqD
07V4qW+Gzo/GX/zb7sb2RBnk7QfOyhzn+almDtPSDomXtT4bWo0CyLFFEJL3iT/v5dwRfbVNlF8Z
5G7QoU7KLlTQ8SMtdyE92ump6m5n6WRNswDit+YKbHllijnQ6kJZ9GHQhwLvQ5YdZ+RIURDvWMIk
OYpm3jZXpRlgRDZlBc9E7jpRSpovKOIBpmrdmYyfNkaaQAo4gealEKHGti1bQ1eWqdkfuACHRC2T
eEQ8N0t3qV7jdVb5pHqeWsUx8rfLd5jIFncnN2Dp1i0WimS1CiKpO1ZFDuMdJT9ibXEv29pSIYXU
1Xlh3CbqUop7rAUKk1MFV0ROpLk1MWGXYMwOJ8DVUWQ1b5pvaCU/aK07Gc70G9OYbuGWiivSz9zE
5tWP4dBskXLTMsyUzfLs9G5En2Kg5m4dV/7lVYvscCiGfc3DoUSqstGN74P5W2uHXadNJyNRd5ct
bYLZeUV8BaNYZjxoKqSmSCsfc/TZhZUcGH15bLLupi/TQ0xmwazS5r26Msk9BagMNrc5RRKxqy23
m2OnHnVPR0/u5ZVtv7pXdjgUS8qiNc0US0veJaHjY7NnSq7yXlilYH/pQ/CzssTBV/VOl0jxuZhS
ruSgvyKEd2ZOfZhu7MMs+GTs41+yxiFY2VDDgBAL672J9+l9t88P46FCOejy/ok+E/v3FVCOxKxr
DNyAn87cN+U+Uo+zFVw2IXBzvq1siaxyHDOkdslw1SAxYkXBMn1ZatGgn2jHOAxR9JBg5J0lIMER
1O7QKfkuI2P+yx3j0AFZ1Ab8z9ixkOyGGcwLUIX7cXnHRB+FrXT1UZAea4c2wo7JVulXUx+kcXQa
a/3xspnt5/rZo/nCAjKZGkb1kRpmHl07X1Wf7I3DGOjHEJwZj6ApE5xWgSvwlYUWHd/5gCeEh4yY
QyTTje3nBKLLs/4sWJrAGTQOFmSd9KOmjomn7kC2zxq8ZnhE+dDuhn16PWAIKn+kfrQ4ZVDswJR4
2fz2O361sxxWFFZkZLmBhY6uErRO7g9v/QvaXm8SVjt+1pwRQ5X6sbllSszmIXy03Mu/QLTTHHz0
kmllEmVtdDR1IoxumsqXxnhtO0GLtdCHOAAhSRUNXYzjwHBKf80iJ30e0UbsdRhVaW6sh+RofolF
sj2CE6Kx5a9OyJJEvZZkSBhI4YMs3Ybag6SKuh9Zf9cFBNY4PBkmaDTQEN8QkiA+PSpQYdffKSBE
o0Wbr5mVs3CIQpEoyOcJiWPF/lrazRFUQ6LavuDu4pOOmhxBB7eCOzDNVmSVUIsKtDsmX5cHijiH
uv22OC+JTzwmTagY04BE4H9U5RWH+cUudutDcjW+igjiBN7AZ78pBIbs3FyQltB/5ON9N5+K6f7y
edp+nK1WxAGKaqvIR7PylrS3TxiWQ8eJ311p5q73IgxR4pGbeJ+QK1tHxfxkL5HHUZMb9FaqTewo
4DDKNcMNQ12AyooALHUOLNpuXEIrgqe3YBBybLT67uKb6jHyOmcMzN/Rt9krA8VP/DDogk5UOBR9
PQ5BWquxlAavNY8kD02eunJ025ifkOD5ays5wJhqhFOE4oEx1+hMujPtQgC4oj3k0AKN35KWK9hD
+RjuFTQTjwFmvoV0Mdsv25UfcmAxVn2udqxxTku0DvdnFDoyVb7RZo7ctIZmzjj2s2vVIwnSVskc
kCnTXSTbIngUgJbOxSjlNOepxhDFpN8T6wuJM8GGCtyCzzVibKdXMwJUtPN7vMBGEGuLaF0E34zP
MBpxT0gXqyxiDPdFMOwX8MeIWXHeO6cu3CQGhx0LrfVEHvFGYdkITHQ67Q3qyM/5UbpF/eyQISYw
EBUYj2gow9id7ZUeZNhOyS6FTHi9L3bkgP8n2F/RqedTkHE0RUOus87t3+Ac9OSb0B9KxEqti7l+
1r5oI63LHtnoGdcggC1AHYEDGRzoZElldERB4NChGpVctZbg/t70H9DFQmSHKYrxwwv6WOT2EuNS
WKThhTZG6Wghei6yUTRtsn01sME801BVAySAfwcj6hxnQ6uzfr3iqrPBMIM86+IhfXCY7ov2O+gi
3egoKlNuB14rq5xTWeVcVnGFEIg5Vdw6kjNiLCSKUG9jHOBa57P0iCaaYWA49sGXV2bJ34s19CiN
lATHcpKvW3rM5qtpZg0RvynA5jN37soW5yJKsyxgG8edGx0sd3TpTvHqXfVa7tSDucv25aMhimbZ
r7+0Ou4uqgarq1QD1wTTcyXesrc8AqqEBT2sFbA8fhWsUGSPu5baNtQLPcNuQnMD3TlBvQN7zJfl
WB90N/HbV9Gh3zx0qx3lbilJXjoKsguUjGLla4H/5ch9LUjObz49Vja4G6qsCW2aCF9tngsnse9J
9qZns5NK1Lu8eyJD3BWkzoSq0oggM4vifleb9q8kjyN36jD3QqtJVCoS7B3fcT0so27UGhK9Rnwc
p0cSi4J0kQEOR6RIqkEwMCWejgEXVvxNdW+eEDX3HuaxwR2zKMLeW5FNDkVyvYkyiwK7JOnGbm8T
5e3yNxLABU/M2UHYRS1L5PxTdRdNxxT1a/rLBmHlJ7gmIC71B4RNttDVi1Ad5MgeKXrQw+VE45eG
3gqVCUV7xYHDEM2kTVlaplfv5UZzilBUt9i+s86L4OFAUrtyWiaAq9m5qRnvZC1yZWH5bDPuWe0V
hwKzVRVxIeNqzK6tI9nHN+nBwEOw3/+7b88BQWZ1+QhSYzwrqD47dmgHmJR+0mrb6SbZW6iIq1SA
ByaHBwOkx0L0W6PbBQMfE62CRS721aQEc2j+urw0wYfipYrnJMvQPc5S99pDbNpOPj+W48/LNrbd
DbJFBOJI2gd1pFLTqjgd1dyLYq+3f/WWKGG6vYg/BviqgGTkilQrmKCA3ItT0t+t3DiKOgpucZEV
DtWG0EwajGMjX6o+Zeyzv1aiHkmRCQ7ExqyW5VrG4HK0BGGxOFp7sFIRu9J2TgOKyf/9HvxIeWVH
alpPiJf/k9NoXTq6bDhC2oG0UxKKKG5789kcB2h1YrUKCGIRRpY/DVDAhJiPiLK7BeJSl/1MtHvs
31fIqdEyLyMd95qp3IFI2SHkSTVE8wEiIxyyxToZR3ThI1FCb3v6syl8WXQDbJ4XA20Otm7KjKrz
73VMrRUbpgV4ps1z2R5M8nh5n7ZIpkG9cTbA4Vmpl3LYg2XKGxtn9sfbxEP7HstqpYfZA15D2QPk
yHi9CXB0c+9Wdjlcy0DLZ3Y2rra4rn3MtTsQ9/aWyP7Mg+mPGcLPuyZaIs2WBv8mYe50vYFs08+p
DL3Lu7g1VrvaRSgJ//2ZElB+dJVZs8cwpF78ele/LJhqiI/aF7pXjvPJ3FU+CAH96EgKlyROLdjO
zYNlIN2j65oGVnbO3yeAXkhHhhbtoSOlW4FnS8/QHSOI57Y/29kO5/KqgteZOqKHNZbu8ulpCBvH
6kWPT+ZzHx4sq8VwTi8paaG1I0s7TZ4m1U6kX/fGd3kJ9PbbYIuyaNvZp5U57gjMROnamDU7zHoh
P9AcFLh1k7/VS4kERhYnDtUT0y1sPbk2quE7bSmYz1M06HzKic57yx0Jo0vm2Izx+M0bZ4K8ThHQ
l2WvPNi30e/Rk70E89gYCsdwuIz/xsiaiDNFsO/8YyCxJUsqoLntzW2wgHPMnK7s7B6v46A0IZ0Y
q+7lFQuc1uROTTsZiU5aHE55UjFAYjuk/6YuLxm0Jy8b2vRaU5ZNRVcs+YNcYqdA/od2zfvCKuO+
m7yiFbQGbAPpygZ3tdGi0zN4+X8goADHGQJeiBJPbnoDxblAd9HWmjiiktjWiJotr8xyB7+OdVtu
atbXMd8UBxWk0dQjpY8y5AKhKZxTof7y5pW0sshBAIqQQ4Z7G9X19kCmB1t0JW164ervc6e/X7o6
kzt06nZG5Cozxifao6Tu7P60WC+dIvhum8+GlTXu8Ou4DLJ5wMReARH7oRhR8rBv7Tl+m/P5Wq3S
x0YdbqZw2P87j+TOui6j7UmVJiQKU+leC5dbRS9vsuETClpr7+CL4QmYv8lgJ6Dxim4t82Wkh7n/
dXkl2+5g2JDZRZrQNLiVgPzDHrIIIR0h1GklPO1jVXDpbCcj8af/a4MHJquPl2hscCF0P5a7+EV/
M4OoQE7Q6FztFD+xDjjy5fKytlORK5scOM0R9AaaCcFddIhv5xdWXwyfK199G1Eb61wJjEuimGjb
88/L5EL+craGfrRwEWWDFhhRe2uoxqGazBuFgt1Unq8go/pyeZmCr8enMiCxhphcQvjXxAPgN0KT
sORfNrENvudVccA412plhzIivVw9qsl39IPp3WeivNW34kCwHyqFVineEkO3s1Iv6p+VToATQh/k
YK9p276NNLQpart4n3n0zr4FqwiKie95rOJX+ar8/MTGWTIx4fdQ1eBVa+0JyX596Fn2Z1+Uh6i4
0ktBWnPz26xMcOgHRbzcyOsBqdO59Bd9aR15kP28UgTPDIbZHyK6lR0OJAaj7rVJB9xJWuuoxUM7
PBbjrzL8XjX6Z4KKsyke8ophCpV6wiEy9MAuj7Huhvm9SGpxO2ZcWeHQwS6GZJ4Y6dt8bA6Gq1z1
KCZ/1XfEr3apqJdiExdWxjhcAIgPyjABxUlvO3q0s5f7IW2DMr1W09HRslqwhQKv0Mjfr5lWl8da
em90WJwaj5VpcipLFJNtIg9T/9Y1hZAPAsOLUVmD0aNCHo7PFiWOibD78vnZIn+w5ZUJ7sjOEMeW
LArvLq7lXfnyH8FKExMlCTjg1YN60o8gO/qivorap7eDwZVlLoYpIGVA5f/MlDTXxlFzWzc5DVep
G31TXFYODU958KkmvpVR7jDrklKO1oRDpst3afkwJ19ljCxf3lPRV+MOsloP1YShMaS+80dD+roM
h8t/f9v1/njFe2fsKm8Tq9ZitgXWYJsH0uyG8MaIg8sm2E/8iEVnE9zRLaY6iQwVpRybpBn6M8pH
rZDRioKBQydqf0kTSC8H9ZCR6Mtlw9vJNuQJoNNsQHuP7xSkxCIS5lhZ/9o3U9+36mM/PBhV7xjd
Td299VChHtTXoguWSNSPst1SvLLNYchiSjFZZNgurhmzzHKlHZQjQ6taNObK/tKH/V1Z4tAjyjF3
HjOmhRp6CwomPnLolB3ITto1O/ogitPYGf5oTVOg8EYYLTvnkIY6K0tbo93TSI8zqHqk2K+bkxwm
vuDjbV5h9h9DvGeWkWSX1oIMS4xpEs86GggIh9bVvPCOOvNTh/SOColqscCVYIXvV9HqSCSFMmlR
ibGPSQrs7nHsb3r5tgt/XV7f5sGzIZ+JSWALLcUcYsHj06yLkPynde6b8MS6K3ytuL9sZfveXJnh
MEqVi2rWI70AsX3vFuShI9/ncZeGvUOym7D70qB7VP0ZGp0At7a/3nl5nJvYiKYVuTHg/vZzOx1Q
GOiL0M2yO20SzX1sQuR5iXwZJTbKVK9S1LtoFgd1LLuKYgogbNsl/qyGl3kLpRmaHxVcgpRfCITl
ioBkxzYUBIeihXCQ0c2WpbZMLEzrejc3NVcvHi67g8gCBxVKWkKLNsY4DrKzgdpG1/VIBedWtFXs
J6xOjzTLqVXYLdBoyjyddq65IAmcoVUpVfeXV7PlY4osI1UP2kEMu7EjtjJF5i4OG5uJJFVvTa/u
0rjYxTnEg9t839H29bK1zaOkyJpGFMjeQSaS2zxSGX1PbFQG6Q3LOS/77lgeQtTUQ9A3Cmyxv8Wj
7NoWt4sJrailRWjpiL+REi0dMXgqB8gKRlf2Tnerneirbd3Ra3vcVuaG1bcQtSk9Yo9XVC+PGkbv
27aC7O7s6Ar9kVgjJv6pSLhi+xOe95R50+oTqnPb9B3DWmogXZfe28PVon6b2tCPqO1d3tStqH69
RvZbVrakLJJHhd3IJC2hQXnqe0hzt6dS/Z3H32wicJctfF9b44CXFpaeZgRiLXECJqvuUA+oQ4QC
XNrMRq6tcDArxQrtJTbzrt2Pvh4s+5yR9h3YrNv/aaqfxWoX/PLDQKvUjwWxQHlWz8mvAf2vZj1f
W1bpDKHiYaj7OPT6ydbDQ5qBnyutPtPPuVrve11o9Q0baCVZcg10SYr42Ie/FyLtTEkUdIu29X0y
Y2UmoubS9DXI+vLfELkMisfUNd3WG73iVnXEZH0CX1E5ZNFUM9QMxkpr6j+yRHcIDoNmiFqPtpBZ
kdnUIWNilvlLzMC4XpWyQR1pGn6Wre0hlvuGXJRLdVU0y70Zeq+NcXdZCd2JbEauA/Rf0p7eWMf8
SCunfZv84ba6EfYxbvvleW3cDsqdYZGpwNlufdB0vzLpXAyPQwpwfBXxF2x+LOhyoTosQ5mInxOA
Yn2cyayQCrahVnssKlRqiKibfuuiVlZGuO2zq6WhS4NzrUc22aeNWu6iWUhgyP7Kh9O8ssLt2qim
caU0+EjjESJZrrJnBRTlqIAcMjp+ZkhwvSTuSlNm26Al3ppeZx5S9aAZzz19uozwol3jbrHZon0n
hey9F0dX5YgXA/g1P2NCg9ov1IXREcxdIiZasBWLBZtxFiGebrx2FGWlt9EHA/z/s8FdHQpoGGRl
QA+Cdt/7ZpBBSTO7YkwSBDQSoSdKY2zv2tkcd4eAMwXwk8Oc3h709rZIX/7VlvF3RjpISpQoODB6
pjmpkrq9KF+3fST/rIC/FTSK+F9vsYIGImTkELf7KBGURDYDpPM34W+EZG66rmGcVYl0VMrabaY7
DR3uNBsdS7k2q2szFzU5CL4LfyvotqQYM8ubVPRgd6GTWaJeN9G+sV+wuuaMMrfQXYAnttncE/2m
V38TS3SXilbBnck6yhYbbfo4k8ObQX6NIiaszQkEUCb877S869mtFlGXNuvSx7UmH5fr1M9O9S3x
GvMouSAwe5m9IXWKnfYw3croR/FExOCiw/pOsbwyr/amVoDGg1G/hHuCtvkWxMmaIwfKNxnkQ6BJ
dETZzvcv/xG3z0vmACI064WUC8IT9at6tFxygqCc5ipOubNdcq+96beYKjd9C/LxnV85oau9Ugxv
Pl0+15sVu/XOc8ABymqikvR96SRIfqBGU16Dx+2NFcJLL619hDGhZzUCCBZ4Ld9xmM5ZR5MSMahq
tPfDQjHUFt1N6G+8vDyRGS5tqaZSEvYmQGUoBieGvEihS7uJitLym3Wu1S7yjMlNWpd1y4ZsrRsl
MCandq3BZy7EGranFCVelz6I5mZEi+Nu/hIdmmS0gC3a9GSYhTuPwdwN/3IHGTSsjgY6Q6hKWRBj
Gc0jibR9Xc1+H0WfMoOrWEe3ialYHMKQtM4MrQGKwRaK4qA3kzQ3NEWSepshpnI2wz1V+3BSlsRE
nYs11oMNZke9H0xNT74SYcr2xzlb4mKMxk7H1DTgEVV+ikAAXz0SkVipyASHINOQ21mroYmgXPaD
fpLkGz3cXz4/7Fd+BKnzKjh0COXU1CA0gEvZTJ0+f1Gmwonmp9Tcd9MnWPWU86fhJfumXplJZ8FU
O9LrEErxVZ/dtOKUtHx5Sbxo39wTCjEbNFOzrsPpsFzRgNEBxSfRe4adjAt7Z3Ph/yRB2KwtEZh3
UEIZ5P0SiuoTIgscAODo92ndsTR+eErDoyR8Q4sMsH9fHX7TSDojbkOE+6PxaMjDiyFsPd+Oyf54
GC/SJw19klkznLidvCn/UhjjzkyOunxSi708QAWaOpddWnBqbA4C5iJVMYWCpPakpQepDa+UOroz
+kLgztuP55U/cwAQj1OmISQHAHizC/bs8TY+Gp71OHpN+39IP2zHMKoCnXmkNvEfzhmMvo1TVYJf
D0H/G80WgXlrusZj8QJ021OXPF3exu3AYWWP840iyaawY6WdIShvGTV4pYCQFcV8F30+X6gLqdLK
EU2tCVfJ3RNd3s10CFEnizI0XeuFg6HPH2kzuSWt/K6fr5lwrhGOJ7MOd7WhOl1S/rSK5fny6hm0
fjjbq8VzTpRPGm10RtTQzjcZfSnmxyY1fIDWLP+wJBEp5uYxXFnjXGmhYdi2E7a6GHdJ/ahroomG
TZhfGeBuEtQsIpIs6Iec818SFGbBZ2NWh1q5pkssGKzc7PpWVra4KyVVx2WAnDLDX+mk7tCs7Non
Rmxk32LA8kfnt4fCL0BvpKKLPg5EKlWbNd2VfX6avJubtKUE2epmRCOcfDVXoTcm12H7akc3dr9v
FuTt5s/Mc62tcoFoL6VWbUtojKvUyje0eKdTC5NJhiCs3uzeWNvhLp1aNSsaNogJzRNrsUmwuxlG
ZdOb7PsAlRLs7E303NyLuWKZx184EfwMeRYTo9Y1bGtYt04xRc6IIl5u33fCYFvgrPy4uNRAcTer
4UD2krpzdFT0wWnkZyn1Z+Xb5WO+eVecfZUfEIjRGN0jV422qHB+zvoJUu3zM76g4EraEgyw11+N
gxM0g5px2+AiJ460r64ZXXIEIoB89zA4FFwz2UMehEH6+u9Wx8EKUHNEMI432BgufjEuh6YPr6Dg
JmopEu0ihy6yHeKpCy1eqC/e5fTFAm3+IBqZFUAk31AL4pCqmSK2g9r11FyZlcATRBcP301rG8kk
Qd0VsOFZO9WHttLOOLTB5KLpFJS3iyBVJVgP3+U/L0aoKjkir1A+zcOjKSoiC76JyeGEXjW21TB+
bmW+NZvXKXu0NFHzp8gGF5GY4C5rQgkZDtI7Q+PNSIO2u/Q5dXXqg00CgUnlxl4u8GoBEPHjvyTN
FbQEg4Mnrn4o8rXev+QQMSXC4Ftkh61+FRujuzBsJdQrvK49gt1WK3LHaO4bUYuJAO1MDhpUWW6b
nPHfh1miPGEkowlaQxudJAu/US2GUaUSjZiIbHLAEJVdHGdljcRCWQSqBSHwuLmjOQnmeXYlKxc8
MkU7yeGDHo80HXVEro2Wujb9UqSPFTl22Sd0Wtco+2EqWJZUjOsidkxj283S0lOt/ZC8RcK+McHh
5ZtZoMeW6N07P2Tx3ZoDPft+Gbi33xbne4mvAlqWhaknBTQyy4/qwLgiJL+4Wn4zYibJE03JbSe3
VtY4rGglywyVEg0n/ZFJy5XHxDNG0NBrDsiZKNq3YggRe5eXuO2CuqyZaA0hNl8NgChXrxctItIr
iCPI6T0qkU6q1s6sdgJL//CQOZvilqfl8tRUbApQ+1oc0qv5F0SVX+Wf2luI8nvsUb/EaNvr5eVt
vnqhVve/5XHQSED2GlkN61LXNC/RlB3mRPyw0gNCkkM/RzutMT0zbAWP0m3HPJtl/77CLGWSKYEe
AgaXw6AGIpqd5lxemMgCh4pEb8C1o+Gup0VyHU+Nb5eiiqfIBI+IEUTxQlYC183FHWXD7xtR2usf
bvvzRnEIOOaoDFYgRwCXIT22blU4XetaTw10r/oTbi1IAovahbZvy7NJDgVHO5NsaiJdJMlgk9Wf
FPmp1n9f/jrbSHu2wb29QjLGCxiK8HpG+JzqU+N2tX2VWdqdVWiqwBUEC+JT/H3SpWXOyJN1mgVG
3L02jebViym4PURmuJdVOytKmmbwuGKw3LbDawfk5alRHS5v3T+g4J+941P8o2JEtcHkiuR7NjII
fU/PgvgjwjNoP6p7+yB8qYpWxoGEolfDLLGeYPqMOfP0llWHosA4LMfJdBljI/I6D6LAU2SUg4is
iccoZ+0EZjo4crrLqwoUOt7lzRSgO2E/YoVDoV4nBknY/GUt3RpZ/2pkmJuvZBdM5y/1NAoi0W23
tzSU3E08NCzO7euuhv5CijWFS+Eo0Zdp+hprdwUVMf9t790fO3wKW1KtUmkS0GhkaueiFjuBecgo
RY7IPvvHl/bZCufwJh5taVPjJcKUYcAh58Zf9dwZHO2R/qiD8DETDQeJlsVdkHSca0ku0AVXQqcZ
mgDttSZSpxB8IZ6irTSydAqh8+FF9k6RDlp0KPLZSeS3y363fXWct45zbgCSlloUkWZYhE6sv0I3
VgB62559tsB5tm4skL9rYGHOf9vygzr5NRrsBgX8V8lnmDQU9WyLberqFM0jSMHDAmG62rxE07WV
flWHn5c3bHM54LlQQJlpyobOXUopGosMzLohMRjdV6mMmYsgaq/yLvK7sHQv29q+dFfGuGNaTmVj
qAXepFXrL0F9i/QVWvb8BpzJPmvRHUpX1Daz6Xdnk3wyUG3VGoqIACITFC5U2ustcWb50aaCfdwO
MleGuEM725KqpkyCuvtBUQvYJZEzhe/VYbIbPd0dbqxbsXL9dmJpZZY7unJRD8RocIUQR4UacxUk
J/pT8lUCEn5Y768hy3Iw/x9p39Fct650+4tYxUxiyrSTgpUsyROWwznMOYDkr38Lvt/15oVp4pU8
8Ehl9gbQWN3osPpmBtvj4/5pboLGSjJnvEoznLOCDU0k0tkYAiU7m8lHYH0lgrvNSBU1oVrjrqX1
Q5YfB3JvgL5ThH4iFeFudFOBfqlkI3QxkWpKFoe033P5PVFF8wtEG8bdZtJpvSJVUMVOSm4olrRo
zVvftIf9c2Gb8pv1WG0au/Er0Ai1ZOpbG6+dtn2YEXA3BYciusUmBxm6WWhRZyI10r+FL2xwdOTn
vVMQqBujVKUXS3C3RCviYGMOo6kwYzxqzLozHywT81wp6rUFTyfRuvgAoElnAiZ5bJz1RH3ZBwl4
5aXgGHT/05uIjs9c+DRlqPD7YRngp0GtL5vE9r+HReQMVcQVfHX7tj0Nh/CU4dFtOvONeHjNdgmW
dpXF6V+JASDToEL/0tMCzsHcUxT4Fz8HqvtTd8ERJs7iq0cZk9gGrxmDDz2AVj+A00zJahvk5mFr
Gq0/JKbhRGF2GBdhCnH7ol0XyimoNRnGNKoW3vuY+F3JjKLAH9Gy+3POV+skJSYekNOH5nyhhvjX
WXJqak5pq8bocfVQ5QTCjAYe4mL5CuhyliUSKKtgifzTyx4za0QpOixp/TDV59G4RGmwjyN/sGi/
1qNxFk0q07TuQUWHEmpHA9UtgrtIN2XuQQPtmqMGM2aUfKik4rqH/BtsXKZYqnUYlSm9adK70BSA
o2jfOKNF66bJKlnBWzK8t/QTmb8Iy1y384+rNXBWy470JYrg58B9H9Dt0SGNoB3iY3oWjanZxsXr
AXHgEbWqMigq3CkjulnSU54KUhSizeIAA7OkbTIoiMMsbXVebILOADCPd4skwPftaOdqxzhgSHNT
nTqKPBXrCxgOP5/AD5M7YToZikJFfE5CxebwITUJJrtUAPoimbxUnU+poXwq896lifkwdm8wLkfT
euysF02lhw5z0toO+GE9Wr0teE1st6utls6BhmGFbVREiP5LkceIydGB/969ZZ9ULwMp+P6N3j5P
DKRExJWVpXLKH2W11BE29Lns3sLke1l/mujDvohtlbyK4HQ/D822xvQklPmSzxE67tTT/veZyv1u
L6/f51R+KVtTyjLEaFrVk5JL0X5Wo8xppg9p/lUMp/ltTvVwYeSslnqzJEHYnNpM0BAuWgmn8wVF
y8jPXpjZAqUYCfQQVSyVI9N//m7HOGUPl3hOex3O02Kjfqzww+q+QLVzJpxRKtIuTpOJletFbiMG
M4ef7OZGGl6o0PXcLO3T/nsuOs9bODbNaBBbZ9DKZv2xOS1s9kx6Fl0Vtvt/1jOdZy7EqNiChiN6
VCzVxDi4+UKmJIindz0jriR9iK5MWa2Le8Xp6SwNi4Km1dbTAt3Pg6iBiV3OGlgx5NfQFcUA/2Cj
rhvJQcFUKwNpSAv/QWlcg7Supn6Vo8OQHsyqcjr6KZ/flvTffVX8A85fpXLoEHXaHHY1Q4cDmPMx
UZZN/LMO/3+zjff1UZc5qGhqK6mrDI/Hhj7qw6lLvhrF1/0F7aOdLnMwMY5pHCvsxWBYR41+t9ov
+9//g8t+3TAOJDJ9STQyIqhQV05yh6G4pzIoDur7dFRPxgPGyVYnNj8id+fI+bEve3NtuoopB8S0
DYufdGC3REUKEq+FWQ/s6pEuAvzbDrevBHA6L2lyju55bF7nzz4iQQGqbljhiDv66TE+F9+6iwjW
Gdb9dqtXIjmtR2n6kocJknJFekwwxbgYnRoTDUZEIuv6QgzRvRbtIfv76ikuTZJKKCMrTlL9uJTN
WZUif/+YNrV8tSROy8shrBstZ8108qcOKdSke0av774Mhty/b5thmirRQc+i8shelJpVJACLXPNI
elCVZ7181IYzRWuVHb+MjeztC9zet18C+ddNjS5EzLipKq9pAto89KVgQdtApF8FcE+bMUz7PsRY
Qi8f3vrlU4U6dLToVAcJ42mX/Kilb6EyIRZ6MXXBld5WQXhgbFiJqvPMxV0UVUMdo2gYXdgTvcuL
01BLDpkKp03OnSUq9NguxtSv8jjzj8Fwi9EtODvdcMyz6jdu8kD82G3c/pIj0pB+s25Nh80GAw2n
8i5/E1nS7bO8/gBOeZBtQjUmS+bq9WUJL6ao42PzAhiMWMImMjhauAsQNspsDDOOclnudA1FQcOb
WvfuBxRyJYQDeghAmJ65A3b21GNEbv76d9/ncL5Ev6pVYL4pupjeqiWo2qf9729q3er3c1pAdEJy
I4UW2G3uGiiqHqavaffNms+m5k+pJXjVbALGShx35lNtV0WrgqdCat/G9hV9n76i3ZMqdyUUiw41
YKP40GP4KpOP3tllniZmiIuVjHXjJJPiYjjW2/42bnqFKxkcbBjmqMXjiAdUrZDnAtWv3X3fZz7t
G4y+DfZlbYcjV8I4+5jRuJN61pnD5tMssVO52YvhI/SJhjPs4PBNlI7evKkrgZx1lPtUo2mPaj65
v8nKryN9318RuyS/mZHV95n8lTW0Ur0pzblAltG4qMQtla9FHiSawCfbxvaVGB4Qeqk2xwliOp+V
nqOO0+2PESs2D8hJEp2SSCU4ZFAX4MJUIXkgx6551rzpFcmsYw/fXTqQWxbNbeCilbctFUCSaDc5
yMjGVJmyAdHGeMpc22682E4xMPBG7QT1/EJF5MBjToiiyOxmac7gl89sVJLF9DBxDBZI9UTlP0KB
HHyonUZJnyEIWL71HpsRnnr9RXns3hhVRBSoj3+ll3wxnxz2Zm+DVwdzkU/TfFOWd4MMskCBpggU
ha/oGyYSdhIzIUb+pTBv1PJgSo/j+HWBzdpfjwDsbQ44rHisy5DgvMhgOCkK9U35PsHsEkwxGDDy
caz/ThNtDjcGQwuVGncbM9E+FcV50o6W7Q7t8/6qBHbe5tBDG6KqUCmkGNVzPJyS1NeNf/ZFsE/s
ABTfojpoaLuqNUzMIo18yc0isLIPEVNcwcnm4EK28y4Oc2BsRp4m47AUT/tLEO0ShwpqrZFUwZhl
T2nfLBwEUjqzKCsrksHhAclLjSQzSueW4TAgIgre+FQ4SkZ0FhwGFJa1sB4Q0OCM5ac6mR6mdvD3
90pkKfhqHiPv6i6v8ByckQcr0NQSTK8T8UbDQUzCQ9+JJoBSwaL4zlS9NOYxU3E6anXXl6dUVGct
OBm+ITXShgk8hXDzhupTOD8TkN7QURAaFdgdPohc0ggkIREKeboMPM/o45ZtMDhMt7bQ7myvBlN4
4NWjQJgfwqPGTVNrBgy5+pA547sO65r4duqY3mihaYbAGNSV+6H3Cvge/yuVw5nIGFQpV1mMgLiW
/BLN3/e1bnv/rt9nq157QVlcLhMm+3jg3gqU6UdGbksl8kpRfJldkN/BjCAoZWuWZfIRzDisqmxk
sQe1bY5mojmafEzHH03Yg1PygBL/5kMFIcZVImd3ZLUKlQwzIz2tRBk36mo7jOfQRFS423b0KoWz
NoxCtskaaAWJZWfqgA9INGDc++AsSNJ85KyusjhdMBUUhKas/qrqcqe3v/dG7UxjDqLEDzC1K6ut
45RikHo5Mg04Bxo5wNI5cuLH6ef9xajb6HNdDWd7pmEMYzr8LCvUz+G/8jm7k47liY0wNk+9Ez0P
303HD53eXTBPtHkWT8f9g2d3/QmceYqspByqGpcrvhlQYmEcozPib/+Z3VKiZ9EUuHbbEHKVx5mq
IaoXgmwy4jzRocjuFhjdUCBiO4O3OjvOUuXxUHV9gXG6Ze7aByuYLhrobNzoEygHAl1Ufig4xJ+B
/RV8GHpajAXrK8A8TMSq4sbN9FjE9ygSwr9zw3SishxC71PkrosykNPe39dGkQgOLNo4AflsnmXe
qOafl4Re+oV+iDjJRP2kaiu4XXzL4LT0Y0oNnH5Rf5qTJ2mw3LkXFcFvLuQqhI87aBjLXSs9UoVK
fxysm0z9tr9R26malQDuMIiUpMmcAYTSU3LsbrODcTADRhspYhfdriVcSeLPpEcEoFd/vpzT5+iY
ouzDSz0JXJWMQdW+RM8MGJJA/ZBSrwRzmK7mkdxNIDfziuZH3KJAcxIY3U0cWAlgh7i6NaZVF7oy
w+jG2QsxziR7ikQ05pt2fSWCg3AjpGTBACBA+PKpoT7tOrcwTsQUMXVt2r+VHA7FmzABQQLFu7/W
IsewSqfKz3Z4HMx/YlH6SaTaHFqDHLJvFvaYKKVbdXjXRaFb0fc5dE5rcF3oE5bSIZGrvIfmw/7V
2XSBVlvFIXNZKItuVShrT09aMByywxBIB/Uo8hi3T95ULduyDV3TuG3qE1Jpao5tspTPISb4Jglj
NHTaUhDZ2t6uqxxuu0aJEGrJ8O7n6NZIn1VL4ISw//+bx4gkz3/XwW2XmccFrUt8n4LM2Mg9Uh2N
6vOsBOF4MOWX/bPZLsK5SuMHklhGWURmhJew4dgPs6++VGBkCwMb/YbIB3vj4WMjujAE8L8L1Dkk
zQZJH8cR9kAieTAOpleKhopv48xVAoeglV0Wi8RKLNHBcUhz4qh1ccxLUX5MuHkcYCZjRgwQhgBs
7m3WvWY7WX/fowB38XtX7Z3QJcfMdlpRaOkPJuK6QA5II5r+HxfpGOTPSAUeqjvUa6EosPUH9EpZ
t4s/n2JfFNwXqCbPIa7EFoKsNcpkNeuIrnMnbe7l8rFXKuQfdSddRHwNonPkQHaQ4iKUTNhcfTlO
9B+rf8zjH/sXQHCbdQ41VEZSlNjQfx21Hk1rPFqJLMg1ilbBAUYeh5j4y9LdczWjndEA9dotSUTJ
HtFCONiQq8hopxR1P51KvWpQfSX8yOSd1cU1WFnQynxHFUU9b4+FjNY3aVAdHW618TFr90u1DQ4d
ogWlHBYFjOvVZTBvlEFQN79tuK/f57BB02sVPIxYhFQ/tHJQhv5ILNdCW4MlIkUUHAnPFAVKXF23
J2aR0IKiSXdtKghkCTTLYD9gdSBtHPa9kgJJtfa2tR/k5LHWX/fvx3Z9yBWtDfYbVjKGpMxLk42s
7nz7YfL6T40be5Zv3id4WTE6f1Gr0PaiiAWWUoOo1m8FQ30npVKNGzmFt6N5Xtqg6UVFL9tKcJXB
AUsKXMmVAZfFvpVd3c386SKDaiTyMzc5kQfG6az3mC8tYive1oirXA5tzFiNltFEgKGSUWVTnypd
4DyIFsZhTWcbqSFLSI2OsXJblOe+/zokhdultUsyf181RAfFIY7VSGDokRDaGkPdTcZ3CenQvvmQ
t/Vrx/iHtqSNbWouOCnQzLvNcFH6yvmrZfwMLKwUXJuzdiYW8jRT9xxOb6S/WQoRm/x2xAWDa/5P
qX/GwFdCBqUlDXre4JE8IUzAkmkN/KyMIjE5+cPzfIwP+6sSSuR8E6Wn3RBTVDTnDT2pduOPXRYk
YR+Yee6aJLzk5eLqqXYoE+ulTRLHqqaAoJlW8DsEWvITX1YrL2IaWeh5/8+kymEGF2R0NI7xExKJ
uZvaruK3h7hxJEFt0fZr4Lrh7GetxGbEpuPUIHk5Jl86E7OZY6fOz2b1kQaQ1blyQKLNxdQXGe5A
po7HWe7uuqa9a7ThKNhFAXD8dAhXy6ET6B0yFpnUD0bQvncvme7U4CJhXVGGO4G+X3JAZ7AvVSSU
AxMLw2ZlEBgwN/oxTe8b0WDMzUF0ymr3OASRkiiS6QIdjU/56PSn7Ex8UDKf8s8aELg9QFH9yBPR
+W5zt13F/saxjql72qgorMw3PCjgb4vRUGO/2x5GnKCqAxlovH7Kc+kKW6KYc/H72+6XVvJsK6k1
T0nESIbimxJhJJDV+9ptdmIy6UUkTXDzeBb2ebRr08qQIIya77r5amWqY47BX6kIT7tOQWCEXit4
B3L+qmlfIzBn7wvYXISlKQYYBTTMyOBgrJgzWoeYo+L1SusXfZZ4pdG/Jor9vC9nU9dXctjfVxcs
QZmtOjK80LL2c5YYz2orql7bTnSuZHCYFGGEGVgDQYrclyh5Ncf5ZClssIiSu8ucBTKYup26N/yp
tHGfK4BiS+9i6UPNG6ufwWGW3dLQaBl1TFHSYKhVJ+q7g4ZeOcw7EZzetve4ksU5PKPSYoJsD1br
zkcshpEoRH77qj0OAfUit3qiKC/+u4PkQKsqcxvOIxSmGhN3zvpnXIKnfREMln67xatFcbBl1qQY
1A6gb2Rf9PlN19/t4daeAiO6b/LKmVrq7QsUXAK+NEa3l9oKLQg0Z8kxDcUZNd3pckVwWps287ou
vjZGnvs+txQUXlTIidJ2cegweHVbnHQrFKxo009diWJAubpuNNOqnmoy7FkROll8juvXgj5lpZuY
H2JvWIniEKQplK5JdRTvV/lrGP2IyAFN5oKd2/a2VkI4+Og0ec7CAhGn3qM+xoJ441F/1h3Flb3+
kL5op32FYJ/b0UC+RKZqFMyHYSyMVucnA5oSUACwL0GkchxI0IJGRAnhsJro3S0fieSHhsB3Elwj
m8OGpaVG1hvQ6rmoY0fD2C97HA8trQOpCO+UJH1CAMg1G1HOS6TmHEKk5dwPRotCs1jWzuN8KbOH
oei8iQqJNkSbyAEFetdmvC1ggVkLantqvqg+gmYBgdcPA8BGjmLIi8jsby8PFCImiESIzodXSZYv
ZkjRaSbX/2Z65C6yb1aMald3P6IiV0HcHa5oWSZzjOiDrJ576Z0sX4j0uC/iDybzKoO7vBEavVAi
AldtuW9vOgfm40sbuuZ9emcH81GePwRLV3HcNUamYlTH3Ea1xuKmsFLIjWuyC+ozrRWEobZV4yqJ
/X0FgJE8aPGsotUsMp5Bvu/M+UuMPo797duGiasQ7hJbGKnXqzkc+CF6Nqv7NhbcYJGqcTdYor3e
Z+zpTEnh1vSLUZ4asK6UyyhQte2At3VdCX9nR6PQpgSAp1tucqf6aoROJeIzFvTwoi0ISM2B7A29
O78K87FMx34DW1uW0YNlYyIcP8RXaTqMrc7g41JXCdpPzaG/JBj8hUGFGJVdvoiC7Nu25CqPD3mY
c0PzooC89NR9bc4VGCB7J/+cfEL/2YF4onrzTU1cieMCrotWDqYdImPaSl/H6XOcPyWzqNdbJIOD
CrVIh4wOePcsJiiGRsXPo/DrNKuCR79IDIcW8CfCSgWFFvQxe60xDSQzpSBVqCDsul1rstoyDibU
Uc9nTJOElQ9+FpsfDTAnsYQZWogFll6oDTxQdKC6mgC1ePkXpqO6w0F5DT0JvRvwLpTIBQ+pwIMW
7SKHGglNtGnS4Mu0xo9eu6fGY08+7wOTSAQHHCQ2qbWMQL9CvtUyjC/In1JLRLYvEsJhRj4tmRUa
eG5Re7mJ0taLU+NSVaL7sx3FWGkDZ+WXsNaaiOA9ZUUokx8Olau/j5f2MpRuFwye7LWuRNmQBvJj
fxd/Bip2kIkPZIST1ExRAdp0oOJ8bm/YXMLcm44RIgshMNE6tP+GmGiVPNOb/iAKSm3vLyYJo9tL
NzHh739NmKFPUTlKSFSn/VuVXQZ0PjYCA8M+8fsCryK4IwzDSRlsCw5USDqUqPVHraXHVja9CM16
tYi3eNvbsK/iuJPEzItJKWu8VscAjdEu20TzWTvoAWgnPVXg22waz6sw/lE36hFedTWMZ17Ivh4l
jhl+adoWnuHHXuErURzEF2WdI8vP0h1fchQasubl0RnP+YVlqtFyKCz423Q8VgI5vFdyokYYCYtH
eDmgCkP1ZjoLgFGgfXy7QwyK6TYrYVJ6+VNCj0CQSRfh/Lbl/6UPfLMDrTUr7CZkUypMtl08sII+
WX74ZKPjJvXBWCzwckQawZa88gnHKa1B34ogr6T+WLoJ5dzf+0J1FEtUvKTo7AB2LhbfAJGqkpJ3
Ft5AeUMChN0wOktyJCTcaO1LrfIq1dOxbXpntFVXm2o/ClOXRJ8lFe9AWXeS9vMggw07eQxNEyQg
KEMYUrSSKZ7d2J7ZZU4iH0zzEKLxoYyJXyaXipxj+jyH4NZI4kNsli5FXTwpbbchKJ1QW0cF7bQi
jc5S0sIxqte2fDbI6DUGeqte4xgeX/ZAe1RVNLPXDt+sfnFA2IB/rhUt51obnS6Zvaj2hunekCZn
NG0nGiS30FVnihWni86FXDl9fRiUt3qsvR7tfEleHGRb9kCh5wxd7zZp62jW7dTEwWR/sWzqE/UU
Sj6GAR0zA3PmBkyKULOTmT12E3rossdQURzbTsC89jUabqPsJtcuUWv7+eTRLPXIDAadufPTqHMU
OrhhRpy4OoxtdZyas5kuTm7I7hBhiP38WiiR06IQIdFfSgxEXDTJn6bKoZ0agK3YncfJJanXKKpD
i68U9RadeUf7W3QK1sNdjPVmU+JM6l0W3+QUXYro5U+UT7T6Wi5+Xh7n5UlP7vAQHIeXbHjKDFER
guhScibBHJoxTGQwvs9GfqnC8hIrgxNGmrdv+ERiOLMwmaStJxtPXAVNmcujrt4ZqKzfl/EH43q9
/JwxGGlHrUaG40Xx4kgu6EtRffM0unKQH5UzK5Bq3eyeJQn0L5gxL8ACgeUjXK2FTGVdHSdA9qT8
M9XHQi8PlX2s4vdO+hCV+BWs+XaYucUMooTVp2j2MaEP84fqC1ff54xBg0uKXkIYcUP2bHq2yfv+
SQm0gW+FMbKsaaQYYcuYWG9zvtzocxo5Ic0EckQaQTi3Xyn0KI8YDYjhLIF+CA/WRQuQOwpsqIV0
qxwWt3VKvz6wZ6GIkk2kEJxxmFI0PSeMp4N2ltPLAWkv+fiiRW+TEvzdfjIztTJDIApAwGWBGaI2
eqszyy0suJX9l30pf3hE/bpfPAVDOSLfY2TwfzC8242Gwh1C+WTPo18kjSOr5D6uFA9E6hjJmhpu
IoscCIG1JRyIWGNeLHTB82AYFydWWuSHY0fqE7czDvtLFXhDhEeSojJiJcJdHrUbpb1I9Yeevf/d
SUwq+d8DQ4NRbEUyDmweXypy05jfF1WgE9s501+XWOX7mOCGUzBk/kzkKND57oBcVXIuDpFP/N5n
BTM1nqL9IcfrR+CGse35s6+iyhx+FFZbSkuE13ZC3sL6lljPg3YjkfdRfmHaQaTa3z+vP7wDTJvo
rGzZ4Osck6KgBKlMRPONH2blJ/md1Ty02UOvflPN72k8Y2rqD2p9LxLRKPttLLtK5u5eqPSL3RcI
uxuxX4DQutUCOoiiMdv6eBXCWem2WcikpVge8liXMQGtQZsJ9EUkgrtcYZH2jbVEqPSv3+3yxpY/
pPLXJXBXylKm0Qa/7s8UXDS+L/lrbwlEbFf32r9k8OWOZVJZpNFwFjMeZaivjc5K6i53CMKAw8B6
RwuGl9+Kovd/iPdcpXJvtSUf7KzBtGiPnpcgunSH5FZ5pG+KmzrtbfM6fwibruK4y0WLXmvMn9mC
EQO46+cRkdX927SNs1cJ7JG1MidJ2Vs9YUMVZ7Nw4151wIXnIlJbDrm3L2k727w6MaaVK1GzZucY
sg2QkhRHAYFbckYtyX102yWsoMPPECB2ROFh0fI4u1xqUp0wDlgPpHtOnQUKdIJ+zUWkbSIx7O+r
pUklmuIVYqeeFYMeLvKWTEGSQncxNjbY30WRJA4dRpLbE01wXouquGV3bxqNQ6080BGb2JckAAme
9N4uiFIiMwsPILsZypeZft7/vgjHDQ4lYgkzeCTbhGfbgxUku8Re4eYWKP3IIT/KR5GLJgBvnuQ+
18fO6mY4ooVcDrdja3xrcto4Fuk7Qfe3CJt4WrjRzGVN16F1We40n7WgYB3Z4NSvfRtdG+QAsHCj
QPvQ4I3rBTM5tEgsdW7kn8XZ8mm0nqvOK6yH/UMTbSIHF1U7haEK4+tNVuRI2UNqVc4AkpN9KQLV
42db1u0YoccGnL2hfN/mT6p23P++SPV4PqwOgwVtNW/QtHXTfFV9DA6H2k2YHMbMxt8qHgcOURGm
daYhFjZ2TWCBNaXKHCXsBEAuOhkOGGazUzByF6/uSn/Oy8ZV6Ne6E00BEB0M5zhIoMMcSI7HqFUR
p6JnE2R3+0cjWgYHCh2Kv6sY5AmM29qMnowqcSTRlEyBDL4bdRnqscglpCsVpThqGshySO/nlAhc
FMFm8cMrSVWrGTJ3wLfmwRwfiljwfZEW89Mr7TCRlJZN8tMP9tl0E18pHDQXYRYn0PNk/Ng/GdFy
uKtvJmbVjWDN8eoQIeoGnNMzFdxLpj6/vyV+OSP80MoMhbSt2eKpNEifaP5Nkw5J62JSl2PPjdOJ
xtqKFsTUZGW0q3SpzMnCjUno2DoSQZu9En3d37Q/pJ+uS+IuvzpKuk5LePNsTJGO3nd0CwftN8Nf
wNyNaIQbosLaOO1LFTgJfO6ntJra6Nk0eVLHQbKc5QVhU+3L2DzuyxFdJA4ONE1DywTp8BKT+lsT
o5x1at9Yi6hGTLQcDhMqfRwihcLp1tDSZMm9IytgemuO1BQxQbIv7Sggn/Ux+nbWyhY6Hkef5Oqz
IiNafk/nu5TeKspDFL7v759AA/mSPkmhvdYnsAyVfIvY3pQIEnSC8+FJriozjjDdGBoukXt1AAkR
WDtzUS2aaBEcLpQJAt4ay5TF2o02/ZhmwSZt8/te3Ro+z6M0cV4XrAlWPfSe9Facx2N7L/n2TVE5
szefEg9ZR5RekGMUiKrRmdXcUwgOI0DFPMfDAoUoxzeiWM6wfI6qc0kO+sfCUL+Ags/59OD3t+UG
d6lJf6TFOZz/7q7y9Xx2rUZdXOD1RTH0y6iOpv590F729VmkbxweDFWvgTMbhpUZ76EPMvWTLGfe
vpDtNziRNU02UfVDfv59hdttYxr1jPALzJ4WLKcUzwY9vuv92UOE3AN1ZywIcQklsiuwkqgvbUNl
VvPDWJitIA+yQ32ZkGWIj5jucfoQR9BqgZzSSWEyyynF7Ga5/KTUZ7m+tUWdAZsntRLBmaWc6Kmk
tSyB0aUon3uVWs2fB9E7iD04frs9KymcT7pYHaLH6FDEzWWGTzlK/vKoHdj8HOIV3/b1QrQkXvmi
JEO7A5Rv1L7TSXP0JHUrXSBkO4ixWhJniyRig12/Rmir81skQ1HSgeaUFIO1QdDD5rNhdvN8XAQQ
uAmxV6F8JYlVWUOXG8DxdKZOVGS3RTM+7+/epo1dieACW3UdW1VCUSYzN48aAqdS8wjb4XyoNHol
hmnM6iYNpj4U7cSqUib9pmzAjEmSw/5KNiF7JYKzR73UykVTwSueMKnPMga3ti5ScVfTo0Vi5+9k
ccCQhMNsxCqmfGljcezCG9KC8rO81ZBJlqJ/92Vtu/urhXGwIJfdNPatzFxJJWDuPmYPKndzoPjy
EaGz6HVfnkjpOIhoRtorTQjQK8qLqQaRIkKH7QurWabJmPNBP/S/uqAoFqU1BqV5qumliRMjdc+8
4/vkoHv1v2V6mj1MfBHWcYjEciqohvI42zlUkGWWkixzchhEWVQbJZLCaWE56nPU19AMOycovsUs
4/ZeAbPo/hmJpHD6N0WSUcodki95f7bpQ9TeJvVHfEhyPSX2E1Y3tmyGVitS1hY1/6Mh9zcb91T/
kIe/EsLpGnKJiV0bcE7yBtAT3kbl5MrL5FhU1E/8h1t0XQ9nk6QhCXOdVUUv38PDckKWzM0v+lt8
ybwoEPX5/uzi+90CXqVxRgm1MpHdstF1Y0D9n9SMZ/tRPkzBcqMcrUeMkzvFx8JNDswqNu8YnyLo
8N2+xdcfwNmrdlTivo4wC6iRXnv9ix4+/5UG8pUQsRmH7WyiCCtqv+nLuTG/9bkA0LfJva7awZdA
kKaHE14hWief+5PigAfgQAM2K0xUM/kHR+/XbvHcoPrQzpFmMCuITmjJKXxQDHrtpfOMs37MX5rj
320eBxKypdbxFCLeseQ31viDpi9gaBNAxB88luuaeIyYNLmeWIH8GEwYlIyJ3SgwrI8TumlbJz8j
Di0CdqbUO0pPOMjoOlldaAKll/FgM8/dQ3jS0FOeBpK7PMJtrpwmdspbw4vuE4HREgAi4YCk78d+
tkaAe2wlTlS/KONjbgrWJ7hSfGmEbXfakFPISKpL3JxbRdB8sh0zWuk7BxqhLiG5yeYzx6fZjY7a
EVMm2QTRB9OzDsviaqhvxFPX3VdGofJzUEHRtksk1nidfB49A68cDTMuH8HRfsYv8dPbXuDVbreN
/FqnxldGpG2n6HYLPYlP0WMfKG/DXX0f+WC4OloPIId8Rnvel+T+Q/H4lVjO75AQ/S/aCBX0Sfsj
qW+iEK03IsdwXw81vipi6iOl6gYAiV78qxtPZPhq9k/757U9tYRYKLkwMJrC1LnzCjXDjIoO0K5+
WYLpO/E0xzx8sYLFCcYju2x16Pf/Tv5/COhF8QRmJ3+/5L+k8/l3bekp2BWAXVU0OXZ60qOjJEVu
pPn7y9y+bVc53Gm1OsrMyxjwtejy8xhhhufwISKr60YanEeY06lVxgTltqRVg9FOjuEIgmsrEpji
bVi8roRD+2GWQRXIcmcVXqekiECWG7lg0Z/LoxQ9gi1agPyineOAP68aKZdZCVVbPOMNpPQfw6nr
gjicN6MxThoJDQ75zRIoN91BwntEQsmsg+D2ZxA1uKErXcQF89uX6yqXA3lLRftrrzOSqNghN8Z9
eVL96EwlpwTl9T2aKfAEr5AB2VdEkVTOcYytKR6kDFFomdwl6WcSfuoMQdUd++F7d4oD/q6wKa1Y
Ds9K7Nu4To+y3bh4U96Fwyi4VqLVcOARKfJIzQjKkWCqkjb+OyrneBA1XgvWw6fc1S6kCWL3SBnF
sq9ZrVcXyi26l+50Nf279fAp99xM5UaWWGGOVWBWX1BbOSi2RUxBgivFZ9gzNOC3A3vvG9mz3B3N
9GFfx7ZAFRWCpmYbqmbLPJGMlHV2r+gwwdkYndpacuMUJfa29FSq04nmk6gJa+uA1vI4hYsQMdPN
CvIG/d2koNiqXqLiPmvz4O/WxWmbkWQ2qvawbws5j6jG1b6m8yM4sPTe/ADorVbEh8pCFIX14CSE
B0+eZHqSh7f9lWyWGa8FcPbIzOKuDlMomvrQ34DH79icG7dNwBXTO8Z5OrQvklc8ISjsFcH/B0cN
MxI8RKzFc7aqIX0rzX36/0i7riapeWD7i1zlJNl+dRhP2syywIsLFnDO2b/+Hu29H2OEGd1anqdq
2pK6W60O56SAMogXh+yQU8X8KarkgNJGWCgJuxcEKsJjyMhRqDbjgGA0G5+M7DxGACLvz6y18/rG
bpnWemHcbUUKgKzoKCu7s9beaqV56kfrHaOTqqzLhg5KOWZj2NtVKiPLwqiNEgR+UhU6snpS5i8j
ERTlt5dxkcG2cyUjQTYmKhjoXxMcRvWsvgcEf70G7haag4qoajgkLkjWXXU4UIzPhJloanLrdlBl
UD3K+hsoGheqJK1udcnQJ65a3BblaGf5z8F8D6DJWgh34kpRRkM0zrkb6A80sFwM5/TzR2AKudc1
S7QY7tgDLdGb0sSxR4XTT58wZ2/qgiTZ5iN7vRbu2McwDRuM8qNj6ZnNJkrfan9IgPTaNfa8Y0MH
s2EP0rtM5nJKnC6QKCwxhYKHaEvBxPPQiygtNzdOkdFnretEU3g8LLoEZmawQR4631B0yUgPzbS/
fjab5rISwbmzcgI1RxIDczxHy4ryrE8f/+3/OUW2ikYfoeW4sNVzZt1PoejgN/3xagGcEsN+qtki
KBBPJUbBMkM6EArSmghTqW3h9ZLsS33tyUWl2gORfKOV7S5aMJJWCVa6+XxXV1/CqbkZ0j7VB9zl
rad9mg7tjX4v3wXnztN3jZ+UjiqqirKz+eMqWgnkdD5tarjqGQKJzVpbIkf5Zro6aIEKL/rS/qOi
cLpOpaqO5hkH2TV1tC+XsT/onSaKHrbteLUmLiAKRsmKmhlvaoYUxHjxAgBvOZNj2tax3I1703sP
6Kiq6JoJ0lgL+Q4uNBqKvG6HFjGyOXtV+LlsXq5bwLYR//p/PkGbEYJmypo9bulrlTxMySGkgmcL
+8Q/FeEigguJohGkYyXrcYrACtV7xPw2lfcG+WSNX/rxvsofr69o22dcxHE+I+wyOXqrKk9Lc87I
9Kh0Im3bHH9anQo/tTa3NLL6BGbdBgRt1qi4Nc9afginXa7ttdCv+3ttuctFZfntpRmmYoLLyQKj
9O/RQx1OI1p2EFwW4NslrpQ9vWfrLv/PqfdMlACt6SxlpFfHRI3v8kzUhMz+4k9luIjg9FmteprV
DW51RQPkJXDEHPQIZ3ZFqw9ZF9wtpD+UiS5KRWy74V9S+ZfmzC6xsmedaK50t7hoAuhsTBfY4CEC
VKVT+KFsX9/KzUKSqlxEclofmzKZJJDaMPC8t9IOxpBvlyNDTLVcUbaN+dIru8o/PPMmGEu9mljz
pZ8np1A9UzwORdStIincbWmAB3HpFkRKauAZ2uL05s9aRnMDFRYlROfFXZt1Gi2RbkLRg+fZaQ4t
4PGbvfpEbUxCI7ctKrQI7Irv96a1FbYVgwoAg/UAKO5MoH+i/+euQj0ccpIC8MANMvAymLPdiIoO
2278om2cZ0imQcIoOwLMEIkaTOc3NeR8vq7Sm9XKtUpz7qGgeaQUrEes2y274h6jbblXHQDm8S1/
BnuvpwCOAoiKu/C18hvbPFW+6OEh2kjOe4yWNmiZhphiyYCJHYFEtRHG6pu6pyrImmsUbf4qFyjF
yWJqVYwbNztM59YxOnsKnP7T4jDMqORhrH3R2Njm4a0kcuoRaKOiLtmCVor5uQApSf0QAqD/+uFt
+6OVEE5DAKxkTcUMF6hGNzUZgf3/WIYnvcjtNrqfLQ8cepp2aqzJrzHmJRAuWiGnOc0E1P5uYnF2
hx5n1UuPkVvI6IliCDvaUXMyAPaKpvA3lWW1Yk5ZJnQI9CkoSF0T8D2KhVFkQxTes1jiD7+r6hRt
N3iJED4OiIDuMbdBA2yv2NZ2oEn29eptjKe6ZeFg+E2wjyJ5bMmr9IHaZTnNDbyH5Adlp7g1AFnp
d2orjolOQ1F3wvahXRbHGUIaj4qpdMjfd1ps69GeqpFdi2hY2CFc20Fe96WE9DLLAWv6azxhHkq/
NeZ9bB5rTbVLclD6w/U9ZHp+TSBnB9mkp2WWwomVJfVJIO1aNTu0rb5TasWr6kkgbvPOXGkIp/lt
k4x6halgtwYsa4AOM3mebGu5698zeqWuBHHaHgZGU0pkRPloVh0lwLRHqjtFLPn/sn2UL8p24ZQ0
jYxIY2mPZns3tDdgHbUHOXSbNhTI2jbg/xTwD/pNtPFXWVMhwdAaztD9mKkoX78dx//aNPQL/25P
MhpdK31GNKr7NYaEU58+KYCBYARtpSC7eF3vqMwHTy2R1DBBs2uQKl475M5ELGeoopeyinK763UR
BspfPP5l+zhnsUzBpI4zNF33w33qlTcU8/Y3o8toec1b5ft1xdikxrwoIOWpPyQNYITG3KJcf64O
0afpZHjqPWu77mwMHun26BKgwjOqc8stcIeaN9T7f2TArxsclTmHIkVNYgysJR/E3UDW2UVPQ+Dk
vnpneOW5YjB/N3HrBLfvu21MRaWaggQyX2Ga5BYV9xYxnlEm9xjcOMaz6BrdVqGLCE5bjTjvg4LR
0cblx4VOqg2O98Y2cF3LVuXp/eRdP9LtC+Aij1PZLsg1KawRFisJMG8BcErJz1GUsd4+r4sQTkvB
2Wr2fYHzMmhiS9ndAApQYInabbG/vhqRIO46aymVchKiUjEqD8oY2QAGteVg14SibkXRtnEaaClW
pqqM2zs17iftJgRAfCLq7NxsAlLRFPufujFdWUUCbd4aTWPBN4KVI3yUbMQeTvOtHe1acfMDc2Hj
KXDMZ4Q9/7aN3IVWI2PaDzqyylbva+P3LHlq85tJSOyynWoDiAzFKk2MinHvZ6RLaV50sKcOKOZu
eVvt0F1aGXYJRC0EjfkuShkso2iiZ/POWYnlbKyfM0xm13CadXbS5KMsHF5m+/NH/LESwBmVtrRV
NRGsSw6IPWmdF+j20N0D/dTP5VuE39ePSySOM68YcLRqGuNtoYT5V5mi19jYq1bjZUbtN2bW20iW
7a6L3NT/1Qo5QwO6R1G2E/ovaH0/aJjQnJ6VLHSvC9kc+1JXUjgrm5ukpmpZMzwnpGJ9aU99DBwf
c7wskhZIcHZ+Tj8AUc7Jd5IbK8518aI1cuYn0zxPdPZIjOUbw9ohe5Vb/7iNnKGVhYoOMRPJOCU7
A6LCJtJ91uX/uA4uaoR7N2IrR58H0NSN6kXrdmR4+Ket0uXfPdWoTZ01o40EFvWUxg96X2PQUFBs
EFitzjmL0EzqPGIJFuDDn4cgvZciUf/j9omjk85UQeoBAprfl6FboCetZSxDnnS3r8/RMjmUPF/f
q01oCFW7SOEOnWqlmgcF3HoGhpl8Anq0emAz2xFGGPHKxBu5PU6frwsVrYzTAbCaAAmgwcrawXBM
PfE7Zf4QVCIGle0z+m9pBv9yUCW1CqaF4d0iNopPBXm5vozNPvDL3gFY/vcTCmXSV3oJAWqeanY2
SZ4h6ftpAnbMDNAnZbGDvPWCvB92qtHtBdLZLv3p1y/L4y6OOWl7M06QCuhc2WFcKVFh089Us18z
1LyyR3Cb+93nwMFMk9uKevm2q3u/9MbgXxfBHLTLHOGZGd5qO7JP7nqAFj8PnurKe/WR3OuP15d7
XWcMmbtW1HQwYgkAiwimjtpwm+JhG86BINQQaQz7iFWME1pL3JR1AhevfoxZokoSaL7A3EC58LuE
aUqLxGriBEn6wB+B8YnpAeu2y9z/e7FoKM13yikXqCr722u6wvmSQbMUCs4RjC/VBzn9qE2F3XYn
U8QPLNo/zpkMtDBSg2Ro4it+yvJHQ4THIFICznE0xlClfYnYYl72cXqrFadRNCMqWAIPp99rTWDV
6DwEhvTtMs12Ponw1LYXYeqarmpIZ/C5/2AolrCXkQLoYvW7EU3HselyGxTOr++xmIscTtViswum
usJjKiCnLDxbiGgjkQ/a3q2LDE6vaGFpFnhekUy7A4KWgzDIzzDkmNqtO7qFh7EAV8i6Ido/TslU
Dc2nkzbiIYLp3cSys+xQIVq5vnnbBnNZGKdpYaBTaSnQ/WWSk2TuiNI4ZfZBH//tjHjkFzh3QjrJ
QCI+O1rlsW/3c3G4vpLNqQY0b/6nbzzsS1qHkSq/8fDulJ3mhscKaB+JG4C/bkAFRd4HTuNiRliE
Iy7QDR4NBkg5BcnkOsGgXvTSDNWrQSpRK9WmDF0xDVmVLSxR+92dKssU1nWJly+tfsRAV1bC7sP1
7dtUhJUE9gWrK2GqlXSRWihCnrZ2QE96qLpWfRt0giGe7WBiJYi7e0Be1JRRDUHZ2TwqdoIxr3HH
sORFQ2XMJv+4C1aCOL8w0KWdCwon2s/lt7zK7aVpnGRCg/o0OXEmi0oWojPifMTYFWk0p/BDrTe5
wcfS6fbTCejbDHdsjxDzOf12/ci2k6zoEJMp+haAUsHHZcakNNRiZUMr/hBTEI5rNASMdoOWp9pT
lXSya9V05j70MO32kqv00/Uv2N7iyweovyuNlMe6USRsyRr4sKT6y0xaV59kgOOWldfKgcCNbCvp
RR5nBkPbZtFcQJ6eHlX6Eml3kFtEmXN9WSIxnC2UstoNSYS3GwLrL4BOtmsCPtHF2IEMUdC2KhLF
WUMSBEmxSLgkU9p6Q7IPktdC+ZxgvOf6krazPitd4ayhr8eqi0qkONvIYXQcw57cTMVBPvQu2rp2
kVdJ+3eVX1cyOYsA7EkqtxOD74h1h2AwcJCrIwGtk2Bt7Nj/tPSLWnA3ZVoA8qteEMtMrwiW3PZm
2YNlZEF7HGawYPM/skSwndu2fpHIX5sZu2rYBM7USYc6xLyqpgs0QyCCD9DQLWTFuYxECEExeb4P
RNSeIu/x9vvK4/dRKvcTQ7TsXGDdHjI3/tF+knw44hfRo2ZzZE69aMJbRWUlC/yPYRVGuP9hRTnm
DOUxOxStXJe2lfT9YZHouVQmCpKEJtZ3RlWbL5oaqHsyRrSxe2VIPi1RoB2iISFHaZqfAYcYuepk
JWAgmeVS9ZVCy0FmYPijpAiiv81AbPXxnNcJgGdhdsDFdrPmxswew3wXpu9J5axEMGVY7U88h/nc
sOSo0h1m5M1JvK8bYZOlwE7eHm0rKSDFqaqZmBhMcwdMJLd2DDoI9Aokt5oXee2LqHIj2jjO50zz
mAVDyK4HekqWb7p5KJXn67a/PRZC3ppnNLTea5yP6TTTSMDSivcyUvOf6p/gccEMbeoNp+qEGhkK
Uwhp44MKeoLGsT6LULi3a4Er+ZzvQVOLrGeslCqpr3nmNdpdWj2BKT1IQ0D7HtLhwzzYaX+S+4/X
V779xF5J5nxQO7aWojCS7URBz+x01r3Sr75hDFC35U+6S+3x3PiTyPNth9kXsXzWkSYAAW8rHYEi
sT8N7uwFwIZ3Flty0IX9NoKoOWAsbXwRA9xmsLESzEU7y6DUXQXGOzfSXxM9clQFj/v2izSBw0lI
sCza3TeqmJWtdOUoz3RmE2d3oycDM5nBVTQAnxo8IDbte3v2RfP7m+ZCCMWgmQzUYr7OqyWpXkoM
ICXLPhhlZ3fpraGIhj+2d/EihLNJtRyVoVfgAwrT/KIVmUtjyQMZhS3NzW4O5fcU51dr4syzsLIE
xJtwbHNyiPvJCaTvE9BYgvzDoIlUc/PGXMniTLFSmigOFFzK0eDLyC3R9zQbrv6fM7gRXQaIr9EK
OMjtS4cGjcgS9TOy3f8jkrmI4C/9apyMqqjQWaWgopSG3+UUQ3v93TyLODBFgjhjUpJuUAnjz1Mb
w561kzG91urHcv4pcFLsBXBtQdwLQVXmZewYjWJbIew0dq1TOpLToMfQn/x09x6IAUB+/2dCb9nc
ldUGtQTQQoYj2YxPGbmLxudA8a4vSWClb4H2SoS+TEuygIbINTvATp1U6RhS0VNSdDrsG1Yy5iEw
k4BAkxs38CmoVOIfzSlAA9werfCIaKNj+GTeZqK5JoFveCuNr8QSiahAAUYTKEErVdztAjo7cxu5
evMSSbXgkbVtrfBysmxYsvoHhT1dhpR0eJ6r6nA71TqGelNBSugvwcFFBhdWgdCBaCPrqWKTMvLH
NwjYfbSj3yN3sPud/oll8etT+pL44Z3o9fOXm/IinTvFDlwuiWFhAqQ4Bz6QLJ9MzS7uitbJXoj/
BqPTOina5U+SO4eCN9Hm7lJVN9EupJqUr9tNTTaZMqBo3Tk9LEZhz8sskLB9Q65EcKbdmabazy1c
u/ls3jCclLS20aTZePlh8mRXtuc9uafvsb6VUC4Wn8J+NqiKPS37R6P7UfVnIoJH2TS+lQhOaZIW
c0gZG1sslMiRh2+m/iJrkT0EokkGkSBOP5ZenqyeOSvNeKTKaZh74G4dIvXlusPafuitFsS+Y2XW
wyjXlSRhz1DMf61DdLRogTOBvOhR3xepJwJNFMrj7vwWiFFxIbPqxZGhTy77Yt+eGROOuBOZbdEf
1wvag1WAsYDYmych7kolCUqCbElVfgDoi6kQW59EmDLbMf5FCn8r5726mNmyMALM/Db3pj26gbLZ
Zu3BrBlZE2Gxbxvvr1XxL3PLqhO1apAiHVL9DoB2pyqXBa5xW/cuIjjjraN2jpUQuidVqGiC/k/x
a/2+Gi2BvYrk8PYKlPQiRd8KmtAeQzkBz1+GgnFrG7GojeAv/uiyJM5uSVTgAd1jtIUBk8AhMXoB
0zVuiq+ym3iFbwouMKFacPZLaK3RiLGwM1xI3amBSEoPim/5rDFG9NAUaDp/NytmJVVqCR2Mg6cw
u9VUBuYlakET7iFnuvWgEC2scVy637GM0Jfc9LTHcWf5xOmeIy8ohElCkYZwUfs012oHXiS0bWWd
uySfJWAsjMYjiQUvEZFRcdF7EyZztVQ62kzy7IYuINiMR/e6pxWc0Vs4snK0SS1XRsuIdqbvqeVm
w2MkitC2m7MurogfDTfaNk1NFb4VFI+76e4LUzwAktoSGAi8yYFi+JOHdO5D4IhGhESr41zGjCRd
3rSYNs3lz3oPJKVOdbJcFPqyf7ni0XnYC2XOad+2yOewBbKArWPMNIujeNExuiEf/u3EOJ+RlOOY
yARhUkIipxw/ZMiIFSKAZJGj4AefojCoynSCio+O7MT72JMAS+rovV0eCq+4AV7y9VVtJ/uppRHw
b8vIiXFmrIAupBwZj0sHxmYw2Z6kW7wejC+sDlr5yQ/zNhUEGdtWfJHIWfGQVKTuJszPqIbsmFN6
n3eyb1rzQdcqgSH/xQYusjhLDrRlLkMGOB1/nO6LA/0IN7UPj8RLD5U3HQHM64CabDef9G/C+WTB
OnmiAk3LArllrVDhV/NY7Og9e9CmPvHKQ3wAQiC2N+5sU9CF9xe//GvJPGRvAlrisEoY4gTaaXIv
2g25bT3K98GeqZB0kG/J50xU2N5+wFzUiKcxaBaizl2EwLF3dH9yJVvbN6cB0K3I04MjeLBZJmwA
II4r0uBtX3NZLxc2YBqiKroIM3VR9GgNHyvFD4gAFY7ZwJ+O5iKCM/3CTIils/pKK98U5ZdiLmx1
OWvJsejfhX2rrjaSLXd1MYCxVpLNEReD7hcf5pvlZGJhDvEpyt5Azhcytou2j2nxSp4SJsMCHmmk
QXbUD0/ZLnLnz8tev+/s3mWwFK3iKILCPrO6a/vJ+RzSkN4KCvgc2ubenNS2WfxcYrTNh61DEWRG
z9Xwrvv2coSc00kKbe7SAHU/eV4wRlF81q0Ikz+DwPpEu8n7mwUVBqVH8ao1n9LkVevOtPave2yB
CB4swkx0iRYD3pykAE7bbCf57aSI7Jlp9JUT4uF8wZRqjRZjBK4z5UGPynOyVKKbR+AfeSDfsqd5
aZjwj/RL+hFM5/50wESbHbjUjWM7+Rq8otR0zAVXgmj7OHeRFrO8VBigc+lS2IaU2mVruC0R9QWI
bh6e6thSYnRhVNBxxoDR3SU7OXEr2SYY4AEjCuoeO21Eek5y25NxrlxRd+N2M+rFj/AAv8gVzK1K
8MTRsvC7Nlfnqpv8pQz2QwEitUG/qcBTYM7to9nMnhmFd6qi+IMlva/ivvoQzsF0cpl3UYoW+h50
nMNBO0mO9LV2yzPrs1I+i7BaROfL+RZ0HQ9gwULoic59x2r3SUhtMxCk9/8Spv1yJzz1sUziXrIC
ZHZrj9W1WgTW3SnYyTvNi3dE4C6F0jivolRlOVUltpDlJttbBXlJNDSPbgZ87UTgXgTCdL5FnGqD
iXFMNjlSOd2h2DUBAC0cxadgUhmek9R7V+v7LwXR/2hNKmqSK6y+0JezrTWpM3amY+afrrtN5uD/
7tF0fsrUTAazKBPc4Xr1sSJ7kGBpmp8brS2ZN3kq0I/rSqjzneBxP1gq5n3go8k3lbzEmN0u48/X
F7Q9fbbaNy4q0YIJVyfrx1wsW7oL0ZrtYKD/JdgNb4XH5Dh5nVM+vS+uNVQDfayGrhk8tzPg/0EP
osGzMbo0+SMeeQ9V4BbfgK34QHfpLjmhWCPZuiy4MDbvi5VczpFQnY5hXSJSsdLEUYbIRhhhN8Oj
Apbn61u7eXwrSZwPUanZpVOEcnmeJueCTjddqH3Ag313XcwmJbi6ksMFJXM012nJskK1t+xUrwZj
0bhDHep7sJt3moO0+DfyXfeTo+gMN6/3lWDOoRRJg44/RghuaaWTlX6kvYeGe7U0wg0cVYFUyQUD
Kleb50HR7DYo7MH6eX0D2Tn8YdOXZRCuMmlhbCooRzw6NE3q7SpPn6qgv52aUXXAAAQgNxHNgWDf
eBRqo4r7WWG05tkYfI6ocixTUWJIJIKLT7qMjCS1GLpEdYpNf1EF8c92yn21aZzbCA2liMCym7vJ
4X+pkXLf8Fhbz7xXDtfPR2BHhP2+eltMRo+OPhV2FFij3bQPDEw7SgRpIJEQzi3UFB2DZoB4OF6a
XSF9VmogTCO2+belcC6hiOTaqAF+6hJF94KM3hqlZtdWKzod0Wo4l9CUY5snAZNjlw3IIIKfEbLF
0R1oBQKvyMCcnnnZs6gWvp0FWikF5xDIuEgBqO3Y0MLghntwpj9nnV27k7OAb7f6AbpswfW1vVAM
FluWbiK25PRcCQyFgpEQA9rhg2H29oJu/6QTnNr2HYkq339SOGVHKXOIuxTptAKnhgJTtCO36TMF
BGJ/1u8m7w1mwgVl5XVt2U7CrORymi9b7WiojHJl2qHr2E3c6dz7oW6HpT05QGNw6IIRtOX7dbHb
vuOyWs4UMFufoOcZr0/ZRG63o7uWvguOYLUwzg50+NtUapBtyazU1o37ZcztRhQRbj9eVlI4K+jr
VkWvEZSjBbaV6mW7eXQWn+Uj5D19BK3t4/WNEykjp/5hRMC/w3K7i/FtDDLgMB3aWhJEFYLT4VP+
oQmk+ImRm1cKeilTZACDH9eXsRnjXraNz/jrZqujrIm2tyor7aKXT1p6Voc9Gg8fsupHVQh2TWRd
b1hlK/+e1v2c5x3kSU+M7Yy8sK5Cw1kcWtpv6Af78QHki+71VYqMi8/7A5SomFoTPhLNCgy28DD6
4OsFW05wp36ejpbfOamQkYTZzp+xxi/bekNeWa01wtBLoteIPnGXuWm1K4PBRfGrDd53A1wEca6j
DJRopG8koM6yK20VoK1m6URPlid/0jwldKxDuHtXEnWlOZznGHvM8MSMt64pP7exZufDp144zsPC
sT+30AKXHCvCQxV/DweGOZ+sbK4ZyxFTl2xXgSb4MGOiR96HInAAZrLXhKm/C5ND0tfgCWZhTrxv
b7o98RVPPYki6b+4qsuiuHts0VRz6nS8K6cdQ9hFm05qp/58N4HiG8Vd4oiOalsRLwKZm1kpYmBR
8Imzin9MTKj/bSLjoiahPc6i1I1oCzlNnCeLhJMMJTer2DMGP7UycKLUTqE+DPUXJXmpRFDN2y7y
sjZODeUol6u+QCynd7prqtPLEksC+9oUYWqKDKYkYpo8I09ZLZHSTtg+Qm861TeC/XXvtHmVXP6f
f/i0jbJ0vYI+MrnGOKFhOolenWnceP8mhrOlup9Ahs7SXGX7TVKf6/BrKMLl3g4KV0vhTKgIdG2o
S9zC8jE4Rvc6ulle5R5lgdlV7cgDfuG7gF9MijKkCXAHdOr/rttRFxfGqMGY6vlrE44ORW3g+r5t
PhlXErjIoq6jyCwpLuHMyHZ9tK/D1wGJ4LQ7TELuHWb6f7gg07IMNmlKCM9lMAdd0pYMEAPBy24C
DFZweO1dTIWgvyl0RXu3efmvpHG2EwYj6RMGTGWZ+zF4NEPwt0WWXbdPinpLJSq4hUXiuKOyFLQT
puqI9uPJ2kX5fJ6zyE1J+2x0GSDvgnMvFYKs2qY/Wq2QO7tKSqRUbiByMm+64FRGn5ZKcaQCeH7j
vaKBL4KKNnXT2a5EcoHhpIZx3paA5dC05KYiIOLrkgMZvuSNKG8tkMSXdUJtMko1wItBSs5SfmN0
kW1M+14VgVZt+j8LSJmWqRiaRbj7qtFIalQ9ELi6CeNvNHqSaSwol24uZSWCfcLqhlLmnmRVgxKm
AhqwmBCbyHhHTgAaNYTly001XMni7ijNyIoyiBC4TLsGvJNotHcUe9prt4w78Y1V7UBgbtJBdF6b
fn4lmDO3uDLypBngSGjhV+qzEd1ouijvLzorzsakPCrjcMCzZHjtXNUxwCRjHqyv1U/Tls8gY3Df
hY+wWhRnYWZrLkRS0OoXZV8M/a4rfpr1y3UHLFIOzqICEL8M8Yz7MTEOzXyyTOoq80Pci57ggr2j
XAJSqjBfTVnPuGF8j80U82ux4CrZrpRY1NSJYSmqxj+3SKxmQPaCCvRH9cgOJ3Il2el3bDCSAFP9
Pe/HlTj+OjZKpR/ULnFJdp77B5RPBQvavBtXAjjXUIZ0WPoWR9OP6dcFZcE4KPdB2+A5rH+MAhEN
z7YFXbaPcxMovoezTJC9NYdn2TiP2g8jFpTjt5+KqyVx7qGMlyCLBkR77MmhARq4eulCzNmbb5Dz
DIByfqgFEea2hl/WxXmGjIYJoEzgYa3irrNe0/i1xggaiUUQh9safpHDeYcgREuDwsi/2WVr7In0
eN1St3t6VpvHeQMp7GvgyeJKYuj5DE0pTt10QpEJgwh32rH+oNqFo0h2iTyyf122aG2cl9D7hCpF
iNdbORke0Hp3pJrd6yJE5qtxHqKKBj2aKBqlGoBFAa7Xrp8HGzxdh2wvHUTDCNv9AJfN5KEUjSoq
VQXZObckNpjUMVd/2zrDS3WS70wg6sc3NcAfiBN5dC8GZBVYtsa5Dj2z8rFhUP75FHwawmY3DFJp
S025q3RJ9pIx3F3f3C3bBlksoPEAEypTnjFFycNo6glqhIr8VNMZFXg7BFXtPwnhQ6akayY5DZCL
DEu/BfgV0rzm9O26jK2dWy2Eb4RJ4TxSPcY7q7Goneq1bTWdXSSv5vykLKHAw28qyVoad05hktI0
0BM2fqHfdjv9qIMJOvZbv/RR1t2b5/ws+Rk4tUc0DnrXV7ppD2vhnPuXoyRpwmDAdVYXyq0BiBJH
VsLHelCfrPZRGhdH1oxwH8TFHgjDL4Aao7YMKFzBqW6Z/voz2O+r6DFul4zoEepTc/mD6q9RJVBN
0f9zV4IaLlqQK6w2L930+ddQec+85HoBnP/XW6osVgZlVEFzOcVAQO7iGyJXTkZSwVWzbWaaoRh4
Y2J6jLsCjHqJl7nHm8/IP0fZY9RiYqJ7ua4X7HP5V6yGk/1PBncL5GDTRCoZgVQHMPiZvETd1yr8
MHeCq3r7WC5iOI9fUXNIATqC5OCsohu4dpUq96+vRLBbfEhI9CHsFIY6b7RuOB01THxQARKHSASX
ljEBkJUmCTaLlolt9PdZ+aMSGargQHieGQLImQUo/Zj4NH0do+VdbBfWeRBxhwkOhHLuQC9oVvY1
srXB9KAs+1H0ENj2rL8OnHJ2PjVlO9CaAePpHzoMWi4P2nIIi2dN1D7FNOeKAvPgcpmUjp0UvBW8
gyMIkL34EO3VvahxSrRfnNm3Y9aragskoGW5LeZXrf56XXv/4p8vG8YZe2MVU9rruFNZR+FyCA40
uu28yTNP6At2pk7wihepMmf3ilToPWE4bKT4XGWo3b/QZhL4+s0K0sq5UM7qjUSNtMVgzay2YXfo
pGNJxkfQMmI6lPiyi2CM9SXEAk8g2kseZK7TmyQuUjzdSm92JldxlxO57YARqrrxTtiSz6z+igby
cHNlR6Wy6vHSab3kngIQ0ELb2Y3iqG7lg2f8up4I9JDHmLNGaQDfALxcZz1X8odoerj+/1t6gVym
Tg1QrYACmfMLM3Clx7SLa3cpKzsw7hMF1fXo+3UhW4tYC2G/r4KARFkCgPRplavoTmoBm4yIXk+i
ZbDfVxK6OLRo0dS1i9Kv08XLR2VW7nJJGgTHsSkH9BtItenAYeI1vA7maoxIULl91bnos3BM8zsQ
jgRSmDHyGoaq2n9SeH3Wltii06AtLs1/FPTGbAPH6h7hjLLoux58un44m9ZDLGIYhChE1nggnXiJ
wznLcDoM9ru9LR9yx/Lo3YyEW/4kfRBI297BizTOEZkgEErKHNKanfU0AbEnfmSsj+Zny0nPzVcQ
d4hrzFt37HqFnF8qlizpzCaq3d5U7HSoHDI8l2VtJ62o32szRbESxYPkkECNSRRheWyKTT8yYrz6
uegw9TUc2XRSfWclQsborct3LZSLU+owKJI4rgd3Ck07kY5lAHGy3ydnXXu+fn6bpnxRFh4dp9cx
NacbjeyOan9K5Okwl9PP6yK2tf+XhuicSyJNkRi9ARsDWLtjhr2j6Dtz2MnmD6P8avQCByhaEOeb
+mkgg9lZFeZyzln3IxKOJ4sEcK5JjSoV0Le9jMRY6dDGOJLKFKxh8+JdKwAXreRBsvSV2squ9cTw
GIZTcJbv0PKVf6J2YGPU0G8TRxZTMgqMWeeCmKxZsnoiMKyk94FyvijHKnnHo2i9NM5fpFUVJ9ZS
Dq6y3Eula9IDmQU9hyLz4dyDPlOqJcwBqtl9bUpuUd82nS8RxVYmgbMVKANfT14oNfougm4Pxnhj
lYFdKcG/rYZvo12iRBmMAVchg8kausBO5wcgWPbJYzWLep4F5/9HB+0wDlpFlMUd0/ww0mmfLqWr
xIZz3SNs1q5XSsCXuZShGqWSQs8ogJc96ZOxr534ucnRfrf8ZDkUoDCLSg6CS4NwjgGIXMtSmZCp
kpOmPlJ0tvQP8SwCyxYoH99V24RtZwYltvB/SLuuHbmRZflFBOjNK137sZJGmhdiR4bee379jWrd
s0OVqE5A+7YLAZNdxayorDQRjfamKJ+08qAIUD/WIltB7wmxj/JGYAFJLl01VB3zuDz1TqpF81iW
YnVl1K/v0CF3SnfivQzB9LCwqTfUZmSxNsdtoWBKFSTtjZ+XIWpEvl44xd5A6868B83ZRFXY2M3A
x01rexzULsmkFHh/iCjhMEnE4hkyk9Ld6Ou+jmlL866hpvK3/H9tkMNdPWqgF1WktRvW4900hMdY
jA8qeelu+v/aDoez5iTWY/ozqmg/dR9Q0fPB2TFjaAjzzm7y2p8an3CVrVt4bZLD3Uo2lbnssTTx
qPnGqa/toHPDi/Vx9gPYhFRQ5lSoFvix275RhfrNC21tnYPkYMRbZWjwLAku3aF/7VU7eY7c5cm6
tAfQJik2UqaynboUdfTWoV/Z5ae8tboIW3Nc0M4bPlV1Y0f5fam1vm7l3u39JTyH754TFdNcoJIg
umH+0vcXeXq2AgrBKBsMDVaPotJKgwwd+xXEzTxRvhOb3Vjtbi+D8kyTC9Z0ECODg1FniDJgTtz3
GbF3d1JR/ij9GRRbhD0CwUwOUgrRSKzZwpo61wRBGkabvyxPuAXYAP5loEaHtq7rtTuwHV7toJIW
YZ7HYe0K6A+tdPnUWeL+9oq28H9tgoOQBN3yvTxIlStMEJ6bv80hhFaGj5b4MQFZ/m1bm+2Na2Mc
jtRhV1rCDEBODhA7PS9gKTc+IlIEkJRgyCeHvAgQMTkQ0QIMDXUVgmspOY/ZSYa/oxEhNO+l8Ecj
BIQzUv7OgQakGfNKkDJmo4DsrrRbMvFOn/6qDL3aRb5SFTdo1jNVgETb2ItvDODVCj3Da938g+SF
D4ynjyZGIFyRL12BFyHJoBoruil40G303d61DTUOQNngAGOy0qGPanZf58JOaSD+FaMV9bYPEgjL
6/vOC/pOx0ar3BTzXfVRzJ8C5SmlpTq3z5WO2QiITmsqz4MXGKM8Jz2ASTiNjvVV8yuICXdvlhM7
ZQx/V5z+OXZDlxIl3d7Dd7v8HrapVAg59rAsH/Qssyf9+fYGbo58QYTz35VxkAtxAx3KKwjiRuQ6
ZfQoR89sVpkRyvxN4X5tii12hX9SJARiryGgqsf7pX1AyYrwBuorcQCrQ9PRSFQArJUVnlmrdi1A
mFb/0NRntZzc2ztHGeOgNorFaTG6GviQN+Ye+bVPVjRDNsusZLcAgYGNhGFKxKTytr+/fy32o1Zb
mDdp10nj9YI0d33kgANX+IwpsF28686sD4zx5AkOHGW2tWODmEa+H37M5+VSPBqH2xvwh9v6/cdw
eDwLgtLWAS4bpFMciEYg/o9EG7TRPhvfZx3A2rfbJqnjwGHyMllNAJnyylXEh3h8NKWnv/j76NbS
FQXehw6FX7e3rKdpahmc1J3xo4PKQNRJu/9mgjvRYqVH0OPB1VUFmS/1wUFSSuLDbO7SahXckVbk
TC5T9gg0Ii+PPonL2+0lbKYl9ZUB9gNWXthIbRlKBj4DEy7Wnf6S+DI+twYmgMFj0p+ZakPRkezb
2+w6WhvmDji6ZObW6OBxrVdg9qs8RvfxR/0wOO2Apq3UzXbyJXAqmqOPbdlvb8HVirnDnk5oZNFa
BIpQ1wDlfeqFx/zyFWSHh9y3vmjEB9wMPVbWuFNuVKXaGCywGkRfaB8apKtkAvcpH+HOrhXJfV4r
CxLn+ePceybZS7wdHa4WwZ/VfhibJoGTTH6wk+wKLy4U0S5MJwQjPS6pYkNsGh9HdYjWsrjD2WUl
UPX7she/LLvFMY7GTvHGk3XOdlSKgNhEPopqjbQzVcgmulG46+XTku9vHzRqSRxWQBddHPMZaC9L
h7nfV6XXK4SrXUlHb3g2H0FBozWO8l5l97/oDAfUOr2flU7qubB5db37A096s2SlpusWovfMDO/N
qXzprfQkl8ERfkjAOLVv7N9X+DR3VRIa7Kkqp8dE+0dTRSgaWfbtj0N9fA4SqrKNjVYX8BqJpLtm
jFELl4jk6yYJxArveE1TC+O0usZ8uvPz2RZfta+LK9kg/ruLL/Jz9GbshOPwScVxonIm1BZy+FA0
syDVCN/dofsch9/rfgdWCGIHKRscQnTqgJeqDvdOVJCRyFqEvp7kH72ovtz+Utey8599HP1Xv/qD
FKthojN/AGssg29tHz0rb8Pz8K1InUZC0MT4L+fv3YvhMAam9llmOT6Q9Zi+aI+SsxxlP0eT/acZ
LE3fbv+67bzmvwdD4Tlu1DAGa2QCRxodw2ZyKmUKoivWcBCdyvu/UYd4dymF57qJlERMUpCluGL0
Y8BMjJAfG9BP3V7T7S+LJo5fN9xcBquXY2B/m7yU0VFNSzsa/6ZMtV4JO6CrUy4hpc4aTNm+DW58
ytzoXjo1LXK0EGzBFFpu2tPozCeq1/42kCFQ/NVuV2bGPJs4lIP0vbWcJv8md8fK8G5v4fbDbOUW
HL60YOVUZBFmQIC5M/xyV6ALxlucAunummrvpz4YF3FYdd1D8hDHvcyzh84cMeErevWyUIvaBk2G
8+AI0nR+wtJomjhH7MjiKIiCY8w39NQE5WzGgQ2NrUvoWsTxIizyNbK0TXslWuAloXSvLW+BtRAo
tv0Mkv9dE18iqybQVi0Qa0QbsI2uOw+d8DI4LhHp9AfhKNux27+RJHzbTvhuVP7VCSNT6LvQSGeM
sIDeJp87EMZNUAHQ9ERBrafTiFVS28id6FpW4qZXsY3BdDDk+1Em6Ti2XfB9RewXrI5zJKAoVyiw
0HyNPnSH2ENLhTnautu7jGcke5ShQ0S9YallsR+1NppWmjVL+HZV7zX64xBRc9J/eCu9L4s7xoI8
dFkoDsu1m2z0QJfvCwY8HkKS+Xl0a1Q8QvgmddDY9//9yns3yx3otkzQWGahNMxU2SJH2QdfGLMJ
y6ODb4ekXaD2kQsXyjSvrYndsIxYtjwmrjx4+rcMhMsBKitt6rRvHdXMdqVVuLVGLn5QeqjODuxR
xlqNEPN7+k70oOj4Jff6j/gvL3ItR/xmXMD6sMtSrwePoWO5FKE19Yn53mEQj9f6MiKyBS/PJyYa
FqCB2K13upt8mrz2oU+dRAehKHEkSbtctkJNpNCCMJKI6HBA6gdcEGCxqS/56CgX4RI/1OAuTqh7
iQAevsM4qiupMKZ8dvNBdcfx0oOq0pAuZknEvlemjhtfl+8x7hUR0lIMcVovv2NhEdPgDc6R2zDC
zC/JJ6bHqyA7bn0pvOhR+zY+UiVnApL4NuREW1JdS4AOoab55vxhVkenrin9jj8EgP+eVb4JWYdS
iKzFiIPb2e4O7c64k157n3EqpveZQ1FsU4viACmqhnLoM5yafPnY5Rerel6imIAfAg50Dn2iBiP8
MYZFXcE8qsH3QGuc29ERO9q3nIPDm3ScI1WdEcWyDJSyj3cjco65T71Z2Z+5ZYZDGHGUhVLWgaJK
ozymTQ66K0R+HlK/qJRbPVjSOj3ZpwrZFUx8JL5n00hriPJeA+grnk4HcC9HduSCYkG3WYtKpjvt
y39FMr4ZudaHorZYa2NxRq/hgWFK7QynDkaRYWMl8swh7w4CUfim5H4OVClrkIGovlZn0ZFw1LUO
a8XTbEYptj4EpwqBYfh224WoLeYjGnQ2SVGPJJsV7Qp1J7b7Lni6bYJaGRfSxBho7gwT7pPoexXc
XrnoTvF3dSbMsNN0w0sNttJVEFMmYlSkLACVmr0UnrUclezmqdGfEYK7/21FHHiI6QIZrAhv1WLc
5epLa3wSlMduod6P1NXGKw8kglzIZgyQYm+7FFIH3Qura1j/SMfQSeziI9jAqan9P2SX/8VhgwOV
pq06qBrCI/BqdPKn8jXyp9yO/M4Onqej6LMM87xvT1lCwOXmbJ/+/oQwOJzR46guWgl3HYOz+S4D
F3L9MXK/SsfIjx39WToqWHX1cQihGHn7i/4hT/vvqvkmlXic0qZNkQkeHfYkw/v5zbgbnOETY+kK
MVxLGCSgm6+xFOYyCSooQLFWaMP4KaCbUclTdzf1NXnVARCs5G06GTNGeNmEMqrqR/FL/ppfBCc8
xB/Qju5biS0nDnUcqQch38WSpsagde3MVpg99I/tx9ypTtkPlllCpDLZIeYKiE3dBDOkjtDIpIG/
47oZKwhQrK5C3QoXbmyccnT6mdOpi6m3zOatvjLCnY8gWNJFUfDm1KUvEqTnxFfCFeUtIFsZ4I5B
ACUpNYe6DgLpnwFt7Ux7wwPfrSeS7FzElv1GuadmjTmMOO1m9pwOFyV9FuV/bi9oE//f18OTQCRy
rCcBK1cp9SGxfEtQbQW85imZgmB31W83wMoQ29jV55dkPZ3G5TonoOC1lx870Q7OrcuSKt13obKp
kfXNwGhlkLs8e6GHqgebwZmbc179GDOkLDF6gbn1/nEuqEwfe8jcWh53j9axqjY1BKXQvyc6bL4D
I4EHbTeD54QqvVGfjLtL83Fu9aTHXaqrkAy6pH3lmHpma1TrNuV93EU6WlrWzgvsCELwEPTyCy7R
c1WN3m0P3Eb31YfiIvEJ7CRV1eNDMZIL2VP2rEur/mzaijN8DH1qMHQb+1b2eIwwhHYpZhzh1uvO
8R6MO/v8AvyDqNTidY/zCxWib4OSohmSDE5phSfSisfeTPsRV6cJzrHZeFqUF2ILtz/VuwXuUwnd
rBfFwlq3d2CUZOcrTu3ItLsrnWVgq2e0tFg0K8S2K77b5T5dlfTRMOasRIsLLGyccbKjwg53P0li
u4/65+Ep9fsXwScWvA3D74a5b1iXmaA16jUiEB328s7c4BDujJ2+n0/UxPL2Pa28W+NAf0zBM95K
11CvOSdf2k8qBPdCNBJUP1Lc0jWewIEj/JU0ENo8/uc3fLlYySINCjNYpJUPdjWf9el5qImJ722U
fLfBJWjmwZwrq2TP4ATi7WVom8MXU2vsQv+cTKYtEOaIo8CLpghjV0IfCEuSF68oj3L2dzj8vh4O
9esQBX0p7URXfZSvOJw7yhN0srz0ngzftq+0d1sc5htzoCnBgr1LDs0BzJmvcQ0CltYVdupeeDAh
P+rcdntq9zjkX6QpUwaI+2H8f7BLxaupoXYCRywOR4w0EwwQrwGp+le9+1KaF3rW8w94/75tHGgY
kxgPdajPqBqhn7Q6QGb0FH4M9p3XfWIjxX93X77b47BimsU06a5Xs3EKlGeIU9nNuJek59sfZ/PR
sDqtHEiIUm6qA9RMEXrKi43s1ddIEd1GSc7GGHopAqu+h8eLFmH3tlP8JnhSV4NZt9rERpL2Xf1c
DkRD322fQOD+a+DWSF2cpTlSxwuEOkCl5Rj9fWl+ub15hFP8pm/SZklu6uyJd5V9g2ggMuMpSLPH
zwIy41EJgL1tkdo25ddlSSAM1kwJBg3r0mdvpUgg3W13UEUOHNAVkRsZeyiw93J6tLwRxGoN6dzU
1+EgYZjySM4zmMmzXS4c5NatVMIBtpO//3q2KnKosCipqVk1UIH13+g/cih95M78rT70D/OekpCk
vguHDrIyT0OamNg3+VRImZOHhXf7y2/P2qzWwwFCFHagSy8Bo417Qt+a3zrLy/ImOKqtfmWyJZXT
v5VUiLb9QPgfCoG/8ld/ay0LlKYxcgrJQfTuJeSDGaNzSuaDif3jFZwltQuWih0kZDG8Mo+PoqDv
iA1kzSi/P3b+Xcu1L2D1ljMR5TYqJNXctj6Li20Nh7S5U7t7Qd2NDeTms4tCPez/ELW/2+Tej8Yi
Cmo8wGaY2TlC3Nwrdx+CL4anvfbnzIteFQqSiKN1hazVKiHYI4VBgFxC8TU7oL5zRlTtQQAztasf
dQxFyGoXeNI3Ym+p78f+fWW11OZQqCtcI6wqqpyDzAaz2/fsrbPjD7ovIcz2VYK76HYUr14znSuT
qTpZo8qCaRW9Q21yVrTLYDzodURALvkNOSDJTFkYix6GkrN+VASnQ9rSV3aM6bR77T6GbuBRrz1q
Ozk4wbB2Ews1TMbNuenOck+BI7snbp0FDkzKKlWLucbrNYpt1qLFknjpdxPSI5NXPZXPOvGxtvvr
39HrmqhdfS1ZUAVT67Ci+dhA3yw8sgJIeokdgQm0yqPT+uz5Jdvym4X/eUNLmW8doCngFg6Vmb39
esAMxq/Omkt63CUCkDQNEhTrUtB5f7Uk/CgFnc957xrz9IE4HwT28AmreNGNOkqRaGG54PEuPBYn
1FgR3lN9F9cff+PL8vIQ0F7J5ZHNDs8786IftX34qffY+EL6Gnybjr1b3VmPrFtY96uLQbUOEPED
rxIxqHO6TCxLkfbSZ+tN73ZqdJolUL5DVlkw9lJUE/ci5Vm8RkRmzmULzUe0c72CWcMFwt6puOun
PR7XaPZjTS5oU3atpxjkxIEd3UlOBqYF/a6lZqaIU8vLSAsg4a4GkOm7gwomkdyvSbLY7fLN+zG6
bsbqGImFVSLMgOsy4Wj9n+4ZGgF32Y/FGaHsCGHLxNZDm+rLI64UmUMjM67bOEhQRhezndU9WMu9
grni2yeE2jsOkIJMFMAyjq/YDbrNxNFoWSLq2HOxjBQslixAhxQBVLBbPtd31f3wku563zpW+/x8
FaV2x71u2CZ1hRBwy7OeFspiVoOOpOTgKz5EJI7CE/TFr1q/2bFwFiruIO5GnvdUEKQRM+8TXnX1
10B5WXo/1TxZoVgjCcfgGU4lKcmiXELUm8QgUbVME/meLLQn0/L/k3fw9FdxONVpF+BkJRPGv9oP
/fDjtgECtxTmnqtzNYKzuBfZ9ZQd2Lsn3S1HHQIp/y2nCn2CX82kS27EoNgCw9GiPova9FyZGhHm
Ut+Ei1bQ+j0bY4bqS2Xeq/JRRUybj8TnoGxwgBCVkVY07I5JhRchuZ+rS50QcSxlgscD9GBmOgvW
uwmNn7X2ClosR8vmt9vfne3GjdtS4TChH8I4tXKkoJe5sUXjs6w+FHloKyYRcBF2eL6pURVLMzVx
UgTp3KYYHTe+zOKL8rcFq38fHCqX94BeepzpAwLx+scA1i6mLC4+VOhuVpzcTe8D7/b+Ua9snmgq
XeQiX1i2d3RYO2TmLmDqhSpUfSj9cb+MxDVBBeM869QcQgmtlnABzkfWRKO95Q5ropH9wcO7FPJu
BpERIVfIQYOgZ13TBthRlhLBBEG/G/biYXLSB3R8fgE/yu0dJS5CXugVUtlWG3aIzKXq0GRHadj/
t7/P4UPetJMimnjRg4w3b+8z9eX23yeQlOeaEiZxyk2zFZEx6A7KvtuzLoSMVkxmGHPj5KocQNRh
34BSGBg0OtVhwCQcawBG8Aem9OFYy7bkdBjvtx6oWWvKLocY7ZxOYS+iqSoSLmF2p4oueFRrazfH
hPAK5Xh8g33clSBwkxF2GffTGenmfbBnpC6Zh8kZsluFcDu+136OzHpAzI5lZcPOUot9k6jubc8g
IJ1nocJU2gRtKNAlBuYMBXhLeK2KpnLqPIuIM0RZYuHY6jbP0U01LDqOrA4sF8Q3lv8t9Z6K6igz
HDIsYdeMVYE9MxooJipu7OVOLNiDYY8PzOvLQ+FliGQJzKXMsn9fra5IolZvEFDi+fo5qTMv0IrL
nNbEHU85BIcTc1RrWhVhcW3yXUR72EB2526dJINNg4NNzTB/EyOdq2Vu02FEoRDKnMfcCz3tSTql
H6W7AXKCpR+izxraPw8hgVBb+7e2y302fegUoSoQHEdBYnfti6R8mUeZcMGt7Vsb4T6SNsya0pb4
SCPoA9R7tSCIgqm/z32eSU3iqCyyxQ1nNKmLgi3W2V94wHoJ7Put/ExrJl2qOxXndfwwzAcTzAe3
AeGaceUxfG2Bw/Ai1MZMVXCZa/fBTjsNp8YrD2yuIfKoyHuzVLO2xeE2vE3Nk3BgpRomShJ7YY12
jd4NHdkOnzPnr1KiK4N8likew2xBoyoiWHQZBLVT+fkuO5nPi9OfoQlxH9VkpXXr7l2b5IK/SVTD
MsywRshl+QU6ABuPVW/+hn1rbUb+1TFiQ60NvU8wqbAc5AKES71jDOcmpF6x1Dfjs0liq5tikmM9
jEKFDegub5Y3OBbmzhun2C1EkE7a45Ah7oVwiRN4PAg/7manu6rHzZi2Ef3SjY5kgzZxiPmEUQdW
zkxilfHpKpQTHJXTZDf7kEUviQ12KXqYn32bG0eOTyAVajkjbQ7Qrc7BbtyF3mBLO2woCkhgiCNo
wCh/5BAkQlanGEUgLetI/RkLMhJ46mxv5jzXDsnhyJDquqAMaAfXbPkoeoUfnYuDYLfO9GI5PZJ+
yV55FX3IgnrWgZr7Ja4xmQOWHiO/tR7CabLstckLZ1IvXfNmoHFPqkUq5GCwfuPz8YkkJK2XYGjx
+To3vpNAlwF6q/g742SeQQ1WvGpY9Sn0qYw5hdR8QmmOejkSehki2q5ho3D2yp5dxi7bo32UcBri
euaTSrFmpXM7wmnqEiLDkvwSjMlD16VPxOWzlZNbOQ2fU+rTttQrpWfgwtqzsZWQEkO+2GdDbfOJ
IpyilsVhyyzVVqfNpejW7Vnv3ST/HmtETEAcNz67NGKsS+xYzJEc0Oa+06Hyq/t0rZaCSYWLPRpZ
GjqBcSVp97NzPW5sHBAXm+x3OwvQeftLXYsjt5yegxGznFt5CeERLYYRpQhdcwkGmx/QLChABx1B
A0j97eIR83Lhg4w6ePsiGB6Zw91GTkvCOIEm6b8JKUct6P3BQf3TX9C85yTugB5qY1d4Md2ltY0q
79a4O3YJQIJVG7gaWPfCcr4O7YLWK/B7N/2WIEDCQPe+uATe30yxGeK7Ye7tpCZGFvaMGSPvnpry
kAbHkIpd//BB321wZ8FqizKZa7zd2bB639o4D9MeDFc5hJdYXhyvaSRYJKdmgwRtxFobOnumRvO3
b9/3X8GF6IzwK0snuFWfPcT9zrA+3fbbTZKR9VZy56RcAkltLUSA6qt5Se8g54tx4WmP+jHYMO7Z
63C4qD6LdskmP2pt3JEJRLDttaxZBJHMcQa8Qf4CJQfGIDkf5H3oU41J2/D2vpncFVwuEObUdYRq
c/u9RlozyR80BL23d3Qb4N6NcFftErezKM0ySJjDyjGUzFP07ONkFM9tnHnakOxkM7KtSVbt23Y3
W2lXX5LvabXmINN7EdvJKJAS8Ki7+pcltGvXOHaX/s3CAD1j9hMOyV9B+r8r5omQxEhdcq3BtmbI
prW7dBcf2kOziwgzxNfjG1z7RZujNpgm0NyG9qzUdqzI9pRR4xSEV/KUSFZtBGLK6M36sb2Iif6S
Zfr+9qeiVsJBy5ybgT6LOHPi/BFx4WkJ9Z0KiLlthUBni4OORpkliMbhLohEy1bL4hxFiWua5Y9O
1/cW1NQJe9SqOCTp5jFrqgxhX5rdKRB/q/J9IlFMFOyP/H7NvvsahxlqPUlGU2vQlWzLV6VVNbuY
hZ0pZo9Vonm3N5DyBA4u0qCThaIF9mrlvTnsm78iIF6fWA4qOrXLrSS63taLH+7Z47s71gfZbnY0
p9PtndN4GiQ1MjJRquB0gbhT6qNSps40/jNaJMH+bb/T+K5WYW4Ks26uJewEVB6IQSAiwW5MxjDe
YKb3J6ktxWV2+2tpPLWR0IRgmQ2RT7WkPnpKY3iiM1c6Ep23vWKzx/H9q0Hl5tfMQhZPvTCxpKPy
HENVD2nB9MQCLQgwO5HptJDPRD4jdMmC+WZdaW2Zw40uzEe1iIHwfQOumeJL7A17C/RUfYm3+M+H
I9Xhffs203i6oyxaunz+Ga7H+8xnlRL0cJDzmtTH47BDg1joTx7aAbMSmYgH8fj59mejFsIBR24M
hVZkOGusQtbuOvTEI6zZkwMt1Eo40JDErpCCCY/Q5HANaUArzhqUJYRRoftIPEOpRXEAIlhd1AcV
EIotiuUuWOMr/XU2O3pWjsd3vopxrhd69f+hReQUz53kAD5AwQH+fqQsIKPuKhoRSG3WltZWuUyh
KVUaqCoQVzTgg1cdqLl63Sk8sKdvsaOevtSxvv6aVSY5CFH+lkM4iPQ8+ezBCNV4N30E8UL3Eu7G
EuEGGBCKy0IJP/zhqfq/O027/vvKspCFuTyhPcwdPrO+VJwzlxXEewxwBoMd+39VD19vLIcjPahN
qoqxPqc/5h/ZQ3sRPMSk6teZERLdkxnE24EBhMF+BcwhmlJLYBEVeybG+/IRL2ILvb+n1h1jm5HF
S6hxGB450i/fDBbwIP7VsNlnVpMVyAEXsc0aOhPTthwdTH473W8usZv+FfHSemc5lNHlNC9r1obL
eqgUt72kF/GQ2S2IYjG0RPVRUhvLYU3WtP8fP7SBJ9TH2tyJFP5TJjiEGQU8mQSGMEsN1Q6hdpIc
g0UD9TKjTt9vhYjJmrqBBQ2sRePnWdcflkN2P5zAQgmmn+k1BaMfmb0nXITvec2HLGpKGVlZ+bE7
o0xQ2IIjoO/+IuzkvZB4VJsicT3wna+taOaCmjG6k7E7LKl4SaqMuBQoE1x8MhdxKzSMgKBuvsXC
UzJQgT4FzHw3K6YaZyEbEekr96Mnuco+8s0PbMtyH8D8cvviJq1x8DFlbZjr147VDLFW4U8n465W
MAxoHeV9/yI/3ba3ST21OsN89aHU61EsBLgiRLsww+LOd1FvG6JdOjFqVRpmmWc32+eQiq3QvJGL
9nxGFwc5bUJdunxHqxINcjGy2pz0PEOFnpFYsMvInv0WVXuWkQnuqBw65TsconSzMFVhhy9bip8n
KNJPRKPS1b///H7T+EKEIUAYosuAJyyhbXotVAw/hXvV6XfLKThUnrUz99Iu/2B5jMYT2kD/NUeq
/VaeMIJiCWucD8YzoQFsln26+9p5up89UlUfAj75kkQ2i0MlLqi7GK3qoZHvQQutndE1RGqE8hW+
HqGrFbo2O6ypPbLgRbxMb/qDelBQNcMAzzG50AUtamkczISaKUcyk1voxx7pGMXpIGwtdzrx3CJC
XL7pVZemZikbhGWtcTLH2asW7N+DGZ/z6VukIvM6/E1jzur88xWKqEarftggXFG6YzwehvJkUf1t
1N5xgUkVS2rUtawpZznPbesY8y7UqYc4ZYSLRdJEzfS61mZ3Sj9WoDqO0yfodhOfhwpeFQ4xVEWI
cf7heY1bHUAb5ksirtAKxxe96scQtGUfb+Mz9Qrm22FFS2yEKABG5T+KA8QIvyPReZi/KTsJmQUk
4scTVW6griC+MzaulFEz2OORtUngbeAOp+o0OKBi8/oX8glJxCR8e6xWp0lh9lggw0gJsC8kjn5o
3fZQ32vJXxEHrPyd7441C7mOMeSMAv8QOXp4Fwx/M3OytsBBhWqI4xRMjC+mj7V9NgkYaEDqbn/b
MYi7S2X/vnpGqXpkKt2Mc1tM1qlrVEeBAsZtE5tzPIaki4qqWZYiX3PwKxuGLoxKUeJJ2nrG5+Xh
55zYtK9AkgftiwSlL5bmCiJ7wCOD5dpNpzird+hvJ3k6tqZe1z+FO3gQSNdjlamlXaegvfAxBUFa
fmCzk8VIPMU3QXi1bO4VEIlAkpmFlMkh3kt79ZAfZFfcU7xCm1/w3Qz/CMhzWctFFWW90XpWyr00
EdBBLIMP9pdwMPRYxsHKgln3Ck2t/EgsJkfN8+TFXDL12CFH5AaBaDiaGVKaAZuAvFoeO/cr5+mG
VE56E8X8WBVOWVF5USQfkyUnPtZmondlhjtteh9lMtgNgcVyZNfRdz0DUmHQ7u8C85Uh7sDlSld3
VozntXrpUfQukOZVD8kP5SijD4kcXKN2j/37avdAbjL0xRAgR5HsW8W38geVojih/IO7lkVQ30SF
ZvauGc8HKcy8IY2OmpG4SlW6tRrvZKU4Sh2O921Y2b7SVjvJXdVVYzZawqQ+2P0ygM+3O4A5Cd0r
auagSR2DydRR2763VyY5+Jgq5IDQ6owRy48R+hFAFYIxUydBPB7bk6fuC4d6+lJ+yYGI2fSDEmQs
7q7wdKm6BxABumrX32V16t/e0E0gUXRdE1VVRuKY85WxTtph0js8Y9THeDpp4+H237++vX57xqwM
cJ4iGZoYLWUhXj+YjomSod4lz9pbeAwvxSk+X0nr9pkXQ59dxhhn+Cyc5XPloIXzgaTvp1bLeU9c
lEqFBFvvqrFyEDvTsZaKuFs3D99qvZy3mHLe6O2CZ1sGcoX2ruj8evh0e0+3D8HKBucfctwHgjJj
T1tPP4r/6CXo/yyn8+IH61P7gc1Yi1R3xfa76d0m/xY0k8Ac2hLralz9GO9TjGZod+YDEwK5VlRe
+zfq4ia2kn8Sto05B9exx0bLXX0Jd0sy7qBasru9nZQZ7rIZ6qozQAvIGsjBqpD+yObDMhIs3YTj
8d1pyhDF7RjDRtx8F03pg2KmBCkktQruigF7foQ5HXwfPKNtU36ZhOdEJee12I3422nGoKMsK5Yo
SjpXaBCLYCyaHnCh7pIHFnAHbgYxmJ7RTZ2sB6pXbHPbVua4TyM2egJJZMQBQ3TOpH8GgZKa3UJa
C+zoqqhp4I/h45yisHRFHLEeJBlfFS3dS9nHLIsfpLb7cNvLtm5My0InlgwJNPSccdDTTcMyK4WA
xuMDY/4f9r3fn1WyeXazt2Vth8Mfaam1QTIKFndryAW7kZMecxVCCstd787u+Jxfm+rGvfh0e4Fb
Drg2zIESNAcxHNJggUJ30tsvbW8npJqHzH49738rIzrH9dANSQw685CF1+GpOAfeeGTt/4kvQGF0
8Ex3vOQ785uGwYPx0EAoRXnQQeHIxEUsUCjcXvEmDq9/DXcaKj0UUDWv2F4v0HX0lcguvwuMwtGJ
Crdx5De6OWEzHFkb5c4ESHMrM1tadgTjJwPyqpE/2MtTfmZ5eOuBil1//6w6DrqkQXlctWSTJ91X
+qSa8xprNNNPjXwvi5h5re3bG8l8/9ev+qsNLkYYZcsQs2JBv1L6Yqn7Mviu1ZkdTqHdalTT0vZ6
VEtXFVmRZB6JqyWqisoKB1ecXqEnZUvFbMsi0eP6O6ywBb0b4cAY4vRTIaU4hKqKhnwpx9TYoa8+
zwn1UKIMsdWuQv2knDLLSPrJ7crQiZLxezrP9a5OMk+du5S4xDZc79dlcd9J7cMqb9SgRwwwzrZ5
ZJE3yoTPypExNguI4G77BfWtOMycU9kSolxDO2n41Ix+l3+vK2JNv98wbEm4AUTZ0i2db8HpK3nu
BSvF5b98S8U7M/xyewkbCbFfDXDHNS9jqw86GKhSP0MSLvGN3O4SJxvd6E6BRlXxF1XyX01yz9pe
0MYhy0REua+zA1LIXeQHZ7lzanfyCm/cV2T/we98OL9a5Py91tUcWmZwDPEY7PC6xeXGmpdyn6rj
biPF++fi/L0ek0LOUwOV8FG/G5T5PutMSHNK4GjRLulgUOPblD3O48WxHDU1CGfX0tBBmdSOMKp+
PWs7Relt6IB5hLf8Hl9hIxFaIbJSQMbGE7TVZqqFBuMyAinLZ0TZx9xRv0mPaHDwUGGtSS6YjWry
Lwb5fhVhibUcrdPsCsPA/9fwaN0x/aPoiWkih76JiddqR53rjYvzV6vcxYnafxgUevTTavI1/j/S
vms5bp6J8olYRTDzlmlmJI2yZMs3LFm2mXMC+fR7oG/XQ0P0YH/52mX1NNg46HgaDB2aUxwq5ppA
WiREks3veDrX91u6wslGLlWjN9AROyGEt+1DG16Wyp2eNS4y5ALUej+zD8/ZShh3/6QxGqiywGtl
M/Pdrti96ayNYicqmW1il4Yha0u2sMGP5xZQlLqNNDufvTE8VpZvE0GtbBN+V3+fM/5IV43GBEmH
F2qFG9ZBnWCP+yRKeYukcCBfhFMWZRX8GaO7CjFyUr8Z2d35ayUSwfnEAxmXMK8bhBEWluiFz6MZ
jEnlnhey/TqujotzgGmiJ7ZktHj01cjFjvPrIlI9JS+8GZXMRu+8KMy8RR5cNSVe1TfBIBkXtkT3
gt+xaeun38ETDcxNU5pZhwO1njA4+tUMigu6nzQPLIWYtEQDGihkbgtP/Fx/dM5xq3VETMS2EIbz
Kf88abMBO1awOTSuXSX50WHH1nwxN3djctTnrwI1N6GSJa5UW5UNU+dumY46biaZgObJ1d80jJpI
rpk5ywUo25HYH5zwVSBw85FbCeQeuWrRTd2ISuop1YQ1s7kr5eWVVYGxGtwKNUGTVI7SuIw01iL9
z7EVTnYlmhn4Cr5CmpcTQmGkD6jpqkX1kNu1q5ui2cfNe7ISw114s5DNGD12ABT7pm98Kb0IRdRP
7E98wMaVCO62U9pKpoV9ql7d39mq6Sjhq1rdj5Ho4Rapwl35sAqjtrMk6iXSdWi2Tgc+eKGntXnT
VspwN75qylxJshiJduWutYMmvG/7V+SmZ1DGCoxvE+tPovjAV1KN1owrgAtF+3sGsmrmZzG/Ln/u
DuPRSt3/vUv8D5vjUz2RbVQTLQq8YvYhXC6bVECIIvhC/IK8qDazqpoRiJEiiKILml30yZvg1AQf
iN+N18xtO9QsDuu/Dj5rZg49ip0Yj9gThIQz60Uyf/SBfrAFGMw+/BkrNziokAwdgWvbg10cqVKy
b9FtDH5GoQMgUo+DBdBe5PCFJVymFlsX4tnRrS+tejlKujPTUBCkb95cU1VN3TKRC7A4Y69rKTUa
K5o8q7zG7LCTTA+GtR9q+m9y+OGsbDDTyFZxqXL5V6Y+kl5zWzS06ILAb/MTndThR7FMJDJrfbYx
unt4L8ghZGEk3yIfbTv+W8nh4r98Ses0saCOepNc6wHcQRSrltZBO7jHah7nLX7zUq2kcY9imMTp
MMdAcLm/V+pvFrZRdIJ7u4lEKxGcbce1rva9iqB86OJdtlSebkj+eS0EpsbPY01KoRfIJKIvs7cu
iaX8mobcKQf1izRhn8h5WSJ1uDdvaiSrjRSj8jJ53w7P1fR8/u9vxzqr8+JePKvRmzaVEY1Le/rW
vWqYfwFuB+mrfof5e0CQsCtGdHzc2zdHBh3SHMfXe2PCNqW7jXVleQnSkotv37GNXq3haqkrGtMS
WR8HEWU3Vk1Fk8nr89GJ5gussHbD5uH8gW4KQS5Z100NXh/fFznmVhxaoE3AqoEHXb+xkqfZFGCD
QARf6+pVq5iWCukMQobrVDeu4pI6oSZinNr8TjbifGIqRDVszjJI208lTVIEDHrhWsiqNkrkTL0/
1t/OH9kGowbe8pUkziLkbFLDiEASEtVo42Q5Y00FNwK5Iph5t79NHt7DYHkZA9CRXYainOs2CK7k
c4bR5XOTyzVK6NodOLe9Za95xg0rGyLHINxYs3mjfwsz+fE9c9Ca1CBA9l6/jxu4yoLOXHZYHx73
1d/nkheSAvSTKHKuEXmhxo1t3tn9c1pfdwiNNfPx/KfbMkVCNIQN2AKPnAL795Xnn6aprqI7ZfLK
8iadfxr95Iy6iCiH/WJeI4IEv07QrGWq/BbJsUL6v5twpeY7tlaoO8Ze/AVzPGxQThNVkresnsB9
MExVVuBMcBqB0V1KiDzDFtresSp3HAoniXdVeTh/clvO0VoO+x2rk7OLNsbp5dTThiSILNupou6N
SslzOKoeGaLdeXEitbjLHGrYeGtqrEuEPJL4ezXFnoL5GRFZ05Zxr7XibnLTyUvRK8bo5dm3VNac
PvpxXo8tv2gtgLuqloHlRWaSoKdX6ZxhuQGvAxKfpZuEoVePJKjsXWmLOPA2cycrqbzTF005KVUV
4VofvC8nx16F+pINEDAOksj7TFFrLY67wkkxmpnV6SO7Vb3ipiCYnEfRVLngU/FT+NacS0szIx2S
2Lbps8F/h2apyFfa4PJB1eJ0n/gpfLmRW5Ji0aA3XSxBsm928m1zxQaHJU80eyTSiP376kqFc0f1
JslQVB53XfKsqIIUi+AO8X6fvcRmJKP30JPMJ5I/xtUzzS9MYVS4lchZnxiHDFaUWvZMy8kbzRsk
7fyJoiQzlKHT691BnTIkPuRvdjS5ySLadCa4XfyTH9lFWkkdQSUedes6oHs2pKnt/xElbA4lwkWn
BRrnwU8MBpbpopkFgfXmq7SyOQ4kqiLT/uujSrvYL4ygMeHWVp9w9E6fCQ7Mn9ZWTP2SY8Ne5fXT
l2UBO1B9bWgC1D6vyIfyn2JO41TaQO2wH9wZJF+p8pjmrSDG2PR/1qpwQSDROxq1Fu5oF6MgN2Cb
Qeamv3qf+mD5OoqCwPPXCC3Yfx5c3dFBNaUJ3dXaVxXjUNb3SXuz8kqglejsODRoVUUqzBlnpyyl
g/EMpf1q5J8INtcHxzkLVRiGercko6eSBFOhU/TcI7nsnX/yNmEN/T+qjd4ctAVwr4GsVz1pDQ3u
T3ibJjaWAouGJze/yEoC9/3zyVzioWsRGFmzI4Voa06dJTpWokW6Ik24L6+GQJdxwAGR6DWPJ6dP
fvzbUbEfsHoBctNMi3JEIKEqVw26e7X45byAbU9gdVTcF0/TxqjlNps8w/DUN7RmI1ZpL7PBDR8m
T8EaGdFt2QzQyUrih+cANATyUIBzI3ejV2uHWsKD5E61Y39b3NAZHsQF0M2rsxLJOYuNJnWTGk14
6BSC+4m1zYMdUPl/Xx4ARFuJ4Z4BXbU7pYzgaofDaxEftATzUyJ/UWTa3FOwRIlVFjNOTyeKMyjH
3nqcCJjc45/nDUNwZHxMTvJax9gKCgft+GVqrrVsdNTEPS9js3K7OjC+47TFZpTcymHetnY/Dchh
JJo7j5VjGy/VdCs3j+p0DCdBPCk4QX4iUeoxRmqwpuRMLh3F9ocI22vT+3G8E2jHcOxDmIcmRxPt
m5pi8BncOCemVU84QjabgoH7nXSsnQhUoZEnygRtApGhmISgFkjQ+PcnTtTVkC09sSuPtjeIAx21
r0XfimHmB21WIjjjxszv1NqzMmI1guyOmALQ7xdsw+0O2j4Jmv35sxPpw1m5Mcz4QJlaeUt7l1Ls
7iw/FRaf1OELPGObSUYU4qUrZ4r88CMqp4mEPQ/t03lNtn2RlSDutRuMuixTG+1H2q57jd0uw8Zd
t/gKV+THVIKKvhb1I7EPceZD8YUeqe6jSVZYVhC9Fn6W2t9l2gPJEwy+kI5YjtGS7iYzrFhgIiLB
3GvIZlONsAU0jcpPRT6ocdCHrymmYCdCXBVrO86f7OY9NgyimcQk9odRCtrSRE2rGQUt7fsyUjcO
a6cYykBAWvCXD3iSw71XGFmQ0jyMKZJ5bMt752IaHCs6lKAK8p2IGWTb8E/CuIs8ZTnK7Douctjc
28vrbCuCj8T+wEfrOAngrrFJ6qaMMrhGkzLuJUy508pyq9kaHZ1QF+7M6/mvtG0UJ3ncTTY1qlWR
wZApvGizY98fmqLb92rjZEmIpPXbeXHb/oxhw7tEcs00+fC8sezWiEcJtDxHJXbDXR1UruRWb5pj
vS2+shd1yP3FPE4COReNdEVK2xphE+MH+W9ljPU4YH8Byqye/UOg3uabslKPPdsrh3AYNZVgpqYC
mrD6aveTlbdK7IsEuVJEPmUrJ9U4y1eXbpkLklJPXmDv0l4pH5eyRU9S7JT9p8KblWac5feGZKeG
imsG5tYLe5qOY4bXxVy+nD/BTb9mJYaz/2lB5GFmKRJ6du/Y0U6jhiuR4LyQ7Vt8OjjO6Bd91NE5
gpc/QSENs4jO/L/TPMPVNA1N11Fn0D6wVeiDjhdfq7Cwjz5F4U953KXjy3kltq/SSQbvAnbzTOeI
IuCUd9YuQxdE6EU79dh5jJ4sfhKNH20e2koc91AuxWADyAi+jIlCmlz5dBq88yptgt9KBB8Xgt3f
rG08jZVmlzstWhy5xRBcFnuWlKROlM+igZdNc1tJ5N5EglJkWHZISiqy7kuFcWfPhZ+b8mfi9pUY
drYrWJD1puy10MIwSH6jK4VjKqng6ESKcMDT6WqENnt0YzVzg50p2HSq0puwj/bnv9B2dLjShMMc
w1jSbFHhnXdg1LhCN7X7GPmmbwzO9JY9KqDkEi1XFWnGAU9XZ1NXmB37RC/l8qC12BuQfxWoxb7z
h2d3pRYHOxn4t6KoaFBX+ho914caK1znF+mpfyfAjgIRPGz2GRPTtmyCXj3F4hOfYd90Q8v8COtb
uFOxg8TRXky3dNiO2Cx4L4R7uUsFla3t+3WSymmphFnRST1csk52rXAfZYe4fsjnYyMLvIpNrLBU
VTFljRCMd/1p75UV92RJMPykLMcyv9MLQUV6G/tWAjgzLPp4NCp4Q55xZIRpha9pXnjVgwWoCOpj
iBsmuF9CiZwZKpM9hiOCYK8lHkkcyWlcsArubeq8L0u7/QxPDt6QlY7c1wKd/iKVMWqdUm34yaBe
pPEj5nUE0LR5vVZSuLfQnMfQsid78qJxcQx6iMsfcSuwu41p2T9UMbncdaLmGTFSfC4aZPfxo+x3
O6x2T9DlvoAIPXVa6tgvhqjitO37nXQzuScrr+0MCTr0aOVXuu1EaD0bL8t9aOOaIdEs7OPftnoD
jKPvw078LFWZDjaN5RoVrtm+6+j0KBmzwOX7i0onGew3rF8SkuSSCRfzfX6cYNGPaYLZywBRYHUz
XS6f+3AncdxFbgiVaC8njSe3Tom1O3nQfqfYSjjf9L/YHGGJEsFPkWez2Z9BrJNU7nYjmsQ6aYvR
ebiD3zhHw3XSwDikN/oe5anJKX+hQwP8+fI+Cr1BxNMr+ozcTa+0CXVKC8x+bHEmeS1V0diwSAB3
secmK60JvJ1ebx9q84XGovz6duJudYDcpS4aqbZmZiVsNU1+0+8NLPkh4PMSdcVuogfmc/CmsLkL
fl5sIQOI8SPYB7XzoNGva6NwZRED7zb2rqRwfmE0xrYu90WDQTu2KSn3+g4ssggZnfYaayq9T7VL
k5VAzi1sWivCuH0IsvDJmWvZpdTpLCq6y5tOx0oKd5d1ZQoLQ4aVsSdMt5zCcDHfhC9V+vJ3grhY
2AvELs4HN2clkbvOQ2plbVfjc6n912S+qyvJHcK7Jq+88/6UyCy4CxxFdpV0LeSMMWNsvYpnX6lF
Y7LbQlTwO9uYIEfD2J9QWKbq3A+Njey07pfmS8z43QQjP5s31f4tgn+3ojxtIinHPdLldk9mLAQq
hZyY7O37+E1MGTxXKmJblYMbOIdpP2dgryjKND20hhpYEthcyqp0Y4yWuHExf+9V0vqdotylVkkE
ebptsMBI8f/7ARwcjZWFr9S9g0V4wXrCkWvaIYa8FDX/bp/mSRD3wZaIyJ0SV6MXIcs60QuleTlv
dtvm/VuAxrkZlrZQeQFXvadowRg+SpiWJpI/GInAvLdf4dOR8URrI5lm3SyrhrWUgmCakbj3l4yD
0sDyERHGvhdcz1gIz7OWgEhoymostY0PE3hlZ7cC86UBmfhULoY56L456vfNgIn/0i933WUrnGjd
vmunk+UAMW/nMNOYwp1PvVp1pAfWR1vtpDgwIVZ3Ff2QBNLj+e8pMBiemA2jNxUtSyhel+Yla8LS
wl4wms6M+9zZ8oioj1VetQWGtLrGkendrN0u2LJGL3T5pYiFs5DbkH86Rw4YG6ms+wRJDhgOY+zO
/DiQD+bRQt2puIm84vv5A9wM+FZ2ymGLrE//90Jk8XQRh4o7tzRoe9AQRoaj28X+vDh2gc8dJock
rW4mRShjgwzGpvbjQhtHM4pDPqQekcbeNUl7WScR3m1T/nFe8naEsdKUwxY7t+QkMSCaLRsscKwj
yOasF+WRbVpi2yPC+7gKzgsV2A4/WZiw/i+Qp45eVuXXGVg5HQq2TJ3SnUaM3q1DoMGoCcqjf3GG
fpuQzgU1o6qmsRqDBl3Zka96QMBBG14xX4j4zY14hEKAqfxe49CIsfxIB6YWZeeQoQDJ3UUi/5S0
L+cPU3DX+fnFJTenQk8z2cPqZL811V2GEv15ESJV2E9YxU5jpZrj3MzYKptHDk08Etd+Qm4lKRN4
dgK01DlQoUq/pDREBFFa9uOoWY/6iMyYhZad8wqJzoxDE6siKVjjs8arBuOa6qpfRXoikCHShYOQ
dpqHrGywHWVOj53mRtarXoq4YEV6cLghW2prUgOTgqP6bPbXcywA+e102wkddA4dFsMu5ZlRXlq1
uwSLp18lF5I7umjTcK2H4oBQbCf2treTpSexfBG7SGAH6DOH+3jDCKPzAKVlq3bI9X8rRNrKDd1W
FF1uOicKJo9lA9lFFd0Gf5p52CRqsQx4NScXtC4+9gl6Lbjw2dJpyZNEcLRlH2tpnA0uhZ1loQxp
rbcEio/NMl9y4jIOLLbquP45XaZHEbfSJgauhfJGqUZUX/qygYrYH+ihM7sBdzDb2Ymd5HfTXtTp
K1KSM9CkIj21Z7YaTXnW7Uezf7VG0WV+nwfnX8+1UpyR9kXWqaSAtSwP7VXjD77ixi7Z/7chyPRr
CzXtwmufROv0BMq9xwcrWNR1OyIGs9J88Ef0+s3l0TLuziOVyCjf27ZXQrKszzrJACSyEF7Duujo
wvR7h60JjG5ERd8tPFmd5PuPWQlT5tnU234cgSeSR6n52GqK4C0RKsR5xBiTyzSJIPocg8lHTiJg
1G9sI7Wyn/am6JYxgz5jG+9Is9KoiqViCVX43/KdtWObcRmTRohdL9pNfsmuWusol0oopN5kNndO
Loclnd2q+ZLVjTfrpYY92BaIw8Zx2VeNZO4bbPdxFsvIHMOMwFas9uPTebMRmSYHLspQD10Ywvmo
8n2Y9k5sXUaobp8XsuUWKKBN0BTL0tCuwn3JapnyRcmMxZumV8xGzyFmeRu3sESNP+82/vEwT4J4
/0PRlzJDRyeCKBLkqUP2yTF+7R6Lm+G7iDOVbH+5kzDuyxlJGeVWhG2Sy1t9iN3Et25RPc12GYgx
mbkwnkrW7JYfsXp0+XH+SLcv4Ek4993aIh1TpYJjgmvvFJnstLXAMkQS+Bcg1sa6mpE7k8khGY9p
/nZeg23LO2nAIb5JJMmkLFCzu2NSPWnalTULgjORCA7vbWumxjIBdyPpWsGuVO2+Rm/leTUEx2Rx
GREa2b02j7ACPZX9MMVsj1r550X8BQl/H5XFBSSLItHQqIARKgEd8LArnmjhYGhgDmBnrnS7iIr2
W3HX6sJayp8OjqVH8UQbvCVS/TK2X7DTGD0vl525q6rFk+uHf9SPw4emW0absCTghNQLY5Ak2Jf2
RkBW3e5EjaIi1dj3XOG81qOO37+/xeHFYF1K6V1m7237sSorp0GR/bxqAgvkZw+jaNTL2YZbXIYX
o3kh0ZthELne7HTOgJ7FQUEmIZaTY6SCyc3gF/fEST3Jta60NxXTlIzm/rxKIoPncAEBKoj8KT5W
OqseSt0HWrTBv4ngoAGLq1NlSRj0SINvthNrzxPcKdGH4aDBLEHqZqTQYuwv1GV2huyKtKLMs+Co
+CHDerbr0OxxjRILzAI3fSS4ONs+y29c4CklRiUKcz1MZS+k1h0lWiBH3a00ZZ0Tx83slKp1OP9h
tk8NGXTL0tFbwWdlM1Ur+wkbejAvd+z60E3Sl7EXkeSLhHDg02VRoaEZDqFkhEcUlMJmb4ADZPHO
6/IXVD0pw6EO+kZqeUiQLDeeJgxJFT7dW4PPlkQQ8DlZsuDeiNTigMe2wQhXUqjVVVgyLV2my6Fu
X8/rtGkQBHzOGro/LYVn8ytDsIF3DaCgG59M9RDmF2MZ7ce+dMZEEZzfpnGfZPFBDduMqE4t3u9w
vlnUva0KOlA2ncbV3+cevbSRc6mn0CWybxM6+3r4RdK/FGr0GbBZyeHMrY/kKiws5KxmbDqX9kJ6
NNE5cWaGsYFYm8Hk6EmD7sT9tKcZFVzL7Wh9pQNnW7oyTvXS4Vtks5M+osfeDT3sHHky76gP1hfh
tnahQGbsq1dUyq3FngEyXpe1X9se+dhE9wsMExRSe7tohh8T5VvZ9feGifs1xE+L1V1YaidQfPNO
rfTmnj5NGWhFmxId8E1mu4WW9r4yNeG+CVtRLXRjPZohKytZ3LtnKGNTKB3SdGw3GavN6A45dEgi
gIZ5Hz11L4zsLtqxxBMan4P0KNwLwSzxw0O/+gXcs5hNVR8arIzIohsDAUf7vQtAawB5w17EA7Ft
thgqkC1ZB3s4r+5kYc8R2wxadg+d7su9qPFlW5uTAE6brgqnycpKto03v5VtH93I2DnhDYESSEZg
YXefaOJlG/HJSST36JOpVuOiha8eH1jeLvPte+OKDTJgWeGlqKi4WTBRTtL4yKCjcxkXJnpscO0f
FTfDBJTtJxeGN38dn3NsKLQPQm5LkYp8qJDqoa5Ky8pK2fJrzWMdD0kgahwVSuOwk87DLNN2ZhY5
+cNd8Y0147MljOpTexTtO91M9q4PlENSCQuA2kzBC2rvB6RnQAadXuff2YPNeF1MTLhOLhUVZrch
5rfNWDy0ZkVh9JIGofG3ArOhWuSr3Wc4odaacXBKG3TlZwVMpbCvaRrYi4CPZ/stPSnB4SSm89KQ
MpbfRq2ddA5Aq+1UdujIhmjNrui4ONgYF9QkNS1HL3F5nXePdvM9D0WpOgE0WRxyhBVsriMIqtqA
FXlLD7lp8173MX+O4dkE0CvM9Wy1kKw/EIccna4Q7AGC48umTvR9jA6ODDUNTTxNI5DExwzJIpl2
neMCh6HfKk4476pwX2T7tPEN9IE393DoPuM0/jYOPopQUUTp5gp51nCWIo9YmFkjvWV64OJVAkDm
5FQKFXnD27n4EzryZCVjUUdlPUNPtklPfm1jJ32YJaefnXif+r0b+6aXXv1/dRoL7IefkBrzJonU
HjiCyW9sj20xkvh4/kgFt8DmQGMhrZr1KQI/s31spsfJvB+0T3QVryySpy5J6ZAYdg2Xzwi/dNM+
s57KWnDRRFpwqFEPk1G3LDeckBdpei6kHCyP/yiDw4veqDVdznCX6/i+ynbp8KqK2KZEavBwkUoW
5odwUkrxo52xblzVnHIU9LH9xSM+3SIOIaR5zLImgz1rO71y/ispofpyRVwFu3LB+ylwfbch3TTQ
g2ramq1xB7fkozz0LZ4Mgvdd+iWTH4pxrNEs/xlLPonhDg8UYVRDrQfgoE53Gslv1Fa9mpve/zcx
3Olp1rR02QJTa2jrlgv52TeL39P47Z/E8P0kUUrVqVjGxVPq1Bmx4T6fv6nCtM9f3KLfh8Y3kECE
0jQVfGfdYZUrZgyFW+6rA+uJFyU02Yf+GBWchHE+mD5MBfoaLeySlTvb00t0+uuqWqE3T02CoV4U
t9KLSOBQbN+pk1DOFcusApmnAtYejYWPQvmusKVATbJ/Mwudw9HWmKe5sxM0D7RG64zV8lRF8U/y
SSfvpA5TdxXO9rpOy5jiec9C7MiIyXU3yhdK2QrbxrefnpMgDlJnLR1yhcDOOx98yh65NG7DHyN4
Mlmr//wF3HeioULRl+JwYiiw0ConcMiq+G4kT0Ozp73gKSIMBM6ZIAcSvaKZMwmR4tB26K1F9bTZ
Zcf8e3IADfuONSnk30J3cPUXIgBB4U3jcKPrM2NIJITE2hGdvQd1X+yS4/wGLl+/PIp6FP4SgPz+
eny3SavqICVmKa/oGftIWX34tgfXsuZEI7yW9mhdC9cbMwXOHC1Pim1FtVzYNaAkPNYHxW92/ff8
krXWJFfVznY7b3GL23ZXuiPdiYbZBKbD8yg0RG/z2lrYqppgKbGKxL7K4x/nEVn0BT8wZifF0jYp
Hhg2PV7flh69lB/koPKSmywQ9UcLHk2eJntRUTNtmbA8/WaT24k8oMXdm0bNPa+V6OQ4PKlsHfQx
BuuDUx7H0LOzB0k0jio0Rg5Koq7MJyOBFwukci2MONal018igYIoSI6x1mS4FFWz/pLSOF0ADkxK
TQGLEGu7i6/KA5hqMszoxcEEKoMj1kHmTvPDkJ1UE84Gis6TA5gYyyziWi1mD2QD3kCv2/lRbkSb
lEXGwWFJ1BV9o2t406ryV5H7hNpuI8NFSJ7PG8dmrxz2U/8/142feei0sZH1DFYYXy3BODoslRc9
kesWmUX/febrZ+zn7ih6fQSPDz+spzRSVKUTsMSix0F9qG3RcjDBZzI5VyRpOi2eJShG6HWSX5vJ
l3gS+NkiEZzjMaipNEgUInT1V1vtVfhxiaiiKjon9u8rb0DBqpR+SlRQgVU3kR07inBHF/uVZ1Dd
5PChbuwxJhH8DexLCTI/+ZZ2LpbPYUU4SrZh5Cypr3sCq2P1knMyObyYytHuMWsDvNhNfn2b+dZL
/gtbNPeQJ6oRi8CJzx4To2lDqiCnwLZHEBDg/EQbPvgFDqy4VgVK76SGK5ogFrghJocSWqcp2mQi
ljSHy9z2RsMlXedMzbcl87N+CM4fqCL6iBxedGFqYyHL+9OsgBYnD4yXwq1SZwLnfnQxYs88OOWC
+CI+yhf9Lry3MGoJvu3zv0IAWnySOU2mdE4I7kOifzWQMSeN6vTt8zjuz8vZbq06gRafWKa1ReEj
w/ehwewbmMzOe6cLRl/x8NII820MKc4Y64cGlLRckEEBFv/XEaK5eGc8/ZqVWLC/XKCbAFMsDlNM
WjdTo+NDVnMF6mHixOWbItyoIvDk+ERymkljorIYgznJwy7bsVZG8cI6kTIctGD+TcFDCYNoqsSZ
hjc9Cx2jFxGMisyOA5NBobXcLTiyUr2dQaslF9/TOd4p46dWQK4eS4tzOSazK1oK0iaPPCjYbTLs
Ui85Vl/B1HTAuK1v14ILJQin+eTybOWzhcUj6BEu3Mi8G9tDbty0EpKgy6dSX7/dAJ4dL9OMMuwq
aKYV31XpKy2+W9JXwa0VGB2fTVbsJSqiAdYQHhnPJKpP+iX4AdwUzbTlHhzlCCZGp1Mc+Sr1Z+E8
osjV4XPLzVQM0iIjPlMfJpRssMR7Z4L+zx8dEBP8QrKXAkDmfW365xUXfEU+uyyFLVV1hlbTcDPE
t3reOGr9YCUvlaUK3gGRKA49lConi40GArYeohrvFbA4pqnmSkgrVfLTebW2s4xIECjgVFRVMF39
6ZqQPk3H4n1c9j2zlHvku3boPDbd1txEAREVaTfRZCWPc4Vks0logkYZ4LB2QR/z2JH88X0Du+Kk
PnKbjrzX7gVKbvpfK6EchFFwUxZjh7iTjUKy5RFWeo1day69YA9q8aCP+0V07bfj0JVQDtHAOKH2
qf4utD0YbrMz76MrVlxvd6Evi57t9+6YDw/cShwHa1aH8WO7gTg2X8G2YmiHGfwB/VH0uG3HbCtJ
nFekV8M0zgagGkwuvcdWD1XIW7xph+jA3p/66TMzpcpKIOcX2VNj2yG2b3iRLh+WnDh5KB/Om8gm
rJ1EvNNbrDx0U5vVZargHsgX7QF7vLDuinVBiHLsIqN4nxteyWn1IaJ9iuJv588+ppB34z4MqMvO
bboUMR8KpTGnaCVNwfrhMFNgEznoUnOPfm9lTDLNgRHkd2bpikZXBXf73b9diZP7HsQjMwKCYimc
dLlf0JcmZsoQXGaFQxCjqytq91BK158K9XpoRKOA2334K2Pg4KJqopQVyvCO1m7SsCzSFQGDRRzU
lxp2vrQO2c1B96YE1l5MrCxSj4ONApSfOfb+oRt2CWh2bAdBbpX9/zM4oXA4MQ5k6sd4wviLHLtS
6Gj5S14/h6LUpsgWOJBQKyBEh80bnjzeLzGWTV4quiBy346XVt+JwwU90ks4wDgqdGl4its5yyUI
CN3lUO00rzpMiJxu2Swxa+aIG2ydcclD6Hr/hBw8pV8hJbU8R3AMqhF0GXE77bs5u7ZqdJIsw40c
6Q4WL+8XWROQqIq0V7l2RkNNx1Kf0YKRPE++HVTH7BIR245VhxK/RBfL4o6voJYMyI4F5fMDKkWC
OEf0FPDEzyFKxlOhMI8TIUigevmD9qI99O85p/kyAR/aJOy52oyST1+dp2xSUmNpI1bxIDfSQ7TH
Dkn0TlRfpSPL0UueqElIYMgqBzdRvuSNTAEGabhrjKtF3ueayCkS3HmVAxyV5PkQhZ383gk4v7IF
U+FBfohfsTsGfQtD/8l8yuoUOZgByPRFkb67C3CJnjM/ukPvQvyF+QztjoKwqXFEnsOmY7uSyUGP
mo2aRmv0eDZ95ZIqDzA/eanIyUVYZ5dq2H05fzNFX46DoGyaImywQcqoClPXLCgqzk+2KQpcRd+O
A6F+HFo1YmVzKnmKcRVOP85rwX7lGbzmCVIMxdKqScaHmu0+kDvdrfrHcqJY0/sjTzIHE5Pn5Qk8
oQ8d+YYK8gcZXAVRlF4NSuTmdXXAwjDHlics5RyVXYmxtGUQ+OiCj8UTpvQoPGAIBL7DFLaWIzXJ
fVUlzxklgob27UTiyQg1LuBZ+rBIrZAFkDf/JZ5yiHPB6IE5ZDlQUCUSNb6KVGMWtHKL8gIl2kLD
U2i1ZIfNoBd6PQWkyAQoInjY+V3q6lRXNroe4FraWF39PNHrGqt5okyQzhCJ4YFj7LB+pIQYrXgO
l68GeetQnqVv561QdGYcVNi9aphLi6+Utoc0voIpxIooQhPdLA4feh2rmqoKMirtMVce5Kx3ot6f
or3Uvs3CkVVRpK1xQIGSdpVGEtJ11a/s2g6Suxgd9dStDYTaWGkuJA4TCeR7U6wUy2aIDf1Y0wjc
I7gF4Fhx8AMOOXp3RV1RQnmcQxJZRNeqBg6JdmS1vDpYsCPoDUU8NrMqXuUllMdFN5GZZFWjwv3r
0DGPcdmL2Ku/vLFgClzKjSPqlhcAPc920vW53jUGHIG2eSTJYz8KHHMRMvG9KQ2+VTOZgEDW+9xd
l4F1iyU7zEaIK3ugbbQKR1jEEXhTPO+JPJVs1QauM0bCGRkEwdC204OekpV9v4aX8x7cx+fvtvDD
cRAi1Qg/StbNNJOjFmF2qbu1E7eLftR9oMTXVfsllY6jXDv/h7TrWHabZ5ZPxCqSYNwySjo6Odob
liNzznz62zj+rkXDNPGXvbA3qqMRgEFjMJjprpQXJFA45nmBM6vsQfS4CfQY+yI6z7b8HTUQeHzI
ITtHg8nwW3YVfQKNPvZkfFvc19grUDPhvUdwQiGVxZ45GEOlwrSbBYaJuCQ4j7VbtDdh829REMuj
EkrZOIe09THV3vTxa1O9dML3/QXdHowCmR4deika+5KT1L1WDgaSGgFUAhHb6BDFQHJ40tzW+KjM
NW8Ft3fixR6z8XVBVGMzxE6sgt4i8mmIO46PbB8/FwtMkFAHSaqVBVwkrRPLBBty8tpJb/82a0xY
0GmDpCtkQZ/3UFslXrwM8mWM3AWJ7VrjjIc3Y3S8qxBEro2kjlpAC5IKQf4AiqP9sWwHjZf5Yna0
ogp1Lc40KAB5aevHPgIcVzwE7r4Z3jCYqEAU5SUwG5iR1MmJ8/hsKJG/b+IPyZ/LUJidOdYdWkUN
OBc9VTQ3OeY3CyjTy+vuinwEASI0SlqHsn1H7sClm6Dz9HuwfzHOxAhZ3+ryREMS9I+ew0P3OB3e
HzYg4tXYhkWgiVn4PDIZOqIdo+yTjqAJS6kMuFAP04uQn7VWsEZjsppccUbBEyXe5uKsIvuEY7RC
RGrQ3TpL7ArhhyngXcm2H4nkn9PIPtbIxZRWA6Vp+JHvh3r4twKsa9od2IHBoAHCoVMU2oQTgHPN
MqghqOM4zzRCCJ77F/V2dOcX06seA7RLJblDvqcfGniN9rDvsbzppJ+v9nZahl1Yy0DfDHmX+SGZ
nva//w/H9WU2WfDoBbEn9IarfNT8+Kp9zm3TFb6R9wx5/MjLIvPGw2CJ2Y5oE+zpJi/wgpgNnpLy
Qrk/hFqXITFAUgpSUMjBRB1kdnUv8dTEjqBjB/Ut0UmdQLdixFwcXgUOSLKSprEgB1U1Ij4OB91C
hX0kHMvGRgjro58afa6jrY73/7h2DKA0fb9kLU2WDR5YpfG4l302rwvLPAFI7PYzT5Rhf+1+Ey5v
uiQsewlrl3Q1evl7q+QJ7HKWTmfpq+eizw2JEmBo1zUCtwM5CG53ouuWfCJ2h4sUrwpoPxjQRSbc
GEo1bccKczgW7V2igJStbG1RQ3p5f7F4k8fARzdgsKg9hp22dqM69LSC1xWx74JQevgVK6CDJanp
AhOKT0VcU7/32mPn8xJ9vJEwiJE2M6rqaCHCpB3RbKb87WX6/zewLjIgESnSmCkEe2l4Lx6qfa1A
o2iPWrDGH696m3zYXxvexDGAUTVmlMyU6O1HgJMiwBH85MQ7inmuxgYfPSTYqgInSDzmt5mEzh91
OmZ54OyPZrv26ucBCRbpX/1giTM9q+ljcT8Sayaoe5H0wyBM7gKlkS4Q7VrLwJMCYbssscX5bzSL
cav878Kgv79lr44sWQl0NcjgH5UI+vnrOXiehMP+ELdnUjfRxyRKoshmW3I16yaF3hGa5aWTb8f+
Kl8+/5MJNr+S1k04dpRmc8xuBDRazNJDEnz/NxtMTkVSRXWSR5y9glLf1GXr50qN8tHB/jczDMRp
wRDpA5oRnKn8oJGbXP8880pUOQvCpk+GsGqEacBsgaTLhTDZLUkav50nd38kfzgffi48m0WpumzR
8SRHdyolYwS55Wd5tJcH6aSiFLbFIZ9YXK6/bcC7GKWDXzk0BFnyCJ3kOPeOIVS9wnvDUaxKtGJU
bEpu8bH8zK29/kNYdrHJQGAVRxACLJBPBM8UFa6bDtUr+owcyda84Tr0eBIfvAVkILCUpj7rBmlx
tMYrlNs8ctuM86K7eROByiCBwpICMiDGRACanqRZ4IYxaTzTUJ0owwW/z90+MK6XEWd+qz7+jb+s
bDKQK80aMWoTHQg0FIzeMgjO2/1oy7eLHeF5nwwHPtPf5lSubDLwO8xlRVJKASBCL7eT3Q5igA15
3R8Zxwhb0iLUohGaCR6mU81beq9RvYLn9zwTDDqVYabVQ4WulLH5EssoRw6OXS/+TVh0max3GpXV
3ur6sq6LAE6h6p+H6FafOCfFNmKsDDBxF+mKpABPC95nnoujYEW4LSofulPgLScaTkTfuJKTm3Cx
skg/Xw0pbpVJiGm10XLbOYEP/r1v0sNw0Jz0+F51BGmxh39zBrqSK4ug3xOWmdbqdygZL85L5tYB
pyCB5wwMHi3hlJuBDqfOG2IR8ziNH0Pzb45cohiapuE/nWW/S7oOJWC0MoeoB2E8V6E38s6pbVqe
lQ1mHKLajJJWILSU/cBHxf+VKByCAoAQPsd2Bm4QmoUR7vAPTzatm7Z2VNoNNxW0jYWXoTJYmBgg
pSc04qTcPMMTWgM/SDdUMDK1x3e1udQxjyBO/qxwrqnb63gxzADiUoRmE1M6PsF8boababnVgqd9
b9z2/4sJBv/MUTAzhYp+BAaqDEzQqiacXAydnd9yWpdFZHNagSxmchxhEBW4kr3ZRJdqZRbgzSnL
GzkCPV84oARqf1TUMfZsMmgoEkGY00ZdUF2q3fYtKryFqb1pwHRRpyqPRWbzQrIaIBOx1SJUV4cO
qBiYj3NRQHvYU8vrNgytUUidImpskTScAf4BKX+uG8tz0ZpyI/cFjpTBtJbSWhzFrZ+hvvEwvnUL
wo70NrO7D/uzul3EuBopdaYVdEVBN+O6gLuK+YgUhrdcURmp8hwdEF5xCYh408rgZDU0iQzZKJwF
0lM9f5oMAyT6EJL6HIqzpbV39ehxhkdPlz2vYeFmAqtTQ+CpCFLR2pQ5eDX1wfR7AvmiFTu8JCVn
d7MqlhM2RR1C9wIkeI9R8yrLkdX33GJk3vZjMISUitCp9FWRDorcznZyV57Ka+0rnlNol0rmGjoy
2pXNu0D/wVsMIsqaLCObwUynmmTSUFMazhlM+hQ2U38AfXJ7hLVrXjnv9mRejDEYHeTqmEU0VVkv
iFPR59OYb0PJ6er4w667WGEmU9Xzdgjq994+tPgj30Ff8gU7PUcPtLczcnnJju2yPnKxyOBzVWq5
llOLtLByOWdfEaH4wwl1QBD8pim25NvfpWQvNtlW+C5AvJr8iIkU1L9VaAxA75uD93z6GKsc8Jo0
8/CMs35sL/xYzmm40DMW4l0uSIItqFxCi168o8d89lC444F7b6Nw9ft+/zm3bA/8HPc9eMcQbWb1
IRS8Nn/bB5TNUwhXJ2KopkZAI/UrXBphINZCSWWf6tTSUSjWJx8F8lRJLWf2eIaYE4jkMkqxGziJ
Glb2jNLLRHJzyExVf8MMshoQE57rQyO1ookH7CpylepZKq/0/G+i45UJ5oghqjImmiAu6HlU7UDW
PRlMxDoR3P2l2Vz6lRnqjquTLEy1ZkTog4KjbB79ELnyIwmXhHOJ3saLlRkGApXCrFvBhJnOKY7D
EY2Oj6ZLGx0bW74quHoDXHsMCiql2poGfc+jL6aF46Ge01EfiL/AYGRlz7zH5u13ttUAGUCck1ZV
kw7sILTyuQNHh6Bb5k1qa7daBArzEOq0wp0AaSde0LUNjCvLDDCqda1NtQwKWVrvPF9LVzTxYoD2
werc+Zyd6s+jZHPbOLb9RkU5gIpkpsH29eVqrIeliicP8bQ4EhgSAgFlQWMPYkTap4WsFtj6eYzt
2yep8tMqG0L3aQPdpQXSuBApKo66V3/L7Rrx3XcUJYMehFcRw7XHAFehKPkYVbg/Kr52ogJ9pa0+
5OjJLG8Lm9tPTtHpNxhejY5Br0DRxDQZoU/auhWK1Wh3h3gHwcZjDnFS3u37D2MzNCj7KIoosyVH
tSaoZkvpdGlzFi3FKz8ax9g2feUc3fP4m7jWmP0BPUpNzzSQ2Kq3lMaj9qsD8aEWjTaI/6EMT9yc
ycvYmD3RCmW3ZFRBbvCoCvt0AIXs+X/ykO198NMSGyKEWYl2BxrbTV5xBL3yNeWlH7+0Z3ojR7OB
n3NSGjyDjEu2WjePWge2qHbRnEEsQRs/OftnAm+x2HhgoCK9A33y6bzeVdHpTwK8ZBm3tE9Qv0Oy
et8eb0jMaWqmhVoKc45X7iZ1VVHG5aZQnvZtbIZVuCX+5+0sKY4GGZNEqxPRWZpDBgYZ+ZWMA2cc
fzgELkaYw7TowzlTB0CxAS2ba9CDItkPwprhSj6mx+U++UQn0HjgbWXe/DGH61SDwK7sUbUlKGPl
lkgUWbNISg5VOW8GmSNVD9Ki1xYMbpKlGyUS76K0ujEJj/JH5tlhkCJFy56qVHRHfQlSKIEQp/Sh
2SPf6raIklooJB1ltPOIDi1c6Q/tKTuK9nAfezw85v0QBkQWw4x0PAjgh5AXEeLaE5gnBuNl3y+3
j29VFhUNx5qhvU/HKgDL47rIq5jmL7DXjBNBl2zoih9qBzokDt4zIit0eLoQ2xt8ZZTxGHWZ+kCl
dPCdQ4XP6PktuKpL+w1ij4f9m+65MsY4zlL2QiY0GbY3FE/IbS193p9C+ve/HZur72ccpgrQqhTJ
2Np9QtlVY98MoUedgEJBmVxVrZ19c9zJY/xCSGNZLChBGuXlhX6uZ95gQ0A5k/KgBAsHVN7fRH4f
nqoYsmJKGh6Pf43QKzTzT92As4xyhy1P6pvxgrbZK2wJ4Zo2fqbgRZcQXjbAHLS38SpNtlfPMCUD
HqoS9j5qdv1/rIEBtno9nIacl1b+wwgvJuRfR5iROKx0Wt4YlZZyPzmSE94YaBqErC30kMe78a2O
EUPTAsfko8Mr4Ny+K6gX88zxk/dtppgi1rN1xe/RV+Gd7isRLR3EX0fDSyFsYpUcn6Ub7PdFvdhk
FrXT+jLr6NuHDtjWou+m3p2DYbQirfD/yl0vpphDSciWRMvpYU4LD8mZJhOqQwOR6dJDnfvfQYsm
436qEJPoMrM75jKLlZBeDGiy6/81rRWnPg5+4ZecYGgToi/G2EZXUZLiou6QuDD7kxIchtJvhiNn
/mhA9dtSaaYMbXgICmMT/Oqdg1DUQhshoRbeTOhjBTkhOnp1X3aie26mcHs8F1sMLkNVCxoasYF3
nuvwRkLz6vI6QDHgabCDW9GRLVBKqR+4hHd0f+2NkAFoKZkMeZgooHnKSXbDU2r3HkZo0RYZ7p1q
M7m8mk8GrpdaqpTl/Vj1Al98jt30eSVmmg9e+cpZQZ5FxiXFUlXiqscOmE+ji4ZgTxkhG9Lj0ax0
xM8g7eR2k2xu78sYWfK7Bqy0RUPzUHgoK5HBA21W4ua1FZxbZ3yHsVyyh28Q0LD3x0onb2cpWfa7
AuzmZjziwipkKdK/EnQWpfwBsh6u2OeHoYdySh1zksG8wTLwXZSNUscyArZxSXyjUi01/VBq6bkt
eSTu2/Ulq3lloLqv54YYBXheO0e4zR/0Q3hSHAlPE4G1pHBW3uHHGxoD06mZFW0u4kWrFe0OufR6
ulHU2wU8FfvLxtn3OoMxkVGQEqRWuD8qy3leAjtUgtdC4sXW1NH3vIOBlz41xCTKadhnKucgzyxZ
TR4TqG7acR+czLl3Oql6UkOZp/7MM8wgjEz6uUbX+rpUMTrQwGV/GjdjlZV7MNCSkGRpBHqqBupo
pR34aseQc5zyNhiDJUYfVLko0Gdi826MYqcUjmRyehA3G4LhRMPT/og4Dsgy36XB0ExZhQInXf46
6me1viKqZfBo9nlWmJzCoE1iJ5dgHhXCwFar5UquMksvcXqjk2l/QBxPZznvolZawpbOX5u9Zsa9
ph96/W+S87qsIS7QRMNgyRiUfsqHokFyfu68PPyaZT63jumdkeS3nbSywQADUZqxE1I4dOPMrnFv
3nU4zHRPwto4JuB+eA2B9h6lvE6syp4G10CmKz0Onzrf5J6pm5O6+jUMfCD3XGiTCdRPc7yhNtaU
OwrwcH/lNp1kZYQBD6rqVoQ01pKVp8i4F3Bo1w066h72zfDGwkDF1CeCIGtwkCo7F+JzrrlZ+bxv
gn7F3uIxMNF2Sl2bKS2uWo59AOrT8ViL31P1tuVyJG9fFlezxuAFdP5QYEqjHdo9ZaKQC3c3sGlD
9vOcehHnmYUzdywvQ5FGDdpIgBYqGsEqv1bsJebg33Yv2mVALBdDFi4dii5xJNL3SUpBNBxG1IbR
59+HHAcIVIDvZy+DvEkNSWtUcfMOse1iqNUvYOKNrJGEQqVVu1RUhZxpQD5fo1vWLrzhMJ0Mp3Hf
e+Hu+yvFS71StHgR5fY8a6IJcAHVJNvvMUhiYpYpzpkwmkD8dYya2C5AFbrvptvRjn4xwwy0Q+I+
l7L3KHJEM3Brp88qpBtpzx04ez1eGcZ7Kevv++Jij4mupmSp25IA1Chvv4QG4wLv3R04exTcBgwv
vqUU7JndcMOs7Sv4aqQMnKYmFNoayvwSfBzOGijI0muwaKFsWEZFhuyIBy5LEB3L3ljpEq/SbmDu
DWolet+Xol18JVfDgVLZhnbuiA6/+4Q7QhY9q6LqgxAjzECHLeGdQFSgX4qWdt0Xz+Sb8Zo88+4C
2zB3WU4GSaMalBiBCJgTCukMpbujVgp4NTBQr4+C/SauHzn+yjPI4Gqu9UXRUmq3/7iv7ORRx7MB
ys7F0qLNqfQVNAbfffjKsbwZ+K38h0FZ5KX/4+Ru3Y+i3d4nYPN3QBhgCX7jE8UJuUfuH4D95+z+
1i9SzHUemijJbICD9Pks/ZhexyBsLZ284NIU/cGcqRKFiIaqaswIOzQHQqv6PYsT+K3VXy9WDoYY
KnlXfeMlcban86cx9vraRQWKBg3kcELpuotvjZRHK0GR6/fddzHABJzLWChCLGM0tUtfSTQ7T63U
j23pBOpLJKU45aN/2H0XeyySmnEgTlTWUvGnyJmeKLuCdhwqu3fSu/QtcU2nGznwzZtEBk0DSTIg
xUBTfMLo66lmq4r5sO/32+fQZVgMbLZNWtVqj8RNs3R2P9/nkJeM4vt/M8IgZRw1ed7SdLeafCwS
T8i/1eXx30ww4EjGMF4IrYxNo+kcVaYvq4M758th38x2BHuZLgYQQXyqiRD0Rc1CV7pEF97mSkKb
QOYkacW55mx3s+kXWwwWdl3SgjUR4Ju801yWNSV0elR9zav8RnH2B8ZDB51BhwIClUktwte0j+mN
5JBX4YE86PfVQ3bPP1c4js3eSXVTDkhgpLMTh09q8U2OeejAM8CgQ292g9jRPrnOkaGU96F7XA7g
1RdvUYJqB1cD0hW3PMjjTSF7MU2WcP5B/S4c+u+0hKY7JN8ne4G0cHT6q7zSxTsMBhvaSO4jQkBo
JkV97hFioGYm1z6qalr4YhyUHCjieSNLy95lpm5CJYvSLg1OfCCvVMKUcq42z7wc9iYmGbKJnmRD
pi8AvwZWCzS7OzHC2VGmx0n9WNa3dcq55mz6x8oEs7faRcknmfI1K5nhdYp4njueoNR27G1A/V2W
iUhbv34dRpGmXSFR9pDJk7zWbh6jwtJQHrOgBjpHr5nF5WSnv/q3M3FlkcHZICoKadJQ5p3JL0he
hKlujappxe191PRQO5M4TrG9UJcRMqCrp4bWRrRyJdDeyHQ2y5uCx+u6vVAXE4wv1Al6KQKBAm54
jcLuvuAcTbzvZxyhMIi2JAFiMK2rXVPGC/CgefvQypslBllzSRzFjHYlC+Q8LQ9qegiDD/smNo+l
y8KzeIrzLp0V2qMxBaXdxgn0J8knba4tg3ScCduuNljZYqBVXWZZFwmuPVLtaD+aUe+LWzyXE6sx
cM/L3Ao3PC530TYT+Mqu/Ot2GiWp61IT04jKJbfttUNBcluPv/c1fbavvTCTbRXlkZU8cBZwc3ZN
TZdQIqnrCttWXgqBPmULtlUyvhFTtpfqq4StpQ28HPd7FfNvG/hiib0RJOmSZENILb0f+QGqXMF4
jveJq+ZV/EDv0ZI7XCehHYLaw1ILSGP/XcX66jcw6xtJRhbpwkCrSUA/DCU1WbBMt3HJqYFC3Xwl
fP0r/bSVRWZl0y4FjSTVKiLGp7I6Z8XXqnzY3yB0j+1NLHNaCl1P6qrGxFJd4tYXMB7Kp8c7ubYx
fzUUBvO7ru36jhYNdx604BzoYDuoGoY1E80hscd7vN4uF1vZYxC/WbIp1ShbMh1X6ubXqTtcxddo
L5DAB0T514OHiUdUtgloK6N0v6wSH0Y+5m1gwKgoo1VpGew87Lwin+z9NdvOE67sMNg/BKQXh8Kg
uwGs8vBEwVZvBuToIg8qai6thOsPtStb6W3+yrFNHWLPYZhzwTDTNIUa5A8mDuIkYNAbEhtDPRJ3
PkioL+TlWnizyhwTsz5EakN7tITuUGefK3If8UGUMyy2e1rV5bHU3ml3T9Wxv8ngndP9RJ8YkG0V
HHLcn0bOmNiujUZECziooxZnUVtLSW5U8GarvM5O3qZjW6l7rQqIXMJPBk9FsIXg9Mp087fZIzZY
Dh2B81i9GTJc3PKdiHHl/slUiyBHpntugKKldJMIvEYzngUGRWKMRiMmBlTH14tyO87f9peF9/10
2VYjmIoFNaYKRtCEV0l2PQgv+9+/fRNaTRGDEGlbhGlLtTRoly+kxa5LO7eVR5kGB9e89ec5GQMT
EGXX0Q074vgQ70Y5tM0SL5wqJ9Tdzv+shsQAQlSMw2AkCHvSl/iBOFAHmaDx0p00S8QlaKA16DxE
4E4jAwk1KqjVIoMf0GcKCTWWJhi8oCrzHxUst4qHE+iwtVBx0eWCQJCnIbe0nr9wVNEqZLei3dmT
TRsklACZDryKcpUrOS7J0v4HUjcIPaUuU9vXEYUfydO+S3KchKX0p/1jkbooi1OZ3pCchhQSHpzm
7O0I9eIi7KuxIaiGaMTYVkgTIgNZtAehla7mTPYqYl5Fg+ILgfycqq2tSTF38TYbFlbWGdAwm66U
MgOLV2D+xKG6BX2lbcqzLYhgtlsKSwf3fVS+NqR/25/bTT/FFRe0PRJ6UxEj/4onSkPSoFExcOqn
lCIZrPtHxSInROWRxeOy3PLStTVmJxamGmVGCz3amJDA7zDPTk3m3O/ngVh1JGSH/eFtxY5QNVJR
lC+risQykNddVmuFCHwRTyroFrsD7d7ha+5ueejaDIOZg5zUTRzj5dXUj115SMEQPnKO461NtjbB
rtMQt7MmYJNJo3gKpP5stIO7P1m8UTCLk0xapoPdcHLKPnAagXh1Nh1KceElR+mdgI3P1kNhoLGv
h1gp0avgJGfDD6+WK9Mm97pPNVFCh+dxf3Bw5KNk0cRD4nsEsjowg4YsgwotJbzUSF56Rfkqks+U
NVU+mHdcrcrtObxYY3ZymukghKWJXz302+hr359ylVPgshkzEUlUAEk6noNYcuOwS9NApq5AuVpC
yAUOh9hXoKy6IJ6OPV62cnsGV/aYO15VSrWWVlgv+rA3u5CvftXxEG36gx8+ctdrcwYlYpgKqm2x
YIw1YZq0FioyNCKk9fUxhGQgonOgF+j6WJ0qu3jmkQNuosTKJHPDHBctD+sJJqkoVXpqILVFNTi5
N8zNPYw+aCCgLOra+wv82hXTuDG7BCF16ZrQiYmtz8JN8brcy15jPyc1l9J7eyov9pgNbaZ6bEwh
MqVS6AfxixL6vfG0jxnbU3cxwexlkspxAFo9OnX0cp76KQC24RICb46EzpmKDggVPFu/nlIk1sVc
xvlMhRFI/02vvxAkR/eHsrk6KxsMiCP52uo9rcIM5etm+KqZ3GOepl9+Az5ZQcWIqRkKYQnnTLEd
a3Tb01ry7ghae4Rm6n17BDmKLXECGnoc7JlicGjOlm5WSTU7onETZleDUEKpMbSq8VpG7fH+xG0D
xGpczOrMidopiokLNy0K6sDiGTnaUbx9l35NLJ6OF/XavaEx62QU5kTEAXDU13dK5RvJy2I4oCm1
wuDWKDrO4DYdfDU25tzNm6HPTBnWfmSfUp+SDIMmkBOobL7RkJUdZq8quiRUBvUN9Zb2DUqH+Jq+
0RA3veXi0FYmYW2L2bRtMOd1nyPlrH3s3eWcojseNWn+Yqd3nV35PEjf3lg/3Z5tkhUWRdaqtBAd
Mei8LAfFay85+y7IM8EkPttKjieRxnlC/lYYTlE87H//5v1gNWVsT2w0d4EWQioKDwGxNaW31fxY
F2cDJS3LYsGcikL/kie0tI16l4ljzqVZzSUZrz8IlAg67IenEGQCwV/13xJZ14hu4rlLZxM9cS9D
rYDgegUiqrQ8p6LHmbttd7sYYE70FLFDlKv6jAaMwJ+OsTtZtDhHe0PXmv2XtTnrATHTVqQj7jsD
Ir5ZtSincH4t2EWEW3B0wMZ95T0WbvveZXj089WpLkGupO1MUMGQBiwMvXzWap6JbUe4mGAANmrz
OkADAk7Z6mkgn8Tw01I9768SzwSDqmNUFyBxBYbrzZtonCfpXo84gT/PBAOlM8mSXlJQZx4W/mT0
1rx4s/zp34bBwKhW1lql0i0jqYeq9wbD6fX7fzPBoGc5L3rVRIACbbld+ptK/pDxiE23D52f680m
c4S0n1HdjkYXPVFLS2+r1prQXG7Lyqi6YpB+AftGbqtFtNhyOy68DUvX+vcT9mKeQdO4jtsacjDI
YVJdqPeq5e4zusKcwBId0IqgFS1y/6Z6GWrPuNKgz1USWUoRXYPMBNjGKRXN42y8gBw0zTgrt1ni
urLBEojUqNuXtbrD0l0vHvhDUGg6F7bqUoYW+V0QirI2GO7fkNCv7TITWgxDaQYaxlakgot217Mi
BZwAYhOFLtPHCkw0I5kh+on9qwb3KnmKuJxfm7t3ZYBB1TAYqjaP34M8CY34hWclTupXLu2+sqfr
8cAjmdn0wpVBBlfDppLmccQmwJvcuTBRqRBWSF6CbRXJFk5NCW9w9PMVhoP+Kur7Agskd/VBjBRH
nxJ/5mZYeIvEgOwUhLFQJJjDPj7Fw3HAa/9fYNNqzhiIzXpDj5IpER211Owlm62m+lTVo7NvZTsD
sTLDoGyW6mmsE0wXZSj+0QMvflCswUXB/0m9mz7s2+OtDoO4tAaxXmQcHBL4tqRHs7ZKheMA+84G
evZfHWCopCLV8WjolOAoK3uniF873eZRdWy++V6AQGJbB9KgCJZZBQC1bjaArVJCS3HoBpU1f4lu
JojUFqcYfSE8nY/9CZRYvQiwymVmG8DsKENDTLqtBWKV3dv+Km1WQKwHxyCEpEV1KUNzGFcl1RM1
GwXuxpl4yLgdg3MFSXbNoZK4hat9Dg0rTW3cRHn8ONt30Z+uiazVrwuZRU2BFDNcMznWN+VJeo39
FLygoAKVr5TQ4q0ob2YZ4GiyJEKWDjM7GLiJ+nVzlGt/f173QUNihSWSeWjqosZpXC7gslNnJyeN
vW9iszBovXQMbgyBUhkLxb/WvaqOMpLl8am6AmNafRbBtDJfce+gNOj/LcZYrRMDIT04Rs1EhcXw
0+Skh+UgIEBfvofgTfofrgTU9fasMQiiLuMgNs1/t3jKhq98KD5TbR3iVr6UuLzHcw6csMVAoZJD
sjaBvbb+SsinpW+tVA+tLuApw3Oc4z2tsDq4ohT09BWKOx0lvEaHqDkdOZ7BWaf3/bYyMEzSJI4z
HHzyorv0EIMdAIXz+VF25oNaWRLPHm9ADIi0ZRqQRsDMDV5+g2792/RaI7gv0uRE7YFS67nVOYcm
zyT9fDXEMJFio0gxh0XsaFCnjeuJY2HzBXq1v97338qERCoxiWlwS0ljmg/pR5S/IfdHe7mMA47M
D9wOJ54HMqGGOQUgVqHApPjljdhYEtqO+ufWXg6x3X9JA0t9KU6hx3vQp0Cxs9HYFPdQBchViBku
w+N4jKf8i1hDAinFU2o3enUzchhA6L793ZyiohfPoJlhBreKrGlao8KRE1y/8x4eiQ8hKW76eXtU
FzMMWJVJhe74BZM5ix+I9lVpK1szv3TFXWF+5+y3baS6mGKQago6Ta10eArl++kfQJXpyMfFTm4M
D7WZvskpiNk+v36aY3NzSqG3gS7AnCmfpS60lsnJU861a3t/XWwwt5+onbO+H/E6mgineTjMxP23
OWOTc6FWVmMq0OWJx5ux6Z40dGQKhWwpoXid5PU9eGoOZaucwgQPZRDwmCXTg9ilt/87eONkoMvI
UkEsQ0BXTsxDGs2HgEycFArPBANVWq/q5UQvYRMG2l+HJo9v6g+h/WWxmICmCsdo0ineUxkIGtrH
19INmBRdCvjkTnzYn7PtxCq52GNwajGmRgObNNifkOMkffYMYQhPzrWXGSrouVg/jASKhSU6M0X1
M8c2Z1trDHogbyfqM72O0VKn0V8OCwrQaOsHldOcKGHREUnrAzfXL++jlsbAiZEhqxOHaKGJjjQN
AbsPGvp6QZHmhQ6vKJi3wxlAmfO2nIs4mBwBtNx4JekmN4leODPJQS22ZdCYYt0cDJC8SY+dQ7zc
DV3TNs7puT7+L7WJPC9liW6kcCBxT+9RFCVp9/l0UB/+v+NTC7mi1Jx9p9MVXZ3faq21QUGS2UlE
06nl6aoUet5O4HijzsDHLMeyINMYgTL56o/RE9Wt7Q7aOaf3F4T9juzlznjgXZk4DsL2unRtU2jL
iJyBUo43qF+0A2nx0MjLiex4w2OARRaMIm5ppLpMhUuS4hjlkt+UurWYM9SZe3ffJSlu/B4Z4EkD
tT8E9HGMOWnssljNmhlaxjhBxbclQt1x/bDMvIrq7RungvIBySB41GclKPR6ilCYg+eG8TTblG46
OBIgJhjWnOKaF9dtLhbIAFWMSZVNll8tls1GiTWJDstwpbBxF7m3xjbmtMxu+rsK4WxTV00J7VyM
v5tiOqc9yliE+XGJX6XxaX915M3lWRlgIDCfgBZRZFDoJW/pixHZ7Y1yyg/Z19ydoKeRWdWLCYJD
iontUXwC743pQwbeDx3ee/KmY65+CgOQqhrORKZjjQTITsyyMNtRCGZdMZDxDtv2iz2oAucc31zG
nzZRD/Lr/PYluudmSrlv6rlVCW9pcR9Os7U/yftzTNhkU2QoYx/TWqQxOWrTU6N8XJovqlnb/2aG
wcYoGsqpHWBGMjOraCsrMCNLBy93EHH3Gm/eGIwMIMIkoLGARic/qlxrf2rt8YNhgnW883ElPWZv
3IYCnlUm6lJHtU0jKpM72ro1HPvSTk+5b9pYMQrLqWFltnDVcu42dAv8hmArH6G/anXmhFMcLjqt
9FZEX0zBMBXGVib57XQahnOHjqn9Zdzf8tC7+9Wc1BuSHNBlnNXhWgCH0KB0L/smePPIoEqdtKOR
RAiQ++W4kM6KhVMr8YiKJN68MdCCPG4dBCnmjdw27+lHGovkp7S00fMPkg/RaW+zbw3o93hIwptC
BkmyCSzngoRCByMBPVKxRMtphgiZ90+zyOaW8jSIjGbA+2PVo4wdtHR477SqTuGgx3aMdfE/NrWk
VaVijBSjaDyi2eHJuFOcyQ7vZKfylRteGMKZPDbRNOdmqI0hTgSif0bHpaVJX/bnjWeAwY6YZI2Q
0P0ktY+t6sY9p+SK9/3089V+jfp5nAbaaljNLyCeG0fO7uF9P4MHkxaEUgcxXmckvqAvFp66ORCw
fxKS99eL1QiURk/mhBa5NN1bSa6K6VY3CwtFSVbAravaDptW7sWCQWTMmU7bmbTKbo6Fh7c96GVY
43n2kHL2eWjKmz0GFcJED8fGAPYk4GgehhezbN19/+Kg23tL3Gr29E4J66r7P9Kua0luY1l+ESKA
hn+FGczsrPfkC4JGhPceX3+zqSst1ISmTlARR+eFEVvT3VXZheqqTMSL1X+1s4c5fDPznAhKwoY4
Azbi/aYAbQVWoYMTOX21pcgtI+oVkUP9hZvnl44gcxotKCigE7I6S3OC9zAZxCKtU5oxgWX7bW+6
ju58U2W2IdLrWjNmVisNm5aDHk3xeLkrhAcwnvYR9+n+3n2Y4qvenI+tGeEax4j/HKqFZeRpxpfR
aokD2n9J0S0d3b2yYcniIMk8alK0JvhSjE/RrexqmMRpAuiG+ApqsC7vcccH5PGy5+2f14dNEXns
OE9MTommFLXDDGdI71l8W1vEBlJm+AZvNhAdKRmTF7QvD13ipiCrB49KrJ2V/Mvl5ewf1MdyhIPK
5CxZwxRiIW1+rdRv+NpOS4qjl7IhoE/U9JhYSkB/EK+HyX6Niyupo4hMeF3z1zD6WIcAOWOij1I0
cMhBW7l5jvzM7TzLWU6Q0SA+rv8ljj5sCamH0karZK8GRtxA8cEp/dejduI01eABJLyN2DqRZnAN
lawbumKEDGH5Dbj6vTfRL79oMhVK7PL+iVyDkzlAZa7Fmnqv+KL5VYCnp6v8lssL2R4l97B/9/29
gRr/MRvnLmw02Q0jQ3MaGKjk8Bao6ndjg76rt5Bqmqd2UMhEZKvCxBVvUGyt3tESd5GY04WHy1FE
RKsmgELfltJkTCteYqTczYwnXRqdWTlbEhGt3LN+8XJD11QV/6eZIjVZu3ShLq9AcC40PmACAJ8o
J0YWTffNWJZhGwwkMiKxjN7YK74zEUyTNIEnOT4qneonqel0S3UHNv1bWXm3TeZf3sTdLEWTIe4L
6jVZV8S2qtCswspAY4MnB4Pf3IIU4MmoIRjZnLRjrpGjlHuHtjUneIYtNcaQKTbuKPOlj4M8r4MU
7HnDEBPBtWtIwQiCyTBAZKuCd8xj1Y/mAnJJVfPl8SbDi1Y93kWMelvdfflEcexvQzwWNnElL0kq
qTOCmNfYDfDnT3MwOyOaCVHaQSeo440pcWh7obw1yde+MSkV0roi3UD60g3uPFwN2u2omdBEfqqs
T5f9g0O46PxbU8I1kmSFNJWcO7+1gqV5rNrnMHyVNcyV3SYFVWjZBXmDGbphwiHRKClYU1YpY7rU
wTvm+3R+q/RnE220U/WMtoIomZw6y7ymeJ6mb5dXuYdXW7vCRda2mDpfZ15tT9+i8Q49Nk44/8ZD
5NaGcIElBpvSHPKN3tJdT/Z107734evlZez5/MaEeHFJSxQnjQ29LHDmOdF8XBXN6Qx/KE6X7RDb
Jd5b6pi1usWixWuy05Ktjo4mZJn6EqAWI9xXSWY1JtMxEaUzpyzWQFrduMCXTU0RGVKrESBJSRS8
0EU4fG2VvVKSHPDLXNU2IzZtFyi2pyMgUla1UTLz9Lz7UZ7Q/Htl36JW34FEuzvNN+BqPJKiwNQe
8qVvgILZoNQMp2b2rGgBG1sNWSvjZGpSeNulSvhtsOSY8PI9aNoukv+ijcWwjQbeUTN7pR1O/qSl
42Fd1h9mWk5Oa/TrvdpkIUVJQZ2gABujJeUKU1u0c1u3bA1i5VNiBJddfvee3C5MgIhsQqlSNmGj
TBwcnj8erWfdn8Ep1QfDG9VetVub2poT0CIyI2PMC2QD8sN6KL+Dn+0uusFLiPWtgUb19Jb8VjK6
sagLFfukyVTWx3izHSF3zN/FQxXdjZxErw5ABkfN7xGuqQs9E7JZ5qwdbKghse8JON2TMPMYeAAM
SnuCh5V4g23XJeBIJxWWrOQIOxWqyhCyTX6jKrb9+wJ8yIsmZUYtIw2FAKN2HHria4TCDV3ADWVQ
06phwKf4FN9Xr8kRXf2BdtdcD9e8OC+RXwrU0QioUZWqBNrGic+JGrZjt8ahUkc/1VrwAhqvl+OK
ssX/fYMXmpFOi1XjKgnrDJyDxzxijhUHpkHgEuUFAkRofbms2ohNZOH9WLf4KPl0eSFUxOoCQJQN
3thaCwABmS2Xi3vNR+uErx8Qohjn6ED1NVGApAsI0VY6NBpk7JwByn0PrHNB5Kdfx9aBEqi7vFFD
8gTGin1UyaBZibkgXtXsoCVXc/Fj7al6Ag/FC6EqarGFYV124JXiI6IGhJrWI7I+fOOrboG+SGpB
1AaKTVVTkdd6PsDanwcGgVhMy3QHGyKB0R0lEkhtn4ASfV9bmSHBO8L2Nm+epuJZGYgO/93hnw0S
iRqgkRKlXaPDRnriE7ZciWG4iQ8g7mff4x/VyThIJzCDKZNLKqxTyxMgQ41KQ1KzbPTCdXaX6Lkb
oA0VUhkU36RL/iGAhVkvXaYP0/zzwQZfqgft3gR1lzP7FXq3jFvkGERQE7AhNlA1khZHHZIYr7JZ
4ahz+ZBp9bVh6k6Upd6YTHfhMoFzyGRuM5Xnug4fi8bypW51p4rSrSVyK7GrKstizSolRHyHHEQZ
f+C1J1iToz0armxTcEbFogAvXVONZYevZi++7kGpC8ltLwqq/5f9pWKR2Gaxu6rqQJCWKniXqZrr
VroPjYfL50jcMmI3ldqoSlPHWIxS3LWoILcT+Hn8zCoJfyHCQOyiaqdxquoSkCLhbfSchcUE6vIm
PqcMpM6Xl0TdN2I3VV3Ocgy209kzMsf6XJ/MI3jMgkF3Za6MHh/lY7R6hM29gq+BZg5ZBcWbDa3h
f97WaWpbXZry7/PTfK0eQYZxzdXQ22A6kvxiu96+sSUEewd2XbUtYIvzEuQHqMtxqevYszz2NHmV
N/uQA73TCofirdw9xI1hIVWo9EiNuhAfnmn6WKlPdf9oq83vOMrGhpAs9LUkJZGFxTXZ1Vxfaey6
0IPLh7U7rbQ9LCGC62KFF+aw0fnGlXTg3IP8mxMykuAj6jwpGF12z+XsS5BGAt0sqtV2N6o/Fim+
40NGR4UYFuB6YkEknfSUyLz3b/CNAeEbIirmSFo6hNt614GWo7iq30Y3vl193pJJYRTfrl8un40x
DpibTBV6683UxTBWXocBKInOrV/e9vRDB7VrQqYQhuVYhByr8lMPKoHiRa08/h3WnHRIjJQ34NbN
KYlacif5j9osLpoMtU6RpKDFT7tavc7JD9b9cNCvlJv/Qb5+927ZbKUAI0xmUapFWCLnW5J9/pZj
Qc6Ev+ZkdxQ5B7k2AUgsSVKyWf9pjRPATcF8bM+jywVip6+Ul5DWBPQYy7o0LClGe/W3+oQRwd61
/T7HULl2WG9iiH0dLoc5gVY/m4U2JyeFtl2HNbpOw+gmlc56/mSXxLfT/lWzOS8BSSyjKrukQoe1
halyHVPl2v36uF5ZjuLLxzjQny8viYgAsQegCeUhy9MZABwGbXlcMwI3iC0TX//VaoHMZoZsw1ql
wJTlb91YvSfSQDVqUesQEKNKQmkNFzheOFnfNBvObkifLm/VLg3xBuRFvtdlsqNismGjHVz7HSPR
x/heQ3M6mk2UBy7PV3jto/EtfUzB8EySLe/mVR+OwQTY6JPJMrsO9cVsrHxNqw5qkr8uCtR185Z4
m6c2U8AMTdF1DRi8eNMiIfldncX6b3fyz47eTSSF48IgCoQJ6Tb+ItcvWnMzdU/EcREJFBPQoezT
zGL8TrafOM9cc1O/JW78yGXpMbtLGNv9XNqcjpBkyCyb8ol/c6bXg89zKLTiKo8dZMd0tJJGnkz1
HFBnJOCErYIpdeJZjak2Z0sN7y2bGoUiTIjEIba+lqgSIKcIhyQCX6q0XodR2zxf3jrirhcJX82x
ae2JX4f8yZfz5fW+Aak9ckaYH/eFnEIkfo0hVqBN/COLX4QSeEhSLzFcTXUUUIlPHleGg7wfvtbD
RyrLpUwLaUZrNDPLeZoxyDda82KlasCqG3WCLnw/Bpe3kwBc8S1WAVVcLfe4o4b4Rs8VDOh/TSkl
WeqSUgWA6GQVn+b822RyZTfBHK/1SZF5vx1E7zJv+JpV3n9blZBXsImB0IVzrejNqUIeLUNpU/ly
2Qa5KgEwpGhuWMGLVFPsjteKk3uFG16PMRYWH2sE8UpcjvsBBhk220APgiZ+VoL4cyituQcFDnRe
q1ur/49/n9vfoGyZqKU8pg0u3+E67W9D5evlHdv3tY/fL7jBbIfxbI/cDcY0qNTU0xbDbUOKS3G3
Dc6APOZf+ySc/gouqSnLcFton8PYjUDrHj+Zj9qzdbd4rcO+tlexT4k4UWcjOAPIhSO0p2D2uOl6
Zwp7b16psgJlQrgzJJutnRrjeLpJPUjV+HUa8j8un9B+0vCxc8It0duLrcRVBTVme72Ty+y2kReQ
v6keyNuIKZT9hoKPUxK1Z8JpkhrdHvDKFEdB2fVX42oGYW8+FfoXVs2HaYmc1pwDpXtNLZ3Im4m9
FGlsIYIFdiuzxEe+cVD0K8N6uLyR5OqEBHOIohRdcR1idcxBv277prQ81tClTUr5h6xIhzisXa1K
Puvy5BVFYRIZBhFroszXanXhUM04STsOWvCu25pTRyphhHAXUdsrgnyOrrTl4mXpMZlVR8tHV2qu
Y5M4rX/5cvvbL0UKVjkstRmajbxegg6Kx9STHk2/OqmvqSOdqLFgausE+MBYnzTHPWq50AUYs/ea
PRj9D8I9KBsCXIRRrLa6AiiMvmhXJgRzIHgOMh7Ni01PRgcyWq9e2G/M1W1g0RLwY4Fq2lQxPBNl
0U07P2rqkVgU/wO/pkwfpySghxVbE9ADAJWeRpRHxvPq8bQpPtRvvVP+iJ4VF/f9QUWzENV2RcSz
SK42Vp0pgagGDf0WkmepOOpF9Hx5efvOblgQhcB/lthZg8qBHak5iKDM+Vaqjl1te0rlmk3hXraz
/6isfhgSoIMxKIQP88/XSswmeNGVprsaFM8xB89buAdUY9AFSPXd73vkh1Uh6SybUuksDSFm96cc
3EWg36koyKe2kJ/iJsEwwFhUj+Oy/lk3bv3uxvpkfc/PmsMVPhYHNNTFdJA8mzi6/W+Gj7XxtW/s
rvbExkG2UNC6+pNjm38zpDTHtrwbAB92BORYiyWpbXQAet2QP8qSqTrjoClubbaRY7B2dWw7vzVL
4yG2RwjfmU+XPYc6QgFUujWL2kniL3164VqzK6HHLDKDy0aoMxRQRJ/yOo35Z3LTgF6rfkxlTOmU
lltgWueypX9B/Y/tFPAEfQFt35sKitQYtO+c+pAiw9ZvuCRWRNciuYP/il5/WxObbMK6l5CBVLyX
g5NP5HexZ7vJtQHf5F/kJFs/sZG/dNmAaL4zDVQjC+1TKH1bq3sVUut4NLm8i5QZAU0K0xhNM0xG
r4NT2PbR1D8bU4oiFNUhwL3r0v4JAFJFaaYpBdbDaYbkYHH7a6jAudHn8Ht5xACK6rLr2A9vydLG
/rXzcXACqiRVAs3WAlmIXVtQ8nvoslsz1B21wxw3CLOpB0sKn3UBTZZuDlNL4d2PjoHpRCUGGaXl
tT74LYp7cHiCQ6/yLx/iv3xrfqxRQJZ60VTWtchJFMgucP52yVXwXMQJ7+Vj7lLKev9Su/ywJ0DJ
WJipOi64gyZ3QcdM5+C1o3HCe1SXQVzGZUzSAGoPp+aM5RIIQ8CY2K2zlIVmdGDZABnr6tYzCDXQ
St0mf1ze0t240CA4qWBcCjTXArisJhp00MiHLj5JPRmr6tmpcotRFpCEl58um9r3mA9b4mvbBHxs
msRA23mggHMlPRTRlfxkBpxgYHqrztXX35IANzReJdBVHQNuwgEWSl+wPuQFRoibLHcxGe67cLkx
INwDk6HZeOKGAbwBdyiPqcfwJGVOCLGuFo9h1q1C7CIP41/wZWNQOLCkiudIndC+OuWxayfzj2Rp
qQm6faf4e9fEb1LQECazOSONTPLUqdib0dzMZuuMGnFT/4tHfBgSnkc1CVLW1YSyG38AZm7hJ77k
my5n7igR0faJfLPfRcmP7RNFpiEHP/RdjWoVShP42sj8tfatZ/smOsmHHgeGPtLo0B6MoPhKsQDt
dz9tbAtXwyDVbaLyclz7Dd0JsK6AEk5zm4fogZ2GQwNm1evUn85UIx51nMLNYNugey7AYO11yUMU
PenhtRQ/jHHiEvG9e/Vt1ifcCCyUlbnh/YVcsbmE6GOjockw8mcTw8tueS7wPpwdivFg6iiwEnfD
LlzqGBDSNT6cIZYybNucwGRTzp5dPiTqrW4c7Ixq+N8vZ2yMCFmEWlpyzRgu9/yaP+ajfrt4GpiB
4rN8LGfiAtiN9I0xwV0iKTEwmYuUBbz9qFowR5eOl0+M2jPBMeK1MVhYwkKtXC/xVdEHRUscy67v
bRbBf8Lmm6OVu9iuWphYmvRrm2k3Rh9elaX90E8Tpf9LbRj/LRtb86gMS5jg5cWSb6bR7+z/uF3C
ZaJUFainJqylyq6s6Wi3X5eESB93Q2izXcJ10o1ln/ULTIwx1J2s5zA/luPg9NVtHRve5dOnjka4
SQamxU3CCrSdW8ewOKvt29S92/rbZSv7qPexJLEm0feVEbeoJXlYR31SPXRSqE4U5JCfUF0ePFBP
dWowzkZfL1sm9tIWLpeyg76uPOqDFw2G8caS9KS3FbtOZ2l2kmTMDm0cU11Tu+zSGML8C4bEYcVS
7o1C41UzFH+utQf7Tj900OKZC0e+633LgQR06UAxhwgzaq0CVuhjImt2gUIuHlTdMHuqQFQzyJXH
qsapTKKqSxkTYCNZZm3VG9RIBhY0y3tc/NG0QVG92ipRqqMMCeAxdUbLUo5P4UtZPOfD9zD2B7Ct
QAb3sqvsf1hsjk2ADt6kUGoVYoE9yC5I39zGTV7UoH7l8wuJxx4v2+M//JckTjc1W9HA8oOh1n8i
VW+lM+i3FsSEfdOU3hK/yA3hEftg+GFCuKpkRbFYn8MjivrWUBpnbanCBGVB9Lm8XxNdx54Z3SOn
O8ipcje1S4KflZm8RjHmwsAsy9+eS6+4UZzGlfzarxJHQ+nKAJv4b/ncx74JPqdIrak0PfatS97q
+GzrN838nmWlI/UV4XXU+gSnM82c09bJgxcz63NlDjcy65/CRPmPZniUba7FuDbzQU3woV7a4BHR
lietzoI+z37rdvzYOOHqCjVk8kxHAjZAANK1p27ARK7euj36cYPL4bN/c32YEm4uZvdqHqGPzZu7
Y5/eqernTP6mUw8F++jztxVxnsRmrW7IDYJULlG3VN/G4mBi8HyVbln8e238H4ggDpYMxsyaSMYt
GX2R7pife5yqQr3JoHQF2lfoxD9SgkbU8gSAUIrCBgkCwnfIjpn03g/nrojcwToqFJMhcVyGABRp
KHW93HFwjd/LOXrK5d4zZHYfJ8nhsmMQkCTOlxTLnLAlAYFylRSpHxZR5kpSKLuXrezfFoZsMwxU
apr2M+XZRBQGWJQmmtXBy35oV/VBfSvczE1/tLmjuJyjl5zy2EWKjUEhtoY+g9JHi1TGLtLnOAWv
jaxcl1ZOvUzwe+eXe2ljRwgsi0HgNuvjEfUu0/mpgXeOAj3gA5b6idjEXf/7sCX2UKpVqY3zamMT
QZeSfpfuNIxTtW/lUfo8P3Lx+dZNZ8f+nrwRhnfdcWNYuHzX1MIDBc+V+CtqjkEkVNSf8Kkq39tf
lCvmxb5UukvqLlSWQa1YiDiIopXQkksnJNyZU1i2B65qt59uDP001JSS8G4obFYpBF0dVzI0aqEk
bFSra9rJoYo1//JOEl4p9lYqGSQg8xH38xpWx6Qs/FSeIFvdo8p92RC1Fv5DtvEmjaZVpjixjKH/
6xu6BgkD1Eq4y2wMyHWshGsST14c3XbV4A+g9ppyCnEp3BB7K9O8UcZYxduK8oR+kgAUzVex4nYH
NHw49UMZoNXjv22cgBtGPJpqP7HB0/X2CKz3l5HCDMqpBchIavDFGH2GYYDu3dQfpB7q25mjxn8o
8bfLiyEOSWyszKee6X3PrxE5GLWXMMydrqHAgTIigEPHpMyKTRixcr88MT89lIpbvoVHTlzJG/IL
THyS/LeUVQEZurrt47mXBs9YTl3rZuiHIZtHKBsCIIzK2lmhbFSYnlcP8TdkGNNpva2u1y9gr3Dn
1Jt6pztSTFX7r5cfOCR2VjahUSXojB5+oi0fOi4CLnT652siJQW0X6DbWOObsAnkrEGtTJdClJug
c1kC10OvPIdPfNZsImvJ/FQu3JaqgBqRFpmWYSEN4DLZqlcF6ObU0M2p+hBXREsO0V9ORJpIPYN6
/2Klg4TLOZbCh2RROtDeZk2g2+P6PGsLmB6SWCMKUgT0qgKCrHj+mvoM8WCkoV/azE1GSjiWckwB
QTBNlClmiDOrjNQ11s8aGLkMzEBeRg9i90TmmTJpWtOYcyyEvWstCAqWewPsTtlXvHQcL5uicF7s
kVkLrdO1CrayH4tb3arHGHr35kt2gh+eIy/7StgjHFEkTsul2TBNHWlb/b6AyFM9GvfNu4EvZM69
QL1L8uO44PWagCOGFNlpn2rDz+4VLjc+HbgaM/WNt6tKAYqlv5JskTytzWwQV4FN0QvBTppJ31co
sPC+8+WznvpleFNFZyyc8BLy6AQAUdYchJQMR6c7EyYSYoyrQC7SVa94Dvw/zJBSRydgiKUUShvO
4eA1Pv+UqDiltVudIpdXRCnEIiJN4zGyQcepX6y5KJF/ROl3S5H9NjtlXUZ9RFCRJkBGAQXbOu+x
hUruLr7ioQXuyO7Ho+6vbugUGNBmTnJn+Oqny2FAQJUm4IiBgeZalYGPlvqklkGXPlz++9RVJrbG
zGtXNmaHhfEPB74ubXLZSQ8Uvw2g5kfxz/z8AroQaWKVcMzlulV4gb59X35EZ+XcOXzaQz/HB8OL
0JIz+6WPZzx2wEj1kWyZoWJB5767cRdN73q9yBHpK5LHExcUac9254Q9LFYH+5P8RgY9941LSxbA
JUJddCkUVHxNjIiDSyjg0iz12bpPgtmVD/YNe1oOfL9Dl+p3JZfL/WuzXDlf0Q1RYLl272a3mp96
/XGYHPPFcMyrMYgOCtVsSKUrYg9NvKxLYypInsdDdOSfA3gnQJJ+4JJ49eQS/rsfIBom47kaB8Qr
/rlAaVirpsrwvTbpTnltXBV+7Em+8qjfDO/8RNM/KMChLAroxqYSQJAC3VQ8+qnHQfUuL2nfXT5W
JABaPaxjh2delOi6pDurshqfLDP7tNYpWma04Uu+2KvXt9l4uGyX/+5f3fTDrgBxqtqwZSyR1ILY
8dyFT8l0bI3JMw2K0PpfMOfDkgBqXcK03ppRJZncCViae1njcAp46NAcorvq7fK6/sUh/zYnPtYp
zcTyvoFDpqfyvjwUgfTCH+gA2AeqG5XYQ/F5Lmy1dZgqmOoa0wGVbSIdk6pGUy9xVvsPkGgC+n+3
F5/kCimxpCjDrdd7fAsTv4WUYejOb7o/+tMBAoBgFyhH30wdqtZE+L+oS5Or2WA1Bfy/Tr6M6ds4
HYnzIgLA5j9gg1kFRHy6vMUnSFnhewMDZEbA2beSF/7oODryU774xUn2Uj86UJ92+9nEx74KcGJE
Rli1K66ntEc1w5Y8BUzoZsaIGKf8hP/7Zomq3E1mMqHnItPecxvarpYzxUFUUlu5n4l9LEfAksKu
5nY1eaQ9sCAMQORxqI/2y4xu8zqghvD3HMMEW69iWSB/xYOIsCh1MZt4gdfPUB9T73rq1X0vB9v+
fcEvWhnk2kab4mw6r6lytzHu5XS4kodbHdf3ZSfc84OtLcEPMtSM84kn6otypaXnbjqbVPFizwe2
JgQfmFqpsib+8WZXd1lvBXpyaljmTMNIOBt1LoITzHMphdmKZxgVPbr9jUXpMO4mGduVCDeHqepD
XxoY95KO0+KohyEIQSLg9lf4nsJXVPRE9gVTxyPcII01Z+iIh1/3yedIdvXyNaKuYWpVYi1fyZKw
XooFMHQ9geakxsUBaZlTcs8HW6MDFT27fYObXRT5EZR2rZdksPB2AEWExIGEAB8cig+2m69IyOMj
TxApdRRiI5mQDidVJk1DhiJdwzRHW4JRHZ3QICjSCAcU2RLkWY8iXe1Rts97L8+Lzpl0iepjI8JJ
LNxDv6yyGwVl4aV9tLrDkmGwe/Uz9uUyMJBuISADSBMns81xxUsKXL0EoqZv88Ps4pXMKZ5sj4IJ
0qCAEzE6cyI8zg1IX9SfapKSa/rzFS+FtMFwpto49g/LtnXNkplhidOFmr5U8tgitFLl3rbvc4vo
gNj3uI+/z+1vrr42kZtGrlCyZd01W0BF/sfAKF+gbAhnJGEmguEzZPBYckrnV6m/XqmvOo4wYrZs
go3rr20STiWXEnDuyQl6pG3roUODUlKm57GLjiwpFWfRDSexDEcqFaoSQZ2PgObFlKS9CVkODhN9
7q4QcfQ4iaJ8v3yTI6+55l+S1MMmZVRA+MTQJdmacPUmhn0sWX6OZPt3blyw/duyaRo6EysdtqSu
paLCBEZ3wVl8Zyytk84+Eb27nvFhRSx3jMM0zBLDseG1Mvzcgr6tca1P0UtmOyDtPmnQk3bKgPpk
pKwKDzBztWICKVZHr4neR+UFo95OgZavy2vbBcDN0gQon0x7LhUzxtRDHTlTZLrSclrjxGlsibBE
LUdI9PJZT3KQMvN2fd3P++E1lEM/t5PXywva/U40NysSoSIL65lNuJz40GnuxbFTlT+lTiJXdqKn
WPMuG6TWxf99A01KYaRNxjroQGSqY0KaKm9fhrj2L1vZ5TAwNcNihqmD0k/stFglTR1Ygso2H1k0
eyc+RMHyrZocfokgMXfTP9TTsPzW4j6sCiFc5xiLLzVQI0rZSwwFxUp+U0vqcuSO/AsqmrKFOoxh
MkX8dFtByry2KajT8ms+INy4xY35s/TT3lBqx7uHtTElHNaglqEFXcHKm5L6Prbm1/BsFiWxabsx
tTEioHy4WJWVg28Uo/6RN2aVo1rJQS3Qhzr8RoueubEkwHq/SnWagjXeYzPzwvD7PJzDtnHa7rWP
qRIdtXWCK2ir2o4qtKK9kv0ogUNm/dqRJPg8OC+5gpCiF3pnQfI7n7yxfY8xeqJ/J8KI49m/G2Ci
1qlaDc2i5hp8DayYuZc+xV7mLt94VoSvtd+whu5SVcGFz0wDuiP/xAY7zLR86dHnwmpXsdH0zSub
0/0EmZOfM/3U58DOGSlMNpmG/2naL4K8UBqRq8JoSwxKvITZObZvxzwgdpCwITYf1FMTppIMG+oT
w6SS6uUHbXKMpxDiCJbTu+lD+qKcLhvdcYvtulThKizmOC6Mfsw8bZYdu0qgQjpR69q1oWCYHzKA
BlhThbMy1aiWwIqcob7IZ5FAA/i1fLO/dO8gSfZyfzp27Hh5VTs4oTAcFDMVBWKcoliRUcUyGMFK
nFbntcvRzqCZ4kekPMHuwlBcUdF+YtmyKD4drurUt1YOBjMpdKuiOs4DBkYtI1hDLZDRkoqX7UA2
86vUBr1A1n0yDehq6M9jO/mXF8whQgg+BVrCf/8SARilqlYUNtmlxxQG/Yfzkn9RmvtuOdRr4dj5
42Vru9sLzWhFNhRDhxj2P4OvSFo0fTcI9Wz5rA5H1T7Ije5YNZVb71xfWNWHHSGFKhN7MHVpmsBs
yqnbykOInXYwaIzCNCb+Ly9qN/psA5ItuqEh3xUQn4V5UTVWP3p50r/30y2b8usMDG6Xrey6zMaK
gPXTbNemMSDZ0NtTnj5JJP05tQwB52V1Kupl7VClvTGuhqB4AWM1hMrDI8fF+CoO5nuyI2YH+iEe
/tfW6SL0m2HRZlaNQhleteoTJ17M3AkjFAe8+HhlQA057nzr/cOc4H42Y/owKNAHSyN2YsunpbY7
z+ihXrsmXDsZzJxmfjuP8W9wI/7DsOCPttnqY65hb+3lEBWFo6FYODxfdpDL54eE9J+xJc19pwzr
itgKbb9S8EjPBj+ULO+/meF+usmtk7pqpTYGpXvTfc26V7PGF7P28t9s8KVubOjZaKW1qcAF1nMx
3DT1XUMyw1GuJwBfp9bjaps4EnAH4n0Tr9eecZ9j4muC/CJVZNjFvY2fCxAR5VE5tSpejpdycYzs
pObvKwbmU0bxj1FOIKAEdEWXKZGxc5p930FqzzyY1W/dypvFCEDRMgzSGssItgpfPYzPzWdwIp2k
F4icP9ZX5Q2IOKm43Xv5U/BAqmF8VoHGnpgIlFGVhWwxJzS+jB5DNTV5CNGYyl+iJaKstVemU1TF
VGwLgkRgkBScr85MVqcNtnAFjQO/O2KP3XcHw1n93E88qiKzh0mqBn1bGXkHLi0BkzpNVWp9wpW4
2MWh0IKxvcnYU/61LXNX0cGr++lybO1d+Ft7AhQl6pxORm2NmI8LD1rdn8zcPst69bpojVNN0ArW
RvYbHyrK1qiATXUo1XjatyqvwyBeMzuFfBst1MHtXfpbIwIySWbWN1aVTUguHE4xHvn5W+1n9zKY
un4nq9/aEpwkjmYjr3Kz8lT2tVe+2POnOfx++aD2nX7jGQJCgXwvs0sVBUItQHII6krrBORwv6RX
lDrsHjxtVyPA09SbYyjF0eRp7TcJpOVq7Vp6oEmUZDzlewI6jXGlYdvwbVy3/qh8Wcofy3iSytSZ
h8RtLWpGnVqWAFSWqiqxBVplr1KKqzLVnXmtHmqIj8yjeSAOa+86UTUUgwwFTIF4O/3nlbWapZqZ
3BZvt1U85chTGQNEG5yXiMqbuCeLSfvWmBjDaxNVcsmbyZhZ+FoyJ8EqJYl/eU17d8nWihC0ytyn
zYDXGG8t79KmBTsWJ3ukxif2ioPAho+dE8K2qmu1KNQJvNHvnDYHzPm4TFZ84PH+0NC9vKZ9l/gw
JsStHq9WZEt42u4G9bqbc29VkjsZ1LO5nRPbRy6M/5ZNFiMNegSpUVxa8vqTrapxKzeH+Jzi2T/A
MVE6VJZBuYUQxqslowuwwoGVsnSDXsrrKaTatKj9EyJY1SsW6SaqJ2FrghrznGHblPpVpmhoKTtC
6BpxknXTiiJnB0lEp0qZV8R6YCvdqZB/a0062vwtBewcqth51idrXRsyClyN8hDGV7k+ODkL5vh3
vhPVjR3BH9KuNFEnwZoWCCzq9xV7lSgxvd1t25gQPCA32NKuMT5wFOuuT3w7VnyzcazUIMJoFxo2
dgQ3YKOFUZepQVd8ESwMby1BGVPf8LuIurEhuMCSR03b/KyuB+YdEvRA8pGFgR74f8EFYkFia1mX
tUllhApyh/o26mwfz36yFXr/R9p1LNcNK9kvYhUjSG4Zbla0ZNnasBxJMOf09XOgN8+Xhmhixt5o
oyr2BdDobnQ4Z9v4rN7P64r4prIEA+mJreOFNtbgT3ppho/b319rJgOT8i9N5pvJujJH3by0WJjM
qDoUJ3mlN/l9A7YVHahFFX3DC0hdIZKtaGWcqzDjCbsV41EoBSiD2C+VsIlDdEDsFyyM6dzEWk6z
gg1/ym78XXeJAdRN4tFjdxwwSHuq7uhO5C3WTbih27aOZweD6fpdKmzPhDI3LCqDkdMxiwlMsCNx
MK1+AmGawGGsX96rMG6JZjYpSArCEcqjH3d+WatOX90m3fdtLVnfyasY9v/FTrYz0B0aADx4s/Rq
TrGTZO0ul+lxW8rahAR08SqGs3ZRQii4Q7F1mhEB0eTZGp6M+TiaN1V9pMFjFz73wiiMmbd3cdFC
Jmf+ss7A2mrUQ2pauhkogVvgqxjfAglz/qm3vUDRaXEmUIloZicJ1qdqwMuXXgplcKRIBfz/bluQ
aFGcHWyNIEcUhvqYDaSlfj73BEPBGPUPiOkUvUA5RBrP4woE6X+3MALpBQXpReSZPrmTPczh7Ttn
e2nrT5zrgfH5YDsiUZYoGG0Nbtpj4ifP9ujod+Aj3OV7kwpOTLCRPGEllVjeygpZW+NZUSOnp345
T/sxQfaxF6yMHcqGJvKoAjkKF11YY2FSmbt11fsyyFnB0+eAZWFPM2mnV+BAHkTD/0zptsTqv9/t
zMyqNDXwzu6royndFdalK18L43FoXgb6tH147Ftbsjg7Ug5alhoEz+00faLWXp9F/D+CG0Y4CxJK
SUZyG6/SpqReM5/KyHZG81PcCaYIRZvGWQ07KKTEnnCTYzNxJAxVUJxTDc61GmMe4U9affi3jeMs
h4HLm+kUCSYguGgDsFv6RhCeiY6GMxlaVjRaE8JkSDFrei6PsWl424tYT5Ndr67JcJYXbqTLAiPW
KN6g8gMzFNW+PetPyaXz3kitbkTzpQKvxVNQxjQDLoGKbjNpOJPuM7HvGuvz9pIEu2Zyr+q4TlrY
VPQ8tHJ8AIiL2wWzwJYLd40LKIzSqCazsZE9jw/SB9bwNWP210lNNCK4o9+61BNNngmukcmWvTio
tozDtDB7RJ1wxEo9OpJ1S9ILCtZ/ZfNARiPLNlIrfN9rqlskn1R7QHeo9UIBqyiFGGgF6N2uavrO
G6kunaSaRoc0LeVZoPJvX39vjq7SudNDoX+shwEWt/Z6D/2cXnCKGY4lcDtMl4Se9MowNEv4MALw
ztATAfL8IeC5/gDuaEvYq1Gr8Nw3m6eR1jeKSfzGQpRqftfppyJVfUAR+GUhwtL6g8u+CuYOeLBn
aTZyZNWUO2sfnqsb5ZHRUqIAdBLTPq9r01UYZ/XtedbMEKzjXt0ejfxClf1IOkeaHrbv4vpFISh5
E5mYim5xJixt69boZxwnAwTIMJc/DM50r+0ZV7F0lC7CJ4xIIv8ErKO8M4YENRrjrj42Dh5Nh+Bg
ObLHOrly96+SNdcF8o9BY5IpTcAQ49Xp81Q9TaIpsLU2dLQw/NpB/jEo1RPYbhK8yVRWNKEH5Zy5
rVNdjJvZnf3MGw4in7BqQBcSuRsQAPfKGFRkBab0bNkteqxEE9Cr2reQwKl62RZZPALgygNy4n7W
gWg/2wdLrR9suztua6BIFKfoVldKVtOgPmjOo1PptheTGWhU6jGSur9KdSyWxX7Lbya60JWqR2IA
KJAOG5EPPMm1b6R9DQBvUQ+r6JS4cCeyCVKEFD2sXXoYpIe0ft3euLW2SCieocmqrMu2ZXAC6GxE
RaAQqEEJHBnNi71Qd3q05c6u7M2n2a9xobT/Py/Wb0K5oIoqc1Z0I7SdFpPTICNQ54+CdTH1fedh
FuviTNLYKlU0Jqh71gDPZ/zwAfqNgQbhsHMaXrKv2/JWIx6gu2uWDPuH1oTflcKWgwo0FDPKP0VR
u01aNDsM/2Pmv1BLb1vUuu9ayOIUMAUL5lTooPXOo5IREGiFr2qXKH6SG3/SQdJ+S62dQOa6Hl7X
x6lJoGd6WBQNckYKynW6X/1I0abzzYa3RoIldtrnQUQ5t+4qF+vktCSRaDsFAbSk/wY7D/BT9Ljc
VG9wjZhBFDICrHCNQCmvS+Q0Jk5Q0rYniJtO6F/zx0N4NE7FLvT+7iF9lcR3AIZ6rwdzwmaZlTee
b+mxPFef0tscaC/CCjkLpd5fhF/L4lv/MGtS9E2jobCBvmeUJT/H+UH/YO8Rve7GwdVEibHVm4Au
ZIxpAK/J4AdVC1uN59CEq1SHYz7f6LnTKh+2tXHV2i9EcI7F1ENplinyv2W019XBaQLFJeUpMpv9
tiCm1e/2biGIu9W5Fhp6auIBoDeBBywPN0g/d9KNgdnw7uO2KNG2cZfasFsbjQ5T4QVqjhIKuA7H
L9XUCmyHSAp3jWkToW3DGFFkNRvXGGe/ArW3yPaKjoe7t502VEMNukhvREIqHpycmG7cWw6gT91/
2zTuytZlGSpxNEHXplcJPX2NvU9G/Z+EoLP1d9Me1+iG0AYoQdnvO3LRw70e/1UA/UvRiMwVpHuw
U1n2UAwe/TnueuDBAzHiq/odKY5pFwNxinS77Z3bPiNAZP6+KLnpst6MEMQoVPYl4y6RcY2S0h0V
QSfkGow1uDX/aw8I3+lW10hzTY0MHI7I6fzZy70idIEW4YLZ7kZzqx0c8v8hxFjPVi7kckYCiNxB
2ccoHut78jODOS995aS58w31LIGGrDrHhSjOTKhaHvd93Q4oFSWnsqlBaBYJtlF0Xuz/i6Cz0MJW
pwVEkBrDytNpbFNAue/n7rCtF9sGgsicgRhrGgOQHD2eQRE55ZQAPuuoJ6KhqfXn22LHOBMREFsu
mGMCv8O8k5z6Q+zJsYMG7gntq/JBjl3z6d8WxpkKMF9pTWfiudMFvVsafjF+imahZ9c2HQZ5C90W
xySbtpnUDGbcAtDUI+Pqs/28dqZvFhhs5UPgToI4l/3sP3so8nYLFgLBDzVMhcng2ffkpB36Az2y
LhZRz9F6zHk9sLdYbSFnqAczIjnSoClgg7Rze9AwGl0ihBC9tEULYju8EARQmWQoWH0/sMdHOYl6
xxh/DgNUY7BADBU1ZI9XdIVBqu//pCBvL/SF4CSO8zSc1d4LAQ0aTsXTNGSToweftsWsR7WLneSM
RW0EhtYoiKS1u8FnmESJm77xmQBYQ4iwJrBMb8Z5sag4rlWi5XiW0PAuJI8gf91ejej7nLlIiDxS
ecJpJfVt3j0K0XHWi+SL3eIMhTVk7RwpgOVpd9a+LMGa1crOj8TNHcWdjnRn+dOHyPn5Vx2DC7Gc
tYhJPuhqhmd3Ij9ksxPb9+Aa3N46gaXlgQ50jF0kCuukMjByi+jIpIETZgJtY/u/YR74LG9l2Sod
Qrj5qQycCrDzXfYANhgnkt0RM6vbKxJZdR7WoNODOgvsEIflhZjEPsyHZnDkzrEf2OhofoOWtFFQ
DlrfRaCn2zbBNAdfk+ynNNHsLgdSZkGf5iT5mKIpiMyVwMwyNXu/j1cxXLikmWXXBjKeuHl5V0QY
Vtaelflz1Z/sqXQyUzTqu54ONK/yOCsYx5lqGSleA/9poWaORMqccNw3Hp79Pih6Y1c4iLuuLFeh
7LIvjIWi9zbpgZHjjbbtqlHltEl/l8kJUPHpqS1EaDx/sIRXeZwlzMa5ku0Km9rvyImhKUm++vQf
CEjbS162lXP9BG1Zx4sU8E0qd6PDAQnIvkYjBe0NX59fE+N2IJcyu0d075idCAth3TD+Esc/8VVt
NquqwAGGWuzREnRxonaXdc2/SuCeDMYcx1at4JVVG1/TZl9AP+pEkKcTyeDUPsvTzrK7ElWS6qEE
KuDUHjURpL9IBqfqZj6NVlmy8e/yo2G8DuWT1f/YPnuRCE6xbaULh9FE8VsFg6Vu+XR4UWx/W8Yf
3hvX82A/YnF7Yi1NEs1EVi4+0kOLflHMxc77Gcg8/ycEvvVI8yqOexBMWdgiCY3jBzHoBDAKzQNW
1w1KBiq4kIDl6P+dS7wK5Fx9YOu07yZEmm0QOGb10mmtawYimHHhNnIOH4NRsY15FRbQYizgodpr
oSP9mHZkl+ws0StYdEs5o5CpqdnMNRJxvX3siofC/rytFGu4m3j8/to0Hiq4nNRwqEOcEsPcM5EK
84Dr7GYPUojiLuBZZbA0M/wBkCc71Au9VOD/BZrPwwc3eVwEmT6iWzbE4OarpT+WsiEIZASbyEMG
K2SwW0zn4MmYnbriuRxF7Tnrfum6iZyFKLUoVYsZmhfpwAMwreBHOWLklf406uHQKpLgJov2jLMW
I5HwOI3xEOinXUrvOtWL++O2XohEsP8vbIVmz1PTV4hauvjUAlio2kXCTn2BgdA5AzGg8lt0rHHl
vxCzdrcDkhZ4e445QykcXNIINEF0eXlU4LRWQlvN8RwALCjDvQuO+bn+OXkFaGdESReBQ9c5Q5EP
jVW2PYseyiej/tAGt7OROXToXbk4oAdvv31kf3gBX7WQsxVRPJMuj9CQlpXhrk6IHwTNTdkYSNYa
PlHi3RTMR2ohzLY1AZLXW7TwPvz8JZvHz2lUEuYKQ4dqavB83lVA2T9Y/rijpicDr+fprYPi2J4w
76Hf6cfGy3rkGxiJMsjb7P2pBk+cyB8Irj0/QzMVVDYaGTAxsqmfDIrMazUK0Dn+kDu8rpuLP9CU
0bRgqUVS/Ib1FdBXVhRHnOiOj63PICcwvti0jii0+kNkepXLWZwcIHft2MEvGAqGCrVDBm7oUHI6
jxUPtcEVVXnXs3tXeZzJKfoAELDSjEp59rnFBHeIapdxFwL1WqDEAqPAowRnNKD62GOesJmAiEwP
9KGKvbh2jH3tqI7aOgAmFiGXihbHGSK7C/ME5S4wouhA6k5zV0VOMamrc92bAtP9h3fTdSO5IAU8
1yTKLQRh6eU/rLim4kqufK88AHraV536xxwLZAq8E0+uLQ85qeRMgfujL1131MhNPrIU7XcrehKc
nujKcSaoLoZZylTWxYdnzK25S73MtYIDRTZk8uQncEQ/ijRTFMHwLcaamYC1AaUJvEQHv7pF6yjQ
rPszqDe/9y4D9E2eDDc+DV+zcyi08QI/+e51n7d5bs54G8TlndneT2AUEwL9CTaVbzTuy3S2zAgy
DCTU37wWXlLSxxFLA4vzOQGygQj+cfVGWKpuKbYiK4THoBjsqcqMAFkZSy/dfv5QWRdtkvZGFnp/
ozELSZyTpHFY/S8OBVscq6FHnpY580MKcpHQRS0h3YtSMquOeSGT01JCQafTNSW6JqfZqYDOQMZD
DvRJWh7r4rMl7Dxet9a/BJp8ga4oDROztyj/WTfpPQr35y52VMXJjkh7HYxjKhpBW9WYhTzu5U1L
pQ37IUKAaDQO0KCdTD8Izo05tncOfyGCc3zmUJWmXCPYsG6A6oskcX0YAA+kudmOCrkcttXR5Ct0
mAKaR7NBS/VghQmmFOJjJuU+GZSvCGl2/7gytrnL0NeashxTb0h/hwqGEs3CoXXsT3X3osrAD80I
mrnJZWros01lb9KCe0kLH7d/hOgAufC7AY2gNgdAWU8T2WnkyhkKQYC/Hglbhq2YFt4+MuFEhJPZ
VmUUjR4MC+sRaw+14QDBDLcB7B+1iHVsfUVXcZyPLelEpYiN3wXVT6lBUKSKgCLXG8UWK3rnWtW2
7GoshzxPbksdheFf3syxW8VOjwFgwyXI8br29+2zWnUBC7GcBSsHNdDKAgXJfjr3/Xd1vh2Rf92W
sd6OvBDCmay0yiWrGLA2zZFdBqGXfGR/i31Qoo91xgPddWPf/OhKR1Wgi+tJ86tsvjXfHEF1HwSI
NcOPnR99/k/NsPnUUDSzqqgYCqnjmO14b1t+6QrfnI8pnqJRawTurQcYUxNEMQBC/CTvQixRXIES
nB/fp6+aTZ3VRAO4U4Ym08GwVTTSKPlB6fVcgCmxbseuC+Oidq0oiiSn6AbR1YcqvbfJrm4u0Sjo
1Vi/ajZa1NEsidZqTkqXl3VHMrxJJAXxJEXbhClSidWQ0rqKYD9hYSOncornIIeI8AsCPUxr6Pcx
kGhKpxoc7UHdqU7kk0f5AcF6ILrnouVxhstG9BzGA9IGiY2bpqB883cpvsXyOGOVGuCK7QvMPUeY
tC9342Gg+87rLsUu3fe5wOGI1sOZrT4fdSPMcbWl6baL7qnIVYu+z9mnukhomanwJZq9b6ARSSwi
gl9X66s2cMYJ0wJhp7Fp5yw+TGRnoVMnmHY9FU1wrVsikGRZNhAXCXCof1c7U9LHMQ2xVfNdfmQD
yeFD78x76YH11EvCrpn11/1CHneTFDWQwX07ogLqlAAuzUFUbIQOS2Qne8aQOB1lJ8uBk+lsm/vV
I1vIZf9fXK940BuweOB6VerndngNGkGvznpAuhDA3aEumPpgVhG9De4MJERMt3iMqBA9l4z6RxBq
rBrYhTDuNuWhbgAlDeoR15/08rUFjrLubW/YqgYuRHB3qKSWmisMqMAca0ebLlIxOk0HfCWTCCSt
vR10VTMxjIx6LlAdfz+aXGljQG1XyP7r5ZNujV+Tsjl0PZh38mHXdvajHU0CbVhbHKagDMswdA3B
Gne9wDZRqZQA3VENaePKtHZUOWwB45w7gSFI5K2dFUCxVFkBlqQt8832ZtRi1DSFcZ2bk1mAeOKj
KUotryk3kLeIBlIDZN74RvRMjzXNgnn1SHPpuqdo+pvxh6UATt9AaiE1lYGZoq50C4RJjRv6mduF
nnaS0boV+Nu6J1oPp3uYuymtmDW7N3nkkBkkWtKPbQmrdm+5Is6Ez2pQD7UMuOHu1PnsjRx4mPLT
vf/l0fBAwCmQuK4H10PidK6b0TYQKfrgWc/koTwimHb6l+mz9lpcELTs7eP4eVuiQCBfjpYljLAG
Okwe5hH8rPjQjoVfzC/bQgRHxXeap3E/hXEqw1FNmlOjpFZpqkD7ROvgXFRkS4HVaEBlkY1dP1zk
wJHL/fYqVnOIC3XgAzwFADNakEFG+21ypW9gytrpn+3ZsXKkSRnMP+ZaReez6jJ0ohgYxpQtHXCr
vxs+TH7ZRU1gGcKPsssw8ypX/zyepH1/A3fvbi9x9aAWwrgr3PZ5nErsoPQw9IOwOBmN/bgtYjVv
uFwQd2+j2U7bQjOSN6oshgbMCPjiXfkSnNggB+PBjJ3MY7CAluzgXm/LX32AL+VzlzruSyOZJ5ip
2XYYHg1CilP+EQkUTzxmuaqVoOe1AAxIZCDZ/n54haplzazBgBj00kd7TfuU2H/x6gAQ1i8R3HJG
PdMCmvVIJsi1Xweg1iiNnWDL2OXhH4aATVENTZU1oG0ztVnERW2axZU5W8h4BoVrprtqyj8WxXRT
pE+lhJEB+yFVUIyXLbeNjkR071Zd/0I6dwOIKYeDIrEDk14JuqosZXJ7261awMw/9/G37cWuev2F
NO4KgHDAjqMS0vTslhDbaQlwpLQSVO2tvy1p/Woz+mYkg0yMD3DpwqCHKQwIYpr/QlTagOkFYY6H
9LKwS2O1TKkvpHEWMgn0pOklSDOQykCB50SOxZG1oIjIe1eNiAWgaUAYKTo6/H/XFrMdGgpKhcST
p9d0vplEXGCi73Oh4FTr6NYx5RxccKdGPjeZIBYTfZ/TdrDlWlFkl+ifKujemMuHKLQP20e/qtKL
LeJUetLnWWkSnEU1JM8JWvbgWr5h7PYUYkhlaGK/kFIRbploWZxiF4ZcTy07fzKYTqmUR7W2Re8b
prHvDMViXZy961TNiAO0t6H3iLzRqgKum/Uw51AzVYSSsm7JF9I40yeHxqwiIY5qyY21j/AsDY7T
XXHEU9szBP1uq09SjG/+UmouMJPHINTUYc7f+nXeIKR8INjppYMmfoZyqDrqYTpEl0LIGbg2fbiQ
bHFTRrU6gwTUxHWKj2iyOyR7bd8A21g8fShQEB7CtlbBFqLEReFlyk0gxY5S5SLfu+pIrrtocaah
UsA21DCLx+AAiBvvyFH6qDuKa+2G8/g3z/nlznGGAqm4ME5mnJkRTX5apbu4Ej2AVx08HoiYr1AN
1dQ4hc/tJGKA6wVGys/z+DWPDkUbCXZtXYZl2yZ6mRVF5tS8kdSgtFrI6O3atRqGhZU4BuC+tm0S
+6nv7+5VDKfhWdhR2wqa3JODwanSc6wdI9uryUOWCwzsqou1fkniZ2FI22mpQaFoFvjk7zC9VDpo
5IpvMc+e7ht0/nrbK1tX7Ks8zs8qRWnZk4wRqVi+H0GhNu23vy84oDc/vwiPDJNmdQGgTk+PgK/a
E80ZqP5o6CIy1HWvcV0Hp89pWMeI0KEIAFICKoSDjHka527Z39HhNZxECd/1+GRxTmxfF+uqCVq2
CJM3PfwHQtuCfW080AKj9C3q2lqPTxbSOJ/YxCXJDCvOvVgCPPd0Y8hHJW6cqt6n6gQM7YdE/zFb
IkRC0dlxXhGYK8OEcUdE6PUTBaT/nO/nRgSY/AfvcT05zkzEQO/pBhk72eK1o57GS+b359Z0xhMD
eIkfVad0031lCizHHzzkVS5nOmjaBRZYWtF2B7hFPB4deioP5l4FlLYo6hNtJGc+ul5tLbvAO0Tt
vlTqOUZSRs6P2xdNYDj4yRitzwK9tYscFZbWl8L9aIMeR1OdbhZYDNHGvdUFF6oftGFMzAYHJu8V
lNkxI3qoLqjquKGwyC6wuyrnE5sObaxzAq4aU3sMkr2ZPlj2D1PJHcsSTY+IRHEGBMBbmkRKZghb
25mimyrvUJZ4NcMbqfu8fVQi48Hzf0ayDsqfqIRRfLD27T099XhKeQTdJbBf+1rU4CVQPz67SZJI
BY4JNF0ab1v9OGDSMfG3lyRwIypnKiobpFPTBJ0ganecx+bYhoKZJeGmcXaiH/SI9OTNTrwxJe3q
r+xFiIHKvfUoqg+IbhNnHMwaVKZdSHOvJ18zlFT0+7B+6npRqybT3424gp+viUZbTqcKijDfzbsA
o6jl12+zWz0hTMeQ3j8dEZ/N7IOi68oMS9L7GXBdGZDScllkGwR6wGczx7GL0rHJASnUOcEzYx4L
jg3ymoYD2Dw2pIw2I3d7XQqznhubqHFGopcxnDwW2MQBM8Mu6zwFwXzi6ujZzvbU7X9qfvYGSJJ+
Ej8MBIrC5z27pspk1YRWhgQY0TflcF9oPwGzIfBWon1l/1/Y3GSsJcOwERaSofQUEj1ZZBQ945iF
29pHZkYWMsoqmcNGxVKiIyugM6ia4JK/XbH4FPzVbDmwc1FEAooSgQX6XRyovlMq6RBn159I+ji1
J2F2bLVIYYCICyxnYJO0dW5JxUTnPlIQNwXPrEWl3CUP0m3z1hM2fRB3d7PP8Tu4FMdZQXBLpbXR
QfsnpXRCbXKnej+Rcret8Gu6sJTCGUKt6zQlDOEUg6lz+vx7WAssxZpOLwVwxi8p0tyIzSkHMr3s
RsAxNFh9b2gO2qg8b69FtGNcZFRXtVImBKLMwfSIme9pq7moXglWJBDDjwLodpcoVYn3G+p/aNie
3TgC46deiUzR2hVa7Bzf3i/n+hCrZZIjllV24/fK7c/5GY/S76qjH6Rj+HV791ZDsaU8zvSNWVfX
U9fhpPzJNy4xWpvnh9HP/eFsCXyVQOt4nHBTMYoy0cLcQ/bvVNjDOctEIEjreodxZNxUFbg9bHcX
BggvASkCK0Lu1ZoJVqDyYjZIYo/q2UjL79s7t76aqyj2/4UoqZpjWbdhGHr6GCKMEFEevfHEvzMF
IHQCrKOCqjyfMCqm2W7btEXG4FT5+ZGglhM+o6hyq7qRS/3kpsVrQzvlPjp4PMB4H9SvQhCr1UUu
fgOnHSxp0aTEYJyZ4RfrpJ2TZ+tS+tKrxcYWzsNZROC3WgU0FhK5EwRXr10hfYqskjPv6CEwvGLf
HkY3VJG5V532VULi29s+yrXAfSmTO8os1hnxGJhBFUN/bMF0F/WGm3WA0E+RL44SQb/cuk9ZrJHZ
moXqNHbSELWC+W09DMYauwqsDUXqDrsAu0rvwBUnuOWr12IhkP1/IVBvm1aWKzNDSugTGZ+H4SlA
C6ksO9v7uBpHLTeS8ytKg4aYucVGInZrL9WMQkhyYgyJxBl9w2ezILGfHZvjF/UgAjARqSrncgCn
KNeEVpAtPWnKXgk+bi9O9H3Oz0ydGhegJkG31EQPRt25zdQLfMxqImOxfzy6KqAHgjma4WT0V/1E
cMmLU3jSj/1pdqU9YoJzik5RUfQrWNg7jNWxyuIAAx9eWX5W6XMlgt5d9ZxX5eMhVjOrIrOSQ/mq
5rGSfS24RCJCWtESOKNhDtY0zhnMVIMRQVQUrTxxt09/9e24PBr2ExZXyBpzStO8RcoCcH4DcS0v
eqm82WWPx+BRa71teaJN40xEGM+SFWvwLl3xfejv1PCLognKSaJN44xCX0RlGlnIq/ap7Ie5hZLv
y/YiVpOOy03j7EGC1mOltGAPSoM6kwTnZZ4NYIaX6qexufTlxTDOCqakt8UKrJ3NWYIOBLCxDFwG
zyKymxvULZSfuXpT66InlcBv2JxJaMwpKNGPl3tWmO2bxnKACIX+XemGWqFLRpG4tVfqdTffzdvY
Nfo6YvbUz5r2oxxTV2Lj2GO1G2T1AhD759CihyyIBKq/rYomX0dX+znpcmNg5McSOqFbL7NCtOer
yeftYxPJ4WINO6ZRHFqIRBXiGwC9KG130kRlWoGJfTd0E6DXgoLKL3trgiZ72cdo1k7HxG4Bvmwg
AbnpA0BQBP5XtDTOeKhGa0rRBN+R0ZdSudX0c5IJAIW3lf4dIacSB2ZLVBbD6N9r7J7WPHatqwV/
Uy5bKiFnNfQMFiO34C1GKXXIcEPl2glFWa1t02TyaHiyRGOLGjBNchM7QBhyKBEUyQQxmMmX/Yy0
iNNUkuK33L1dOAyp8BvCzO8akJelf3SyKDX+7j6GoZpQmCPIrbe+Yd1GonFKgYbxRT+qyVVDIjwW
WutY0O9oADR1gTXftnagfv99CZXWjGElRQiwWjqdDDaiHTcXQjNnHEnhGlIv6sAXHdKbU144XYzD
VSQHzKNHXkGAfmIss+EzmISGe9a/Nh1otf8nG8S/H+W070qiw6LnOmAYk4eEfmn7w7aMPzxxiG7p
qMdZeCT+vpEdOnmNmm0k/Tn4sl+hUN9+JZ7uWHf6DqNHwmHiPwQvvyTyyYt0mic7rGDCGRxK84gJ
g1OyZ/QH9HP8oB2317euildhnJ4kljEj/YMsca4TpwVvqV2cOxGCzLoyXoVwzkK1J0qBpQtQU4Cd
JRJeazfBeDsrs0OKv4z9rsL48FKZiWwEsK15ARgIAjaS2XTY9Lfito/5vhBctHXrdxXHeQuZ9LQP
TFi/DMAu0q4O//GA2AEublXUNX06RjDhFHVm+VPaXYZOkOoR6QDvJSi4qKM8RbSc/RzsyNGMna4L
TPhqq6uhXPeJ6chiHXoQUkrfGgP2s/caS17klS+w4WjWdGJf8uxTtrOP6WVyhrMIhUOkf3yMadZ9
mlLYWxUD5GaNhYKfqAwnpyu6Q2iIpgvWvft1qZzJiNt2qsvMBqljY3r9GDhdpTt19XMA9Mr27RVI
4nEHABghx2WLhWUdmlFHyadW82jV5YcyLgQPEJEozlCQrq7MMcOLvW0VGAlHsXaZ8W0mu+0Viawf
jzTQWqOZ9yms31tLsnLAnmk3IGJy0i+KD9RCUTpJoPw8rZldJFpgqRREFZHx1FvfWlp/CErRa0C4
LM5MxHZWjKEO56g/BPvMz3OgWQJpqPE0F01zutOJyAjW12XbqmwRjehvmKGL+1Z2jTwrgY3zqh66
cqdZH1pLlBpjdvt90vMqg7tXqWqMjTSj/qEDhgzNKndqcOjB+cQgBUYwH4v61dd18CqPu1i9TEYD
jJKAvQUSFB0eJCPGq8MfMey3rYWrBkPVNAPN5CYahTmjC6qxuMon3Kt6uh8B+J3Zl7l4aWjnWbUk
eLGtOpCFLLboxUHZmHUaARqXe1X2zdIuZvxxey3r3yemrVoYFVP4RD7Rg7ZtVOZAyh9lfktmkRas
NWUa6lUAp9rGrOX1AFJAPDVdNreAG0tat/WjQ3sDSJTt1bAjfqdyC2HcyUilPlhByfrL9mxgoQXi
AwvDRB086/d1IYc7lTAFqHLGHjXxsbrt70LAKelOdMtg2OvnRhBkio6I841zIUWdzfwT4iPb2Pfl
39juxWK4e2r2mjSZJmsnI9KuUR/0aV/VEkDihDnlVasDmhzVwqVRDL5XqJOMqSEStq0G15yvuvKX
Yc+qVMFlqrxpp7mpXxNXtH+rdmEhlYsvtSguQo2V4TqpcnSwaw/tTaESf+xF6df1jMRCFBddtikt
A43ZcfJc+Bq6OMwdZowlN4UpLwExCT6gGox3oghmXR8XcrlLNhO9xjVBVMu61zBPCICvADSm7GVF
d6LZXNEpcpfMamb031bIgKA11Zmq1yLOHSoCZV9V+sWKuBuG95YNhno2UgqAnam4ZNa3vzAVmkYI
xnXwdOP51ii1aDvKzFRkZ1l7UKwH8NQX6VEO7qTiYksftsWtK+EvcXw5oDI1VdJZOSBuT53xktmP
WnowVdEze33brmK4OEwedQVpHcRHtea1+o1SfNlexltg8M7CXreNrwCEYA1vhhyBnnQI9opnfg2k
g+Wx9ycMLTAVJE+7HyIn/SHScdEG8ldLAWZqakAh0vaUJbehGfuJfRwsbSdYIfvQ1gq5uzQFWmSp
IRyWvm+PKQI/J/LI9xaXlw0uDrJjfN+WuH6frmfG3ScaywSkkbDvchQfg548aUHlAxtJoPDruYrF
0XFXqk6TQG47pEv73eQrXnlX/chcCgCywLHO01k9iwzvapy0EMg5rtFKlK5tYChMa3JsGT2bhTO3
d5pyItrf+MiFKM6H0cwCC3asZV4dfI2br5IoYbYK3WMsBHDBZThJdTq0KEsxDLfZU5x4ZzzOtxFQ
CYyH/Jbhbsiy/y+KYfOgXCZmFOUhxP5FxecyyJ2o/hb0P/9NBmcwWs2Y+35AfGmFn0rFdsv2Y0RE
75ttq2TzqBhlX/RVxhLNc3+vhvuqFaQoRN/nbMM04mSUCVfWNh6D+L41HrY3aVuRAY34exAezpoc
0g5pMJ1EB6uggBEpLwibvWSW/DnoBPn/t77I9yYI7AUy3IKl8hgHtqyEUUpxUwd39GYv9Qo3c4Er
RvfjJT8i/+IzdiPJDTGZCKZBX77kt7Wb3QVou45P6T73k90oAmlc3+Trj+KuWKwEbYqwLgPZ5YGG
P5VUBCG1bgevArgrZhQqiKnZU0Sa7sPuTh/OeiEwE+sH+UsEnxGJNFoMQQVTOyk3BFBiRY78QVQ6
tXQbT5m7rTWC9RDuasmZOtCggMvv1QvBbsV17AgN07pbvK6IC27LtumkzoTqR3HgUhshNLGcKQtQ
Lvrxb8vhLlmYy3hQK/9D2nUt141ryy9iFZhA8pVhJ+VkSX5hWbLNnDO//jbkM7M5ME3UlavOyynX
7CUQC42FFboR2+b+VU7eEmsfFvd/Z4I7Z3U6y8rcsb4P5Wejg6DgLUkf/84E27TFe3rWJ6r0BTDV
Vw1Ht15BXenkkyV49Yq2nrtqS8kPSSbhySFVV712lOerRiRLIjLBXa7t6Bspsnu/onCtRsYoC+w5
FhVZRWa4U6/3fjJXEgLKWL3UzUet2+uxoNVYACyUO/dd7JPQCnBOWuMYNg+0PW5vOfsTN9CUZ4dT
a79PMZiYuVp8VK1XSTpN3bGjewnzh5YfetvWBKvhqeGkJPF1KaCZO/vHyrjMlE9xTOng9/nf7cBP
jYPgxzIwvY4OmdIpj6GD6VDcBRl4A/egkf3krMDSIHfylbKvgmaCD1Aq/QT12HEuPxW/aURXwVFA
KeWHUoxBjrugRPyWTdmxGnR3NkX60KtIuTDBnUmqG1bYSTAxKyNGEDJbx2CAOt5p/fdtD1gPtBeW
uKNpdpo0jg3CBRA2m3uSYI+Mt2JPIcxSjk/EDb3coYIQaPWcLmxy51QtIDRidoTNpN6OvpsnD5Ko
2Cn6gNw5VaOwmWfLz1xLLveD5clF4FllbE8ixYX1WvF5MfxwypyUc6SROfsQeAf5F8hbqYsWhZca
AY6YvHU1KliY4y7qbm4zQxvhGUER2FoY2jlQewCvVOQ2o4jgX7BR/HxKBF0iOeg/slHERossGLJC
p5FEQlKCzeInUQyaGxKoF4HbDYiRmmOUTyjivgbGZ0LjxbdjcLi4Tzslk5pMQvIwMsiRUTmakLkZ
j7H1AH8R5N1FB0tl33ZhbMJFTVqWdpUuxl3QgD8VCjH7+W6w8Dpn6ibxngjOleg7cqgx9GVsZhqr
gKe9LSX3UPNxrdHtJcEltR7za6plKKANxCQMZ6iH4lIISsEMmnb0NJzM2kbey2El6tjVBkwwdXsM
woI/n83BQs30OnNf64sG/ze7xX8Eom3JFZEcrfvq+W/igKyzJGtCyIx3W3Os4tJt45/Z+L6Nlgw1
frudF+vmgGsYQVVXzz36Csedj/agUvVaubV1ML3Ihd0nX5JElCQTLYsDMjk3w95nrc36/Bxn6GRU
bnUl+Ez0/8+6dMI/3tGIPviFDlAhszcO38EGLeXftj/dOm79b3tggsOthqBiXmAWHGJjmpPMe+K/
F+ZTSneWLwjMRZa4V0anJOmUoI8BA52mLXUXIBGz49QHdt3M5pftVa0nsxdfjgs3Urk207ZBz6du
Q7rSQEu95elfWy8+sG4u4ZTCaoFqYY5DsFJO0tps8ejIk/ACrfX7MlLv8qk4lF127IjsAnWcytcO
yuQLKi/CpXKA1ql15bfQ3oOGq7ozDsU+K3bhl95DHOdVUGesBU75h5v17DIcymg0MdKswxv7l6JN
AhF6yQP1dAHFq9qBFJCoViq0yGFIMeoYtZLgpLU7eawAiG4lKI/IiFSzm+biMwwTIKH8BaM4Exyc
1GqIh12nZVDnfsktMJ/WX8pP1UwXNjj8kNq2SuQG+EHlV2187CwRuaHguPEdgH2YoW3Dh1tQsEtX
6mBr6q1GvlM0i8Sa4PW1CYY64VsBaTI0SlMicJSy105/qDGhlglew6sPsPP3+jgFi2u7NyVMXOQK
DjSltxX1T7lcfm/M0B5nDJHUw20Shk8CENm8VrAsDkSkxDBrhflB/VJftpi48k/I5bvGNX0Y70en
/cLkNKMHcghcUelK5PIfYcxivcmga6RDJut/c3jQW72Y7ztXRi9H+wT2HsEOipbKgUhl1qGujnBH
VvTucL7UPdP1+Yysta4ZGjpGcMBUPp1VjJVCS5Y706YnJXsbm3dTEaUA/wCIZyPcRTMSUFW1Ejyf
nD7KmOVO050KNKKMdTDW3Uo0C7r6XF+sivMTjDmBMajTEQuURyN8nqFUK/DE9cN8XhJ3v+hsYgt8
Pb8qBybq3myTAo++Zi+s9JLtUFYC8oq8QvgpObeQgqHEjDj2q/H8fZPYWnCgx9qbXGCj5BT+5/qi
F5+Su1tmNYNUyjQjWszuUnIzEtFtyX7g91Dx/CW5q8SsWxJnJTKQlQfVc4gLVExcAOQw3WuKoTRo
sTjNm/WYiMLgjzfZlmHuUvH1cmpJiDuMsdtm1zDshDvLCaBSiUTiEdQ7+8yxMNSJnuY9eVGgSDhc
JLvhELm+l2DUMfQsV3/cdiyR53K3UBJKUZO1aD22Qg+MFFX9vP37680M5/3k82ZzUmFuUh+Rv975
II0rHzInJnZrUygl4fJ+SB3tOtqJ6ryCZfH5MzqnzTDJyAZO2q5KbhURoaBwWRzEDLFa1ZBhR0PS
z+Ca7Blfk34ZeeZRAX3lRflz9lIvRwO3t/05RevigKajxjAEBqJaqqvPgw+K9qQX3LMiE+zfF/eO
5puBFeZ4ruW96RAofWuT6AkuADODAxVk6EqQfcOE0b5Qa2ep91b5GuGVY1R/uRgOTRIogM0+AZmf
2d/I8yGzHrf34w/JhH/RxODQpFW6EiPmeHj2uxAcyF7itXh2eq1HMOJqnNp9Sh1R45hohzggkfQx
8TGWgPaM8bYx3iKRSu/q7+tgP9bwEJMNnkEmlUKr0lOkhlMC4Y7bFBqpgq/GTsdvUHi2wKfm9FHr
8szAa6l2e5QmQ2e+SPatbYDVObz71Bzwwhj3wK1N2vaFheUENNklbbyTNFGNXfDF+HScrEPMdS5Z
/+N0JxUX1ShwY3Ygtr4Xd+yDOlOmagyA0spPqbul2ns4vG7vicgEW+Li2OfGEIaUtVloTQvRrkPc
6p5vinhG1uOJxWZwR98HzcjQ5Lh9/adfHHes96F7GT3M34k5eEV+xh3/toEsvV7Cz8Lj4GmOfpgP
oSs9WXuMTYefYvPWF2vjsKACzXYoJYiV+uaQY0Apf/u7LeLOPcigsyCRWQOEfxUMx3o+gMdi24TI
kflwYLby0KTwgi58GZqXNBEkQtdfNedvxOswY2oh05MCrzjljpzC74xePdp/tPLKYAIY3kSzRyKH
07jTXxitGlcjAufGY02Nsp1iZqw9kV3uBTeisGP1Ylusjvnj4hCR2Zj6REHYoSAHmbWmHXcvZnRr
0sCOJBG7nGCvNA4U8kzxIyLj6gnK+RQFuHkSXUCQJgAFjQOFalTUFPAJE4Zma2ho7FW7Sh63fU5k
hIOEOdXaeCpw+5vyndEpdlzcGphl3jYi2hkOCSY5hbZkDNyJ8tTRh12V34d6Zw/mYRYldlZf0gsn
4GAg03QWU8MUIxCWITin4yVNhPQWIjMcGgypYg1xjhJQ1uiKk42QTIlHR2lHm8bxbZ6ShySe7bxo
DttfUrRdHETkktXrJMLkEZjI4RNPmVwhTBztbSurr7TzR+QHFMfWz4eUVYTCbnJK6zXLXon+PVdF
WXwRPvD0SqXcxzPYZX6lWbrryNMNW7+iaETFrJhkKwIAFBxanUOIQq0NpehQBe9HZK7SYxwLDKz3
GC6+HA8LVpBWZEaBddJ1p45SV6+8Gdp5Ze+UNERzx6Na74Z4b7X3w/wjMCEa2NxPcXTc3kDRQjno
SAal8ovJRFOBBihUGtsXFXgFR5qXUO5QVUMbAO6qeUZKrD3OQ2TH6MbI4s6WZ1ElZt0hNcUkFNxy
hJeWkAIoIuWs3JMrt12QeQq5NZMbEMG5299NZIc71n1Zo8dRQiZVjb9apVt3miOZrlSLOHLX9+e8
Hu4Y6/E8aSWbtas7/XJK8mulFAkubC8FnSb/vQ1VdFSGvYWoFYnZ0n8zytrufN+OzLvtT/aHoOKf
tUDJ97+GgpnQJo1M9giDOjlk+hInBdkv1CJBs3mInVrUz7T98WS+FdUqIQNfz8BATSltaz5MqiiH
uY6y5yVxpzjLx66VWjxazOkmVFM7Ub40hjCryH7l93fF2Qp3SINcM9GNiRAi+tlCHbU4+RCR90qP
SRJ3uZ3v5dftrRK5BHfXa1Xq92YjwSUiN3zx+2d0RgyNIJUt2h32RyyisMQY0rBgOWZZHm1IDfrk
U8+x82fjbvhklPU2YOygKYp8XRu9qWb3bjXlKAha1uck9LMhDgxitR3bLMG4goXCfIrwFSaRQFMe
22e2SYpbMIKS2smRRPu7jeLgIZH8zJwqJJqqmR5BI+EYDaatoEET01pgiv3UhhPydaqwnzMo3mgQ
M+/2gzTuanJPxt7JIUopp3ZRoDItzqeze3bLKAcZWlZb8sCao7X98KXbZ3vDSY7WnhGDDxeiiS6B
13/EIAuHLLQ8HBKD9Q629+PwVfqizDhnu7/aMb5WlfhDmJoqwuhUvs3QwekrgU0UsMmpgv0SQBNf
mErboOtVFq+31l6Kbrrk0vhbExxMpHKrkqxDEcBQ511bWRd9p3qJIcpGrO+LYUDlC+NbGq/11UaF
PukmIvXKAjfdUSXfqHWoRHykHwOJv/va2QyHRx3iE2POAReKD2VmJQ1Pmhbvw2bclbXkqVbh+X12
2cepRyzlR90PThVZXiyBIS+aT2qkubPa7VuSofqCueQu2Pu68TKU4cO2B31Uabf+UA7X5tq0+oQp
/WhXjYexpZ1ieBg0Ax92fSV/itBMP38VDtuyLDbmKTNYeVpD+PYQj/dU+iZY0bqvno1wMNbQLNTq
CQXc9KhibMg1nv2j5PgHaneXmGuEijvyQPReYHX9Wv3XKl/zoKY/yUkCcDEe6El6ZsOpUFjHY8lW
vRCEfSIlacEq+WqH0g6hOmXYt1nWD1OKsY1hvspry9te16oZqummqUNYCNqZ/71X2yYxcjAnQHTP
SOxU992yuxnzp20j68GcIWuUaKAUslTOCUHuVKQlG/VuvOrL9EXxoIyHvjEbDY6M7zPK7U5EcSEz
X/vN8ZHqxig+1FUJnyTqJj/Ohx737PgC5faf9MTEv333XXlv36C8e2ddqY5iZybIPNzt5a5efgvL
3HuwzsopHWs0I3ZTievhq5E+xKDTr19M693Cyj+V21/YY667uIpIUKHdJUZpHO9QewxCR81F3r96
tS5McEGlX8ZKTVgPYu0OnmRjI58kp9ml1znGiNXX7e+3CuELY8xnF+sZ1UhtkhCPQEgD2VMAVbzA
afLLohMlJFaDyoUhDsSLsU58iVH+BL3i6JVqUxHR/Tp9zcIE5/mhTHLwpeN86bb6Pu0nh4lyh7sO
UquFh1oiuqvQXezGV0w6sXgeBcm+9VQIzjbRMEaK7hIOLCWCmDZQkSpt3TEF1S6Th9QbG81r2SP2
Dl09gviWLej3Y/evQT7yS7s0TqMKteHJ0u2xMY5Re9Vi8o4e0Pl+2HaUVfA6L47vUNIH0LuBihY9
IdFJpjPErO+TWThVIbLCHWcC0ft8SpEApl8HT/HMDKQlaLk9NBWmm0PKdvD9k9Xuxdq4Q50PkaL2
6oQ4Rs3t1o8fqBy9bH++dYQ8bxV3qCdJrUjHqJXCXvPQXTtJmR1W1yD7KLNTVgvKEOuf0aQaUfE/
g6+qgoBciVKLWfNv/KGwC+VSyz41T2qejbAlL6ADF0FqSbmGUpTp9eQxwmNj+5utNwksLHAHKq6m
oigtGXE/tIWNB+smODDGuvKCPDRu2MAb+qvcEb021kmXz2Z5BTtZ7iAR3n70Clk3077zum+szmJk
9nvnpvcIKxH5YMQHbSWdYMmCjeMpyrtOTouevXQ6vXSg1bYLSHWBHpP99pddD6kXS+TOWQO6EfSR
oW1Ft3u3RxZ1Fz5E+rPpymjxZc1JFE3uGLJ3EgCmeqTajXUrqiuL1sqdOrXVDSoPSJ6U1te4BenN
90HU2rtqAvRK0ICVQV/Pa02o6GGXpQI5frOqHWV0jAEZ6Uog5bzew7Cwwl1tQZtbfsvoHlpc2BpI
ppG11RvoDHQ71m0IIgY93osu7vU89cIqd9t1cdKlfoAE5OBYKMnsEg/6S72tp2hxDJz2ie0bJAcE
V45wsdypLyWljUiK8LJ1DZuCUmUPRVCnhrceTfgLOqYJ6F3+1iqHBGElmwEoIfCywr0guw0Ia9rn
4Iq1c8pXpTMdRI1Cq3HR+evy9ZOWjKneSCaGv1vFiQ3MDKuHTAXNgOgUrIPcwhL3Khhjg2QVlFfQ
T9e6CI120/X45rvNDlQ1vzou8yf91vi+jQCifeQLKWo3jHqpI0GFvrI2hcQuWux3gRe/mfUhka4C
nHzxjNdqELhYK3fkcVBKgvQzZvKCuzm6afw7warWDzyoUsFuZBLQ6v73TlKborZKxsup28qJ8Z0N
PwKPSBjcoXZwO7l+awe7dhC5J4PL3wIx62yWu90l3OZBw/aQnPQduqVGlkJvPf+dabtK0kETZZ7X
P+TZIPsOi7vXqLNaa0JkXnRzb5a5PYgYKVZDy8WKOEyTTNM36QD3mFCJ92NXNa81NHvON3kj4FkQ
LYXDMSnWOlUtEUY0EYVytWEHs6hfTuQVHGah1WvqRh/P0zJunDZ/KXPZa0QjVOvh/+KT8RhVRH4M
eg1Wt44OSuLVb+QGdDWYCSNo1wR5ocjrGDJseB2v1mTOvQyeYCyLFcoLtNLLu8gBJIIgx+qPohEd
gUfwtGEVBcFpxaiauug4dciPxl/G+IHo90ouKioL9ouXGGxjObWCGFFQaX1r1AdSXVF9v40UAq/7
0IpZHCC1GOphYKuJq37XdZqXQDx228QfIPbfQ8pLCrZpXwZdw9LWew2N9MMT69HLjgQUa2yANhDK
yTEP23IIDhWS2UixSbi05tS/iEITvafW5KpJ+ByAOFNJi4teDtwhCkQJINGGcWhBxlytyxKhnF9Z
jtSMbhF9I7T+yz3jkKILg76dKbLaaZaeiGTtdFMR7JloIRxSBAoNjDZltyLGQ3ejVaF6rIbhLqqi
SBDqizyQgwujjctM9RFI6cG+KS5J8ql0xBmP+CbRPo7kSupQZM3r6bKQMUZdZtSOE+lrTct7fRqP
lY+58bZ0FDxtqnY6NOqnsj6Lv4ELbhTFx+RqinsqUO4s8znQjttnTPAR+cZRU6WdHkMF3FXBS4wH
qNWK6vx/iM9MC8rcVDZN/kmmS3UsdRrKNY0n71Q38iSvculrxFiRwfeToz25O4UCKuZ1Pzwb5d5n
udZ3SdXjJJvqRVE8yequDb5vfzqRCT5UmsKypzVCJXm6Tqa7QvtRiYh+2Gn5HY/Oq2C7twDZpAqN
ommxClJea6nsjeE3q7nIcryeR8XxRR6/7gxnc2zFC3Mt642ddKQYy3Qnm2hiKT+Hc2cLHM7RqMtI
AqZFd6AvIPpO1J9l9vZ328KBnJnVqaR2yEUF8im3dn7/UImoI9ffNudVcCDXRGoFkjUUdfSwdGTj
yldjOzZf/E7QRyDyMA7hlAJoXZoKhhrjrxgHxX7c+ubr//9zoaFINTWUVAyFp/6XaqXQysBgFf4L
tfCyfBcLJ57WovuFDf4taCaFacUqXi0xRDhZD0G2Nx97R9kVu+lCxOG95sRLYxxi0t6XCyWHi6FQ
dIIU7cUcK4LAkbkQfyyXJjhwkTBtqlcEN09CM8cE+ZY1HvtwVySXmQgB1lxgaYoDGSX0y7oLUMnT
ffTr1XXpdqT9KtfBJ1xtaYdDmjwhvf/ROt623QFVKtCj9RCkzu2/8ja+ZS6um2nKB3hbYFZ2CEXZ
prDsOBSlwUVfjYMZsLtMhVzgJeE397n8VgXfhO+7NQxYfjAOZtqyJHWPYonLQvnEONb9D629m+LH
7Q/2UYL43dcQiKHpz9Kh+vpfTJ4M5FEyHQ5g6o8gvnem9AjC3+m9jJ28R1F3/pEXgu6i9aWdTXLw
hm42H1CB9G2M4Svk/Wr1qPZPSnnYXtr6QT2b4dFN0swIjM0oUpv7qLz0dcHvrzvBv7/Pv+6GQTET
FY2Fblnpj22jelI3HCD9sP+rZfDPuq4tu2Ao4AjtmCSQlSC3bTPttm2IlsIBTtHVfjz5qOr4eH6Y
TXGbUQkNUYUABAQ7wr/pdEWadU3DK6QCz5ufm3fWRJ+2VyLwLf5JN5QVlPc6VMHKqnyw6nTX57UL
aV5bTkWzA6LVsI+6iGbonPla0iO/GyhXc3sdmZ/Iu0Bl5Z+TycvDZ31EqBniqeMH4R5T+p5JBa61
2n5H0XODc4/OKYun6Kd0tEp5hG9RqC+y0Dk46RdG7EBDC/2ykFgNT+ox9sQ0xevf7myYbePi20WT
bEZJjB7urFYucku6qDTRY3S152G5OA7ZAHhqnLGLWir0L3JSuVZi2H0benhVPftd+mUK5tNYBG5O
NU9qrKMV1oc2hPICJJVNrT/KVbQr/fHZr6Jv217KTP8Ouuflcwg4l0VJAoqAZUzxuJtekvxVSe8U
/6SD0Gjb1OrzaPkZOBi01GTQQgMw1XjqLjlEJ8nB4Nt3DVxQTHw1e7Bc6/AZQZ+FUZ7HW5ETkkcz
QdSnHwPzYH5q6mlpgIvCkrm3eskIcD3etS49gc/hh3qF+tGpcKOd6LHHPtHGdvFs3iDULkJk4wGP
+kPUPRbqVVVBzyLfReC8MduL0fyxvWnrePyvf1h8VJaSthoYHlsZgbDJtzr/qRSiJN46VJ6NsDO6
OINSQiVIRWKPIKjoJCNYpLong3R2RkX1N9FyOKSMuzSLjAjuzupvMoh6g9MUX/S2Zke9Df3InVnt
OzsR5l/ZZ9raNw5lytFv4jxHZmA4lcf6NgbxAOhU2GA+4xronkUGRX7CIU7Q1UPXg2QUJRtWCO+h
qwGti72oIiVAD17tk/jF2EwmNq7PburqplJ0m6SYymfSF7P3d57IoUdKraqYWV0vkl+75DZUHmlx
3Dax2hD371nWfuMAm/NgGioDLVutmx8Zj7OhHiRIfdofZXwvhEpluRfYZBHNH10DNjn8mOW+JpQ1
YFTl96x805OrUvIa9brUiBuNid1Fp8p/jq0XXxOl/TbvPpjmgq2sqeS0ngFdtZt9m75kXoFaFIJ8
pg4AgrqrwLRFY5ubBxAmOTyRDBrOEmMvKjsttsG8eUFC9bYrY0FIvFpigRQ9tRQZj32V18kh0hSS
HDpN7uT0LprVZHB+tIfkmN3OqHd/alkLaxyCjVSzugbJEXeiOzk/pOpdTAVvldUq/nJFHHZJk1/1
soIojKkgt68pHLRxwLxneaDpDyskGRWXHGZR59j6oVisjcOurvUhyjgiN/Oh0eMkX3NGKjI7s6cc
usP0LOrpXXWRhT0Ouzq/LKR4RCI4miuPTLojhxim66rydfvkiexwoY8cV3ozMs7nspEx593d5MR3
JE0SPDVWoXixHA639CkO5YQNcQbJYag79PhdtT38sXkz22stvoyq2d1e2GpX0sJTeNb0jHSkDlNM
fkO2Z97JLljjKts8Zk/1gR1t88B6TZRD65ROsBO9Etln+w3PzuvlaafGuB36IUXKUAO/ddD3do5m
XrP8OqGU1AZQuhENJ4oMciiWWHj/BiPunIYc8vk9h+oSxdRxiD7K/LZNBdu5GqsslscBWEShJpay
xv20vFMKJ4D2ZX3URBKbAqehHJ6oY1p0WvK/M6cezGNyxND+SXR/ixbDQQpBU0fez3iYVOkDCW5I
8GOApGwsfRE45Gr4s/hoHIQk6T8jTs3PyQsd+RD9sJzRSa/pjim4i9B4tb13eQA4CAmR6k16Apeo
XXnX3WXXmlPc9c8SGi26y9obPdNtXLIjwEsdIse6s73e1Xt1sVwOWbKiUpOmR49HaqQ1otki1aaL
2IBqzHHbkADCeCZ2lG3zumLp+TBBvsxETjtwqvxl28hqkHdeDT9iUdVRNRRMFgHFhkMRTt9N1FTb
SnfSut4pYyC45wQ+yU9YRFhP2rGpXC2P7AR1mYEesvbY+iKnJNtAxdOy6wSdAzUFSpKW7iGlfWWR
+MGvVJBzgcO0NZ0s8r8OJP+qU1U04rxa8F94qMHBSBEqRoSmStZ9FFwz5jwCyRBEX6OjgTS72sVf
i7ftbRR9Vw5SZhKAvXREi8EUFK8krS+00bwo/faxCUTMgyJTHKxM6TyqcYMbPMvQ3y499eUDirt2
WBj29poEB81gf8ji4TgXXWLMM94EZjz8bKf4xwDVnW0TorVwUCL3A6juQ0BJWIP6u8H8VPG9NJyy
MwWGRGvhQKPsJmp2FH4/pNdddVerz3+3EC4OiYmexhUbQLbiSzI+hn140tW7iIrU0EVxKt8TbRT5
0LUoTLnpJfX0m/KYeUzvIPzCiGubS9krhe9QAQ7yhXc6Qy0ibxHKdS2TbCmcapLxcJoEuC4yo/zX
3Siaz+a0ANyq5luYQRQz9XpL1AchMsIhg5QhWyh3eA9SsBh3d314yAdBGkTgaiYHBVXUmzMhcAWp
vDP1WzkStCT84fEFfDMhUUoMvlIgjegZH32MCo1QLmPPyrbEVE3vyR45TL4jUm/5Q8B7tsdtzBAG
U5AHrAXxVB99zBV/YVNloavc1m8tnrPaLj19zG+DQtatDtsH6w8PpLN1bsc0WYn0QUMUNZzkHTTX
50P7/NFdB1FqqHuINeXXMelskNu/Ppytum0BFUra2CXda/p7M14P5qNgYet+crbD4Xhb982chsha
1S8aulVDJ7oL3fSCkUEPR+0gZhFb9/2zQQ7P1UEe9MSC37RT6E7ReMzD0BlbTeD/f7h9z3Y4UKcD
laI4Ry/QAMJ+DQMbuAX35pE+BK/lCY8iVzTjv577ls8WOXSX/YwWNEDiES34N0wyuvrhuxAawgwF
QQ4wfyIX4VUmmO0RnkMO89O8x+znBKuNN3kU4wbtmwZRkw9R04daRB3O1vD7y+/fNfJdZEizh9Oc
YgYn681n2VDRKYLz5o87owyPca2fapIKUlgCD/0QaVgEAH2ozjRhb3jTdPP4LhL1Nov2je8aG2k2
mwnLcOaFPbrRgWWMkRO8txx93x0zvMpSDxOCIk4S0c7xciAQO/V/KTkwMuD+Jt2ljTNfJ8cP0YzC
iYQGRV+S/fviSzaZMiJdhvAQC8VoyjfZDrwCUyLQfTaYTJEXVrYoSy1yGA5fgoAkepOx8VU5Pozf
fes+iYgttfeh8ZzI3jaaCbBF5bAlyK1Js1jqn0q3RL4Y6/dOF+DK+kvpfAA4WGkNPUItCDI4pLit
ghskQJx6vk/AIF1n7vZqBFeAyuFJqkZz0KYVgqwZ2kutBrYpXxncMrDQBNYLTtkfvBFNGZoMqRPC
a+/qs9Uhp4QbrjvNO33X7CVnKm1GW04OqZO8ba9tfaf+tcaX7KoAIpemCWtmeSGpN521p6LZbJEJ
LukeGYkmlT0y30VPlGMsz5pj+lK2b4JRxDK1XtqWz8vhghNzjKc50fFIYVrPihOCwu3SP/o7zVZ2
02PoTVC1wvmSXgcR+eu6k5wtc4HJGMNHVAvnyzBDCAwGSngoCrV0tNRq7QSaDPb2xonscRhS9gR5
CAORf5Cf4rm1ozC2i+RV9UWj/KLtY/++AKs0TKthnvF6TsrvgU48on/pw1QQ7f8hrjt/Pg4xaGM1
vaIzr69tDAjtUgh4PqUXYP5DO19eONCpFwTOonVxAEKDODdIgnWFFmZp0gQD9sQ/ZST+TEc5Xfgk
Bx9JrUWjzvoUc9myNXm+nUrtddsZ1i+U89fjYg/ZnNIQzzDk4CLg4ZUm4npZB9t/fv83yrMqVMak
mdEx3Mo/9N6CPz8oCdTbiSvJnQBtRbY4uCitbBinEVFAg9MzTTPa4C5npbA16CT7vsDYthP8xng2
mhG1zBQxTUSqQ+Trl2PuQ16aCoLD7f2R+UqcEij51OjofcP81o4YhlsXksCE4N7A3fHfc2pEaUBU
WqK/7jK5/hAGcqLL4viLXEGU9RUtiAOFuenyrpKxoDDovFSVvXyKBLnJ9U6ef8+NTDhIMBqrqyuU
8l0CzojRhdbXTvLMV3CmzBNSyrKjO6FHMzsgdvqSPW+fKJFjcOhgpWYxjox7oKEvFSLAMX3QPte3
ulghjwxhWldlB+8LpdTWpEM1PGuifjXRQjhoCPRgBPywVNQAPvLh0p+/DGjC/6uvxTNe6JKvm6Sc
0ZdD9g3Y4ofndBLEex+Nb7+/eP7FIJ7pwkqCMip9RGHkTn7v0aVmudTLj6p7A8EJV/d6L94le+0x
vNFcY1+42uEhuwGtiOCm2r535Y9juLgOu7BRaaRjqZUi39Axu6Ooq1d0PqSBIqJyEOzdx6W5sKVO
Wmx1E07Z1F1W5MVMvxqd4OYQmeBQI9GloS8IAqY+/BbSr0X1mEbf/8452J+wWIXVgoElYVoCw1Ad
YrVw/Ezf+3PibptZfeAoKhpJiGEams6dWFoo6FgZcWIrrcRo+FWmPGd4zhXvY+Qkycu2sfW36sIa
d3RHMvSxLJNf40eZF3lKbCOC/si8QTLbSR6Y3CIVcNR9OPlvh2BhljvNsqZZRcAeB7qMMAkCQJL9
PjrZI/IaF8ZRsMbVos3ZGF/aRqEXt36NJ1Z+yULp6ko5TjvVi4T84qtnamGIu/KtYSzGMBpA9IVY
2Qj3RnA1JqGdmoIrZTW0WNjhXgf+rI1WE6IK1Q65Mxevc3sRaINTFj9k6X7744mWxD0H4tmPtFpH
WcZPDxNoC2Xymql2YIkCmPX02mJN3AHW5QqMHVoD4gX314sHpCG+y1KizVFNkILtnjXB2tZDjYVN
7kRXFahPMnCLfXSpJN78nD73tW3ti12wy57z97/7lFwc0OptqVHW0ZvqyX7KpT04fo9zgUzQBIaE
bVvsa22cL8qBSI/JxVmiSG7T5BCqrd1Ioqty/aWz+HgcckQ0DRo/rVnfGxtbkm3092dOa5s3jIwt
2kmlYE0ir+cwQ9ViTalUVNWCIfDM5mTQk2aiXWS6qBpJcDsKbPH16ygwe6PJUFBpaHA3xK2jjcVV
MWg25jUvdONzEdT5Y/5WwAbjxGBFzF4ye5N5W1AkzCuBv6/ekQsjyn8vsDEotFrWWP4HyZh2N5su
aQTALjLBwUUmIx04133sKvNphraOltxHqSzYHIFzGxxUFMmQRHKPtKOEKazGSu0g3m0fHxEy8BJI
Ux81fRwOYBm8Gi+ZKC96CtSvIygOC1c6hrG3bY+57sZx5WvSIR3MQa4QQMd5+SBr496Yh1OfhnsU
4G+pTsGEI5+qwN9vmxVdwzyRl1LNRJpHBklHf09/VHtyS9H0eGnuyFv9qQ6XhftxgAFhy66WayQq
OuUuxzD1JMxdiRyDQ4iUBKlVs+VY084wHtPqaft7Cbybr1IXhkELs8GTvk/wgpuNXSElbjf4h20z
61NtCgXPH9EVjNCwv2MRafq0TWgj4RSV0XgCsdyz5odepoZHoy8uzMI8SEnWgW3W2kP9Q2B8/Rue
bXO31BxRZYrJjMiMjbzfpaKq1jqynn+f/ftibYmm+3UcwAvo/5F2XbtxK8v2iwgwh1fGmdEoWZJl
+YWwvW3mnPn1d7U3joe7TU1d2G8CBlCxu6urqiusFb7GyrECumw8wM3nk110T9c3cv+8LrI4jQvj
pWvQB4rgRYwiR6qb89DJk1MsYU/cJEoSp3nRNMaRGeHEgDqLd8Fw1CXlposkYkHE4fDVMjldulwa
4SZmjLvq9b1uPF/fsXfeA7+2jC+OgdZDEKIZsfJyqg7lcTyyeDn2Vbc5G7eTyxDbhlcqliB2jy+Y
Vd0CCsIV3WJ9H5hL0ETfKiBjX18ZoXd8cUyY81lNC7zeRs0T48GRdLBK1gBQD03X6BbvujTqoNjv
Gy2XkSyZ0xwHpUh3uvoho4jt9sPyyzGxHd38/yVtUn1iyexpnu7Qypo4UTbmdj6HztiRU1jU+XA2
YdHC3ujKBWPWRXgjAAg7GsqPbSKmxBlRcjjbIMYSzkjE+0nTg1U7qcJJEb5dPxhKBGcSkl7PmzqC
eQMc4TAFGQaGaGBJSghnDYQabjVtfkLsIu6uj4Kdu8BCyW8s0PaGdnzz/+E4J4Ty1F2hnIx6Boxa
tysBXanfykCxr2KNOCJCsXko5nZYYFF1RP2l9CHOji0FT0z9fy5GTTvJ6LUWkZBR3tb1Q9kTZUni
4vCsXNNUd9NQsCKedtO2Xrl+Har7WPhxXcv2+9kuHpxn5hLKpF0b9tabHB2NRIUzg2oq9kHC7stu
YwaLO95hcMwjxLLd+T2O/GUWeEDK1qimtNPRTcFG1ebnxCtuDU85dQ91MNxQjLmUwnFWoR+zqhUy
FuubD0o4OtJ0kMflL/WNMwmVysYXJbhwbegCQ5CCdqUyslS4pXI2oZHlZdbNDqR3P+GA50PnN2hV
ilzKz70Tb1/OhzMMUrmKkqxBu3MGqfYICPPwKbRbu72lchv7h2OZBgaFUYHnZzDzQkuSLsbQpxQG
67RgvO5rHxNjDWxffte2iwzOyYWJ0VRxg/dkOX4q49rTmpc8X+21+pZ07iRSHvydjMNFHlvzxulF
UdJkKnskC/P0bBizjT4Gex60tyyJ7LnobpW89cZ6dcY2OfbSdBevNWZYVooa4Z1jvHwIp/nt2kux
WqFMOfrtEU7kZB67t4lxfAcLVbbeN4gXWdwFmPKwiXtWwImG3C6Uxh4LwiW+E/NdRHD6r86KmrQK
jFV6HD7KzvSZtd6uweAypN74Q2j3TuKLH67bKkpBuatQAYM+NBZkc2rlhzV9DNNzvzz+jQiwgv1X
X8peM7vEQJC0Wqs7hoqv64qLSRz3uhj2pe9fA5kfxqyW0MDbDAVLhs7ZYWBQA08uPTd7fcNwrf+7
mjpXGlln/OSghAKcYB8kWucX8h+NzMr/UwaZL/GKpjxoUYHkSiafFPNxUL6H9ev1DaNWwtmNSC6A
LMnOJRXAPNDod70yeZ0lHa6LuX5zZJEzF+hjlKTCglqH8fep+zTGVP/bfixx2SrODIxK2PVaCW87
rV+6cgUM81EGYE8cEldl3/ApiiKaKAoxuIv/Hr0WD6JYdrA3atAfMy980D6swb+d0d1hOlDd+Lvn
sxHHaZqVJpMos1EMOau+KYPkiGIf2vpK9QpTcpT/LivXdSnKS0xOS+Yxnr7pqmNQLooSwamaNIZi
LJfoLlqKUw/cNmM+mlnrXVc0Sgj7feOXsgH8z1mCN4VUPWdxYq/6J4HijdzVtc2ZcLqW1lKamwvu
DJqlAHXg5dpRDT/r5j/Xl7IvRjdUNHKBYYLnFp8S1OUqC3UDBTEryBLsDOlVsQWkEtVNt+9ElV+i
+FwGJq0rc2C5jCJ26qMFJg2UHvvWnj0MYZKluV1jsJHGXSFMezTo5EReY83PhfC90SnOwd1gaCOA
uzRjiQF1tcfOzcNwKK3uttcEJy2bh7qYPte59FKl8p8YuI1I7v6k5ojGvBhldX3xSrSOKC/XlWFf
ry8nxF2eTugWaTHRyp+s94rxLC9+MRAhJCWCuzpFY9VGGcNGr2DYKltHbF8zNAFeXwd19tzdGc1k
KMHNDQedPaiLb41EnMFCsN8CgM05cCFaVZVxkgOj21XDyDGG2BmrH3N07NVPk0wcCaVl7PeNqRmS
RAdoFx4QfSZ6UnsvdbUNQiLwfMSddFjq4/WdIy8pF6W16E3O4wzRQGyG8G+KO2F0BDVhZNHQxIEp
UkcChu1QpTddLb9kmUY1He4/zi6by6c1kr5bdZAbQslTzAXGZ134J49vtdU1xY/meqPNn2qRyBHs
16JVUTIsSzVgBLkD1ZrI7EFByPimmkPv1sfaF+7qyh0d1IYfEIHdzm/XN3pXRTcSuXOVwnzuwFWB
p032lneZbVBwrO+sSdElDegWGBvmbppsrGOLZjDWVhd9CQPlAKKTw3hQ7eqs+uXpz1hv2Ev3fwK5
WydVc6S2rCMbKEAvSTqcxjhzru/arvXYiODOqQ2NHl3yeBtV8huS7nYF9NyKuHH7pcCNEO5oskRv
krackSn2QHV9BOHZqX1lQNuyK79SvSrUirj7pqXQETCspW6SHwvDkwEKTGXYCBF8aVswQM1Q9Sz6
ru+j8c3KT4ry9FfnwlezS8uoBCOBY5IxK48aj3VcKqKNjjoWfhI7U+UuWsDbiFSX8knFuCCaKaVH
gJ97wnEU7JVY0q6Nv2gBP3s9rH1hgZAIDRVafQbcVIu+g9Kb1OimrVVXCMH8cH0P90cANhI57zuJ
iryIE7JSavDvHJaJISLJQHeW6hbH0EY++dGq7byx/yixt5HMNGjjZPpewaRDgrwO8ECexhZUE3F+
VzTtgVghC4l+85sbOZyFmJoBMPkKzCx2sz2WPqbZHeOFtcprSDhQrb6kxnDWAkXVpQBxGciPMJCC
qSwfBC/+6gC0yBFIcB9SGmc2tBbQdWo4o5W98JX4xRDcpDPdZrllAVWsYoL+W54HS/0Mlh1KdXaj
+M3Gclak01VTz+aG4RitvuywYUVm7YVbm/ER186Pg0z0fez7r1/Gnq+Mp8KUWpWGHIiMGYSlOWQj
cd+J+8dPa0eKCbyrGVsnlRnqUEJYOqWqxQdx0FZvKPvpJc5qnfAvlNM0mQZvboI09BIgMvFG+d8Y
DrhCG3s2gP0G6g0MJluaQ5X2CPtsKv+V2ej6IFfaAFgo2bRrJDS11TbTL9fvHtOAK1ePn+bWDcNa
DDZsvZwUf8AYqxIIgXz4I6yYiyLyCJ0qEhrpUuISJF3iz/WhVm9rdbTH9uP15VC3zeRMyQp4/cyS
4NTWJ+akhyD2zef5hKEbACpSloTaPM6QTFkRFbmC90R+Hs/IK9woQX1Hbx6lCJwFqYq6xjAsAqjY
PA7rKS5ju9eI9xd1bzlLkSjpEDYFUjDZNNqTdUjl1+snQwjg5/LEcElGecUNaqqnxXxRUurkicOw
uIf9WI9hNIuwdb1rBvFoRwcW2ka3ZezkmOZPwMzUHfVD5ppgRHzR3OvLY2dw5R7x2JpzFUvWOiEp
m4HYNJSDbjxazaPW3a3S81JQHZDvqLkB5ikTAwQi38RQhf0AihWASXSe/EPGoIBiuSMYoJkpEkon
Iw5vXwMv4tjhbszfgj5jtVdxfYvhRdLuzepxoEgVKBHs940IdVJWxexY8hxQ2uvkJ+icNifCO+07
j8s6OOtgClJXij8ncBblmGCqrMuL752lHspodOfkz8LfizjOPkSznJspax5t2/JVqcvJbqX+FT0B
3nXlo/aOMxAlUudqU7MQY51tYFfZivRsUaXs/Qt8WQxnIfK5CMcuxotknh8s6Uts/RFAivpLAP/A
r/JObnQNye06vrGSx070jeH5rzaKb1oA//aEMWUcyNoeTf1BkR8FiRhb+wlP8psl0ETVNBCJqHim
/VeRKyXVa7nFzHZ+NoPGgyVSgBJRnFJffWBXFGSiJxYzoETosnoa5Wr3iwSbD+BilShdQJJd4J0a
3rL3Qu6nT4Iz+MoJ9PDOckOFKaQ8Lk6JLEEx4hJZL9FgaJkHFUzgmVNpTnEWMesqvFFud1cTNwvk
rNGczms2RRhVMbNXsNF3VEVyvw66EcDZojAclRkvOfbiig6dM3y3Q3d5kwIGNY03QgomeulP/O9G
JGeZ1HhuY4yTA/6iR5O+mtgaFcPuGomNBM4Yqfm6VmUWs4an6jFLFrvrxzdpaII/uGIbMZwt6oFy
NWQm8uvhrB/VUbXrCYRP0h91iG3EcNYolLoiniR0ouXdY2F9LKI79Y+qUhcR/AxgmKZoD4xhVVX9
ZlHvpuWuTL9d36xdf7QRwdmKtVkUGO4JVRZ5fEua3BM74A01oJMQVkdeDWJCfH8CdSOPMw3xUkrV
pODdpAbhKfOqFwZlmN6XXxnLFINR77/nzuBgmEIjLO9udLaRzBmJfgzVMO0hWQTIEmDOg+jYHBEq
EyvcNw2KxYh6FNngMQ27ss0xXcNMwzKdhU7z5pnMx7BN+t3A/5LB582ADDkoxYpEdOXNvuh1AItK
brVbNi0kuH9E06NdhHEasqRjkQkMFUTQv63DlzQ6XtfAfatw+f+cRojaZDQRRtTdChXRdlKPkayc
osz4I6twEcMdPxJY1Yj8Bp4XQ4sQuXKnoXHTTPP/bjWcZ2jRUt4oGmgz0q6xLeXL1DZ2jXGkv5PC
uYfVkJJBnCHFDM+Z5dXCuaOokwg95udAAN5ajy2DpRWtcxcFBlVFpo6dcwa11olJ34wA91huwvG5
bO5WahD3nbjgcuacJ0hUDGpJBZK/DVCIAOPnY6YvamzVHT1GTCm8LepfahnnFPJ4bSMReNPgj30K
zY9CepRS6vD3U0GXG8lnuMYqCi1pzJGAuh9dwQYY1y1jUV4+zR4L53KHAuLadxK/9pHPeIFVMe2K
DulKPT1ivN4BBaEsDbf6/JB2tXNdtVmYccW28XmufClBz7Ogd9jSwC2giLakFHY7PzYyRbVNaDif
3Sos0SqtFAgcc1Talhj5Zdj85WI4a6AboxZpMKCuwvBD58ROpHMUvuRkSY0Z4Wu7xhmEWgxzwUCT
BPrmJH89NkEj2PFHqLm3HOTF/bsj4iJFCy1Zir6wOE7MHtvsTRfQQSrrpyyTCEn7Rd+NqnNWwqqW
ORsUOAdV9dlw9njQKgyEi59Uvw0AGvx3C+PsxbzocbT2MKtWKt7LwnCKivShldPXJabA5gjzx0NS
Yeqo6MIGGTXVekrDZ0D52pbwz/XlMO36XSkMRbNMyZAkhds8A+Al9QzoPldY/mnCL0D+JNwQJYDb
LzOSpnhlWJ8VRkWB1BSoK4Ukvt++rl0WwVlUqYunLkqgbPkxQqEkvk+Afi3eF4CSSwHFGjryLQUB
v1/ov8jk8wDW2q2pxbqJ5YCFiuNh8I0TwAic7nD9hN4x5b9Wx6cDkmE04r6Gh2JEJ8ttCk5Hu/wx
eqhCORjXT531nkIb3Y+DLyK5eCs1Edm37HnEekTz+yxgWykeqKXt+4yLGD7eistK6wbme60JDcN+
KB5r7SYSQIVAPiwpJeFnHJTGKtXMhCKi40WNHVbB679ajvykfgOi8sIQI4PInyjgkv1LfFkjZ3Xb
WdFKLUWiRZj9THsaZHAbP1/XEOKKqZytxVGBWVRYEIb1uivluSeZOhGAk0rI2Qm1C0e0n6B5VA0U
3/gmuc2jOMLKMmJZZzj2wdQ5IgW2tl9U3lwyznjk6Oky5wkKwsA9J6e60YMRgwipO4Keo19Q1erv
GLsQNZlC7ShnULQqNw1hweU2RTx4VXuuX64fGaH5PIlqizqTmSTII6uxCgwieXrRUt1eJe2kxJ8S
K6MgvvdT8Zed1PgXGuDmE2Vkxesfo6v52Sl8Fl5YL018ityVSBMROq9x5mPIZvSDM4y3DF25avox
VGd3HQvCE+9K0UXD0gyEYRrfMD0YuQkIdhySmJ/S4aFZbsyMeKjvb9tGBne1wiQv+zodUAI/t2dW
hAdTo5d++UlZ7/+RqdgI4+7YYEq5JYtIiRrpeSgyewQKm0Qlc/aJIzZSuDsl5IMxmyGcZXrU/BmM
B47hr4cogBra5jN4dhgWqniIMDorCQDGoFa5e7c28rm7JdZ9I40pa20VjX+ivH6q5ty/frsIzeBz
YiqmUPSlhoghuq3Ge+CgygrhldnB/xY3XVbxMyjdFILmcjX1akQZoBXe1PUI3jNnSd+AJU2ET7uG
YiOHu0pVpqVzK6GDUhksu2wwl5nbLYiDze4V+Wz3+r4RR/PzrbxZlC4J+TyHWJTR37QZcLdVi1gO
dTLsCzYSlmlNJjOF8pX1/Tz8iIRTWlNja9Qq2DdsZOilHNZGCxkDSgz2JE6voUYxRu2vAyzb6E1U
gXvFRS5iOxQqatAMXv5YZTmmnE7KIBKbta9jFyHcZpnlghCsw+OzLSpbyD4N+kEfg3h6vn7q+4UE
/SKH27BBBFWHylKF/2IZdY6CBIHkKB044SKA4+gd4MKz10q02z9KkG9Ec/YVvJXZUCL/4o4gqbfe
SpCXtU/Xl7evDpfV8VY1t2BoJjATz9q5ySt7GP+5LoDSBc6gAmVymcMCSWMMa9uW8VYvR4MMI6lV
cFbTTM1syRW41HoRT8vYflCHhuhZ2s+7Xw6DzxmlYjhJ2oScERvHVdGPIAc90GSKl8QZPdntb2tP
9mU8cag2UvbxvxvTX0fE544awzS1rIcCjknslSKIYZP0YOSTryeVnSVAf+6+RIYUXD83cr2cbcWI
Xdf2CVJWvZvdSW4XSJXLqBQYxGXhM+qw0gEx95luyaGuHJ9XKmdNGycdWYTRn7zqMHj9cbhlcFTJ
M6oB4J1rnTowiYCJsCd8F9UkSlOfN+iOF7sctr1x6i53JuFx1im20/3nwkaVOJOSTDn4uhm+YfvJ
DOqHxpkPmbPcI8R1hBOQ7QLtSBzm/gVBp7hhoLlO5l/JhSBp8hDiFhpPg9O73RfWUFM4lhO17uqB
mu6eCmT2XfNFIqc+YV8ZtWYgdRLLuqNHkd1ln7M5AONMXq2EK6BWx/mbMdTSSu/QNpQ2t1Gc2VH7
en3/qMWwD9g4TXNtqqSLcBeSAdcuLD0Q9dhoVTrk030okoMa+zf+snecflQNgBOUCa5tAsSs4asn
IOei6TO5VV3dlhxv8f/tGM4diiOK2knO41hJKSoTM3JVBhosoz20ceNd30tKBNvrzV7mSdRObYEn
/yh/DLOvkUm8Sqiz4hxOXZiCITKn2eXqQdO+LFVto2PIDuPCbsq/vVjsKDerCetUEcQampEiuabc
jAfLG0/JEfEB8sbScfSprNB+SUb/pRz841hFVg2JaiR05c8l3ijAz31NgvLH4IK92K1vyVYU4rz4
t/HYA2UuatkUYeTqgeFPs81GyvEcEtBwDVJCT5tIYoh3XMBllZz5kLOwViYAOoMebXTHY5G5quEx
96PA/ciHxbArN/ZUw6bi4303cBHM2RLwVkZtGCKUsPSvofIGdm9HNidH7WTCaO07WGSVRcWQZNCw
cKpjiuvayxqAP8tz9xHVDeWMNh+3v2lATNh75QfgFB5YPT8+/VHzzUUy/wIMK0GTMcUI26x8bdf7
kmoz208MbARw+ZTZVM01i4C4x2Kl2Mk864PhDS7iIwBxUM1LuxHmRhinKpjV7fOsRXw0d4HSPRhA
1l2/XrdZlAhOKeQeja9mivmUIrOCuolPg956HY1UuKt8m6VwfmZNpHkWVrxnY8HXT9IZf7jjoW1t
dbLXYHKtH6mduX84ULuRyzmcRlPkHAPriH3W/sEaMdpgUVBx+zd6I4NzLYs1N+aUM8RldJgx5uLU
bXu8N47C99fJFc+1I2D05lBQmBvUnnL+pk9CuQS8FeYnGrQtDJVtmcCNMGxt+XRdSXa99maBnOOx
xAbv4Z+8leg4Y5StDDqC7iTfT1Ft5HB2A9gIGLUecHslyV6cxUs+6qfanw+qy1CJ5sf5JDn6PTyQ
034uHYqhYtcdXKT//LqNw4tUeTHiGdLLqT2XYX2cxIVARN53cUDLRsELwSowGf7rVDtLi1W9RadJ
fB4881R4YEs56Ec2sZl7+XdqRIqUx53cAARIKWRVy2KxB4/BSmePTXRInPKjELSBbpJpvncs5GWJ
3CGG1WqOdc5eG4F1z5BGytfcNtHd3oM/gLL31AL5xn3NWAytrNASMH4z0FTfBaAec1sP7FUOYlpy
dfvm8tfi+Db+XEYTD979yHDnh2x4q1F3GYgob/9WX0RwRt8C/WZipBNEtB9j+QXA7YkBPm1y+or9
n98e3xdV5KGXwNoTRaCFZU/R0WWNYuFRuxud6lh60T3VKLYbum6Ecea/XxXwpbD5ijn8kqWfAhmD
iI3wlaSpkpm/urYqzt4P3ZjAFuMSd14NFvn6ab4RnNyO7wc/OkUv5YEV/DJXcLtDcs86YjSQPT1f
N5fUCXL+IKsHHaQquAGzOSI59NnsJLtobg1qRPadOOuiKpw1qRMMLjUMBCf5KDxJvu5kJzlh8yR+
508tcJFku/0Y2rlXv0hv19f4jq2+yOYsi1F0RpPFcOjsJbe6uTuijHqyQIm54q3QISJq/OhJc6fC
GYPlNVXd6x+wXyPcqBRnZ8pcz+P4XwJAyWcR5myjP/A74xm2Tn2AaOyM4qsrECZ8/3ANy9B0XZQU
Hrsumvq4FGNocl69lQsgj6UfYXYWJqrX6R3LdhHEaRHquojOGXA5G+pjwOWNU+CZ3J1bBEploByJ
/dy3Bxd5nDJNiVCC3hby1BDhWB7d1Et5HpPGbkMhqBqgILe1fofqm68XjWNkw52gTR+Jj2Ba8/v1
vXwEp1Wr1em1pSqs3NwfEQKcRlc6S4f+YLzo99otSw8gQ/aCgWIqSbZv2S+SOXWa5qzFqAD0GWTF
ripY7txEvhkm3vUV7gcZv8Twb9w5VASjlBErhunRbO9XKhil/j//PgEpe2RWqJy3yoMY3lYU2Aql
lnyNt06aZkX3J9zTDwYrV3jzYRBs8Wl22GQmnq1UDEMcjMa9UFLdauJ0QHFqqh4w0GhH0ZcUKFZ/
dyxsWzex39IKA8iJZ7yNjZOlBL1AuVvCbGicX4qlcEbbEB7fcjLcaxgLLpLKKY3pUe9fry/lnefI
RcU4w2E2qTBEHU6o8VZ/lW02V10Ew2THr4zGSYZf6IP8u0RBC5GqwVkQKTVDU2UoOaOv+P3DeqhT
pzg2Lnp8QAJovJEc6ZRqcNZCncNeDwWcWqSprtlmB0CdObKQP17fUUoMZxqMdtVqiaEYl9bjIvrz
fChiCstlP275dWg8+QsAwMu+0XBo8bnHlFIXVI52l9u6raIg8f+Im5kduGJoeay2Og5lGcEsM7TR
ob2P3cwxHmPMn5YBRSJNmCSdC2iTcNIwRII3T5R8KvLyRutkwicTB6RzJkJvFs1E2R+ua7mftcBM
AL9DDM5Ri+AMRJZPilUZaDqx5MYpx9CfVS34KzXjoW/mTpqscWQl//JNqN2um+xeOFyX8U7UdNEz
zjhU0bxUyoQ72nnpCNrf/E27AaTZg2qnDaZsWPcHgB7gYx0q3UrtIGcdCsEKi0jBSy1pzkoZ6BTU
CvX/OWNQg2YNEKRQs1B4kJTj0BJlUur/c1ag7sV5TisAHozl6Bd9ftT7iFAytgVXLiU/u9NHCfrP
KgQH2Tj5kzF9NMAyLQGZY46tYMxGYt5499ogYakaaDQxRb78OmSYJAStGmtp/pyg+TIVjwrV8Lbr
9zYyuMtvhb2QpSnikbH1hu6rtX4zzMKZqDLWvtPbyOFMQNFUZdgz7EkRSBEAMvfBhfIEFxueO1f1
C385mKkDmF1Kq6k95OxCLczRII6s4Glaqou9hleXwjgQIpkKIXYVcLNE9imbGCVKw7bs0UEIVsun
OJbsRP5CGIddp7CRwBmHbFgqMeqQ3O5O+Tk6lL75kAAnBYPAtAfa3zhTNkF4LOkgUvvvatpYVroC
Lw536c+AhpvABWsSfns/GWD+ksEH20ZmVO2oQMbkAGd8tHVneNEf5Jfcz24TYJwvxxkzs4zXUjuZ
fuIaD+WL9c/1TSXWyReZGnTWGyUbkTNiTzCeV1RYjefrIuTdp9tmndwlC005U9ceSXzWpJsj7YH5
m5PiRo8msOCqo/F5dSJHCayg8MuAFV1WCvKBWiV3/YzQEjt5xTWXc9le2s+LkNn9QAVJ1Dq5y7ZI
ldK0Ji5587OZFcm+f4SX1VH99JS+UGV+akns9+11M8ahyxosCaTqWi6BheOf3qD64phT+s3ib06O
u3FtOizRXCC0NBfFi6fqYEmnsEEvZhO5cndqC+qhs+tiNgI5L5xpfdaKDbawqxVPkVB/LEYwwegO
HIADqGv3umrud99v5HFeubLCaNE7qCbLx6leE1Tf9bf6pvdUXwVHh22imEylMpgaXNtUzrQobS4n
KgMcFaXB7nsw6aQUExYhgg/XR9BmhHmD0ssEpqPkLs0J10ztGx+fG3OT1GuLLDCrEssOevNeo8xt
Ja/7iQWGyfIM8bRPATzuZ+8v58UH63OSRmLWQSFbxWEeYHwtnDayjcfV6wMrtcn+nd2Hz0YgZzlE
QakyoPCxeZoF7O22/BIe0W9W2dHRCtB0FmTUiDR1duz3zcVeqmIucxlLTIZzIhzAgHRd5wnDwcfx
UlX3dWwi0DWVyq6mw2SpThxRHZT7r+3NxnGmo5TMzFhmZjpqlB1lZwgaR5yc1lMWGzMtSG0rpExq
6zjrMfb5kOYW1H5GzUByGRbe+Mry6wx7oj4l9/qH63u5j1eyWSVnP4C7l5iWsTAXbtgJ+lBiMFNP
jd18FxzzWb8PP+mH2tFSO3odbnqnDaiuFOo0OWOS4NFXjAwyTq3usvxmCr8I5KNsP+76Fafwcb8Y
xkYiNNAYMZAxeNUEkmFPD4sP3LjDSvHb7UfkF2HsYzbqL4aqULUGul6muLWTTrCrUvYVcJgLFCgu
sXU89qU6mIC8GmH7i/Fcz+fEPGTLt+v6QdkrviG7Uoyo1zXoh9I7mDKFehRwZTYacgOIIzHVqCXx
tmMV4iU28HzWoi+Jdpco39WVUHlKBPt9cz4xSAeEeEBmJk1Ne4KVXzNHTPzr+0YJ4YzHgi72QtWY
8Si/ysldBupu9fN1Ee88yS6KxhkLcHgaBogC/u31W90M9W5gz3+N7wVH0ZDXUg/DoQWw7yshl/Ao
Bmcy4jVKzUVu4MLQoiM7GHgRHMEZf2Y35u+xR3UWUheKsxByFVlzqeHANPPeDO9G5MAV9H9MKjWU
vr+jFuZ1LU3TVPOnsdyoxqrUWlJk0L7eF51iBm7m5LE8q+7WP8rGST8oXvpoPVClkZ9dU78FVBu5
3PtitYxUCxlygQ6YXCvN3+Zlzu3KkO0OCJ62KLW2LJmOtqZOZVXe9fPc9Tkb4XyAoEWpnghY9FSl
53XO3HX+s47wjQzuWjdZnqYDK2r8nDf8sB6MO9nLPFVz8tfJZ23EOaCCgtBTJY+qb7BrcG1zuftu
imM3i4wuSGtQlU5OWg54qvVmmW7ylUhh7Wf/Nuvkrn3dqHIN3WSd72gFVzVb+AbiRMc8Ajz3R36j
BcoPAIC9sPb3PzlETYLeypYi8Qibitg0oWpig6fo0VA/ZyQn374jsC4SuKXpRlGm4wpHkJ5ZuTQ7
jTeZM8GF5id6OfvYAxtpnG0bljBaUxlKOfr1sX1K3WZysjNQeoFwWNXEDdjXkMvSOIOW5KGSpCm7
9tON1rT2GPWYP3oprVsjF+zrB/XOXb8I46zZKAxWrFjIQabII3R2/hQFjIVevKECq12zedlCvnMn
UjtxjQqwaaLQfa8p/aHTsnNV9TeSNBL1gX0T8mtNfNdOCQzs0ox0NMrNoCM51RQ8KbUUzj6GqZLO
Y9enLlBC0JItzjcFG0y1unvJTA3iKu267s2+cfZwaXJgRDInMMrntgbAtxFU5eG6FjCN+t0mXTaM
s4dxlBvtKAO/TEhKWxdPVZrYOhp58/6zIhcoFfxRb/JmUZwRLLtCUiyG7KIubWKLOgJ60WyOyQiv
liXEDlI6bnG2QpbmoU7WlSWLGez0elCPi6/7Nfl4YJfl2j5yZkJtw7rUNQiqxPZJRhteK8wOUCtc
qRG+yEqFVzzwCJLy2/Xjo1SEMxj1LDRDlGI346R2TMXTQCssjxGxjZQUzlLUYSvUfQeL25mfFGNw
agtDUxaVabku5Td2NAwgmGqrIrrSBQwCKOVLKq92NEyExhM68Rs9GmCmJ2MYkadNu/QBIENHo59Q
U05Te01rOxzD59LME9uai7MSZ971AyP8yW+saWqnKGssIMKSvmE025YwiFC/Wrct8JqpJ/W+NzE1
S9JEBQ6Zsx/CMK1iE2PavFLjB2D1nOZVdkJGCCY/tGYZXF/Z/vFdpHGWJBkQOS4tRgF05UZNBdSY
vGayCE3cz4VYFynsKzaBcSrlRdOhvQIJ8PAEdo0PutME9evy7V8o03n+y1VxBqRvxLztBiQFNPXD
NLw1w0mn0ML2TfBlSZzpaJdWFUBxjo5JLbPr5h7EWnaVv+qT4GXig2YS0A3vvC0u8jibMc9RJg8d
MJtHYCx6/Vly29g23Sq1gdvsaI+ro/vti+VSDUv7vvMil7MiBuYbDD2FgqxrcytUvbcABEOYV2eo
dSIxtx8G/BLFJ22nZE1GqYdZXHq/le/DgarQEcrOJ20zY7SaFfQNbiSfwvq8lABJySjwvf0Zy4uy
8ylaJZSEyBBQ1VIGO34OgwE9z+FZvzcCKZB91vVMgR7tu7HLxnEmQ09Q+dZ1AIFasXgwtdYpACDe
hlkgrXFgStkHQ69eVk399Fe2Q+dth6Usc5th0HIBaaqpRg6mHXwrFN3rYii14IxHa/VRtCSIDisG
2Bvbbf/P3wngrEU5JXJiCEi2yM1Nt3xqaypop/SOsxVJJAByVIH5s4RTln5b2ttOI7I5lAjOPPSF
Jq/KwsqY0dci/ZYZHaI0qjhFnQRnC8x5lKquw9ujH2708iVEJuX6SVCOgs+0DqJeiFkFq7rO5eiM
wxAoMHNVVz3PFbBmzTYAwFdkW6AZQBnkpgMpL4iq3qSKiuLZkfweGf66UgaXhZ3xehR1VvYYV8lp
47Pai/ZqvZa6ZMe9T6yavT+uCePeJ6KYxopRw12pQXWHAX+fDUks3xhOXuRS1eh3XuKXpXHWYol0
Ic5Y/+Ho/8sIFOJN5A9owxAPeaARl4sUx5Rq6/uBoNrpA9qmOm9GTSJ39TfNY0XhAmiXVNs74a0M
3lbEY9+rKOm7c2v5ZZWcakSlYQKKntq9fmjEXeAxVms9buZiRSe02fvDdIoTYt+olXA2Y8mitqwr
1u+8wktBGUywb69BqBNNGJSic4ajmuM8AyZU6mZR6QujiTdd8r2PV7cBa1NeTx11xamN44xIWvwf
ade1HDfPJZ+IVSQIkuAtwyRpNJJl2bJvWLb8mTlnPv029AdRMHewK1+rSmcAnoQTuoF3VZmop4Vf
wk9gH3Tqsx06YPD1mBN/qyNH8WSoq5IzigAaEbWVyOQU83W1OJH5bI+3JbrdXe6khmQ7SKbu4tCW
3atFpdV4UlZ1ci5sE+P54c2cMZ8S6hUzucQKGCpY7EfZ4DVWkjsk0x6v66YkGIg4rF0LaFcFz1b8
/6el9UyaOMXoX5ch0U8RKQNbck0SNZARdsyzh30c/gr0XxGRxDVZ3iuCY6jGZLVmxtthWLMYjrg3
AL5GO171Ur3J58sW6QWlHSoLdtst/rc8TqyJlroZdJSfsJzBK5aDGy53k6/hbeYoWAYs3PZGvr8m
MQ6RgEgbSt5RxcR0NTeOmkxuLevIyWxB8Ct9qlYBaXGqKqCupjyPw75QnwAY38kW5ba00FLxVrYw
wGjbr1NRK8dvMwz9RSVndjDiS56DEb5OPgER8XBdEWVihHCmJYZCTcyuenp1sYcvWt46NbiurgvZ
rMyvD8M/3OowXa6G5kTjxMPAh+raF7QfToHnWIsTuzx0gqj9CTQF3nWx3PmKicFaKj/7SipKYN3E
eC2gYBjFaXQnzO/C5AsjjUOK2xIvz+vyNnV+LZBb/UqgwRggF3ga2SbEmZbonyXUgOMHN5YElpvM
gEFOauyt1dnk4HPugu5XUO8yy1ew0wmWses/Z8sa1r9G0NU6srWAmMib9eYYIdkspPgt28pjUBOL
YuCkF6F8l7FNjUiFt1aG/ajfY8hrkHHabRkcaGn+I0Kso2fK3GkJhoS9sNybfevi3j4P3SUYZR9v
6xUIPAddx/YyM1QifLspNf896vrKOwKShHHHkyxZX2CzFraWI3yVftTBPYhswbPRXp8Bn1rok0NI
ta9NrG4W7T42kl1us33e9ielL4/XlWLzk62OKSQsjRaTrBwx0Wva6aEyS3eZjctADJkpbAW49TGF
PCXqCcbVOQC99bjsqJ9dZkBKVMABYZhITfzMpXfYxnCp6l4/36bSv51PJDRP2s6a4wmPgT64M5Wj
dPxJ9v104WnTpQmQdiqMrgWsOlFj2Bmlee4tbslG7YQj8ytt9oq02VVLylsYkg+4Ofa7ulmdvHcy
i2qbUcR5XbWLelpuy4fSqW4xGOslXvAr33O6ocVNv3F+j9PwhVPvyabCN7O09U8Qggab1SChwKvH
i4u/gZJdWe7YrbXXsV8RMyeUNZE313EtzbAsQHnDRMVtblPLSwR2FDFaX98132rMZWnDLj43PqS5
KrBys7vGKS/K4Cdut1M+X1eqbaN5E8+VbuXX60arux7NIk/PEnewK69rYy+3Au/vxPCfsRIzjEOb
pxYqKXYV7DtK/arrvpRN518Xsx2mCAEvtI6Og0YE25yiGb7GeN0iD/bml8wr3WoB+DB1lIcQ7BDg
bcA6gdTzccX8Ixy/iRVNk5iZ3cVDmLzmohxIJHq0AUfEsSHinSkZMeVnuCZMMNOsHep2AufhawVi
jkcX6wVI47+b7TOw7p02OCXDN8m9bvqe1QEFy7TNJNaMAW+z1qcnFRMWkZcB+w7kh5Mf3RCUB7Ln
6yI3o+NKomCIYZDNLOlaMFf1T0l2a6KKPqj7KjvSVPLQ3fTnK0mCCdBpVNWRIpfqtYeqAnCnhXc1
iumtbK1h09ZWggQjyM1oVHML1dgiXh5YmLlZ0h0GTbaALhMjhPs+arMqMzG+RYovNo2crEAUNiSd
ednnEWI9+lOkSUHe52EAx50xkDjUp6TGDk1jOdKSx3aSvbo5IbSDGUUNLR7aqxc0ikAZgc23Y/pP
7urf9QeAON1Gp8CNbmcZF8Jmc9FaCRb8CS2iPAz4lGJqw4X08MBp75V6EDlGOzwbRoG4aLHDUpmf
OR7rdROQKKbIWKDXoWZnKYwuY63T0zsaoodaODqVUSRKrFuEYhwTytCYhXeO88eQ/ZhkeBey/y94
j2oYTDXoc+Di4iCV1oI/p/o7faSCu1D7suwrzjof5VXnLAEGcXF/x6bJznkA1IFROiW5bWYc6RmD
UYzaggWAOt2sAwujAbp6T0es+6G2CICsdHbj7McEFIv5M5uxGnLM4C/LH4N+msvoIykhefsNgl2Y
VDNzE0U6LyXxjmBcfQJ45nUl3DymoRumpTJqUFE3EgW02xan6hj72K/N2jML7OPFsjfKZoHfWskR
dMQw2FJ2HF+h8waPYm8CDGspYmh4z2kzFM/6yObTWqCgMVUSFHpf4IU3WT9yjAi2qtMmkrjJ7/+P
UL06FDeMVdqjpWPRAhQaXlJr/NHaJ90NsW3XrL9TK3KqOZF8rG1HuRIohph+KrMmMlB8ywAbhZb9
ScOMTHGILqa3YCPF5+h9xZkkUi7fTRtfSRaiTh4qZgkQTRigecHA+BhLdshkeiiYGxaE1T6lMLK6
i90oc2Ne9pY2XGSnEAyKqRmwxBg8eQtyseHxXwzP9JFDnBJH/Yrdrk/XzWszjq6uTQgwFlmG0TL4
/AjxlOLU13fxeLKnQ/cR3iDLwNy2DjA2nYnQjiMzNFBYcECx7B759zJ+vn6Q7VD5JuD172tdN6Zm
UAoO2x0HqEkZ5WlKic/UystAMJ7M3SmuwsbJssoLk+kDEwKr070+bVfC52wsMluH9hV5f6NVQBEb
ZLqx/aX+e4GvL8eVCMsc2IyWOX8pGah69fR2CQH42QS7pu2+IEr41y90W+Hf5In+ycp7jH/hNZ6A
7zc6KPMhiw7XRWxOJGCHnOq2qhOiWYJREcAQqmqKksLw0p467CKBUfiBQ0oss2ud+BKX7IG9eYsr
iYKBkd5ocl0jUMPiDnWvuCsdIzQdO9kDzdi5frzNG1zJEmyrIWA1mbAw5iVW6tjZmQJ215ARM0uE
iC2kHsC+zWCgsUjIA7NqVwNzY1tKTrIdHd+OIjaPyjlsloYvM40P0y4+5H7m2b72fUSrA1MWN7K5
kU03uBInBGOWld2kGagKGHbIPBZlp2qZP5S8rIQICp6OjWFTrPR5BvkUmrYzztNHTGglgR9zZbJg
wzDybkKI76rPcfqSpremKWnryT4///tKRF93WZy0aDLQvgFaHcJuMfQ/glk2Tbld2VidRYivbTQb
sVkhwU2OwUlz+n+o4hRfG3/mGD3fiRN7COoy9L/N/GUlVPAPk5qGdsSVeyrP85Q7izHucgAfx1Hp
q0nvG5F0SGrz0bMSKToIZRrbPMZ0OcfprSpnx1FZrdAxwfoNAGtgIGW+gqUx7698hVjvTxdF02gI
jZ/U32H7opiZZ/QSGRKrEgv+hBmYxrIR61l5H+Sf5AVcdSvdfLs7cVw+tIe57gwMmJmliUEH5CzK
sY4xq/xgMDe1w1tWnIIPVTVWQgVfQbArFjQMcVEJTlnzdcp9lj9f/zjbVVlTZ5ahqqjfidh9Wdik
ykghI0id0ecraWDfpd/4alheOeRQfySdWMkTjA1FWSPH+BDG6NnJtA69DE5222u8nUewK2uy1clM
GJ8FeIiT06ygePf1L+9MMCStqpK0CPD2MM+GdeDIVIofHBjbz960l8OCbCu3pWuqbdnMfo1gK0eI
9Ih2QQ//pKa9a3YnTR0kj93NS7NUC01bA7VyMQbqqdaHFcMLQB8yf9SzfdqgVVZGuaS+unmSlRxB
obWkLYaZoj3dRD+i8j6S1ee2sy6LaozYBGiUIoJKDS6qeB6Q2QG+vj9VR+uQeI75LbKAsg50WmlT
Y/vi/itPRFMJw3YK6wKT+P1yiKvcUcrfcyIpospkCEXpcq5MZSS4tLm0HwYLu1WJ8dCRTFLmkYkR
vg2r457WLTzcUD9oKL5FTeoQKgXE4//mj3f72xcSR+2JkujhaKEYoZ7GHxhN2y36EaSCoBZo9nkl
Bb/fPpVlasxWNaq+vupXtkPNuq0KTvTbJuDPCHVnMlqsgLxc9wgyKYJDqIoojJsM+ZZJv/UhlnUA
9WIF/1wXsm08b0cRcu45ZkBp4HOaSXCh86mbn67//81DMA0xAMGA6OLsTVdV0WwD58Ibh+xzG5pe
Y0RnmuvedTHbCfdKjhAB+lSzWarBnY1ucZw8jpapHhnKAImT70JPtma5mfWsxAkBYcn6yTI5b+bc
3prkXGo3Y/JkB18kp+L/5g+9XokRVCCaeqKNvI1T3EafJy++4fsqRoj2GMeB6DCwwgEo0ouML2r7
qwErCjVEW0XV7X2W3OoNK1WFfzXYq4nDYSXNyn5ePx3/8X8e7k0IV82VFXVNmWCOA9m+Pd6YFnMt
tXRbett2d2X9MM7a7rq47U/2Jo6feSXOKrMOhBVF6YXhGdlcGzJA1ly6UGK1mwbF3sTwn7ESk4K0
sI1nfLKmh7vrn3qZqsuuTVA9kiqp0Y44hzI4vX5hoCsMUj+bT1H40EmhJWTSBA0sh2DU0xnSxuyf
GFxPSopyeX4o0FpZwFecdZKkYVvj365P8Edo3XSEBA3YHNofuXoetB89uzRN7OqK6VxXiP/FZ/xX
lrimwubAUsOELzMZjr7TDxifZqMzfxt3GmC8JkCW+ZMsVEksS9xcqeY0bqIADBVFebFb4nSR6aiF
8ne3KG6u9GGk1JrBQ0dfOCnrnNn2ScbHj/dR3Upi/CY6OigabWIyQmxNREsoAdO9mClGIoZnMC0c
QnBNRXgEMq/HWpjuFqfogaNJK0cZ6NW2rb0JFrILdZozzbRQZUmK+ibuslM/yEoS217jTYTgCa0h
t0DUpSQe6ioV+Jijw6yrfpM1Eu+0eRRk4SaxbNOi4nvW7ANw/OjQiy79bEyePkoQCTb17u3/i29Z
Q1doiMUElPvHmyF4SozKDWQlf26bfzj0lQwhp4zTSF96FTnlZDAfqO5Y8PkxgYDIuF2Gs5agDGE8
XTdhya3ZggKAB2wpFI52kOvUMafznGTedQnbT9nVoQQF6GNYa2NBudl58iK3/c7uUzd4hEIDz8f5
yIK7tZLGD7yKHmU5j3pFET008yXJH0oSueNwr9qS97JMG/jfV2LqOe5tgNNiIiugD2qZOZo1fetV
2brothiK9yWKCgYT4YLjduzgNnB3C2hB2+zOXiY3Uz5JvhD/An+q3ZsU4c5GtSnzUclKL3gy94oT
uUC+uBtCp3zRT7o/HmLNl0jkinxNonB9k4oi8sCBzf7DGBCeqoO1LwCxZ0pkbV0hU+HFVAvvT0Mc
N2sShWTWAg23eD/mtshOkawVvzlHuJYhXGBbDwyIwThOcNZ2nKt6/NY/Dz6nn5tkXdwtf7qWJVzd
otttOCzoOnX0S2Wei/xoxOdOllpueaK1FCEJ6/MqBocfhwHQbhvtrmGLY9CbSP8SgtlowvzxJHsQ
yL6TkJU1RUYNNvJuk3IqlU85vZ0nWZzl3kxUu/WphFysopFqLNyHqyfludrl+84BvOPF3nN6FeuX
RMm3zIppIIaF5VoUA3rvfYS1TEmcBKipkQc+NrvcmF7t6ft/Dc0GPnOvy9tUDEChM9MwNYJjvhc3
jiB81mZUClgROqNtYCLf8FEIcZrh4bqkrRQTicp/JQlBY0z0JkwpJIX0ZMQ3rXZeYkyORg8Tm5zr
oja1QjfRw6WId0QETZvGTpkIb7LH2Bg2v87GpyF8/DsRgvFSJesKPAeg6vGPGomsFdwBI+svzyFY
LY2iOp0tjcdZYIme48w1opfr59gMtGx1V4LNLloRLlbyimKm7bIED93JMT+PMaZq64tynD/9pTzB
YrH9bmkKmP/A6TN4xk47pPuX5AcYzzC8Ipsa3lTu1dkEy9VypZ70CGfL2mkPahJv0OejajI/7crd
9XPJVE54QA16AOiyHGZr6b+MwES9/dIo9UeM9e08YhMVawt2PraoD7Dypl8CAJeerfg50se/0zux
hIwxwqoHckbuBcZzUzyXU+hShXnXb2zribtSPHHJLtQCczQyFRZkxk6e/VQ7NxhuovCU6KegkOTh
m2MXa2n6ez+HnpXVNBz2yWjtJ0xJunQhHp2Sr30I+iij2gVRvVO0+TCq2eH6Qbkr+CN+rL6a6Cqm
fKg1Dd5Ixz5HZICaekgliaVMhOAoFCU0K4vPX6rZF007q90Hav3r2xOchGkEdUQ561gwnnvwaH5k
OmD9/wWnYORRC2oA/vuLxNECxWlmvJrlmLJE8ikEhxDn8RwiZ4aVXoJ9sQv93CWX+ggNcANXFlpl
H0VwCSGtQQ6gQ1hv5qGz5OQT9sYlHkFiROL7shiLhMUhIoRZ/JqML1FWO7R+VupfAT009u+/UmSx
bxqjhKLUISy2X56YnjwYjQzbUuJFxYel1VmjiaY2TCUK9+XE9jTtz6guSFK6zTz1zSLF7H4u07jv
csQgqz1HHeCFO/R96WNo/iwGMN4yr9Afr1/dZtFrpeG24ASAnxZOCYWGt35z5BAFE+D7CIjj/w1S
8Ou6PInu2YJD0Mo4tdMc/YWsfFjSr4V0jE2meKJHaKx5rANU4kc3AfHAKXFNEO2kJ8WnDqqIHvk1
7qo7EwC/sqcZ/89X3Kk4UFxWgTUFIWY31ZF4VXohae7E9Bg3sjeT7A4FZxGmEYa9Z/QD1bg9pmWw
V9Cyvf6ZZGHJFnyEouoRGQ34iKmrPQwQO4ONQvnPCqVJG+uqSfYy2ZlTyUCJrtuZrvIJiVUhIgiC
ZZp7iG3ZY2L+pnnr5aZs8/y6s9XFp0W/xHY8Mwpj/hB0sSST1VX+e1aHSntaTZGFhR92ro6tk6IX
NV/KIwHbeOgxX/LlZKcTEoo5C8NgmOB5lQPbT8dyj3yM3I/3OQTOh2o4SuRdV3u8bN6fbjFjowSp
FTRlF+xbt/wOxIk9HlM+J3Qfvfm2vwC+nsqGA68bAYZi34s1g7HT7BLJi5E9qVBFM5SZ2fbBbGpi
G02lmMV/L4HQOu+VFO/CJnqdyDkEpPRoFbtlv+yuX+LmE1R/EyVoCAFRCQPIMPg1ut6JtbuydE0G
MPJ9IBvF2b62N0mCdgSzGqkkArrJ2He3GGQ4hIts/kJ2b4JCxEkWdyGxMX9h3ObJz9C6VJFfy7a+
ZAcRv3+M5eSohJrbaLUHN3r54/on2exisNU34cdcWW0TDWAY4jhw84md2u9oph06y1Ev9kNySB7a
G/tgeMqx9G3P8K6L3nSClNgqoRjtVcVRb7PFvPnImWuYtYR3bYdNirrW9H0VGOi7Xpe1qXlvssSp
7zGOrIFQTBlFYQEmYjVwu7x7UtvoFJX6t6GX7URJziYOeqcjFnFiivplOX+mSuIb5U+tmiUXuDmh
w1anEuypDtqgZireiXQ/XQaP7ReU6pOdjt02rCF+mfbzIf96/SKlMgXL6uKKso6PsI8n5aK6vIKg
uCFWj+1T47jVXtbskt2kYGaAzIohD64pNndh8M8c7HoZOaJMBP/7ygSUDoXoJkYRM1aPUXWqya1q
SYpv28Xm1acSzCzGqpdJVSgEr51bu/opdzsnudN9MO1KoBY3XcZKlPCYi4y0NEmGG2MB9h3VB5Sx
ZIq36ftWIoTUzMxbLctqKAHZjz5a8Wj5u/pN6VJssD1zlj/zgDfdHqO+17VPJldI1xLsjSXAQEIW
b91g0zDRLKck92EQSg4o0YjXbfiVRvQZy8EfhtdCWt4N9deMPBitZFFIchSxe9zX6hxnCY4yq+dZ
Z24EJEzgT1SJDH5w++nz9rFEHBulS/ou4ADwwXn8Uj8ER5BLupqr8MWJ/0N3enMEfOWVXuETVpeX
s0FT8oaXZl+sS/E8u/oOSzYH8gu8U/RR3aFfdCPzEjK3RAQ3kdsALrdLBJPSz47IKbzajbzqp+1O
vwMncaLT8u26Km6riKkDLMRiAEUQrAyQiJM5h0jhR2t+0RpQCrXq4DC0XP5OjmBqJDVq4Fqg5jjk
IMbOnQaZbiRba9x2GW+HEexqnsaRDtjP91D7OVdkOHSqrKMsESHWThU11oNFQQSeVOOuK7SDXsiY
HLZzGQDV/PubiHVTtBPjDJOjKJCgIQDyUdNVawcUQgewZYDZezymR83lJD7yybj/RbZtWVQ3NBu8
8e+DSD/aKGxnyKNGsCVxbIVkZ7sY/4485cvgo4CLhhVAx53xZ2t+xFuh0UJNbGWaVDx2ZI/VbHFX
gkWpA/jIDgNRPa3N9tc1kWv0Hw9/E6djhFo61rDenzBp2BQk/HYD9ZgnBJQVi4MKeD39agHsd13W
prasZAlaPwcBGUmBGNa154ScBhkcN9k035UAQeOXalTn6JUwwp2wxwvN3zUew0DUhTuP2I9T/5WY
wB32DQC5MPI87Cef/B/AbyVHFWNNW09k0DmaTKxqv3M23cHbfERB3g4rxppyQkMzzRHOlODcp4tD
rVMhi2ebO72YdfiPeohhJkrtwMhMfDKrcED/8SO9i9zMC45wwa72O7ztfAKq6XgnazJJ1FIMN2Ff
F5aa8poloGFydpuoZzYc1eZgpbIptu3Qtjoj/5ar0FZZVox8FGtU0XHeFz1Ux9jlp7R2qpu+9e3v
/5oeMGXEPJu5wkqs4Fu0fgmXVsW7eeyoV7V70lYuqeBTmsfrZiexChGCi/VQRWWoIWi5TMOv0j6Q
VLKJJlN3wYtEZV9mkQp1b4bnpIqdIpS0mmQCBNeRDnVc6h0EDNF+bk9zK+n1bCI6rhVdcB1Fr0VW
16AZ0xUqvW8J4PvHsV4ckBj1t0q7fAYD9resizSX6VPqpHrxtWts5ujTsABpPW0OOQEQQ98moYPa
ei1JGLbzvTdtEVF+WhXeU8EmBZQUBXxX+RrtAN/9qGBQR3XCHVD+risNv9ArcUHE46qMlA4p56oB
Dp2jzJ/y+Kkwv9vZ3hpLh/S/rkuTqKgIvjUpiaaFKRK9Lh+cAkVv40WTQRdJr1B45JpxPxQWhkgB
MdwdUz9/skFSfOLW3Z0Lt8YQskSpJEqr87+vHEtnpRP4FieMdNLfo2264SIbSpNJEHxIXFtY8gng
ntPRvnQKPfWR/pHX2UrxuBtbHaKykJi1JsaPFiDdpLpXYg0uqp+K/vPfqYDgQuZGz0kIakqPRNmh
MCxHsdXdpM7+dTFSLRA9SdyHWqfA7Xa6az3ryAr4ox34FL3XHsFGKWX/2/bz2Buj2HLXDHFrxOxM
LU0qWFKgMyfTG4f2n2lwXiwqMdntmPkmSPhSJBtTzSpD1HtJ+dJW7a1uABlzsZWjjVaEkapHyVXy
IvKfPuJNoPDJmB3Z7UzwyTokWrmf7DRAJj/x2cFi3xQSPdxUdUsFWoBmUxtbeO/1sBzGuqATX3Zm
z0l5T9rH66fZBMNjKwGCtWZkSGe7yDimb/JZ36U3xUXxY988ml7v6YDgKB+BMYpk3/5ovrgSLhhy
B0zt2AChEYroP1nzPJiS29t0sKv/L+hGlo7TRAgchWHvG+RyfbCj/ZfrNyj7QoI6BCFjdmOgqp3k
hpPlwWEZy0/XRWyH6dU5BOsdaIA3TIY8QNGc4IFzDXcH6kWtmz8bd63H+UaSkw19lGaJm8q+kiwk
CGXfDenCV405OCPOuJsClxc+khvlmMk2wrevUmfE1EzGcKT3yr70oblgijXx7Ox7oj1YTNKrl/1/
8v7/99jJZEWC6XaihaeWZLtkkW2abmucRUyiUWKa4hKArrVDH47ws8C5T9q9RXNAPP6WqMP2Of4r
RJzUKBuAYC19lbwCN8E3cNTFwIvdwVeXHUfhxpKrxMtuF6WsN5nCt5nKIKDagKdJcGYn3VtQKa8S
tAuZM2N/DXuhgRt/vX5Obp1/ONqVSOFzsZDqSUuRuZAsfwwU1rlKOH2K9P6BKUMkOeDmnTKq6VQF
Mgt9fWSvAr62mKMdzUAK6IvhuU6Kh6nUPl0/z2akWokQvFHVlXHfB5gbs4rKCQHgl47qIWhPen0z
YQP1urBNRVwJE9xSGhT5lEx4J8/lvTXu7Px+UCSeb7tLvpIhuCVD0WdakvxfePAcIiDyupt2R3aA
ZD+Xh+sH2naCK2mCK4qKIdfatgF37AVctSjWKw7ymAfmkQu9jIhVLWZMZRMikmsUHyC2BYjjkrN4
VwDYWp6H8KEZPksOxmP4H3r+djDx0VH0cdGpOdySEgKIjbjTEc/izrO+c2aO5js4nmSQQNvp4Eqk
YFqLUVWNuaQcAjf7rHvTgXnjzoQpEyfhEw6SOLxpyStx/AZWxlUwIIYrIZp7qvrQsTMNLl17H0nD
JP/V1y6S2/haTFsnsaEmvKRRHW30cHL3pfGTT7w5EH3k7Y+FaKBFYc7AEue+uswmaaggtZiX77St
nax6uq4W25r3JkA4DOg+xyXCiLOXkC99+rPoPunk8bqITQO2qWEzzUR6qYqwCHpnRgNTx8EbZzf/
oWDOJfQXy8ltJ/9c+NUZKI4SiVu6vpIoAiM0gxZ1YMIakU90x3rP7pUfyhkI11jySZ3wi6x/uBm2
1vKEsJVqwRyOeThwGJPiyKHDCYAOwxP1zMzVT4ZLbkDSef2QW19uLVMwrqFdAnCq4Izq9F0dHzLz
uaSyR8hWuFrLECzKQEmbDNGE8ryN5kD7Wp9sfmaNE7XYKJl8eOB9KaOEkh1MUEm9a8bCKnGwuYzR
lgftBjuoyUcmxm0D0DyvCJiW+HIkhtH2sTUMXlY/sMHvkoOR7q9/oS1/tBYhROLBLvRWqdPBSzKM
omC8Xv/RZyjBWINEFXgEFD3SWpAQhU27X+xENQavYxcCYlFqOxZN3GY+5dpnRRr0N7VidXVCQCYg
o8DEUzt4YZU4evSVfQQhb30eIQYrwxDUc5cM2O1mN1P6g+jmPYu/Xf86mwMGtqUDdYZqmKURfesw
wCktAWeLsr4aeeL1de50g+5QgPx3/xh5hgnoPV2+jESSY2wq+EqwoOBLBEDNrmkGT2cXNb2Pup+W
5UsOt+kBVzL4b1gFqToHij81sB4/NrBczWv3BqBBXVp7+bHeJQ+hF8gmeLa94EqmoO+K2cdmF0ZQ
w1ek19wH5j0aiS/zju3GrwdZG0N2jYLWk6VpMYhSjV6sP+TDsepvAxnlp0yEoOlLDSIzY9ZQvYz8
rrkxAJmnS5yETISg6wuD2oEoqgRmUOEsFuAFTCdsR/e6Pmx6iP98Gmi7MD4bo5pOI2bAp6bHXhud
XAOMBgHsSfQraiKvmWVUxJvNLZvhjaPpICGwRMD+LptGxbJafB3gTrxYsW8gJnISWHof/WaDO2f8
IempjpxSaavpRFQDO7DEYoRvw75X/igzFGsO+9IznzrvFVUcGANB71eHrgF2/7C37seT9YGe4Tup
gvqbSsbKDoMBHluOyrK4YfuQArjh+ofcUJd3QgSlb9PamkolRmajTJ9GrPEFVX+Ysti/LmYrZwPd
IdYrKT4dw6bl+yvM1GieWvC/e7rz2px34lO8f7H2GGDfG5I0g/9mIXxBlomhRpSATKBuv5cVF4MV
LUkyen35Epf7ts1dOt3p0XGYnq8fayMiE9UygTFkEoOo4qqqHcxWHhvziDwtcBT9oI29E4Y3Tfz/
b068kyN4eCzREK3NO6DIxvtMK51MTlaz4eAJENkwA0c5mgYVFKEvdWsZiYkqTLMzLjzprPEQsVuA
vPjlkVOoyCAHtvz7O5GCNzS6oMtzA96Q8zoSHwBDmp8VTgjaoQXzGhlS6/IgG2DjH19UDp2BSwxn
xKCI2L1KS1T+Vb5B2ExflfyYVJe8v0SUuMgRHTWonV7rPmBjum2qyAtsTmYmZL1qFwSVMpkYVSfP
Tf1YxBhwzCQyNo6FxJPqUEPbBOqd8PlINyg2DUxMUmAJhRdaOXUTKMX2/2+FfydG+GR2UbA5zu3J
S1LjiD7sDltroIWfjnkZHq6L2sgK34kSrLheqKH0BCcqWe8XmnqbarnErDbMV3+Fq1cpM+gfOXtp
jbSZFDp5Y/q4LCn070HLjmokextsfRxgqxDLxKsVjBeCAuhV12d6ao+vzcx2n+/jY3sEGKXkxrYy
UPg7YLgQ7H7ouuhkI7un/QzoVUySB3vrJtmNiUMuaIj46qGRpQAbkeOdMPLeyyKTWfqgSfB9oufI
OLPmM5XN7G6pwPo8wr0lJAVzeFtOXqNHTs5+m71kq1N6Y4JjTYNoWSj04HUomLiRuxyqm5njxx5k
3D+v4zeC59EtYPaZKNMiY/pjbSubtDa0W7x7/eg+PmCE9jzcaIeIgynornG29o2Dms9T4ka3jRt6
9U9ld92ktj7Z+hcI1lsESasF5YhfUAxeq42XUu1OKsDJr4vZmsR7d1LBdFlYhZ2haZPXV3w3TkUL
hle1wKnYjo5+Br6Vg/24Q7Kv3GJvfb4ufSP6r4QjN32vl6j2x53aQzjm9BxleerIqTTuZxDKyQZp
tsz67To1cb1LN1hpYdZl8uzmmeggFR1/Z/oxXH6b5tFuXvqhlTj5rQLou7MJNteag5L1LXckz3zw
iQ/+d06/A+Cxy8GOZS8i2VUK9lcpZJo1piC9QUMozw8NPfed7fT2Ya4f/+6rCYYY0qxGv1edPCWt
97WRH7SWnWIW+qqm7OtFhq4l+3TcUlbP2TLLumCpIC45xgC87Q6YSwVkp8zm+a/+301eU4UUPkrA
v1lF8JFGgFGjjoa9Myiy1XepVgixH93OGN1iNnoN3sntD9MtHruD6bUgt01fgJUnCzOyyxPciNrV
2bIoE3dkwT47zv6y40xfw01zqDMwfSl7chPuuAtjdx+oyb+zAMG1pMlQgVU3mrzCbJ0l/jaVd5X1
qMpqhpIPJ24rtYpeGFMb4LUJHiVa9r4NlsPrGr/VGVof5TU2rXSw1u2UGoaJ990Th6rOvOyiHyLP
BNaNhU2e5AReXVeW/l4PAdrrO20ltATrHcP+EDzIZDtx9CvtNIc0MhhASazTXlV2JWawZxO4iWSC
o1ruMwDR072+q0/ZY7pnj5hC3Xe+el/5PPSZO3JjfPtLPXl9e6x+QKJYSTrGSIXM4XsQg++IAmm6
UiWteek3FPxIPUSZ3i70tSrB9nzwnCKJCL/DL5+Mff2Z4znKs3CZdgpuxbTDTu9ahDhD12/SurlN
RxkQq0yE4FPSKU2moISIMUWDtAN/xPCBebh3+i+4EdLW3UAmHU8WeqL9wQ5lzfGtus07CYKzqILQ
Is2E/BFT5S/1l/BQ7wNv+aTvF18/EY/cZFLIi61Cx1qmOExuR3GS2BY8x/+Qdl3LcevY9otYxRxe
GTuouxUt2S8sOTGAOZNffxd0ZiwaohtzfWrqzIurtBvgTthhLZAoufVZ2QnecFicBqldfPiXX4kd
PbHk0qgVDfHFGA5z/1nVeX5wq+z223GYjCNS59CMxWIC9NeAsm8f4OVqHMM9Cm6+dSjd3O9vaA0n
9DjekZN7fBgqN8DGNlnwjpTeAfCHDu2AJZ6JfW8D8MPdq+IlLtpvzxy5NKe5ErLZNSaljOaiFeAg
W0/7Zh76CfsjOo5r2qps15fowkuyeD6ErS6mXabIIxAKIXHx46BxyXkMsLTimDfiZTlQqvgsEDie
ixrXtWMyLkQywrSwZnxXkFd7hfEd1W6iWW6ZPOWNp9UcJIQtb2KiMqEaomV+JMkelLGJQIADPe36
W0mEwgjt/fUPtxXYViLY6SKtxCrzMEGEoi5BElaAP1Ctp0Q0ONkPTw5TyJQBYDpYLeRI3WgPbQu6
42BQeO/SLS1cn4YxO3kRQqzpzwD+3OsBPpC/lC5d45hdHcEzchXe4A393qw+mKjOKioG/4CXzqT6
ymQQfSlD023U1lZD4mThbWc4HZe/byt5XAuiqrIKzGVphYJQpTMyb80nB8sD6DEyb16haqu4qGAa
D48GbAoA6Yb5TiCJqqRkRgCj/qPzq33uSccYl7gclJ+dUznccib9Jh+v0FCwZaYYkqUz0UYvakWI
UlzhEsW+AZ723qpuZqPeLZHiRGL1pS+gMSHWL+vWy+vJVxeds9K65TRN89dPMJi374JwmsgTMnNZ
1pymOIXqrdzU/hLvdOxB/IXBrWQxFxzHkmBKE1K8atJ2mpacW5L8nCrew3BbMd+PxFhCH5qtUYy4
VVHFfs8sAxwm9M069eZl5LxBN70UUOdVUIZIKOYzOU8kF62JkTZ4qQrMFHdREly/se2/j7Eb0zDB
SsAiiUxzayxkxt/vxkAAtgPheI23cP9BA1Fl/q8AxqkPqSyqUYlPMvnDjfCAxYmDvie7BBNuwNAE
sqroEn/y0mPjiM+ZI3OGizY/1Uo8c39LI7UAjoD4zvyqJpGro9TZvcbR/vo1bnlgDJaLmogdyI9E
o2ofd0lr5ZaLJYTvSYHl904HtW8ucdSBJ4fRvDxZSjN7U/D+CNTEeNpXAkcjeCIYr0uaCHxtAwpy
b4s7+YsA0LdC56ARbH2W9X0xHhcBS9GxbDm5cxbarTChKAZ+83zXWYJ7/ctsKfhaEj3uyrfrhqAS
RS4sjIri5TqfZOHluoBNr76WwGh4C0x0YchKy5UeQG8W9EHsa/cUj1a3C2SE8UG+vy6R94UYnTZE
tav7Ah4VE/m2DkbWCMhD06frQjYfDetjMU+h0LAMMuaAXROD3ouOxAMsz974Qh/KkSs8XpfGOxIT
p0AUvYRTBzPNtbtYBET/dDtVBSc6bBalVkdiR+YEsUr7RYLWVS+da4JdtnQsz7xp3RrwUPye7+Zb
by2PCUezIWPJdoYpUSzp7hY+z+9TW7ubXfQu3ciPkUTz+keb7YO1UMZFzEqminWN76YG2W0BYGTt
RG6xYuuCnce7/tW2ZaGSAjhzTf1IbZbGnQpeaCQ09ICWP+0qjzxGSGT4Y/ObdqwB9BvjFmhUsH2k
LOnrBTMj4H3pvmOXx055aJdb+zuKpemirCuSgrkKRgfF2MiSZIQOUoXXiW3elRgGBC6QW/jkFPpW
kO3aF1RQ9p1DuFtemxbwLp0dj46myswMDCS4BQ4nj4OdC7OdNA3PBqjOsfHYwtCD9bYbIur0d6z8
YTPFJhE7eKvQuu3Q2bYw/z91P3qUHqrOwU5ZNOx65Sbjgdtt+5OVYMZNdglKK33/nwrteJ/cVUfQ
FNjoMj3NO56L3IwvK2Gsi0TTsVVo1qFYvjhfqmIvh5eYl9zwpDAuUgbJltpLGXqBJPeRgu8x81Nr
tY+WPeeFx709VjmTuhiXFp8tvsE8TJB7YEP7kR0xBeFXTyYnadvQRYwwa2jW0meKyXYFDVGvOynH
7UnDAWtYah8k8ut118ETwVzd3JPYaKkr7koTOMPYDl16G9M4nHuj35nR9t9OwlybYiZp3C7wGrlC
vLZVjxIAAVtDAAZ5a+d1+P9/62DARwZPFMbZFIzp/25cQ1qYoQwAQrdaTGeuiAfIpb0EICLJLM9R
Pv64folb/leVVHRukbqDD5Z93hVdRfDcx+gDttkoSaKC3XF/oS/yI58kceuTrYSxDzlRFMJWHwXc
peEa+pe0PnMRh+nnYD/XWgRzf4Cpz+ZpwnnS/YCZ9m6nBbov7rgwkRuGu743g4mRBmnHZo4btAIE
vMIrQA5bjvU07SyndSVHf7CC0o8eeEa8EcJ+k8pk1p3R5qI24wKXRTzoUehW+sCZHpF4N0h/w8q9
j+gPgc4QMsgn0aHkfySggBvCfdrZ2U9geAP2KLmUSD0QZpbv1/WRpyH031fC85n0s2nhXQwExH3W
G/di07pyW3DqhFsZ928XyYQSqRVAgBLjkJXbo0ulO+2pdMLHwfmHYSm58CqTW5njbxKZeFLD+uph
RD00op1FOpTREEfwxogu+/gzmvrcRjdPWxgPmQ5qRDIJh9S6PSg67CzOnH/3uRjnSDq9sMoaEvT6
kyz8bJdn7S9Wb3BvYIADdx7YbdjyRQ/YOeDO4d6GNt8JWrcr4tBTJ94M8/ZdvYth7ko3QkFTO/iN
ujqb1VO2PF6/qa0wsj4Gc1N5D1JNIL/Bqppvdf+kyLM9xI+ginGk9P//Ml7fmMqUy4gsdAopIKos
+k+EjHdFPX+u+uTzmPKwSv8QPn5dGxuuwjQ3VAEtDUwajZ7o6U7yJQnyfbbLH3hdoa0E5rdzMS53
rgtsHYqQRRkmEnS9BEfeSwcdPfnE5QG/bfv394MxnjZtwMKkzBhrWkTJqeHJ65caMM6qsr+uFzw5
VC9XDm/oQ7LEdY9DZa2toy4uxjZpHwuBk8Zse/X38zCONc2KcNYLWKo137aDYZvarWHtC2UvADyG
VKK9zLz9Mo7Kq4yP7RIrLMDNYLpCLr+iPvlNqxKPJMJD3OU3cqRxTrj1+vpNPxgPa9VVncsyjtgf
shvh0h7iQA6KPfZSD9q9/lhpNtnH53bfAE0UPSFe3Nx4Fv0mnvEgRSbMVq3gdVJZNs0IzNQ2PClI
z+M+93lZKcddscuCk9K2oW7AxlXU1mIls5XhLyrh6/OwpY4mHWNC0Cd1ZzUNjEiz0yI7dc3MKa/+
ITD+0kyNzdiqXterFplU9NoNtuxR5phWscdvNVqwTWBGdiRynrD0U3xMEt9FMp4E7GaG0MaIKUl3
L5GL2YhOakVOZPl194r0w71u49tJzbs4xpdMvQ467ahDHDZMDzOztpRJ3lJPnGDM0QmNcSVphQnF
OYTLUqKbCel7x3macFyVxriQcZGBULZA50Izc3vLm4TRVutHVQuuXxdXIxjH0YvGMnf0vtLS1u+a
vYb5IZAqPKSfJs/0gfTmXRfIuzjGcYyAiI6Vjn6fuLlbhvasZDLn2/BUgHEOolbHWkezmEVZ3CrS
bwcMAmLEjfPs3qoX/ma0TJoh1pM21SpiJPAGDzpwm1HXdfKnJBicci8cmi/YaPt3R9OZdCOsCqsa
BhytJAc1J3bSXqw55wjZmthQJWAAGnSNQ/+AV1/UxKo6BQfT7BHzeQAhBgQZXR6WzpMzebQ6Oe6b
E6/huqkaK7GMKtaZCvYaPURMEW5z8xLHnKDFPReje/OUKWisImi1mVvsDT/zS6f4mmKyOAo0TPTk
ewV8XQVobK7r/KZCrg7GKOQMkHlT7eF18+LY589xnwAy378uYztjWwlhtLHD86PNZny0eN/s+2Da
0ZkhTEkDAiDyuagom/7pXRo73dhnmqQPC6TJQbkbHSiIt3wleI8Pz6pLIaGqU8qdVdrOgFdSmfDV
D3GCeX5IrUVrD+pMO+qyW4DJ7WLhc9MROxR7t2+7faPUu0yX/yZ9XElnIplmLePYqgZcpfaViDvS
5E6xYK+Ek9xwzODNY6+yVMGqSnxKaEuxAM4r2wnWJ46q8CTQf19JGLuiI5TWDXUb/QRIEdh26soj
ilFWgP7eg8DlnN/MiFdXx4SzWlHivpTw4VIoZxuYezpAp/LnijeTjZUcxoWM89KbJq1IRZ+Kxxyg
DpJLaeexvQe8NwrqRf8/PPIPuLWwsPaZb75ndadFGCaZ2rzdKYgPWhvos7vkgCGYnw2Sqj2G+T7R
VQULOHQ2r3zOu13Gv2B/sCSLYZiupGnnMg9vlFC2TXCbZPJeboDk2sxPZZFyPA5PixiHE+vZkmoD
zEGK75fkks0cd83xmuwYZBQ1UlpOuNE5e5i0YBpeKx7MKM9pstOPAFyQgeMJfRHvhMs/2xDfwh5d
DmDScI1g+0CaIlGebAxSKr+bnYhNpCYCi6JrJkCb0QNiwmPxvsq2LrwLYWzbHLNxLOU3S6MlZhI0
Hl5h/OEoGis/pPXauxzGohXA2YqzUKEY0QBfxHho9qCC+1LtKvj/FhjxfntJcIPkwksgt6O4ZWGT
G8SkiqoxUVyMpGVUUHimGWt+xjOGAjAJkU1LpuhQAeQzszVneIq9+I6XomydGku6KnZcwcX0YY1b
RgW/zHTIJsJzZN6aIbzzQzZexoKj/JuV4bUkxpO1wGurtRS5iniHRBaj/dEdPWd5spwMVEWKR/db
hyBxAWX6FwFoLZq5YHNq+07NkGRa3VHS/DTl/P0tFV3/fcZdyShRCEuPSywAB5bUZ2Ge7UU/Jvo5
Uj5V+S2XeXHTzNcSGVc1mH1blwWMovXSR9npg/zU+8ljaFOApL+Z4lOxPY7hSzSzAF/J2Lk5ifoy
4HXgdv7i04Hn4bgArFD1S9+85+F00cti7XAtjLF3YhTikHUmcnWQ4YHhPbnphIOu3lpziXbWyPH5
m9IwXYuxSMSTDzv4UtZpJcoUpottfD8EGayUjM4iVG7S9C4xcr8uF/d6tkIV/cMBVyKZrEsXQ4Cp
ingVNM0OD+G0/1lhIV/8el3Klm+WV1KYb1bHcp9OBqTIZaC15yI7qqJ3XcS2Fq5kMJ8KK+OyObSQ
Qeu39EEFpzXAZ/U3dPOufr4ujncixkG3VpuCdAyK0QDgRzML7OgApnPglXc2uzvrm2Mclag20ZCr
CASAU3esF3R3MHlOowBFZgg7tFp4C0j0nq5pBOOfyqgW5LZD4pFnh0J9ycnd9ZvjHolxUGM9z7KZ
IAM3CChtncUFefSp2U138oUgk5t0u+MHVKph107F+KhcNiSxEenj9CAegLmCaSfdTW7eAprDbw/z
tJHtD5OEpKY0Qhtbb0SanLkqWo1YqqrOoNbwE459bcezd+U3mKdbJ3fKGOpwweVPuu83+SinOsQL
XWl2RwlLXDFoLrNABOAR0mRe5Z9jDGwHuUktea5NHNao7yTlC0lcK+GUg3giGA9SWPk0NxEOOFvL
OROXQCL5fhF5pW+OBzYYJ1JH7WQNIsxtCU/wwcCScrTkLl0af8jO5vDtuilwnK/BOJEqHRIB+Aco
cTXzF83IAyUdSrtOc5uIVnBd1ubrfuVJDMaT5HUJepkecTN6BRokatNREL9iyxsuhNdx4t0i40Jq
ydQkrC8iu9JFxzQAnV3YQ3ppzF1spo4mczc16R+8Yt0G41IKI0r/eR7SWknd2uXr20yQo2Su/K1+
A0fJnPCVbrRfv1WeWjJuRQLmYCgKCANyLNuddomBSi6kHDXheGSWF2jOjAwgufBdk5Ledy3xmrbx
r5+DJ4LxH002DX2pwYKLVLtRo/yh1KT9dRGcq2LJ1FOQn3Qx7WkJ6nex/5KPD/nMA0viHYPxEqSX
08EkOEYW93YI2KvR5C7c0Yzoiq6ZjIuQFsVsjAQy0r3kq+B0owUQ64miTKG3yknmOR6CBS3sq14j
uQWjNeQfFbb6W8vu6m9Jo9t/8XGQUCsy0G+QyzMXV4Ddr0pTxOS+Lp1GIrZWA9iy5w0dbx5nJYa5
O6sSgMxHoANk0i4lJfdY6m8tSGErYfwbdVMAukzhglBrZywzGix9sICd5Zp5fZlM07fC8IxujPcX
F/cuho3z3ajmY05BcPL2SbW+p5mrDbyMTN50byshjHVWcqoveka9TDC4FC992kWnBHM3mWvdV19j
f7AnR/aVgPIKEkxTh2frcdTw/iJ+/HT9wJsmtvot1DxWlbhO1ORZk3GvYvmzyGK7VV6vC3grbn8w
sJUERhflJBrMpICEVIttNT305k2ZP8QGoBmwtUuyu1Tc1T1vF5l3LkY1Zy3S+ynGh+xT+dha0U6S
e/f6ybaW7lUg//xXJ9l4L/WdqVcJ4mLd2NErSNYPqlM7dN4uv+lPw05/KD69MUABaV3xgErJRRfY
NMDVL6D/vvp6gNY2tKaCJsXRq4RKvlW5TT3bRmQ418/Ku04mBaiWZkkNbGu5s+6PaKPxSHl5f5+J
+GartlYvawhYRHRC1XJlsfD/3REYD0KUaki1Gr5XkbLv1ShfwlLkpA+bTc6VRrChPcxUAT1OALhE
mW1dBHCEJl+IkzjagdwsDrbBsEHN65dxro7lwpPbrFbzBpouxqUKZ59pgQj0un+nAGy471LszFga
FIDE+7rddTy2cXr7V7yEyXiJKiqtloBvD2E42v2zpvq/4KltprLvBsNGe9MiXZ2HcEbyJP2US0TE
iGBhLzf8NIlvs6oFDZ7CGzfatlKs+lJ2FgPMmb9bqSL0aoyBRJQI2yIATseuI6XTVbptJT0nTG4r
w7soxo6sRZ3qrsT5JMHX5aNQcRKYzaxPef/7jBFp4liK04KjZNHRVJ4zzW/wxLluqFsL+vCrv4Sw
Y4KdpadCbeEQs2aXn2itnJwodQX4YmlHXbZlH/995Y3xbavgu1gmLBtdpiYVFZtBBemsD4X0k/lt
t+3w/y6HCbnTRMS4VwEFQOF8lBd19kKsawme+qiiVq0ndgUeH5/4/Emw7RMCzZUyp2gauxCbAaCx
RnKFiVUf7Bw4oRLEu/+h3UGN9aMxv8thwpKlFnHSL5AzOsUNLQhFXvJU7QBX6wDC/Svvfbp9oe/i
GPuaq2FM+hi+w4oLu60BmFF2tlk/JkmQTrzsbdvHq5KM/0FLsZD9uzWbSxX3vVJi2OgLxrR2rZNd
2qAENvMA3SQv/wCtXbeITatbiaRWvwrzilIVdZeijNEKN0Q5DM3XXuIY3abjABQpuFQlHVCdjPKT
KJx6rYaIOpyeokjz+zj/mwC8EsHofamDcryk2le0SWD0804Tak6U2nYdKxnMx0mGIQrFGaow9bZ1
U3sY/n7r1wOG5izeCj+MAM2uE89zbOe4K7HMB0rzdE6iErenXShcsXDubNBx3HcBTxLvM1FNWWnC
nCd92kUApGvj0wR0nYoTP7Y17V0NGMtdNKOaOlp47IRmJ1ka2kvTQauyiKNu2wXV1Y0xNkt60WwU
CHOxGkWxItB/d5Z7Cq1XYmee5yG2i9QrcUxcLKdcVsMSyd/0zQxaWzxFB/rImv34HozxAX/DYXNU
EIi3vwyKiZSG1hpJPULbcUBybu0W7NxaZOuuag+fKKEEr3b1B8f0SyI7FquHrZlYtAlqPOh3oqM6
Y1CfTLdobNE37rQDWMh3ABu57po4CsnOyOZWGQtVBKFlkt2Ks34Wre7huohN9/5+kxrjN3JtGNM2
R86xjMc8PelFbg/jq2bcVn+1fLP6aCxwrFAvZjHSnbPGNb5RjD39s/CqBEKQ+4AE8gEo5V4/23YZ
d3U4xnMYmVqqPX2V9Afa5sKqm2eclSDdydzNsG3bNrGtgicrSrWMRraVhFWfEOi7tXC7TK1tGZhk
6nnPkU0pmgR0blEH7jMLjAyf0SxER3ZTpNMuJIkTCYVfEt7FberdSgxj0CgNalhQxYMx079EYVCm
d5wPs5krrQQwt5UJndn2dH6NgEeC4i2eKWf2ciRO5VHSw8Vb7i1wL8VHgCDMPLXgHI99SOrNlGlx
jzgmHhYMZQmX2VN21r3wNCdvTGrxYeGR2vJEMhmAOhpiGk00dNaKUyjLYej03fVL5YlgLHlYliWf
TVjy2IMz9zadH6///e2o8v7R2FckEXMFJIg5Xg5vyICYwvUsrwUEC2UO4rXJth3uSho97ioY52Km
mYIEg6J46nFl605aexQhtrBJ7igO6qBBOfi8DJRjYWwROZGtqOhrqH5eWpc4S71+zL7RBffrl7n5
atUxtoN9IgAgsHWFsKnbJO0BzDaWi0PMmxmgjvl+kjlQZZunWYlhdAKDjlVeo7KAjupD1XiJ/jXi
zWFs7t/gGKKIKQwggrODa6WFKVFxBOp049JGKtDebkVvMO3SETCEa8WUQM0RQC/VYiEmCxZOANtW
y5V85oxJHxZmJxG8uzpPCHdmcS+Xx1RJnCa6KYdd2DvtcKrKH4occfqsXNFMQiyUS1ibEo4u7JJ7
wy+D7Bl1hwAomY6w5znlbYswKdA/QOcA68Q4zWmclkqjFiFi8P0NR7CL7fgioKEyvgyf3qZKdz3H
q1BX/+G1+S6URaLDLm5lqg0UtVHvVWE3Fz+m/lwLxI3FYJGfr1vFdmt+JY1xk1gCBn6jCqDTWjwV
KnKr+HmMH0T5uSR4dE6g+d0LomrL02k0vhVa40ZmQMZzg7aluUvUxMliHpX2m/5euwFGv1qiJ0Uu
AOiKYmCCwmzx80/dTeXHaGXFMZQc7YTSRtyy2z0IJ/yZOzKw/fBaXQujZ1mY5GUVQc9ab8ayZR1Y
XqQ74q15Ubwq0M/zbrmNfF5/f9N5rKQyHlhsgZQZF/QtrmpOnciORmR75o07bT/vVmLoz1g5eqW0
piWOodbGpcH+3LTrDlawnPjDOrzzMM+vqBc60pr92yq2SoJyPFrcKd7NdHp1GOblFaVTngDjDTPW
y7nKRluIznr+qpBbvMozfR82F2BViY0fyY4a3RfgRMTkmpnddLzJxs1sYPVDmBRuCIGI0OX0Vo38
TpiyY2Xy+Nk3x1/BZ/Zfh2QxDklIm7INE6Ca0iky4CI5PdTT8pcdBvjnW8pqbu6w8hHbPFd4/Usq
LCo+Bv8EopTQzKJ8rOOHPP3SLhyogM0A/etsmLD9XSvbvBhmdaRnyx+yvAYv3TEfv1eRf93jXf9M
ILr4Xcw4KMvYzzhJFD4Y9Vdz4hyDd1OM58gVU8l6sJejf9HYDaltK3opuGOmPCmMp9BRkJzAn0Ep
QYYbCQzV5ucU2z47OkqVHvJnUNvfcpEVrkemD6thmhiGopHB1Dpfe6k9EAl+15GSAikAdDHifvCy
e2DNYvONh8Z93caBkPn7N7OAVtCCnwYVUeV+yUW7w0RjRh4iFJc74cd1/dhOMVZ6yDiUOS+iwghl
WlVW/InSdbrdIcHonwQaFInXTNl8l62ksV6jJ5GWKrjTdN/tpV3yVqUX/24SaCWGcRx9LYizCmpk
V2ru9BFoyNnNTHhFV45Ssnth5VhlhRrDtFpyGITjEJ0mnrvniWCcRJpYTRLS65LEs5bvG+lUc1c7
OR7iTUFW4ZEoYUvkGgmYGlgv9JWcuoAP+aza4FBzlqfipN5zVI7+6j8nPIA0+12/a6IOaGVAv5fR
Ai7GDWkAVfrFUG5aY5eTFMwPoi3JtT0Li31dNMey3gqNq7MWUYSFzwwF2HI5VfOzhPnd5kHon7KC
x2LFu1X6ZVeSSm2Qm5HSFZAMSF+3Onm5fpLtCuW7ir+ldCsBZNCsXiiRNVoP9WuL8dLyKcfjVakA
900hgqXUuy6Rp4uMoyiGQjBl2jlp2/tFdGvg0OXm3XUZvO/DuIeZmEZYSPg+pqQ5sdI4+XxW89dS
v8QDRxQnuVDengqrC9SzeG6qMqFtLtExJFu66AftiOxwp35XsU3n9HvgSfrCkZdcbJez3z8du+2l
S0oNDsGBSsaYwTfKg9CfpV3uiN+FBvjOxE94AwB/kKkB6cYUsejMbhLFZgToFjWitdHZkz0KBRo+
9qBxB5wURk6rIA6uf8rNLUEQ/P6SyHzLQRpqkkewAPqsSXZ03Z7cyakNlq3aBfUqKI2Mys5OVTAe
eZyGf3jQvAtnAoA0muqy0DQ5/2TshWOMTZjWWY7mrf44HNQXBW0kwf2rTeHVkdmVddRcakEADZCb
lXbYYFkLC5kPAkqOLdCEZXRGJAcL5fz+yLZp/joti0A5zph7bSlzA6V+BaHiPsYkU+yOnwdPAoSH
VzmWO3zmfF+eUCazJGKYdJmE79t6FM9LP4xB6k52cazdAlXO/pJfeA9GqjIfAwflhKNNcFGmP2ll
srFQqPqcz8hVhPyMGffD3FheRxCostFr4MMrU3OvH3M7YXkXyeRiYjhYsk6TwExL7QFIPfp4p2X7
xvS7zrCH2o/Kw7+TyPjZtivMFLxRYBY/aFjbp1uN/0ubn3eXjHlOU7xkHYXvzubGrsoXUotObV1k
8wBwwKT7q06T+X6PjEECPlSbZx33aE4nKTxz8Y7+EA9/CWBRSgupT/F5JOhGWH+aS6xXTO0Zg+82
UVLdzkLhMW5Cu0vSx7zUAlDXuk30FeBZnPfQ9rPu/WcwGdsYzZVKSqjoTJ7D5NznpiOTG03lgUf/
wb2+C2LMrwU8QDLR92PrSX6M6eemsun4YnGcL2A4C5rXDqs02UnHtqhzXUP/UFF5l80kcIukxolK
xzPFQ3umi7fCFyGgaFkyL1XcTgjeJTEPv8WULSM3kJxmNyaqdZi27VrgWJBT7Y5uvMN4rQ94DlR/
E4lzyO0E7l0y42tQW6njWcUw4GLt5SSoB05tl/f3GcfSwKlIpYmT9UZ0WDQs4ekNx3dxdYRxJbNi
pH1MQ7D5hcKaKG76oOwGQCFTbPscCAiNnWNA2eK+YHlWwDiXhgijFRpoIzaxaWvCIalFv6l/1v2P
65r4h9rp+1di3MqCdm8zJtgzpyyRNN4uu+KZWsR/trwMBwM3DnaIHX1XgGv+nhcf/vB+/vULPoy7
FRFQizX8guVSmk53g8wK9AH65Gfn0i8CmaM221H3XRzjX1Qs8hQLzZAx9CjVzxbQR6KE80rinonx
LUZTG1pBWVtGp7mhkJLRodsZQPqpgc7Jg/TlfUOV8SZzmBOwS0BLo/Mkw8ZbT3kBYtap2kkHFZju
SqA+kr0VpMfUC53K5VaXOKao0n9fpRWNFSuFEiE3FgM9MPzkAJL0r1Rr+n18CB1rx0Oc5sRelfEt
YSzlg6UiX8OAmy/Gu6pfgCsfGAlY4Ut7CnnzOjylYXyN3hekqeiWu5LPd1asAeIVFE1W8cCxRgrJ
dCU/Y1mxi7nrGkNDd0U8NP58mDObjtRLxxJlQYfsJ6+9rXaLg0AFPQrvecMLf3jSvRsH43amNlfD
XIZxdMA8Er3MJXfA6LmlsSLCzE7tU3ygcsd9bVCju3ZuxgvlUxXHlYBzKxgg6x6mXe/H5xnbfMCP
5IBwcj4lOyZkjLUQThLStqQV7BA7x0rky6TgBD9O1svOBTVlV8S6gpZnWB5LNGbKTrSNxZFC1TYw
wDPNkz1HPDgPXlrBjgqRJSNhOEFqV50M8AOmwbJvzcqu2tvcaTrFFpWn6xrLiVPsxFAv9HUrmsjW
mgoN/wbB0LpMy2OscCyD51FZDD2jyyPNMtUR1RqAEHk1DmePfu/TMiumQXhlVq48xsM0Uhwv2gCf
2rmLP54TzzrTsZfQ7h8Sn7cXx9NJxr0oQiLNco/vFi1f0rLzwj6oifIvkxm2giGCWK9aRBg3pcKq
HsJ9s+uegRYIrrlwN3hTMO+s7+3P/6Eb9Ieu8S+/orF+RW4taQhh37RUNL8C/eVOrOz2c/mk7xvP
fJHdeRc9j7vymAMX72+G9t9fThrjXDJRaIupQ6IoTUezF+0Ms0vhxAn5nBDIVi5Il41lViEiNXns
VWLtWTIPko5jax+KFEpnAaRdNd1Y+xkmt5Z2NJZDlnLyI54UJnVRSsPM9AnPwEy5N8bUjfLBnlvM
ruu88/Cya53JW/S8JEXfoozXAxGRohigAKFiWL45UoKdeDcE4s5CvS0OFE4Q2J47fNcJnclYREGZ
04mOMYgHCZjffUBOEuYczSMfhpF3oYwn0Qq5U6sQF2qWn8L4ZEapLVePXcfbRuVpIONEJCUDfO+I
wKa0L239MvLGLLifi3kMjR024ZsU3Xk676XSbU10Oyp/2EVY7qJIaQDAwHOIDz/BecPqjPcAX3AJ
Yi7oSdhUvlEpvimAIVlOnElC1b7M/OsxjeON2V3bZeyaSDCRvLfjl3j+Oco/SMGpnXNOxO7ZjmHd
W3WKOue4CDYh57jN7GJwRQK8+X+pFyyYRm12qVyWCC51nQdjb/ldknvXb4yj4h8QM4B22Gg0PTZU
4OgOxkFqJR/tZqyZ8UjzeDkOu3/SaPlsqAu6DmEI/Eazdnsx2pMCuwZ5dprE4TnV25tsKn1ANnAQ
kTmK8QFOQ0/ypgjxKLfUn618XMTCXnjoCLyrZLzF3Ih5sSxYXY86ADpON0qROVOc2JaYcvIB3mkY
fzFXyBbf8PsT42hoJ1VrgNPRcYRwnBI7Dq0uggzcXjg/I652SVsAecrklHt552C8QxmrckdMKJ+Q
Vs4cax4gp7xS6XbXdZwnhski9LTO+6IHIdAi3YJdxjEAq1+PnGcDrwjLDj5Lk9bUHUHamd3kZ5CX
YE0DpLyAZqXgY8WJNyjxh67Wr8SMnXIl6pz1dQPXqp+qGyCk+wqm+L7Hz9G++qRgfsHQnOnz9Yvk
JYPsLq2YWrkk00dudgPQUsoZQEfmWnBlV54K6uPCFgLy2Nxjftj5qwWi97jPTkhPAGUt4wWOtzZA
VallvkB4zpCjKOyObSebi653NBPUd9HkjcYTyuXXr5Angv77ut4CFhhrzrA9VIiN3Sbfy+hVbnl0
YtRurrzJTcY/CDFacamFcwjWoS4Oav1FNi+E+ABt0+f76wfiPbdMJrcgY4VpLhl6L116b7ohB8HJ
jkoguiWFFedZGc1hrx2NcRlNNSrYEn4jTR89uqYeEZsA9jV/pBVH4/H64Ti1AHYqmESWIWUC8om+
vVGn16L7IRafRezFp3fR9BApHDR4jnKw88DJCND+ccF368NpLxWSO6fCviYd51XFSWEspo4aDlpG
2gWevcvwSAg1d5qVg5THrpiliT1KI0fnebUpi3mYyPnUiLqEj0bb/Vg3KO/m2g7d8Pt0r9r1Xnwk
gGEloi2LNm+3jPMFWZBG2WjEohxx1nRvHsjhn6ErPvzSH+bHf3lji0bTlV1nY5YDXxahbPDLV+zk
+6bbgzoNi7W6XwUGCOL45Iu8szG+hExIrPsE6WGRpY46PxnFJ0V5VIrv2eQ0xl7UOUkUz9Qtxq/o
sRaG1oBKDjV1+uozzioqKyBz+R9MnZN/sHR3gKOosjnDl0vKn0CDHOcf122b95C0GFcSGpRNr0Jx
oc49/ZB74V5b7PST/qL8H2nXtVs3km2/iABzeGU+SVmy5RdCdtvMOfPr76rjHosus1kXMjAzD2Pg
bFVxp9phLYc7sAhAWaZNvuVKPxK5/LetoIk2KFXNQHlQjPTvvKNAz+5iGwUjc+GICsDB+ExOhFf5
LYG7RznWXV73L3D/SAI9xYspEwXsFQjIXHAJsWQmok35uC9iW+MMUVMEcHkZ4P/8/dqGMVKKrr9W
nwY8XDHHckWfz24KB/0lVijbNKiVNMqI8UyONIF0Y8gsiYA0DusA1nCqL5xFymyym/niSUGvN3SZ
g4Es2ZQxRwCdzxUesvkjeaJrFSZ9/8UA9ioTHOBO4ORu75PUirWHso0HtDo4ZdhjjhRZT2EKZF6J
MzX3qbZiL/WLW6BT3sVnwrwX37ZfdYswQ3HMnummKq3kUzmEmCS61JMio66eFOG5KE9Sz9DW7dfn
SgZl7nNqqFWfosgS3hBs+vSyHEnjPnJYPEKsw5AvvTZ1AUi2+YSkodY6N66ABBhkVlhp7r5t7IsB
++7vYkKwjuu5Af84TIKpJl877ibCa3NfyHZc+3VrwIH5XUrdtBImwaEZEwbBAXXv6HfxUcM+jugG
twhtAPFE4N4Xuun5VzKpdEER0qDjK5hCEXnDeF7Gp/3f3346rQRQXmWeMJwnky803kdPoS/5uZei
R9cdCXhZ7hZWy8i4WN+KciySKstiwENgu1wU3Vfb2mzlw/6pRNa1kT9ipXdDNVVclOHauNNs1W9A
L3GDOwLA2t7kTukVn3pX/tw500tuNxc4EjJBYjNJPDffHqu7pVxJLKI429RQywgJV+8tX+PSAgFq
8DS63FH0lVfuNQO4hOr0J+YMIlGMPx4HK9mUGxGmXivTBiaenAnx9eJnJ4KrqwCKLmTCEzO1iHIo
VVKmgMVGNoRlPeAvzhcswOeAScjM8lA4oEtnn3AzczdAFC2pBqYAaTLsuAwLERTKsHmleVJU0BCB
PWceBKeQq7MuTs6+Sm1/y1/i6LmySNEro8qRTnRJYhXCXThzTq0dFOm1LSezChkavHmjWPkgnLmy
IoK9/HcNliuOjOPjeLJXHVCmdjmsQGMNGqBCmNjBF2TZ5dZ9rgVSyjpwU8WHGR5cQRqacXrQ09QU
hR8RAI16Rt9iyzrXoijdXJqmi4UI1plETqLk2BVi+eotJ7OWQOkjiiOdkhL7R7un634MwAAXWdMU
rFNQsU3LmxxVEuR8ktydtLBx5pI1rk1+gjbi1THoAnuptVkukV4FfxwOi9/4midgEfMjUXothgps
eTTK4SjCT+X6KRAfw/pJQ4Nx3342x3vWQqhIJvF5h4kWfBL5i3ZLoLniF5KXx/fclYqKDKLNhzox
FW8+EyoS1ngP0d+9u6QCnQZYtwIoqwCNk0JbLcAoMd3kk2FOYcxwFSzbpSvsDWBbpzJBCge6jp9A
4+Gx6kw8QMzkBlO2RzQEn/avd7Pkur5eyl9kvBRPcQrzzc7qDwMlV+FhAhuWdizRyoqeWbGNofw0
cLWhj7pQ9njjS2Vg8cLwwAvhC+NIWyFsfSTKTXBKEpYDyVKTA2E07r3gQNJv0cyxq8AcZmXpB+Uy
pCqfK6CokpRBvxgozxQH2YkeAVr3qbaXa/FCPrEsj3WNlA/J2lAtOQlC5frOME68xsBl2Hw0ru6Q
rsRnCQDksgEC1NkKfeVUtdYMrAl3PIdWWZgFtqs+BMa8lkm5E56rMSA0dz8X2cnYYGZHdujNrgrs
HdYNbvZz19Iov4JGtFGCXpk8VEdH+1y59ffhE2YGQW/Xu73doOfQfG9Pyuvyd1GMLsLPfJ51UgGH
FmAXv7vVEC/3DYARxOgSfJIBYxx0hSiBZhiW08SjmgELpWGZ8mZJcn2DlOvg+nhU5hwHEQSgeGE6
+LYA6IC2AGugPGTOjOWczsLIHNPmNiE91pKpnCOuxKrmMlj4eJ++CG7oq15zUJHs5J6xmIpD6mkd
mTf9p7EKi7XZyzA+ulofVpM8FSV8mCrcT40nZZ/2vx/r9ymPkitCr7UdThcZR0O4rz40TQYYVFRa
VcEQRBogfBTyJeJaAOX0qCXnsSU6i8+9kUJr/cqfmPtq2x7yXRw57+pRJc1aOPeBCmwhNyAjec+6
rTiNhqgmWNwRQ3Ou7mSeyFv717hZrVgfk9JPYVDDaCGt/xjMO81ww2VgXczcsbsrgcqh3IazK4EY
kSF1O/q8n5bSzXnJRz4U8dofiF5a8RGUmRftHk09N3Tzr/vS/iM7epdGxbqpLECerWKqTfZCP37T
PcWtsZvXEXg7GykywblrXgSUvQJMlv0/eCa3nc37H0Apa2wY4yJV+LiiF3hA8nuUX/PPTn0mwB+J
FX4N3Q+NzK+/KxX8OK6S84CIbJ3+B1kD1+35HwUZbnmLfWB//4a3U+lf56Pn84vCiOK8wAXXACjg
l9JaIi8WH+vFEZKnMdbNZnnbl8i4URqMM4zzqMHSCpbPi9IM+9Kcm8sIhId9KZtORpDASAJIJEOl
i1JBC0BsboSaqtljod/orCbt5goldrN/CSB2srJ6FSOPYoi2Fd4g88NspW9kNzw86nZtA5EwNbHf
AMuPWP0Vko7/ka6vxFLpujJW4ijoCOv6ZQAZXO5MvvZQ+aRHJvvxLbPmzJJHOTc+yWoApirwpY1J
AGIKN39ORyuOTZK5gBb6MRuc/U+3WVBcXy3l2Ma8GgyNwxmJzS3AXGj8+KBoZuvCoznD98KaQ/ND
OFZrqbRjM2JeVUOYXediaBAzyNUn8Sk/iFj+BR8La+GP+I2970g5tnbWal1cAC25gB63/Mz3vpLf
T/wxbAZzwDg540pJpXdPHOXGxJhrypSspC3dkRO/paLbFK9LGdsTfyfrl3D+lA6sQsBmy2B9o5Qj
S8DOGmNQHrMSLoLFzXzUveDYWoBv1xxMy1uyrZrFDe+GFvpPWOsOLJFhLpuh+d1ariF0ZaTdnKrJ
HMq6DbrNw1S/xjxnFWp7GEbJ279hliQqua+rUGkrCWfVC0y9NBH4Hzizbkczz1mLAJsOdHUoyvMA
VEgWYgIZOsZWDAjqBTIO+6dhiaC8DJeM7YKWBKpswSOv3jXViyhlDJ1k3RjlWWp08rilhWeZDMPS
22+z8X0uWntmjTJsv/WACc5LiqqCb5VSQ42Dai81Qlw8OzoAjBMXhCSGKWIPtHT7jr3/Sb71n8b2
SyBdnlLEbsS4y7+tMqS5FhjaD+SZlxxZswvbH+pdFKV2zSTVfYB1QrudbjUQJJTfmFzp29/pXQSl
bmVbpmq/QBc0KTKz6iCqZzF97lLGs5F1EkrlFK5tjUXBV1Iw7lSeOeF+mRmzhP8Rs9+PQqncKCzq
EsrImLVb8v6OHRSPLYKT+E1Frq66k8cdWBuJ28/Id/WjiVSAC57zywJtWG7BimgKduwMhwxM87I9
WdlNe4D7Q12PWbgh32VPC8l3Xfk+rQKOe9VdJ2p+QrmHx8IHH+5x8kb/I7MLeG79z8boSdC4iJNl
UHGzvXjkBz8Tj63K+nqbqepKBhXD5HiOpDAGLg6WWZ/gmt7IPvf8WoE2swCIxCvoLiweO2WFVyRO
/fUjHvH9gJQT0ZWSU8tJ1O2gknJTjiQTUPmLGRvd/b6g7Yrl+zHp0tQkd0EZxaoOpGvsQr2gQ2dX
gTWgE5277SlOLeYDlmF69JhoIcxDIBeQ2CBOmqKlv9RWbnGN1Znh0xXpFbUHpuv6jzTv15XSk6L5
qEaorsCxdDZvSWf0jQ+Y1Ku+Bu74LTxjSR8zNl3McDObIz0rTaXLU9M4E95m8mp+wdI3HnT6mbwl
+1s2TPoVcGPHBOlKFfCowW5MsKMmtzmkSNVFQJdfOUQ98r+1B/9jT87UwPsITnbMLoKTOOEti85u
OwSKvCgZALtVsS78uy9oNUC0DhwOTTLqwhZOnKU4/DeCYRZYHxr3RMvglzTKUGdDrvkogSufXDL7
W5KiFdlDI2/m6DIyDGbzpbeSRlmmppb10IKy166L9r6P0QVsZJbr2fSlkiaD4oY3gChL3R/Qb5Mh
J3g5PTbc8ocUBSUwqHyeQLydHIVXhgfYzB9W0qj76xUNrHcE1pbAjcpWfwkO0qVGybF6Zm3PbV7e
ShR1eW2+wB6AmmlX7SUS7yfO3z8L4/dpZ2Z0ZRvNAtwm136Suq9C9LL/+9ul0vcD0L4r43qpmHlE
uehcHQQAKpg1ua6H4WtsqeiyKxaPhebk5jphX5tDZe7/AdvhffUHENVZhdmOS8cmllElJuEdXS1M
N8uH9NhfOn+azZvwHwU14thuWWPOm057JZfKlxIR1Q0NuI8YRH+WQg+NY7NlHY4lg8qXyqnOwI0F
7ejK3CrDH5P0ujCZ5rY7FauTkL9idYP1lGZdQYzrJzAFiD9swSNAi4NFXonAvD0FjugV3t9eIZUh
FWh8ql0PwTx3s6AC1bVvcsAY62HqB+U66rxr4z5D1kLm5mYnsoRP3Um1g8fyfCUM8jGX6xk+axVi
O86tbpVyIpnAB+pS4XAyaqaFmzxGICHR7ttD4vDMXJPhsegheHFUijEBPRe6rNWBsNwrTg3TI4r/
t7LoCXhd4kC2Y+BgijkjmBL0DfGgeYQARHUYxs3w+/QYvIQFCTGdYdwKGtaBJ5wJbhh/B4Ake/rO
/GSbtbb3T0bPwEtzH3aNiuU32cPqzOiVXmcqF7KWTpgyUSf6SM1iJY9yISpmWaWQDNGNZWmVpVPo
r6UYmaHyxrhGouN/5EErQZQfSXTgxE4C/MhyO4FtIseKv3QqvXrEIrBkTd7klHZlZReDgTYlsm6U
ci3GFPd5SSw8OZNWuebmx8S+ot+4uUUQW0iNVrxdjliSB9s4ZwPM6GH/8AwfSg/Ey1gvSOUeH7XR
CqduMi+JRq+SAhYn6HY6vbpkytF0ic5HlY6zgiMzfQivVL+ihG6h5klO80xUiEAZ7p+O5d7oCflS
zRNBJG6mQRJfP7RvcW4SOjvN4t0oxM5NfieakcPGUGJ+Wyp1kfW+kfMByTXBcIgfiOeZvd4Z3yKL
QLQu3vwtPnNfZFeDtaZ2D1L54O/8A1hhfg9dlSwDULLD6QnyQflQYF1au6BnYlb3IXMCej+XEumW
hmTMQjIXEMYN3th8boXn/W+5r6nIqH8/jFTHPUhSYKXKfBNKpz566Fm1uM1a0i8dRRb7u4hGHedY
jXAEdTpw4iExrLhxm5FR9ZX23bbIU/4mE7IE/C5wbIa/uIudAra0dWUA3qgJ2jWhTxrp4O3B/Hp5
ScEf0J4Vq/PGrwDXzUFkizr0J/Ad/D/YEVlXTP59lerkbSxFC/mEgxvfAIIeIyDhvXJD4klqk/9i
2tba/6osraGSnAoU4yVHnkedftCKQxAwgggjfRN5yu/IgViCThBn6uBZ5yMGJY8xFvymIyYkD4pX
2wMIakgnbGLB8JAU5r/DCpizf7/NXsuiMqnJaFIBBAtM2bbNcepfRc6JKydiaRXD1Yk0xVRf5eK8
/GSBENz6WKNyGHvkIWgQCgoXCnSq/fyWOcnD0Ga6iSHoml6pAbQ5fiH5Iy43NDVHOk43WJ68YU5I
M271mliudLSOjEwNFXxP2Ru+JZh9bwGcqN9Vj6Tt3tvVDaa0Pa0m4E2MYMLwDtcqxkpyqKFWgqPi
oKDkS4UvUoAiWJC7Uyf5+0axaYcYqDcEScHW0LUGt5I0SrLc1S3qIRGXmXqLHrRwFxis1H8z+1hJ
odwQUC2mvJ4xP9pgBAuIe27zSbV/gp+IvvRaMa5v2xJX8ijvwqvirAYDnoQixoXko/i2oP5CZpYA
uGfGTxwgd49oqiLlgXfbv9BNL7MSTXkZRVEB7ElwZTCHIqW+JjFwa1i/TzmZCIzneh4ii5LU4tik
w0EyIufvjkB7k2oUODmB3kvLN93wav1p//e3/cfqjqiEpWqUWeDJPBmBXxNsgJtYgwlCHcx1gTbB
ROKAtcLRNz4EDQWN/p+204DaIvjHhdyA4NZBfXc49zdX0lqPf1RuQNjoNDeJmbpkXU6T/k4vrvM9
K0MLwziOpbEDg2J20ISjWhwYl8pQjGsPei1Aq2ulJXX50Vrc/kVGkRUkdj8IsCXen55+YzBcx3bF
aXWbVA4j6Okv9Mef+4bao+6hx+foPxDNnT4xudRsMUc6XOLP4lcWOOKmk1yJJxeyOnBTZmlaaBEs
LXrgOl/MH8LkoZoYRVXmKSlfMlVpsiwG0FBkVIw5O7q0jUkmfxfULqT7ADCFIR7eMmZdsDrjsl6m
DP8sUu6k5QYha3tUkOfgsUWsqVrVzAPm0jlLDOVVJj5T87omaDMpagnijOZcZuujiW9Yf+YuZC0o
m8yQvcnJiAwi5WvmQigLrUHbtirBZ2W4gh+5lZ9kIDMFsD8MkWM5H5adUM6nr0shk5YQQwMWnuGo
mtTedMqBikBKbJNXMSWSH/wjOXvXU3oxSB0kPq4HRIQl4U99Epljj6LQNJht0blGrt1MMephU+Ey
HMLmpMtKLilVrexD4+p/l2gU7blon7L6CDLGWUZmH9uzeknaAy+zRhm2G8sroSSFWwnVa6CVTjU8
LEbyQXF+Rya7U2vuQXnOI/aS7ffwtjdZnRain3t3TLkisU3BUxfhCVyLT2ktW2ifg3TiKx7kJl8/
7l8sw1Ykyu/o8Thyooap3ay6L0Y3jVJTi//Zl8FQUolyOlwvKG2szJg8ru7U4rkaX/d/n3UGyq2o
VddNUopdlzIyPNApHtVBs3uZ6VdY34XyK5VUJOlQkakMJ38T0OlTX9EPAEaoU57R7vMwZhm6xpms
q+0fcHsmeKWIlGNJwaqia2T7T4rx3h1kx+hGSyo6W0wad6qOwcIftTr1+5JZvWR9PMrDSJKUqcIV
Yd4lnZgrJXQO4BUVRjCfS1BPSn+nLn/MrlaGPsiEYy3h43shusG+zcv+fW4rjKZBsTHIJtLdpUVL
JYFra7wTZvmHOGaHUR6e2yFk5BTb/oOwd2IzFUye19Rx5T+4PgUJtIGXrP6MZviPCCgGcW9zb/Gh
eYtODdEWP3lmPvU2ffRKLKUtvTgLXEmWYUnnBUAGNxJes8kt4ZPHm0jEYF5FiDTvpteQDdOz2TNY
Caf0BTBOzTKRxaIlvzUGr4hvu+opUXxe9srFK5rlJGs/apVFAr/dGFHIpIqIBVKJZpitdaURW7LZ
3dkYZnIwjYMOzBWRkvdD1qbipgKthFEep1X7hONLpFGRPptV78vacx9+3VfS7e7+SgjlbjAAJvIq
gUEZLQFbxmQsRr6rnPFMCHp4xkuMdSJKZ7qxGidZIi+95onXgAHRHPH/MZ4N235sdSRKOeRmEsM8
bMmOG9HKzic85d2lsFg2cI0pf8RQVZA1Abw/mBanYmhbtPok5QOxAfIq672+tqYDGQsLPRWMimRQ
rLa4G7UyZ7d4qM8zUKsyrz+TsjbpzPBmYdV+ZpGFQhZ08LayAlBEMwRZF3Qa1VepUOEqUwOf9khI
70GYY6sHyYs+yKAurURRH9ZIIj4rM4gCVzEmKWQsabYKw9ERdf/jslcyqM8al2oYjyJkKPV9mk9m
zE0OWRDTq0/7NsEQRAP2LloiY3EEfN9z+SNOT2P32lWRGcQfIbmTDEy6AHpGgJURa1k5bkVbRDU1
dPSqOTcf/bE58ILzgaOsRFAupNH4QhQL7EsUsX6QitgeFc7JZ+hk2R/2RW3a9koU5UiWUsAIporJ
YrWOzFz1VfWhWj7vy9iOdSshlJ7FLeJsp+DTKCAVc7FWh24RtlxO6l35TfzGHTMUi7nC+lhqtJJL
6R7Pi+nCz7jHwSWoE6lHIIFFn425te283iX9Of/bC1B0nJAsLUmnzl+OAp7L0ZFJ0k7eFX/Y00oS
9djJ5qUPp7LCIytEMMN6kt18CtzspT3zNuAd7f1PRz7/njTqldMB5j4oNFivMGAWqSisrH8IS78Q
7ueOYb8MTaRxYLuS58Ocx9r2Ir6k6SlpzxyrxMESQfLZlelmRRFwcRpgYn+6lZGMd5nZDu7+jW03
ZVcfiPwRKyEpWhRG0uDKyCiXZJPWU2BHXwkk2uKI/uhzAG5iPAJYB6McxoxJaq7JkLQqXOhPBfoT
OepESswQQ+xlTxsoZyFykZKDmZxoOVlSS7FYLLsf4yqVkBdjpkPSdZ3ueoYNUO2nAGbLAa6O85Xw
MmjO/lfavrB3EZReC004qEUHtxdWL5V2X5V3GatqxxJBZRklp7U832HWVdIOBfe0DG/pwJhs3Qx5
q4ui9bk0FKUNcVFp99Dkz3PwlkS3WfsRwOn19yAnXWk0qOViodJhmfV8CcRzUj7sfwzyZ/6pVu8f
g9JeUTSw9y9iLURvvkyZL7eMa2J9CUptwUk7xNiu1O0lCixVSHiryDILTGes1GC7HbP6IFSgqyI1
llrtGnAWF0Dgp9BRX8n+KqE8JANLKoZOMkf8qrCq7tum+X6HVKiTlKwtM6IKJAARArLRld3GY1Vp
r2XYnW9FdyY1Dug4hgI54oCeEyCtCdpqYufWfCuhogmncBnAt6pYjTUDla79hjatlTkEypPl9La0
XwZNuMFrvCQLdEevSOeMBwYABlmVB6E5qtJN2X0W4sTc184t7ZEVXkemJ6uyRPczmiZv+/G6690e
h8oP9edoPHxEhKZqumzIAk+n/OXS1tVY41J1KTwUdWRNdXDW1Jgx07xlZ7LyLobSzkkTuXYmy3lh
+BQud0X6sn+MzdXttQBKCWUDszkdUY7sDPACbKsSVRz8PkRtNHN1u3UXS3ZFv/8kHZILm/aT9QfQ
b4AQy5xJTuyPsEBIZ+m0oCiF0SAr+tE5ZOsQgIU2FvNNMgTfW6zBi81FjtUF0IweA9jxQpB54+2G
GUVy9hPIB1EExiIYf0q8xmVxym4r569PqlJxbNHwFilifNIpaADCVViqrFoBn3v7X3bT1N41hyb2
ELkalIMxPLQmgpu6N4vyqKWiKRcdI8PYfP2ub5AKaXodd3O2kBu04GNQFJtOhc9fO5WsPXiGOdAP
uYgfAkMtENbG5TaOjmPICDtbLnl9FCqsIeLkU99elREQiUcCWUUYb5nDIiR80S55LYcKb0rNd6oI
bElsMaOj9YN3lK9YquEcwRPRXZ59jLKSQcBbVoKzqRSqIAiyjB1L+boKs0oLumbsR4zMIMERXwzt
woeymerHcmJMdG4b1UoOdY+a0YZxr6O0TibukjvBFvzgUADDD4TUt9Uz68mz2bSXV/Lo+xTUAn0d
vLCCS+BpJ7LNmWG6UPmC/SSLgK3+nKtklaW2nddKLuWei3mu4kiDkcmXycWt2pIvPic2AC+SxjRb
G8zUdvpUOMZBfUZ7lmHim55kJZ3y3XWrJkA+Q5I0B0Jrh0Cutjq5GQBqbmTOvjfZFoUxSVUWFBWI
Lb/nky2njXxDwoTcuXzxliqRmYSs8ZTNEilRzP9JoVyjoQbZolaQQqbwSUmPIDV0aLeSnSSWL9ks
caylUdl+0XBaJUowQhEDqQv5eF9TvM1Tq2lQVe/QTy9PxT2rA3PtGtO2r2DtCvqqSKBLo6+ykIHa
TsiYAWT+A5BIjoIUTHEVJJ7hc3kJn2MsVBBu79iVDpEPNHxLe60wupY5xYVpOVseTxHApS7zmoJU
hnz4lUcYlmGpVULUnIB9V/8OSzXj++E0A53Y0U3j2KAg0pgkM2yePzSPtBZOuYlcFzlD4TD1aKSc
0zWyx6Fotq+4mwPIaxmUa+CaQtKCAK4o1WzpUDvVQfNLDz2+I3oK/oABaMkRgApdnlsbQz/opcyf
WLe8FbYUvIkAdGRoPC9ThjoqUjqOM5oZmgwY0xArsD1jim3LPlcS/mBUTGZOCAu0aebkUio3ovxd
ilnmyTgFzaeoD1WqFRFex8XQnNNSubQTC6d005EroqFLqNXCNum2D0h3DKWooI5k25R4gPxL/Rzc
DWDHy2OTfC14clcNrIRJ+7IVG9eiKWWM+1Cp0wWiMaP0eXT6G8GMkIb2mEyXb8lAXoo4wtpd2bxT
SRJVFKZ1BQ7hd/MrtaKr2ho+qIjrm66MPDxHGU+IzXOtRJA/YWXhHZ+DCbOCCF6UzRHkXUpgpbWt
GIySwKYKruRQniQJuDLLQjTRBv4OO03m0j0s0sh42W2W6pSVFOorBbnR8zOP7Dk5q0fZwQq0p/mR
rT1I94s1n+vH8HZhPSc349JaKOVDCrGaRk5FXGrhPsj7pLzEeDNf49J31nt9M3laS6OSiqXNAk0u
8EgWHkkUVC0kT6/SZXAka3nGwgLDQ7K+G+WcxEjJeEODWQ+SjOEDziqn8aAFzGcCCd5/xL33L0c/
9KQ5aIWe2Jd4PzrxCQuEZ8kjFfcBkZZVaNgM7qtLpBOWRA9TzBxAWouNsOxAMsLaC2tMOhAQ4uRG
BRAxZ7OavAxz/uNtJw5BURPcp7I8hcmpiA6MaMa6RMpfSMB1n2cBI9HA1D0DuuZLhK1B8Mr6JEtS
3fkueBQsxSLvdcUuzi8Ss+dLdH3vM1LupIhGXtIzXGz4IjySXVoJBMU6ZwoPZEotMPnPM6JocmSW
y1h2QT/++E76d2G9ONc3Y4oma24tDwRlUfXBIRw4LOfMsAyV8jV5nSrB0sDX5ENsgV3UrpIfynC/
/0k38XbXmko5F5KsizqhhF1uVY+U5kAaXmJ9kVwnd4yOyLoApLUvlHUyysVMoNbtogVJUSnJQHaT
zUy4pMHrvhCmDVKeJeSSf+9v+ta+kKHN8D72pBvJMzyyy6fgZRa6DStEMOId3ddbin7Q+RTuM4FS
aBiI5arGmgp7Aefz/gGvz+UdW9CoVD7D0sdY1VAQzIqLGEtNHfB1u+lb/kBOGz+HnuYF5uAhd/eb
GaAuBfCzoufYZbo7hl+g2R/jqNb4PsIHva7AHlMwxvAHFT6hdJPvLGkM7aHbfmVRztiZwLHr6U1W
UMAwvEH6CDWiAtw+XtHRmVPoGi7w48dhaBtEwbY2udEtaiBQq97+F9z21+9CyLWucqO2M/QiJxDl
U1SAiPyQaR/Jy+GUZUFXVUGnV66HPudHBRsmdtH4ReCq1X0WsmIC0bI/tPBdBr1qXY3cNEcEyEp6
zG+GJ/TgzPF77mWn/KxHcCL5U4Pxl8zLzq0PlLwjC3t/Ux1W8ikrwDqixskKGb9Tcruv3EVNLG5i
nJIlhPpSnSFkRhzgkEp9mZL7qHNr+SPKsDoHFVuBjVTKo4LXqKCVVpI8JUvu7qvbdghbiaCCJ1+2
EzcuENE67XVNDJvqrvpEis3VF/aMA+vSyL+v1BtE1dwo6LJux2F1ihO8r9P+k1wk/v6xNlOC1amo
ODkKaa5KDZQ8Dc5i2DqGAubUGz2NTJk1MbQdLVeyqGjZqUUjLIQCVK2swANH+yW3Cn8JgeNreITT
qHiuv+4fbzv9X8mkomUixXwnxIjQZHdSIWxpD4RhBrWZ297XGLXTTZe0EkYFzQL9sak1cJmGMTiJ
2DvFmFuMA22GyF8yMMr6u14Mgm7wfYCJ0hPna4/kmZ0eUy89451dYiaFAJ19pFaJGtO/jtCgBwQa
kQNTCME2ApjHKau4Z9n4xgUs/qv9yzPo5egJELNGiohiz9HnOjkZMWt/nyWA8hFcUoxNW0D9AE2p
iudlYjzWGR7CoJeip0IPo7yFn2tseIkH7RTZhqXeFjch2rORw0Ix2vcQBk95iFRR2zjTcGGTnppN
eYgwOK0xFr1Zd0a5hyHNuWASoG1ZcKgMVDkYFrNdNFrpFuUTIlmI0VND8sMfs7vhG16XPuCFUDie
UEnNP0vH+Yza6bPCCEmbja+1TlN+YZZUVOB/enNM9GKHE7wVN4QyKC5MVgmR4YQMeq+54sJ2WJB3
2SXKsRgii/D6yU7pGZVqi92W3ZyOW52NHhqodW2ShgSRipTih0N8rPxrlPKYt7iZur5/vestr4JU
WPZBHvaijjEIyVW/k77NfFe8gNLNQ1LJbNkwNP56zytxgDYQ5UKGM5cA3IeU/QU9DRAfd0A6ic+R
i+q/g7etlTjdsbfLOwJHwd8bzL9j2wVjrxkDBBhqpOcHOi4pY5U0HzjO5eWbZpjNqXajRjf3fT1L
DqWj3Jhrc0XesBnfuoDBMnO+/yzF0mXUWXC0/2EP72eiQpdclnIWA/EKX3I658cOOJY9ii2ib9gZ
K4QRR/tn0vtLFl1N0gY9AzozSnLZuUBJDrY3meNri2KAYhVopdosjprtJOddIJXlpkFeKUEEgZ38
Txk9Kfk/zfJlrvwuftn/Ytvu8l0QlenWkV5l/ICeYqZ+EUSPkxg97m0DeP99KoTJVdfHXInf5zFd
pRVmH3hzz6Kw+g939S6FnHJlZn0RNkI7QO8IsYnhklU78a62OfBP6qHJmuJgnYkKYzpWKzBgC81r
hG+Gckyiz2XF4uLeLj3L70ei4pgolmFSkgImAdGRkTRxtxrmxLSH4tTbaDP3ZsX0jiyto0JbqbZh
qWS4Rt341AmmrrkcZ/GtYcrt477a/UcUfT8e5SnKZeDVsocosmbU36SgD9IPBHYTTWx3JqMwwAnL
LBaRwuYOs7K6VsprcH2klk0HT0gqtQSHsnjiL4JvPBhW9EYYVEjfZfxK0KfYcY5hbHSxSGhSzmhj
WLU6NRiK4C1V0vz9i2WJoBxHPSxKPNRIGZWwdzKlcget+cC2z+oK6eoPpuoKdFxg0lXj9wii1X1Z
MpIdhoXRNZ9Wm0HmRsaJAlk6iPF0GJbxnPcd4ySsy6LcBp6SAZfUaCIpy7eYBzMR4/dZx6AchYhV
tp5foOS8wpsNutxAsB7UT/tfnCWEchT5InN9q8pwr2mUAKgtES3Y1oPEKaLzd5Io9wDKNK6fQ/i9
Mrhb5m9K/9AweR6287NffkGj/AJoY6WlbOD2agdNWYeAUqgHwSMDXmRC4e8ORDmDOIjEJR1JszL/
LnSAQkIlpv2yL4OhYzTaaRDKQ7tokBHMnCmL/4isty5LAGXxajyPsUJspdF9uTjLyu3+AViRiMZk
BrmlgoYBRkj6YxLjNUDWc+LUKTqQb5DktflyfYOw4AlYrppGZQaFaJpUCawH9e7Pqle3puIbboxX
D8adMpPAIyNvfsEE20l8YCMPse6Vcg4q6DHAgUNqgMFrgUrm5P3lvVLeIa8CQt0NzSBJJe8gBN4S
7BfZlk3t2AHbtALExr5M1pkoXzGNY5GPMweg6+wUlLfLyCooMMyX5glLQSqkNgRJe3AlN7KkU5CY
2Yk0QTuvFtgLXCx5lLtIxQpkb2SXdkRvkLiLyW9Og4UWgYcNTIanZd0e5S6qJhAbPUGvZzG8OfgR
MOkvGK6crq0bRSvXY0biUQ+ywfRmGZ4FlRGTyCfeecrQ8KVqE+lDTnzeFEHPdL+Rb7mut4qQ1fVj
3BaNXLpUnZxpPXRNqx19OI3C874usy6LelnwYmzIzXWUGySlknIBwZudZvf7QliHIP++elhoUhvz
LQfnWmS8CSgDM1AZJvkfNbhfEc+g3ECcL0URkU2j/ji52d3PcfTALV6Q5P99DkpjjybqzNWljHQh
VTUnWLg7KWQx7PzH0xw0sZKO/6jXTubq1oCKXhgZKYzqF1IeW3yQqzyRkiLbSwvE6P7U53dZlEsT
yxb7yTWGIEQvulMBlZA8EQjF0ptyE3sFo9seVJ83DQCBsjuhJOPZE05lRH2fa00uwJg6sbMWjJeA
ACtOoCSxqbF477b1/f2glKvDi6kGQhDJvjCdMwCaNvNAkWbt6/u2d3gXQrm4UQVsxkjGtypZd0T4
hGRsXFm0k+JhXxDjNDQUUKFWfTNEEJRGo1VH2JpBSSpj9ENZyiFRuVEiZ9kiF5CignztEPqaYfJW
6me3gx8+E9S9Adi0FiF4/f9QvTMu8wpJujaDsKw5nTBNzR26ye1r/H+kXcdy3Miy/SJEwJstbHeT
TU+R0gYhd+G9x9e/U5z7RKgIdd7QLCZmoQhmJyozKyvNOf1JLc5Z+TdPPk1UVcswDYz2cYEwbEI1
78IEWztyaas9CrUmVfHYzwE3Mrg4GM1p16aMtYI9mwt4dOE0ApKw1QF4+Cl1spf/AWmb/fAP3rUR
ykXGyVxWvUnh2uxyF2ysyr5V+XTw2pXgAfkrRgxw/P76kFwoibpeayQFyYtwqI94OV/lbzsE/xtW
8a4DbIRxoUNRrUURewgzp9AP+9IWBFioGfmX/WzXBjdiuKgBZs65LDNU1mNJuVqK7qS2qaOpuSul
+vGyKEqjD7FjLlajwtNNlwJ1fV2Vk0iteuzPV/+/Ohhu5nqJQOhUNDVCeWM45dcs4/vnulQxDMPo
SzCe6TTXnT966i0jx5gOg+FIf1PS3PwGLqjUQpwu4oKTS5JDOi22Ocb239VNN0JY4ruJHaI1jgDr
h5C5vR+y7xFuFHH8efnA9tvbGyFc5MijCrP6MSDKWrSaVxBQRZ58jN3aG64BVw3o80K0L4u8aI5s
OP13tbI4mdXhra9Umi+RBWjuHuDgidxcWXFImP5Fe4Qs9u+bT1gVVY25M9ijaNy1IGkVMaNFdWgp
fdi/b2QIajlHlgr3avrr4V6cg6U7jDKhCCWECxWdOphDzTp/tZG5VgqaOuM4Kn4eR9Tz7WLExSfj
ooUZKjUW+HGVsIirAr8y0x0LM6yszwEKdMs1ni7bA/uDfwzxEMjFDK3I9NHCuo9bSp/m1J+Xo2Ui
Eqp2H59ziZryYtZ1QRrfZkzWaQ7jGtFjKa/kprB1g/AoSgAXGiqAKXZFjueCYR5b+auRfb/8uQiT
5tuJkjWYWR2jLVsm14mOKbVv8xJcFrHfS3kPCm/vlY1JT2VTgpEeHymNDFzwlvUYqqk3S3XQd5kT
p68gFHC6sX9t5vq70C9PBvAXLv8GduqXzomLEpJhRWXIioDvu+pCkJ6oWXTmN5fEcAGi7BM5S9mK
ST8tzqCm1/GEvpFSPUyzHtkVWZunTo8LFoAp1mrBhHXE05W+BBmICDLivUqJ4EKFgeH6rq7wmDSj
eyu5HYbTlBEuu/+62xgIFyRKVLTbekEu2PvqqfarQDxWR9lmGTTVPyci31t+v7FFMA3P/bwgAzRN
t1y+6Zq3GI/L6l42N0LKWyFyI6UtwrQRVIyMCPNN1NwBj8/OLEx8m1RTjxLEhYdRqcS+72O4b/oc
TV4hu5F0tSjPl9WhPJjHP9aKtBLiDu6j3LLxzBadtczpvfjQgdCOOqL9Tt67ObylbJuvl0ujYUiM
v6DFdrHil251LrzIEz83rhVgEhlphAH+RRIGjYi1MhckwIe2dPkI2wB6pT/8lL6BxvdKvtWC1pbt
trGr3lYI06dEcgFDnYdCEQxcxIaW2JU0OkU0OsThUTK4IJHH2ip1NWSEXybPQCu7wg28BiYePQwz
IyKXV4iQIXMhQ53WzFQGRKVEuBMsPx2fFZOYmaJEcBGjiiL1n6rwGn1dtbNunbWB6lJQvsVnEn0o
il2IhBkUBdeSm/rqXXa2DHu96T3dVw+xp9V2JdrkRBFxi/CVDLPNRSNdcGCzX76WYJwpwBOencVj
bhsBA4wGzDCWf6ixeCoM87UN2dRrK2Fe3nmoSD/lmNBSbhivT0+yUBHnxxcylKoAXBR7q05iacfq
oTY6pyejIyWFf41gKqsQQILqCu25Q4dx/DHHL//Ou3jE4nXs51QMYexyIPlTIKPr0h+sr4xxE0Hj
p+UWlEQW0y8kGTx+cdVPeY9xRwwcrGepO1fTQUlfrXFFpcazkislzO1CvR4HIoUiwojChZEuU5Jq
YCnUIh4W60GhIPv23Q3oWwD9wCIpv/EWpTrQuTA87AIZx5a0IBpid15OQ0k8SfaN4l0O9w7WjaLH
sAGqnk34ImLBU5KeMnMlXqX7u0M6dtINQ7QAScHFwFSZorpgz9I1d/QAM/luF4Q/ilfVVr8ztkH5
CqtDPjllufvc2ojl4iIAimJ5sWTIG+wBhXLtZTyId8p9cVQAiRTF5Fznfk91I5GLknKUrxjFw2UN
yqMHxZdPDPY9fZxSd7ljs6TCUcfs7wz8d1A//KwOl91v1yh/SZf46k1qWm0jr5LpttF1Wt8JMVGZ
Ic5R4ue+zbivpZ7li6z9qDupr9wUZwEPWO2kgNfWdNLr0qFuAEorzkQ7OU+UmZHjhOWNkN3PEvHV
dl1g89W4uKgA3SHKdaSncT8d+7hxQd7hleVfkVhoGzlMz00iV4xRqfcG9GCvrimIH0WMk9xr2HUe
AWqLrZ5vuTM5ySO6bTboKX9cto0/nJ2hA7hA003s5P8uPkr6SYktnN2Ms1vOidei/oodWssbHdir
Cyrkn4thJ0SA3v+672I5rSvVkntrhdZjdZvM95p47qncZN9A3kWwn7D5sJWFPZLGGFCgLx514ahR
O/f71Xn9XQAX7LVWGkxNBB5D52FK8FX2hnPsTpONjUQgCskv0+MEStHL50UpxYXMWOm1WS2AMtG0
d6H5PJJz9sxtPlycG6W44JiOtWRkCZQCWP33tzAFriQRrJ6KJ7+kxHVJWQEXF01FL7AthTdtUnX2
gjmqVa/sqX28/M3+EH5/HRSPTi8WTV5LESxhau0QTKg30yd0UVzhJnMUIGWWdvrSucM1YHyO2OIk
d+d2L21DAlCdroh4IHHvz75spGLUUN6Tu8TR4sKO88jX1yuNYtzY/ZwbQVxIHMF1MAFvGXoOiW/l
6mcjArDbTKGOUWK4kIGp9sZMWGHU6k9teltIdylVEt01840mXHiwwqqJVlYR1ZKHsH2NtOCySVB/
n4sNEUgGpqpE5jG352p4qpSvl/8+deRcaBhqvdbEBkl1JM5OvQJHX2vv6yW3BUv+flkUpQoXEcR5
nWLdxGmo+U0FLo2UmFzZrzRszoKLCLNkLvNsMQEBFChA68T6PwxB87v+2ByHY+GC7ES8okoNlJlx
wUHUJ2OMU6RpZnnVRMdG+JLHPy5/O/YnPgS7d9X4yrRVCVUcsh5ufszvMkDBAdv+1AbU8ixhDW9v
ys1NpDVRGo4VxKjZ4yAdugiBrv3UUNsL+xfSRh3O/9HXH1UFmK2I3YxZN/GK5+hnxe7yyc87AJzW
zlS5A7UiT1ggX7peaquN6gnqrXhRSae8JuoY1Odj8jefT86HIrXYKZnA6xMHO7dqP1qBqTiR0ESU
KlxcWFO9WNMUcSE+tsCQWu3QVTHMwjAv2NeLXMG/bIH7VcPNmXGRYhSLtRUn5F/5UfMznFj41LjF
UULerBZ2QYxmUAbPBQspwzDdUqL1qAbmCQtRh9YD/FdAYh/uZhEbrbiYoTVWHNdhj97Z6+S04CGP
3ehsfWF7bKC2cy9/w/1Dw4tX0kUV/IZcoNDGLgKtNQJUFflmd9tTs8R/8KtfAvgFgi4T/5usFrkd
PUQHCXMY8lHzWILeO4srYymEUmp/Oc94F8plDblgFqsc4f3BQL0ZkYjlaQFmb0/UJPMfTPBdEh82
5DZUkpX1o9uDGVh+eIxrZP+mXT2NNy2I+y4fFymPyx8sOV+6dIbJt6CLZph8kZc9MxpVxQOVFdVu
IqzDYP++iR7ROOt1K8I6xBV5Zn2bCw1hf/sX1fv344KGUC7qYnXs+wm3/fhpGQLcWzbx0Zhnfryq
DEtBtcRU8L/f1ajkfJ37uMO8uRsGcTC/MSdg9BIZ7OqwNUZWuxBcCkBxP/a+i+UcuUjHcgTEOJp1
ViDGP+Yqs4f1OkksQj9KDufD2RhX2SKPmGDOn9diDQrz1spkIGqIzuUPuW8OvxTi3wKtlC31xOhL
h/oOjJh2DASDyxIIVXjsx6Kxql418UQLldBfImzed2CwqUonjv6lLpzjhnmkdUIPSZbe2W3xMzaI
yg6lCuepUmV1WsVqIEZcO0NxaIbPlWl6pkSteu670PupcE4KNotJTkGg4bbDq6TcxtI5olJywoF4
EMxOWAUp1vCxsvUW3Bl2lCZOY3zTxcTuUpLolTIz9mU3UacOkeiDRA850e3gtUC1B45ddTZdafa0
M1uQLM/UgNQf4ur7R+RCRJR0VdsumGNX3zqCvnCTBKwz1x17R7ijLihKQy4y9F0jVjWrv1nZc9td
SdHLZTei/j4XEdYCVEy1iqgarZ8xJLCSk/KEQXyA07Qs0MfFaBGAdWRQTpgYdQr1p6HdxMvrZVV2
+QdQ5P7/4K1xd3mUllU/9KhziKfkBovMbnLTHxk+vxHZg2/dK6j7xl7xmU4jiK+ocSGiSZMSD13E
1VAMfUuv7rKaKi/vj9JvtOOihCFMSpeynVnhMLBtELam3V4l10IAAiHsHpNFMOrkmNIb5yrRBslm
A6bRdOUhmv5jgAQnzQYbW0vPqTkQp0fEJo273tWmCZskR8+lWKoAxWBHGcyrUaZKEvudxc1n5EKG
NeqduFQsjcBYoO4knlLY7HJnT4GJerNRSnGxAvSH0aAKeFxjddVWptBu0tJuqE3M/VHHjU5ckMha
Xcw69t5gL9L5qY4DVj9oXOU0KifQtJ0sl+JepyyeixuDtXQhwBCQ68X3uXI7zD8vOzPx5XhQgqjX
m1ZVkE8OKO1o0re2N2wjpfI9SgoXMUwzW3W5RiyPyvXc6ootVfGdJfznsi771f/38+GxLOe1lIRI
R8WAMTDqX0HJcDMfDFCioH7NMEdc4zP9XiOyCp61oNYiQAhNion93Dm3KzCl2sk4mrYuT1diTL2w
CXvQuWAx9DJ6b81qurqiPNZKdFry5vnyZ6QUYoe5iUfRnPXpzPhW43lxKsN0sVdkF1Z/XsaYSPko
UezfN6K6ZTYbjdVCDPirUZzHecD/Huu+IrJYygD5ANGGAx5OSJfM5TBrXzVEoFF9+XffjYsOAPRH
J0OBDHG5FdW7rnRz+X6YPl2WQtwWfHlAX+qsCgeEutDCg1bOfFNA1R+FgrybHd1cqSOiAjlfLkD7
f+4mA081NhNTnMZDcm2CnZJxjFHtIOKUeHBKK1GaRilg3GJr2OpYOGa42Ck1CU3d8B+wBxIZUa7E
QbE9lPFHF8jonxj25LOJ9fGMt0FFDCAQXstDEQiKIAiyAJcSm9Vbo/5QZNnxsl2QWnGRQSyLJpUs
nNNyUvzphvHRhIcVYMWK1zr0WZHyuDChyJWEPX4E286bwEXAdiisG9VdndquT8uBWrPfX8N6D+4G
FyusNS6jxWITo6+ig9mK8wTiG9nTDqkPuDFbVlDV1P3oe3wy3I7aQ6Usk4sfqSEu0mChAigJq9/W
J1iP0y0koDsLERfKIjxwgZpbhp5VsEzr0LsmOB7Q/AqS+/iWbaOYj7OXg2lFPNAklrsGij1LQ9GA
ya98WHMQrWatUjyNxzGQlof1bwjYsVdm6gYmDSRL45Jq1Hu6KZ1V7MHL11180Briaf82jsp/ua0A
zvp1USuzSIM1YrjgBkvP4NsVK7+7wfp4b5c+uEB/aPcQ76hXFbCeM1uVQNBBvSL3gvP2V3A+sRRZ
hV1y5DmmFTl9/mUUW0etTGedj1ZL3WmUMM4hAONmCAuuUDcya1ucX7XsOZ8zOxpflUIg7k+WZl76
vJz9lzJo5xsDn1e7BfMo1uOVYDjSxG97ZmhJIEw2RFVEf5kzk8VclArgaijo54/p4PeiRwTJPT/e
CuDMBBNtpj7lEzMT2PrTil0ERI/syNrlZaB9YvPnFLE1pRRnFEqWFWIesnJt19wKQuPleKVf1osS
wZnCWtf62sswham6KqyHXni4/Pd3g/32u3Hn366LpGs9Xo2TM7qWDVSG9JZBRcvuYsc21WHcHXHY
iuNSqTAbx0hhNej0iLssMPwuqILo3Ef2fNJuwAnh5oflqnoxO3u4oiGWKCvhHl3NONTK3LMpogXs
T5ngtFZ2kIyOODVKTb56W05xWHWAW3Yx+gLaBMVtni2/c4zKja6za0Y0oGNIBYg/rnbszxRrA6El
X9nN2j61VnDpuar1UsfXqH/ZSXFPGA6ryPCBY3OSKvv3TYZv5mYqCTVUZMN0Cjbq65foGpuVfnse
7J56Z+72trbiuAAC30aeIMO/59z5gkdtEJ3qb7qLzPgVnHJu6VD7vuQZMtfcKBitmqDXJTKDOLEZ
OuPwnAHhlzFgxG9wnqYtuy3GIWMvP1e31BmS4rngkopjW5c1PGX8ntwUV5rNtmkib7T70+KrTz17
/gJSlEFTAsROIHrZuyakWYoi6oYqf+C+waOqqOtsQQ4ITCrhqbUeLapoT4ngQltTTVElqorhzmDf
bM3uPJj5j3UgX4i7GYSl67Io6yxD4dHbtdhoJFVGiqIGjOwjAVxpeI1VLqDmNWj4Jlh+0cAv1R3b
swbOgyC7pXp7u6pufgHnK283bNdmk2tkpZ3PP7VJQT3hifBISgrnIrNWVSLWgkdUb8NAdWq/ccar
DHeggg7wG4efXxF9+n233GjGOYkiNGPURtCMQQS3P+TKQVLrqj9Uu7sGb9hzlDmFSfZKKU3Zv29c
s00HKVHyCS8iyTqOJVZe4/auEDKP+KLsi32IcRvtOBNNel1MJQnJEUOHQDXcK5zR1gK2tNEGkRs6
l+VRanF3sW5MQBwbgUchldI5n9aTFQIEMPobiHQL6Tqa9roF+BVOjIokUrZKhNKluZvEya6ryK4N
L2KlJ6p+u9vsYRRapqwifH/cBFiAPdYIYMlUg/RuCN4o7VgLnRH82hSA1X42s5HGOVo1mfowxlBN
k2zs3g+fkiu2wiHfZvD574rT0yMkzMI/2MhGJOd1Zm+aa9/gmujhAd1NZycQGHmGlzwxiJ74nhqF
3rWSjUDO5XpgcOa1NeMmFKQbswQprLDeGCaF40h+S87JikgcxrWHHEY0xaa0+hfzqXM7LHPWjqGQ
JPS79SjQLZpgAdCBViJzydmaapZQpz17irCBXtARuPkVy0RpKNPdgvJGFr+WVcvWpKogl3pLe81T
6UqijQIYLlTGkcLm2WsnD/SHyw6+byu/NOSXsvCQDYU2h9Q8fxgXkJV/u/z3dxt4W7U4+x9AGmdE
KZ4Lw4ll87qT+znA43J/vkpAqy3lNrB0oFrikxgwLBZ+9IN33Tg/WNXU6Ibk7QE2eWZu97esUJU4
ky8E0pu/146Vkjsr+97wLpbzhnFp5U5varxf6k9S9Kltc7tVqQGGt4O5pBznCziyAhxFGC9p3faa
JQ6VDbbc/xj+enU7V/b4lF9Lvuwlp/KFsTfGDyrIVuVDcheCxBIEmqlXqzaVIu5fvu8Ow29xtepi
5FGP02YDSi2wjQGmdSU4870SsJWIzJ8O1JzNXrlga2Dc3aFU5bRqoWW4piF8inL1YMmN3SXhcZJB
+Brl9lTOul03HQXiTLkO93Bso1bopoW9U6cqaKrEMQ2VmPKnRHDxR+inbLIYvt5SBpl6t07Uk4k1
wy5YEf8qjJV5HjvWLJv99A4IQog3jIVYw7VEMbsSbsE/AeNcKZZ+QSwFmIAWXbdFZEcL8Ub4ww3x
y/f4J+DcJnIoangkRF9xvzvLswCc5Ow4fxXtMog9ilBjF95nY3wqF2KWZSyNtYSvt259rYIf/p9r
Igs6vzpVDgwQVOlYtLLZlIICnqHYo+qAu53i7W/g4o2lhFYO9kB2cVi3wmt26l8yZ3j9x8nDm4Lm
52Yx+5LVcLEHIxlrXxlIdtMjQ13RkFz0IDW3gv+J24E58CVpXMq7iFa0CAV7+GEno5keC7DKRD8M
8RhSu5uEu6lcKIlTbQijEHol8ejqhXU0+/LfebTKBQ2hE+I4a3AnrdKduICJ9nj5vqW8jIsY01IY
WJ6ACtMy2Bo4QKunkCq0EDL48R+A6xbWNMHo8+azrGl23PSuAoL2y5r8IU//5cv86I/ejKMwiwgY
YJz1357GTnhs33g2xBfSiwgr48d95rWVZiFsWNI8uvkdA5cqgukzdp3gw0pgnJYjsIxKp3oh1KS+
JhdCpCKdJYEltYwKQAbt1RAUQfqCQc4j632mp+TRImkq2R+94FMaFzN6LEOLgjCyUtmc2Gx83noY
sNOLtfLIqWKwRS4Pl/Wkvi8XM8QFDOmAscdNI1+3C4bSCjsDoGvYH2VydoaITxoXMVQha6xWgyw2
O6M6QzBfGRjLbo5opgUWdefsSgOZkqaqWPv+sIs95kq9iBrcYfRR6GCwyK56zK5XrwJ/I1kD3L2x
N9K4ADKVazwWKssukU+rZ/UE8FAfo0FXXSA43xnKNCaSvluBeSge84CsrlDiufhSyYrUNvPAnHLy
5qN0yAAZwexUPGhEn439qQ82+kvTD8vXbDakRfaOu9wo3Wk1/TrWHMmKg3UqEdp015CVY6QO/mVD
pcSyL7Cp5IhrE0uhjtfz3GGxvPyEAV57sE6F8Z8SQzbFfTZ9vyxwv666UZQZ2EaiFoa6GFW4wLFa
gipZiTQMPWdHiGz9WrXbry2girCz84AGyCF3BKJgtvtK2kjn4o9VqXJTrljxHIsGncrZ6eXnZhHc
tafIdnYXM6yNKC7qVHKilHGHqCOeGE9c7LLSFWPAoXLNNyydS7bDRRsAPVid3MJMOy+7AUvMdwMP
+PXYBONB/zHfF9cCJkdzT3QZxG/ISpE+vixhSbvpxEZdLgy1a5RiUBatnaVBe/Gc6MSkx+5+4fZ7
cvlKA7pvpZigJaOD75/Gu9y3buQfwvPqsOiTXrXI4uNjSMFP7F5ZG8W4GLSCgseaJNzMAmC/q/g0
FJVtUsOx1NfjIk0mKwt2tuGHghHbygCSiDBzLnseIYJfYpQbM89EFRHGRL1RVHERUtu4hHPx+4tt
DGZOXUatsclf8gSNBe3KtA5zqrqXNSFO5C2X2oSQdK6sLJdgCWZxk2CKTnzKybrp5dCPyunvYSps
NMCqKHjvYt+usouTcDM6yqkDfSq6osfL+jALuuC/b2+ejT6ZNBvgnUHveihCW4EBj9LnITxayzkM
PxsJsVdF2QEXLSKtzcIJs2dupdcPVV0cJp0yNeqAuFhQLul/+wOlcJarh6g7DuHT5W+2r4WigxUR
KKgqTwCeZZmhWBKukbB+KIyDlBL31P5DE3wI/y+A00EcZGNoTIRv/WzkzvJJOTAWweLYvYKK80Fz
6BmXfTN4l8gFOCOLShDBRXhoSj/N6CxPT7MZOUnu9MYnRSRsbr94sNGPC2td3kSlJMKJxMC4RQf5
IDj11Yo58gWcn+WZenJQ58UFODEsFK0vcPH21mLryZco8y8bBPsDH53o19fjpynDSjIkJUGqaBhB
uX7q9Xuh9Kz0Voh8TC/Zc/zpsjxCIX6kcgWyQV6ueELNy2Ofv6bZj8t/f7+W/H5A/DBln1hWPObt
P5UO8yTZBYaFQZpeXK+B+LrgMsdKGgCRPOvz35DdMy6Q/9o+P1UJNgSlKWsZqP2S5uVl49SlFAhW
ElxWkfqE7N83cQ8LdrLWmviES7yeVCN7nPvxX4rgg92a9EqoN+hpWGehOoQJ8dDbHZ7cfiouTMza
KreJCTfC/E57xHAEQ5iLvAf1ODqDHz6qODfZHq5TpLULII4uf8H9QPt+UFzIWMU0jpUEsTwTen9o
SjfLwMATL4Rv7Vf+NgbBBYvRmIBgM7/ZonArnzOwyXsZ0lq24YzF9++MAMq054fiiPmTAMRwx38d
Hg0ugkxZYg1jxJ4qt9F6kPXRnuK7tu1R7X4mXgkyO7ULwYSnhWoHYxx7C6eKhTK8qQvPDNZr+cQm
iVLQgtZek9hYWzpJTv7S+cZ9c8SmXoD9PRpJcOeINRG9YkVFxxiWxh3xHItNIgOkzpXVJZAV35wb
x5SovVr2VziFf5PCHbBixgCcYVjjYeuX86sx+fhJXootLZUStauQJJqGKKPVuDMRm62iyc5R0kdv
XWS2VvSQVCvh+Tu3KTb938Vwjtk1baIOLEGYE9VOlEcDE+/CfJukXwvBX9TcvuyJex3N3+Rx5yRn
xRyaoon3TyBFqKrJjnaV+qjgDZ7+hBkQBzwnh+ploAaod4Lob3K5k9PGSa0arJu5zfRVFg6y9olQ
jGW6H0xj8yE5v9OWLlkUTBmDLmZ0o0PuJ2dw5Y1onbz5+rNMhdSd1HurEf9QWS3VKsQRJfD0GJ4Y
6j3DJRmOGQpMFDwu8fH4F0sPXnXdmq3JlcxjkVzpNfFo3bd1eC7GPFCk4S/Spq/XZVEwoRo2GVaz
DoqC+TFqPYYSwl2jyRqpVhliP0GRYzvtr5oVe5UUI8xORMShvGvCfsTmrpblOk4lFe8hQVjBqbAE
uZw58izmdi7JxAtlrxj+mzDOd/NCm8xIxu5cntiss8VgLWBz60m8RuniTG3H7OX6v8njfLcfwq4U
OjQG1Xsz0LBU2bCdi68zqovqNVB9faqNu29371+Tc9qkFOox16Dg2D1N4TmJiDLtTjL8m0Kcz4Zh
OheFxDKrU39k+C0Mv6wNqI4gdVD8PVnllhorKayi82J0VOcDyCnQ/2NkUvRNSHw0k6tV6qlWhkmL
Z/IcfxPFuy4jQIqpv89VJhexXtdBRqDrsWlY6d/ClXhTEj7EUyaOczlbeSQa7mKI+qkDaNWtpFeh
3S3DT02JKULQvRfE1gpMLjAMPSaEBQZpwro80w14lrzyKGMaBTgTGDHvXpWTcOrP/wP69/6d8cu+
TS5a1IUW662CWhObipBcFsTHq87HMpFf+Ikrfb58RxER0OTixZIl82rOiIAtWDaj0LJRSg+ESnb/
nRguTGiTLGu5LAEvvRZBnZh4kTU/4hVNiNmrdP52blx0wEbDgOFn1NE6D5RYwnftEB4zPCoSp0hs
FKHQt+qd8adwR83J7hUFINnAyLEsW0CN51wsVLQhB8LKPw0P9VOB6WoUPQa3vFG84jY+UQNZfzDR
d4G8zyla3NYyqizr9xVz7EzL9iA/5n4InpsCrHQYWnKVu+iWejn94SO/S2YmvLnQhrIv0oaN8cE5
KlsG79j4yMaRpQdTshfsM6GcnNpsbJdq9ZBfmfdLAIzEMzAYcb6SXxxyV53s9sB4XBB3HtPGpmrz
f4jT78py/qgnmZyFOnCa/2GOAS0EpjXEWzAAAAuIIpXfz7zfhXHemBmSNBg16lgQaBfTZ0U61eVr
PX7VdMkeKsJb2Mf6mJ6+S+Ocsp8AGi2zOh2uB3+cLKcPBaI3t9fK+c0tOIdMOj0EM0SOKgLbRLiW
DvJx8SV4BAWIRinD3dtio1bywtbcys6t4eGwzMshbG9mbasKP86gN8IgDBlsrwc+FPZigihogeU7
A8ZLwd4eKp1kz5hQih9tKJdZSqQQ2CKDqj/MaYFiMJXv7M2u/qYWF0fqdooaVUZ5MT6iq+hFp/JQ
gZFBxIYPlS3uXza/DI7fuOyrPqkNCQZXRed6OKzjV4tapN6rt/ymDvukm+AUjnJjzGzopMdk4XzE
gKwf31aY7C9f+qvpc+/J6CMC6floHTHa+Fw9Rr5OJeHMcS44Fo9nMvaipgER/C0Jb1+VAavBrNuv
3WSSC4Q57FD1AViH2CyrRxgpO61LorkIos8RqMxVfGK21aA6nZOpdubgvzv10Hz7G2C73742F0KE
OQIPwAJx+XUYrMfw+IasiGCcehG5ZEB5AxdLpkgU1gSrBq6Y/pAxrEE2LnbtU5Ykw5RFRVF50q5E
QmskftsofUyfwF+QeZVjupVlS8EIrg12aJEr/00ZQtZMTNIoFsocPHixEi7jsopInkvMumjld40i
WN37blsBnIfnxtILSoGnRqzGTo55ykr0CbPb+3JbEVxKoE5C0hks+9HsEasEJbjU2RD8GIFIU6zs
9MCQPcOOCMmUVM7XNUHulqxJcF22QHSfUidf8cIue4fQbq+sstWO/Y5NTMlQ6mg6sJqjo1nclHir
gerFVt7gJqhFGuqsOP+1qsZIhCFFTUo56zDBNPl+WRnqm3EeW7UYQ9I1CEjB6asoyUMpgptZooCy
KT04X0WDcZw0wRrdNNfsaL6qypI6lb0ouz0V7sZXjWQ21wyVdTEQT8KVGrBlzuyL+plFeTbXAPIu
toBBpTSEanyRTY/yTjFR/kIOqvgpqpMnxKKD/JRjfh/c1vmJhkIgVP1QbDNTTWl0VqeKo+/rJHtC
XVxPZW+vowW+Wgo0fjfN3nzat6R4Y/BNXwmpacYg2tIAtVn1Zwnv+r6sQFtQee08ak5sCc+VID5W
teQJono1J5qzhDLRTdhNTrY/hIsr4TojrEj4IV0++ZWcfl4K1U8nwRF1/Vprh3tpWfyll33AqzpG
PlFJH/XhuQijN7EYKelbiizbnXFnpIcqu4vRQdFDgzBo5tr81b3VlYsyPboMWWuidZikh1xxw+kp
1FJ7oMhRiQDwVo3fnC12TiK5G2cDXRHDa2bLG/TsKMkkrAERNN9ekRs5fZEXdTqgWdEPjoZl+QJN
ci3QXyOHnjSnXJKLNq2qilVUMDIdw5/k65FEaGd2dulsuFgjzN0Ckk3EmsFZnPyuwlAL27hqnlhz
MvSo4vruGekSdhwVQ8LkDyeuXLOsWnr4+4yWv6Sf16mw1fzp8k2w7+XvUvi+fymCNUHMRwPLVY75
bAYT5l8FJ7+qFxv5I3CJqbWf3WPaCORqJIswSaZRoDoDRmrBWcBwbyeJaRz+pV5cvqOuuo5ZsNVw
4wE9ZbzYz5NgR5U9O7KP1PvZckdqyZ/SjItTRpg3asM6c02p3Yv66IdJ+UyoxQ79gw1uvh77DRuH
MpVWsWQ1eSu7uNjY8iRw9X0Kg9pPHwsHMMWLEz0tbu6FIcZAqfc1JZ2LTlGi6XGBLTkMn7K6eBYo
gMqml1IJy+cRlYq5E8KlU9EyW27DNFjqJ2UmOkuUJlwGpCyLZag18u13EtbVoyv8+2I0SZEVVTM0
vvus5k0bJjqS09lv8cHGA1snZIOWhFnsf7F3OVzsG+JKsHSGzd4tyL01v70Nj6Mt38YvvScEiLXf
UO38m6tKN0FnpACWwOKhmYq2AkwH41sBlfdhNvIDkF7vMmV0TZHied9X710UlxDPdWJFGQvtQnOe
6i9VHEQ9ldHt3vIbdTiLMOSsNDWUJoClH35h6Ryowl9YIXW5k1AzxmS5U2dYDKO6dftR41037ujG
MC8KAJJi1c1qX8pIu1cyKjDtNtfljW7MTDdRQ+/bum0G1ENSFGhBWaFWzmoLAAMQvlQgkhe/YcLZ
A2Kfd9ksiWPjk+RwbrrVBPOQmzbdbagC9qrSX9ScKs8SJ8cnxlWcKEMRsXanYWiO2QyHESTOQzMd
49C8q5SO8ra9+opsWlj0xjyu/mG4NY+tvk5iHFnvDrkte+tBd7NrYBszVIADNfq3216VLaB/iAAg
UFW+cWel7SBEcc2qz+VxAfgawBz8wjFuhC/ZXWuLtMTdtG0jkbs8laLrm46xfgp1c5Ta6TiP1kOW
9fcrKAsyXb9js1Jj07pyoh9MjXp67NrNRjx3kQKxIsV+Fdx91eevK5hwg9BKv8R6thBZAiWIu021
KQrjoUUxCbArWAMGEH5pYXRcJfxg18U3+rCfsXG/ZBjCov4/0q5rR25d2X6RAFGRelXoPD05+UWw
t72Vc9bX38UxjlumtZsXYwOelwa6mmTVYrHCqgzpvDZ/Godns3z+hJ0tvp+Dx1r3Y9MycZkFtWrT
wcvl+3QUyBCtgYNHvfX13o+RPa6N763yZA2Co1h/5S0WweHgUAMEK9AGoVfJwOhSRNZvzHu8E0B8
JoqvrDq94PuzFCrrpqXz+dW8nLO8ZkwltTuhJzXfWMFHgDR+wKRv1MnID9cPaG3zlvK4A9IkcBpo
LaIFo3/o5rdO1CjKFIj3Cpffzx0OQs3aUPhIGZEsPfRp8Tg1kldmpvd3y+COKM+yMCE5wkZ5+IX6
t75ostLa43e5DO6aagiJjTzG94PVz83V7iYL0M+o0scgLQVLWbszFqIs+XeTNKy6VQIZb7m4rexI
ew/Nva6+jCa6KjFa8Pq2CZZlcS+euAEVVtahylSdWkfB4NMuKJ053RFJdDGxA7iiBxaP22GSmiSC
S4YJlgycnWZLB0Svaw/zEBwQN4HXAh1ixlFyMStB0K28ek8t95SD7dJUQs3UEadhHUaMeDV87H7A
y3Aw1dBBG96wS16v76xA7y0OvwM5QsFnhIsiTN7B++p0/hbtnAJVERivxX7EAr1jM5qGIMfxxa18
1Ctjqw+aQENWE8zLreMAArQA0lyC/MSt/p080J5gOpBbuawseKg8cShRtG8cXjSJRgd4MbhgzZu4
+jZILmZaCNbEjPWaLnJgUU4h5tmxd36jlE9xV+6aPDrl/vyjq4vTOFueL2mHUIhRQi3kQCQOyRhM
gzZBC/N9v6HbaFdt/Q/iwvAsuzHCpoKVCk7P4Cf/mqHSh+pH5ROaetncCdBE3figOKC7fCtqdRNc
XgafKtIVsHBQDbe9/qijVIc9K7+RwI6c4tSdEtAMi8j0ruOXIXOoEg64RjULsJz1kk3L2La6762O
AghN8KK8rpZIhf1uaUOYzkVkIEcF1rJTovenKK4UO6oq0Yldx0mMM/tdUKM3qqyxgsWmxzx7Hx2X
QbWPSO1pcedItX8e0Kh4HapW32AXEwfv7+8yhzlPQA+F2MnglKc0c2KsbFccGMtQaqu6XUroMI29
8F70fhDtKoctEwHfjZoAJDMMn+/+HVS3o0/XFycSweGJPyHLE05A/j44m11jN9pLXotAUqSGHKDU
bRpECVPDAI6Oqu1yubWrnjogZhcY9HXEN/gUMCbIRGHQAh6bMLQjjJAZBPu1WkayUAb+ZUwtPxxn
NcTgVbvAC3KCKuQoKkIPGfjlWbrUDWvQv4j4a9cXhgQz/oHFmKeSHIwUVNusyWuWbml1T0Ve1X9g
00UABxXEN0kJdiNGOIBQ8nne+SdGEaTeyBvFlXejyJD/A3ovAjnImNOgUyYdDUqNN3noLmG1YPM2
2RubchvfTKI0/boOXsSxDV74Ag2VzILqSAKPk1Hb1lRvUSr8IyjGnSVFX68bleiwOMDIpbiWdDbc
0ayt54aA/wW9eNdFCLePw4a+yjvdYv1dPwvbiF1tJbCJqgeKfhwiCLGJNo9DCVVuuj5VoPQR6l76
H0r4NYlvkb67vqZ1LLocEQcTUS03+sDqAfJC2o0NPbdRtq2C8fG6mLXONV2VL3I4PyM3I83A1Cfz
g1xTf43h7+qvoXS0nBEN9a0zKxvLbUybeKCCuRM+YZkl/ele/RLPMwASmsdlzMYlDY5Rb1CLtut3
RQrZFNWYoPcUcVMKDo/n/jP8aR6lDg8mNc4cPXtC6pX0qjeYorTXf2DjZWUchkhWm8Ypax1XMICx
86Q3NsEhQ6dYhRkO2qa5lYQBAYGp8fTuXRhjiBzLujbVg+ofKwwCuq4tIgEcbiRhkMNxwpqmgWzb
wLD9IhbYskgEBxeNb7WROaCELyOZlxBza5Wd93er4NCCFvIcFjFUXo569AmH98UYCTDiP9z3y+lz
IKHLqpyHmPPjdoNpbasyaV0do16cAfIcK5TTbdwl8ZEoZYU6qTC1yybX7UqbqVfKc+Ok1Jw2hoJ5
kNfXLoAVlYOV2hwntTJxgnk3OZI522Hu2wUREVmJTpFDFS2P0VkONgu3KO/y+CDX279aBs/h1zRZ
pvkFjjDWE7ukTx0alKfU/TshXMAjCtMq8psU7nXxvZEdWb0bfUGHDlODK/DHc/cZnQaCYYJsjRU8
S9LtrD5IvV2oiOgNgrYWwcHzrH2qYRRziGQCQv2Pmv8ga15bPPzdfnHokCmI25IKFb5EeUH4Vu2e
UxHxlGi/OHTolaGLNLCHuZl8r0sHEg92P0p2hGb/8sv11YhEcSgRoN926nyKqi+tscvkrVa/j/6T
BZ1WmlBglatR48UtzLPwpZZeZXkC1GPjVSavcYKD9oRFedGj6B0lcm55Or4wRLv9qGMdE7gTWXyr
QhdA+GpujR3iaVvRFb+qeCxzrFumpRmUgwIlNXNFV3Ep1fKdn32N0z2JRKVVzD3+w4wuMvgwqNVV
SomrCF23Tvj0k44Mw4Nam3UatduOOKJNFCyKj4VmpU/CIIN3Vo+PNVjI6KuwTWy1NUVFsgz93opJ
NIXT9SQfNLi0iLYXExJmaMPetEcC+pH5bHzPTqyFSnKlUyHsPlhd20Iup/gZ9lnqOsiVSv2k6MOx
lzJHUoQTLFddv4UcZoCLR0jVq1rd6FAMeVu8mCARQFOsXaC1CcmSyBWl+VfNeSGNu/gmoyRqK6OO
vSGarY1fA/08xL2jmQ+zNH7GTVrI4lR+CKw6TxLmJhnaHdVAUxCL3Ev2FX9ovE5kFQVVBB3F3OZR
Q4tyk9FRVaSLnuEyxe6klIhGziGoh5XJSGxjsLp9Q6q7XDeEQfLVw0PSSQb9kaVqfEuzNPsjWrYg
nzE4Mjo+BOjLXYc5kMquk21NcLWs+hMLcdzVMmFEXklYYYg0VSA2tsLayYs0965D/qrmL6RwFkck
mrWofAJUFe/JsJ+Ch059vi5i/am6kMFZ19iOXdmMxv+eqkB6NLaTrbVtt8FGVFIglMapSddNqZHi
1kQTfQt2z0aze1tzp3+KPcGks1REybUuzyCqauEPKyz43ablUGtSKUVkpnPo/cdwX095l54lrM5/
EAV0V5XC0FANoTMaCT6+NQ7qnBoWhEnDuR2eW1F19Ko6XL6fj25NINzIdR/f38hfyumBpI9SIiKM
WIWlhQxuw6oY9OHI/SDVlSmtE2T0WwVeLqee0FKf6VNhV7mYk1AklBn3AnmTsFIkf8bCzMcSncC1
24GzPN0Y++HNOMXnnwMTgo2oZYpB7B+YtVgru8UXYjsijXkUobEigstmVHeVtDPVt1CndjjezKIA
ikA7Pl5oC2lmpkb1iL10e/Ulo7dR9alI+GI5HFr0uR8buFCQDUfL6lTb6gbtFK/RMxKv5hfmd4D/
o3Cab6JtXHcWF4I5CCFRK00laJMYM8ZW3/VHlhf9OSxBVCm5Hu5fyOIAJG/ipCqVD1UpXqy3DF6I
fp4xIozajEgS3Y+Ih4pqa0WGx93VfR9KNY0hNPDvzOZ1nm7rUZDlXddFigYp3ZCpbnLrGiIS5sSE
OzDrOy3bjdJtZr2YHdrbyq+5IXjlrbvcxkUat6CqDWL0Y2nwT0tn3DC+9GS0weFVoKladcgNatYE
L4r1LbxI5FwQ8EgnfmIhbanIu8pHED7dJY3IzxEI4XkfJAPVLplFkMrIGzTGeD6sIP/EgCoUnOoy
VfFfVz/2dmHHGNRhdm0GO5Yn6gYayIwt+Bd6ubl+Ma9i4kIM52HUdAhrBJ56tyowHkPxpuF1LF/j
8aYV8Z2tRwYXojjgAOGRrnU9JkSh5zwChVbqhpveDl9YgQOrz9SOwSZ6vb681Rb75TZyoFEHlZG3
Jrx69sKU/rE2cWmjtGFjOnC503MOd6AFW/T/h9Fw3StYLJgztrGvJbnVIXsCd5bmRAffZSNlWTIl
PIhIVdhC/rhlFsI4W9PzxkwbS4cwvd5kprGLFLj5eQbWnWR3fVNFojgjG7o2/zmerZjH+F73C/o8
WbO17cC44flNJywuW73TLmv7YFVe2MJAapUmAYAxjuzo3J9kRAoiTwetuGPqGJ3W3kcbITkDqyH6
Y0NheRbj/QEZBHd6tZ+ZoIiEumbTbFfWyzy+Dqj+GRpix9khJYMd5LdqUHwGwRZiuXNMjbHJkTcH
vfj4RdPdottXsyBusIpfCxHc+YWNqc0gw0WIx/qqKt+q8THPBIFggQj+xBpNUnJaASKt6ETMgxw+
SIUAudYDBZdl8OlQK4w1NBDCvObb6MV3Bkc7qG5wiJCQL19lTHxHHCl3rL0oCLKq/paiYI6saZqE
b4FHw0+rJTOrlE8fw+FHU7zP4a4RzYNZ3UELM9IsVSeYnsx5yKFl+j95wLI5Phg+UKset2BYE6jb
Kv4vxHA+sRL6SdBTlBfUFDPR0d5LcgycDM95fibV83XcWL8BFsI4Txid2SmljCUbz7LepgfpWwxe
8PTYe6znBWw892LixHW3cSGUu+FiIwhIr6H/Lxhc1koUeNRtdZveyq6492U1PrEQxk51gVSK1efp
bCB6WhqRXWq7uDn3GKzdYHxuasuZ4cQiJtZ1bbzoCft8ITFLejOLEgOtrN3XUvHa/K5p9pIod7Se
2FksjEND6kcVpjrgwWZ8sf5BU/PHA94xHlH6Ej5YB2XnO8G36+oisgAOCae56FHlg5UNZWv7lTOE
L536cl3G+h29WBeHhZ2sNOh7ZeHuvexM8EnGYwkeL2vLJjqIuGEEK+KzvhkJmzKDD+Rq5nDKc3Wj
9dammEV8ICIxHHSUClp76gY+XZMcAmXTp6FtTILDWZtrirvxl96pHHCY1BzqvsXGMcdKm+xgV9/S
vek0dvUl8BKWyrbnr+CQ2BQ7FLHWbnr41Htp8RN4OElNJCKTCl1g+Xe8prsgtxNRxk1gXiqHHn2s
GZhFi0hSjh4DYj2lERy55jXOv15XxDUXR8NgEZMoFu4WfiymmliolkvhvpHsi6XJdi19vy5gteJh
KYEzp36MO4TcZ3Zd0vtgV4FVZdxprq/a0b3mAoJPGbEZvXu1i4QxkDWVXArnzCzsq2wmDZanSGe1
Vmy5eW2pyJbXPLaFEIN9voDCKhgChNYRY2xpsNOqpLFT3YJO9Pda4sd2Ks3/kP4Bhbpvli5iZF8F
kqVwzuj0pG7MKoRTFXydXQOsLaGr3BkoBjM26b2QepB9G++cLqVx1icbdNCTEkiSjwUi4MV9WmHW
bUx3cWneDHLwY+ri20kO7WzGLFBLkCMUKKvBGV46pFphzlgraYlNzRNmN9jXtVWgLwZndmU3KpKB
+VxuJmWbIMIw1V4+kL4XiFmN8yz3kf2OhcqY8A4KncAz0LYFkjCOZWFCEibdoIV6PgwbQh3F1b5J
7md665ZyuVs7nkBTkyvw8nuMomhLRNGGr42oKXLNt1sK4e5syaB+R9hklDCm9oRxtLS042QTVtVO
S56vH9iqSuCdhE5SEGcgCfT7Rs4tmbNkQOBFLeneoPOu+VR9MVgAVMOUCXuTcWc15GZvSjX8bms8
dqNsz+FNj3rBT6xDwzghiqZY8gcHYIqSsJj2EKJKmTuQ0Qbp4V+KUH7fqkAZ+nFQRuh2Mdl5tu/V
p+trWPWz8fb5tQjOPkO/R3asA9qqqRPe4Wa+S9BrbjnBPp0d+sZo/aS9SKXXEXAhlbNZRabhOAxw
EUEGD96q0Jm/UTe1i33hJo/6/voaV/VtIYxThkYzVJk06AFL9OgYB9mNpviC0hF2If6BsQsRnI2G
o1xIiY8LU57brTbcBGRD2z3J9oMJdtTv19fDfu81YZytjk3UNOgyQ2FW+FWPnmTppm8F6/l4Ml6T
wXsArWyApxsHxBiegmPjIUzqgePpFjTymstmHYdeCt0oNrJbgsJWRDW2ikeLDeWcALM0EpoQ9AiW
CUoCJ7A6yMk+zwd78o1DPMrb61u6+vJbmAHP9pf2idVJE8yg8fQ3zRt3/i57QosgqBWEyQnB+fE0
fyY1otAsUUOPOXRv8Wl8S59A1OWyclzieyUCjWKmuI/3wh8HqsuGqVmqAq+Q29AaA7ZUfYQPPiJw
OjnJGVu6rXeRJ3ltZoNtx7Ec/T7yMKMU9JqoSgejG2WkovvORmPSvpGFE5FX7fLyk/jkIfiuBrUO
5sE1VWkzq5VTWconYkvaQgR31aBtrE2jGM+bgp5VaqfhrSmKiq95/UsRHET31C8tjeBlUUR7RP+C
wau6bSCivxLtFQfTsm+mFlXQU5L1U+T0KfV0fxTdNqtGt9gt9iMWHk6KgsS5AzK7XVA5Wvg9iE6S
BCo3etZkUfnjqhEsZHGgTJQoDZoGl+dUtYqtBdpjlrE0J02oe922RavisLmpyrnUAB1oT6u8UN+N
tWlb48GYKycPvl+XtY4ji2WxH7PYQrBXFYmlwY9ibGGZV2zLGM9bAtdw2mm1c10as9krNv2R0FgI
S8tBn9IeNq1t/UO11T64VsOD6LYWHRUHHdZoRkMr9b0bWWdd/kbmGz34cX0lAvXmY8B9rkWz38Il
jII3zQ9ssxLOKROsgg+S5pFqlEhp4sUHpujOucldU7atBzKDKGhyyVfFnuxydISELcwyrxzSR3Bk
cUhSLc9G38B910CYX9+GbuJgSsOMgaosKywqelrfSI0Q2QLW49/v+kdZPt9v2GOoe9DIJtEFedpV
R0e/fD/nFwykmlK/AqBiskww3ERzZ5P4dgTLZNXcW8XX62qxmpLTFuI41UvjQTFaFuqQdvkp2IGI
6Ibg1qp3xdZwLVCaoG12N7+jU9H3roteR41fC+UTt6pK0ABPsFAV0dm5jjY+ygfik69jyKio3239
aXlZJs/7Iae5MoKxs3f9Z4vYyHii1sRlXCPWTXQ33I0YqBfvPkfQtdhdyl1dTR2Pip6DrVmt90Z4
14hmiK6b3GUPuUvLkmRS6JTg9EZynkIU7LbdDhlBAQyuZneW62BGsTCxYuxbdWLlmPIh2BX3wUHx
2NhbzQ6eMIDohA6xm/BmOCbfrquI8NjY+hdyVXME2jMnufEGb3ionJmgsS8YHHVLbd9W7Cy0ezR6
/hBZuWhjuSutJ33dGqyuRhpHO+wPWqnbiSgJr6xfL5fj47Ck9Eep7hW8M9J9ddZ39K7dV/fm64wp
BSwXA7cR/U/o0zG3jH0+uA2fqRdi8kgM/7Wzw4PoHfdRzvsnlF5+EAc+QVHUVB7xGm43M0pEVDd7
yDH5JjgO2wiEyzNIyrQ3pHg/iN+STeGC6MvJt58Y+qYv1Y0DJROBjaCV4LeqyQk0FraCZ6txL9Ct
9c03dZSDU9kgGqdbRgWiD7XHtRHuk3MGP5055hF8iXjDXsqGHe7YhE3ERjefiZUzDrP/iea0K0/A
IqVNSKZE5KY1bnQ2OUxY1fdxpf95mBcpnHaFahrNlSKDZRf1zBumYt22wgCWcIPQmtdBq8hL7KVb
Y8MSA6V7fX/XLeginVOlylcG2ZTwvrTUf6TuEMRftORTV+VFBKcm1FIiTQ/hcART6WoBpvLUh4SA
zjSx6XSHSKIABtev5l/y+Cds40+m2mJEhCs3aDq3Ov8rGWc7Sd5K81Ea5PtGKrZ/tYn8QzZA8fVQ
gjPD7ao7Ir316QFVXPZ1GauFYQtt1LlLSjfyquwSqQeDT3KeXRT5uyxcriFnr3pxYv+l9vMpe11V
J2Ky4LxhvUqt15f/lKXgpNbDXxcL07kLq81qLepmAFnj/eRPKZ7rXe+wTGL6Q1Tntv5AvegFhyR5
b0hKhaveDTIwfY6gSutcMNp2jYgHn13nVyxa53BDiuYx1Zmn27rNi4KgHqq2XPkdBdWe6qWJLXKt
133dy8I4BNHCIhumCO+SuH4KiqchebquegKM0DmMqLOBRiOjPZyak5W+ydIh0PbXRQhQXucwIg9p
2hICC+qb/l0PE93Oc93xw/oZ8bdbvdZvUWv/1CoiGqn/cJl+7R2f/zKCiWBEOJ7fElwUzA47aV72
pQCtKOOiKVxyHz3RTe0Mr6Lol0AbDS4ik2syAYFEjSKS9FkpOrtu7mZlOyW1d31n13OYFxszONzQ
kLqQLYUFth8xG8jfMtaFFk6MsVee6CPF6C1t559ZgM8/ixb5Ebq6Ygp81ksym8mfZ7gI6V5Bmju5
r3fhOd4hBiAwOoEN8MkvZdBLMyItQF+6q8w7w/x+fRuZDV1bCAceQ1oEdTygkFodEqebn6IxcSy8
9kBaoZPH67IE9mZw+BF0JNc6C1V0ZnNfk9YO2ifJDwX3iWjDONBoi0lSJ0YIJ8u0cfKp6pzCT0Rs
FaKlcNAxxoXa0xl0g3TUXIpRBeOguUmTudd3THSR8MzRkikZms9CycjewDsHk6npmTdsNHUFWgxR
n6LAw+AZpGV0ywc+KZAkNL6lBFMN9cekemvJlxFlI7Es2sTVQqLF1c9Pji7rzMdGwkn7OZatfAy8
1lb+8e3WSTYNSg9EC1w9NrDAUIXqmgaS3d8fdOHYx2HOguRZhLolMpm7QY6/ZJKI+33VqhZymJIu
Ho50GkBs38DHkAJUEsG3Ls3Srg1Xko/lj+sqIloS+3whapp0TW5lXJJyeTcqz0W6SSYBRqxHaRbL
4QwXnJSlRdhDsXTzk/pmgv49ujGcYotRlPQWz+8tCg927VbaC4FWtDzOnMsx0axUBv4NDmZEPoWB
m9/Gbvza/6s6sT2OTj7agSsa+bNqCIsFc+adNLWsNixp6gMK4/pQKWilbZ1mPPfzkzk3AjNfz8Yt
5HFughnlQWuwFqjgpThC1MncsdLE6DD6iHIUe+02xyS2DOMvarzEq2Pw+ldKxIdnp7YvMhrCLhIf
DcqvaMhHP7mg3URwknx81kqGdApSeCR4Uu8NPdzllfkvyYq/XArnFmQgmO5yCl1tpNcAkWY13zbh
+/XtEpj3x9Cqhc2VetokgQpH2IyH22qM9pUCLsFy3qWS/KbJonKtVZfqoh0KhyZkNvKx7HA6Pn3s
VS9Q/0nVbWgKnrPsW/7wBBZSOCDp/LIIGg3nY0zJyxAVpzS19tf3TaQCHI7EWdHWhPGK9/1BnR5y
Y5P0/14XIVoFhxdNno31TBHbkOJTrt2qIvaF9Rt5sU0cNKh+hXngM0wVjnXjMbp+TALDXKQtRie/
iEO4Iuz9COItdI0OlVbXzDS1LyYbY/Xs37M5YAwe0Dvlo6/DxkQm7OQmd5SH65sp0HO+RjWcSx8t
x4DBTisP+fQ9K8NN4VObxo2TadPfaQfPS+RPQ5oZPW6yWf8+owLR+ga66s8sSNMIhQegUD4On+dS
m9cSOCZiJAelRtqQcdrhCYgJ7LKnlsLWwXWFv8jjwEiuG6WYycymD5f7+q75Mh81kC46eDAj/2oX
G9RY3v21VM7L6SZUHxY6VsnYW00wSv3ktyDnDBOUwN1hS3siyMOva8ploRxE5U1ZZoqGhVJMV64q
OIvf9PIl0hI79QUWvv60BXv6/w6RA6rc6tRWYRMO+01/MtD8Y7xLZxksKK+W07nWodordrk18l0v
gP11bLkI5uDLr01CSQpmGjKf62IXZZ9C4Mv3c9hFszEvQHOAupGk25QplpYq278zAA69Oj/O1Rqs
7G40F56iHv0xd6b+SWs8CS1i12UJD8r63TXVogJknDOEsVleOdpxqnPmkSPq6N7nrbxpHQO0j4/R
5jNDkLWLgvBUKJVVxGnIzolmidsPLzXSNLMsdE3Zcf95Yf46Lp4ARa19PY0sgjLH1GF9/v2uQ6PR
Md5YDtk2e2UXPyAC4cmiqoD1GoTF+jhUacZJrvUe+5qfGKNBtY22+lZ2jWMgHPG5Hp01TDyXqKzA
x+fO0CylLDEsGDYjuWBzL4tny/knB/U0y7wIM26rJmaiLozVMaFkn7NtpU5aI8uR3g6+1nvrtUCW
LzlVe2RC0CTM/ooauFaBayGQs2kzV3UpG0YMUwyprY8P+nyS5WM8f0klAW6JlsZZd1WZeFM0KIEI
VGNP8hpFPiIOJdFiOOuuUTbUItgIUoMhd2p9T/T7KpFtWfFiEbvbqvIv9o3Ti6EKB5OqGCJgRrLT
DDfZ8JhXgS31++sgsnqDXuTwtpwGeY1SRZyPVd/X9MmQNqZwFLBg23hDVvIsKdQcjfCh3B3KRvrq
q9XRCqL3QENJWfzj+opE0jjrjVGdb3Qdrq9I8jexXh5B7rFBnuxQlT+aTMQlKNo/zheopVILlZGR
3dU33XjI2wdL1GshEsHd/S0KDBqpwRGhddCe0m9+/aaPonQpU90/wHahB+xHLNzgVInNuqAABuWe
bsGpvv3pBAdb/Ua6YR3jrJKxxV+hN7XaSbKQzCFEgQpGi1IgYFNNttY/zUFny7HiTErumMMTjU5q
7tadaFTh+q5SjKVB7bah8mmqTEtlKRxAbB3mxSaOKfKKt6MlcPDXAw/mRQp3dvps1CVR0CZDbjuP
HuIn1Y28+hWTKA+BJ6HOAV0rHw1wklu8hp4IfUWL5E41GTvVmOsAldvz6DRFvMXkppu6mD7DU6It
lsmdoRZkOnpZKaNqKk+d07rJg7oL3WhLT2zun4zJawhgiZzidYy8bC6H+K1aBKaECg43jU+ZuWnN
9zA7FMrzdTwR7SEH+lGeNEYeYG0SyPlrBKnUl1AR5Z6FisLhPa2iKJAyKIrxxTDd+vsEZyA69N/y
YxbZoIV2sr2Mt0Xg9CjEqQ/irrF12Py1mXxCqwbvUEQJYFP1b3z52A5HLUBhAXq7u+7fv9pRPoUl
FXKItgmkEDBKM3VMtTnOqf999iX3upx1j+CyJO4mUAYaoKhpGtF3d18EHlEFvf2rmEmJblEDI/BM
PuJGzLHNu07BQ0n/py8KmxrEVrNzoLmGerJE99q6q7gQxy0np2qDLAiAUrlXbkqMjA6++C4YnRoX
b0JwX4kifUzl/rgSFvK4qy31S4UmaJ5xx/LeL0/heFSNF0M5ycpRsRI7qEV1aOtGsJDIoaWvlXOf
jIAr/yZFz3pq/yzrZ2lwvOmP0235woLhxsN0VA/EU46ijPh6RdriF3CAOTdmr9UJPDzyyIaHqcd+
lx+10p7P06Y9l07ugDw3tj/DNo9pZb80icPPIM8NTAGBWCrdlcF7FL9ft4T1qNpCAAeVw+DTkWrY
WeMm37OuO8nRPeue+fxijuhVXF4I4xBTz3w/yXUoqqrWXhDGdot4t9I+xaIum1VoXgjiQBO03hh4
MeChpoP3M36Rpi91+P36zgnWwofohhCUoxj/AqPrI8dUUnCSTA6BoWe64BIVSeIS+2ozK7nWA4DH
ai/DG8oeMvlOEVFd/IeNgRxaM0yiooHwd0eP5jn4tRVYdeMFs8cKLxntZ7dltQvtQbqxtqkXvxR7
eHyHepturd31Df0PVfz1A/gXhzbHhoaxpT8r/EHSgAEw6NvZzo7qlVsiyoGu3gH0Io3b1SRr+nTS
WWF88zyWd9Nn5nloi+/nQdmw+l4x2bVZFBuDpKcsRzQwaQVXzbqmX5bBYXGsaw2BFFyZmKzZpfuu
Jy5m/wkiSusX2kUKh7/qSKfMULEYvSvx1gxHzGsvjmOTOlmk7KQk2KiJ7gn0QXRCHOSafYOxheCA
RbgxObNWxuCgnuEgO75t7EIPBc+2QKJoMzm0NYuRNpMF/0PZMrq5YpsfZWKn04fMYtPtsgkMN6LM
xrp9XzaXg2C5GMNJkrDOClGzwP9XR+pTSe5j7VOqQjVTNpCBR/r/dwNPjIJKI+PHDPJ/SvU9qr3W
F9nwumtwkcEhPGaIDkMgY+xL/0YeyUZ1K4fexZuaRd/Z7AHfnhB3jLeyHWHct+D41rX0IpxDsKaV
57mRVAYgmJzi1JvWTZ/AD+v6LoaLgu1sE53YWIloIyqgXi+ooL9E805ypJU07wrG4PM2b8Az5rH2
ddMx8Ub+mJcFsmTBYplh/+mEXSRy+BW2VWcoMXTVeqRO59X77NAeNdRXgMO4daaj6MW4bo0XeRye
EWkCGUACvMxxlLQ+q4OodmPd+i4SOCiT0qJJjBF2oPTPYbxJm1OeCkxg/ZwsXQWjNSZXEouTUZMg
7yIZtyj9wggsu222DWWbnsh2clUv29CH+V1wUKvmvRDJYWdi6n0396hYi/f9acbk4MYpnPxbg0db
twl3zBLMdxFgr+7lQij7fBG1kWMpNfQe64zi/VzurOKfvv4M/8RCBAeWNGuSxldh6gGjxrohorS4
aN84uOqNOfY7g7k9Sez4VW5n3X4o3jvQ7l8/ofW9oiZi7YZh6Pyrs4rNacAQLJA8UtiRn2DuO/Ua
6rvXxawakHURwxnQHPSIO7PBkrKa40Yb53RLrFlU1S1aDKfgydz5FgYtYkhB+jiYp0w9hdP2+kJW
C0B1DL/Cf1BAKBZ3MnmVYL72DE+xfSv3qH9CT1C/Y6lO6dyjcwVMo/tmHx8wXkzY4r2mFEvR3P2i
anmZ9hpSP7F0k5tPeEr046YXBV1WE2hLMdxN0o+1amAsD85qq91PnuJFhxAcNtv2gLEzdnlgudwJ
KSYRf+Sajlzkgsnjd7NttRLzq3XYlDxKx4AwrlHR0CWRCO7eaIa2rZMISzNntI4lxplWlXNdQdZ0
cLkKTtOTKSjb2cDVRNrSjuizH5yLQvAoEi2D0/M6QPhGKxGWlroK/IaJ2xqCzLpoFewXLCCUZkSf
Yh9x4LRA8bhegj7rCYOx3Ot7tZpTXG4W+xkLMSXKmUNS4nr4mautbiRHedLRnIMBX5IA6a5bjypz
kN0XxCjwNsaSIvnYB8Uej+RvpEBU1vpMG9ByWRxGJKXsN/nEBizUD7mKJFJqp4l3fe9EOsCBQWYN
fUKqGjiUPPTDM1rPr3//6ot0uQgOBsY0s1q1BNDRG+NQbvx9cOpBdv3RlPcpNqKFMJ60IWmTtgEz
GOqb/INu3vt0P4oWJNiwD11c6FoDRholDXA5DL6/MYZuF86T4EwEVvOxpQsRldlphTzB8ajS7M3P
p42V6oc41QR3kEgMZ/6dL6dppmKwnxXoTiBLXsiiMMG0ua4Bog1jny9WE+hqlqsakGwyKpvKd2ou
6p4XLYR9vpBQzaos+fWEenY0D3VR6lAZ029H+VOQDFooQ0PxFbyc38Vg/myuIc6I4E5xtnpGoHs/
ic5kNQ6toz3+f0I4eJmHdlY78FijZBgzwF/012zbwh8gTvZeboej8Lm+liBcyuMwxjRoYhY+7F/b
YpSAg/F9R3Wb3WEIyO66Gqx2nSwlcUijZWlnFhJss65vJ021O/VGUd6rfLYn6Utk/JCiwyxK9P8H
+ly2k0OftveNJqxwZpWHAaf0kGKgdeS000dBsrggY13Xf4njexAK8Pb9H2nXtVw3jkS/iFVgJl8Z
b1CWrPTCsmWbOWd+/R7IuxYH5hBb8sNMeco1twmgcbrR4XScFCgsMAfR6jENOdU43Efbuv4hgXE9
8kABw24LCc1YW3l5tyjnjlsdRHeFfRevjkpnnI8CJaJ5bcIx6DGfKENBWtBbJbmWMwRVqusuBf19
8rCvHpvrEiVVkhRNIoQdfZjGidiLEcxqO4QOSNjsAVMk8+EzEUt1JYYBI4ztTVDAAE9BCB5Icxnw
IsCbj2PQHJuqocj4h6WPG2fVFAqqcK1LQzexa+CFmqL3W3SRRnIH0FLub9z2vcIr3ASlnKnpbJeN
HEo56uJgYMH8hxI1FHJ58Q2GOju8YoJNz+dDEKvcpq6GCSbBYu/CyibVRRt+r+PCAvE+x8XavrUr
SYySVwSTkJoONXA0gg4KSj+/bM6tUx9pfpYXOtzWvN/7xyq7Fg1hqA8IO8lSas/yTa69tWPLWdKm
EEkyZCJjDoIoMzBbpPqioRMKh1SDAng6yFXs9LzK/u19W0lhIFYlpThmmHcPtJtt8kgHloaX8VHw
2/v/o7puUx9W0hhsXcJYq+v5vfwieQDZ9nAxXmo34iu0/RYhQn9yQY/6jdcBvQmxH1LZyZFhjAGC
i4gLFi3SVzSuP0gi1whTfPsD/1YyGP3LtVgMwXtAw02BH9ni4ZcRrqzoTA48MjneqbEzJJNi1GYR
1BGQNj+qh+CYweBXV+p7+pAX1OIcGjtGMtXnMpAxLMOp4ey1Q2El7cWshFZv6ByV3w4ArHaRwdoI
w8WDkibD5hPYGg7KSUS1Z2lr4OlF2crsNMiQJggBlN/2EZFz1/4gp8hmKewNvM7b5STI/jh6U8GJ
HPOUkPHSuimKU4V6aVXxOs2vpnD3d0tg4EJI5kpSaqhEJbw28tekSS3ScZpzeZrAgEU6FQMmatCC
8CiwzfFRaH+QYbbzUOUpgrR1ncBJBOgjKpEU5jopeiUVhOb9QSnoqV7lUYKW6a69qEFNbn7f37pt
D1rWVF2RdMNAs8s/3XStF6LCEBFzGG1VtChRfnCc7jLLfH1nMPB5M9o21e1DHvvmbOcKzWegSHI0
4UYlTly+zDrnEc0TwWzgFM5j2ugVYg6gETLD2db62sqmF87ObWrEaiX0HFfvqLBswzImWAk1uyKI
dOi/45N2g+Zq0C4urxVyIjz+Nt55vf/9SqpeEC14v67N+yRCMD/axovqgujXGS5jT3jgrJJu1h/g
vlolA0vDOHXJoGCWU3I0bnWv9sU7FRXvdGYlz1bRa7onip7rammkyfJ0iTCAuEEhcxb7mIJo1wP6
/fH8qQSeI8g7PgaUzE4c1CmjMXgfb2HVi93umJ4MZzrN16OJSVXFXefX3/JvnA2lQPHHKikdj0Qd
d9Q9/HOVAgpvTDNAGHm0hdCdHyNEsQNnfKnc/r1hJ7paXDCxWhiZzXmRb3vbK9HMWYZyqCeFig1O
msP7iNXIUh6oVNSQlMhT5p7pfIZg6Z196L/LZQ9VmRSt0RE2CacvJM6sRLqcZU5eiGLU3pYyR9k3
hlCMEn0rt5k7x7pVdrKHINq13gq2lkquijdfvZhPnKPcvBvIoqMVCPCJkV3MUTaalnUdYueKHx/y
2xxlK9FVYCW0JeluX9amtq5EMUe3pIImtxK2sSChFZaShfYCS2tGS6pFnprQz/5jO1eymCPTS1Wu
YYFg6q6VUw8qNMpzqIKgj1Z8hg43k715fCt5zPEVYDqqsggeSOkqt8ZJPnQHcj8c5Kf8y+L3lPjr
BMaZwJ5eMrvkpGd5+8q4Dn3QCA1tJHUmvbWaTLTCcLHM8CgTjqBNo7RaJOM/6EZd5aKGuyegXrEV
UEhLLnUusT1PCt3qFYTqrZymBb1tevKaIoGZ6Oeq4Kjitgn6WApbNRVMzRy1E94U82l0iWt67Q/t
QbNEGzOrvPnAa4neLIRUV/IYe45GoQkF8v8NEiAuVd5hFJdjusY98USXtkPRbiEe1RJnK03GvFdx
L7ZLgdiHWQ6WivmkoRlbOm9s56bNW62NgZA6rZVCpXtZ5MI9ytHsIVR8Y1BOTa9fDdL0fR9Gtk3A
Sh6DI7UWNnMnNnCVDT8cOuvbPOVeG38tE1QdjV8C/aiL7mQVVpedlYH3rt9+vK3EM9BSFxrKq2hQ
eD6J3nSko9iLQ4lW1f+n32uTlm6tOAywVGZcpZMGaYrfL3bu1pcayHXpPL7amVzVTk4LeLpGb3YQ
lOHXntK93MHRP5LWQzNhAgM8jHSUvSlL/bhODvvnyYEvk0GVdJaMIR8BXxgUbcuRb6KWpYvuDeLu
y+EthcGVUa87oc5QilM3b5rxo0rf9n9//7KJbBY6wIRIMyWw4H2yuGKuOnNn3Ck97xHHE8MgSa02
sxm3EENaL2nP/eC3vGjIpnv3W8NFwsBGJ8VmONbAeTUbPAPEiEh8KLbSmO4yISM5d5G3pAVHDXjr
YlAEUx9AqmfSB3D0pZ2/gM/Erkoe7NMv/3d1xowMxrZomK393gOLpgx/9MOTbpso0e3syOW7jfsK
J7JDP8RlNoVmwiO40Zq7OqhvQpU3cXE7FLw6KgYeNLxrQAEMhA/Ki2g8T8+6elTMu1ZwFHLO4sNk
NNa+mvNWxXgbptIIUR9GePwueN1c5M39/u/z9ICBAzJi1nUlIy0gF9dmeLGU3/OcQ+3Csf7gpv6n
GiCbb5gyrfMa7fJR9EZfuAu86EpECaD0/3Qlc9SODRgII2Jwk447i4D9VzyzvfQy+tZ6ndsfG39I
nP0d5C2PTVhXA6bcoJAak5LfJJvS46av3RkmIkYOnhqpT4Xf6MRfRUTbtcI2XctzEocdneqeoMgx
SJ/ySHJCjTcNYFvxfkth+UTDKSeRLkPxyPIal18W8ZmzbTwBDLJmpFaqNoGtq/AsATm6fDAc6d64
MF31FrkCN73Oec/ZbaT9WBNVnJWvm83xGGQq3u5LUVpjpltNc1WaX8XGlQJ/1m/3V8hbIAOxrUz0
IDYGlBlriaUIP6bx276AbVP+sRz6AavlDBKIejH6GVGr3iXdTzCWW6QxQTvNKTL6Fx/sQxAFkZWg
LC/UvK8RgKA4LjsTyoYxMgREGgQ+EO+QtouNPvT7DyJRQyqwFJwSiuYuKm84954JjukEGTfeQ3L7
iHTRJKIEwpD3CPtqYVIsN2ZHIyukDJ/kNLvJg9jeP6R/8Z8/ZDAIW4JKOasyLIcmLCM7P0XejxQD
liSv9ApfeDjsy9t+Gn+IY8DW7DNDwfwrGmFAB9iBZkbbIznwcpX/ohO/5bCkYEpYBGE2IxWmXouI
OJd+ajduScdjo82Mx8zHOSe2V3EpiqHKMEfSMYqf9fikSt7+pvF+nwEGuVHx1pZwRrIk2qVSenPz
qagWhjb+V9VYVrCpC5JsJDiXpj3JyXUW3IQZB3C2a15XMhhAkJZFz9sGCeTCtEZ3eNBsyU1BjV48
YdCPrTigH/OyU/iC7gLnc2mBlXAGJDS10OYs6n7VCHb3C+BcuzAvDUt0k1Nw1X2miFhdyWN8MTVW
2mHpUKocJ8qhDsWnxrjJxopznTb9I41oEvIcEMZSjmTS2IXKjOT1AC4co7+ul86Gj27t6x9PCrOW
JUvkloDiygmWAyhpAuFEYk5dy3ZMRFOwFKKZqspSBlSlUXQKZbdS6FCv4YLWQlffFKs6o6/Aw7y/
Q+6N3Fzh5s2idC3wVGTZZG+uqsVlGfRwjmpSFZZQlt9y9TPUYOpKBnN7jbSeUl0AiovlC6avEcy4
qp73D2gb7lYyGGNu1mDM6loa+z/FB0Q9nA7clpSKlJwDdNXuS9tWh49NY+5xv4hTD3p8HNXcvUxh
egzS7KIdg+O+GGp5/nierdZEP2Nl/ZAEBQupPiGVUT/rPQLDUmSR+jA0ftwcFJk3qXM7uKIrMiaV
Y2AiEoj/lEfEuDLHFK+n90HAdurmGOOCIRLH5dB86zDUYHY6uwE92OXgKWdefdzmpq6k091YrTaQ
BzGeK6y2A7Gb5AbG9SRwwGJT2VciGNsrDyF6DnJkRtGu2XfPzfCwf2C8HWQ7uFJZjYmcw/VXfMkA
rdRwj4ehjTyCj741dAAiH/MrJYQ+y9Lhx6c4e8h2oXRzOo5CYeoOEMsepMbPF9XRm9HdXydPDHOh
20YNwyTCMnMMGMp6VP9jqH3FyfluX+mP02JZuvsobzEcF7cseDVOrR/eCjYutbU8KniU8upAeUti
rrSMoWFtQDt5E0yfIkNh59mI0c08jqfNJ8FqTfQzVkqepLG2DBWCILJ5OdR40b/o86sYf8r2rsQw
9qqbs5RUKu7SXH4nwg/FAL1//7KvBNuXSTcwT0VTTAy8/udSlrEQ+o7u2DzmVp4Qqyg5RSab7Jkq
Wqr+J4JZRqNFiCDmWEZ2lDHmyZPR+EZ7QbNz78QXoMF7kazIrc/BFc+h3Q4arEQzWCiPY1VoCr3J
t+Y1pTTI7bckQw/vr07MT3mfK3EM+BlRME4yWshA4fs05k+1gonXhHehtpXvYzsZ+OsSbW7lXx5g
/7ighTBCOBN8loo1uSIy1KETXRaXvK3k6AnLcQBacjNqMhyigWZv5bUcf+7rIf3qP6zkx9axxKOk
kdUM8Vfab90dW5+GdhQv+dSI+pUuygzmyUKayFOMeIs6XRHhXp+RUDHd/aVsxy9Xa2G8mNrQJjQp
0gzVfD819yNxCtGtw/sMWmj4uX6tyZzg3zbu/dYJmcE9M1xakwS4xVL4kKMBL7mLkkfOqjYzYqtV
MUiRmK2EvAlAr0iKm1xG03aqWVULn1NKDlNYo5JxPsQmhp4ogQXWpS+5lF7KxXgVC9VxWcz7TAq8
Ulh4YMzdbgZfKhGdjh2NN9E5xzHm12lHFXXK4H7097dA4lw9tvw1L6OKGMNEC1P16+hidGml8nSg
8RO8zP3qOvcVZ3CJk3uJledgZGrs6NRdClxDx7suDNIUI6kyMcFhaIs9aMe+T+xESjwpJ85YI4mW
kptK5FXA8TCAQR6SpIPZjhCqls9JcKXy2og5WszWxM5GFkWliEjbMIkXSht6eYp4fy56+8e4/YD/
0GS2kE/oiVaBoBzrsMpH1UvdDmRrkw0v+Zy7kae78JZd8iAdUJ3C46/lrZEBoCnO9HAwEaAAJ6BV
1fdmd9HPPIvL0VO2OlYhBijYQ7qRiO0ZX8XAilFQXycoJgINlJ1eC6E9g7Kf3O3vLEdBFAaGBiHG
y+O9T3K5ETWXMkD9nQAGg5DtN8yqpsFewZvzQ0Y4BUs8h0FhsEQlXawEMcIr8jUtodDP0znB6708
Zm5ZWGjJ+lTccqWLjIdSxCEG3RV4VdO2B1rlCTiBLhZfMc7WQqHigSuRRvx3LK3CQEepjUNJJiyx
c6RTcVPcKzedq3jhM/8hwwNMNokSmmB5Gggs4QC2yOyovy2AyviggTp90a38YrkDpY9dOrE3JFbo
KU7rJHfJAezYDq++j6ObbKZlqkK1zwhtdjYXL2gInnYK52HK83T/mNUmjmayBC0NQod3IHz1KN/P
aKeSp2CWmgE6jsaeDHcYXBFFDj+4MX3OvWfHuOULyFJzBW4AOBi85Ri7qF8s7DfKtYIx69eBq1zx
D/lfXni/nQ825GVkpagQ2kqKnLqBOo70JNiLX4Nkxel8fnMax/Sxc93Url1KLUZInJzgKV52h3dj
zw1k8KBAZbCmmJayrvP3m6n8XB4SzI4Hs5dnPCdnqp/c/gnqFe7cSzYhM8xI/YgKrOvkiZ7+RokG
pGPzc7FDO3eiW54zwz02FnnQmStmLd5GtEWTMrkiPnSgUEfL2XkcNbzbx4COYiixqCaYSBZ0bxO8
pvnxrwyDyrgmcRC1C2hI0E6TkIPRSL5Utd6+iE3/1wD9Njq6DF1m+WLmiYRNnfTgpNETDDV3ksQ1
6taKMIo2XmaOXdh0E1bCGEsaG5VgthqEaelTHB7H6jLhpYZ5Ihj9nuTenGJpBO2sVJyTODkQJfEG
MnOeJpsnv1oJY1G1eEnlgmZkUBCFiWbnSv9MAedKAKPH7agFao4RwU4c3JjCtRG/CiIH2HlbxWgv
yPoboTQQw5pScLd9DZrLeOa4TpvQvVoFo8ClEEnmMovQrkD2A0zDaEnjVeNwaUSzs6/I+yeisDVd
4J3RZJ06Uap6J+k+IZzf30aW32v5o3l0NrRFrGuYwc4JbtHCDmrO3K7fkIpFsLR+2l/Ndn/WShrj
UStal7dyWI+OHrrto2aLlvHS+9PBRPbc9MEJjVyjY3QWGGh8juhNyF6Jpn+/igMKilaPYUznLDrR
A007177yEvqYqutqT5nPi27u64jCFnpJRqVKwxzCV1QHa2wKDLREA4auWnHKy3FuOomrlTHgUBYB
6XIDxiHA0Gk8qTFdpzp0Lvohb1OPl4jhrYuBiJHAZxIGbGMv6Q951A1WmYZ2a9bPbcgjWeEpP4MW
oplIBqH5CTyfvbIfXdrkzFGLTTKC1eYxcBFGVTNjyiKyWFOnYrTHcFDS9otkdq+xodvyIjmibjp5
q7hyuHAMx3YCciWcARJzQnFyT5lQqFlHvFVGqVTkKC+6PT/Pjkpz0jfRLa9Q4X3+1R/ey4dYthrM
QEhSTBqsmY4RVOwC4X7hMDjvgzlPwlVzLhM4T4E1HqefItzg+SBdmU7NsQX09Pa+gqr16kKaeazp
uoCHr4z2pMZ4JclFl12l2jeBNxOUo7PvGLiS1LZVavRqggtSRlZtooB0sHPk2HhJmu3CltXGMhgT
BKWAcAUuh3xdHVsrP9HabJrQG74mFkgi+ZVBvKXRK7RaWjmNiRmGsA+dY9zK3iVNYSs34bG9CCyb
4FHac/k7eOfGwM1kLIvYVlDaRUr92jStYlhQzPVFG87VyHFI9o258n6BVssLw7xYMOoP5WnJhdnf
pL3fqJyeVJ4IBmTCalCKpcdyAnVG6a940bTqrR6p3j7QcLDs/Tm6WkmhyNFszFgJRnZZYnINxo7P
xFtWyseCiQyajiREXYEQnpX6UjE4K9h+MX8IYOublsQkqJUHbMy5q5pWiNBAaed+4aB70iHXWWZp
b/OFZPUR6tJ472XO/rFVE6M+mHkqUpwml0V3ky+8OBzHikqMazLMUi20+rsj9GsEeXgqDrpfuLHH
Qz6OyrGFTwFRZbXXgUdCnx8S9J7V5uAiU+7+lcqxYxDHNh90ImBFY3qSy5PGo+Pn+Y5sPrKTk76L
JiD49CadpgsaS6idXIITh85W7281gELh6gbpmmAQ5LWQ/czv2+46yR/3t4t3KgwQLALpVUJwQ9VW
tbryqQpv24pzJPQbd2yexHgb2aL2wjTjSATRMdQHon8pzUO5cN4nvLvCIEGpqyTMR5rtQf5vuo5L
zhNL5GwVm2DMpLrLshHP0cGj4YjUhesA4o/cR9cvurbb6/nAfTpw7iebdKymJAlMGhMkJ9XrLycw
OiDE41DCPR57P8fCsYlHkkeNuaC8yokVWbSidr7NJe1ciGNjyXJiZwqv6Ja3n4zfMPWzMMU0WYNp
iyepKxxRIF4Tc/1NjrPLph5BIVQXCc01GKUZWjrqLdIgOpV5dtVHsYsprbpFKsNqqhB2VuZ4u7xF
0r9f3d9EXuZcNXG/pvCrmXv10lgDzwPjyWAwoqvitDILNA7FiPQo9ZWkzxbR3/aBYjvaaIBvX8cU
Z1Vna36SPhXBZwJbBBmRrcZWi6GKsZ88GrItutTP4xGM/otn+SGSsU5j2RtBSmuYGyQCzGfJbcFY
ULnthZohXBy5ga06f7lKRilLORajBa8uBMjp2yCy49v8MrZLeJaUZIcXddyGxo8VUlBbq4fRSymR
AFqzDooYqZrszCzdqTOvRYlHbrGdVVydIKOLfbosYUXzKuSE+S6H/BGwgi0NbnQ3+goLcCnc5jed
bx7NA++ub4PzxzoZFV2CKtAmA6JL4SrSniX5uH9u21fg4/cZMyaTIhj6Ascm6ulRms0LwwRd9pzy
Slvo8f9pyj7kMKZME7JcrWac1/D2Sz1qW88t5dr0a6QtQ4+XC6O/tyePMWpFWBdTgBiog+nwo4Rm
FdWPuss+zG2lPcov+5v47u3tSPuDeGxs2rGhgcrBI6C1MjA9AbT03UWAubSgpscMY82JcjTA6leN
K/jjferxmNu3ayU+lFRnHshSVGAkj4w7PyEzTLmaG1c/0XnmvIAAR2VYOjJD1rWgiGDOw/zJ6B/k
8NZIn/c3lHO7dQZMiqrPWxNUYaChn1/1oLdjA93gZfRNgCf0d6IYIBlTVcX8CcQY5fhuUnPLTI6d
8Cjxunm5KsJgSBSKalXECDT3p84RvdxF7Mab0dfkLmewut3kxwmt0TKmGiWKFfnyvenwVIS3qwyW
hIYho0Qfd73SO9GSZvVlioxztqD9JOJR9Ww7Rb/vu87gSjYT0JNp0EZJVayBfMsUYqmtV3dwJJT7
/SP8l5fFhzAGXOamk0pRxfWbhuCMfgM/kvMv/aifiwljjrLKjorcIV1x0yjKqcqNgzpKnAchb28Z
vKnbuU9TUDQ4pGitDpNz4oc2PDdhyHm287wJgzptK8PX1Pog6gsEpY94VaOb7CC4rZcep8hWPMom
w3t+/stD/vfuslO9l14z0ayEG4LE+qn/igggikysyvtFUiKeaG/ZMNnGmf+I44GawTgySDf8NzOX
Hbtjfhuha4DmhLNbHkkl5/xYXpkySPIoV2iYStEQnqodMXlqc7B5JLwqfg58GgzgaAuRAinFAS5q
6g+abo3CYkdSa+9fCp4YBm/mCvMtG5pmbLQfc1NYUffWjQNPG+n+7xg+g4GUgYjzMM54IiSYf+dr
yJI034qn3gks8jAfeM4KxxkyGFCp+7wpI9qXPPWVFZT8QWm8TWOAJG1GKejfC3DN0C702B5ndGo2
n+pJ/zDV7BAuzCONxYHAOckyeCZRfq+kA6dbibMSljBmVtIuNt8HU4FrHhO0swZli9rCOX+Ol8WO
9hUbVTRmOmA0CTOw9Pl9p1hpfauW36TpXuZW93EuKcsPkxjiXLQoVcYbQ/YQTvRncK8mzmSRo3lb
P3R2ihJp8ftfXSS2OKBsuj5pB1iyEekASb9RcmItXKYHah92LpLJoEIu5WkTp8CfwauOHQpssLLQ
BVWLl1wjQ6e+ouT41NyiaOxc+BOvHeFfMq2/Md5k0EJUdZPMISJNQYretsWJ7MSrr0wvK6zAMVDO
+Li4w63yFMB8O/v7y7NoJoMhqhYZy4AeGFg0zOq5RWDITn6ijgrsBpU9fuO9DN6jZntbzaDIYCZK
m3eQR040g91nloxC0egeBtQntoIsM6aAGE7jJneUr0a0xVsDTAS5U/2obsczd/0cDGUJZVDWBerE
GEhN03qChfzaUUc9EvEKt/D/EkJNxk/BzNywWko472NQerB4dmqM3v6B7kOP8UcRQtboTdjCwFXK
zxqBozq9kBZeuei/JEP/p7EGS2PdVFkYpiYK4ihlJ2Yyer80p7OiR5wYiH0rO8bMrP2lbbfW/0Zu
g6WamadlSNKJbh8K0mcEM8WDekU9kvyaV4KwvY2GCFJSUO2LEnNSiTwXY7mg9t0QWnseD1owW93E
yZhtuukmmktVQ0btMDsxYB4wiqKrcVZi/MVQn/T8pyA5c38ECfSntm4lirnmdZ3VSt1DzYsL1HIh
8Vja1TkHD1Xlf8qZW4librism0rSaUCzKS49s8PDKte8ejYtUwp56LVpAleyGJehTrSyRN8ADW5T
m5TeNkfaAxU5zTXl8Iu+FndIcWh2cckLDW07xyvRjIZk49ChMYTGZy9ROAJVVG5UX/HwgvT31X7T
OH0IYsMbcaQaTUhdVkqJ0KIdQoaYxv9UYME0FDBJEN2UWIb9RS1ycPnjiSz35bU5qt9iHTW9rf60
v5rNi7USw5jaokvmzJjoM7gxvRnFykIdOGVYcDRj62ppBA3vKAEXdfzpnw81swulYIpxf2tQnIqH
Zn5L6+d0/qkG3/fXs5lfWUuiBmb1JKxRfKkROn4diajm2BwLENSa9pQ5/Zt2D0OKwapSaCl3HLFb
KZa1WPmfYrtI6HtlQCFR64Kz8ipz8h/lc3kc/BTMbg8cYVuHthbGHJralnIiyvSamejs+NVBHlyE
x95Jb4RL+vLNbO4Kt/R+LZR+1Gpjl4IY8dQUNKadXonX2kk9wJ61vuCiJepqvqYV7sqhsmuM9+Mm
MHkrZvBSRqkPMSiLy5zeh8JdahyTmROVpZvGekLr9TE4OYKx4Vdn3qBeVPlxiWLO+4Crmgw6hlUj
JhHNkpJTqVnqc/SdzvQ2c6Tj1Nsg8+LnChOouQfHU00GGUmkhotM3yX9JE3WICp2LfRHzK2xq3Hx
hiHXrFRIT2I0HLqldEmofMIHWu0sWzM1mZUQBmKM8FfrLd2PtHWMnnPtOfrBsmYVU56DW4P6B+TS
NHvLJNcNeeZcO46GsLVQiSrGpaoCK1uXejvqmZYohb5imX5zir32/Jm0/XrjGFBJEtVYGoUW8S33
Sntqa47K8zTyPXW2utPpEC4TEhFIeFxTrzF3xbN+JR6qswL+BNnO34Sj+sDZRY46vn/TSmYZ1yCI
NbEoShxC6+Zgqo+z956MPuzLoqiwc6XZEqg2jEctmdEAJ5MktJJFcDDyxxe15es4NO6+rE0HZH1Y
DH5kTd6Kwv/WRT0D4ziit1f5HFnSWhKDIxMi1nOqoAaGeiDzJaaG29NpcEMbY6DAH8JZF1WyvU1k
4EMySZGC7gX96z97F9nhM7qWD0pn02aqxsd8FJ7Wc+4yWys1oz68bUzglTCe89mfk4tW9fcXxXFH
2IooZZHLJayBxAuaSfUxsfTZV5oTkR/FcObAPm85jENiwHcru4R2SSfJVV32bmAiRF2MX/eXxBPD
YMUYTk1XdhDTVm8Cysia5RiF9/syeDrOlkXpUyMpMeWsT46gqZadxMtHG2lEOq5+6Jx9abwV0b9f
AUU4m1lZiACnSEztGMGWWJwsSfxMCHp1m957+1ZiDLyN8OrExuXiSQj8MLlQu78zgBIDDUodaE1I
W8hT7TyHp0r0Y15PHm+zGEzopCEjCAEAVZcrCe9/6SJNOFHUzdjUeqcYJOiaUKhG2vZHkZt2UmEw
yEHBiHPZptEZ8bh//hxzy1ZK1aGm1HmGF5AqF8exJl7Y8GrKeAaQrYzSkQb8ZWGJL1xXN4h2OcZD
WFo05kQTkFBrweKNsNqsSFlt5B9FUkGhh5EOsjHxnr7/xYv3KFtqC1/aC7B8vvL9Z+5CGXhowdoi
RiKs7nuE6LZH2Zno0HSZ+GpetkcN+SpeLI9jfdmKqVETizGh91cQUPaihG4fY95DU19GGq8+iqcq
DFRM0BJSjrCIsoH6GrRjB/KXfWXkbiBd7QomqgxsvSHtmB5t+c3IrNQNJwuG0KovQOAm04LxS+GG
V7zE20MGOao2yjqNhkPJ3FtTEdgdWmHmYLQLjUfLSRFix87LDIJkZldr+QIcJD5mc7xWx9xNX+Mv
5KU4iH4KRxfdDIWdXZoPvIvOscYygyvqVMuFMOD09EixQuKqeB+NpZWnGHQk1RxzzFkmS76gEwUF
iTTyNiWCaxiojr/VQ3+uMBVEtMOCE1Lc5NhaXXWWg6GIY6WMaOG3dFsd50NmJxfCNQ2rJ55py7em
Dy5Fd/HbC+KQA+8GvvsxO2fKzirTMJ7UmJKS2uvO0x/wB/KThvkTz0BnBXkW0cNVfUPh1mN4I7vk
zE2Xb1VNrpfPwE6hdQp4JN9hh9gDgjHdIT1S4mReuIyDACwlQ6iZ2mBGuo4+lbMk3Yvjy/795/0+
gzCZWQytoQDMZu25UX1z4uAL/f/3ToqBlwLxviWSUeSTNf2hEp80sX+uxI5jwnmrYOBEmDNpRiMP
Xg5LfUALsBX2vEnom/Un6yNncKSKMKRYKOHsjKf0MTwUoNyN/TwGHR/tB/jbc2ewIxHgI1QRnARl
mT251GzZTL39o+fAE8uooCklEEpAckWpy5eoGM9qUXlG/DOO8u9ikPBwmCeOvp9XhqYgWWPq9B2J
Eb+mL1g9KgkWcCSjWPUNc3fyC0qLG7mqgIk0+wvlaAdLq5AmulEQqh1aNXpCDMFZ4f6dCAYPliaK
5r5GlL7TD01+2Uacxjie9rGsCVmbtUvbQPs6r8dArQL00uRlsGn+MIy46VrOrWW5E6IMUXNzBror
CMPSzodHjTdVnrsiBhkCcZEEpYc+aCmqShQXBA229iD7xAM7ss8zGTzt+wMhQE2ki7DFqu7Lptd1
kZUSr28v4sbfVwXe3jE40dQkHhsZlVRwcrxcj9xGbLwF/70vhuNBsYwJs6YHbZgQmEDzNZ4GKw4O
y+ImIS8txDsnlk1TzvWiA2LTMnNg39WCKVKxHVxrnmQhT86psONsHltGb8p9mhEDai5nr1FzHw7P
EY9+lPfc05jAhVllQTb/YnkJoHeU9LmzuhNmC2I2suksPOCjUL1jAlkGzSzPZzRyQdEbp34U30RP
ctHfDkZS+RCBrEo9KddFbM8XnS288KCPoyUahcYV6IbREIMnB4cnC8pjH6uuOvcHoR9K9JxnHAzk
rZOe7UqWVjREMVuABoIoBxGc6jRMKB143eYcNNcY3EgCtDIVNbazDe7D4uVT9LQrO68xSKFpQtVh
sB482wlzd0l+WwgqR8t5S2AgYgIvRGgQA2E641iUBznjQBDv9xnnYRJDIQtKJO308GwWV7rKUWnO
LWVTxRFJ5TCtkJXQsqeg+JqT+2zgPTCoxdy5NWylO2kqoYhHHPNoY4i0Wzjp1+p74ZlXGGF3Ur63
6ClDReoPEwYxeC8EmZ94NmOznHulCmwRfJNpY1pSIkhQxHzVrf6REsVrJ3yNF10rDlTQARPu7eS2
N8Y5uU25s843C2DWX8D4FSmJVTSPQxkVSqsJf4nilZrYygOojBGfwsCH11DlTrTkHTADG0qYZbqx
4CoX8uMsPyXVTaQ87dsvnggWLURJkPMYOmqoxNLqV1LfRjpHTzn3QGegYjTyWR5yONFhbt72angW
qs9w0q8PiEGLEYHDpqRTnkfppVOvVWWwsohbuUdN0t5lYABDMsJRmGnbbudpjRUf4lNutx7m51FG
stDjEZXwTKTOAEgxL1kvaChULGerfZRs2RHPgk2OaGaTwWvHj6nxvAy24j1E4U7X05Rg5fTIQv4q
PCc3lIol4bJdcPSCLXavlQ4NUTPwt83UU5P3fmQ23r56cwwvW9M+a10dRxpdD1ifl/FnMyMuAfa8
nJMe2SxW04gqmRg8o4IEmjmqWm+TLB2BxcKBetEYKHGRH4mDjkNuscJmk8BKFov7yxQMukkj19kx
vkOgHEVCdD4zLYGilIfRIfUynw6r4jUebh/Y70WyxgBvNzPTFR1AnFW1pUn5S00CjtHcBqQPGYxb
iGmYy1gPUIoSIclAHq1FI1Y7/PwPaV/WHDfOBPmLGEGC9yvJJtmHWrdk+4UhWzbv++av34RmPzcN
cxq7mpgIvyimiwAKiUKhKvO6X/CsMIAe9fk8lVTPSZZ/TcperV6Ixjk6t5dJUgFLaEeVRLaxqq7R
NInTH+69K9908GbjZbOENrHVQM6aBrmJJ/i1X9wL3IXaHB7UW9AepoqmwqYFm2GejYaemFFW3Kt1
tC/z+FAs6dP1Wdz2+pUdZrGMWEc5JU3GQMXioXIjN/BNTwUY8vkKeUNiVgyw205ahNmU+kNtvJTp
czx/5wxnM9hZDYf6/yp0htoh6SVKvCrfQhsvfuv2kGPzUqhll5biGt9Dl0d1vrmjVhbpqFcWQaYp
qxGKXKHYmFri8NUw3q+PiTdtzNlbzyCCkhWUVUn1k5h4hXCXEF5ShGeDOXzBGthoCyiqaUF7Cvc+
yU6MNxJHt7vGAoHl9BEYgjjM/m9jY45jKcuQ0pywXF0tinZb6LoXLkthgfN45qDS5joRouiyhn/A
ZvHnOqWlpJOU8g1r8kE2zrPCyZzS//+vyOLy+2wNUxiHpFQN1DrXA4Taw6+G8iDEbrH4JPiafkk/
IxSkrcwxSUAZWn1QeIC5su/tbAHRuNZaovEZGmCNqCZq20xDk9jGxDlCo2xDMGvpS/YkWJkjnIvj
7OJOZw03YD7n+MP2Il3MMf6ggRszHFtUdujLacoOScirZ+IZYLygNsQ0j8oM8R9CfpTgmOfB+rgB
naiQSbYTHG4tJsckG5Alcz6mo5YjgCnRgKjZ8SEFVTrVn2kHCx2tR76mHd2uf/vi72lkwzLdHLRa
1WEy795kJbaq3p87JxvznVbvru/gzV6YlYew8VlVxwSc+5Q5JkJDhu62z5Fj4uUI1Le+sVd3mjW9
VPft9260rlveDAwvrsn2IC5CVZiQtQB2oF7ceKuS21YKrULn2dm+Oq4M0QVeIfyoNrEpB8GAwFA5
aHZ1W9vmQ/BUf+kdKuwdPsaPmR2/Xh/dJiKvjNK/r4ySChVVXUJrGww/GWLoCDj1wjkteTaYk0U3
oyos6cDi8a3o7xLVjean68PgOT9zsMzJmBIjg3dUOjrqlAcwq143wBsDgxhdpZtGKOMEycMvKlJ/
w/OCNP51G9t3qtViMKiRJCJCij6kcWDgqf7iw7nP0ZlWJGb2yG1a5ng2242YRoXSkiGl2RLtoN/O
IM8IkdofLUqePUAWvJqs5r7wCIetjbeX2QbFShxMsLvSdNfj4k4n2rND2Vco81S9l73uRbZT55OB
4WV62UbFAi8KNTQ/EUKVi+ZHoDC2urHJPUNPG84Bw5taGj+utpUhKXM1hFjJetkr+WMHrR8Zgc6O
4zD09L0CwGx/YjqRrstRcYdsk3GQQJkdQGu23DeH6vlTKcTV5DFAUWCmgiqHs9TStzb09epnzAtt
PrjGrg2HAYqgI5msLIgCwLB6VlDa4ueH/CdVGBFBijj42qn70PoIzime163lJjpS0e3QNTlwsn1d
WY2WwRMUmLVzA1mwjzQeeQ535gdR1fjUeAZnN/BchUGWzBDr2iBAx1lxK/EUFLmlmmdz4rWe8+ww
4GIUk76EHZC+qW7V0u9TNxAcg0e7tX2X/T1zhO0zLKR0SGLanVE58Us0WIuj+pJDS3WDu9iGeMqL
9BxDJZZfjnx9gIRt7VlqTZSzKsdR1u7Rym9N4oNKZgcCjv8Npwnbb7gkdRqiy5pWIiteg/qkcKfs
QZ57woXW4yW1rwdZRGSgZJ7GXCxp3jXO6xM6N+yxT3aS3iAiF/ypMO6vY8r2/eJ/MR1hOY+7RjPM
SIY7olJnL/nxx6OQyJX24UQ75C9de0VJUkVG7GjcBPfGvFvAjkPf9eYfOAAOszuDbNkSkfW4Przr
gQI0Q/8EZnURhZQ0Gn2FfZ8G1MtVz9cN0O367xhGRAY5elpp1CSIRNoutocULCfZTdl7MdHQJ/pm
EI45TsxARAY+6jRF+ivFEQDyWA+sRk6q0DYeb4EyGXJivJsTb5MxKIJ6+CJTO6TPZ0N4GUvFFkbJ
DWXleTYb5/pMckyxN90qHUapD5DxUKWXUMWlJnlfVNVVFV4lHs8X2aYdMZLboAmE4ePcibzZxmPv
Dd3X5Y34NZnBDZW78yu3H4oemVdc5WNpV0FCnoIMsS8AleNsF8QieDOjmdnetKLvkx090Ki/8HTO
2cbBk4+nhJVVE81JlTYDT1DtaGfiu5CfS9SzZ7OfT+/XV5A3QLoZV6ZIlEhEFoAlilxadfMt1H4I
xcN1Gx9Eq9dmkX7EyojYgBcGlYUITHaLS4mwkT4QLImy8FRuCG6v6FV7jJ8iXIWXg/4PsZnDO/Z4
vsrAChSiSTIs+IiiMexcyA7gwYNWm7kzjZJ3+vBmlUGYqM1EyDvAW6sfqgXhGx+6TE7qhbVFniZb
8KTn/4cCI7pU12aZgZkkrsGr28NXxQHK9XJ/byo8tXJO0EU+CP9WK6mFsyh0A4Wy+dQjy5mOp6az
0unY9+eqSCwJL2jjr0zjPO5vN5NcQha2zwcM9Whv62fdUQuy06LFy8wptwLc8FuxsCU981Qz2c0a
GCD64ud1990u55YJupFVRSMmux0NpVI0TUe10eA2pxgriV7W4niiySIk2x4F58gLbjeXcmWR2ZVq
XhuZJEPPZwbXDfh/D2M57K6PatNFVybo31criZCrbHsV20EeW68JG3+oUkebeQrZ28Hmyg6z7ToR
Ygz1DCWkzmliS8L2lyAOSE/BwIGznFQqHhzSy+Qjr8yKN4vMLlS72mhG2n0PCkihPZW8qjTe77Mb
bhnbapDAqmQIO2X6Ugk8x6Nx4187ejV3zElezWB+LHOactXF+1Qqd6HZWMGs3ODJ8CnNcx/u6nRd
+BovrZuQwZ5jxe50XsfEJnJePoPdfFFjtGaxoKjVMEXweoHiOsG2NyDWZZbuda/cPPlWpphc9qTK
iS41yOEoceFCiaLV32pkLfv+VZM5WfrtsAxPAJKu4iZC2NTooIWRkFMm1NGOnkRUoTSvoC5zBK/x
BMesOGfCprMosmiYoF4B6wrjjGFYxguRsJahhqLzYyB8ajgrA4w34uEuCJICG63GC2XqL8fYbh3t
C91a/Nea7clbWWNcc8i7DjV/iPwonwulPQoPsddZume4fPqyTay6GGMdsA6Weg6pKv2SoJy5fSX5
gOwuz823rWgqiBWhgCAbDCKGQyhKDfWHbHxdumOuBVYR/7ju39sHmXIxwsBhM2jG1M54zCW4lYIw
1uvdDyk6nyc6v7lpVc2QZbCi4QmIWaAFQWSgGjqigem2UPd9csrqRy5Ebc7ZxQqbnxSnOc21FlZC
7UsphvbSg5ZP4bGl8awwqJAiV6GGVDMgXvbVeBdMj8rAAZ5th16NhPx5HurFHEaElucI/uJSWWz5
nFFN9l0DngXeFW3bGiSlIEEgiQb5SLOtTl+oi6OWIMG8tTsJ5DfxLsPesYedeUgOgc1jYqNr/dc5
srLGON3SLQPJdJz1yZ4WLqRe67Toq+Gdt5vLtDLDQFw5BUUwj7i4V5ktRjdDeWf+vL59eBYYjAvn
0OyiDicR6QRLRUyUT9GubRbOIzhvvpi902hCkA80QVacun16aPzRjXy+8PbmkXCZL7ZptQvRRJGH
aO3Mul1XNdZU8YrONo/TlQVm4zSm1NadhoXPwqMkPwzm8zjeLKPmVNP++spsl7etTDH7x2y0uq6V
jwv64KQ+JXLS7bthR/tiE5s3MN7UsRm3OGnRh43eEEn5WUn3QupxhrMJn6vh0A9YbdCkTCiHGNYm
Kq0QOmo/WnRx1rZgyw0yYG3jZGfa5BhyoWFzZDoE4mSC/2SWvUwVpQpCnjhYhe4Qhofc+NS7Nyqh
DVBMiqLIMpc1pRKKGq0KTE79C1g8vuM1KbkFvfd78Bj5jSeVJ15+dHNMK5MM/oztnKC5F0/tQb+A
bOBHAWrj6+u1CQwrCwz0JKH6f1OVS3xCddSs74PPsPNpKxMM9ghZmKAiQcGFifzSQZqgGmdR5LHz
bWqGra0w0JMRU8ClAnnrHHw/e9GWXar78/AwPZQ3rRc5BKJTiw1Fc0feCXdgKb/BccHZy5zlYksS
pTypR0Lzy+C2g49aUcR7RuUsF1t7WAlNrXUpcLxKCmuM3xu0F1ZJb/8np2BLzYWurEYFd1yU1I/n
YkbFhSTcNCFPpoU3XQwWiTqJpwXC807X7nPpOA6c16ftmNHQdVWHBAOcg0FxPTcGYVTgeaMt2t0+
xoE0uxDAcHn0f9sjuRhiMDyvhSk0dfqOEQyHOEzvknThDIZngpmsJpRMPcgNjMWoTkqf26QxOO67
HVyt5ot+wwq7wX29jCREbyKVfFZQYaM4qve/ujUes+WmK5sSBHAlUVIltlZYxQlbg7hgckzzuZtS
K25vIl5B8uakXWywGzIKay1T4APOECgvkmkcoDfBiX85w2B3pIgCe6iuw8dm5SmM3juQPMwBB6Q3
z1Rcf0EDpEN6S2ZAOhSIpI0aLveSCFkh6Vscd1YY4Yaif+rCsLLEYHWHZpoG5GV4l5C1XRclfp5V
virUn5q0y4AYsI4SxcyiClfuQY0sM5KsKkaNZJZycGx7+X+bUcQ//bnBc5XZBMCxrA7tYHjUa86m
3CYZMSEsoKKdDBWs1DtWO0YuukZMVGz8FqxN4RkpES96RJiDKEc8idC94UUE2+52MchEBJqCuog6
Rx6ZLHsT1CKJX4w8GKBQ8tetZzUoxt0MRQzMPJBoCcu8g6zOQbnrrOFXY1GK28yeOI0x27Czssc4
XTZJclQQQidRcmkNP0QxFKv/SCgFZx4fMW8GGd9bqllQ5BSjm3vZygUwR0JNeGw5W3Y7930Z1MfZ
tPIMVTC6SugXpG+/LF9oh74eWsZJ/aZZkp34kO5xert8vX5ub/m7LkIOhZi6qItsfW5fxHNeh8h+
i8NJE1w95bj7Fg6tfp8dUxSpZlpGcD5zOM7NHYTY7RDSqN3X68PYWqG1GebYFtIiaAMF6eG2/KEI
v2T1S9xxLqqbMyUhjkdWUQGgMi5uorZj7BckLYY08o3hVdZ5ZKybg1hZYJwaLUSBEYnAbJBfO0vU
+8j8+a0ZcpB0c/PoKzuMO5edOeiahAsd5YtanNaGWDV4lagwZOF9psJgZYytw01jTQWZLYIQssiv
Q2LYhYC3ieurv+lklwGx2eWwMOMJ3f4YUDfaurw4QiR5cthaoyjtrpvapG5Zj4eJ2/oYt4aCijZT
5Cl3wa5xtAMtecEU4r16AAy1p+UwQjQ02mX2Z0IgXVKJgrMDu1ahPrTCCNnQzFARsXZV+r8QSMje
ro9xezovNujfVzbSuC3MkFLWBT/LZK+MO1J906v/aITZTnqf6YU5g9Agy91mvquGc08iK+wer49l
e9dexsLsqUmNU2FJsFxBc67kp17lNCtt79nL7zN7SQhAfpdqIg6+8ZzG36LcjxJejyadCvZwXa05
S3QSVqNBpArgVmWtbaq3S+on80lvTkrIy8v/Czb8Ho/KACmiybKZDagUjfd4RAQx0OTndkxZYjo7
dj+Vm10PjdlNXWjkSSHjHNcfx53q1p5BhRxyMKk0XmDz2Bk4zqAyFyJIW0lNTwKUMerkeVjaDu0b
vNCELvi1xaLfsNo8RQvhMbGBQ/yPhnwEiwA//7sZRq5njgECYqZFUamw08zSdzMyd6k8eWpcHsJk
tFE6b5MpeFNS9aWSWlSbzGFiJeDLF5vytu5bThTBGzSDGHob6Fk4w0NniP9CwCXRW0tWbwvUK5Tt
DXhD7Sbj3Ts2w6X1DDAIIpcDKGsptzABbV59xgOPrb1rTx3qkyBtdaM7I1cnfHu3GzRpZBIC1YM/
Fzcbk8woI5oKTQ1rMO4FFPK0Oqf7h2eE8aA4RGX9TJt/arGwtOGoN6+BysOU7a1wGQnjPs04iUEu
6NgK8teY/JI7zhMpbxCMRySzPkXJjGy4ImL9H8bM7XmSwDwTzPrrIRRvpBipB72sLCG/GQO86/B6
9LbPwss8MeeHNNZVqxbITZtgF9Ssqqkc7KK854Uw2xh/scOcI00hZOASwnrMymQHQYQtpNpx+tS3
dzmveeNfsOO3MfaN11TzgMgRTQyBMxFIZaO0z0ttXKBitGtC6Nr5zB1Uly4WmWOlGrS86SiZa1G0
t2akuCoZDjnhPSZ9vOz/jb4XO8x5QsRgKpYQdqh8YeMUezzO+yY4kX90voYnRvGU7EJH+8wlZzU6
BhZSUZunOQMSGbWr1rspuZeLXRtwLiDcZWOAAY2OsQxiJjo42vKVOSjn2+Ve6woe2DWtqLZ40SYH
Jdin0zaNpTSFcIgjzcSbxnaPziXveoC2WeamUzDVDE0TFTZ4J0mktOpAiaBAubo48jHYQ87Mrc7Z
gVeWuDmclSnGO6IuH6qMvtPH9XsqP0TqZ4LN1e8zfhCifCaBAg7aoFXNEobcEiLOi9LH1vzLwVcm
GB8Ywk5IBhoLUr7YCjMmQKlZOuY3AigMsKHd/oS0mJtCY7FxPkNdtF4q5tAY+zoboCxGaVVOpTaj
NJf3jEDh9NrwmGMDyWqNxBGiGiJr3Q7SRi6JFsg/ad+nKnVBcn3fLf3uugfyvII5R9opLjKJNsvJ
ySlOU6uXv/83A8wZ0iuZ2ccC4EHpEqsO31SRV/C0eUqtvII5PWSomMpKB0AvhwWFNMiF6YNTK6eQ
Vyy5eUxdDLE1KIacFmUq1JgrNJZCDspu5oeJfFXaBaHf/vq0cQbFtsUJoOuoZRPRuixpuIK6hoCu
o+x1mHgIRLf9FadjG+FqaGCUVQm3ng/NnjyXeHluduV+dmrUm36m9361h1ilvroytDyOAeJycx8E
v+byNiWfoU5f22BAQh4HIk+0Usjon7UJGUvP6DlAxFscBgqiYDH7ksZFSMfbUAge89sqsdVZtK47
waas+XosDCKMYdEKegAvGA+iDVkKCLsG+8HO9/Gp8XMvtvsfKWTNUZRM7Im3rzYrLdbWGWyYZD2K
Unrkjnb6NqMjofS0ympdE7my7EY88hCWt78YqBAWTSg/lO9k+ecsH/viYEQ+OqEREvLuT4RniwGN
JRxaHeXruEFmtobbdofzJPQzT3ov9sEhQiN55Ve/FnB0faS1ICRkOHpqCTfLruPWM10HfpXtkzPy
bBZMghReYIy7rvVkfa+i0TA+xpLkhPMvjlfRk/jftzwKPf68yLUiOrBNgjhxtDPEThBUDAdk78hX
elvXBIcvfb59yoDiiBiyaRgKO9u1qsZCgJMNBdJNhWp2TPz1QW3eh8hvC2yaaA5A9zYWmMJ2ui2j
PWRPLGH+ct0GZxRseiiNUE4JEXlk7aYjKZ8VlXNt/JcNdxkEE6IJdZNmeomEkOJRAb7itsP7uwWy
Th/1Pzws3gaxizE2XtOiPE9SJLtQm7wzFsPSzeS9igPEb7zgnbc4DCSnxgwUaxEDxP1bN76UzT7g
SU1s5+5WDsBgcp1LHRqGMXeDW7+Ybukp+94FXSytSkbpynVP2N6wl7ljcHmY85DUC4wtIpgMCZhi
96JOVTQCiFnN6X/1CwaIKy1PobyHZ/l/aqChceEOR5psN73kOPq8spztu9ZqLhkgVvGoXSQzgsLl
tjktjoKSdahqhFZeWtFZ3s1QD/ocA4G+MspgRE4CWZozoJJ2TwBJ0TvlQ1Mc5XZ5oG+AJajoC8Xi
lZLy9hzLkKsGLVl6+qYw2oZqBQcJRAviXrpfbOJmu/iWxw2+2aeyGifLkhuPcpQJDQCQ3tJH6Nku
DlprFSt4CkH+Zh5g1AnOxhkqV+/XvXb7zDMAwIaEN8+P/MEqO5s0k5AEuNE6ehfaNbgIpdJrwRpk
3raE88CxWUqkk4stxoWMLB6LbAHiBzey23vBHkKAJ1SR2bxr7cc1/O/T7GKJ8RshySqzpOzd84eA
SFZZ4nP6s7kdjilSH8MLGA8dZD12yZlYoBi7U23R15AH4VWK/std/veHsIklVO6YWWpm1JPA22LR
QgDoeh3ofom86yvJtcUc4SAU0vtWx8tOgwYCYRaPYh/5qLeyxXmwRrD+dHL8XpDKh3NbXdbsOfa3
bw2XsTInVZrMYY8WBgOBabWfHmm9avDRXzDcf66GQ5eJQjm0wJPI9ksEpRnNcxkaztw+xPN9Jd6M
FWdAm4fhygQD6HMiB0U7I50aV+AWD96NbLDC5NboXjgTtxlDrAwxUN6AbSRUQsTU9a5+oVzLLVoz
CI4q8Qckit3ggXfMU/f/a3usDDIbUUeBcd9IuA4V6ChsvX96+FH7v7s+sE1sWZlhdmFF0pqoEr2p
xKkjDWepvetVp4UW6KLyerQ5c8jew0HkQJSlQKnIFL0psydgya4PZhujL6Nhb99KEOpxOKHBoHEW
Fx1bh8GF8LkX3XaW6rX7YRdYhk/7NXgbe3u1VEMTUYQgm+wjXVHHmlFW2NeL/Gue/Kk5DOWPoL5R
URkrLEd0vV4f6faLvnwxyIRmzdzEUlEjNMtOeFJ9jneBE7g5WifTG/RI25XfO6AiOUQ77UFwi588
LZbNyHBlnonaSjXR6txAjnWezR8Z+T5lyVczLjnh2rYVk5iaLquodmfQcqzavEq1mvZPSse57K2l
Ho6BzFu87RhUvthhUDHUpTT44AIRfM0Lj/EBGeoTnAjnDr+1Z3MXKATAqIumCCaOP29xi9AqRTRh
F+jKiciPRsK7/2/O2sUAu82ogX6hFEmTHFuCdqjNQ8Tr2uXZYFYGIndZDxP/X0Wt2+HsaiDMsujh
1PZTDiO0rBnRljWc6NN+hus9CJH96NunEhkrg8zVKhbrJIyl2XDK9iSrN4OWOlPx3qmFpXOpfHgz
yGzgKk57idQI6uQCuYr2aZFvsomXmd5+bl6NiH7FKnRcWn0hswaqj2Qf+5LV1pYoWBQgaHcK3swe
C3tGxp+DTvTU/evsWlmlf19ZnRtSd0iBo9O0+omnC1uTX/QktWrt/jMouDLEnMpijZvH0OM+N9p4
7jnheuXr3xNXsNUdZeGIByu/g4K0o5yb59CR75bH6x/AW0TmkNZibVGKCfYT4U0c98bktsvLdRPb
4LQaI4MXI+rQArX6ePcEoRa4MRLoXol7msybX3k7YHtAGn3WMlCFrTITOgmqkvdULlUJWl8sZLwr
CG6tNpyDmmeGmTdzyRYl76iDgFQtyBdrKH+lI2fm6I/87YWXsTATFw7xGJMRaZ8keEsHv2ju83Hf
6JkjT0999+tTy/TbGnsfFSBoOYcVTTLtk7vFSQ/anYZ9Jr009mxFnyngUi7GGPjVk1gOTbCBOWI/
ILNbdI9B23rS3DvXR7V9Vl3sMAgMzsd4DGMkMEC5d+yH+jzE5e66ic3IaTUUBnPHsorSwATIL4pd
ZhBwDp6HIbEKA9kSsjfmvaJzUIPjfH/Js4yxIWUCrrhqfW8ED2UKSWDO+lCAu+J6bAtdH4utJLa4
Uhbau6HaBWpilNSueY9N29fJ1eTR71gBbZopWtF1wJ9cUSwxfZnSUzh8TZSvVeGH81GpdnH+swx5
dTjbyZeVXQYmzKkXFA107YizqXg5akiBua3b7SgbvenknCKC7QfklT0GL4K8i5ucgBZO6i1yQKuq
bx4p1yTKP26pJEnqCE79RXRLp0LB+WdkBXTFxDu/pmq6whYUDK0sxYQAFM2wd3q5sqYpuy/rwm7F
0bu+G7Y33MUUs6BiGOfx8JFwN19lvFDJxadOrIsBZuWWMlayXIVnkubBVGxDeg1V//oYtnH3YoJZ
rLIxh1qgxYSZOp0rI0Yj5GCHJVxFgtyTEdqxovMyrfSz/95wF5sM1nejUYYpQTQV3FAtCxlN7Ejv
zpI1og+O+PK+uBHP92CJ5qzXNpb8tst2aPf5NPRGDSDWtcWN2+UUF8VrHtWc1pFtkLyYYfDeUPNJ
TIWPMM44QATRnw71nvi8nNzmLKqyqIiajLOffebNM6kTKkqj0bRKYpnzYptoj2o7OGJRRXYUhvvr
rvKhh/3Xuq0sMlEwqhimth0+ArjyTfHGnfHyT3V/uGv8SbU8BI9IIv8jF9v6ybkA7ba5f+dlWzbX
cfUd9O8rIK2UYcyhHYJHlfJWgZRMHzz39ev1wW7u7ZUNZm/LainEmo47czk9Z9JTzHuG4v0+Xd3V
GKBHki4yrbIxpBs1uCMyZ19vUuyhL++3ezAbW9anWQk6GRv7ZP4Q0TGVAPc7CFzoYO42LII8sXD3
qSK8lVFmZ4d9K2hKj1lLui/j4At5aOktBz6uzxya3v+cubDI6ggOjoFlz536RRIe/svK/9WfG7SU
x4FWuoy5H8snaeBso+0Kwt+ThAqjPwdgZuDviAQ6Sac+s+bdOFvDvn2Ob6Cqku7p/ukyiJAox/aV
p2nB8QqD5TYdx6gc6xQ5N9qYQ3b5OQajqRVBkbgsLeis29JN6mSKxXOM7aBgNWgGOyK108ueYgcl
TsariBpTHe0daN+qHRSfJ5vqrqABAK8IIR4wEJZwNvR1uDTYpsig77rFjBC66vEDeMScuboVJ7Do
3Muf0e267Dx0Rf65vp2qNXUxA/8LrbZBAeyQKd6rpc4ZEHctGQipgqEShQWRzgh+/umuc4YT+Bfv
hd18Z96ILnG0Vz5V1HXsRZX6n4MjcyZKhYndkdeRNTWRHfSVFfII7Lczpqqm6LRgE/xNzBlap1WI
kxqrlf7qd+X5A72cyk86Kzu2TmCFqN+kssKj3x/I/ejzjphNkkt99QHMJq1Q6QBCcYwzOkETHY+k
IbiUnXwXudpT6/Qnc/cPY/tkS7aKkLb+Ht1/6n6/+gbmtgVhNkxObQKJlEOnP8aBV3Y8TvptNDVN
iai6QaDt9Od6tm2ZGUuB+K8L9n3sxcWX62i67S+/f5+Nucy86qWRoACi0he3DL4FZmApsXvdCGcQ
MuMtvTAnaWXghlMPtxo5LfHL9d/fTuuol1Ew3pDVcZNIM/IFo00OlDi5BHVyvBe8/v+hfo83GmbZ
FUJiCI4jJRzVXxfjcdE48SlvSRgonpu0q1KVBo7N5GktcURJcMNK49TvbdfVrSaNCdOCKF+STsc4
1EfpSxV99HpFLnk3brVTeVKcf2LF5SeuZkeeHBpvjAwGG8uidYaMXEhKCj8aibuU0Z0g8mRE/+Us
vzgGg8FZEUmgpUQYl+yLwFqeMifHc04aI8KaneRtdnDJfU5swTc5HKq8ATI4DNJwMUpSXA3DGCrD
+fcoaiyN15DMXUIGHRopEufUwBIOrvAjeDCepxj88q0d7FsBtzX98KM5DrZ66O6FPe9+wxkhy5Mg
N5E4SCNGKJuZ1cYHoY1tk6cbxNlrCoMcktgnQowGSycFRWQrP0w1Z522w47fDqIwyDFXWoE3CroJ
otZutccQvZsDiNuK1tKkt+sw9S+H1sUYgxxy0SJNXAPMxQPBaVUb+IemoCGfUzvTTtihQsRT4JvT
i3EsvHJXPRce75GaB5YKgy9tuSwq6t0ppXex19Fxqe1BKvyEsglL4BeE0An8+1J6GTOLMoUalGi6
pPeccUd1D8yzfKZEDWgzckXduj7FPKdkcGWax7DMCI3di9sIt+3AL0NOq892Vc8FNxUGU6RIN5KG
3g9osXjrDUcFqWnB4zPW0Y+9NnUMhuiipIhxDt+UZTzCaLHTjRVuVbt+mv/jtDE4kieT3HYRLMVi
j86Bkxa+mS2nqZF+7ZXRsMWp0GxQQ6FD2nFAFb8iH+rgxZAkcIPv686vk6frjvAvF5rffsfWqcpL
p0aShJBAfQxuUP+joEW//dn5k12ieHzwKxVVDLJnoLJ09s13lWOfgysqgys5AUVAQpP9UbNXu30n
dWhQvIs1Yi1K7VwfK8fp2XoJSAJEsyBg9ZI0sbP5KGQ/I2gHXjdCUeHa8tG/rxIiSUgEVaflA2K+
2KWkWtJy/98sMEjRySOAPsSKtXN1qMT8ZhAyXrKds6VUBh9SVSMlyZCcEHEsq6pfC4cl+JLVPKSn
SY6/ZkuTZcVAuTdahRmMKOehacwMzk48w9NdyV3AUEMZIoTn5lghoQCmxtkXTjJouD/bVL8yzyBH
mVfzUBjwPuKlZ9mZ/PSjn4XWYPA5FLdLC1bWGPSQ5clshwxlTwQ5R0rt3PmZGzniLVrgIBQh80U3
Nj3+t0WTzTHVaSalbYE0SSF1ttofByI6NY9wnGeEiT3SMFzSlOB6p+AmgYYg9TiNu+suv+mOYLPH
dQF0+4R92oqNcYhFDeHpUn2Vg95KzPOioW7RnD6ze1eGGL+P1FoZjBxL1A/lclPHxdex7VpOLMUb
DeP0RpObckkpeBrdl8QfWvOlDY9J+H59zraX5TJnjG/XilZVMe3AzxOUJ4+xPRqhRdAreN3M9nPg
asoYr0aEFCRlATjqpDu5kSCBrToatm4Zvedd7SRA2Fg6EXTBJTrnBrh5eFxMswx0bTL1kRJjtaCF
9SREKDuPKwggKz8Wo7ayhSc/xzPHOPqURoMgS4XhTCS2NKjARoErzWiDbGtwcXyqomo1OOZkNPWW
FH1BH81ATzp0RyMdoJ/K8XeOk7AC0kmmL3VTwBWJFB+HqPLyonVKg9dwwTPDHIpDJUdiXeLFyoy/
9ZIvRt/6kRdubtrQoZ8MsjhTB+j9efAGJbgCxxAPBWaPmi0oRTsE4qVPilXvqWyqAV7caMfTYOMZ
ZQY2yqoegPQMBEAo3hrvpAIaHDxihe2H79XI6EesQoopazNTphTw5a/BodTPhlP4AyTRhAPq1V1e
jnv7nFrZY0AwnaJQmiQcyvO9eJhf0N8GpWXjVCAmRALiJnV5CcJtDFlZZBAxquVJKmiDHU0B4/ID
3v7wZHql+0mWrZUpBhbRMV0PBaVsGgIvVCQrjWf7OiLyfIIBxH4QirEgcPYkRF248RaliRXrX68b
4TkFm1aApK2iRgGy89WXGUrBhQsx7J10nuxlhxK7W14imWuPAb8kGIc0n3Enj/aGh9yJtRx1uzxJ
9j8Fq1x7dOf8FRle1olNOChRmYqDDifsUE0dHxd/sMriQ0uROFQ7okcFIedc5iycwiBIMS8hGsNw
ks2QJ0PzkRVSuhTjM8rY+mpkDGaETW1q4YB4SehMZzF+aBPalfKCg+zbKb2VGQY1xqUFKxq9WdGy
9AxaqfGxv4kc+aw/VP74Y3ijvS7GWVL/m/srDHos3WBm2YS4A7xrYpxZCbnh8q5xvZEBjEpO24jQ
bEm7a/aU5EPZhYfUbn9kb52duirvMOZ5I4MaXTNVQUHbdXr5WAg7MftM7dZqsRjMqObYRDcLvD0V
EjvIvjdI9wrJsUx5rK30Q69sKza7MAqzjDptwAYpzvG079LRKsdHku40ECehPpjnhZsXvMvA2PSC
YsS11CQ4u1I81A4rlmhempXnEmwmQYqSeowE+J3oqbc4JcH3Ejz1rnSgCbSeqwe5DRYyirMUXdZE
ti+60btFNQhOfrX7UhSoGXyUJfdTGH+xwYSATf5/SLuy5raRXvuLWMWd7FeukizLux3nheV4Eu77
zl9/T3u+iThtWn0r8+wqQ2ADpwE0cFAk6BkcULDASs0MS6pam/Y+ZM/tXtyNLzzMpUb22TbO4hj8
a7RaB1UsGmRVvwOf3bBbDrRcxxtq3Ex/8M3++XIM/gnSkOp9DxOs5QqThbOvNtL9ogjf+1znYNH2
2zLAloAG0lAVlge7L5uwMkuoBP6mxwQ3l+rGh9wOfcGV961X7/ub2NP2nHOj5/L5Q/6WyuYlhgTG
MKUCTQZdyJ7usgcxsSq89xq+Dr6ZcHEuy9s+t7M45mous6kpUkrllOwnvOmZezqar3J39/A+Jstc
P8HmtXGAORa9nd9LVm2rt6Mn3mAiDVVq9YpgdS9xMs4ZbjvaWTvGKpMSo75tCajHmKgddIOVhies
EuX5Gv1Il86MsUo57UMtSmEp0XHxpGPti7eGD1IdqwLhw+Xz4mnE3MykKtTeFBHtGul3lfxS02Mg
PV0W8QUanr8acwsHWpuOvQ6baNGX2N1mCA/BpTOA+ijalQ9qaPH4br7IGs4SmSu5NoQIZUOU+0W/
OCpgZW79wIl+oIXjm+rJV5nPa9Dl6shcyrWsihnYErHZR7H7t9ZKnNzXnf4d9BvW8oYFLz7no24j
11lF5pbuM6GWhh613fEw2/kpB4k/LeDNt5K/0O/qCa+JX/0372ZpgbO06TOJxnHm+D0Qv0/ClVK6
dXZUjSfQWCbPHB2pnV/wA5ZkLF/SLNEUSmtKwru0HdxySexSqN1q0l5DvfzRGaZfN/rLVMMzsvlI
+3pzKb9TNJH3vXm/hb3/VLU2NOr60V7+tTi9X9odduFhr5fd+bQXlXfC1EYvKc9gTUty9JiLsOF4
vpa07+QtM751wk+z5RSuOAhgMmCDoY0wmmm+W4PnqmwHDCCc6jrnWM72C+b59mNnoWNZ1bPC6NF4
g1k22aYkIYKNfYye4ibcLp/tl6SVNAZyKhGD1zG99ai0a/i/FbshJtsTR7B13H00b8M81EffPC90
4X1QBnxmCZ9TH2LTMao7WX9otdaaB86hbc+1rRRk8CYYwJyug84L8dGwl+8GjCGgkcrBcNvYg10j
c2sBzwa8ubYvErnfqMPObkalFAPK4QWqr3hihI8rvmFOBV8V4xeKPX5bbN1rrgWHF8ds8x6dFWaH
OomS1ySlNPuaBWprOgV222IrnAJup8CXnNg199mV+F6csP8QhOjKnuzVq7/5j3lFKc4Bs0PWRkWC
eVbwIKWUr3Fxr2UvJObADQdtWHKzSZaWeTFgQzX2zGT56AUy7/2YJ4LBl9EQNE2s8UHFMdzrSemq
gby7DOCcO4ow0EIqwwyNAR2H/RK6aAC2KkN15CFy54w3CclzCEIPbVWYVAMTefGU0EIhQkLKQjT/
TH2zsJI3xZ+dDMRfEXjfLyu4aQnoe5VNVcbmIXZfS1nUVSEauHTa/piAtpTsa14uuXlMKxGMozea
FhltSjtfm94Zx8kLC25mwlODiSWmHO+OdQkZrdsdlcGiWzc1Fx1XRwzSW6XT/Xwgf13+cpumcVaL
LRmq2SSo8oDjEiTdUoTrqQ6cUXOD8U/qaCs5TD6igC1ZbAScUJyD9lAwbLJo7hTLnDB6O+JcyWHC
A4yhqUlKt5ZioP2OxpvdC3GLq86dnRxNw3wWLI5dsAVCsxsU0tDiSSvOfq8qdpsZ3uUz4pgF23Qk
ofsjbQmKg6mk7OeusMyst0JF5TjRdmiw+nb0d6xct2oTIal0mTbvozK4q/3mavR6B2zyYB/g3c7b
FBkraUxoUE9ZUCe0Dbp26a2p2mimutV2iRM+iWiqGj5G+PqXoraW18vfk3dkTGBQtk1f4hkUuVZX
vBiL4ItGwfmWm0HjSjkGLfpKwYCqicLTVKFcLD1N0qlt0fifvGbk52Vt6Kl8ik9XohjQyKooWiIV
ZcI23dfFsc09SdhfFsEBCbZASCKQ72UzmHklFRlV6un9Iyl/5ry5oe3O+LMqbGFwWPK2G+geJNWP
fEqCND+rbnm9eDIaIwLM0St+hCDO0w6lUz7wfXm7mrH6AQx6SMsi5TkwEdRafxM9JJ6JNrXgVaAY
klmKGx061eHmyZwz/NSFVMZyndI65Xw3Rnazn0+ZM+ya0FoO7V5/IIfODz3e0zXHDTT695W7L0tm
9mMPoWE67KVa90qp4KD+F5CiEF0FF40ksZMpWt5jXJb6wWjHJ9pdGx7k29ohvrkrrnnrDb84vrM0
BlLEwkjTUAdQ1i7C8J2InTLSC958H+kjZbZLMbBXXUscNNk+u7NQBk2isMW3i5G3hdM/bxuzwun/
48lg4KRqRlUSaf9fnGBUtshpe4FlYLbosp9/gclnXRgsUXOD6JoJ+5d94YY8aF6BcWp0Dt+rlgTn
M/wAXVDzlbaf7zmSORqym670pGvrqofkxoluVVt4QeHGJk89uG86hI2dLewXTu62bf+/lf14gF7Z
f6+JSzO2dNxHJ26eNVY7NDz730bOswwGUJpMj8uJNilNeLFsbulYmLpf8CIreqLTYE0LuTVdwgn3
qTV8vhHOQpmMIpeHLjM0hCSVsnit7M/kVyKV2LhRWbPidj3nduB9RwZHjDEM6zCCcZJO21V9uDOF
hqMRzzro31dHNZZtEhQY0XXEWvEiJXLSULkDt4vLsUL6ZT5/Oew0FhXwIeER599y2kDKh2BGNXvw
Zre9b+3SxrphJ9yLXuHKP3iPy9szCOZZHvPphEk38T6FB6P2F82UsocFEWuCumyHJm/FBpOjJ9md
nf0/psC2T+0smvmkSTwZ0VTjTk9j5XWYiN8FPDv84j4/y2Dw2KirKJPHj4Lz6AaYFwet1UG326dh
Zzq0j10D9c/T6C2uVFuF/Uc19dXXZZA5UTu5KWT4QRAZuxatw5LcusHEo6D6AjXPajLonBGUuFoJ
VkPJfwyvQEEENNsOXndeJ3tyaadRe9WkFnF4K5m2m2RWKjKAnfRDl2D4k5Kvd3u8vvgdNsDTdxf+
dOR27/5ZFlt0JumUdnoD5kH6pKTs9P89Kf0/JG2+u6wkMcliEWJAUitBj54dAz93kwd1L/dWuVcw
E5kJnEtvG1t+n57JQHQsBUKvJHAEE4EDmrV2qilbbd7xMlP6fy5gi8lgCybsolCUcBXIPrnRwAth
OuQt3tP1VqFnPP43JGOryd04G6KS4LDQsXKi2CJZoavda77kTtf8yHk73zl/RAZNxjgjyzQgckej
rqXUh1A6VvF1iSqJzumK4B0XgyndpGPbQAPbSFUNveDjT5TM0VCi8ro7vggmzyox6BEKiaDrC+r+
2ZG2oaOdBPQyoYuqjCdcS7bklhh+4BWytgNmgpWiWDkho7eZMf1Rk2YQmKI8bzwYlgjK/GD/T79i
z33c50pjbL8zwfBiTrD9aF/ttV2JhQCdS7APp7L/H269GZcQqCVj54Qus9tSGwDV0Bfo+0gwIP9G
3nHhOd0u+UXwAunS207zRSc5GA6HtWfzqjvLZWPLSSIZza7AQ6i7Znsjjzy6z02bXAlgDq2PjKkT
6KFN8ROoSYLpNOd/YvYrEcxJaWRS6mRApKAICRhRDxqSwzLm0E9sevFKCANRUpFoLRa0IX+aektS
FasLfbl7HerZqgMe7n5hfL/N4aOUtwrqtHyYgyBB4bs46rOlutENKoPuKGMAnmZqPHplnhUwENUp
QqWAlhy5PSg1lb/C4edlyOX9fwaYKrnrpYE2/4gzKPBl1Up7Hlvddry4OiAGk4aiD3QjAKrT9anT
ftmJt50b3+GJ65pOxRQH1Ol8xTLex5c/emxZiWaCnBqTA4Uw4voicmpFFdhW8p1ccp8nN6/+lRgm
oDHqdhQyE2KCtLRHabTkTLufy9hHA2tW+VnSOiZ6Z3vDHtPl6fIJbkc4BI9blHJQ1dglxVKfiRWh
a/dmpbL0SHPkbDyMNcgHk/Y2SQM3D6arJjH2eSrfcWRTxT6FByvZzPdVhbSL4njCGGFm6QfZxVYN
X8aoqwJy9+4l+TF7uhc8gJeus5vr+sdl6fJWcGJCZTC2KOB2/2irWPlipoqDKlYVTb+Rqx6Rp95V
IDfL3fradHoQc4d2guBLOOQOARnYnh9BbIay659A/Wv1E7RpNlUhb2gUjX5v9Cylfu9FOxqt8KBg
C6/XohgoEKfZMMoQeB0Kt0TJsGissYb4/fI33QLTtRAGD4QBzYdzgdKXHtymxkOh+uLwkpLdGGvW
ZUnbn06SMAglmThCdjvKhCTLNAb0oBTHZp8fUDl0DT+0aTPvnzTqYbT0H1FsKXiUgyLKDdzhg/bU
tSc5OBjpVZLnHJU2GwdM7GiWVQmTgAbbpqCpUj5iPgRyKNEe1rRZyQ3WK344ROgKi1V+A+LZ84Po
0DiMFz9vWshKPHN4WZSryZKhwUZsTsJ8384vos5bIbQJN2sdGTSf4orEmYpvWUShH+E5UVhiGL8y
+2krH9ukfVum2o275Q6JK8fjucIZvEEXKUIIoO2Hx8dXqMvuy32JKQHexbH5JLdWk4H0MI2LfMmg
Zt4eMUm8m3bIQ67VR+1uuo9OplfV/KUcW2i6ksl2KYxR0bahBpnRfvKwzO00yJbk1L52X1zNKAW3
3uC2UFf+Qf4MXc62w7YlhG1RL/ECdGlzyc9UPN0uxc5Icvey12/FG2sVKaSv8DLKejHQDOCLYN40
6OzU7y//f94nZIJBtajzGWSJtLOFjpLQwgJdXcUDlM08a60Hg/vLgB53ZUTQudyAgcP4Rjuaw8MA
cmjNn9xwj+/4F3+gafPrYYOJLkqioUjsi4vZdlKzYGesM4bXRnY9qByGmE0AWf1/Rqu8b7M2Tg28
2Y5PuvlMylM+Pl8+IIpBbMRgrkQwt1gtD0va0GfMRX429VPWXvU6+BHVkYPFPDkMFgZx2zd1g8A2
yA6KbE29p2HXOC+v377EVuowaChkw6ImBk5k+la+yS71VfNmegbjItfmeIfDYF/WFAVQqYRllade
OwnSY2ty4jmefbGgV7a9XpbQpm1M1StEc7QWOZT9yyaw2e66sgGW7BlsJG3Vg1/aicElhgb9mwHj
6lg4r1si+h1m7oY9zpfTmUxXz+SlRHkO1RfxdczfzXmyhJDH27XZ3bbWioG2pjINwUypcx7oUDyd
cph/BrfE1m+WZ5S07OggHGPvT1p81mIZxEuKSBXbBkgULI0nVhiLn3n9ZF8cmCaBQhVhFAK2f6O2
nqtCXNK4xgzD6kZtqU8lBeq1QxI+B4NwJ0jp97BRbT3UDFuQ85uu1X7U4fxdznl9EJsZOIjRfv8Y
5junCknEuiK0SDg45f3ffK6mFVg16Ph5DR/bpnMWxnxds2/CcmnRskjIQZBdKfmmNi+X3WHzylrp
w4CuoRSLZEi49VMjsdXhcQKBQrGf5NySmue0PgQYzL4skXueDAhrTapivyYCRTpwRl+M6Lul8bTY
jdXfFP4fdQqsj4wBY20Z0gSBI1okvoenao/2Zz98itAaoVvZGzkkh/6K94xCgffzPXM+OAaYw1wB
UUdFI8Vc9pLID8XkLu0FRy2wSEHgjWxvn6GpK7Koqdg0xgAn0ZO8K4eMhh1zZql25dHdULoz3Q+u
ZmOo3lJAtlTZmU92GudF+Avg+S2cDRuXbAqyRsHXlR6qvXKs9uFV/wRaRCf5VWOstTqILxOaanmu
sX1ZnMUyoNDFg260DUAh78Df+a5mnMto+wY//3/Gz0FJnY3mCDzNjMjuixsivGIrqlUSXkrDU4Tx
8aCX+jIPZCTWQfgYqrLbLzxS7+10Qj4rwzh53sQpkUphwJo/BcE9HTtunxosY6H5IL3zuAkMDQc+
O8BZIuPjS5fETZrDJJebHi3P84EupDNve8HKQBQXo3ote52vh1b8wLOMbdA8i2bcPewa1cxVjB8P
41Ute3WzC3gEk1/cAmcZjH/ndVe0ioJn0gb7BAU0ndJHb0xwgcS+8LlP3tSWL31MJvaKg6CYzBC2
mOybR3rjqA/UpVHe83QOlvA+HgMlbT3K8yJCsbmLvQmNhHJh7tS8sC/fAZfFfCLUiQiIqqsZ5jG1
L1piz+FRLvaXRVx2YMIOlkZyGktCDE060llR+xKp36LiQRg5ScsXt9k/pkBY+mYT68nlUqOBl11T
+mba2W/u+8QafinoAo0f0h+XFeMYH2FJm6tezsGXHwxO+oxxAnDRzq+69RHiuZXP9WTeUTHYESeZ
KMcq8F2zJsVWDygJ2ObtcqU+Dr8kWzyqV1jfwAlKLmMiVtn8O+LT5kEIiQq8qtO/pPI0cklhNu9n
XJegxZRNxAaM/6LfOCDoo0WhsctsaQitadkRyRVSkHQEf10+r00oXMlivJeM9TTGYgEoRLt4FPnz
eDfUqSWDNng6hbwFKZtmv5LGODDRC6MtUax1yjlsnXiRvhtSN7uiWA72CNbVy7ptHtRZGptLzVE+
GwJBKNdrL4rmqcPz5f+/neGuBDDXfJgqcUJEWF+yz+/RmX5Frk08djU+n+N5u6qyksVc+TLOByzW
sLqsRz9pfsCUnJWWlnEyH3FpgWU6ccPICuyQY+3bEKJgZAVNVDJeeRlzH0DCHukdIKRFD6aCB3Pt
RE4DiAMpV6B2O3GeLDc9eiWOuSCVHm+7I0ifnGpurLkULLriRhB+Xj66bSkmUSiLEKiEmLimaps2
j3pIycTbnDzHZC/yNvXwRFDrXJXzYlUlQyDQ71b/IuNRgxp49OWkK9smftaD/oiVEGNcJjEyQgyh
G99JeWuECUcATwvmOPpMjdPCrHC7Y6dL3xQWyX4ZMyec5WnBAF5V1GaGUWl8KjBuivNpHDj34Dbu
nD8Tg3Jya9aYG0TxrgjBGxUmNhFB41/IthlwVOFJYhBO0IUoymkPap9HVicep+6tl267kteHKm5F
Xcr/NNJElvSPFKUyNgVY0dJq9Jr5GYzRueYMzXuc3ET5Puh9Ev287DMXTwkiGbRLmzkSigr5vqCB
a6Y03UrmRccXvx5EMCCn5UKVNzIAtZfvhPFWMXBa82KZaelc1uWiWUMQ4/+o4wqtQuMGs/xZJqe0
uulMzhHxRNDPuXLNqURbd1mphrNE95mMEb3+h15xwJl3JPQ3rGTM8rLEgQBrG2SMRo3iIewnjhqb
zZDmytIYBGiTOY31GEW0wdPv0hO2s/yl2sYuPAj24o/f9HfjQPezhAUun8uHRN3+U2axkszAQkuE
OibUGpAc2mKsuWN1LaNXPkBjU5J4l4XxjouBiLLGdop8QKkpCXO7TXG5prEfBApHzOY45fpzMgCB
rp9J6yUcWXaUD6LbgqQkfJruR2/ER4y9zDddkZM2cbzq4+VwZSW1CmYj00CMN8y3aLwGwkr2ILpG
z2lp2q62nA/sI15aCRLLRktyiuPGTfMN6ecjnQsnhhVea349WGCI2LU72Zotg5NOcQ7vIylZCS7r
XC9l+uRUF8iiovoqacZfRaRzUINjkB+h0kpMH8qxrpo1oq1It+JkskDwZUld4MSj1yZ/stQa46+K
oRFNVBS2NJ9GU1UbIY6t6CXwJZ9MgXdeFLE/OdhKAgO3RdJiN7eQ01rn4PQn9KXsaD+pjmZjni9v
2/1KFoO48iIoNalgGwm6LyVHtj+eBV1kN3SZJfa//IgdbnpIFfisoIbCPLiBJINdGDJLJE9Ii/6f
1k1P2FvkV5VbO9id6aZepNsqx9G2S1louvmfPHaBSCNPdab2kFf+Ck+KN/oEK4M6qzuYNzQxKO6K
J1D3XwauTe9eyWSuZTMouyapAShSer8suz7xDcGtB15L5PY9sJLDGMsURmMuTEjsKfNDt8eCgCd9
xKOucD1naDKFzt541YG2N7aiP9qGB17g3x+WsR6NhPpsBrDUpn5U0m+GcRVwV15yjEVhLuw+J0Ki
6wmtleAJFkuhlx1dfQ5ydm/c8UxlE7FWCjE3t1LEsVnWSEDMZEcGLylPBm93F71JPhs/DN8wCTaP
sbTb8qBpaKVGGWFoQYE1qO9pNV8XHfaQR/Hb0Mx2XIG6kkycW3tbs7NY5iKVJGUuswBtDGH+0Ci7
gjxk4+Nlk+eJYO5QJQcF0aDgAXvB01PX4FYj5bclCt3LYr4w+X9Ukdggu49zdRBnTDTT5zQZbQzq
jKYTdDPQVWCt0zxjmZJXYg+04PD6lb7Ay7Nsxq3FQZe6UQFejnbgd+hWT3fltWDnx85tj3SJU+jw
ttVvRpPqWSTj4cFcSHWdoXmczMkOXMee0hhPnE96+egkNvAusflgwIMerRa3utXd1pjIUvfklNpJ
bae3mj3vpNHmFak3NdNkHYGXIZlYtgpXWV3co1HJAlb9IU3OjmHvxyEnSJY3I4OVAArSKwHNlC3C
0CMAASuWl2N1iWBF/uTRlRjqIdkrGHiu/Uy0wuPfvDzDYXC71pKt4Ul75XVDbtvt6tcwgXMjYuGk
Sse0Gie4i/7SMSsSgRSILlRsrlT6EOAVT8114PIsaPMuWglmfX9I9DamFAAteclBYWOCMQsve7yi
Je84Gf8PzMAYWw2PKJohW0QbrGriIAxHEZbcr6i1KjA6IIwoPvblT0WcrRh7R8pB59zem/5w/mIG
6+Yy6H1z8KY7hRFbIJq2ivIqllOH43Yc+2RZ/SIQfg26Dn3U7/OhRmVetclVBnYhvD68LT7o2xWM
JeY3PK6tbfV0xEO4veF+zL3dYedwo3dI4RbiT+kjCa9N+e2ybjwR1FhWrtcv6RBLKRK3Rr3PxJdB
uquib/9NBAMfmiIXCoqSeHda9vV4PbTHULy/LGI7d9LOX4pBkGXOhYxkeJQ3r+c7/U64mf1qX3no
BvCrXxiGSn6V+8JFzsHl5d4sJa0kM2ixzEE7CQOC1qU37qqpslC3yC05CFyEsx6okvdJKt+kQuqo
Q7i7rDbv8BjAKMASOgS0FWGYTyAJHchDlbqXRWwOrZor/Ri06Ka0ifQR05zqHfk2PCSO6aRu4sTX
yAWO2TP6AFxxZyAvSa5FMBjyalrbrvf7YFlCnmRQErWgT3Bl/0OZ3om0a8WrPveM8M96V5AtYqBM
Ili1woCJJullIaao0BXH/BTc0dc30xkOwp3kmuAk5aVX2zB8FsfEC32jSsXY4sM20RveWSwhUzjo
+MVNdhbB4MciRkMGckRKNzE4wWE4xkAtRAzOcEXbSRXMcC9uAVoy80+i2NWnZFClC1szkWI0y5bi
q0R2SjBayh9x/psrIQyuYMNPWxsN0BFTzH6Ep1kNbdt0WWe5l65F7nQ677wYiEED3NxoE/qYwY5v
ZRPIvBReAkzP41POsdKIwZJwLnI17uDP42HxDG9B82KAjQKm9XfEyl0RTE3skjwGP5aizBRRgErj
XecEfoX2g+wFBKgf9s5Dys2EaqUcAyREiPohM6Dcx2w25qVpsaThMpBuA8Zvm2fLdUValVFBOQvS
sLEEMBcnh0A7TcXPAFXkP8LGsywGMRZ9lhC1wsxpBUh+JjfRq7KbXqwJm45rzIMv7uCnR8HHsmPP
+KM+i/P3ZKt2Tah3ep5B0Q67VUoldHVFP5RB41xWcvuOOevIYsgQJFkQw0aG9KiG7zrx1YQTIGwX
flaqMHAR1KUsT2AfwXhCt7/pHiKEVpNdH5uTiJkd9f6/acTgRhopipnQrTGdtIAThID+r7TFcOB0
z/E+HIMXjZgGE6GclLqErTT15KXRD2kcvP+mDAMZOf55O3c4nk44xMO+07xp4jz/bTelrI6HgQlC
kskINFRbwpPkVV6+GosOuc1/vM/GwIS2gFt2XAhgoriKg+e+vtYKjgFwkPxj2GoV8wZRgJA3hOdE
5K8heBDyH5fPhIN0bFMzNtEo+rQgZqGjIsou9UdwUPCZeDfV0GXsJTTwHzWWuL2Y4kmd6MBwrj12
41Nfcc59U43z/2ezuDAVYlLQ9mG6x53OHzaYEULktb/8tTYPfCWGAVFwW9RyruFeWBrTnsVfzfSk
cdcEcL4Vm8EVuqolnYkMbvDCXeVlD4mHu9XrXIzU2MMT2fOWNm53nKzUYnBTmLQGI3uQSBs/DC8F
C65xGrCiZbIJhhFTJzqE3p/1j62kMkhaiUUd1wJ92P7V/b0HaR8eG7A9mt6f0YyaK2EMkKoCFoma
qPA5YvBilLtSia0w590NmzHRSggDo4GRh3QWGGW1B9HWvNgtRGu5b0EH1J1kEE6o3DxgM4JYSWQg
Ve/UqFoEZHTS++j2Nh0kSQ/UifXjZM9O72B9kBeceJnONszqOhgADN2Q0Fzz71R86BU1iFrUnWi0
3u31j9558xjeKuj9kzi307ZD/BbG5lVCa5iLSB0iyH2hP1UFBzy+sP+zAMatNWIkhmriTqfdXeSo
+u0bJbgIn8IjuJxMO8DkduzUHG6LbTA5S5X//Q3rvpHCKYZauaDs5K72pQBkZmVtX8Ys3lmxNKd6
KLRZSMfTae6RvJuv0l3zFqITH17tcJvI6Lf6FKefLUNlvBrmX4kgAaB53OhOjxSLMzz7TW+NH3Fe
NXl2wfj0onVjnlF6d6zhRIPwjcF9wt92r/MRMQ6NARG9DWl/ZkN3EoExm26iAzBiWRslPcFeAoxV
ZjavrMuzDMarc3kiY0pXLZflSc+fY+XXoj1wrIL38ZhAqRjGYJAlZKTazeAsR3gw5kSV+/fBhbV/
L3xeRzfXDBnIkMusFGQ61xtcgzIWuxY6PKwYyDdo3MxL6rd7Gc9myA67h8tSyEIHl1b94pHS/wy7
/rV16GJW4TbhFhF42rH8p4scd3XWf1yh3ZEONtCSq378oMnHslvO4W1fNATd3gbYIxW2MTksyzrW
c1r2fzesBst9Iq8JbPJ9cGVH3Gn7kTfUv20tZ4GMI8zYH5iPumg4g2jcqKK800PR4ijFk8FYPYAD
q/xC8IfULiULmHCTGfctWIwphUVjJ6nFHWCmEPsZrM5qMU6QpUKViiVs0mjSK71F4zw4tTEgCRq2
7DbQFh/js3ap614YYRtOKruyvgQ8vXk/gnEM7QMyFTyjjraq4TRbUIeH+wJN/ODO5G9J3gaX3zqz
RQd5FtW6TJGF5WSw5vw1iO+llLdw+gt/OEthrlQwaCxCTeeiaA/B/JY5kSPvjbt+3zxlNm+nCk8l
+oVXSVJDBnTYt1Cp6A66epKKK6JxYpAvAOWsEHXJlQxdHbOsqPHgNdoLnVxCDS9yYh8bcU+0Ksmb
FqQOdcEyP8oQK3FpbohzHCHT0DC2HT1HzaEgL4HOARLeh6N/X0kZ6rCVlRooGYvKXmw0N0+l66zq
eSEIx7U/ArCVnB6dYlpJcEAiCPTQ8O1JPwRXfQweZux+yW+wN5HXzcyTyIBJkmiiMNa43oYot7py
FxLeZvgvosazRTDgofWzEesRLWphI6PmLRh1hlUc1FvxPb5FCxAYnTKbRxu5qZehIJM2JNXUWZrT
oq0EvUyAWDo2JeA5zIs1mRMOb5reSgT9CavD0vM4HJMKei0hLmqhstRR9ivpulM5Mcim9a0EMdaH
nhlTNRJMpGeqbKXkpxrf5/p/VIa5uIQu60qFxgFS+bpEx1QGR3d8aGJOLL/9fLHShbG3fC56TaEW
ToeJs/f+Tdl1WBGXPgZW7tB4UTzmaOTQXeHx8rW5TbezksyYoTmUY6fShoTgO53aiK6Tfalj+jZ2
h13lgvmcHKqraRfvx6O5m3cKBxh5h8jcXmMtxG1RwloE+S/JiKzEDOx4fr6s5PZ1claSJTDFbohu
HNDf91ETKZzlitw3O9WKH+loSjVy8IrjAezSrEnArL8cATzwxmZP0r1UN7Ya7IJK4gjanita6cXc
XEOWBmWq4evNB1z8H2dGsyVy4JfgtonCVrKUf/t1VugkaGjrbLQXbeNbc1uha1e5Kv3K1d8F++9F
XPWRLnop/OHJcKT95VPkmApLbLqEMRhjSvjI3B2n9Fo1dqbKSQk3afbMlZIMphRjH6BVHoYy2hWS
Nmy7ru3mha4g6CxdsiYMoud7ydZ3kavnFu+ViqchgzbKIoRRgG4ulOplSw9fepQJw56DNTzrZKBm
7vMkUAgWc83ia2fudOGvRPum8WZAeKowsDJLciOVAQ5LWFq/kGYvJrGd/tGE5eq4GPQAG0Kviwqk
NAb6MItTrfHmpngWwRIDCPqsi42MVm40mz38Paiag8t9fh2ugl1/lC3a1KfcFt9Hi1smoy71KYo7
q8fyScV4ug8DDcSVPR5J25NklTbBM6nmax8E4Tx5m5ZhiiDKoNN7KsvSqhl4/BBGuqh0Su2ufSiL
J7W8UXj3NjWwT1qdxbAZhJ5EUov5HSzvkn+13buuvmTokm/693b5cRkxNqOdlSQmi0hUNPplrQZ/
Ivsm3y8p5xWbpwkDv7oqachraR4tRlZWdnZvxlYv/aikU2IQ678pw+CvSvQZE3x4mprV9jpK55s6
TnaXRXAMgM0almIKZCUyYet6eQqG0ga16W5UI1soJ/eyqE18WB0N/fsqSjSDIswaFdpI8RPIefue
WMl4999kMHAqzqTQlQbHr6BmJNzrIFLg1ux5JsCg6aAGoVLS+dCqtJrBUpzEK0+0+kt7T8R37U79
JjtBZ4Uggr+s3Xbj7+oTMhBbaH2Abm4DMeM34z0GY+eyy33zaFRYMVE6kVu+RAdeJ89299lKKIO4
UVESo0oRdAeppfuojClW6va6jfvYon5mq99mrLcobE34Qzw8C2dfM8s2iArMgdMQZHAoRXZ8l9vz
LX1m6vy+4wrkGCn7uhnqS9b1uo7C/tJYOQbKWuWXKT1xznET5UH7LRpoW1AMlnu2XIx+CFsqZY9n
JeJNO3De4NGgseJbysdt/hFqneUxdkPGUM1i2hRLcmGnDNGulzJH6Yarolyu8oFw7JT+u89wfxbH
WIwgKKpQqqhPtU1sa5FbR09mbQnJdRFikYfP+ZgcaWykL2VDKccK6izaDb2si5v0mXK4LzvttBwk
rOXNUTTuHxPu4MkXnvFbTzbqz5IlbjBri9T6rnnUeowtiU9op3ZiGyN7soUrTrJLL7sjTr3jKE0/
4YVPzC4y6EHeYYgi0oCpdloUWY9YVSlicVYE/iJQwgWSJR0UH5tMsMfqIDuVz8Oi7Yv2rDtzN1WZ
TiqRqLgIJ0m1MDMPnhxzEGyOnjwx9O+rS8MoEgP8cNAzQfMMQPYmrK0ptNJ9tBN3tDkzsKs/6j06
e6fJXFQlkYjUBphmaqTbWroapOsp4TjkNswYIjbSS6IMht1/qzWOwRhqdOg8z17G5Goqr2Yex+Km
CDBbG0QzVVFjBxJVsyhyOQZsg6EhtEFY/yLLuKEId1KQhjyfTHEliDmiOAU3ZY92DSfpMY7S+3Qx
bSMj18Yt7MY3leFetgmeYsy3wywfQgmJwPTj3NZA05W9CfGv/yaDiSOMyBijTorw8f6PtO/akRxn
mn0iAZJIuVu5Ml1V7cb13Ahj5b3X059g7/mnNGxt8UMvsNibxVY2qWT6jMhaJ01qL8sTOx0/3Zay
GUmsbo6PJJJltsjEgkkLK/kPSYSZoMnWuu/j8uO2JNGdcQ6gnHPkuRTNJlreGa3kVKCdrnohpZhI
FTjDb8VK2PcMoKP70YMDKH3EpNujec86n9JBFJhsmobr7fGhgQ4GkjolCF2TMf4QaOpO7UX1B5EI
LpuYSU2BoQFVK/tTaz2R4eU/fZbXAszKumm9lBgKoymgRWhr/UNiPRvxz/8mgzPUUz9pcpUg1pi0
pzHax/05nn/9NxGcBZB1QEuGLVo3QfpcYeWf/giSD/9NBPfoDcS9ucqgNGmao1BStbNtGlmyJxMV
ZV3bb4VYCmblDdPkvTrRRiCzMFFzujemwI7SQ4I22+3zbGvWVQh7SasvHxuFFgcUifc0FbuINm5H
GkEUtl0CxaTN/x2E+/Ig7k4sk80kB18VnwLlP3UyW/kdOhUoXkUTCJtR2EoYpwM0ilOtet2DKcDY
EJ0J/drUsS8PD3X6nPci2FjR/XH6oIRZojY6TKfUUa9WEgdQ+Yfbn0ikB5wPiFvUzLoOZSCd5k62
PJN+sWX9520homvjXMAy1kuu66xwTDovsFSvNaYDWAQLGy74UnTgw8jfNZO4+lScM4iwsoTJ7hjN
TyvFetwvGfu+gBl1b59MdH2cL6inicxqjRCHWGdZOYQUdRLLvy1DoAV8pU5vJTNQCPKaWfswWZex
fb79+6InxJfjrCBtxjkDeLR5xsyLm6NDMr5QW9qBrc8tP9+WJrgxnn9eimusoU4Yb7TMABH1aMfD
I51FFPQiKZxV0FUplRKWOajwOZbxaNXYlqGKwL6xx/E2KPxje3gWeoCfZYNkIYAycmQG6dB19hiU
6ByUReWnbSJ7/+3u2KlX9jSfmjoBhBagU3BvSnTSUsvJjfe0Bq8Px+IsAlZy+qgrDcMlZeiE6UPW
fM/7L4OwNcg+wa3L44xCYil6kjEGzOBr9LO7l56sbwbYslQfOaVnhu8D01mdizMIS5UtBl0QwRfJ
U9KFdrZ8lQMH3O1ZXQj0QqR9nFUYSq3uTFbBkjpvqA0QTLtGKpo92m6S/TnQG5TOQWsUOSKoGlnP
DNeyZsSeH14ZL4S4o7cN+Bu0TsAfSQqUGibIMLx0POutZyxgmWm/q+ODmYqAX7anSlZH4wKHvg1r
I2YFseILmx8gd4ARSR3tUdo1TnUOfZFfv21i32B2pl1aR0VHDTcBbIgc2LP05fbL3a6irE7E/oLV
01X6EEgsCW6QYWsAK9zXnfqSevmuuqO2aYMFqQGAofQimuW6rYpvsDrLGIR/WEBG6bsC7lF/P5Jf
xruAvlZn4yzGuMRDZKRsqInIh7FEfRiTEUbQCnytUOE5i9HFVTdY4Jd1B8WuDmxWcsntwYku/xOL
x237BALDv7/YhI5p30asyn6v7+J95kuO4UzHBfPj+FCuKNETaghnNADxNpOmQlpZlLa503xjX39a
XPoxPFKU9tQfcuRO31iKOQlGFQTKz/etutggoUEQZcYdOcVy/0WKRWuRIhFcimm2RE+sGQFgVr/o
42e5F1SaRL/P2YtEl+C0YiQa+Vx6S7YAuloSaJ/gIfGVJjVYqkKZEFFM9OegnWtAjxJhbYFp8Fuf
aBAN9C1Aa+Jpr4hCizZKgXilytS2pp+mOXly5yTmNyEA8/Z5/ojiJ4GxHkGtIknhfo3KNpYfJVrz
ci6y5CIp3Ic3gmFs65yVzYxmT2pALujtkY66ADN1e4jDup6GUwDS5mM66gweCXNGiguMZ0BsyTvF
7y+1w2rVvQ8TeEhPsh86wWfpIOoxiw7KBZxJrNI2DnGdUzs7mnIpAQfYdyKoq83eGDw9ysGarGGl
nzOBkmVNhszIElqvOxFG0GAzggYDgzj29Jst4+ogWX0SOC/2lXi1XEvlTGFltFZLshFq2X0rF2++
HNL4pCsf+sbZWRrQAk1BDLr1ntcCOVsYzm1nmRPKum31K+52lSz4/a2vtfp9vqqWkkKb1ShEVa2H
w/qYyiclFljVzQGLtQxO9QF92edKABJ5/awfKTbI4PGd5DmFFzF2BYh+Pd1PvMIhD/1+EQgXnY97
DlEH8sOYItoo6d3UXaz4PAwfBErBfuOGUqicxoMwsl+GEncI8K4H/bUzDFYJEFxgTzJ0/+uJmMas
4qchtKIU8A4IdiW6S2aMKzb5aVaoc/tUWxnd+qOxi12JaYK8lRONzXAop1JKnCw/6IC9WTLRJPgm
KMdaEhc0aR1JW2LiE8W/yZfuwGCgqv1wqHfGJfJ/qPfJBSOSfn9IjqaX/BIFvCIF4exINBVaVOnI
XEeiYbFlpJljWmX1MC+FJfDNm6vhFprAmkUBFEN4YrLQtCKSKaPh9qjA+Fnu5wimrIv0qcMY5lG1
y/tQHE1tW5CrUE5fQgDvoBmM8g8QoHZgsdmhof4i3w/Yo8TAaYG5hVlgJTcloskFJw2sOZmneSHy
mBqxjPgtlY9td7Q6gY8T/D5fBhoLkjD+Onyy8heNvr4L8cm6/v18FajDp49bC4WZYqjtLn4xQds6
DLGjm6Ki2WZ6txbFmadRSUotnvDK6GNzqI8MJEMCwRCjwUn97CyE3tz0X1ixxly4QQ3Q4P79qgt9
TuKFLaCWDRKHyo+AgIOq4OR1jnillvmmN3ZxJYxzls2Ym60aoiDNUM/IXvLArr4Tz61uVu3Y3vj/
HYrzkb06zrkaYYR7xH6r6kROEdm509mMVjf72u9vG8Zt7fsjjacSyCIZI3QTrnDOn4fgc6rtbv/+
pkG6nobHeg2jLkekiDp01h214lAlB1NEObJtiNCHBpYsBassD+QfdOPcNwQMAp2Lkp0f7Ig77avv
g6M1YAhjlYVBRAnONOuNMqxEclYeAJeyaagAqohRG9Sx4GE8dqpsK/J9bZnuO65wJYvT8iDurEZh
wMpJTgyPZoDEKOSmfJKUohS4yc2vtRLF6Xg8GDGdVdg6XX7stF+R9TmWP98+zabCrURw6h211YTd
dNVwqZZ3dlkZqT+Artu+LWXbFF3F8IC1cm+VRsOwKugOFVwvuV8Me9nN/vKpQf9IO6SGQKJAIwgX
FoZBSatYwkgJaRMP7ZC4/EY1qCOaB6Ilj+0YY3U4zs6WI1WlRHqd+h69/El3wq8AobbDO4BuY4zP
/DHtYhd7CZ+qCzZNngNPcLlMDW5oPw9+R8JuTLUaMyY0NE5mNexMrXWVJXf6kn7J6+ElpIXTVPkp
Sr5khXycs/sUBUZL106kBbz+VLo6VtbCIhBYM4H+8ki3UmwoU6WpsJ1SjYbNaUlbOxUlpQINJuyP
WMWSPYZrupIVPZb2EDV3UiII8jdj1dXX5WzLoi9kpg1U11RfNPMlxzTmgmp2Nwg0djvpXAniDEtB
JzPJesRSo5N+Gz0A7b8uDrNGq9XY4yGxY1+0qSx6JpyFSTOrjM2RIfyk1J415VEpMAwVJA+TVT5i
l15gO0XfirM2jWb2AfahUHyT9O8kWs5yKYxC2Gu78Rp4vAYFe5L/cDskB8VX3AxhiP7TOlMfq8kv
wtk5gYpTzs5URQPg7wHhHNu8UjA0yBp75dn8UABHUXMSJBWiEwoUknLmZkgHNFhkpDSFdS6s70Wu
2E2D6dWkeZf7oSaxiApYc568JipThXFSY162OZdx43TGlyLKBEI2N8iABfxHCtOZ1fvFSMwULiaK
cckhvlBAyKqZHRwZon/4azo2nxjFG3iO7AKbruKJ5G2NvErnrAdoGzGdl9ABtZ1zr16C6OW2cd7+
WNff56xHJCcGhoBRsMrb1K7bj7HU2Vn4IYgEacu2Hl7lcMajWjStloCz4UbkVJqnRNlN0+Pto2y7
masIzlZUo9WTVEtRwF6+EgDU1vKJ0DtLOXSpW/WH28JE5+EsxQwS5Dw3MfbbGKmddWcyLhhm828L
+ReT+39HUnngbV2aaJcv+DpF71Sn+lL4C5YWATVv2qrdnDEXjv1gUa/otsq9Qc9UZpBVg4QdNneq
PGyzXKZe2t0+mEgEZyLqAelZzHyiPqIgYCI48aNUFe0g3/5GKo+xTeogUIq0R+zY5/ZCPuXZ7KJq
KvCLorOw/76yDyOdSslk+z5RUO7zSkWVqBO4eJEIzgg0pkJpIMMLTrFnWQ+TqIgnuijOCEg90mKZ
OYmyB4facN8hwJaJCGRxs3F3taSqzNmA2IzCinRQrHq2ET2A8SXYG4+sEiMh/LytYduBw/XlcMYg
7sNiDiW8z7qKbDM+aRikHnrD7kA9NoQCYyD6PpwxCGv0nYhVGG49Dnt5iPyqE5mC23Za5btzRKoq
HWy3yCDVD5Xxq8t/Wd0PsxcYnNsmVH39gitdxqJyBcBvxD9m+pxEF10OnTjNAfd9Gc1LNIrWUbfv
zVQNTbWwksdn+4vVJpjWxbo+yYCDsbjzV2XfLK7lLUfT7p6W1E2FSNybF4mumqKoWBqweCqUKAsT
RW4wPFNUj62FHo1hp7Wbixget5UdHTyK/h2BGE7Zw7CbiBUgN553Otq4CjY0yhODyhLr+nb2upLF
KXugj9M/E/bBR4oeQ/EcuMBpAcGQyxalEuc9o8LWSh6n7wMConY08N2k5iwVF0PE6rapFyDfNomq
AEKNpylIFEtKSzpgmLONXRnpnyQCLBFJ4CxeXgITMUx6xArZXacezVSk2vJWlL86Avf5SWfAJ5SI
TeMh8I26tiPVipxqsPyMaEdJMZ/npi1svdXsYBJm3EQgnVOIxKpmuQ5RA1J37F0h4/e67xRQQapf
YHTgPcN8FkWkwLZFsJHM/pyV2aB9hnc8yoOrTAS8nMt+kkBklOoCN7it51SjGlo8GqU8rnepAWSo
Zdt5QESMXOphURQE8e0PtfwHVzmyReMYmx1lNCz+iOQiFax6yGpbkcGdH4HU4wF825N3jBaHbUmz
KoqxC9wIxUOGZVU/h8JZ403fvPoDuLtdgnDpIxnpfWbKAJ9JD0qq7LphEfhLkRj2YFafUO+MANkU
kjYDKJfFkyZ5mehVb0LCrO+SC2NKbYhM4I0MrrVnUIztLgO7HFYrNW/wWPobOOU++yj6hJtPfXWB
3FMfu76ylpJlwNPwcdKqQx0NAtqTbcXUVKLCrRD8w732EcxTXZ9VyBFjG3t53xQ7gWLO90MNcK7E
s1xJ4Kg3vdhKIPfAp1bSlKaBhSQYgjJUL0ZZz2htKXi6HUaJ5HCWXp+iNpFkNoGXJ44qYVwywUbC
cqJEkB9uxmvXA72piljK2FUsD82a0JEGYFA01FYxG4zSNZAt37P2BniB//tgb8oi3ZyEOpt1Tpp9
0e6U6lO9uLevbvNFrURwliOTSxLVA3SiWC5gpay6JyGeM7v9N6WklQjONsxZV+hRlWMl0tIfY9Pa
T/o3kmefpFLJnIRodjtU7qBLL//tZJytSKugWNJuBL2hZF5mKh3qrvaxbCdIrLYvEC7FkrE8DNiS
v01SFwCpJIsWAyBfnwLjJMUHSxM1pTcDXu0qgztKnStN0EYoTUcn6V73GHY+W+pLnaX0doMGAoLC
G/fqYt/F399ziVfJnDEEFEGT6iPsupSUdt0151EP7VBTvNtitk0TVq9BfvYKi8XdIs1hKdQRhh1Y
tL0D+GdGr2DYNWIqO35h4egs2lfZ7rCtZHK3mllVgWlqVIqz2DZKO/ryOtbwnU24RovdPGZHMcfh
pqVayeTuUyWNZWQDZNad7tLs0nTUTaJzFb0HOw1k2X8ulP0hK0+JGf8+WiYLKqOQuzqT72ZZSFO0
2aleyeD8STlHM94VZAz+7BA/cqbvygXjQl51FkXCm69sJYrzJFai5pVsoKNrtV+08FRrP6Lmo0AH
mal7Y6dWMjgvgkC0WAp0gdz4E5r9rzNC8ou2Qz/clvfk8N+k8VNdVptro6mwlWb0d2Uv9rBGXbu6
nT6o+2y3PN8WJ9A7HkRBt+gy6xKKTEFyGLF6ZgVeBlDOURI8ZMF34tcnzToomlhF7EvMQ2K9tM15
eVcZCDmXhmY02OD5sdMWSyypRdkSWPmgxL5anVvRVsnmKSzdsqgBFlKLvy1jqJQmCuDmdUbXjR1t
LZxsKxd1V7emInSQgVMiG1Q3VX4KxzTS1By7DKW/M/lRPLBaU4NdksLuMG5X7XoRj/aGFkCeQWQV
H1yT+ZkCIwmqWAO7ghunod9GdFeH8XNXF89zm4t81oZx0GUFwkydMYnxbQ9DY1zXQHwDTEhz6Hfp
mcigypm8aYe9YxFm1/ZNrqRxtrwIglmjOfTOPLPFymlPXbJTENambuGI2n0bAc1fR2Pqs7KtaOzn
aTIs6BTvMAu3+4eGV96LCGw2tPAvMZwJL0wMRegjK6tjG8NGh8yZ2vxrXWX+bdsgvDzOjk/JBAT6
ah4A1zE74T5zg4Ny6f36kHmh/w6swb9OxVlyrdG0vG4VWNnxW4HR9OkuTAVR+lY6/JcMzpKj69Eb
RoO4uQd++ewhCT4arwzGte4ErrHYZFddOqfRHdNrK+xIMGh4UUa3fa2ogYLAEpSulK+t1WSZyzLE
pknndy6bqE1886G4qxGszXci8I+tJowuUwYaRolqGjycdBfIw6KoOiP8JT9mwPIkLoPlwegEwsPo
TrXHO0mwzrxpTlYiOQU19VyZ0knGOErxq0qOLblTg48pFXhK9nQ5t/zXwTjtrGlQZWodwd6nR63e
FWR3W/3Z/3/r9zmFDKRW1WqAcbhyaTX+0IymP85aAVrVqftSFFKym0Gd5twWuhV8/nUqTkXlwQRQ
gmaCxmmXHapDfmR0sbVrPRKHrRQWO5E6bs3XrCW+qc0DeSTMJ2R6nat8kX4w7BZyBxYntz4xJQFN
LTp1mtN9DLwG9HMiayZQFr5obzXdEAHnFpnEPNk5PcqA8KCRaWOPSPBBt5KJv07K5bQ1VhvKisGZ
aihzSHbhYttwZ4A+EHm6Xe1E/E4CBX39c1buoJbAZUwleLq2SWwFMzpx81mgLZvO9PrSXrVpJWIA
pjomk6CjeiApO5WCM20gXj1Z3jBggy38bUjtQ5Rk/pKgctQ0HwTyN0Ljv26U83hBmxAlrxDpNyAe
Qw/RyZ4JIn0swOI+RfS/r3shN14kjzRdGnmmGBkqcNkh3Beu5mufI18+MCjc3lWcxu7OaP0lH0Uq
KrAEr3/X6pal2cgmBUiubt93KF5KjmTk4LlMnsGJirWVoHyX4119Vs70ZDG8R6HDZieH5IHNdy4X
sN3DAMAn3YmiFpGachYn0oa6rtnpmu5LXR/aVvDsBA+cT2iwsKwCfgtOF0Qvbgv7qVZO0p0aYTVE
8Bj46DwZjVAvZwybzOCtUU49ArD5R3tgI5D5f3x4fD4j591YFR2iFf3cneJ9vSNP6aHFSFLsiwgh
RPfHlUCUQFd1aYYyVMC5w+jh2J3L5OPQC4Kj7bDkqnQq05OVlsuYLZ9baWKeB0Vgpz6ynTO2i137
8nfRk9qqpq8tB59ygOePNjpgyFD8s4FHtouAt99XNiMEXRxplxyBxAZIKpEN2YydV4dkl706ZG2U
gxpHI0L03PTlVLmbE0CsJMX+tmEUvCmVWZSVGKuK5Wpk80LAQ8MYuOIVSezdFiEK7FTOSITFaJhD
iHeLzP1TfenAXjPtR+xHP8SHCVwh5ncYQ1G9ReRD+Qa0JRfVNCj4bq8TeS7jXqEPPyaH+tjzuRO5
UMHn4gebc6kw1Rjrl24VnwqAWpZx63SpIFwVCWF2ZfWxsJHVl0VvICMlmLLIPvTzZRJRJwlcCOFC
D4CFjbXa4NqQUtk9rCCRP8jly1zUGFUR8e1uH0iTkVzIuoFU++8DycVCqDLBYqRLb/fzLtV+dJko
j2c/8tYZX4Vw5kLNslAhKQaHGAnIwly/n7jN/kd5UN34WQSE8y9x8VUcO/PqI1mhRJemV6F3fu+l
3+ZPil0jZ6N2VDvG8ZVLxRM8sO0TmhqhxJTRsOX0AqFiPwca/Al9ZPs2053lMQ5cVverkBeKlm//
5Wld5XE6og15mI0Jc8QYdiV+4U+fizsd5hCA0o9IuAX5k1AepyZlnNMmKOCYjWek+H67M925skcf
wysOo9AW0VsIBXIqM+UxLasR33B0GHRE7HUBiGM6dE+xtuLk6EQLQg8WurzV0euNckqD6pyeA83o
n31mIzop6Winc+SO+HrB3uqeukGgNNuG/yqR8y9gc1IklYWoPb0rlvuRCrw0+4tvnYhzLJiG1uqs
wdOOi9jGEKfdFC3wpwTzH6JTcK4lqjH7E5RIrVGxtVuAlNbt4Nx+XaKDcFEnacExqMj4NJnsz/Kd
tXhK+9/uigcHGBNdT9p2xvYkiRyMrlRV5pTje9pFiGT+fHKeHUwtgEHfGsbwGgrmT2ie+0poy8/A
cx0+lf64x3bRO7o4f8nkTEUV1laI9VfMPZPjkDzKIuRswdfht11bs0/yIEAlMwBjOqAPHDWX7cQQ
+RCRGM4gpElbtGUrvXba9KMEFIDSGT7r7uj3p9Ch4HEQT6Rs6ramWIZMNGbYOcXTZW0mEzHQZYu6
fTL0fqJPAt3eFgGMfh0VNzYD9revCrNQisgcoMzYPsmYOqgawcTGZjTBGHRUlOzhmti9rpzhEk09
tWZ0X5u8WHzMG3QY1FJDmwxp7dVZfZdUmXAqazMPWQnlTNscLXUSJjBtyg/rpO+aD+MTg5PRvPRA
HqvMljEJGxe2SO72ZV7Pyl3mMI+JUtVo18tK45tJu0skESqKSARn7rK4pkY1wxa15R2pnnvz8bat
206tVlfH6ZyyGEM4ZyiIRrg4NjscuAOQkU8MZSBzRMmp4EPxdk+KFTVuVOSmc106wC+3i/5b2z/P
o0ALN1/v9VS84YvoPBWBCcidKgyctjV3RZIBpYE8C25v04uv5HDGrszyWiuwKQyijRl1exY45Gf2
bzYnauwUL/KQ6DjdLhTOYYuukguRsC8sjwtDFSLt0ej2ddc6in7pgp+3j7h5k7qqGmyY2LReA6fV
ey4kDHSOHSqFOeaT6vwhSGT0dUQLBa+V3DfBw0oMewcrMZGMFbRp7lA/Uy6LmXujfKDtV42Ytt55
Zqvbbfp7iFSBNdy8w5VUzlgV4DEuEL2DE6A9JYlPu8pbxsdQEXVNN9VkJYezTzQxAqKDjA6Tcj4x
sM4HDJnFnuxOOiVla49UkONvGuGVPM4wjRKVBjNGNFsViVMGT/10V+2j4LSICkDb2qGBEw5YSobK
o9xKSpLVw4C8IFOtY9wAXCDrTslI7dtKuF2S0a9yuHemyTVYRys0AhpXPmKsh6GTYfIWxUfAOIG1
khUVIgB53BYrOh33xLI6U5awQES7tCAe0H5q+QzY+C+3hWxa+NXROM0HF+iSzY0yuCVA/wKr31dz
drgt4l9e1/X6OD23QEbUVBSbdpM/nBj8aHioUXxEA1EgSXQYTtFR4QRKRwV9CC1kowEmoXrTiASv
VvRZOO2WsoRYbK3GLRrLLxdiZ5b8aFBRqVskhnO9OtEGE6NPuptmgZ1GvwICdt1EFC5vZ56r789s
x8ryaTUG8bDAw1Qb1/ZEMVYjXeaH5JvidM68X0bBWxIci4c5mZphSQsNQzx5/SkPfhfBszn8FOib
SAZXngCPQ6MaBdIbVbNR8waFNbnLncoLPoBd1qd+8Dn2Rc3C7aLj9SJ54Nt+DFpFn1DH0mcnejD8
/LF0/ukSmr1t3pv2K0e8aElNZJr4oRGgr/X6EAH0gu600h4v/Xn4TJ5ad/Kyu39qjxZ128/Cksy2
T/nzpnlsXKkCHBq43NHCA7369Jy5+gMj7pAruwEGT+dUF4DzO+X3/E57ERlGwTO32Pdf6WwbtdY8
5rBZA0DtrAGCRABiIgmcIRk6kldKiDc+pB9J+5SJFsuE2sIZkaFDdTJuWGA9o+MKCtXH9Fh9b/b5
IfhSHzCE41sv5XuquTqQ1GUVME06PwbWNGbaFhGGVuQk2vUqph3a2lXS0hM8P+aX3gZTf+TwUXYj
G3WZUcRswUcG1tfvgpccAECKIx2Z0RctqWznENdz8dG2ledzNv5/GIzfrOPU7KNPg0fYgL6QsGHb
tlwPx4UCAK4NyDKguDvV5yE/V/1TL8LK+Zc3fZXBOX4NRQYpYNym7G3BKgNPy5RsepCflcfeNf3q
rACe/jP5cPvDbYdtV7HsUayeVaqUDUrjmHXrqpesk5wSG9CkeNaKxVY1QeK3HfpeZXFPGN+LKPKC
iKqXUASyiN2T8LnETG+uLQJ93LZUV1HcW65lLUuzCfjqdIcp6V26I7to3+xEsajoRNyLXoiVhG05
IRZtD0p3mZa90nhLJAitRerHRQWSMhTLOGBCKlUpihoXJIC2PP26rQjbQYGhaqaOahDWsbizVIqa
GIYCKY0ffGWT88FBfwB+gE1+a468FxWjt63hSh53qrhPaNNpsEzRqTgAPXlPPTaLJf/s3cBWvNKP
fSrC1978XoYOW4idURWTQ39ru9ZFQ1kpKE5memgvxmOUfe6qp5juBHfJgo031nAlh1M/7CGM41zA
URrPFQaIase6AHQNQ8t0L1rw31SOlSjus0m0stSUYOYkXu7jEZAqd6GIoH2L8RlLG9dr4z6Vlaex
ETMZ6e/4gvnUX+xDtYmNWT1QJmGyxideadosxHrXOMZKNBeqlp0UKlMMrWzDc9VdVBEtvEAj+NC0
siRSA4Qav08xQqN/AhGQXcSNTSIRvtZ2RnQ9Cg/GV+pWZNQzlK9TTqpR22bwO5G+KOrXZP6SI4XN
95Ko/yJQDj4+NQPQvIF2GUkY8P8C6/ciPViowAq0fWM9dq0efDgqRameVQtyVkxKXzDDvJuOLNUD
ddt7DOHqBjln1atKYAA6BsfRIlsPvub9PhbNKvyLHfyj7HygSYo8IlIKmz74xhdA+riRrzx91u8Z
4J/+JBpI3f5CGDMH7IMmG3xrYVTzKGkIWvqFdZ/1kV1qniTq/Gx3i42rEO7eYGQ1g1KogdRihVh1
Kj8G3tO0j2S7Jg7KeZn9P4AZsl99awSvUjlj2ySLWWJIh0FMYdHhhP2aj5IDhkF3+lSAhMR80gUN
FNFdclY3w1VaChutCvMQE4bnqI7dYRA0A/9FP67H4gxuEEjhbJpssQKDVafCD4Hm7RofJ4zpZEeg
kLbfRfAXW7DDeGBXkZz9jXRLLxqGsNL8YNQJ7W7YkzvDz+7Zcpv5HD+A6dttdnkBemdR0rdtIK+y
OQM8WFUTtjJS3NDMCy9Fc89vFCx+1ZbUup2c5++ptFzPyoNSYqOk14MaHzEr7il5UerObmKBHdke
nVwJ4YsFbTIbIUug2aZg9ZPVCwo39Iq78YeB4d7pzKAjI09UL9iMSldiuTxiGGvg8ld4Edlhgubk
MJTjSd2LbMq2p2GLMhTYkJbCj/5FVEtUJQVyehEb38P5mxQpbqE1ntJgyEDtnTTTPgw5/E3+DhQv
XV5J5k6YYzqvNcAN5+Zpa9gDWYDBBw5eWwZdlMjtMK1/Y19WsriMSQmN0qyYVaNnAGW8Blk0xyp/
vkPVbPxSfgDxoWuhYQssYlE1YtPUrGRzFjXupSxQGoKm0rzYRvYryY+SkE1nU11WQjgDapkY0c7o
iLZzipLW4pJ9+RGLn1i6Y8qqvmC82ZN+D5cG8ymizEZ0QM6WAr6S5KoO2YQlhGNka9VPuRMUJzY9
xOqAnCltennqOhNZWqE8lNNRH0UYE0zdbqkIZzg7JAF1h+HUP+N5ZoKUugchUbeLEIF5tyMh9vfe
EsfZysVSe83S4RpCYz6CdC3AaloaAikT2NSVwIZt2uXr3fGzgBlt67IK8caVBkp+rNSL2Y42ABVv
H0mggzy0aVOhXmVEqFklhwEgD92+RJsW4IaH22IE6sYPBCZRmNJyAqppnXzWSyfWEtsYBEdhH/vG
1+GBTcKs1w0rgrY1mV8Me2Mu3cbczyGQvRNvmD7ePtG2LuiEMFwig/JLi2leROkyo1dat09TuZeT
ZzX6NXWxE3Vfb0varoWZf0TxOUwf0LAe2OUZz71n+PUuRnsKOZnz2m5xb0vbfrNXYZzrNGRgbucM
JrgEPfNwNuYPt39/WxOuv895kDjv86ij+H2FgHOgN+/pWLuzbAiUQXQMznkUUS+HC8Wdxe2pqg5k
EXwU0e+z/76qq8lW3aRRha3EpjnTej+L2q3b5ZPVR2f3uBIwZVFghiUeptajNQkeinPuLfvYmf3Z
zbzu07ArHFEsuG0Mrt+Gcwq5DioehRGMJgcNA5ndfkRjJTmKwqR/iV+ucji/YGlKMc8dejnFqTuQ
vXnIbN2Wjp0woRR9JWYyVpco10MZGAx0NFz2w3zKREtzImXmHEI7dmkemJg9MWFmlDTdSTmJbVLL
72CnQ9yFzqAuA2HL5NHwlwSDVZKFbmuaLN5EDZvEqq3NsiDmet1DeGtDr3K4CxtiU+0oQ/mX9vpO
9tpda9Pd/MiYeWLPeEruY6c8xY5x1r8wttZ+rznlc+EINWTb+13/Du5ii2Csi56ilsJyy8Vtnchn
MZHuDk76ofYl8NZLrqgWtZ1HX2+Zz02SVK1NieD08rG8U4/JC5u6Dj8GmGF3Fa99nvfCg25r6J+D
8qh6vQqKHjNFfUC5773oJ6u4xWfr2+RgOuYhwwJk+vm2/d32kleBnP3V+rA25wpnVKhuR/1ewTxM
lu9pvIuAXZE/3Zb2L77rKo6zw2kvd43Sww43yMG6B0Z4GJ7IUXZle95TQYFgC8dv/Ux0zior4VJF
INxkhoXN6CdY4Q53DIojFkITbj/968E4+ywlWaRE2CZzBzl/pNHywSIDxgF7EX/odpxxlcPZ5CWm
AFGrkXGR8XNUAp25QuUt89T0iyLciWIf48br1zm7PM1q0Ax0wvDhsUwxDoNNbVfu0V5vTBcsHOjz
KaIIXqT/nMFROgPBRgf96FxWuQJKuV866Y5iD2DysCEu1BGBZdE5y9Kkcm12MVKGfA78rL0z1dEx
k1OqCcaxRZpvsKrq2vcEEnj5CCY5Iyw2G1hWGuzKYzDe8v9QxRFK48I2oP3lvdbgWbfgqcRK837a
Z3eLs+AOi536H1+1wRkRM8+qemI1MjD1PFLEJakTIyL9384mUBF+vyeneSEpMQq2an0Z5Tut+nbb
RglessEZDV1qjTnEPJNrEA/wYmTyctFSqOARG5yxiAqFmlMBdyYtujOmD+DoAZftDnNgtp58uH0c
0XVxBmOarFlVlwxVX/Iprs56ebj9+9uRKVDcMYtNZaryu4xTFZRTP8Nl0cfkQXHHHQZUHe0inTEK
cP7fONzZo3xjmFYiuTOlQQZO9QaFNfo6T5zuWGAqbvduasJKDGf/UtqC8nDB4DJGzNV9iU0Ab8zK
/ruZ6LN3+xZFoji7R8CsEVkam5GeL+CYCaOP5SCwrZuWbnUaztJlUtZj3AVTWXoIfPXBtJUc/Qf9
kEwCZj7B1+FLFbI1FEq5JOzrMKBI8wDfga8jLHtuuqfrgfhahWZlAa10KF5vOIPPmsqMeU3uAahj
gfc8+3+kfddy3DrT7ROxigATeMswSaMsWbJvWI7MOfPpz4L8f1s0zD04pV3lO1epp8FOaKxe/VNW
nUk+kti1SInZ1S0mQD0WnNHCGlJQKsp61dsyTBOzGUC8GuLjmmEGDVFGKBW3mWNo56wAlreVPWps
28K7FCHGhakaUmZE6FYAboqCusHTgjo6LTplIWaeOUFQvGsPqqQg2xJLQO1kaTbD7IlY3ZJ+HLKk
ZaZXJi9Ndwhb4nSLr+kSS986w7UYIR0tSqHUg4EHyiw4qeNxJp/qXiJiK6quRQh1bNOkeryUbyL2
WnFlkN3leLAZVdcChC9UmknXxSoE1CA25DQ52rccgAl27E4oK53+rqkdU5bHtzx3LZQf7KpGwbob
3a4JwOrVK0Nkzf3eV/38lHigQ/GMez6LmfjluT9GuBBdVlj2zbjprETHdmQ21gguD1reUHZu29cp
kXyzravOWjshnGdg25xIBlhDMTWOQh7U+ktaVI42f0kxOG7bny5rtHl9XMsTYjqrWBPUPboB3Wvf
OA0K6NodgCefHppffGA8yB1Zx0Z2ikKMr4lVjzX28mFc6L6f7lMVQUryoTbRISu1/ipkx6Yc0GPn
yLXiKbhujg11OCKP4TKuf69Mhy/Y5sA8MJp5kiPlnism/rVsoazNrXRQCWdcGTEKwx/r2fH3CG2+
s47zXiJtq0xbSxPiSBlFrUUUvIXmzuh2Z+UxALaMA2CCW9vt/AZkWcVeCpTiOlzSUQgtNpa9F9mE
STO1B6qY9sxJM9UnIKqcWX6rhdFLNY43JlUeCp16M5XemrejAOfCA0+8ZYoMXRnNlr7nO9o5srri
d/Tn+J5vvs33g6vegYPD089N6thYJOjoUnjJtg2/ixfcRkGJidUQeOfD8kpzr7vjPj0FnnqHhykO
dma71AtuJilIXt089nexguskQbOMTQjAsTI2TpQ8t9FtEF43xXHQcjdQfnTLl6qSBdzLumKnwZ9R
ryOFpcQzOp8LAUS4/cpvvE3k8M4WpgJmLLrOvaF0ZTMUm6AGov5PWUskY+8HxbCMDtM7027MPfaJ
HCJvvp3cCniNpwZWXR4+5EvvEgVfGgKrRMmD6pPul114leLZ1vCdeB+70xvTXHKf7ef9j8tSN4+X
qBojNqoNVdxFEGFpiT31uCpqve2MwWsZZE4DRtHLUrZPcyVGyF3DrEU6GxF1eVTiFKlxCpzcAML+
clembuhJ4debMWIlUUhlSk4HuC76v61ffuV7yAKvxxpqgF5BaSvDo2zWOithgkOOemoyvMygams/
1fDCTA4p41//r5i3EiE4X6wZpZaTkcd1BpfnvCrBTgfZRL4LdzJblOgjJrBIAXGHraLEVmZ2Brvy
PrZkq6G3c/+7QpaQqIy2QRXKh2pLWNyR943T5xR8chPWo4Df5/+jCSPTSnAwNdOq1u6QrNr0uKjP
sSl54drMCiuNhLQ0JHHfIjAjLZ3iQ3bLxxg09FFlKV6mBv//VR04jmU8TCrqwKb+HFeV02evl71V
JoDHjJUAoyItSQf0Q/roWs8f7FRW9nF3uGDLlhANAPvMMRqMg2pAuOCwxmGZE7nl/dQ5DsLrjvjd
ns276JB78gcEmXZCYGBj1GVghYQV9LFbVPZVP6aS670kqFpCODCB3i/tgg/g6bUP/J0bJ9auDELv
8neSRVVLiAlT3ixLxelLWh+brZYz38tghWBo0U4AMRaOnINmkyEVGyAYsRjTdF2EDERESfM4D7Ch
/nHx+BPXcNXfYFeg3+8VILq1ffHVPkVX6je+9ap37IMMer19tu8/QLB+c+hYNeoDn6ot9mpnnQYj
3RWB7l8+283CdqWn4ANaYYVzz3HCpJz2S4rxgvxcqLdsPCmDbHPYtkW+qyS4Q2n1tNE6nGkYXY/W
2dZk9xGZAMHk7bHA3tMW4bz6bu4XzzhzQETnW8+D3x9zr9jXEon8F//t4O8aCQ4QRK0St1yjKIpV
B0PDn7V8/KV12j5PlO+Xv5TMIAQnwGuIWi0aKpgk7D0j8qsm99Vc0g6SCBH3d8wlSKBaXr9U9lGx
rxIVrOv7y3psYlpXriXSSeUzRWeBj+0W5+rY+pNHfe2qO0z3jV8dWoyAhJzmySsPmCmQWLvEQMSd
pgWbm2LghGBDdi7L21w2yyXxJl3IjBEH7vUGYq41Plbh4Gjdj7D4rIY3LZPtB982PUzRYJYFs/Bi
3a4oBJsFNFTRGTHdSrPduCx3g+0rkcTuNiGzhKomOJqxFIeI72J9MnW9aqLFPp/w+u8YV9MVJ51g
XvndvgYdp68eUqxDzx3Zztbtzte7ZLE8w1LTRVE1CzDILyR2yLnG2GTgxS5eAGu3P7JDhfuJzEY2
XWAlVKjXmijszDjD7Q9rPW6XOPNJb143s9QNZHKEKs1Op8DqWlzuQSD4KzxMzOlNp/gcn37P83bD
udkX17KiarscXaknmGjT1pNqRph1xQ3ll/oJQw5eh7u7g6ddr3HpNzl2aDt9r0QKqWyqGguMgsgx
5S89x4xjteNMtRTw+Ve6e6NQP14OMZtuiFXCGGlTddvQhDxAQ6PNSIr9h+CkcuIAmw+TL8b0NQy/
pvbusqjtr/guSsgAaqSWCjX47sPqSWO7Pjk3oyRobXr6Shsh8JdJVxMAPiFi2vXLk6L3br/EjoqZ
kcu6SI5NDP4L2i2pEQMm2cVxjhGRCUsHtXgAqXhkO/Gg9p6upJ8vy5Scn5gMrElLu44ulldFD5Nx
HZa3NpEk6c0BW/J+gGLUZ2oPoEQUciQBbxWi/t6FB/sFaAIMpag7ZQFcMrrvD5c1+xdP+8c0xGQQ
K6UZawNeVpDjGk//pZRg2k48G3c/9j3BC7yJ2RtZP2fzPDXVti1s4zSp+CQ+FVW85A0WjIaoSgLd
AzOXEwwfqftXQgSHjmkb0mTQgZSw04NpDHcWnqtVPFZKTnCzF7CSw5VdXdDorMPqTKyCnk/NMT9w
hoUWWxcoApWc4mj75CyGLqeqcuzun8LMqB+NkcNPQzvAS/z3wAocJflxWSWJkDf840qjghZ9mjWI
TGPYOJZxHZBfQXZ/WcZmkYO9Rv+niEgkz0bSRRq6UF7bnm2s4lNl+JXNOKETcDiaGLrTRFq3hVjA
bhV41eWMp9TlU664KwzO/ANrhz0N0JwWdj3KRng39VqJFUOtPc2gAoc/1dHkh3HihHrhXz66TZgY
WckQjMAIKVHyls/Uzr0TDffVfBXP+wErMrRXK9uPwZ5gQ/gQ/7wsdzPEv4tlQvN30bKamcU4ecF0
y1cch3R2p+DcNqN7WdAmwHaloMihZBYVoGkBhUuV2Y1iqjmelGdQWxq7vMGdqTJ9Eumfy7E5l9r8
KhEuMRwmlDx5YPRANqBmLf3Zpb/4q039rD1wSCMejBy+jkY99CBYlGm9GUhW5ysUPWk8hWbc5chs
HtsrjnWYXrKr8ji+XQqtJ4maEkNl/P/XTq6b3dKmqAnGU3akmCgGrXe6704gRo+xzDfHMl9pWSfT
kAeelcyqGpZxSpDjElyqql15XfnzjjPl81DZO5c1lCnIzXklLNWq0MYcPZYiFz+xHcQxYbKXJWzG
ydUHEyq4NFw6o63gEHrPXkYKkFzUXoWGbFxf5ndCSDGtzC5yHlLKOsUiuAejvVHD2bN72Wzj9lVm
pZAQWMaxKCI1wSWKXk87LKC9bX9aD8qN5dLv3OyDb8oxlGG2+a//qzvxLlOcDgkmM+zLBqyilvFz
6O9K9nXBnGq9b/FEasuKx+2j1JEQTN0CjYRggMuiZ/nQD5gQAMksiStE5++dCY4iIuuob1vfuyTB
+mxN6UurQI/CXEwvDI390nxgTbtJ9HcRgvlZxKgiyjdjh6p5PYzJrqkqt0v0b+ZQS6AI/MP//ZHe
RQkmmI2cpbKCCerRtaKhJfGa6edFOwQ6brzldyWwvY+41rtAwRLt1Bhps/AWj3I905spPWSydbOS
LyRSAuVGu1hWjmWEunYqp8dEOfwnFUQKIKLni4ExK8yT219rBczM1edx/HRZxnYpgA3VRDNs0CeJ
mTJDhUW0Gvfz3sCYTb8PfVSfNp5tOswHy5oO21AKg4E+GWS8fF/6nyG1T9ShtvlU0ngyMVLR3KoP
9LRwCOUpBVmzYxJn8A03eEmwoetD6XElXLDBcNbA3dwC+Ww4teV1UFbxh9yxK77NgA/SytLVpoGA
bYYSA3QsmFr5U9s8Leyu0FBrD+RhtPezjB1806lWf18IEVlQR0bBX/DV+Vim1NHU7xbBKqXg2jZ3
LH4C+5DEWjY1siilNriUsdBP9CpqWWXFFzSEX8d7w0m/Ylgf69oZmit7DkGMpbT1mynyXaIY3a2w
mIkxAXzTsOcIgMfiVhslfrZ9hV3JEHphbNYXPWaQUWnuGzGQV7wUFsCB/ZmPWI+H4GaRxMNttWyi
4lHC1IB7/NM0imogxKIIvbOuHtW69FGTfpnbUKLapoVY72IEC+E74mhMY45MZSdenoXYWiMfyJdp
I7h1lJXRNAMR71VZ6ejVrwnDWSx7vmx8/Lf+lUJWugjuay2RAh50eJMNbENZfyEtdWELnTTHy7QR
jLwDo3ZJGD+0+FSBJneM9noh2/wmESJihquORvHc8k3H7TdWLk5ptRhBlxzZprsyNM8tDYsQLRFb
Syu7oXaJcGs3R6P7pSXfL3+STSVWf5/LX1XIrbpkQTHint/Yx5B9rXtnoR9B0K5E8J+wEkEY9hfX
yWR5dl6elcp4HFTDN2fDyaPoeFmbTQNjhm1pmgZ+MBGsqwVWFhUVDIxNi0NaxU2W69ROnKU1JKlo
+7u8S+LXnJVSeRdTZWpRReZoH0TssSq8/6aK9qeAhA5VF7W4/0Zm4MQGWnGz6Zfkzox2lwXJNBEs
IEyzotHUHk5pH4LgpMtWU2xb2PtJCZ9/KY20V3icLOrrcNljIVvPPtLmW312IUbqemJGRobPnjad
E4+fm/xXa0uaVdtq2LpqY8cvM8Q1SvqUdynWH2D9RcUOxmD6hjac1KyWWPDmFBQYUf4nR4wqaThO
Ua7CIc1rtrd3+TXIZXxr/wZvlzLnbH/7d2FC2myNbsTyyg6skZnqpiYWkwSSY9uuTlf6CI7S2HFr
VyAg9NQm665i0zCeIlrqdywuFU9fEnZsVOaODZo7moIbWZ+i4ahF3Ycu6qvfIfjTkAc0SAtcX4zs
C82+LcqjNT5d9qTt96OVDMGVlNxM1DGHK7HnoXQWD+jpnxxB1eVvb1aKlO1eai2Cc1WmbUTKiCiR
HDFD4qZX8Sl7MbH3nnydD4pMP5m5CH4GgtE5wilO3mvMsF449yOQO2G0WMfs++LXWHQtq78lXic+
kEWZXirxAnR/o33v8QKZ3I+y+U2ZUkJR0vRVFLIOd7RwSJ1+uSPFt8tmsamDTZlugAkeBbdQWqmK
riZlh2JECU52dh/VP8pSEgD5n/irsFqJEHQIciWjCn/5DtXPGSFuWV0Zaup0ZX6cZTNZm+e1kiXU
Vo2azIVeo/NsxZWr0h9LLlHm8nnZIsDYavQ4SGvUVWneOsPwK59fdFMCH7mshC2CEjqzNkJsseUf
/Vtd3haTpGqX/X0h6nWYjpzLGRkprPbGcsxlq5RlZyREM9PA1o5OY3jYMoGl+FzgGpykzmW75R/y
343KVrmOqxKnD63UDhZ99gDLG5IDmnNu6tT+x3retgnnoIaBt0Cu60pOAlrXJYpmC49nxZP6nHnd
oUAe8KLD8Fy/GE+XtdoO0itxQhArlCGJqsXmj0LpzeIVwBUEWGOJIJbelbvkpwx6xX3v72N8V09w
f9ZM0VyrMLVhHJ1xUPd0ukrS6wkg6Pxs5ZYv0W/b9N7lCbFAm/ooNPgTDbkNb7B1F+x/tpsf8cLq
gFMK605lMZof2CUFhYAADmM9Ti2UwrGGbmpiD5GTafaRzNaVVsaSuptyy74gTYTa1AruwwO/qHJM
r3mi+9md/chNsfiCVU7mla6O4U32nRdMzSnd9S+VFE23jTR6tyERKj0Qmrc6Dx9vqxQHJ1xcW3ON
HTksoWOB4GaMfBoDH5a+ogX3X49ADC7JbBgTdpmAoy9+4G9TOSgpWs84xH7qYiGghqk3DVMYIDU5
oqGDqiN7lbKbS8xafL83jCIw1QYXU+0xvpn98mF8Dr/Qz/G59xaf7SbwnAOlA3Jm1/5QbP3HwMVh
96Eo5i5JUGWVy7zPMt1vqCw9SExaHHZPx6olGJHA46NWOj09FuWJ4GrRGbI5DImzisDruNcVbTIw
npul50Y7JrIL8XZjbGWpQvQJwqhrOwOWygejlFfTTUeMusducAtG1dKLsZzYmWW1tkwrIQQtBchH
wxIlAokKpyOlY8m6YjIJQswprDjWI4KX/aHbx8ZNI2NFkvx98Z3bxgLxptEHy2PMPOj9cLaHcH85
UG+n8H/MWGzbW3Pam2aHqQGd3M/hDzV5LujjZRH/kutsC41Iamtgq/oztfaplSeaMkNGeuqnB73/
TMMdglWVH+PxWpkObeQt6ZWV72NTUsVtn+C7aP7/q6zeM22cATAFEFNpnvRCPdE+lQTCbS99FyEU
DpMV6IXFbP5sCMR98GPA2maWXwfKIKmEZLoIJUOQstJoKLYCzFHjpOZdWpX/UYLgplo7xcwKEdOC
9IC+klMXo0SC1BYEpzTMDnVPgLv+6BZHPqJY3TZX5FQ9qE6I+cSPsHMSoLv+Z3qCh2paVSpAJgGt
2X4fstoB6tehVSPTim6WA/+IEaGAXRspNfYRcSR9/okDCqJd8DQYTvRQYlTFlizQ2zIEqmrEAHUI
/oklMUhWSJwtaALlyfysKzpaWcS77LNbYWEtQjDqvg2MLC4RFuqy8VLlU1Z+txYZQmmzb7CWIli0
bXJC+QxfRzmwPUZh9upd5hDMynMUhqxA3ExCa2mCdY82YKAkxLEZt+VXDCQDhxXtsqv5FfH7JuXj
DpISYbPrtJYoGHs+xIMWpPCn33we3eFsOr93N/64/Lm2YtBakGDmTTm3qtqCRgjY98NgneIwdxNG
nDL6dlnQv6gE5jwb+0lVTUS3D4qyaBo2hqDV85uZud8BOOlgkN2TIkK3vAo46P/JEovsJaPYoxgD
CN3tlEdjpx0U13KjrxwSpEjNY9PiMbNODawAYpbY41GAgQZwF/d9HcVW0Tzm5rcebL6Xj08mRDCI
RKVxnikAVhXByahOLXavNprkoUMmQ7CFIlOr2JrxhWjygkWG4bOq/7ysxSYqjr6f1V/hbs7RxFRy
yzPm9DYtlsdFD3ZhuXg2IX7K7mJAGKjdOlXRfKBjQommmwQIZYuoXPlVPmdG0SbtjN6fYt8azUue
PUhU2z69dwFCSOrtZMgV3O1QqVq33Q4D0ByNdp26aenUsUM9FZtXR1l7ejOiv3XlVJsZuniNqYY6
rmqK53DODIE9gF56iE/m8XuTOfUT1oXtlY+kkJVA/oNW50g1xCV02nF7se4qimaA5O9vHyNvM/5W
SPhOXUQmNZiwCNrOCjAxfJ7jr2NPJd7EA7Z4CacrJYRvpZhLASw8jKHkG9nvOvpSVt9SFVA+8u2y
WcjUEVJHU8YZGwykQwtUd3jFnW6MUFJGbsLu19oIsSGLpqpQsfnEK2cMPvN1cewpQyHBN9URt7kx
X7J9s1N2lzWTWZ4QLbrRVvKE8Qel/lCSczj+vPz3Jd9IvMJ0aQL0UW0gM9EF7BCtEqCL1++nqv41
1ErrFEa5vyxxsy2yOkjxSsOCpBnKAnWyui9/Ga+A1zkB4BfoTfCtjfYXe08BxshcKf+IxEpEvC4a
rRlJUtxz2lPv/ybpxIzvT9PjRA3pd077+JH6dq2rcLVicRAMAZp7XlDezMqhjB66ToJf5xZwwctE
eG6JBjLgXqgtSBG63WR7hp6703gN8GcQ75riR7FILm2b54hyBpTgFtWYOOQS6XEdwziQ9ztQIgbG
QbGn2GGDLnE57lF/abaSQ/8MgoD/hpUZ8DnpviJe29SFk1UUhEaERacp7DVHmeMydyazCR4lRso/
zCXZwocDnKJhRQ5MMO+IaFiQC45V+8Hwey+MfVRTO1WS2TZLxJWyQsQPLVABWwnHdFfmI50DL1cA
SWgT3QktS3Kwm7c8uhLGv/AqvQStUQZGk1neeN95wb7Y8Tme6QHbc956v1I4oOw0hUxAQWanaFwe
z9h8RUmJXmRxpTvlsdzJOVk2g9pKPSEd5PU0FgnGKtC1MByW2vd1HX0f+/5A++gEWKIkom3G6JU4
ITP0VVjN5YhnFmJ/VdLCnTA/etkcZRKELKAhdEEI7q+E3fbBp0KXFDjbnqaBEknVTRiG8PfVEp2s
LgE4VKnumX5Tx8epebS6r21zT6vpQ8r8I0wcGorVSk9IhBaD0Sp+YffHIZolWXM7QllUxbZQVTXE
kZ6hb20tzGbwW/UPc/mca78GW9a+fFs+83eIeBcifPbEbkdF7XD9Kf3sqO1y3358W4a617zlYPsG
homThwJkYekT8eWP3ttG/i5e+GZmwvKgUfGaizuzO1S3sRq5E/VT43spG8HabgTQf2SJVcJSsvj3
QqrR1RvH2MUn9XMeO4D/e/TKRj69bO6SzydWCOBmJnqV8aHemnlR0F0xld6BZlgSBre96l0rIb+Y
SULjWMUHzOvuTAA5aoMPidBUE0AdWwPmQ4hEqQUbWTCKh2HXlzB+pot3+aQ2kz9AbPBc07K0t0C/
CuRJXNPaiFBL8Q6GBqvT9pyF5SP76uhKDD/JlZgWXjaWLZ5x6HI9Dre8VKwSyb14OymthAhJCUy+
IYgFUciMrn2r+ry2HpzxbnLbo34V+LlsjpZ/3r/8dyVPSEpGg9JiKaBUtwv2yzE8aaqbNaBiI27h
j4dUtpBv06phCFihQgwQCgsOyzRsu0740umYnpT+LjGvNOXhsjlsWjToXQC8ZzZGhAVzUxqTFB3n
vA/U2zL9BOYkSezeLt51i1EVcGYOcfvTEoBRSXqjQGR9e9PEuzh5DQ/GFd+jqd2AfVJz611fOOzh
I0NaaCn8I1j4WiQfg2Upcf3qM9CFThgaL2TOtB3mDN0EboVgheFbxF+ZeThZyOQ1HvSGV7KzdsuV
zu8lpoNrPvGbPSkkAWjTIlbyhABURcnY9D2FBbbJw2x0hTONqWPY7CNdGSxmpMwCvgim8edH0zBL
17IFxBNl96ld7rpQlgu3247vEkT0flJE2cwo8HvziU/Qxrgdmx7n0ZLvzty+iJsEQywWhjyouCIk
yio9JAV4ruaTeUIpuTeuhm94pNhjPtCrXOVoXhX7/OWyZ/2LVOON45diFF2wPyMvSpJwctCqd41X
HSouBXibIs9ywye+M97Go8+r4n1koRTQLv/IFVy6IFFW1xNsJOr3zfJAjB0LJJFwM2qsRAiFDNUq
c7K1CfNHteIzs9+XbS7JU5uWvhIhWGCXqGVvMcDn9Dn0xvFazT8z4+flT7SZC99liJjYfE6ysOCT
YJw7nS/bSY98Vbbsg8gsQRPgsFZX6lRLwbrTgmxXcyk4JhXfflZ3NSZUqxkLHVQv32WuzAQlZ6gJ
0aJnk6ECRYNhbmV6HlT9Zpi7fWJlx8vHKLEG8TXYNphSZXyIdOl4DzzNJa1H2d/n/78KsmUQNf0Q
gy+pAcVuf5Wy75d///Y70soO+DmuBExlYCqpjTqiw5JRjI546Sl3O4c9Fo514tNuspcr2YcRQgOZ
2qDRahiekZ4z/UtUeLnx5bJSMhFCFGgqxbaHAUgGojd+V3WOooxOOss6LjIXEiJB0s9lmXOa7OSI
B5DDcJjA6Vjeylg9+IH8VXlhQs2iWFQHxIFgApnWYulXg4Bj47+dtsiuopidkEJCJwCt6OWj2y5Z
VtIEeyhY2kUYfMT03H0Oqt8HzsJZXjPP+qLuoqsBGELq6WDnkkEWZVoKZjH2dho3LcxiKivsyzkT
Fd3G8jbKLFlRxj3/0nkK1pGPpTIpcYCO6n36KdgDcb2rrgaUshjulF88N20RC55RAWLgyBJnHCx9
UpnWWqZH1WvKPmHgMUokU3ObMeJdhBjKhzLqW2tCDCpJ9EAS28modFMAP5S/D+0fNcQwXhpZMfYM
bCxWc+JLSZNXTgJWZI7yqR6dDPOpqoe2OCgcNEmE3Y5QK/WESG4Xc7+0I9TjtLrDU506kdeB/7E9
LxiKVQ/JT5ktbjZ4VhK1P2NiqilRXCi/gy4+nq+m/oRttk32GmgA58umebbvcit5gofXQY7t5i3k
pYXfDPflXDgzAMIsPrXA/o21kyu/rPLGtPylxJ76SNJAkH1bweWjykrroUYKiOb5XNTZc5Bkp2jo
naCNboZOSn7Gj++SLQmuTjGN0rAZ/bPGAw/gD766t3Ps697jAMtUGj8lHii+hbNIrS29xun25DT0
vp0+LoZ3OWrKDEbIBGUZTFq4wMnTqfZtew+qTocOTwmaPSBKNmcZjFxqMTw1rbJ2VaWdYqZIPdwn
4gM7VbvgqD8yrIQIAM6V5eztCMOwLR6sUqYqjltUWm4vJecnj83syjTNXcRkqM3t66T1LkM4Q8MA
Xy4p8GrM78rVHUfg0qN1jw0CTnSSDRpv8lDSlTThADHybhsDltx6Fmdcr2+qnXGb3Wmg6Ao8oNaP
1ik8VuwN8tv8lL1zbeY6RglTMX+KMxUykIGJZmopuGF29X3WPVqLb9l3k/7yAaNcSREOVJ1npc9T
xM1oxH44+2TPL/l8sjtMo1dXrfrtsrRNEgO6Eiec6IhbV9xV/ER7JzvOvnaOfXQEACEEtTvBxBbg
sWgVVXuWOzLWHf63/4oozDCJCb56ysQqPGdaR/TwjZSaT6rn+35X3NCD7LttN7FXcoRATapZHbUZ
HEYIjlgFgeeZ6I7caQ7Af359DZofJz8qLjvXhVse2x/yVVSboXr1A4RQXWY0wbsXfgB2ygONoCK2
nPL5btAtv5DNWG3S1mD9zz+nKsTpBW2DZLZDIKK+LK/LLn3grQoFQOekduuzsueDDzIg/na2XwkV
fAMbyKPfbE1J/8Y6EOGtDfnhUBzsa06kj6Xasui2mSCYrRrU0G2QnQrpvtSjqUubxMKKhWinh8lp
NtN9XDT+ZQ+RiRGMh6E9P+c2AhyNryf7pUpvQhmZx2acXmkimAcAeqjg+EI0q7kv1L0iW/oiU0Gw
CGPpozrlDMHoUHg0+rQUV0suqWZlMgQDYLVaAioOPpI+wPzsErox+6FlMh6h7R4cur4Mc8cUHC9C
uFrUEG+QHGQ4ur2PVbIOeUG62YPL/jHwL3/4bYTZuywR+tcbIeZ0OWlRdswf+DZ187E9Yr2GK5sm
3ZzkoStJYrclVoGvqMATvWQuL9MxwvOl/JIdQWPu9D9/L9BUz92n9C7fxZETXTWufIJ20wptAz9D
xzuLLRZcqRH0GaG4K5CleGp089C3g+yaqm5F/JUMIbmZNGuwkRzzOsmRP+V0h/zcHlXgNmXXj01z
XAkS7CTO4gyUkfDaAhyl3U06XRnDQWIf/Kv8lb7eZYgIRAUPhnQgeFvh8AkOlgv3fN7Y3M0HKYpX
cnAiHEUPlzYxKrgXl4V54/t0n33i+0Kk+4MkZiAyr5oMywG0DMEIvHsGnkFbbOWzvw4nG7NcJuaa
+2+xrAbZvFnwHomqWypeXPjHXJXF1LaDRlfg1HSPBoaf+jEAIfvJZRgba28z6dbkLRU1FB064D02
IyLvWcjaRZ+wpBeD+HetghUfMjKtzUJ/LUGIuHOgW+E44vIyumTHz7D7FmIcDBhldE1tT/tx2RS3
KtO1OCH44oZfNrRgAH1FENntGvWZaqarEklI3Kpj1nIE960qM1+qBh1uZRqeQciytyK8fzRAJw3j
uVZlnbrNy8VanuDFxKiHjC7YXTPsQK19m+zITf998JPDfDCORHKIVKKdSIE2KQVZQi6N3PIgbBxC
PzjjRojXHhPttAb8kwlWWbjmLkeywSb1fbLvvP7IkVKy4mbbRDE0YuK92zTeDGzlEiNwpUtu465h
sf00P0yp5CF6Kz5qfCjl//4+l7/6+20whGadAvqVxSANK++W4pQ20pEUmRTBsefAbkvW4RXBwG3N
ApZi317TxAMhcIkRYzA4+xrZgZFKlmZkcgX3a5Js1LUFJfDoNtgdbh3K6yjCYHOHrwcfPJuH4vkj
5AnrExV8sFEqdHxTMnrm8DXuPtv642Uf/5eY8v7JBOeziJnRMUTzwPwCglLOgDV8y14QKZ/03fiY
nKSAtq2OqwZEBKF4U0XFJVQltMdIdj2h/hlPbE/f9kJX4F/R+HpRKf8K//ViMl0LE9qFljUbZJo7
OB4W7izV4KTs26w8dOWnOLwbO4n5b9aRa3E8Ja3sn4RTk4xtj2ZW6ZgYw0ng3rrTe+RTt5e9BGz6
8uocBV9LI2XQ4hFw/gRYYw3bcBopdm4zdFETkAgK8kMqwi4CzEUNTQryvE75ShJ0Ae8MOjjNULlE
kxT6m2Wx9i5LDJOEthXtDMDqg2s+bh6e2NnaF2DLkwFyNi+Va0mCAdpdE7RLiI+EFZx+jnssXyZP
7k0PrPY7eohOsqi7FTdQ/1oqxoqALREt3gpsRi1OmpWRehe0qD9o49dpepS48lY1t5YjGLs2Z8xo
RguXpeyXUp3IuO/G/dRGTh3tyXA1Vk9SPjCZaoLBDxppp4CvNGOq5VvatyEyrrpelUVe/mcEN2YE
RICEmTBFoHP+9KtOM/S2rCkYS5A3gRT0+Tzdgkquc/OdIo0aG3b/hzjhIJWuWGZbweRAq7/S2DXr
ZwoAM/1MqezmueHEf0gSzm8u2ygpOHmT0lwv5R2RjXHLNBGCxDBiuXffAm/eAHemNI8zSK+VAxqM
TDaOvJVI/lBFyMq8jd83BoC2+pcsdsobA+sjwc3k1a/FV80FKZnkorRhen/IE7JxlNhF002YfzYn
9pkW7YHF6u1UaY8Sr5LZnpCBo6wB9JlMfKyX128twkWAJ6fas/doQEmnVjYy1h9qCfm4NbVsDHSM
PdD2odLPrNhhk6STLXiFZ09t9/OydjJpQincA4CtFAueP80YJHgamLQQEofjQgEOGk99JwtRksMU
o/yUzmGsNHBkvtOxuOvQdfAsPz+OZwxg/JR7Mv/9FwKHIQSOqk6oFQQYfUyOnKklRS8YzRZU2JeP
cas7uv5qhhAxwBEGDE0PPyOhr/+Kb/BQvos8rMLoHZ5Xwh/h5w9VABCqgSfYBKILLzF/RsVo0ohu
zXyYZKn8PtSdZHi4rNemjwGrqIFaCyLEAoAWnUX6HE89lfbJWlKHYB+cdf+fZIgmoWcBJn1amGCO
w2IhsPOZa8qi08ZVFhzN/ygi2kGW1F0NUgFszrF+1MN9ZN/Y5otRPF9W5Q3J9pe5rcQIZjCM2ACv
RTDvDo+ZvM2mXfEgOO6U2NH98GT5A2hb6rPqqU5zbR+Z2wH+1lwXUiZnyZczhMQSgfLV0Mv/R9p1
LUeOY8svYgQtSL7SlZEpeXXrhaE2Q+89v/4mNHe72GhMYVezMfvUEToF4jgckwlvPBdftf6xTV8b
IjJmajyXTssEFyUstSWrcVp9V6BnNu6jA23bqk7txoIxTNFx6L9vEmt9XmwbGPZIoQgwRwE4K8+A
wV6/XL4/vhTM/mLCGLPG7AzwUDULKVoZo5jki1bcN/F7RAQrZyIRjHs3myG1jAEbHNH8LIPMOlVv
Fu1/n3iCsp+PwfiFUe3TaVQXOFn7Vqv2SvraV4JJNL7DO8tQaS66uZDByFbbslbA2kLT5RfpRHOy
4SvGfS0HMGaefRDn0dxgtZHJOPOymMFRDbY0T9J+qFPtNCSYZrBhp29W6M3tKHLq3OQJyzbYQQDe
rcIObJvtENmtvtLVZSVor/sfqwPO8UNyozvJE+Yj3fTe8qOTqOvF91VnsUxiU+lTZpfRjJg8PIfy
Hst0jhTPTl++X9Z2bu65OR6T2OjAmc8UG6teidoGcpp6/VK7l0Xwtf18FEbb+3mRisjCF6y1a1B2
FEuQWwJNFF0So+wTigl6rchIO1UdXuGAZpreXY3Dc1cJ/J3ge7GD2lVup2GxwqyIvE/iByncX/5Y
vOoB7PbX17IZ/c4b4DUr9QTMxJfJr+8yhIukcuRA9jJ0Ip3L0kSnYUJVIpfEilOEdjMdruSxOjXy
6l8WwXtp/3YgJghFWDpQpRyaPAZKoHiUUF6JnBGsjeWDvLe94SiaMBYonM2EpGZsm0GxcappLfdt
RndsRxdLJd7lk4k+Hv0ZG++nkHHMCh2qkMlvtnSdGSJV4Dzlf/tyjA/IgLylDya0Wj5C39x1rx8M
tCOzoBMMsPOfbRulY71A0yp2ZWHNavzeWB9N9mIXv667JRjAWuqKc2XRFTE+oZaNsolHvKfq8mtm
WU4xNa61/HX5ggQ+1Ga8wjCRxK5lhNlR6m/Cbjn0a3mtK/qzYhoCLb8sCjuTv+tCVssWaPZgtV3V
ORIZnAjwIF15JWsCpbisdCoLqTrGqTRldEopbevo2AJsxVnaQhb4U5EUxi+Ycgug7wHXoy5vrX6y
4/vLN0O//J9J43+c3B/zFV2EJdq+xVIG0dFq72+Al5ZL17J5nVd4WGsR4tzDZYkCFVdZUCl1MrS+
oGAa6TWgVdA2G/fgXP8OVixsJoWuIogTAreHTdrfNaKRdBKqMTQCjUcwdR8wSBaYhTOkDmZlEKiC
/6a1I/qujMfQ0kqWZB3lkAGAenLzbFVvrfSotFdd/DCRA+nvLn9V3vjTxkUBr+j3U+b5AI5Q7Edh
jgEZmTPsEqA7PwDcA89e+yYMZlcNDBegueke6eBdtdcF98o1PF2REdiBl2OwTxydjHCTFJNCM671
7rRMV1K2y4QkU/xUdyOHWszG2U9ZPyw9+BW8ZgFl7bCLPQl8LuSgPiLbLW9zTLHZnggIjXrBP8xk
I5TRoUVJ1WiN0XtNjcLrxhsjvi6Kr1NSOll3U2uigUuuU96IY7WnsAl4coFpOylfwf5XFj/bWWD4
3ERtI4LRFz23gQlNJ56KCcr5oEj3rfyQg0MRkHnOZd0UaQYTYtJOSnOZIr90Ueu06ddyihw56h1F
CGPJt/XNqZhAo0/yWjWUF4e8rUF/6Jz8MZYxlY3BuOIQualPTGfUBOfje7SzVMLEnLGop0EzcF1m
62OKuSfP1hQYGqBSdrGqOqZUOmPxM8uCeKj8SP5++fNyXc1GOpOnGg0GA6YaIaIYhsYNh/qhqBNX
mo3K6yNQtOApQWbtioypd1kwr3OPwYpfJk/U302xjqrRDg2kRXReRXUpiW6x0z05wKRWIKo5iI7J
ZK8JoWALlLmFLsUNGNTClgFqh8J+lEgO41/InC4JoEoBSOiPHq70Wt+tnuYpr5bXeaCqul7uen/1
iyDyRANAArNnkcELu03lokO/flHzK9vEwNSkema2CPSVm1Nsro3xLkucJF1KORxJvs/TQ1cJMiOh
PTC+ZepGrU0WpHu9J7vYjQD+ITB4d7SvXPryq6jcKzoP41/qCR09q4DRZ/33SvthVu+X9Vzg/P8Y
R4yrIrcLFFcsaXlqtTt9VbywaIJSUt3KTJ0mtILLEgWKwA4l9l2oAOUTwVzNj1P8g5gPKxEklqJL
YjG9l97QEr2EjOG4BvOhc2NP97KDHFAk8c+RzWMCHcMTgKjFrhXbdlXraDFrtIhQvtGwkt7twoPx
0AClXdoVAUldUZuXpxVbeYxzwpyjXrYytCLU0p+kRf4jl5/BFf3tUIxT0oc5zsEpS2tSAKAHNHkt
O99nV9q1u+FVhKzPC9nbEzGeqZo6qx9BYePVWefKzQzle26Ht3h+l7pP1EW3oph8RyXNbA0yzpWG
6FB+GSu/WR7+dx3fimC8EIhcajMhaDTY/U5Zrrv1dhwP/04E44dKwGKoXYqQIfdA/bZ/JiDwFG1y
cMtE23Mw3qcqGgKcAuhZTwB3lUVXSis5fYYaywAEurornG5uX7Nk2Pcgzisn0TuU5yu28mk82+TD
fZfpBp6gQPosBm8AD08xLe4AZoJ/9S3ZchsYRKRxrFGetApv1gtnXX0bbZTLQlS+0RIgd1t4QxC2
w9WSprcandLy2Y50Ul2KTlC4tl+5wy1yG89ACIlB+LN4qpMepyvV63fl7hMrY7DqX7+C7YF1dr4O
agxD6+RdXrqxsQvtm2raj8Xe6gQPN75Rn2Ux2Rtgl0ypJvS7roOjzyep9tTmC0ZXHGP0L39dwcdl
u6Jj3/Zar6L+p0qWMzWyWzZEEPr5yng+DeMPUY4Z7NnEI7BbT5rij9WtNAs2IrmBa3s7jBuc+hQL
RS3lIcQyWvqxF4baS7RD/L9bb+KjiEFFdCb67xsDm3IDW3UY9PWGRXJ0TEfr6KhkAofLfbkAr0wm
NoBNwOXH+KreIlUIogc6zYhpSezxRvtmF3otKjB/0cJI7mavn1CHjUTGcYUriSxlRKkxkW+K+rpp
REeizx720bw9EuOZymaxZryMaEmiBXVttqM7+K0LVntB1ZSr2OeTsN0vu1vXOKTT7N3yPGCUNhcM
EvJWN6zNSVg4nb6wMzkyIUDdKUG6a7/3lO6s9JJ7cje6o48s/R67fEBQAW8hyrSfhI3+7Tcw+UyX
WpoZ9gjJ2vSaGgei/pBEoEt809p8SMZ8JWw318uCogDFzK8PFCjduCWO4sb73P8U3ASOpBky8HZs
4G8ylpUbi2ktFsSRWHGL8CGzVAfExIKgwrXfjRQm0WgS0Il2BMMGjXKvlV/k7G0qBP1w7kt4exLG
emOtkPTJgmstckd2sdtzxHpl98VyhkOPLZ7i22XT5ScdmzOxtjvaRlUk+HI2JrvV4WUqge9N3vro
qSlXdLGPRXsdohqRjJ3ga/6DjpwvjbFqMy+LMSbI443HnGrIfeSPTpU6ufMxgWV9ZgVwqyVs5mGh
22pGC9yImb3Z9dFOH63pr8vfk+9Afp2JbfWpYzSvkwok8zwenNYYnXT6TGA8X5jNWG8vx9Pa2jgE
Wd6k8rC0p2YRZU8iLWTJc5d+MGMrgxZO7hoAOei13wP/0k+dwpuuPvPq3qg829szuzmyQ4oknqbx
VT1GHrYN3H93LYx/QKNw+Jt7vap83Topo6AG+hEY/oxQ53tnXEM62mYUZwjt1k19SLDcRcnBQ4zB
Z8f6tfwLc5pOeQxvAUSYYX1NNFnA1TpdJtiotQD/xTJqp30eA/HYRFQpHvPyruoeP/H5Nn+fOV1S
l1ppdjpwvvuAyFd9+HL57/OGxC11I4Dxer1kG7NZfWRik9/egXt6b+xUL78XDZfync5GEuPv4jIc
lyREdhS+YcckyEHy9l13Jko5Rhk8RBB99If/oRcbcYyPS2ep7hf6DCmi9RiGmVvIjdMundMmq9+W
snf5QwrEsSAx2apiSLvEalwqvZvNY4hlpP5UVrarK7nApLjB8HwyFismqsqljCn+bp146vBkG16k
C4IhvYsLH49F96qJnlsDSrVeaqf7NLL31RB5OhAVW6U/JlnyovWR4BEl0g8WZCAFp/cUzjClZjkt
1YMOHoPWk5T3TP8y68+RtJ/6xlnAspHO70IwB4Eda/TfNw8ErSJFrtHBJAuzSNNrnArsTPT3GTeo
AG5zlib8/Qb12uwmEvkJfjaxUQrGUXR1oo2KiRKCdUOO7WMEIAEdS1TDUxF8Yk0GLgPbRnhew+Ox
IarPll63JwzJjk16txIsDyjxp6zJNAysvWEKlyVFn7DdF5UT8r3RPoXFMQ+fdBQqIv1lrUSG+w96
d5bFhPUKixBmi8tBU2I8dBEakTJQ3d1KBf44XomBIonbTXwTPstkkvTRCpskjQ0MN492MCeYrrqv
e9F2ncq34rMURqnHtMgMhe5WL/dkJ7uKp+2b9/SHBsCx4ZZiiFBsLuqhoCgUNFK+AlhqXWD7tXcV
X943gpSX7yPPv4cxAisfMxIB4MBrSeKUFVAuQPQ4+orpyVYr0CDuF8aKlQziK2DAsN6kNuPZsDu4
fyuadlK4y8LKxbDZZ1wxnWU08QBSLXaApB6qNJ1SnCiJb8LmuZPvauP1cmDhHcTQsWutaBbmJtmR
9KY3Rxt7XBi1qKzDWvXAAkuUfd7rggc414NsBLFI6NoyLksiI4IN81u37Gz7uGbPI/ztvLpZ+lLm
j2H31HSi3VOeZ9yKZYpnpQYucAkQIV4WKb0314bhKEokWojm5tVbMYyVd5jIrDMDn3Fyw/sVDApA
hfXi1+oAkp5voo1MnuFthTHmbY49WPdU0CdMue6mWngVrenBLMKDVJKHRTUxb2QINFH0GRlbz5NB
mYaV1snr9abI01u7FtH0ikQw5tuPIbFnin5ij52XqeXB6mf/srKLRDBRTM9yUDOkaChkihkH85rp
oHusKu+yFIFJsXU6U2uAtUVH30fAv/VB1ZbOJP+4LIMbVrY6wKS7LQJn2CUJUqhDeWdkbgpPOwXI
2uI9YIG9qXBErznRsdiMV5MiIq04FlnC2Z/mAnNDRW34U6KLyNtFp2PLdRaoTHV1AtG2ZB3UMljJ
SbNv5nrwJ+0+XOL9oP1Uy4d+vTe0O0sW4bMJ1ISt5SUKkLnVEd82zp/BTi0sFnIHlDaXpzLeQp71
NCpCFOrGIFld1dcAMdCVLk2oruladf0TT0mB7vOdBthxTA2g2uiv/p6C9qOGDE5BS1+tMtOZoimY
OrTcV9xiPtypWAoZCfnEXgN2nX7JZJRUAWcExm1g0lbZX0eyGRih7XeWvbtsDPz7OothNLMyQbWt
qEhO07U8tFXtW9UiqO/ylf+XiD9IIdJaUhYFYURP4zuQHPj9YPy02880RzYfjO2Ah2pVVcmCOSjb
fq8Aale9rLWoqy86CqN8JuYutE6hpXBf+UL7Z6Ce9CIMyWWusUPv4i13RU/Kf1D48+djIlaazoUe
EshsUC5JnOIWKG8/yY/Gm/3SXzwKJiDetuMf1EbZGP+jG3G/a3xVZGtfqHBYdohVwjjyCmW5A5+S
oInBSzuBPPZLDBNUapATmkkBbxEmxc4wDqm6N9fZLeu/4lyQ4f7DdzzLYoxYyYvJNEqE4cYnO/PL
eMiD5ObvWXOQHQYGFjJFab7oKzI2PBftMs5Jb3q2XID8GysblnlYkq+XTZgrxdDgmrCMZ5gfAWHz
QK7mpQOkOTLdVUGd33RJaziyaP+N3gRbdjAMYFohl1Z0mbUuoDZWXU2BpeumbJ3VyGY3ncjbkHS7
OQTk1uUjcb3SRhpjZ90axvOqwWV0NiCR22MhAhfnf7PzcRijSsKcqEOlwZCt27re2/NpzQSeVSSC
nnFzLVGEopqq0PJd8V1Ovtf2lyI2nMvfiQc9aW2vhf6IjZC17c1utDAI3WFad7QdOFnX/rY6GC0v
QHY5An4S4Eyabx/ToybQO9ElMcbbjqtqNQST5pn5OJIvgwhXk+scNkrAGOwQz2O70r8/NrJfK6Ob
l6lLpuFLMqW3q5V9ufwtRcdhjNUmc6LrHR0VQFD0knaZ9kqhfSrB3RyKibdWboV2RJC+VOrXpUQ7
RD7J9eu/Ognb0gk1q9ViSlhD0ngng4fOSoXrgtQCL/gDtqeThspi9zM8N9piXnugawZopg+etMt9
yasEL2CBLbH9nWkYiWQCyh4NwN0Qm46suo1SCZyOSAjjE4ZilRZAmSFJ796n4ljNkq8lIko9rhAi
q5qiGgaFCfzdYEkpj8VQ4/1pai+2BOCc8LSCr/CyAlBV/eNyzkLYCRsQIKN7uUCVsReEOfDHTv6r
In5Yv5XzocnIZ77bRhpTJujlCpwnCBCeZdp+0cnuSDrXmr9fPhPXPDdSmJCAfLGI4hDTu80S3659
dAwtQcbNDXEbCcz9L2lmlmuGOkSpJ07TgdKnfgctpxcNseCL8XORjSgmNqxmpGRtYwOYu3UUG8MO
FAMoO0ru+tBVTv2uB4U3fBOBu4s+IRMsxjALe6j47MVjvrq20cwYuElS//JFCTTcYMJCbxYL5oeQ
KQxdgNFehO+bthVclegkTGiQQMg2rjq+n95+S+VnYeWZb0AaISYQUpHsMH+/RRKkARgHxcPuujV2
S3RTzfcjOmPSXZhNAmvlH+YsjAk8QHMsMDiGemgn6ZLiynHXtV6NqvrT5Yvh6/dZDuN6TC0qW8Ma
TNR4Y/idH23+uqpXvWi4VSCGrT+YWgZYvBx59qJ336VcOZShcZSnOSiXVlRt4IGZo7/760xsuaEK
66SXLawrwZDQ7UB/uXLbK9WncxPA43HMXYPFlLlxxh1a6AIzFlwcW4qYwnEydQP2ZGBTaZxSx2je
L18Zv5izOR/jk3oSGoNRIyYZj+Dz2XcY87JBRFIdKPKEmIpEoPcfA6SbdFKb+3bImtL0pNhy5ghN
h25vNw6xfTk/DcOPy6fjDghsb49xSJ1EwkqR4HH1Hb28YSe/qD9pfyxKnPBRDfQriiBCx72kYPpm
Cl7z3CbMVjzjqYBgAxzxEl4EDfzjtKNIbHkAakQoSuvRH1QGkt8jqaG/wfaHLx/0XbvQwbTW/Shy
A6Jvz/icxrJinYANw6utUw7ApfEq177J1qHOQBSlfSrZ2SgW43RIpVVK20B3R+1lqYDwBKzTTLQ7
JTIQxuPoerIu0QLPNpFgXR70WaBAAlfDdvbnOVIqrQOcY6y8pFkQLaAnzo9hQwQe+sOS/0yoTEXW
VFlFmYO5G6SeaYGZBTqh2LwXV/FB+1Jew2E75jda+5ls6mjA6mU/kxNiN4WnFfTgubPbeDf8+gnM
hY3xDHwJDbbS+cUtYPyOkW9DOYmTfqXQi7Yb7iVkERjYWK4sVzec+rYJQHgg+B3/4JHOv4O5U2UF
TUZX6rQnu+ROjRnG0cQwNTZNFEivXfMunneX/QQ/o/glkn3PELPQ+2pAzqwgcIXjjWr8KEQzatxp
m833ZR80XUcsgODB0xbh8gp83pM5jqemyX00iUCt3bhrUQaFYe4lo/55+Xz/kA6eD8jkth1GN8Zq
wEuX3BfE6Q/KVeaaz9bJdIGJADwM+2vifWaBZ3teJrJkmWUALAyF33wGm206q2EgkywVqQtN/i9Y
DjvHli84NQZ8oS5vgx8eu50RgWHNBr/aIsSs5eqJKRuarZgEvWzmSGoZD1miInoBYAsM8IonE7ie
ePlM2N+IoV5vEyTVMmkVbcS28pDtJXJsRHuKXK+2+ftMVOzVQgvR5EBUXLL7dEmf1LHEuGuTP2IL
b39Z9bgeeiOLCYFSk8oTqaF51rr4XZ/6WB05/DsRjO802kLXEjo2qdfdzThjlbwXNaq5oXNzCsY3
RrXUVaAsB0ayCvTA4RhX+zrd9+B6yR/U9du/Ow/jAHNit4sx4zxGo77rbV470bgK6h18L3s+Ebvz
rIG0WzJMuLzkxdqRl+yYoJXmLUGIWp68z91G9DbkbkgYpmabhoKBCZvNpBOtSuR1hKEudN148elI
CugqO0QY+366zv0oqF4vf0m+vZ5FMm6vTG2tANUKZu5Hw8uz07S0ThQLrkskhHEKfd/XVl3iulTj
yyp5pfJUxwIN58eOzbdjPMJq6BEGGhGb5WOyb2g/2Td26X/DKSo6DeMbakpWDxhEzCAfUTdoR4eu
cFUuAYGZA6YQFXWD5UrcDuLPaJimrigKilYqywzcSSDIWqMPOucJ/EbDz8LFImZzSPfyNxGsET8c
noWx8V5vrKTE7gytX+4HCz1ecHn4ibvGLrnOX4rxYz+tdi1Bn/IfjO7XIdkUAMO8YaGVGP2qv+hH
yQEP18/yqn4BXbCTedataAxW9FHZqmaotZYd6dB/8xFQG2+NK6FgnzsdBuSd2I+fL1sbP6ycT8cY
QpNXlKSRYEakif2yN5x1ApFR3DqpJrBr7kKPsblAxh6StQO8RoF5YupKlOssd6r94qpuHayveMS6
zY39UPvSbrGcCi+976rT30RCYGPRgRlbGdbInkmcmB7RQmxH5WHjmyEorcO2/1GQStDK5EZSS7aA
fA2Ea7Bx/Z4VKJamE2vCmbP6Nh7uFlMw98s9zebvMzEO0wCxMRJUOlSMysnSQ1vd6dPkdEIIGG4w
3Qhi4tuYdVFsarA+RbuOutJRstI1oxtVvyPklM/y/rJacj0a5vMtNC/R7mXH9CO9ngGGhE5zWCF2
q6YTro8Zain/TgqT51SofMUNlZLlL3r5FM1BkopgZfghdHMURgWiKQzpWCd9GkUo1WCUM3Xaq3JP
uZWkw2A66U0bXD4XXyvOX4/RisEeiiiluWhhzie7OAzR4C394laNf1mQ6JoYrajDqtQbihI+YMyx
iY+VdUqbh8syNO5j4fwB2fd8WY6DrRbIfCeX7PpD7sXYRYiDHixzdNgiDWYsohqZU+xQ2zsRUD5S
+NXIm+Evr+evWB64l+5EmRE92R8vmM2PYtobY5yp0ZIndFqsPZQAfp2PKpDzRaPb/OhjmaZiyzpa
+TajoroVYnbKQDSg0Nv9kwZW5e+9P6MA1oLqVSSOrzhnaYyu1lVr13mb4a00Vd+qcfLzPrnJVy1I
00qgOvRP/fkBz6IYHS1GVYpGBZ4rgrNv1JMK5k7Ua6TbZPlxWYH+wQLPohgtNcdJNgxakS0MZ8Fn
NChfShyYD72TY7HenwBpIxoO4+vHf2TqLCReopUUHTanVv+3fgwB4qqQAYNvgGcxjBrKmdYVBrrg
3lQq/hwtbr2WXivFAofCD2NnMUxOHs0YdcbUNMJYgmoS4OzTn5fviHsOWwGEmQywEpPdH6iSISJW
XgH30/iqTng9f+1Fi2dc3d6IYM7Qt6NRLRo6EOCH8JbxJKPXAbjCmohKttyPtRHEpFSkX00rMjCX
HWZXtn2XwQ9d/lh8p7CRQH/BptYwDUs2KsXHwFm469zuRgM2xI6yYIHAbgcGJVFHRXQ99N83AuVx
nbJOAu5inVkHqwJnWdq+reooqL3zxcDPyZSzTGG5weUqTxosdyAZJf2V3SsnQmI3XiqBNvM1wZJV
Ajo+NNsZLxcrYZGSGQEFtaG3BLfUjeXD3OguqRJB8OJm82BfszAgii1qDM4xX85aciPSkGJQYmLJ
Kb0IC3vmrvIACCis3gmlMYqRSq05ZCacagb43GS/7jN33Zk7xVcd8Rwb7zNuj8Yoxaq0Q9N0qI2u
UoZaO0rMdhhM9nBnWOn9ZY3nedOtKPpTNvoXY9U6VAhK+suxPWRHcvjvcMh4+rcVwyiGOWK3qAFE
jhcTPykeEs2LmsfLJxGJYMLe3C5JZTSwpALVSB0Eb8ZEIf8FnXBecCUYJQH5Adb8sfrFfK9lreWx
zE2v1uOXskIPqzFOqVY/6cXkqMu0u3wo7irKVh7jWzVlmG2drgHQgbPSy+7r1+VLvAdmc+HUnkAY
V+82h2NMyhiyakxDJCkp1ocHAFspTuPatzlqUnqARNdrwcObCh5afNPaSGVMK9OVNNI1hMD4eoBp
NRjvDYMMHVfK+ivKLj9GCdjsaPtBGdvqi6hrtBSaOKMJWXpG70zv0EY/apzIN/3q0N/C3syjmC6M
nuOSZMbUSl1b9NpG4pLnlrOWP8zPwHpuj8YYWVgM01SZ+JCKCSDR7L5PgzZDQZG2y4pvs3T4l+rC
WFwIUMa1l1Dqo74DiCiNgwEr0MN71g/zeXa7w3gP2jXVT/rPhGmiGVhtwEgpSDGZS8ykGrD6LR7/
y317XQfliXYF5ZN2rLz0Xoz2xnUtG3HMzSVWoozqBPowuU0Pi6XcpHnvLWshqEJzFWQjhrk/vZUs
ScnQHAj7hzr/ourPly9MdAzmvoYuswDJgzxNq05jdazVezUTGbPoDMyLIMqacVUkJFBYWD5RXlTr
MN1RVvbbKrDvpODyiQTS2MG7QQfGi0153WTEyvbKagUxhesQzzdiMN5+aFUwscao4S1j7RXALZfM
A/gTnEL+d1fDglnNaVRadVaD+zd50McnK3pfxh+XvxU3coGUGyUfECP+AU8zKVmcag1sJokCzTAd
fdC8qX20zNsVM4SXZXHvZSOLMZhVBeb/bEQoBRLTt7DhFymiriD37UmpiXAS6gbY7mM9KOuUaGhC
kbf8iW6GhF8bhODS1d5MwDYse+lHLeqM82PVRig9+CZdSpYCdUe6DaXv0jsFfF0xAKnTv2w8QNOf
wlhFDfKPiLGRRg16I02tVrlZE7x3KB4jWJ8oHu2Bxkc6JEPL5PLV5KRuuZMEzwV+2rGRzFxgUxmq
lhaQDPS9+lD4876RnAb1ET0Aab3ooFzHtJHGOL5KHpQyNrDjPk3vXfNcDYCn0ESPR+HdMe6vzDFw
apu4u/K6ejeDdV9eDR8QuCqq/0Imdr652WAhBTU53ieM6zBsEP7kOeVH/66+RbftYboBrlvmVt/H
9qNvlHjAUMQCnWj38R/OeZbMpIx6WaxdbVmjV7VOjbgce+RAE6rZ78FeKzoo95xAOARusilreI79
rqNVnFmKXKO+oDVfVuubOf+opkfdBsKMENiBpp9/mMNZFNunarANlraErpi/xIVrBLQ4mLj4nMnT
6ve76Uo0cMh9HG0EMncYlekYrzNGknUUk7PmbWhTpx5u03px2qlwzfJKyCXG7W1SxMH//55sk8o0
BktRZwTQMRhealRj5UN1aI/iRybXR28EMcl+OpLQkiUYXUtBt6KHQTSNxh0WBZigia1KPJQw3/K7
amixXmd6DIOjban+aQG5JqXkVW7Jo3SjnvKrGczGpV/uzKe+FEQgrkvZyGaMPVTyqFl0qOVYRe7a
u316BIS4IA/lfkIT9RQLIzDWH/AfRJ9qPRrwOLOneV+N8zGTLO9yJOWq4EYEE3BUU0nrktYd/u5x
jMAJj/eFmLeWa8YbOUyoaWsLIZpCvnWGM/jDe/8I9HO3B1Nz9V0/UQrqypOvbE8ER8nNsDZymUCT
VnYRhzLGojAQeQ2oCkfK7FPfQmDRC1SCW9wjG1mMPqYVqYfewPso+UvexXe0Uq0fvpPBwbCCV+9E
E1/8ILqRx+pgp+ayMtKRr0N+93cnQ8ZECQ03ooDNVfeNKMYLYxwHT1prGrG0Gnrq3F0vuR07tSoE
yeL64F+CCFt9z/tQJXqNxIBOZmpecxN62Nww7xXXovTGz9P9Zf2/bGKEhRVpJ2UppAaDEGp12xpv
li34+5c/HFZEfvdRShOZRU/xhlcj/6bOuZtExtNaiaIkV4wF5j9Z02xDY+uvE+lljP3BFRaoGE13
rfLVFjGu8SPHWQbbzZs7LVaWCIsglFFufJz38uGjHPoorNhwL2UjiYmLjdQ3ul3SfC1224O2pzQJ
0bPuhKfpugrw/t4JQfi5/mkjkrmnSNXsvJDM0Ste6PaO8c1ckQ13wcfAppechkdKe1nu7B+X9Y+b
gm/kMlESeHC51YE3zVPid9O6Nyo/z/ey/VOxr1dFtF7KP6Rmq0RTNI38UT5PYmNtB3XERpS5s5ch
MKz4YK3IVTMrqFtZNCzK18qzPMZB6emMHNVEQtV/R2h26QBaeirc1rfvO2wW0mqf8anvCQeiqpap
yoTx94ltTr2pamBiD1tHD7P9kE3BIrVHq3aKxriNSSsYM+JGUCBJ/Eci4/UlSQutRkPLfkEZvXAV
DHAUxuQOqG/Gt53mj/HLZZXhv0w3EpnPim6YqqYVrlGKPMxsKx4F2NExt3iNkbHVT/3+ubwRgQpy
A6ktm3QYBrkj2w4x9TxDywDlbzu3DqGNpX7VdmuiPq21CPlB5erpRhb1D5t3Kajj0kZRI/ThbpSA
EsipLgHkZH4Id7pb+M3O9pODHuR+/o0AKCRy9b12BLj58yez2M1PoSq++SlxXdRrEcM+JSN1RgLE
OtGYCddINhIYjc0icMjFCSGevZYPWbg8YmLixurCw2Wt4S7nYGj21wUyeqqFSSt3RYxs+XHyx+s1
qEEkgRmM9io7KPfEmYHLnDyZ+I519l/0nLg+fSOeUdqibgogUqIRNK03JNtZmsAquDsd2/MxKcqs
6IWdxOOI8LT49GD29xhVm8ivr/rC6R2gn6Gikd/jieVGweBaGFwXZIACG9Hl35XFVq21riK8rZqh
xoparrz3ufmcoTbVx+Px8n3ys83zB2U7RdJkhkmtDyOI4eoDpeyOjnR9pHiiWxuREOSTO8VJbF3V
6H/WHwBsygzehLEiWFt76V76J4zFgkpMd4rEUe4ppndxsr1ZFEFo2P3jSW5j+l9WgaUBbuPfv6hs
h1Y99uhpmCeKZFrt6v16hAqj0BB5IiIDfkK9kcbkHfaiqG3fwUQ6kBkNt8kxupldpKLX8VETmCPf
iW9kMQkH2EJieFKMB4XPg28MgAzMvRBrP2numJjlhBe370T1Br4Nnr8mk2ysqlQVkg2/GgHMFCh7
+1ETEkJxE/jNuRjfPalq0aS0oTgH9YGGpuindd1/2F72iNGurwIzoHdySUMYBz1KZr2MHapR6i7c
VcfwMB4tB6F/Hwl7e3xPff58jKeO7ZQkeWERYH0BHzCxbjN7cmcrF1k275pMWVFkPPzRt9QYV9mX
FinjasDc8uAW781DfZD9PJi/6R40Q4FErwCsvuA78nzXVijjPqcaq4p5bFPdz26zfYH/Ux6qNcUj
3dxZgSXjm9a7z7jMjVjWZaqZXjWlIcGr1J3mytk4gC1iiFwrlF7aThPhsfM/LSgjVPClaPCev/sT
NQnnDIjEqLjlr2noV63g7kR/n7m62ba6UcmQmtXzVdwcGxF0L3cUGwzvvw7AXFOlZSXRSoyN6TfG
4+JS8soxsHZ67tBgF3uJq35XA3Kl7MIgfqELrkkgKjwIDvnxUNzmRFMo1fkINxk217F8sHTB6DXP
zjZn/HDTm7+fN+GC7HZFzpVXztg+gk/CMUTbwiIhjP8dMAGTaTFuashehxwoy7kzCJcQeeFrexLG
4XYzBua6Cdr9f6Rd127kOrb9IgHK4VWpVOVydjv0i9DuoJyorK+/iz44bZlWi3f6DDCYARrwLlKb
i5s7rEWTXrLzzycKfaqGXB94c2abD3RDgsQgVatDgZq5vlKU5ztlLOgRpqxiQyBhWh5j5S6v2XSz
BLC2xGyemUSFJuiIiiES64oeWOCP5plgAgA6fz6PLIZrjdnFESJHHQG7rjvhGWn40oXlJOfZV5zG
F7idWJt+sdpE6vwr58P8v6VblGynEp6U+ZU0V13CqcPzTNB/X5kwTLR9NipyDVYXXrSifCVU0ZdO
iv/mGOEGAZetJoE3l8G6vgyX3pRxEyf5+LUO6wuhDb+RRHf3b45NNFiZYSBPaPpWLwV4nQXWhDi9
JxOn5s8zwEDenFhVK8VI0YX96OczWsgqXp1/+4v83iqW0hB0RLMyxLQcmf0Qu8tuOEc1b6hxk9vL
eN8olnItjRoMPkMb/U0qUz9ZPoUEWlgW7gYHV2xvN5A/SU+WyxNAoV+ajZHWlpnjSjQlz/IUy8sa
xYeoC1EHO4p+FNFrqt7vewPPFHNW+7LQKH0dTFmiI5CLofzam4+o1bsy4e4oxzNM+u+rg5RFxiBM
BZKrdE6P9pO1jhRYVzQCBEkISoQ+L4KWNsMkmdZiLEORVfYjjph6KUcTqcl/RFxbR+8x1YBhtl+R
I6LuSkfLhBtI9u5v6+ZKV2aZL1jHoCNRWuTfW/lgkHtR4IXR9A98cpGVAfa7pVpFJqplJAT1kVbR
6qDzTFt0KYMub1KOtxrmu1nCJKaFCScZps5rwUveJ6m/v2EUFPbWw2DsPBlxRXJwgSA6AhNTcqCt
BeTADZvpvuzZYd4EZignvWyihNshWnHIA+3Y0N3wPr8gjxIecaDi2F/YJlQppiVKpkV7RBlUX7oU
VUEF78ZCF+0apTPyiua7fRubTr6ywUC6FpsKBkrwpspaxR7Ve6ix2FUXTAkndcpbC4PsWgEqVHNA
SkEAm/tyR7IgkzhL2cSj96WwNf1F7UIpklGTS4XFqZJAqJ56I7MX5RA1h/1d23S5lSkm/MpbaZmg
gkJdrsZg0fQWfnVcyeXNw7MyQ0/yCvS0hshTtWBFM0QT5OsZjbr769iOt1YWGCyI8g7+pWIhtCas
XdAWJP0aSYM3pVteU+lmHstYWWPAIBdnzJaEFaaDLzFc6vaYszNdGSXhyJGD8pL3eOGujkGGvuuy
Sujg3OPt5McvShC6800kowOZgFNK4mWwtvIT6+UxANFnipXUokzzId1ZQT4kfBC+IBeJsf9w4X05
njEGHMJFRqA0S2gfu53Be7QE+hnNHTYajoO/6alar4vBCEEto6Q04CTGdFFVvjrdj9rfPKZXnsHA
Q15k5RzK4KKZx+qLPGvBMkTP+76+Dw+fys3zgunbyEBWuk6M3O70MSCL7DaNeppHy8308uu+vf3D
+6ncbKTIUhOLpjvI4zw+GSnnacH7+ww4tHkd6mkD5w7nL21zOzVf/tvvZ6BB7Mom0kb8/ay8ULRL
Kw/2//7+zYOJjo/gFlm6uiwaPnmModc6GTCaqtp9hbZv/Wnf0iZaI5WtGCYkxVAz/2ipk5oMqRrU
s/JjFGSnDlpccSAG3Hzo5h23ssOsSCaxkcg90vSK5Kq/qLh77JJg/t48T451AhfaUQx4I4ybXrCy
yUCchL7isI87PM3F67jJ7D562d+8zWKAsbLAoJo8J+oslSizpqjJaaadgbRCvaExlnBJO1DSU4yx
Xs4n420lg25xkqr/hCXlMtkteVTTyhb61/2lbSKCasmY+pd0zJkxt3i/gOK7TlFxCOdrc3wZ4muI
6cAVf4g1j4ZsswZgrGwxpzXtMJ4nyYh/tOtQs8PL4dwfTKqIJBWH9I7gKdG/Wg/769vsmlsbZRxf
zaVcAeU9iij24lv2cIyuoMF5bsC0KICtojqmT8Wx+aEHY8DLuW3WINe2mcMgWW1u1amlu+IBAw6o
0pmHyuu9KPjaHgQPweZwKo6L50TPgsuTRPqDz75/WeZUGE1tWK2OVzBxMQIBgkDVqe+7gHiL030b
jyISZTI3ltoEtNUnZg6KNidLusi4YORDfaxOS/FGQpg42oyZBc3BLeBSDFCJs/+ZuVvNHJZCS/Jw
KUGxnJ8H18QkUnWgtCvqaIcBbbebQW8n2/rFGOieeScd981vR3WaTrlWkWdXZWaz66wqtL4B7LXe
ZUUlDpyfKmwKhxTbzGOY2cS7lTFmk5usrqD6RvtahotZvDFDzq26WRg0VgaYzVRUqdXrBZcFFdFe
zsmJXIBF1k2Bcw3HlrwRw+GWs1QFfd0YPBWZnSszaJO0DaZo6ufJF536ZkZXa+kjcLzRXVBt6VBM
7hxy2UEogqAOyqvIbAXIH34Au5tTW6ZNh8HXwcegLUheaKFXuxT9EkzgGic+3oDbD8aYnTVjSV5C
UZndckK5yfLy2uvyk1VNdlzmnPCYhqTMWx1jw6KoiWi4glYZi3xD2EbTiNlKstwMEySAUwyuSQ8i
+KczwSa8W3jrDHywx6BdFaJFSaXza5OfXS1gl2wOxSFxpFN9RbPyvK3k2mM8R9YrsR1qrC96nB3K
WBK6mld7k7N4hc9nHKR/jt1OSzPBqQyxNIzKMeZKa2n7mOCI57Fc+2IozLaetXVgduAE3IeTDRS1
LB10MqZmivqnRugmskiaiebkTnF2IYvHoQGvDJn8NPP2DW3l92BJ01SV/veTHGKYTu28tNGAS0J0
QhPi1EVmV41tYRvJo/Etv4tw5pJ7Xp/yBoR9sMuEAn2dkSgnsKvNV213rYb+/sK2dxDD7FQ8T/nU
IEosqW6UHhUbdKh8HXTiZWZ/Bm/9OUt4OsRbYQ3W8tsW2ygqpND4hBAuQt5rco6CHGMU2l37PKA+
lHu1E3rKw/7itoZuP1hkgjapGtEuV7W4AJ7lW4jqiMirW6+YbfiRoYcTT2AvbaG0OAc8yrtNsFyv
lfluKakXnXRoqcA4hUc7R1N3ssUb5dT4/48KH0WoT0dutbMMghmRGA8kSmiWdvGpVpZegiZAt+NA
DzI39DpenE9//p5BBsLQJB+ZeCXhlR8lp6nJD8sQnxotv60WJWirnjhCNz+IVesbXfNShWAyDCdO
KLOJM6tFMzgjpGBnTJoGk07ajzy/jKQbYnLm0TYegx/8h7nyxm5qG7Tj4Fle/opLyzaNL0l5uaB1
n0xfMGHc57xhAd6imHtvlNJuqHWAp9llXt4sviaVLhoheHi2deet/ZP++ypbKGimhZlwpIuJSxSn
PUFKCMRt8yXYhp3oq+BIxKdzW+Yrv2NsG9LeYYBu+so0qUszDgeEvkMjePqi+g2X9Zpjgu0emUTQ
3E4THrpZ9dMUbq2Yk47gfCW2oj6JA2RCKfFdrPzMa/T9xHavHfbBi2eDQZB5TEdEl6OOpkHDRoHQ
zpDuMJLHfSubwcHKEVQGOop2nKsW8Q9mcsGsb/hUZy/UvaZC42fpjcEg2MuPfZu8lTHgES1SPnWi
AAEOxS7rp0lD3zknfOQui/6GlZP1kdjMo17QKV3rPgNpNdro0LefgpnDTe8qPz7xiiO8601lwEIf
BEkzIhzd+IgUuZN5COpOxl0ZFMc4SE/pl+z1v+0jgxVEXrRaSXB3m/KDWJTuEB/LileT430sBijQ
fdlCeQyrCoUbQ8xtTMIovbe/EN5xZRChBx+3MHTwQW286qYvJW98mhPksOP6yqRHZU8bRWbrJk08
Lb0d6u/ywDlKnJ1ih/ZNRV+IomCnhqS5khL5ti3Jbbx0vOk/nh0GGKTCyGJVBrgV4/KqAoGErrdj
Ytr7H2XjwYk3EVprTRUJLxAeMcFTgtAzFCOtx1M9vIVwwlXpoifhynhTrK6ew/sWbQnoIjtSkrzy
kD3t2/+8zI/mmWWOWTzXtaTR7extEPb7aREMPa84txGofTTD4J9e1Vm0aAid6jSOfxQE3XlJLzym
6qJ9iY1SsPVGxJBZVhSY20iPkkbay14q+svE0niSOhsQ8vHHsMhYV0Mo0S4+4irPSYAnRuFEh+4X
TcmQg/b/YLXbAMqPJulnWAFlODSa1hkIVLNHSqYSQZwI8z+nN8pF1L14cLKRMvloj0HJRF/An5nG
KLPRlAkC4wXMmYOn+3PAS//wPIjFR1OQc0OCA0eQfpa9EPPhpr/vpBvJw4/LYeAxi+WwstT6n+Wg
PfauP3QXrU8bTdSL2aXiLbxKJW9ZDFrWyKA1Vo5l9UswjhC0vuh5Y290Zz6G9x9WxVbH+64CKIRi
7+bd+GAUyEeWubOUhm3J7UkQeTVDnhN+Sq4TkzRzaPZu86sNkF46V7exD3PKLZ6Gp/wnr13n84WD
9cl48ooSWFZMVp0NYLfUo0pQCJEuFeNBXr5z3IKC06cNfDfA3jhakTU4VHgftR6ERDw6gtE+/5Oh
i73lZd/a5+vtw2rYi2dONHOOJsivKEZiT/FDlNw12UPPK7tuo9NqUQwiW6SHJZCkoqdlBG987qMm
kTkgXMLwJTKAR8Hl5Ry3V4bJVYyWWaANZk5wKkLDvevwVCj6BUQIia3MZzVcnLbnXDbb1wCGOf+1
xJzjWY9qC5LW/8JS6yx27MqgQKjc+MRrK9wGwZU15giXppWnMfIu6KSoruiENiVWaXGR8gF329V/
L+ytHrDC9yLPMyXUK8jb5UdN9fX//ZlCne/97zNRQp0UmQWRyN5Fw939PKnXhrpcpdbCC+g3UW9l
h3E+KYf+6Vi8AS0YZgMdA1yC11z+U5qCQPKFfBFzGkx5JpnQYB5LWRRIPLu6dKkiE6xGB6Vvnf3D
y/M8VosLmW4LfxwlUw30x/kNtKlAgCDdFUfZLb/yOrR5S6L/vvIGsIzOVRPDG/TqZhZrpDHAwbH8
7+SiH32CueP1cJ5nWZt6t1N/VM3XWbxSS84LnLttDDQUQipog4AryrjGQxKRaeSRixylpNJLb7nV
+m08f/dyBh5qWWyNOIH+budKPmVEUgWMDk5OcdMdLHfmlQd5h5bBh0lNqqzLh96Vl2OfXpUJZ/c4
bsBmYiV9DkF+iEbLMDumKS6Mg67+t8OjMLgwNtCgXCY0Ws75/DKPbVCOylnOBXf/+PBWwsBCrCVN
vMyp7k6z6fSh5XclmFFbwqm+8cwwUJCYowBJBfTZDtmXfjroHaSqORvGuxQU6hSrs0mWdiRNKEIL
xgS7QQkKnsQxalqkcfkNy9RhPwcovx1aYYAgkiACU8kS+CdQ9PDCLPqRqFLthfKYQbK2gMBvYek2
0cK/4E/7AA4KAw5jO3TiHMK3a9QpKU2UbznaofZUl9L1VS655BXcNqNZRUQbv0iVb9iWHly0dW/q
AtYUfZnBR5V4Rf1lmSZH5JbXt98DGIXVVRHSv8rbo3r1EXsL42qRBEEfOm1MgUK4Ik8UKRRHh84h
UvHcOZjth/rKJnMGJAA50VM8CCidfnkTfTO+V3eSTYl0wkCabZRO0cUknPKTiAeJcOTOrNKz/MmZ
Vj+AOR1CrxhyV+IH/BPOFIcwMFGNplVo3gW2iYyYWRHxHw3lRQYZ095aIL4AtfVSL1xFifw4JhxI
2ZiXwp9/t8G+fjp56MHZg+hMMgV/jk5485Spb0qPiXAdJX4xXxVjbO/jGGdd7AsoLNCYDsJCRIHV
lYCP1d/t//1NAFutifEROaqidFGQNNKyr332XalvOvJl3wRvCYwXGJOYZFGJYF00nmPr3uRFmhs1
2I/fhf6A1dmKs16fRhNtUZMvvF36E3RlnMX0IY9kjwme3MRp8dDKnIwXpW20zXy0zeDlQoCMWgjG
z2f9sowRBMhOf1mgt21wtFsZdDCmi4ZEPFAwwJc6A+eFx/t6DGZCcqYkDSWCNeSbpDKp7IdQqxwX
5BlhIiqtlatippnesfsGrhRbF/uDHJfevpdwTxcTSomm0tY5CApcs9ae5/ZL2oVOvhggAMNhE0bI
l4/g85UbOwX1475t3goZ8DCqxgKAIA9M6vAwlUugDuCc5mq/cxwVjvPRUdV5mKdsxBIrbyS+9Ez1
imO/DqbYES51d3AmLweVNu+e+8NF8C84Ynz6o10rFIvZMJF1oENI8ZGcaStd4uloHUSbwpuHvmnc
Cq7ui/Yc8Hr29/cX3Awf7et1HustAXCCAiYkJ7VwrIJTkX3rHvl010CfTNHwHrdwoX+0EQ2irMoJ
UMYKom/1cTpagXmZ3BEU973SNY+IBE/5Y3MsjtNJgOr6QfTpgELEzU1swh3aQSDkosnoeaWbsUIj
q5+SuaoH3a0XzRVMw7GA3n/hrysTzLHPc0ERGjqLXMalHTWlbWSnsueMg/LWwWyoGErWUNGH9RJ/
G2tQhSo8dQv6Mz9/svedYk58Kotl3qgZmoKJZjcDmnOn0lakQNVv/2a/TBFkNlSZy2JuoKipx8ac
0YXex5eSWDla9CuaeA5Infjzat6NMLdQFA9NWtZy/0ZWjzzR65jD9doDFJw9XEKU0W/wimfRR9b0
YB3lKxU8k/vr3I4y1fffwPjeUA50xhEjhuqhhWItsujF1/DYQKpvdpdvb2JJcJa/8sZ3o4w3ikU/
LOKA0y2KQSX5EQoT3V/54rsJxhclOZsGUuEcScbgxcsjKCAO/3HrGGcEG3UtLehBRbC8+EkwnOfL
FNTx06k6hjaac27/hisKV8DqazHXTg4GuaK2ah2SbtXsmj1aR4Sq4ixs+5D9u3X4349wpJltXFlU
vioGy78Yf5+syNGHm0z7i2Gi9XI+Ef6EXSGNIlVQHvziik4uyak9fl/wvqkPPa80sHml/N47KLx8
XJZBDMzyauCUyOPQ6UJIQwBHqpRH27pdgVjZYaCDSFnTNCmubLRB4P70JXDSlYHaU8LrNyXW5Inj
iLwPxuBIPJdjmbcIRkYnfpAd6FD6XSAF2UE64XYGRXPt/I0WxMdvxwBH3o5LGydYpqVEtl5dYnhq
f1m878WABAQL0CMcIkZXrGMEziK0S8Xc5g7qy3+GYJNlaymyuhE1YcJLY0JfhT7dtqLoDn3m6MB+
pdDcNiGnuJkPUVn82l8f11EY/EgIGrQi9Q16gYEXmQd9s8NykA6q3x3U1OGVqijk7a2VAY8hympL
6oG6c+MMMkQtyl9RiTSXcE5Gn7M26nI7tlgCF8NIxbYT8UgkboYOBns6RifNU6+jB1A1OtV15PL4
Yzc6NOGQEAYA/RyNoViC0nKc677IsZ39KT3GGBqC0rwD1T+0sxsOZSqZPCgrXfNCZbprn1b6bvZT
AnRMBTUyUoxfpKLlmNDFK7C/mj74bav6RSoSWwZ1RWy2nKt783ysDDMh+qKMUt1rMxKJbWAlD018
GEpOhMIzwUCmFQ+xEGXIVU7KY2oJqNmewA5r7/sKzwiDlxHR6lnM0amQdIrdW8q3MlXPomzx8H/T
JVf7xaCkapiF0hooL8n9eW5PecZJ7G6f55UButBVGD8SqesXShYeXSUBuYeGE7Sw48f4TvHKS/Nu
vkvE/7h1DEQq89y0XQSItIzjrF7N4annMSVtV0dWq6Kosl6VVZSFHktADWf8JXtSED6ML4hTn2VX
DBoeRvGcgcFEMc0HJSqQnhhCkJyOx8TK7TB+2fc47poYJERkT7JxAhJ27uJjbAIVn+SL6mon/SLy
FU69keN3nzpIBXXK1BphYipbvqSKx7zhdb1xdo1tItUXswwro0CDJzimzP7FqG7CnsOksJ1teXcE
lQGDVh3C2arQB9lp8k8iSb4ognTPIN4c6a7Q1BhVagq7IXg2GyFnTpv3xdjeUqvvxqYo8MVaTz/R
Lza9Km/zQtE1P/vB+2IMUpTECjWkqwDpjXivmNKpIRZnQfRk7twarPyTrk9tPUNpyG0y9RAumCDI
DbuLJWc2Z85LiLt3DErERa82o57Mb7kcGQkkCM0cDc84lF58+qtOqZWXMHAhzl05kwpZdSvKrhuF
2BV62/pa/7Z/hHn7x+CEkKRRlg8YYUtH2TbG73F2svBEB8vlvp3tk2UqkmYipDdZPut6Kgar1CYd
jwb1q2UNnVOMSmynWcOlBuWZYpaUG2U7WxKWJEMVFpB0Kn0iIYChzJZoAXuKfyb3vK6Y7UYc7X19
DBLK6MZKZQl5IfWAg32s/Why0AzhLqgytfdZCT5y3j28v06LfV5C10Ubp3FAOTc7TfllXh60iHO6
tg/wv6sCkc3HO6vUEnlIKjyIVLU+T1Z77sXM/S+OYbGvybILjVbtEU1U01DagmCWzpgNobcQydu3
tO3q74th4iMR+omVNiw9iPfng1Bfx+UxhGa3iI+zb4j3YRjYa5uqIV2KNlmpMu2+WOxGupr7grNx
HJdD3vXjxzHFEOyjMR6OVBIKuoVBi4km0IBeqbZFp7cam9tzsR2jv28hg4CVLmQgFERTYAfeHHID
lXB3GvAmSbzhNX2lqa5CsTNfe6le+E2WPGdkEHHJJ6uujEp35/heFS/qnldt4RlggKMvktlQEzwE
+qW9ikf9WBk5Bwbpn/h8Xb1vIAMTSifmUT0jRm876bZQp5c0Gg5JBxUhMxHvUsU85bXJu7foKd0x
yr4hqzwCT2uBfmJJzK7DxThFaevrgnmIWvQbGXp0Soh8Ho1fk25+k6yS46ic4/DWZLEKfEHK3mGc
F3FbIb80tV+HT33HeTJwtvXt5l6ZUNKxsjSCo50lst1ajjj5en5vVj6uIzsZONa2K4+/wd56e8Cs
zKETt0tUXJs4eeGt4Wcn9YCuDYyz0Heyfra8ETVIKnmO+oB1Y9UcfNkuZq3sU0de2e+KhtQD7XDG
ZXMWOrvLHOV1scMXyvJtQYlY8ZTJzlFi4RVded+SwRxllCcEpzK0j6WHUQxi9ICOfxkg/z4kb8tf
LU/UxyTpY3xN9QA2BB/ptwOVdbf4ne+cE882s44qFMuIhlBBPXRHtPYrAR2gV1q7dUFDFtSXgmJL
f/dOf18eAzNRiE4vqHogGWDRPp++/AEVscRJjZbHWrKZqFr5CYM2RmsWJUirkS9twFkCjjvyoo6n
3ID+hMx5nHEcg+1pVYuhUBsBdc4FyefkpkVjWfdr/1rdkA2gianfG8c28kSNFg3djBgLoxg+zXLT
TlPMkTnZrYAZycFTnMIt7nMHkh64EsGA7e3/As719/YDV44JzShx0Bv0hQ5gKmwP2YHy6MoBl6mQ
A2dvzNIrO3OYdq2pY6GQfDkYfnL3po5wa7rLQbkCiz/0WA7V63iRcl8df8i9vO8xAy1mSEoNtdwe
Q3rhLSUmyA7REbIMoAvSL/h1GJ7bsHhCkrKy6gWx+mDYUSqdeu3noJrH/e/GC5VkJm5ZalUJxxbZ
kBQZVITnJLaLL8mhdbtHWmFCk/c9rzTHgZY34ZTVNxy6uA4FHQeiN+enZowDOREP+8viuSMDJIna
Wk2fAyfTY3dsDwSCcJLHJ85UaEJiJ35gE8JosonlsUVcNPmKryHXE9/kx+GI/3+m7W3L9eSHOA6U
wgJ8jVQcvHJ1u/6WBuVVdMyvdD+lEhCcj8rZYDZfXJik1BcFXQdKD6r9qTtZec656Hl+w3bMCpIc
ih1NdaqXvaf/itG5ITjiESosHu1hIFyE4YUWb99i5TZVXtRqHiL53nj5cUb7ROIZd4anQaOUXu7V
MfeEY+1C+M8VXF53PeeFxAoHqXnSSGpDt1SO7agIMlFxyu4slTyeAB7MsI21sSblw6QZPei09AOo
lb3oVnWzI/r6QcvLZwp/C3E/ubAuGRpInSXaifAxYtJLhLaEWMhZIydQYAyY9n+CcZ2L3ZteuTLE
IE2ja+ag0TGtsbnpisPI8/pNwFz9feYRlOZhay4jPHJYSujitA4xHO7Y7Ob9szLCAEusl7kkG3DC
TiY2CgmVGEzVqZd/jn1kDyZP64y3JopzK5/Pyr6L5x74ouvoHmx6e86h6bo876MlxwqrT2Nq6AxS
BwTNi3wXopeNkBspTjjvO87nN5iEiZzNjQRhRGQzZBUPj6eQ9wTnGWCSx5Vo9LFEmXyK4n5Ab0uv
8aiXePvEpElkkEtjCUhPz/IpRCSXfsmrL/ufYruv/t3BDLrK1RevxxRV6RiB6eRrzzX4d5VL7SCB
Kyv2mieOLY4zG3S9K1vi2GoxaUeaJgkPsROeCi91LU++ji6h33OgU7X519CRr3hHlfepGCiwwqgQ
5hnv3mG5yut7KeWE3NxdZLDALPO+GlIMDFBezNxdnrogOupv7LgGtxtjM4mw+mQMJqSFVibijJdf
671NGrrWnXot+/RZxlWRoD98B60NBhDAnZNUTYfAZj7hAXiEtigI8cIUk9cd6oDFQ+Xnl/JF4qo8
8qrt6/d9lay6QJFYzTxnuAGjb4tr+dlto9rTk+aBxudNYVJxcm+2seQgvRVuuBN19GztLJyd74/r
uq6qCOEwvf2hpId4w7oK/ehBcVI7Pol3+2eDc9RNBkz0ZBkTVUdZOtX0UwP9oGTWTzPkJ/bNbBdO
VrvKQErTJ1MdN5j2EE9UFjB3pwvLq87jMXPHgKevyjnvrNJAlBjDoNWYC5tVMCmSMUgX81jk1Q0x
oiMZ9KOW6Rw845x0k4EYE3Loo9HDX8OOOKQz0KjAmUTajMxWO8hgSS0JRSQoeMA0wlmOjp2oIm9n
x9bP/S/FOXgsY30RSm1UJEPvJm3iSsPz2L/EMWaOGhDijT/2bfFiMpNBlKqtNW1KECq1mujEIYgV
xmCe/SI6peBXKo4FREr+cgx8tZMMtmQGCGHkCdeBELS/aHoJys8uuqKQYcLtw3PG7RfEuzl2cCVM
IkHvKwQExn19HO4ppfByKI69XxzpZFXid7zWXt61wM6tVIOFDF2KdK9yXR5p21x9UT5SIsqEK7PG
cXxWoX6q+4h0C4YWUYISTD/OOW88DkCx3cODNlW6nuFgFU1sL5Un9XcL7xrl2aBrXMUHaqopqhhN
yBeZ0k2PRowli51uJi/77s7bKgYjRslKC8z6IkUdPWTzkxQF+39/u21r5WkMRIRNFIkyJdiiUgAY
Wb62wCErOCSi/LHol8Rlice5F93zWk021HKQl1tZZuIQqaug25C1NIu6uLqjEvsfXRJKRbqcam/w
NOgDpBeJz3uw8r4dAyGZrEZ1E4L/NBPHczjmbm7pZ7X53xngPi6QwQylD3WiGjAzNbfomnMT6buY
PXO+3/7dr7DlXL2apyGnWRb5Fm8UtwiWp/IpcXR7dvvrJP673vHfX01ha7u1XGZlQYkcavlmmO9i
Oai4PU+8NTEBxhwrYa3GeEso0ATVfAif/pTuNC876j5mSu94M1n7t6QiMnEGAUp0whiiA04OB7ue
lx7zx8OdTPqzMpWP+x+MZ4zBjTIqlAozU9QpAlm3R8tAb8NRzv530eG18ylsmVclqgKGDATejXIS
opdB/FaiT2h/LdvnCMkRw7A0sEAzGzdakmnKI7CjRyWyi1+kHhfi+LBv5A8XExLXiqFbEHBgHsdT
AiqnOUTuonNROrvLbruAakKDlDJoOSHn9oLeTTGO15V5JcrlPLmG2tqJ8NjVIMsRJpuzIoovn+P1
dzPMvnVL0say/FY/IkcQ619qdyimXtaY7SU25snc2U4P4l31yuv92E6g6e+WGe9bsqQSpgwpmsGP
ghJPlegk3nSnsbIRVvjlodSc/bXSP7i3VPb+KlWlGAa0L8alPw634pRwNnM79nxfEXN/DXo6zyAG
x/1VXHQtpLWvZRPjvQ9a/m1/JX+Iyd4tMffVhGBdGrWYlm+pZnl2gqyV4LSuDJlydBqD432sOAeM
tzjmohJjNZYSyrHeqECmpYiuwV/xnKJbwhQ0u61LznvhD0+u9zUyV1aTRG06hrQ5ZLYhmoGMp3gs
X4lHX+zJdfXK2dLt7MBvc2+x/iqIksIyTrP5bUsRBqA1TrjLzhY0JgV+f/o28L7bYmBEBOcHBMmQ
VyFopTUPzZWC1PgSmK5+Tyf6Uy+5FlzegeMACtthACUENHjRkpypX+TzXRr5Gk9rkueXbFuB0GAo
iahYWHlGD7qv43FiFfaAqZAfysE6oUu4s0VeymO7meAdSd5+1erTCWXbL0WGuGPww4MRVHfZiQTm
uXmuzuDIvDVudK88qLwmWArAO3DyNk63spqPVV3kEeBEs9FZdpaC4SJzirPkADe/8pKmvI/HQItS
dCTsZHhnXEL4b05dHY3xEq+3h3fm2G4CkMNMhtWgi7zzEfH4lEQK0SheljlIW3l8cG8kRHs7yECK
WU7FEilI3owOpm4e+8cMRHexmzlUn0O15e8WeMCqB3xDENhDLeuYnzAHf9g/+LyzyMDMLHYE/b3I
7KhhY09Q6cg6rzb8pv/5n+yw7QXVOPW5nuOh2cnnWfFFMtrdYqe8MSaOo7AdBpgrBp9AOCG7bsRa
bethNp2R+KzO0lDxJDF5tugJWZ8AoTJ1TMeCEFmOXJ3OZeWiTQRe4pZz87C9BGI4lZmUIlBY6tti
PmbCZWnepvKpmH7sf6LN9RjgorMMCGIoOuMKxjLHTVPgRKvSS7d8VwiUoK3HfRvbOaN3I2wRR4m1
wYzUN1ZCxS88K7KjxB5Bdme5/7uEEeJuQ1MREEuGDFHej98n0qKJKLQLKWm/60YRRKKftgPn/Gxj
xsoKc4ojDBz2iQSiQHRUnqmYJwl6yL1Qphb+JbYdNa6sMd8oL8pGinpko+bb8ojmaOCF+BIdEYND
2ibh9kBsu8TvLWQnNmoLvbUyQRCSxLdh/xJld7Fyz/EIGmJ/gsH3JbEjGyGRVJ2ktODq4NFS3lDW
MctRr8XK1pDQw3ycv2+R7tGeQebchoOgmlGH2lWKDggl6NB1gaDR591Zm8i6WhfztOjrusiWGBXr
MFq8eDiMHYKq8Wsp87oJN98wK0PMSyLuTWFSKpTijSo/h3V1atvRayx0pLborJpldPhGHK/nbSH1
mxX0gYozI1oCMjrauKIEyUE5ICHAvZz+gBbv/kf3eGVnSg2iRCWezml6Lqsgaq+i8Apj31AYfWrN
24m89uNs77sHz+cZ2FDVodEtFZl6Ickukmw6oqHqYrFib9/M5nNs9dUY3GhGMW6TnuBB0X7VFm/u
OMVF+jP3vJxBCgGaPDKG1SZXaidkBMABFt1X82vfOV3Oo9bjbNknZlahsypNA4mpngeT1NmZdSpL
zqOPZ4N5NISFlOegQITL9YdQCMrqovurWOj9k2gMMMyiKo7KjAesXkZ+k4GpRwHTTNJ+HTTrv319
lj5Nl9KyN2Jc6rl2t0ygjrrb967tpwjIXBQJsnrSJ2WrYTaEXKefXz1QqW7lSQLz71WHbI3o6lR7
MXSagGOT7s9nl3u3yZzWqJPMhMyYFmvSBEQhs4rO6hLTXCNI3I+53N4vqOg5sjHk0PjTMoyfHuVu
hBBdI7UcjP/DRfn+W5hTrKUpmAdMZOsJUlV01GsBCwDtGZKcEnRSPLq27dP8bo45zZkWN2I8ARCN
5kGbrpeRs7e8v8+c5lZWUBJN0LCudabgDOBLuZgiXebA+h+Cmd/LYLMARSFNYqyjtqbZ+dE8Ub67
5P9Iu64mt3Fm+4tYxQCmV5ISJY1Gk2dsv7AcmUkwh19/D7x3LX4wTWyNH3ZfpkptEN2NjufcaiDr
LE5iFN11i74K4yy6xRwMWK3wDpf9F9reN9lLaT5sq+T6G3wVwVl0ZzRUSTucJyC9Y81+V5wJxu2T
9HVbzvrYwdXc+MzfHrFQXRqINZNzezbvGHqMffcPUpTkxq70CfjKx2nfnRlGlahHKTolFwBg2LjF
DiWitKHVzpqV72KTOC0pL1E8ilZRBDbOp/1GVJep0sJHNjttb7ymD2iH5k7y+pONA0OPAr0X6Qg7
+iIAGCY28QVkSy8zUac3aq8p5B1QYwW1UZEYzlskfRNXE8VceCzf9sENUNJHKkAQEHnkn024xVFI
MJVzryFRYCiWaO/tKVgwb8FO+XOCib5Yj9q3ba0UnYpzGoGlVe1Qwimp6Y+anOs0cuJIUKcXOCY+
r6fdnHZdhbJap043cWEcylwUbArUm8/padHGIXiBUAmFWivaEUwdTmS8xfOX7c8lOgrnLJIkacfy
Z1lyuvTqLjUet39f9CbxmbwR9HlqlKykiwksycG23z69xWjwqfSmQ3cjooUQXD8Pgt3bFhmaMcbV
jJI/Sti16LEVR981bnh1fTxm26RbkZExsHIFY9z9dMaKkauKSJBFd8P5gX7QzH7EIIZXqKEzyLsZ
g6bbtyP6WpwL6ECvamotjlEWxu34bcTcUdOLgHpFx+DChL4dK3DUY9ndSk9dBC9TiJCk2C/8FoNZ
qmaYBiM2NbmsM6vaqlUb8GDqve0YMzASkwzIXyeSRodU+tIp7zGahTx24oVXi1KgeNO2AYpmEtw0
hunNsypwzutRyUIGu7qFjLKpwjFQ0wFl9f7cANOpvyEIZAOH5Zyd4MVZ99MLaZyqmRY1jUnHynT1
wzhpZ/Mm8VjkiKf9cX5FZ+5WNH6xqnmWDRx+dIHBCsS5aS2cW0SrqCNqNtA62/ItNPSD2pDjOxT8
KoaP7ZoAs/VhinPl4+zk5tOkSS4FmuO2lD9c1q/T/OwhLy6rqVlBOcCCbPnDvENncy/t5sdicuZd
6xeu8nFbHLPK39X9Kk3lVKPLg7hjQIsh9kYD9P/KfjckZ2KekpYK9FBwT3yMV8QjeAUSFag2mvVE
K/2LGhcYGFT220dafe4W98RZFDjD/58czDYw0BbpDrBtHCRPgQjZcb26spDE2VVARzq3U4+14jl4
SkJwag71uQnynWq+gSb4SYm6u54Gn4ugeFeisRDNGVmhAK4yHeEI5RMeQkd/Y5PBbBMwA6ubiOZ5
1esuhHGuve7DQDdUJE/58FKP59AQuAzR73NefW6CWJUlHKa2jl30GmeCLEakeJyDkK28zIMOMbdJ
HyzzrDfnKBQ4B5HZ8nHcWEjliGNgaTYCEY3dIzop3eKL9YTRwAabmKKcRWH/6A3L5aO6uZJAPSzD
cgeXBUME3NojEIgiVH/7A/nW7LENurN9Fhql70KLuioEvwaqWZlU6TUKFbb+xdQ+2/FBDgR3tv4O
/3JMfKxXA729MHX0u4wWoNKmEp+UFPteafIx7HJw7SSfpFoXeI5VPcFulKmDKRrQsJyeY2ZU7sfa
QOVyKlwSHtWAuJP9vO2eVpUdL5WigKNdtXm8nliOMYat4NvF8UOYgNFyeNeK+kIC5xvyJIhrBXU4
LyQPUvlWF6ekE0xXiA7BfSlrLNspjJDvtcmZGrdGKOiOr9/E9SNxHgHE57GuziYUrLzL8ucIKXIj
Ql0VnYHzCqWGReaAtoNndic7fouKx+2LXp8ruN4DX9WVB7lJkhSFcNXvdvWZ2WZxl77E7uym98Ze
2zEEaBH4j+DL6VxRaDapVcgSLl8yBrfs7uwqc1tRuWZ91HZxND5sGKiV22H5T+uduN2r5iUeGKNO
OYo11dHay14CUod30S8uxHLBOWY5MeJaQi3y+psxX9LugUoi0oN1T74QwvRmEYCpUdAoY4PXAhyt
j6whabvDnn5mQP6hJ4pdBUqos+tcCDOAIGulxgSmR1VxA+VHoQosdX02eXEczhtoOsJWGsBU2TsB
IFnGpzsf2AqY5aFOM7stEJowMZT4QLsUhCkiZeTcRCZjvyFly0QdWoX5bRjcdZOgLMR+4rdn0LZ1
YmJKXdH4oBJEepNslMjXRvItGy5m8pSGN2q8K0UV6vXqw0ISpxeEJvJUVBZGkxXvHyocbEUNIDJh
0BzTcTpEgq+3Pi66kMgphyxRU1JGiQ20W6fO77Hc9g+FSey9a1x0IYrTkjjNmrC0UsAQoDAg2b1r
j15Ufdr2iOvqcL0rTh1iWeskVcb7CoAot6MvSmu6gRDzg/1TtzSCezuSqtCmuIcUcBFjWK1ySGQ5
bZc6dvKuV+p6Hu4FAWSqHNkJ3JE8xIfJJrt+Mnzwpu23P9taKKQgVLA0HSDyBr8TRxDwGImE2eQm
OSbtEzDqDPMg98+kv5BSEiRpq659KY137QmKUTrQdX4W2SIwRkceXqyDdWTNn+gA5kuXXMQ4GEK5
nG+PDUu1dRu+YnCT3tFsB/9nC4DliUEOtI4yeEOzQyflk5jScbX9sDw0Z9vyRONwqJDbR8c4ccOL
5ERuchdQp/SNI3uwA6cG4EHwhCzcHQ5YAt++4jXLWMrnLN3uqd0x9HwvTJ9AQD5E90Ei0KLVcGQp
gzPxpjOAvUWRZaU/ctDq5qfAM57jWxPzh2+gnUI8Mh2MRyIqqAnlclafYamjIyEiEjv06NmoHeIW
oD0n+LixQ+4UKJXpq15yUgQd/LUMaXlgzhEAV2iMMordC7YPxOZUdOBhy0LAg1Xig6Uczg0Yw2i3
7Ygei/YEhBCvu5hf6BfiTB8mL7ngvx29Fe64CRSG36rL2xJocB3SzSH/3kynuf1sCVGomMXxjlSR
DQKuR0uxZJ6QtkhCmSjJgLQZnTjNGxEImbcFtnGwSOdlrmiec93N/RLHh8stHYo+0fAEyWTwSH87
V885CC5zzOslp6h9x1u0OBwfJ6cxGLTDOkPgVVKnN0+D+i2KBeCR65d0PRHnSqcsG6amgWJQtiDY
yK5S2G5mRwLLXhdjW7pOdB3SOAPrmiRVAciGDe2sdEpQ5RWXIThuO6jVMBJ8t7+EcMbUpujtmDk8
pHWLsWwv2ReecsD0YXGYLzG2s0uUkk3M8BFTCLq4Cnu1lM0ZWNWrqaSyQdFmR06gNUFlJX0hx+gu
9Z3oLT02HqPEnQ7kEXbWAXBOfcdDv/gH8MWdqLZNkD50uMSRAi7zIhEdwfp7GEqXUrjUrZ6H1kp0
oH7T8s6wX6P6NRsFGsl8/O8m/esW+cKNqmqNbMkYmjJD04u7wAtAI1vZmmPa019+M+491+uslYsC
l0ZBP5beTrIXRIJmukDx+QZdpFZUJ6xUTurqINvGUUr0m6gWFZRFYtjfFzkaLcK4SRPYV5gYTop9
fZiZJsJ8FwnhXudUqwPwYMTobivPYXHKprtalAqu5ZpL/eL8RGrGyqhZuJG6Pcr27fCuZcelAM5H
6Faial2C0lZxDg/ViRZOeZu6yY/ZtT6oTuqNo/93XokH5lIttBTMOBl/JrcMVyEnDj2wHfM+B1G7
DOLd6QC0P4sh4olyd8GV8fhbY0VrqUmw0hQW3wb8E9TYsUU4USIZnE+gEcDSjRzZu2K8FLGvptjq
THfbX1Ekg3umLNKDvANUft5Q3BjmWZsPwlrbaiq7UA1+v7I2JsuYR9DkDFV2idFDzzoF++yfQool
g6HwKxK5ZPAjTDBb8pe/Ox8X3JdqafVVJw9eVXyvLcnpVV8XTVcKbIunrs1JWI2TCV3Iki7dawhh
bhSs/Qpe+p9F/Q3/zfPUdrTtKylHjMRC2hqUA6yWI7nd/ufaC/b3zEt7wpAHZvSmA0giQsGn/EOW
9usB4XcClKmN6zwCArz80AJwudgfpfZex4K77KXAcrB20e4w0Z0QEIfp+dbBOddi9G2Tqqli4MEa
FEdvMgzYZRY4Nm1anaMcZNdToGEwUe80F+DZnRsksbyLy17E9bpaHlxqMheM2EWrZSgPwlrA1cVc
TnAMfWwb7Uus+onOLVArfn+gTBrDaKJ68GQ6u8kgOVUjajgzr7/xZfn1gaKayqytwdGVarJDzbuu
PpbhaZBAuqe/B/h18e144ocsjGgadqhkFNJnefQztLUlW7iTvKoriqbaCkF/xbSYv1u813op5VJo
IOFsdgCicSNUL+gNSzGByy0Ki5lv/O3rLWRxz3bUaZNK2ojxjg07VuEfDzBBoGpBF19E6Kur2rAQ
xj3gE3a62xTwep45Y8Aqc7RWBNy+Gh8uJHBmNlg0SJCwI2gjj0p7jIPvdR46VSvC5V0/iYGtIlBS
gxKBCw4JUSraB1AEK62dSn80pddtny8SwP6+0AE6yMUcsGpSBQrgU5rlI/jnMtn7OymcpgXjPNvJ
DK+fJ9SjxlMtiXbCV6dpFOX6pTgFq1NpGsseVZt+bx8mMJiiMgWf4ymPaeyk99jweRABtzIP9rtO
X0VyaiabRqAAoBlK0ChvDWZyJ332W+0+T+JTU6K9XNh+jB2Sd3xLVVaAvWCais73s7vRLok9mohO
y49NctNHD9u/vxrlLH6fi3LsaLCa2R4MTx9vtOLQznekFsxyrosACayNSq1t8Tzg1MTsR8y6lpH6
mlpnCtOp31NzBof7vzL4wk84hPhQlDkctcSGkm3YXpooITboxRXD1adhIYsLPs0xVqspw3mKs3HL
MO+6W2twGW2v4hJsKqsOVuk9W9jDXPVCC7ncVQ1p2haUcbPGRQS7VbtbiWLos7Ejh4A6flsvmEv7
TdsXwjhXRKM5quwQLm8uNLeKnofukFupM1Sn3L6loj0E0dE4v6RZDbEkCWUns7c9ilEhrbih0+2U
i7Ze1+OUxbk435TappLrmN3HK9jHDjaSfXNn3/Y7Y88CNVEuJBTH+Smjm0JV11mAD+ZIeiS7yo++
qB8QjXnRg+ghXB1+WVoB56IkK85jg/VoFcUJfHmnOArqu9F+eol3xZfshpHO0IdJdtpPhfseJISl
cO6RtOQMs6Ox3XuB+jFrfyjac9t+3FZKpgZbSskFmW1VhkE2o+SQko9a8U0dXrd/f9tT/cacE5hj
ps8/N7WUfBco6kXVS8xBiLi3t7X9N/acjE6dKoE215OLBvvqhbSb9PB2BvHGFAaCI62nmL8U/jce
nTppcmISPMbmXeDnp/YmPHZgFq/BWSqaRBedi/MZalMactIhG8nT9jxJ/SEJhn3XdhfJrvfbN7Wt
CbbMOQypxxSJCqeP8HzaS1N+A0oDwbO16gGRkpoKeoyGwUNRT7lcd7KMDyeZ4d2khr4ipYepzp25
A/pmBsWYrC/bpxKJ5JwTBqxLXdawxR6U37L0Ykn3lU6cvPjaaPVhRGtoW9yqui9OyO5zEQ3GORjg
KxlF+LTwpfxDVH4v4q9/J4LzSNlAy7bUkamB7N5J6htTuldGQQizOoKgLM7BeR7D0uU4yAu8Hk/t
x3+oEeYDmI6TH/S1Oba+KNkVfTfODdGM1o2ZYgBB1h96+aWov7VhK7ib1SDjeiY+xZ0TWSFhjmiz
Tj7ZkhfKlqsHr0MRO2UvqH6vDuwuvh+f6yoRYLb1WmcTWdj9dzKMLCn+f/lwAv3mE12jS2Y6lPhw
ehr4ADiAKQEeJInyE7CxHTOLXcXOdn+lgTyxoW7EjaQlwHgJAnIa9dFRSfoUNKIBgVXft7gvziEB
9qK2WrakGtk+aEOdqXxoGr+ikbt9nPWO00IQ5yOiiragkwOKZ3Ma9/1Z8yIAVlv3jIf3/DF7ZDhV
6MQ74du2XIHOE85XACgEa6IFFrKINrpdLXmtfMqEG9+ir8i5C9NqUGFJ0OvJwAFIW+pM/bED5EAS
ves4mi0j11YJMpP/dX3GYDZoQuK6OlZaTUPwFn21NEEjZvWR0q5COJ0AuFA6Gi3SeTp8j+Ndpbxs
38n617r+PqcKUquOuTk0WCxX4VzN2zHGVI/xqL2rPbY4B3f3Gh1AkmCDY7nPrFuzxwDlgBmFfn6w
c+N5+0jr6k1k4A2qyEpNvnVR5NpsEhuVfeM2ee5eFZBnRU/2TrttPjLuJdWpnhL0TEIxPu7qbV0l
830LuxlHgPvAC6bZaQhPc3T8u6PxpCFtjJwqSlB8YQAhIAn1Dbap50/3IKD0f87SuHkBOE/jxRI4
jVW/uzia+r/arnd1GeY5oqUkHQ+97BH7s50oTm09Vfp3TRcMmIg+JGdbhWzrkaHjOabNBztFsi8d
tr/kqt4vjsPZFX6e2tKAm+rM8kUHZSjgNt0ZS8olZuG3RYm+HGdipqa2raWitijnud/o9AGkb3eR
Tt6GKrlVDMmfZ3O/LVL0+Thri2lBklzC6GYUfC51j9Lvf/f7nI+VwR0rjy3mr2upLk+jWRK/UFtR
tWw9811cEvuyi+BypkWVVwQelsGQVY8M9Cxz2t10Vp14L9yuYxr8W2a4kMaFZLbSmLk546PRztX3
QDq79E4HaE/XPjEmAhGgLLv2DXF8dNZ2RZqN1YDVweGmbg+V9GkUrc4I1IAPyqQ+ymM1grdI5WDf
GYGfVSICRtEd8fFYZ1jmpHaIxxjgJfleur2T3WROeN/7oZeL1mOYYm19NM4vNFNsjHEHvwBo1INW
fmnRuS2k4K1KhiOsTJTdrHcFrzpBODcRK7lJw5KVesAVITkF2hDZHkB/sQ9OqsRRn5STDHgr6dh8
Se/obeaKFuXXZ/wW/wLOe5BG7WWAzWIE6UCPWHPYq7tsj5U0MFGfALyG1UXsztueMHlYj+gJURUd
U2qyzLMq2ymR1CDDaitWpz2E2jC+Zi/55CBKhda19CqIs/IGtHy9PWJyJg5vQ2wkZZFo/Ge91L84
C2fapW4rssTy8OTcY8IE8Im5X5uOdQaRMk40HZIX0Wbfunn/eyqFh9wGJuuIqAtjhEF+YzbAg0JT
SRdEoOvFul/nUnjU4yq0SRRUmgEOMfMp8Ac/Pln3hRfugm/Fgc0TIoHFcG3pqYDX+bj9BvzBNq4n
5CKCkpgzykKYEKkldOiAC//MeragPDjW2I5rvOizfQuLJHfY4kTP3D4KRzXXH3HT0FkbxyI881Yg
lYNtTwOSzkqS37QAOx+OBjKLvWkH5T3mjkfRAtj6W36VyD2smVVV2OplaXtpvgaV7uYBdeVC3U+W
dUkjwEZWIoyJ9eobucrkHlsykVq1WgawA6BzdQfO8ZvwXnXYzoyo/rpuildRnCkCYRSAZyEejLbL
vlKLeLElCbZm1u3iKoIzxSZrtNHuYIpRcRdrT2P6pDTvyZmuH4wHciyBL1WC6gvNFUU/FKPq4ZUQ
RMOCU/BcXENaj0kgQ/eT+DOIbpxSudfD79sGxr7E72/dry9lcvYl10Y8zBG0W8l7t7GAMSM5EhZs
h72U7RT5iJEwwan+4CevIrnnVUMbL+9itETzH+DO+sZIh61vpQb6U2yd7aov6o1oj+kP8cNVJPfC
pm1mGWaP6dfBlV02UhCeQIKAoXkVq70ipyxwGDxflz2ojZWUCCgl09pPmrnre+CoN4mn15W/fXsC
UzI5TwF0PinTCOaJKnST7fbR0t6DbqIs1JzzC0EzB0jdIcFUjJvRjnxDN/YtEeHBiVSd8wkhIHi1
CiBVXtR8AE4VilKq9Lz9rYRKwDkFkEV1OVB4WTtU2VM8zinwhW0/RItL3GQS2BXPw9Xh1ezCCe6B
gVLTfXD8hwJaFNasLy/oCsBZFKIYFj+Yl0553eisE4TVQNkFcDkQUckxe4qxp9rmngboa4069rft
b7mqdwup7O+LnEnuOrnWJtiTrtwPWIo1BP57PS5cCGD6shAwgz6NxigCgEAt8Ds/94NDhQL5f0CU
FR2FMyGpt6ZyDHPgRN41P9pjcRd5X9XKazwL8CrUVz5OAptd1YzF0TiLGiJDG5oSzQxGetf49q4G
Zv9/wHGR1zz7Qg5nUmUU5WM9oUCVQI5+KF3wgoOGnNyIdHDVdheCOLsCMFFP8tbA7KSUotiG4f7B
TzoR+ojgnvhMNpaTGDUpDFjPquqU+WfzPVQ8SEP+tSQ+jw1IPiUIGRBLT8E+sztH6xNfaYmzbTqC
r8WnslUZpTaRkJEr9HlQ90X7WA+7bRHrnm5xFO6FnWy1kJQ6QhWy/DZL4KWeTvpUubP2iaaf8tRH
UwgUDveJLAN9VaDeQuGcb5jSJouQrCOde2EpXeNbH+XjsGcAzfXt+172xVE5RxGOBUhEUmyyM3JM
xtsQ7iwMtLLJ8eRB1DcWno1zFrYeJM3EtvNlf9YQSKi7xtdzp/4Rf8sOYvxfkc5zrmKmbW0po2Fg
c9Q8JEQ+BqQWRGOrwQoWj1QNgBY6Ktn/62iNuNKzKsKJslF34uKzZFNHKh+j4FGgk+yHfgs0F4K4
QFOlkW7pCRt+ZCMfGtBIQeyFKNMHtfb+XSHYQhhnAIHclGk2oxEwAPfSmHyJPk3Jp0pI+fKH5/f6
+Thlr9V/t/P7PYKwy3xM9nXrSG7l5UfNVb4Xrpk4ovGZdbW4CuV0Ps8qpR0ZHpg+vMUxoLmm17+8
LE7P5RKTH1OAzIP46WN+Sv30jO1ZZIPU1d5ThF9cFafjBmLYiSQw4LS6aYIfM5UEDvcPRnv9XNxD
aCYqHUkFjIYWVPZg6k6eeifAziqJHWy17EUuSXQ73HMoyXo5GSayd7YAab409F1d8OsX+xk7LWKj
mAYZGVqsTU0n+ZXFsXRnfKCn/xAbMTP53WbBqGXLwJDVeUaEMCvGpm1ZmIfqnLzLwOUuuSbmB6sj
AHEx0LqtduuR0S9xfEotjWNEJXlkEQsL+lhzX/LVg6gGLxLDuTxLL5LSUpB/ssCIVRy7fXPM96Kw
aN2zXk/DOTz408qaCax0sse7IIv3umSch7xzcmMWPPjM4DfuiQc9rOw4D0HeMnizRv25RYM1RDt6
etcinX49EefstIg2LbUxDkbm9jUI42M0As63Ey0Si+6Hc29xiUQnSHOI+cf5AIC5elYPonjvD37h
ehzOyY19Qoyc7UcXZ3rMdyXyQbAU+QncnI396G3d/kNGc5XG+TliRGVtZ8g+VetJ1h7m6WvZ7Gf6
pqZ7M39rhstIBJ5VeEDO8anBKM9Ni0IE2zZqXOVNctVn0JTvat+6CHmYVv2eoWi2LhuaYvOrRX2m
YRJ3wAGbRD81XXUxI+Jtf8RVk1qI4A4ExsKkHnMdcwrho62FDsm+RJbsdpJgom7VnhZyOBdumWGv
DiPCB8l8UYPvKVak66fto6xHDgaxNEXWTPk3VsSIBKSRajyxSucEu9ozTuOxcQH6lN1YT/0uP7aX
6ASw122x6ye7SuV0PlHiMEoYx6okp36IGcFKLfwyjwQXtQ7IsTgdp+1ZHE6FzWyr9cgJgM/odRb7
5E7C8A8Q+L81Xg1AJsZW3H4Uv1vsx39zhwvhnJqkg6EqaY5eD7Hvw/w4ECCKnu0eyFaKaCNqfaRv
IYtTlaCpGszeQlWsT4D8vAB2xAOs6KHAPB8LLoTd6tUn+SqPf/ytAehWDWKmn51QA33C1Dc840gc
NhkuH4QHFCjMz77BItiQVN0uOxNh+4QBT0alYcS6W4pWPNd9xy+1/OnJFlI0cwpGGgIiRqricp+W
ibpvBk0VKL9ICvu2Cyl9WWJ/rUDlpSWf8+pOtQVuQ6QMPyvfCwGmaqXTiHUfr/6qO/WRsZkN6Fc7
Tel05wIcap0tMDTR9bC/LyTORTFVQ8q2GcNxh2EMx9C/JpOoZiH6cJzXkEAwFY+AIPcsOdxFET2G
cS2I/UQH4RxGSoq0m02MiHXqc5B+ael9PD9u+77193BhO5xfGMJ4VGLM0+E9bGaXrd7abvU1P4au
9hLeiUxV4IV+tlUXVxPMdq1LPSqzrfq9qsHac6dm96Ba9c1OdD+Cj8fjWwyT0YO7BU9vTR6z/nsZ
P86FAKdNJIILmnMU+KwpwJK5mttuND/GqNPnz9sXtP68WwDwlFGGM/gw1qpzOlUS/HYY3lIJIIGB
qxqfWvppW8wf9OAqh6n74mbkGX9KNfi02ksv/9SMUrf6wFaAuxtjty1t/cNdhbG/L4WpvY3xKyx8
qbR14vQYaZ1LRPVykRDOQOcpm7PMiJCoNdWtJn+lParZJfW3j7IO5AIgr38viDPSoDCNMdIxkdV6
2ofsqD/lF+mJkbNG+2A/mkgNQZ7ohG75ZGNdN/aGG5FRiQ7KmXBQh2qrGcyEm9its4c8pO7Qi6Ik
kSJyj3oUU7lrVdSaLYDvRsc5AhHMeCT9t+3vKRDD94jMuIoDIFAjYga4wWzIFwpsCLnIdrnRf98W
JfhuPAbdkIWZVZqIx5IYhKwS3iP7RTNE8P7rrd2rglhcztsW6kw7CdczuCADrDEEw3C76K6nbufR
i3oI/8MM0XpI9EsrLe5ZL7RqzhPVRjnsyfIZ1VG8i18Y09P82mI8TEQrwVTs9+jyKo7zHnQAClRp
wksl2bkB5/y8C4fnQEVhBN3EQTQcxn5tSxq72IX7UORG7yoNJtcXipNmiSv3xN3WDZEacs6Dzo1V
6cVseJr6rYu/N+PF1J57EXm6SAM536GnzZQNDOU/ox/nWHHUdoeWryDCWz0K2C4Z2iIxAW/2v19L
D9JkzFDz9Sq8vk6kTo6GXaigbA5hJhp/XT3QQhan68h1IylknYdCOlVVASgLP1A+b1/NekS5EMLp
NnAjFTljnOLNzv6qnBs3OE4fZ98EZ051V3w3BKBPQnmcctuJrWUhw5JpPWXf31UuukfaJQbLJhoq
w0HSvHfVfxcn5BQ8SeY5pgaqcYoKcq97Wr1sf0KRSnDandQV6CVyFoalZ5qZvk4vIXmRbFHKu74Q
sDgIp+BmUNdVzLAXhtO8zxvH+ExGV/sivzBsF92vDYecp/McuvEHCRNzgrd51U8spHMP4yzPUqrU
iJ9t80sbqk4vQsgRqgb3KFaKXlErQ1+P+GybB/ONGAGUXDv9mdvEhSNSRsGReEDBfqL9pA3S6GnB
vA/09JzKpcD1rT9Y18/GwwiGVd1KWYhao+rL7uwVmEWyL+Yuc6SHEM2Owteft9VRdCjOa3QTnaa2
xldsmn1snpX0Ly2Yh+Yw8snQRi2EPX39h2QJxH9ufE4uslfjNRT1otYHBxdfkB148UDFdi1jrAY1
OeJP4DFg3OsoMbqYRjmI0FoEHpcH207akhRjCYWQADGRfw7DmzQRXM96boCmnWbZ6EcSnozGSGrS
lqHKJsWyaNdcFMAz0cS1J5fsgT+TCKch1w/1SyBf0AkpwMrNGsPmivW5k0Inmj/1or0okQzuWTSM
Wp6pjUJwY78Frw3xcu11W61FEji1DupKj4iMUwQpiLmfaQGoBxGF+h887PVTcY9hW/XpoNjwsIzT
swCgaXjI9sAzceQnsG+5ujvd1G66Hw6joJK+brRXwZyOD4OsNiB9AEKseejThyQTGK3o99nXXdiQ
jAHBPBtgs7FBHBJ+tmdBz1B0PdwjmIKjSrIILKeRzkp+q013lO63NYD9xG+B6tVweBTTrBrCXA4C
DKtm+9l+nqZ7CYzcnQjeX/SpuHfOQCXKLlI2XJl8yoCenSSiqds/eLTrbXMPndzPmUFjuADjQQaA
teJEXnBmbRP1RsSRLXI3fOUmxECSIQ0Zw59CoRDlXDI4PaKF6FBjz0M0TS8UxzkCgJN3ilwHrALW
nwnSdq125TsTM5CyY3+cRMMl63slV6Xg8UojJS9tIFKxFhvYMgHkZR6C43yJLiHAZwo/30e7zBWh
VqwmaAuhnJswyZCnSYXBt97sQDCcEScpTOBkozoR2nvQkgPzhmaC+ItFd7+rv6WznU8VCEicXhY2
/HiUxegB1LNjhKZD1NfcBJnmVwtL1tumtm4DV1mcgpLAMjBAiLZ8XZROFLzR8bgt4A968ksCX5kI
B6mQCgW5TZk58i7dFY2rXxqvuJCDMuDiRCsBf7C5q0BOMVNAjCGJN1H+ZYVzCjzE3O11ZwRcO7iX
RFHf6mgkgOX+/7L4MkWqhJras2KzfsdmZpVD+KL7CQa4RDMAfwiar5I4XSyRp2aZCfvOztkzqzjr
l/5kIGLWca7EF9HF/iGevcrjXippLJvAiqCG9dcE8ip3vFELcLowiGfZkd+CR+HVrWqjhckx2ZbR
WOMX7ntJbmMpMBguPQisYoctsGV39k59aiuQbQM/6CSqAq6+NQuRXKpVymGqdWmCmZS5cCTjIw0n
V0lqp1Njb9sSVh/OhSTOrPs6QV7XohKoVYd5wgC8J2nP2yLWdWQhgzPn1LSsTpPgr5odChZYgvO0
1ukPvRtdDNiBJ3ljIvAg63pylcnnVrUqyQ1hOwrNbvQCAILHDzai3F3vjjsQCcqOLjkiTREoCp9r
ZbWkyTFDiEvCiymdIxEE87rXWhyKC0LLJK17tcdro0iYxmNsTbmLGX/dUUsnANaZaJBIdCDOuDUq
0T5BxcmTtb2tHsn0VaAZIgHs74u4sLEUooUdyqmx5cITa/scbB65S3NQeSDuUdz/Ut8UfkYuGh3T
AXPWE8rS7V66UwEEFr4on1rWXr6Jbt8Fzb64My4y7eQA7JUxe6ytyTGswi2S2zoRNGbXrVgnxLAs
WUZk97/fMc5BJaNLaNJHRuI086nQSkcfRDsLqyEAcsZ/pXC3RW0FLDUtguzp1LmsfsaeMY3ubLfd
FQ4DNOuQnxTCCcr1UZKFYO7C6sjSpqwDasL4gXmP/IHN+vdud5a/mb6FJQbM+ohSoj9oyfW03MUp
eGjGqEDdzlYctseQu5aXASp83jGPJXrYRDfIeXyjM1QUg8IJmBfHWtOcxPYSIXewSAjn7OdBJ1md
luCiaivH7MEXnTiVqMkp0hLO22dyqphFj1yySqdXLdO9qIy91DKcVhkehkY0WSG6p98yjLa1RqNH
KMf4w1gs1wNNd3TBiHzIfNEE52rofdXEn9u8C4dV90GqFJkEEun0SZbuJ3IJiGdmP6L6bBSHbe/I
PtRvEfdCFuft7SkhGmWgNWYP9jr6EUSWanDK0g9t/5irh6AK3W2B6+DZC4mcG8nDLpGGAIhG+hNq
UE57zigwqMJd7AIw4tV8UNwKK7PxXjipyH5466icZzHVMJgawBr9f42t+cRKynnsWOi1MnxG9VFw
UvbttgRyHoVoaaRVGop60kH/2h6BBemBLK3ErjczblFgsB7O/XIlKudK5L5Fyqaj6QA0udned2Pq
ZtkuNp+3T8W+0tahOB9SKcqYaAGiRjBaZNMjxZL+tgChrXEORMqbKqkstOEZY6S8K/bjIXjuXbCb
7LPvoiD4D3Hj9bNxnoREdKazDQOY7yysvuSgOqRv4FoFSxK5GQ6iWxLYGw87NDQj3tYMIWM6Y9em
eMzyySmD1yl5TUmIjazCpUJIBYEe8khECjBmpjZBxa/ZMfxaACd/ZHmo5Bs3mC0Q6IfAeWnsH7Nw
XqUVGXU+4hnVmxOmqQxVdzTtRW/u5/DODqf9trKsj0hevQm/uWlmJYKVAGUm3SmO/0fadTTJjTPL
X8QIggTdlba7x3tpLwxZeu/5619i9HabgriNL2ZP0qlrAFYlCoWqzMFjWmn1UUWLvenex187f/FV
B+fP3fsIidB5RDvLQYqVTVNLRpQcO69j5FV++5ZfxbdS0AbW/Sqon4oyFF5eIZ3Tteg7JLJW79DF
Zl+yCHARPs5Ocm/dMPKIRNgrKTjOebGFFHLvpEzw1CIX34ehxK0GYibCWTsBePFtz4lmqFnaYiPz
Y3iKneEl9ssr1k1eHzoUpSMHT8OWZFdvl91nv7S2cR8Oa0CHGZvVws71U4fjBxhdOeRR/UsN8BSN
TlCwxBzFhRoBhqoc5qhRlsZExYfs+kc5OnaFoDdL8M34KU+1SMYQ7dJA0L6HTMQPqIwIX4RFMM13
CTTxZFCgP1IwCAxgxgmEIpXzq8QrC7kH9mHTNEG+pan4h6ts0bxbU4myPDku7EKlaPivT7NpugZd
3IXKnjKWQSyJxjD33fJslgOzGOO/62QiExv6L7Vqk9SJix/0IxrMBEb+XhyXEbWF2aulhRAj6Eyh
kGHTje542dHflcL/PLbPNjikksKqqXRWqug/VbdDkP2wnNYzWszul3YTJC+s9VnFSIMEHvMRHDGp
l99UxLv8V+yfDec/gkuI9GjqoiEyZ1evftLoQIfAjBwzPIKGPqTCF4j9fO9sjUuIlLKf20ia2NGg
B6sLwbSgveptpvGY+Lmw+rofdGdzXGJEC6INeoV7D8SnlcxOFkK+NuGQOKGaiOQkRX7JwVai1Wsx
qHgolJvMxqSPrRVXmCKKE1HuIFoUh1TWio5oQpAz98ljF7620UMu4vMVmOC5/CGC0US4AaNonZ9I
d1W1N5X+kYc7C8O5CDGDEYD+npPQsJCnekVDU6zNN0sr+xFVT1QeBUG2C+tnM3w5cJW1dY0tCw5H
lTupjXG/XgUm9mmkNjY4IDTbMtcjGai7OHgRIajA+OQAjjFb+dYvePmSUKZmhN+Krch2ejOLOune
X9L/AJLNH8BBoly3C5RyUGpi04yojd/UB/XEVFNFA2y7frExxKFiX6MRP2d1hKW8rWYvARljfPgA
HlnQ/qamTDQIp//uF5I0anXY4MpkhcsDgWgSAQ0HYiuzyzyzCcmCkJb+ZZv7WZxlEZDRQq0bIlK/
G01raVoLgnVNTlvZkFG0O2d904+1l36BmoQ7vojvhvueebbJQWFnFRGFzgLCOHzuVl9JBDROuy9P
iqzoaGqm+GZ8v4xqdNVYsmGhrrGIj5lnxelVCSqUlobZ9CV6NOZh8kEbk9uLnnUOJlQhikBKoT75
Xka+/UO4cy4tZimqUguFa8umJ+pFXn8lf2eDyiVUuUTNVcxB+GCAVjdebAxFBbkwF42FlJTVtGA6
1ZRPhdT7heVVzeIMzXM6CnK6vU+4NcXFHWRb5Ho0kdOFY+ZFZnIySlEtaC/itia4iDOi1uotiOsh
1a/9gTYRyLN7Z00zwUVGtGvcNwKFYVxIuoYnE3qF7r4qVu2hvlEgoIYXX0G07Z2U2zVx0VYpNWll
Nky0PnXAS3QHNE5eo/ADOmM8d6HdpQ2ar+IU/18i4uwaXMihShKBThabOeYOdKa9ItCvl2+/nmJF
hL+7ufh2lRyQNXK21JB+YOVJMxhu0WgP+qJfAjXyQdSsJnITLvnQ2O1lYYkOhfaOkuZ2nZ+a7knw
4fYD+bx/3Jkt6xATAE/94GqRp/psCAxFoNPi9xh5/KB89WYH+brMAkkdSi34JOuK6hz1LXTlezVY
XMVm3RVtkAedICvZy4a3JjnwiNROMZIeH01Vqt7TJPW1Rcpqq2YrH8olvInTtbMzsEa6l7dW8P34
Ck0aNYmiRCwk1MSOG5QJq59K+PmyEQFc8XWZHETlq1zqg5tJT7L5olWCY1SAIbxcR7sQkCOVSENi
tXDX9qRI39oZncIYmBbKj4k2jMOQrEBuby6o42Z9ZlvLV1M6mePPy/u1W4fcegOHF1EV6Ylao5A1
ndIYHq8ezHv1cXTaV+JIiDH0OVy2KHI/DjPKwlCKFMeXGxdQk56fVVDjT+nXtn4pzJeRvl22JtpD
DjSsStHVTtKh4IJmA6P61MmgDywtAdyzTbpwHvOFlTEvJDAO97rbpx3ediHeolW2Ub42jSjhEcAT
X2KhEgEnoVkjOz1lyfsUpO7i7QJsytDaESdwgo/FF1uWtZoLKsM7TApG4zXI8p9RltkdAdUxqIWt
x//0tXh6rS63irikqu6azZdOxfUye+110ccSuTyv1TG164xhqve6NDiF2MwRBrFvoiOtQCmDtvEb
4TkpQCXKZR590eNxocWhItdOw5qyShe8Wk/1q36H9yh8OcsVtUntm7QoRIUgQydbzJE29XBZTY2a
5uylcsq8ekX341QKDpJ9rz+b4PK2peqhs0KRfDdFbCe6m7dX8/hSDgKfF5nhNk8zu7FYOh2Mo21+
X67kGnqSpQ1Jl8/xSgW29uHivCQOcotWH1M1Af0PQfl3Db1q0m0lEl1mRVY4zJWGNs7GGqBkTn2g
9jGAdr2ZzVKAtP+Snp1Xw0Eta+pNmzHEYXXNSERK3zzKdzreAXuwN4geJUQOxyHtoBprtrQo2YzR
1RA96sbDR7DhvBguMYvTfCrmCtXKIfq0RJGdJV/m4iOEqYr8t5E/KLnNJh/iCiP5bqoiB+ruo9p0
ikKwkn0Agt6XSjGLa1CN+y4EU9LFkKGjBczQv64GUWbHX8mJKTvSqzIQjTHvwvjGIPdtaITe7kbB
t5mgYlxLTp8edLADq1+g12S3k+xc/lS7Ebsxx32qdgAj+GgA7sosPA2Z4ZGyvq/6FExus8DUvo+f
bemsW3SDc4klVWvRoMTQef01cVN07ZjP+SuEFv3uoAjOJ6E1LndWUn1RzYICyIMaja5VoGFoOsTh
i2NDKHW4G1GbpXEQjnlIq697EEGa1X1Bby2hVAwD6D/Slo0BDsCNIpG0OWJ3RVTeqYNJcLe9oq5u
M1UuyxV1i4nWwwG5RIhkrD2IKEgNtflIyXFnlAzRjIEiMsNheAZlYyULFWiWglRyglK6eWL8fu/r
81m3x+xFYF1DEdtl3byKX/jWURRxQk/hML5BAcBK2EUEQi7je49V7BrOCqwPNEf8XCqIcJ2DFCNW
BlKza2tUxn/lqKEE3TRYTleMnWtFnZfMnhULLw+CQNc5XAG7TNpoGZoY2PGSeckDdFtfomBGH2rl
G6fSy1+s74Mo5NlaLrktBy9yN0wawBVXdFT73KlxpsA8ZV7oGp55pzxpD6TFGZd77UvoXQY2gWvx
HHdhH5UTJHnYqM9VRW+hzHz590Vew5PGD1OLMnckDyioYBbnM+O3GyEvo76yxFQ0kSc6h3j6eEPP
a0sPccEkd9VrcsgelHsWF7qP3lRkCB8q4JzhhmcIyWRZnvUEu2dIN/H6Vcc4liqaIRf4hsFhDFms
QY97DDIp/fhEWEN7V7utZoT2NA6nCXyp9uVPth94Op61dUo1U+HQRlLrkKDbihEKzKdam71Yl286
zThVcuwthfloZYmoV5WdMn8GwNkmhy29KksklVHBMW9Yp3QXVDdJ8ItzrBM03+72mivQBf97fRyw
yEVm9mkGNM1e0XcbO9VDdPo2O/kKGknmJPGN5l7e0f1PaJmyrhOTgovu9xPdXAYq4dIyodMcHeDq
Zxr1dhUHWfE51D6S7iuqQkGEpSh4ifnd1NiYIGdQEACrFoNykd6Za+8kIRGE9W6+r+gQINF0HVcx
DrDMLA57qcaFWVW+RunXGPfoKRT44X4wn43wlUS5K0hrlkhNFkd6YioJyal9623zLj2kJ+soCuZ9
qNrY4/au7yUazQoOuPZbCI059Sr5ITlrUB1NP82EE/KCLeSLh8XUNYMMrnJQoHRvXQFxpa496ULd
S5EZ3vfSGGq8DH/j9rjkXheesta77N67gLHZNw6hNLIs1Eja2R1ixU7RfFe3fqz9JSurX+keTjbB
cbl7Zm3ssSVvEuQoXa21l9HCgkecW2pkxz6WHy4vSegLHCCtfZSCsBl5AGNPoGhlZLJJk8v6W/+H
oXWW9/4Bf5sVcZCUrIo0RXhEdePj8lODDFsSSC/4ZAe0nfr/2c+5HGfNmiQuUYMA3xTxdd1mwlDo
nbqOnOl74oq6hUVfi4MKOcabkbrUGFnqj3XzbRTSiu5NzynnzfujgJiNSk8oEsXwRnmfnjNu2XRs
LyZ3F8QSXztEga0epRWXzs5rfUAsTqrUTX4kjm5P170D5nBhL/LuI/d2ddyVybBaFWw4gAn6UB9H
UHKmUBnGcA9y/uH9uJquRJ21IuDly4nyFIe6rIYsZzNyUGXWT7FffzVjcBhpjtHY00HU6yraWR5C
kmRZMsqyxB49RW3mj01/HaHjSBDWzNkuBBrloaMmNJl0rCw9Tqcc2l2Jx162JUd3Z2dxK3dCpqhg
SFASli9FS+QQJQbBXImpfTTZJYdi+NzLh0YXdTOJbHA4QuRVVrQJ92vDvImKwwjilXx6vryHgnim
HHq0hVqsYxvjOmLdNe1fuimowYrWwOFFvsg5yCFYVaxJbDo+J8mXUvp5eQ273aqbqOIbjNrMBGUk
q3pEr3qA1NpbblKouPV2CDG1AP2/fvyXdS8KrN088IxU/MRhUerWFFkzgL2srgedfonH2I8k1XIt
6xMNI5G3Cz6VxmFHM8KcosHbF4dJX6CZe7ZDN7ez43Ad4mWgvDFEheDdAFNlAsBVLeSFnAeG8ZyF
WYiN/aUmkwVMUkE5CIkKdi8MGzucFxaY8aXLwiRFgl+CPGvQgOG2dvKPFa02pjiHDMO2MOZ4xIjN
0Nqd3p6awXi87I+7Pv+PCZXXTawVtdb6lTVYtvIpSstDto4vzVQIrj4iM3yCO6Kjj5h4JlIn/alr
LW9OpkAlg8Dvdt18sxrO7ZSqTlPotIEDRbZOkYxmWDp4UtF6Uihd5WMhSAdFq+IyXKqVukpHRJWi
mfZEfoTKa5kIdm6X6wWNSf/v15CR/z3nVFGYT3MV+SArwa1H/QQFo6D8On6F8qttBeNt9RShpR+U
L6JXCNFusuVvsl19QStsLiFbq4rZJngnzTXdM83usTLoCyLt5bIr7mLGZqHcMQURalNXgL/uopxS
nJDD0+XfvwwQaPX6fTmRBtHToodzpEftnY0xO7LxABFAiHaNw4c8kU0yJOggHZTloKuy1+SVbxqW
XRS5J0uJf3lVbFf+yCs2u8ZhRNRgzruWFrCn4/lrvZal2InbV30QcSPuFy/Ohnh6JiOuk1xWcdci
T9pdGBQe0kF7DfKvyZGJukJd7Xh5ZftH5cYiBxrTaEhdYU4sGayvkZTdMhKqJbXlO/k4fJIeVC8+
9ZC2F0WcwFHeb2gbvy+itYNCbs0qsfO10thD5SSVU4LBobHHCn1nrKg/v6DrJo6cAV3ppV1CiFlE
TbCPLqqmsTltQ9e58AszjYKiZgE0L37VUXtRXzsipG1nkPin/5ytcFEXoithtiTUU9Lr+tryqxv5
XgtMDGkjEz2KEGX/cquerXExmHckXxdSQETx6b3zGMPS4YGcMN/lifPe/deLjTUuFC00DGvdgFPG
QBFnxWhXeG/5TSA5od976VtyBAO/m/nxIT6ZnvRkoioMaemDwI1FO8xFaBiVaAvKwERSm8t9Vy1u
JEFCSI/crFgHm6ianyeGk82GWw7DVaiBOZiK5s72UeKffeeL7UmY6m3Jbjl1d0qUu1WqMDjymkki
XYrdGRXlvOV80T2Tl1SN2XMlLqqY4WOkMtZVgsewEA+J5JY98PWOfMWqnaEnQcpE3Gez37a5+Ru4
LEAbjaJIQ4xm9e7qz9fqQUcXIPW7u0h4tdq/sG5scSmAqYx9WJYrq2gsTv2sutGp9pprFddV2ZaE
lLv/Yk/HUUhNA1dhzl4553mkEhxic47MevGKg3ro8MDR2gQzkl1sR3eijpv9c/lskktAYipF+kqB
EK0RjOXVOAkqXqLf53BOB3esEZlY0lLdduSqkwUn5L+AznkBHMSRvsUUkYwANECLPAXxXeJoD+Dl
fu8KFda4ds9/KlNFoTqhlNeRm2kfQV8ep1byE721KOE52hVUul393rixgvyVtaPKKGR8qElpY5fz
+mEC43Qa415ChmAqr/XlA7z3yub3Oc/roQhZo/aOU7Ednpc1D9Rx/Q49bsHX2qVW39rh3K2yjHlR
RtzyO4/44DPwDZs86QGbkWmvDE/+Rt3sWvMWqLBBV+TJ+CzUOd91yM1KOYfUKmnErAAur+AodedB
v6O6IngsEa6S80k9TLJwbswB7QKLlx3Wg17bLepBvvFIbeuhhfSSdG862au7gIh/Ec6w7yYXmzVy
B3EPBSYouS9495XVk1lFLi4yn4hw1km0ldwJnNBimoiMFy8jzI5NYh6UNhKka6J4447XBi8AU6qu
uITR0cbQ5ZjfTFllF8uT1AjmN/bR97xrfA68xEqlpyZqDL1bHtk4YvkUeZmTXVtB5S6o4XiXc4fd
THRjj8uA056aWivhgsl6AhiB/ORTPz19qI14Y4aDjnapMYuoYlml/tXKob0UdY4VHTXyoGZ2JqpF
CVzvfZM36TV4gYpSJrnuWsv9UBxMSLB2lgBFhF+KQ5HMWio5aX+VWxlfgi95CRqMNOQBjNzuI0yL
G9B6r6Vv1rSYfainqYpp7bG7XWnlrHp8tIbuZ03i1VYpvTdrQ/B0LdpHDkJAuVVreQ3nMOrnerk2
w9McCyqigtjih+uUUlPbzBpw9H+O4qNiRXar+Zb0uFo//pujcziRZ7KEAxWHZnrsjzl6Kydk5R+T
kVWoamomVTXF4GUcMzNZu5o5+gBp3PHLMr5eXsY+3P3z+3ya3WdEIW2JRuE1r52sG64GMxR8dfZV
/7ivnZfAJ9hFF+flMGIJUX2vYQY6O45gORHevXcvLRszHCRoerqqWYlWwCm0bgy9Ow509NqV+Ia6
gHFWtecpuSmRFKKC+KUlymE1RCP1+3nb5m/gMo6uXFYChk92/ye+4uV+7CtHptxd+JFbvF3+dKJ9
5QAjpoWi9VGCx4V1tgvtTSu+1/VLKAkiSuQhLKg3QEHWtQl7ivvCIh9m/RRmgsRiHxTOHsiBArFo
kloVssAsNX0S5TYuET5JOvvybu0/Dm6+DZc/oKaaafE6soDtvoSnLugPOHTrw4K4lQ9Mxg+dtwJy
6H8BdUOxkFZbKIhy/akN1fsutdh8De4+0UHHHGAMYO9tSNsdsyfRzX0f/c7muNM3AtdDCk5PRPPy
NsWnLkqciHw3rfu5+lBufbbERRu4ImjYt2hibs3hmujyl26cMBgu2sB9Hz+b4QKq0UcFRIoYMpj7
E5kVuwcfRtI0tiVrAv/YdXNNNlRZNRXoYHJuDtJhdPZJKBkb/aep/ByqgqLKrptvfp9zcwrD9biy
iYw8OZD5R0qXU01FDXD7Nc+NGc7LLTNtdFPFmB0es8hdM+r1Y54PD/GSgrW2pJ0jh6pkI6Cl47ym
ld2YpnREhSu0O6VB0zuoojxzAT3U5ehjp+EfZ8Dmz+JOy6aTZZpYk+626aA7kSl9HnJTCcZsDmRt
WO61te1duUxFvG+iXedTbaWz8pmpq1XNbbSmbhn5aPB3Ly9uH/bPq+OTbLDEqFmvAfbZg0fs1E/h
sUXnJhMlW2RbVJLcjYmNNS7Iw3TJ5AYkOK4UvfQg5JY+yeVd0niXFyXYufc1b2B/RvZXQo0T7ObW
cRlB8nFjJcFlE8J946LbnDP0MYB9Ho1DesAYlll5nnFnsWG2D1UbNtvGHZdaArn1up3RT998y5QE
6cCzYDm7d5+NBbalmy2LZsmgSoZRpfoT4zzDbSsYe/AsNE5/wJSjOxzx7IpaSuIa9yJlK9Hn4uCl
NkM5USxoi07pqda9priLNAGCifyOg5a1oHMRp2iX1NVhcRraKx4uewUY0+fG1iLr7fJ27pKsKZvt
5DBjKDWpJRTzS6MZk/t+WYfbCMKioHgbZl/pZCPoqEZ9pU1DvxpqK2ho2U32vBrTYYJWbm5r8WDa
2pglj/KI8QMI6yxdf1TSYvU6mdQBSbW1t3UQ3RcCvBOcJryAJB3jWYo1RE9VnKr2kIuuOYLPzTOD
grmsKK12At1p9rlVDlp7WzRPl/effc4/IRt63TrU4w2T79ceksJYVLnV3aG0rOMaUeklieroRFI1
9+KszHxltkTliv0QOhvlgrSpi0wmKZLBJVi/FY94g2R8c9bjfEJF4b58Bfl6MHvEy3wQRQnKMvvf
7GybC19tGVu1qk12Qj9NEgTFDSLwiv10EI9gf+8pF6XlnMyh1eGgwDud29nTD0YGagSKn9rFnZgc
aj/n3djjQnbo1DqfQCEL2hw0pyWg+pWc8qr2GFcP2PlZOfKDLZMbo1zc9lJW1H0pMy5lVg6NTqG/
ol/sfbhW2HCyHwjnHeUOeCOv+1kr4TCq8nPGS2ubvmVhKfhuAq/kJRVonTOQgWfkMbWl8kHOXqbS
Dwdq9+hljBs7h7LC5ejbB9t/1sVTz/WS2YYrc8YCXLEtddLYcHNDc7I2dv6bJeX3U2sd5dDKofft
jlqHV+HeGccXVJDL4st/s8Md9jglMCRqIhUzQ4D0/BTVPp2Jq5sPl+3sUv0qZ/8zOQwxihFv/j1e
obPXGhQo2V+FExPv2+A2z+zsDb0cD1GgnBNVCUXRzXMs0abNlEmF4+uGg9mzIPK0x+QISpTT7JXe
8iZKBFkgXUBok0MTJaGJFi0EpKejHXd3TX6wpsQu66eyRtmrEJ1pggPB5MCk1JI410e4pDbfkjHQ
0yu8DqdTZIdElFGLvJ+DkBn3kRlBB46B8Yq2qQ2aedsETWEb/rzsLApLli/tIYcfg1FYYNqAs/x6
u6mCcbRrCFOBn+Rq+LQkGO5kT1/R24G1s5eOKCsVQAvPQye3Kulz6ArjROiPXaAfe4+VI0T18n2Y
ROUEL93gjaLcncFCCdtSKvagqD7GRjCBP4fEIuldkREOSYyxV3tjhhHMdg4HzTCToFa6yCNDUwtA
S2SKB5O2J0UR4tE+q9bvYMvETHPN9HQa97J/7Me0TlAUQB8bxfjO7+iYVYVllhW7bA2/6EZRvVmv
6isVMk/hm7iDTWSQv0uaxGibtO10MEPLpywCSXnFhDAewqfwDs3WvibqQt3dyvMK33sTNrcWalKz
GRPI3Cj1bVi9tOC/bp8u7+JuOG9McI7R0EaJ0w7ZsGocIzkYp97tiB1ateBriexwXlFOVG8rRQZC
gVJ+WsDde1/XN2kkGjIW2eFOGIvIWksT0JrK1YphuKi8qav626Lloa02IthlP/YHQm02j32/zfeZ
0GKYrSbGtKPuW9t/kYtPlz/OLqxvfp8tdvP7dU9navQ4l4vwvoOmeopXk9wri/t2EEWtaN+4E0Sa
lEmLY4zuVONd1B4lENf05lNpiAh0RS7NHR9l3PQ5evsRQ9NVqd2s5FRpgkcN0VfhcAHCj5MJ3gGk
hLihDt7clIbpkbZbhISygk3jr3pWmi/haoJ11RhsVMUVL/HArzxN9rfRW9zhCbRdXu1Ed6LsYv/y
cHaM96Nz4xiGAVX6okDtmlW1+vvkNB4SAC0oe2VICSyH/EWJbOkjl7CNUQ4qOiUrE7XFK86y/qUP
z6v0etnbBa7x3g22WVQ9zmGlMoEcomd2Pd0u5HsbvV22sV+E3SyCw4dcnytLLiic47pGk1V1qx4k
L/Q7f0b3XgNuClHDk2hVHEbIRWRWaP1A/1iKtu7mRUd31dK19n9cFwcV0jRVMWVQsTwM8InqFPsx
Wgh8RqMAyLgxhFMg/3IcUorKmYG6vMHF2SQVxaoxXhk2f6deZ958YPxkyifGeBWCx1y0xn04/Mcg
f9dL9ake25bVPX08o7yrCkOpElJlDrWbayaOO96UQetLz5c3d/8Tnu1yGVqeGUM9UHzCrnvMQZKd
nrowuGziXyL6bIMLLhVM3HWcIJlpP6nfynsTnPepa7rajfqz/6k6BV7ARCiyj5Nnk9yRnFMrUWKC
ce4W6oBleE87ARDvlwl1A4euoilE5cfU+tiCLE+OYGtdBNy9jjE1MOie1EPykjiLDyoYN3nKnlUG
kq5QSmn/s52tcyFhDEonNT0qOr0r3UFLye5uqofxqwXL0/XwVJX/Q9/c7r1vs2LuGG1RWZySBi+y
q/mSxLG9NN/U7KFQH6vsRUVNUOA1uxFhYGd1DMlb+M/vCUJM8rxZJgzcSI2rB2HsFIfcNY+jM/nr
La5oXv46e8szupJF/sp++Y/UZ2OZw9FC77RkzhMmeUo+sZaz0aYYyNJOLPj/h9ZY5v+X7HEwKmEU
ZzF0FJNGHyLFeLwvvyYS9Nomt/LLoBp8wc6K1sc5z1I3qbwoMwiS3clTPPZSkN1YUDBnqjMQmhcF
4/58wmZDOc+J9X7GiyBOV/JEA/DDnmI3caTbb7rNOGlNNDqL64G7CGBQoDexQOvAV7JWSqpkytHb
PE6vce+rvQAA2Cb9+dHOv8+BWknCSI4JosGSy7eqMk6Trt4nZH1Y0kR0OuxG+2YtXCiUqgYBMx2d
ezHaS+ZTrATreLjsFCITnM+D2GbN6phtF1F+AO2+F9rqEqt0LpvZL3ywj4IbpQryEv5gHfROphba
YTrPuMaV3RmCMLUTb4EO/Et0vf6MUCFGIeKmhSh39iYul+2i2PkP4MdKpWQo1lzDc1KePoLdo1sg
Pv6p1jQ7XI9V9Pnycned0CQ6yoJIJbDk3zEsWkM0vasGmn9wi0bxQ5lEd8L9Hn5Tg5IqWqZA+s+B
Ry0htPQQXcDpkdGyMOnpKGDD9XUgavPYX83ZFIcbSldKEwTb0f3YPZvWnUmPl3drP+varIXbLq1r
enBh4ILLUn/iEqSv7WENVof1IkLbWjQ4tP8SvDHI3djkKiNyJaNHrPNYc7F2mA/KPdqK0aTaUlt0
sIj2j/P9VVktXVqwf9GIdhLcYvqPqMJDNOZvZ+DLeqRqMPEwoA2jte7S/LGRRIQvuzCxMcCli4Ux
dKA6bma3VyNbNxanjIgfNyKJpF1w3ZjhwHW2jHCVW8RNGE8OnQ7N8GyWGBMJHy97nGg5HLDObdjG
VY5u1I48t60nj2+JaFZ+fyx1sxYOWRH+87DECNDR10/rd+nAOPyaYH5LZdxhCLw7fyRfGJWf8f3y
6kS7yEGD3BhrNEW4xCRJGyRyFAym8VCV/VWXr4LjQ+DaFgcNRlSF8tCgVXk2dW9UlkAdRDPELPj/
OHA3+8iBAwQqyqnUGnyrebDjwUusa2VInUKdbTxv2pe3bj+931jjkCGrMq1dLbT9j990QNHisTvL
fLA8zYMSpte5Q2JXrnJIXNNRgkZQjti/ypumpqD0q2H4jnNMfZpHtJrjfSD5yQZjpgAab6ndQx9s
/YnGdm+5El0E/+UgOZvk/LSqQrzYGog5xkSwuhnTBnxXksBBIlrermdCoUMHCbgJDgIORkywf7eh
hjo6lCQeS7fBq1V4XD6PyAWb4xi0P9Jg+ti88cYoBypmiBbwSK10lyrVeq2nmHIvtVnySnCNHSC/
IgeF1nf+ZUfa9dqNUe5DpqxBCwwP4HZoXqWS2PLwmZTQ1l0+W70oQva9ZmOM+4RSScnc5sgT2fkJ
jTJQhWYOY0UarpVD6cQ3Itma3bC3mLALxrjQ5cmdaOCtbeeoxTV06r628d2kepd3713H84+gPxvg
D7QYAxcgAsGKUL73h1fqVXbr60Hx2AXRVRNY3uRDdtGXfXCRe6NNghm13VtM5IpvMbtnxeZP4Xx2
ImG+lDKezEr6vRwOCeB7hb7p5QXvGzFNFeNwOiaZOZDLW7MnYYVpDCN9GdbOzZvBVlTB1WX/qdo6
W+HADfGoW6wvFBdc6OM4w2P1AOKC6gVjC5DMcfVP8nXrNKadDm4h/8cVci4zWFPeEAkpVxoH6LyW
jYPUCVq79wtO5/Xx9Lyx0epWygY+Jqf4QgBlRdD5llNcX3dH5cpyDUFX8n4Y/LOfPKMfuv1zo36f
KMz+UtXCtqKfl91iHy/PBjjoIh10fuQGT+6JUtq5tHpZ3x2kVQpm0CZcNsX2/8+IO5viAKsYF3AJ
yAMGz8lrWh1bTOuHJsq60aMFAUL1rVYX57LF/RG/zefiYGutK0lVYBNEMaBXw9v3rQKRAQ3xjXJP
YSuDjfhH7R8XQih+/m9tmrt3D1VWFN2y0MWNot7vV7VlbaQYAwHoZDwx0evcn69GWz6uJ+ozWmIR
m9bu1WNrj33yzYtAUqR4Hddw3FIIm35hgpLzleQMxEVX1tXHyiFbcxywzA3F4+6A57wquqniUybS
iNgDLhWzBow6E/dcPgSg46J1pEDLV2Tm6LaebDO0nEStBL6y551bM1wgULXvq65ASsv6FshVFmRH
1rcgIqndC+itGS4I1hZSgBCfYyw832vDkWMBQu3uFlE0AxVcBRd3DgQTde67vpzhbBA9xyKU63wW
xLHABM/MqQ/xHEZdisSjxRjGaSyeiCQqPohscEfiOCkqasKgjaDWrb6cGuXVkB4vg8PulzjvFE/B
mdRGb4QjWnLA9lCFj3T5dvn3RUvgvrRSGbUWxdimaTXf5lZ3+rACv1ghqq+J1sFhXNJUJa2tETfa
+rWXv8jZ839bB1vnBk6sqmsMiUmeKl3lWNUxSgtnmEUffPdkVTefg0Otss+UcDFK9u4Q30MYw03d
wsG4vkft7hqMbA/DleiRcTfkNyY55OpVDN5QilhMj8n7aO96+nDIb8xwOdE0DZiqNAy0maPkMGih
TbLX//aJuKCv5NLqpAouUFIIzfW3Xd/YhvKR0ZPNF+JHv2LDWMtlwkvzqH+DmKmjQmCmk0U4LAgb
vrGrrbPFjCOWQa5/hcUjqb8P5uf/tF28LE+qFGod5zixLFXyo0zz5JneTGkdXDaze2lSMSpGILWM
cVeeDk+pZ1LJNT58+82iXn9Ur/o3s3fa3A7t1lau+iD2RH1x+6f/xijnbcPSQCNFw7zw6OfgQmkC
+XN/UlELIp58WIVV9/3PdV4j53pjgaG5UmXPhb4ZzN8xDejC3CHyyivZV9zZk17ZW8wcSEf1GW0l
LiR9Xe1zcxDs9X4s//13aDyJnjmWA+i3ce9/f+lyta8lYno9tG+Mn3Vx1R/D/3O0qvcfIvA/f2eN
pxsx41W1SDywmcjVTx51ZFzjoYFKMpMO1H1WgKsfIjERDTsE+YR6a5dLWaSQTlB3wQlDBruAGnVx
Q58zKEAhrYxcS3AM7Ermbq1x51laK3MxUbyaEmIvoPMnbuM0L8WN6b6PON1UIKStweiSuYYrC8ZO
L3uZxhPwxVasGfOE6rPa3IU9ro/FLSW9fdmHditz2xVyJ13c4cXYqnFBmRzlVN/nbqc7xQPGW1eb
EazlJ8k1HykaNf6PtO9Yjltpmn0iRMCbLYDBeA5FI1LaICgH7z2e/mbz3E8zakGoP6TFibNQBGsa
XZ1dXSYTqt7OPNjat/Uf8Ic78OrE3B0ojYKixCGWOXrIsnyPNhisPXRe4rQb0HPZ9Tn8nn1Zt0md
G+4OrOpx1sBBMiJfhmI/RogZvYVMtutSZjhUqhR17EMRDzEV2hbNNtkyNijaDIF+KFf8GqzUXW7O
ed2PrrXLT2xBCfRCWUkfPPjwy/Vvp66fP76z1c9miJIZmOVVO7T+V9BdySwC1wjHf0+t3gRfeleN
kxVhZMzyL9mwr0wQdYxEoEotg4ORAgqhc2GiibELX4voufWJ6GSxSH9zrvh+C+Tx2t7Pcd+qWxHZ
7vxxPgrQrDmhZRuFS9C2GvdHkrqPnZUVcHy/nG++XBFpklz7LUpizY86e21DyW60NzWhlHGoHeJA
Q5eGKR7mVnfz4iLLXhQ8yPXLup9RS+FgYZxQL2hU4LxQW5AA7cGKgEYgY96CT+7DuilqNRwcxOin
yEeQLyHNGR26KrnrgmEzTBSpznJO5GeUor2Xtm52ZxrbzB96VnJBeZQxTJWtHZwZbRujXcqfVUrD
i1oYBwxBXsumGiEsKsSzpdZOo33vVKqzmTDCd7aCd6+SWhVxeDB8VvPNYH6M/Of1DaK+HF/gaIK0
1rQIgU58mr12z5pYMfFpawffzlwa495BbOUcvafYbnaqrXtNL2P0BU8HxrXMBkmULZKd5BVBfTwu
vlB7JUs0ix1YoXF6rbwT4s5Dv8ie+IDMhdcWxODwZkF+F+bJbCG1MDjDpvzEmuvEDbTCoKVV/5Cc
ALSI6XcoQFKsdATM8mnAIh6iMWB2Q+1HpvwYKK4Wal0cSuSxWTbSwB5OuX7uiuAlj8UvjSXHyLfL
B0jVEdcGtV8cVFjTJBt1LEOJrPooq3foDnCygurQpYxwcYOVqm0sdcjp9+E2878H7UaOqMnEZRsg
NLFMzdJNnuRVKSVBNuYarTTBw2h8babK0XSH8Drmvb973dUItzuaBtnEskcSWDxE6DZEV3Pa2tps
o9x7gujBY2J60cu6TWpd3Ab1QopxcBWJGyuLMeIGj+7yjdCbRNi8WPNRwGrzv+/H7ZGhYahatXA9
9V7wxbigo/IgPqcuHoK2erGembRCDH1Lj3rqLseUV7scpCdzEghTgrtK0hsb+tW23F7C7IBWi1Tx
tAiKxcXzP31RnltK7ucQVz0KdZEou5Eh3FdK4WLclCAoWr7vfy6M55dKzKpR9DjHycpLb5TMXToL
RzDRPylxQxziZVC6muJiP1+RAkOvUQVVi8DOzLdRfP23T8bOxS3aWo0V6BXyA6O+D/pzW35DGZny
QGoVHKT3Y4AWjgz3bl3YTPkxdeejjMFD3S32KHm44Egh4vI/XMPXD8cO3826eslqLWHCtVi7LKsh
gBWjcLQ79npKD7R2JnGWDQ4+hsTqw8xqRrcsP8XlS1JeSuXf4MLg4KJpzTxvNZZyT16a/mxomVOQ
eE65NocVWW/FaJ7HCeq7dCNnX7S2c/LqriiJI0R9Lw4blC4qTYPxlinTXSPstHkfU/f5H9J7P12A
H6yQSvQTQjAM08o2oqM3dRN74ieWbBofWJe+uFMt958OE995nHYQkvMzfL1Ah05UVHvWrG1Uad6s
m/nDK/q6Mg4Vkn6cslZGKMZYX9hxMj9ZmBaJ7vtt4IkP69aIrTI5hGhLHdk8VnjTCvktyYvGC+ui
dsIylKl1EZcwP0hfBVU+JxrQzmhq268Uu9BAKm9FHwQr/KxE+Ye6lh3TAs3RZJ4kabIz0CLbaqeR
vBnLqbvrF2Yf5QY+QuTNmWIgEMsd3fFp3NVHqALu9V34geqtpb4vBx0TmHRkMcSUexKVRytU3DpK
3DEqtuvb+IdX/nVJHH5UWdNVZo56miK9ZyNjMIE0r41gmyWGHPoNG3GYviifcip+IzDF5DDF6EZj
1jWkF0yrtE0wkGniFr/DVvxv60ukDHGgkgk9hqpZMGpqXmGBV3RbWk7sR9R1tqRpdhNQ8a1J0ARC
US9GPlkBFV3dyndh/zqp4mawzDvJAqfFJN5p0nzqrZw6IcRNanF118Yca6u00IVr1L7+qDet9WNQ
omw/h0nyWhu+fzb7Ip23cpZI96Wmg1kVIdi8a/3GGbv0raqntrD7Oq6phi3i41scJkWGHPqgEUcg
IWT2rF2S/lGOTwrVcENhHy/XmepZg4coCujyVj0wSWwT+UNGLIO0xJaqQFKfm/37DQzMo1imoY+s
RDWeteDcJEQ6h/r7HMzUOmjx8bhBOsfc1uJDPRDdBtQdyHfn5r0qKH6Jm0KzRceNdhEaoozNe8UF
jNlk1MWO8soriq+oZQKmrUsLJ1C5IM+GweFhOx7NU/tYQDQxOzGFOqWyZdFuvlB8ZFTEZ/EwgymZ
VhZnlHHP6dNwVzm+iz6UvYE5QyYLSZKvMLxcWyuHNpWSxFLAkkm1W+5VJ3d9tzymF9TgodE+bzKU
xE2MYlCKjcQBsPhKWjbPWj6wShpTGdbDg9XcR8XR6Dw5KJ0wdXP55GuHLjnp3f06vq7fVBg7+fU0
GGrV5OAFQDAV77vhrA3Par77NxMcijSFGqPTCCbGeqeLJZ48sV1QRGPUOriIJkwiSyoECx1ncFL0
fQynNHXX17F+sC2+IDaHORr3ZKxjsB6b/kMb7tf//vpBQ9var1sRKWnbGwmcbyp8Fw3cth6ptpr1
h16XdmKa2+BS+zcssUQuUIEnGgY0EqHq9rmZwE0i2OCddHVXOet21iOuVsnG7fds6Z8PmcULUkGw
e4gl6b10W0Nc2yt+1LINmRpwlAhOe+gP2jbemXa9G16hAe+W5DjxH2p+/wubLJGDFS1J4kEXoUIQ
npqNuZWdZCftoq35WLmAOQeEm7t/fLlYfJUsL5KylPOG5XTrvXZEg7zmxC/9wdjmm3xbxQ4y4xQZ
HXEo+GJZUJtZ00rw2Ki6Qw+UVnvN33Uq/fyUfLFM7Wcz1iUM4JXx50h3B3AGdCQZ1/obAk12v54M
cDjl6VRjfINVLqATvfPd3lbOeDaDBiFw6fl99gdXXPT9XrqJEYI8n0wxy1h3gQHXbDDSOO5UFyR7
rngk+yjWbx1g4a/LU2RFC0qUZnDDsvEQ+Tn2isP7TP1GOM8OHPIC0S06wfGHOsN18zjE6dqqrroE
I2x4ozmVqNrm+CEKWjs1jqKg2N1Q2Yr5FlK8k+thpfX+qrn5unpmVlIxoaE7qZSNYn7u9BOIIUEq
TERilPtzr6Ny6pR8GFHIja3nLi8xpOfEAgHa1Fo4KMnlyTeyGv5vtifLym2jPUEju6Du0EUzssx6
mqC6BP6tX11Ei4uiaHW8t+rh0RJPop/tEj21Oy0iLrnlUOTGEueMut80yNnjScnyEPIGqotO5siP
1T4/BJ5CRB+LV96NMc4BGyvLm85i79cEbHOC3nyWovC+gW6vPfiCLZfVTkup+v5yAH1jlbv0EjFI
S0yZI9eLtuPkjpVCpYwVBpi8zrsm22CrE/FhF53xxijnjLFcYiA2ZdOwqHN1mFZKss9W/rAeQlBG
OG8UjK4WZybUoo8XdAmq2aXWiHWw/f8NGm/WwYXIii82SaoiH2ZMsi1IhzFKnfVFUC7INz3KSVsP
UgBtx97Dk9BhCtzZtj0UeybOTpHDL78xrgvimx9TbZ7GIkYurPVmj42XCA/tLkLBlcnoQij4G7E6
wuf5TshJ8M00E+DzIcQd8V7b5HukMV1MC2D4Cai/ZytlbV1UUorYOV5kPBeiPkXpBgtFaGxV+nZu
rc364gj/U9lPuEH2QOq1KpHY01SS3GGQT7JYeZkyeP9mhv2MGzOT0fXS4IMjUCulc9IlT0EY/UCb
LEU4Ty2HA4ouMny5bJC7zLXNgDmSej9QU/KUCQ4W1ED0u14GLLRSoTlZaeXbuQperLo1iGNFWeKw
oRjT0KjEBs8L674F5oWQWki+rm/M4tipcnOYOHQIOgsk/THqkvFe3JxBn7OtQUW5i/+y51bWFXBP
QG8B/Xu/+oCoNEOO2RXWBDt74qb0Qhwh6xnD/ogI9b/C1aux3wLQSB+biOGq+SjV26B8mtTd+qdb
3p6rCe6Gj7UKlB1sRBkZ48H4GEA8Mvq4buIPUHe1wR3PvNflIqsL1obRu/l97vW75GTaoovU/+Zv
m2Vv9oit+eaciplRzE2A89Ns9No2MCcv3utfFUfFoDXVGEgujjusclOB9SR8D1zaU7vHhLcXoSV/
U+xBlvbYnik4/YOvX78md3QFyxCUtEErogm2/L3lxRhKVKu9sVXQ9U29H9mv//3avRrjTm+JF2vV
t2wIsmtPflgf+sGw5fgtiwVv3UvYEV2zxB1hs1JaeW5xsNBasGMuwtpGaU0qYkH827QV+yGXBly7
Q+R/GweE/+ZU2SaaNNQpIkZkibPFP1KnYZQhGuaD3xsiA2Zk2JMe2iJJM7D8nrr6O/9OVXU9zcuI
QewB82w2HGJTb1hxuvs3sODfp904K70Mf3ebObe7GtRykz0YRD13cYcUFEUUA2LMisL5d9iJ/WgU
6B+uTGujtPPeKubAnmbtrsyVx3WnW47Jb4xx/h3MgpWJCiKHWbLVdKNvo12MhFBeboQ38ZLtx7fM
M/brRhfd4sYm5+lqXwl1iRKaO2eYVm0hthEPjuKHf3Ogrmb4cDaAmmGRsK5Y9txQ3qccY4i8kXi0
GN/d2OFuxEnzk8FkHLxpYZtQQgGJnIMNUyEawtrn46NAgy77m7+BxY1N7mIswiavzRA3igwmMPEc
Yn4MWTR0Kgp7qm5DuCMfvvpqVEtmVgOXgi+5ek6ls9oeNUo1l/qI3BWZWmNsCBE2qw3uKvG++Bvd
euXmg3FXYtQKuS8JSPKmysex2/sheEAq/BcSCLGc47wxxD7nzd0rC5bSJMYMbh/GeemyuQbL6SHb
8B//0rCT9hQRCDuja87AAUZaqsKsTThPQ/E1qO/TJnPnqrXn+vPUHwTz4/rppXaKQ4x4nP1Zhnyr
m5WTPWkJPeK3HFLcfEMOIAJU2UAw9t5lN3oz+LjwTLuDoqZT7Me7fCv8BfHAjW/wZGZ6NytdGWNF
ejFsMZR9THSTwCIC8jQOIwQrTRUpZJAXncJ6U5gXbSBQdfkWvH41jcOE2EjxgjdwUK3gYTC9pvkG
tRLbC6at0JzU6lMAnbB/cgWeXyfS03iSJcyxGkF3VILwqW2ol+1yx6Wi66CPRRrO4Kszvl5IpWgF
LCxieTHFC53ue3T2T8UevaQetBnfm9Aoav/FDVNFEeQhomzgpfPrMdaKuQoHsUQ5XHv2o8Ydct2Z
feLZRhnhQC9sJWWaVNDa6OVRGE+1fyfkb+tbtHyWbhbCAV+OWcG4npF9iPfzKXSqs+8Kjf0VM5KO
bMsv7eCsG1yEhxt7HP75WRCIuoS5rlprj0JjPvYCqbZL2eAAr7EmJZlFUG/Klfi9iSMvL6c30cdk
finmkd37zU7sxWeUEu0hemz0+VLMxi7Txkc0JhOAT/0WDg6V2mhFv7CQSg3u5vwwkk97ykk4MOxR
n8bMewi+evA2ByiYhe4YYLYeAcbsCIf22XL1Z6rfmDDK9/sVQeOrooaTrSVoMNBekmrvl6//5Cl8
h19f57MOfnSwkki5XUtP+kzg+iJpHDiA/neITQ4RlcJHYl9Ah8/7sOou9aLviYNuKdUFgwDEQUrH
vEMBcJu9TNv1tS2D8Y1pDj+GTqhbhLSstmRiRth4SN93i37PUTvFYQjS21ZQamjVSOqvlf7YCZAb
Cqg2LeZjv0UYN6vhQESGtvHss1YpJgwuQRicCZ0kHhVKU2vhsCNT+nlSWd10mj63yZNUK3bc/w11
0q1TcOAhTZFQyz7yFeLcfiub5DjUTe3IPpX3o5CX79VLfdlv04CFZRixBRk5MmUBZjQlKIa129yh
Etzs46ztEYcTtWxOMpSuoIA27xUrtvsqcsL+JJIzJIQz8C17poQ34yTBteO95rGpU9YITjv2cpPl
1en4/jxTxCyPPiGSlvEoZdlGzUs+JGd5D+VfVoIuMG0euJNBBDWEE/LNd5OfiH0RInlWJuLGaB5b
NAhAwsFdBwji2uBb78Qiz9Q0TpDZnC5yvw/8/frfX37Y33w9DhcUIdd1CRn79/lqCe0lbePMO8sZ
nQr81OV3AyV2Yk3LBaQbmxxM5KUYzmKIRaWnKAL5lLQD8Sw6xqE5UW9L8pL6wwlTwEKgG2AH5ktI
0Rz0IwrprF1AdNAu4EQHHy/h/6hny2cqF7js+Fdz3HUylb5m5SoC7FbS4Rn3Ax7e/lMYfKhDMANF
6BMi2oSWj/TVIHeJ9EgQJXGG4Zi8NqBsFWoKIkX1Yz3EMdR4AiquosxxLmPUSjwaTKwmLc9t8tz3
X9PuZPSEZy6fL1DjYcugzMQ35BhtHkLgHV0XWnTqBPDfCp4+fFz3fsIGn+T0hSINY8YRXM53geUq
8QtkRf/NBPeiy0vch1UZgBkqHrzCyKEbl0MBd4p//JsdzumS0FLHyVQwsT5+9oNdJ3w2YoJIlPpa
nJt11qwHpon3b65874vdIH3sxw/rq1g+Oj83nW+1kcKhbaTpPRf3H1PB/+3OWO5xA3PF/3eu9+zM
TfYlSqWmN3UsZXBS6A2AyDs4JA+ouqFIlb7MH4xt5Qmudl9F6LGDUPF+oOail4H9+gvYIbv5BUEn
lo0SIXurxcNlKGNoMlGtAMsVkJtV8iEMkt1znKDVmekA5G7wQdYAeroNVXqvkzbrW0ctiHvgJEOb
hCgNDG5qPdeouJAvfMr9mO/cfLGyqpRyiBC4+CB8GFx/m2G6SP4EIVDtLjiNm+gThr0vFBkIsSx+
fr3V1DktGWVZUt81/lnoidoH24Pfw7GffvDuqberkvtEDXSUc4Z0N9aP6djspfBHiXaoKZ3d9S36
w8V7NcaBhDhXcWOx7OYA1VZwAWHARn7M9gUk53yHettQX46Di2Ca9VBmdN+AP9uIP+gz9dygLLB/
v/l2ddOHgtWyCNPcRebHilJNW/5euH1QwJZVWeLn/8xoqkYjwE2OpAi6DCtHau3E0T6nb5D63OF2
Xd+fxfXcmOOOUCCmsz+mMCdrwlFo/Z1itMSDkzLBHaKkTpNaZtJYA0TtNMF346hy1lexeE6vq+Bz
AlZTyLNSoM7RismndKg2bZzvQj8netMWD86NGe5iBaO1kFQCgh59VvZa0oGwvvMxs5uf0PS3LYeO
uP2WI+Ubg9zhyRBh9YOKqBUilAP4yg65Gx2QX2nt2HT8y+SmG4gQKoq9/jmJHeNnAcWyzQzdRIwC
wdutGdeeUdaEU1A7xn7CzTmyZDmWJvS5uGH1VIxPw1zbMkWNsJygvfl87EfcGMnlWigEH6Uo8SC8
NvYc2uyyrQrkO1j5S3AFN99gE+mpkcXZsRvL3FWrTbkSqYPauUK4VfrHATFyMz1BktUWow4Evydd
dVpqLn7ZPVncqmFqEVQGvy4XNBAQUtfa0e2GBw1v67j7aKGQ1NTjxpC9dRdZ3r+rLW6BVqpkXa1h
gWiwOJu6/7FE71VVzYSbLHvi1Qxb8s0OihDhMSSQVrltUZxqXT7X9BAoZYODwBrNuoleStCwvVRv
ASgSNiFGisDghlwVa++uzzpKpg/r34/aKw4UjXmaBEmO4Zop+g6s2InbwC4jt5SajWqS3HjEdvF1
pDH3h8CUYE7eFh+Nwra84qxjlKly8TjsToEznocvZBc7g6ffAg3t5+7xpSVlQtNI7YMGjNHVg0rU
0/fSHcsNQzRt61P8A8Q+8kWmtuubfm5w+aNkUQbnihpmX45tb5bDRRfG3M7j3KDwwlKNSOCH7lfj
s4o6T/69eFl3D+Zza1+Og0cksox6YFFT1JxC7WKad31zxgyCG05vUyUR1ydljQMOvZbGRMoBHKU1
O2G7laNvbVnb0XwfTY9yT9yiDBrW1sZBRyKo6lS2UIiSpW1WPk/V4JrVYUDtcf0bEkeMp9qPAtSv
OtZONDYh2BTu+y5E/WWwq+mhyqh8Prv61xbFgQi0WgUpZ0W5ERJvGRu/tKDlzPTZh12tU9aoT8ih
xwRGmTrJEBe0Xgcu82SjSM70qXIFtDoKbucUbuQ1L383e3k9ADztvq4NQyKOWKT+eUbx2/KSQ3CG
UGeHfhINEm8Sqd/EjtTKZ+VZx80pS8tIRI9bfNIPjd2d/T1E5do3RldHD3sS50Dnwi1oz5RSO+Cz
FvorhAm3SX+ozKccc+zj3sBA9bp/Episc3CiyVpt5AbQMeulAsphsQWh8SA4NKNAHXDKFAcnkLHT
fFnAZ9SqJ2N+qNsHn+LZZi63tlMchgytpvhWjIdEoGqOX0aYWfWk4UeSfO7LjZWBarcmTgG1KA5H
grqahDIE01ZiBU4kbrLcdOpgv75JxKWicwGIUMnSiAlPLCtkAyiX3Ke4tSgLHHLkVV8HqoJDlelH
rfsRTR/XV0DAoM5hhT5UqZQZqMJNXWZnQ7KpMjA+hro9dpEbl966NWI1PDdTCI7EMEdXKgTxnlpp
P1PDVYSb8aRMk9hUSaTBkxmDqQS5pv9bto7wLYNDAilLa0mrEdIGwv08fBOLSyY/r38pAsP5No5K
a8SxzVHM0eQfU+v5zathelZKPSGJGMzgjn4WGSDXZ8me8SvrAIwfdReSCg8BpuVzh2pNWfY1Q1Y1
zZBM670qchOu9wFIWrIRaXrVfFH6rWR29hTh3Yr0s0WC2vIHvBrjVharQS4PAeK9WYttNdnrvu74
6knsKHXO5WKOdrXEYRu6MwYtYdRqiM0P0qlxgo11l0M7a9jLdnQhlbqWb72rPbbym8+YTJHcNwpm
/5WLAv60Y/+lNOzipG3ajzIE0ie03FKlRXKNHNBJII4J9AwcGEAHVs+UdqZbvCZQmpw39dYPbIpZ
YRkprovkcE/WkyTJRiCFP22j4dD7P9bP13KR9mbXOODzu3wKlAjtPv2kbmor2jVS7EhCd8ijcKdI
6a4vG0cpzMPQjE9tJdzpY3tM1GyLqsYRHEWnStOI0PcPT4ifi+ZTu36h5moy4TRmIEXfa2iYsRx/
9CZXONRbqii4DGJXY1y6Kmj1NMMoL4wl7D1b4v+QWDYCIp38hzTL1Q4HlvIUWGGZ4kMzueEZlffu
bL3P3gh4HSkHESp6w9F8+KuWjOv+ylz8ZJnIxxkiKGK6ytPwXInz4xzL7roXEV4qcyDTBNM06AKO
ficfIE+QBUQQs3zudKjkSYx7UuZbjWrkN5q8xybFe/ZGTi+Mz0T7wAThs0fLlYh4ZhE0b8xxeyXK
s9r0jY7+tOGzoO2kFHQLxXEaiWUtut6NGW5vyhKs3KNlom4XPZfdXdWhztVQ7Bvkt+M2xx/8oRmY
pIf0OHvdG6ZCPb20q1fWgtGe4+9/db3drIq7B7owrrReBNXlJIqRF1oSEvMWoBlTWhWaWhLlrldq
alaAXCV3G0B+ep4SNkKibsvMqSwn93yQes0Teo7r2cYNlDhUk91yGeJmqdx1YOYdxIUSXEHydtho
Hih+YhCJ6jajizczm+pzJu1xt4EOyWhLM3DOGB2wBOYP4YFNyoDufyPc/+sh4G6GsC9HJWkhwhco
0zFOK3fMw20Uy55hkGR3iyHR9UPyLUmVL7ZDxRKlzabe998wzfspOkRbDOq76QOIYN3UqZ+DC8mv
TJxAvkWp9xG0WCWqLmxon2lhsBYvf4/ee2c4yXaO/kKStGsx632zVg5cjCbIynhEwykr/jbbfsf0
GkQojfwV9N8Y4uAFLLNhI7TwFlO8tPWLqT1MQ2OvIz+1cRy4pGU2jqImI4Uv6XYJ/EKCtkYLrxzd
hQJVwFqezbhZEQctrR6BErHX2Qj45Pjb6g6iqY6KuNaufwyu7qWbcEOSmixebroqSYYmWRrO2K9x
pl/0fYsxCXD7xMlj0/ROQ0tRsj3/LS9wtcFnnrs06yI1QRYuPdX7+tLvvmYnTAMhf9MdqZByect+
rofPNwdq2wVWA1vqNDoF8KM27BIEp6MnK8Q9+gdUvtrifF0N6kDLC5+dL+UVcoLo40gc4a1xtQNm
WS8UPecfHORqj3d5Sc1HKbVw1120V8GuP+FEP+rfmLaNcDB3fWIH3l+JKtzsHXcEBGHQzFrG9+yM
Y5c/VMFWSL+sn7JlmLoui/P7KOh73VTxiMta3zp2XR44nWqEeyHJMnfdFOUd3D3aCZPZpwo70Fnj
CorxJSrMc91jiD8Od2Hhe+vmiMPFp5/zUEmrMkHpqpKnZnJDtR/6TeePMhF+U8vibk50kWsZtDfB
Xwp2rjQ4ldMuFV7MfturxOtlOXa87hUHF1oPWcOGvSeQlt209UWa9lU32KFaEtC7XPe+Oh6faLZa
KU8EZkk8jJixUnYSpDPBYxrZipO5LPU7f1rfLcIP+USzH0VDWsuN7lrax7Z4MZOHtHv6NxMcYsSV
WM2BiWp0XCJfWWieDgm/qmw362b+gBQY0FVUC93k78+1m+xBbnaSnDXIXTE9PaiOvlh3iWOBNSpA
XaB0hp3v+G/rNpd9/WqS88FKmZoaJCZIWAzp17yJjmI4UMtin+f3i+Rqg/O+1gcbciyBezs9senF
+SjmICFinUTltnipKTrbZaEt/ac9/qneYm5bm/0BUmk/6tPoBsfcq0Woo3Ql1AJKeyPbjyWI2vqz
+TB8WP+cy6mLG9vcy92a4jhoCwRv8d6I7OajvAkO1oapp4e79gfaPnbhxnIzIle4fL6vK+Yc1CoK
BVp5uNIqvXT0ca8hktPSfV19Xl/e+6db2Ur+5a5EfiZGBcZrBsf/IDuhU16Eh2zX/MflCZVvzH8l
7gBatfozylkEuiwf9esymTPfnI9Ai2IlYqwQPWvv3c/FvUKJgVIm2L/fmFD9IsmDPkYW3NgZ9UsS
PZSkj7AztfYRuessAzuxHnfie6PYpdv0maNjGBXspBvBkS+o4+5kD72XGH/4u+j7+gHZjXSzujaO
zb4pEH3LAqbZkFSrGv0xpp9OLKRZWyGHKsIUjkpXVHDCC1oHj/MxgYhgfDe5zDto7jvK/TmAyaEp
0YMyBJGqf676M8J/W+vPU/dt3fsJ3+B1e4d+UIoqx75J3SHo9xG03gqCpuEP9+fPHVI4/MiFMlI6
xhyj2RWKPRhMrT7MGPTWNHsEcCVu+Z1KNlKYpXDoIWMaH0xSqGewZg+mOs+aF1F4v69AkjhA9nFC
hKr+jSLhFSh5EjwrM6cE1CSooWqvFnKAY/9WT6//tmEcXqhonPfVGnhRjoMziZot6XdJkXr/ZoWD
jEkGtevUs1i7OuXFaIvZWWh7AvqWHcMQLdNSdUNWTM5KzUSvgwK5pKq2QTLmVE6S2BD4dcSvjGGs
fqaP1WJscGOSw6lCMqAk1cOkKO7g71ZCuAA7lr+hxM3f59BIhe6NqgkKqCOF5EUasm0558c+qXft
rG+HoNoYkuxUqZEQ33LxHN/Y5dCpxwgYJiBqjGuKT4l/SvPvCfWEWESkGxMcIrUiGgSUDiGIYqJr
ehO0qEJ+HInvtzyKerXCZ6j0JJ8KiIuxCcr0ibF5p6Kt7rPn1h4d4/AuDLivdu12OBpP6z5PuAaf
oxqCWRmKAh0QunlMQqgZ/5VW8s3SOExSyz4dcgtTm1GV2EaeO2GAYIOc21wOuW/scI9zQy+6TDYB
Q81G8lijm/VgWK7hgF5oU1wEN/ii3VNirMsp0xujPC71hjULEkrh7av+geXbQjCT5z9kb4SgMQXv
1FZxwCFb9VwLI7y9Tz7H+b2SbNddgXB1nsF+lITEiES0VidjZ5tQfytHe87BghJRvZDUSji8mECr
PquhhNnNKTuk3bTXSpmABgpmeZL6HE2dkKRB0le5MH1Awys+xC4K76f2IzT7IMJFzTdSi+KQIpcV
AyRdMNiOx348tTMRUaz/fcxR/hrydeMkynUJkBUGeQ9ujXvVEImSEWWCi1kQlQujJeN9p+SY2gir
6ZDIf8Wo9/PIqCKHB6MspLkJ6U7ouD5N31pxU1M5cGoVHBJYSBv/1xdtxaehfzKp5snlW0dVZTZT
KkLU7deN8OtcCIwc7OxSdNI1V1NfpYDY62WCAONqg63xJr5XlMGUCzbr7p8Zw01wyI/G1vTybUgc
etIShyqRJcSlmmEKwG8D1LJ6bxKVvZXLXqKLm1xqDkOtnbXcPOj9QDx2SdtcXDINQS+XE+Jw8KdY
qKGVF1VUPDmcDhD5ujOs5uBH1TMkSJzBmJ11tKN2kccgSc8FpYJtqzsk5XPePYRgCFm3sfg+vNlF
Lj4pQY9RTIx4Van3iXIpkn3ub6raUfsXJd2v21r2+qvHcPAzg4Ehy2WsRxOyD6JiHYKRyt4SJviU
oC+YSadYqPV2wassoVd+ePqnNfAZwKg3JF/WEebLsraJhHAz1rW3bmK5aHDdE77BVB9GzRIDlMUH
R/KGO0ZjbLrjh+QJ/JD2cOw/rdsj3IzvMK17VRa6FM2LopplTlj5aAD0iwiN3ZlGePR7zub3MPyn
C+gcaEh1VhZyD9ZadStdSjw8R3d2GS0/ZNOPvdPuOg+h8o7lJeJDA00aun2XWi6HJqDtw5s9xk8I
49JJBAME3lO8zSWRyk9ThjjoAO261Ig9ajF10NkyGxRHJ0AjPa/v3h+iiOsn5VAiKhQ11xQEeOFe
PoBhYtMfjU2wyZzhK1P+TZ+TF8Iiu//WNpHDDD3yO3EsBrRtWHa5V1xmzHqL9kgauHRMuRzzXdfH
oYaUlXUDZSTIIkWfG8VL0QU9os5JJeMI5OBbUudODsZUxfsmmZ/E6a6PqZfgcqr4eqz5plQzGOti
SnApl6/J22fZyTZ7Rh5giwpSxUxyLXHDAxNey58tImoiviHfqGp2YaMFE+rGugh8/2TNb7rsthI1
JvqHx8bPveK7VYNRrFLQa7OIVnRUpGxjN3pmhOjVhU4ZkNY4MNGNIDSLGVisXRRPd5rvmaPcyRcd
6W9xNxUu4faUh3DAAR5Y3e98pCjULfDLGbbRaEN3BtNf9R3U8o7+A9VJRN0EvJKoqVW5geYCZlLx
pmem512Cl1g6sNGo1NEJLKFWyEFJM8WzZrbolQ97TPccg4SgAyHXwyFHPuqtXLM++cEZXemkfRE2
LH9Q7ecziiYe1S9EILDBQQfCRguTZSBTkKWDOu71+rXviCURn4yfKZaktgxbEyBvRJXolKL+DYQ/
zYZwPWIhfPufP8ZSZjYYPoz3rKoVe61h10c2pso4/9lQjZU7GdUosbw2KK9KqqRCPId7awmZlaVS
hEoPCpL+RgnF6Hn0q7/iWDauVrjXVtRrft82rEEzlR/KVPWG3vyu69SjbhkCr2a4J1HRxaKsRsic
DjFEGQOQwkX5Vus0p+q+r+8WOyW/X49XS+yz3jyMZl0VgjRFe3v0/0i7kuW4dWX5RYzgTHDLsbs1
S5bk4w3D0+E8z/z6l5DfdfeFW1035JUXjlA1iEKiUEPmWDmsHd1F9+YktcDcmuTO3CcdEVVxN75k
kHvPicFazVidLijlcvboPjT3c5CAJ/hj3X4nOyUENGM2Wkumol7Qtt8j3ZO2fd9/bw3mTv11Z39e
snDBxVnsU1LH6bz/Hz+pAEwg8JD0dEItSYdYqNffggTyk3ltPg0vvNKf3nVhcUO1tVDeL2AVa4u8
yCw0YQ+V9VDZEKfW/vaACfhkNi2mESxs3DxnnTOPXRVotax5l/3xfDv5cd/EWlJaD4nBVqRlimLZ
1YoWyEWTOUkCdRRFCnob6m1ldqVb8c8oUR+GkYIv4kuKdaaayVsljbinZUQfeGOSXU8ciC4cALGo
VCSaFFcNEqv5ioB0DGM/ura/2OEAdQIqxflORuC3L4rFpF4fTcNI8NGMKL5ipRGUmbVLhyJ3Gsl2
olnF8aiu4wQywXNM9Na8c4EejQvYoiIfYW4VSv7jYcP9zzVP8XDawv6z/hkVT1JzjzQoYEunV6Ou
2Tx97El3vIENlZNdtOMtvkOYPJPMQPxUXdpKAWOSmtmQNcPX5W0pzd10pT1Oryg1mNcIsyDrCg0k
5OdvkoP6WJDNHARyawLMLHVpaRir4Q/v/Lb3m32Odo7aZfvWy742jnxdevn/EMgS6KYJSCONZW2h
7x1Um3HYrKuTV0Ej/SBAgLj/NAFr8tZEI0CLpKaZ7seXzXa0oAriQxSMup/ej9/nwAoVPnDvXzZM
HH6RxF4tIrbWKZJ3zbwcImPye9y9l00Q309k0YPKX6e3nPatVqodhgr2rTWGZkmxTBBfUNRfktRO
ieQR3rFt94MZduy2U26GiniqnZ+TOaK1SFeftNWgJXzS03xmN6PPG19Qf9WdAl0b1Q51enRrbDno
SKjXBvUZBWxhVSQrg4zHRmtFbmN/y20zGItPf7dX/EecxColnheW2iL7wvTmUFWbl+YGSB6q4O/M
CDBijZGldTX2aohuKmt0mgoV89fLNt55f/4GY12ACykaNDXmRIBDjO55lAyfoPfrppq7+NMtrT5K
7Y8AE329FpZS22iC7R+Z1TpKvbmM/eX+CDBRa22bxS1yj4v5ba0e+/SZFUQrKoEIYq932hgSAh+k
gSdjl2rXMaUmQITDYn/30iRpugyoF4/bLtN3g7nrwI5lMU8bbuv2E1s/lqf/7QcipUhv9NvaL4gU
jeiwmvdD+12iSHuobya8Xta40qW8wzdbi/kWBd2rMftYuvK4Cv4TTk5mDglhZsiQLu2LfZ3dVmqo
GlRLH/+Zf9zuTAEVvgYqfJ0J3oXp/2xdDGBb463uco1huU+9Wz+D2tDRQgvp38k1kAJrkAJj/pOG
aYaWKOicPUTHXyC2MbQIgyWM6qMfLsHMalo9T5L5rA0UcdX5ZN+JHeHtrCZxNuYr4pix8FjIdfry
mx4yJ8otOkN5xqPy0aCMXvwYFHfUS+2st5wYF57U6wyOp4QByVfFuIO2y7VRFcSdex78TmwIHqlm
8iatNfrguExI4vbhsrPQe/o2irUntRb5L77gOLbgnNNmq2YrlegBuUHZV/XbsNuxJwwpoU6e+FSd
nHIS4ZJiimRsloHNi5gr59/q1M+mT8TlcXYK6uT7CTdUjP6qbINuB5rX0111N+wWly+H1oinFiPc
UtMo28WycQaB5Slpn9Q1oLtMzz7AThYjXE2Kgc74KEZeL9v/kv5SQj6aKmN+h2orPf8iObElYAjY
SLsyT3GC18Psc4pmvA7Gf+aAZwJW4Lw3/HN5qy6fJkPsasisiW1pAaXePn6wlu+ySlUGzgaWv1cE
Muj/Rl6pZDJKD7zRubBLx17qnV1FexywHywbqfDyst8ZYnNDXoPwsKvRAwJaay/dpYduZ0B4Lg+o
2ULqswkAIW0olEL6BK8a2z4U5Xxlj1TN5rJrG7KACmmR9rZiAeeqlrngoVrrZzOhPhg/H+9DjyHq
t0xGz7Q8g7/xmdPlU4GurSnGfOTqrffrdxUs7kWI1Kv+kH+77HfnG+BP/EKACEVOyiip4XiGk3wy
b2Y/BcOcz3klqqtot96bKD3E8Pr6abkBk9PuL80LwJFY9jgOXGN58Lrr8mWFVKaBE82DXN/OHczF
uttzcsUlINltdUM9HKnNFTCFJSNuLw2rl8D6OMS4Net/U/X58iKpoyeASdzUYFAz8HQcZ9PD62dX
M+vebopb1lDsSgRwGW+JpZMAq1X6mDUTUin6jdk5nEVa8nkSM7lFverK9ig9xvMtm0f/ecsLnhiE
xEHNQBDMe635FV2gaIVxwArqIZsbOel1+anYrVdJyJ6puUdi796ChxPLbWRDG3lC5aDTmzCTLBfV
9QMz4uDy7vHduXA03774qZk4GuZxwaR9ZStPSE+7qg6tKFV/1SRjdEFWF8RKeofWzofLdqnlCbgj
WVtSrHgqe1UpO1P1UCaG23yIU4rpFoS9TNVg4mTgatu6pkQQGJy7/qZsjdshKf2PrONoQjhiRjGj
GaLuRmyT4irRFZRC3WUgKmTvRIpHK8IZ64tYYfrQLV73JiiX8QGp7BVMPAGkqr/Fw8ci09/2xB4g
e1H6NVKwqmw/fuUz7cMOIm9QLvOHUJEcalDo/P1wNCfc3lleS5hPxWwqy57m8nWLSl/dnjrtdoyI
QOSdC+FoikfJJ/4eZaOeJlw4FtPEONBZEB24fElfuSmCx80vQVUbufJV5EqBdP+xvqSjR4qNQqre
9FYag5LR3i1QTtZ2wC+PSxHJHrdMZdrPY/NxtcIpS/QY4jMFWtOaFNquuTdZTxbqFpFBdDKeD1SO
dvhpP/mqVprJTdbBX6oxcVl0I5eV+1fnzBQu8lVNKoU1K6ay16caJElmca22T5dtvIP2x2UI17Ws
qpAx1vJfEke5Hz+Y++XBdqXH4tvkTn7tFQ9gwFoyZz7MFPfVeUA82haApI3Y0swGT7mUYJ3Sbacd
9uRg8fk61on/CUBiK1JidDZO2q/7TLuK9jFYAppDHChUoYVwPrEdqNTNYex6aPf0B4Q/e2jn7XI8
4tFS+H1xNXdCyNyEGnHAic8odggpptlMcYtWp9qQ3WlVbopyfQF/UXjZVSgzAoxsyWhlQwdttAUs
V/VhXp6k5fNlEwQoio1AhtpMU17A4zsTsbFhF6496O6Wx69oj8A4PSNAnzjDIn9dYmzgLFKBFUvx
HJuZM1J5Ucr5LAElhjKp0plLReY5OLmqQPL1vbW6zVcuDUTF3tQOiYBR28mwdXiz533hKlXpZbKv
pBSbG/XRBMToZYjyTQsuZtUIjOHHSDVCnB94OR5YS4CFwjBnKQbpLaQvu2s+MxTtcYDiENwAzuAW
X4pw/Rid2YlNASRkfe06jXOnZUnhtVMcIuZ2+4h5lx2c2CGx76dLrCSWEuTJ0/rfOkldSf6Sgzn4
shFig8S2nxR5jnEzAULZcsUbSHWJABzKgIAEVabNBjKy6BzZhmezHD4r2sf0hI8bIsoEFEusL3mX
4BWL4U5XC+wg9uNn9Uef4QmCTkE3c5qbZfjL/eErP7nUC601yrVC9Nwvm5OXllNMX9vGJjaIgDlx
UNJCr5ymD6hmmdBQatemdXq2PYLb8gskPvfl9CHNppNvKeBCCZ1zsJry0Ha7TbrQVh5UbXfZ587X
H09sCKhQtJE1gAv215Ta6FZ7iLsdeIYehOyuiSldDY2qtCI4x4I/33K/QwhRbHBUoCaRqMgnK/NT
Wj+pueVo1X3W3VfoooqakFjl+Yzl0ZwAE1IZL4aMjBSmV3ghvAyNGxO0ITyZQT2GCScRSw6xBmo2
xscekqX+nOUVcijG8mwu1evaS49VUhE7SECTOC85DFYMvUsgYFO1qlPGteXYyuYYmfkhQ0yBbI9m
6hh4+O8zVi1yvKUtniPovuHTeEaxOpNJRWLnl3O0Ivi8qhRmnzBc7dl1ztDywrsWTA8SGcF6Zzzw
Jp/07mMFgKNN4QyMTZoUrY7EYjFk/oBUkNmiBSTXCZB6J2Y/2uGH4gSl5rTImjRGUCE/LMEAfegN
nHa8rTO6lzAVDzabffWo/aSlR86Ht0fDgvvXFQQi1wr18WoYvuSmFPZlkbgyK9wlqokMKrGBYvuZ
Vq7FVBsok3fxo9p8NaoUhVKycYink//Ej98rEpvMNIVFRdyCra98sT/b3+pQgqLY7M2fpLBz02Ak
fP/82AU72hOuTrCvg1IAii18SOdz8YNnZc0fvfdGOxGMe7r98jyMHA0K+XSztZa+l9DMrGsP0vRT
jX6M6+JEG1rejJZwzLfW3ktfU7g+baWd1p5LmvX+pDh54fSH8oWP+dVh8xpfgztkPx3YnfZQ3PLr
oAqp1sh3rqHjcgVwsaWilcsOjz3lKZmc9XFF9l1y7NcJNWJVcyZw9PoZOCpikvnlnVD/aFpAnBIC
oIrcotHfAMdxBPHj4Up3FBepbrKnljiHYsdZuxpjN/Fi1hIdunbH2E/02jntYhMZCHJNAtIwe4jR
3c9JAu64Cn0barfZ29aB3Z2wRZ13AVu0thhNe26xJulumV7ULZiokTXis4lNZROEvJgGIgzQLdrB
NN/Gc+6u0+wY+cvlOIEyJCT3wHedbaW0gezIiKxQT+Mdl49xyjrfnDVKHy9bo3ZJbDHTo2STmgo3
6np4462/zRKQ2Sgu1wdZqbZxCsLETrM5VmeNrTEi86exeCtIZE/r7CYrQr3lhVM6TBl9sM8Cta2Y
sqEpsmqIwsGlDYWcPsag1fQd5H38KZ3+VG6Zgo5SM2BXiU89pjlW/YFlJwYFLMuWtk3HGQ+Qrbi2
hp9bRgmhnc9wn1gQsKqrETJvGzjbBg94hSs8uu8AU1JYBiwmE85nz9eJNe6zJ0EDM2cmtSMCInQo
+ObyVe/lQ10QJY7zbc4nVoQQSO7rNOoYkr1aWkLIUq1cpcmujLn210rGtAtaPqIkiDs51IucQBDy
gwpotWYsK63xjZkIefWDDl3k5kr+DMl2b3bIXB/lICJgsSQeswmvKjVk4TJB2mvbGbfrXfXCnOZ2
CO17UmT1fDHw9+c1xaYCpa83Q8HY+FtVWQdZcwLd59bTHTWo/DioP9L2dGJOwLGxmdS1GhBojsNX
RH1L8W88/N2mmX90FgzmpMwy5BV/dRb0tTtWrnXD2U3Wq7J3kbu/DJeXD4Ipc6Q5OQigo60iLS3w
sGqn5WqINQVj32kdDNuq+ZdNXXYRU+w0iJVxzqwELpJbyt2cdoekarzLJqjV8P8/WU2SqxrSv7g2
+7x6UhtzL1vxk27qf7kSAT3WTo/tuIBqo90ZIZLcXiyT0u3UUgTsGGy9VXMugcYT9eCbg3PL/2RB
iWFJXobDzfIcUbcZZVOAjMIwWgM3C66VflcYpTP1j6lGGSFQ0RS1v7UWKYNm4ALx+2G/QZhhcFYM
WzUh1T1DLEdsFrCyWCq1SEbgkZbhWGnfzMmMnSFf/vLyMt9ikhO/M6J1KRQFm8XLs/zyykN5v6DJ
vAziwCaeTSp/Fr1/GZtiZ8DEGGsZ70ZTFGf22SFxMbD++i0KJcBu5M3/9B4Aw51u1M/qdebb9x/K
xhyRUOwZ6PMuHw18R2+uk8/TUj7qZulpxnqbqtFTbZAeQy1YiD7sNS61JdMMPPE5ZXfpS7fFgOdL
vQfl9KtGZEv4VXXp83K3OtnM2G7LtlsBIlx8sAqmnRb+L6OABBy+sfydmDELRAbGimeLqulO3dsO
yfh89rV7sk0ChCxzble9liH8MKXAbn3FOExt58UmeGkv4y61FhE4ErWSzJ4zuKYQ4ivjqzL6EN3P
yWKEAGPKFXVbZgVHzEL5VXpoTarH4mw682jhrXPgZENsptfQV8FrOceLgZVQ9tOYE3VyoG7gtkj1
T6yMoF8wvqwlaKZGLSYuLwoYxVlhzOtKRpS3vPocHTijo+WvgeLLO5INiNivN4Q5WWrT23aqWIgN
41s+G1PcNQFarPepuwaav9Uu/aAlwlFTFQKNaBl69Mrg9ufxve72KAan4eDUaOJOA7LXmTvchTP8
h5iMPelrwvn8eIOrERRB+tx6BdQ8tEcj1IM8GK+UvQHdFyqnRdw5Yj63lxutKRWARzo8qvbiKNqn
2frn8mk7XxM88VQh/pBlldn5im+ph62/Bd3ewvbVKCzYN/pn9PAGqUdlcymPEbAk3QYTFPwIeab0
66YUjtVQorJn0wQnixIwJDGWxcos7iBxgTbhQNJutDb1Vrv6u5BXFZCkHPVMkiz4xpY923XnFPrB
zKinH3fnCw4oJmztCDXBtYcfoM1oRaPPerPtJNd6VradimkFy3CplBH1HBKzt5WG9hGD07px/ZPe
LZ5Kl30ag19UHuO39ZHwQgIvxYnhdFMqVAMR9KgGBiG1XR4qXwZf8UG+ckNdMMSxEgeG11iVmnXD
5wRxWDkfstUtUuLap0zwE3CCiVXWDO2YYbgzhhCD7DBZnfeV3ehoxunWlMB6wtk1IcaotSTqgBKI
tJtPFiJtVb2t+9XdWtu/vEvUqgSoqCp0xfcqnqt1VN+bnepptTk7uqISj2Pq8hKzsNBkiocWcSGK
gavfO+lBu+WS3s0NhUREVCNO+iZQURlGHTgxl8oXq0zw1tMfu2TzMoiT9p0e/t0HFNBiXJOEGZmN
N1d8Nc+9K6mhhX8+YgTN94rKdNkWGdHMqZezcsTDS9WuZvAeD+qVphgE7r0DEEcrPMw+8fAyra2i
GOtfVWn+pMyfs941EGRAMxYVQH0M/m5Zwp3fJWvTVBu2qomv19GXFs9OiFN73huOaxJPbVfJElP4
3HevvNrNtBtNiEGb7dfMku9ZpxDnlv+5P2H9aE44t/KyZvkKPhJMyQSZulPnl8tf7DwuHP++cFxL
1UxW3cTfZ+O1+dKzsPw0NUQtkVqDcJVPo2FaU49dSSEu0ld3UfGhTjL7uArhKjeNrBgkCXnPqu4O
3Szvh4TqHTqfeD+xIZzLSI6rweI7wTNl0mfFSX37NfJq9NIG/Z69QmOMehieJ14/2vyjoVFrp8Hk
u1P+y8XAl73iRHvp6yaDw0p3JBB4utGrtM8p2qx3XvxoKLFUwwJ5g7DYGZOQujkh0ynt9AN7URyo
WWLuoXTjm1aDcpXian4VjmhS2K2Hfzllh7W/7Jjn75Hfv0CMZ9q0TkHHgwKA1W+ZVw+cTiLqTDDq
5xKBU+fPwNGUkGcdqg5EJDZKKrodhwM7pHPn98WXuiKW9M6T5GhIwMNuKpRKKt7yx7Ib7zhHQOTJ
ewtaI9I9dW1RH1DAwnFKLbVAr6AnZ+DR8nLlJfsQszOeqf/vJZqAhSq60JCURMdFvLW+LsmgKO7Q
46GjEDaSmerzKHI0JiKhHCfor0RHDiYEXoygdbMnZTfsoifpUN+przRV3TmD0NiB1LGqKZZpC2fA
tPEsn+IFz/M6zPs7y/4A9B7/viVWE7YFUzA9T+qmhe4ay89BB/1jPDkjJTN5eSGWOKo4s1bq6gpZ
YwUPnTJpXCslwgnKguDYUIdPtoLx4nv8WKtXk0a9bs6F/qffSnDmdRzjaE1gIGpcI+hD9CKCMnDz
m0MeMGIx5w7OqS2+2JOoxdSLadJsnu2setfu9XBNJAdcL/5lgDv7qD61Izg0ynRpNUq4FvmFotyZ
oe4O98qVuq97H0QifNDmdSOiF2qjhOvemi2GzCYaYJLuc5vfdtbny4tSz4VHp4sS7nqb1Z1tcNJK
42m5Ux9uULa6nt1fCRheTIj30a670h7Kvbov0OrTOTVasWdn3lGTKOcyMqe/RIgJVEPFeGCJ44XB
tt0yKd+TuQ8SpbpmRfVVBbmmk5ra8+XlU64jQEaRVdqsrDMajPXYVfrEGZTGgcAIcWGd7bM5WZtY
aNAmvZIUBS6avqygqPtk4iYZXiHYZj5ZyB0PqN+pnv46k8relNOKhYd6i/PK0tBjlFzP/zaQGbGu
ksQBcfyTcmi+gvzhEN1Std5z9/PpagV0aVZJlYdKQfZJDzArqPX3eeqPVHqB740YaZ9aESAGg3ra
Yiho4zDZbT3eTU3l9OUhaRI3VRN3AtVFVxP7SLjLW8h5gjS9CRbgroO7xHXssHlfx0C3sSTw7GzY
oaNzQ7dV2YAQqQA0djVZWqygrbr1pTsrwFAMjiGfQu5cuiX47KPv1JoAMXpqrkPMY1aed+0+8SCH
M2hIN9AXdpqQ4sg6j2jMYoZi2bouJmpYabdqrCINAJEdt8l1aDe3/kdO9dGEcCFsZdosmY2wrQY2
xz/s8gBOe8IV3vK0f7rf0YiwSWrWL2a0YB2dt/rzLRf1zV3tAfQSN9H+O1f2lW6Wt+Y5aS/tknv2
wNV3kSy6vNbzZ+34M4TdQ0FbxkWOizbtoxupN706Vz3LbP0hjwh1GmrnhKsiBSN7p8Qof2x15o6D
FczyRETc5w/YcTXCHVCBNhRU/HhESM2NuRy0bV+s4eUPdrb9S5ePNgTM16LKMrsRPay/SrFtWA0O
u/5VR9koLvazzccn1sQmulo2t6JpQdBg5k7vL58Bwf6yq6Cf1iR4FE4YKY0+s9TBnIZHcTRRSxU5
25ZSWXQd9BbouYnCJlh28d4OecsZHXwTOyc21WmdbnWtDJk9veu8RILACig21yX3Lu8eZUYA/SId
5nVseWtAEi5jYGV7NSeYs4gTpQvoEWc10xJjAMhP2+zZhamD2XhIvGm9MQ3t5fJ6KGMCilSGkaUz
5xzWFeYweKJu1w9SNNaevGXUu5n6eCJWgE2+mWv44lxjHGi+77vPc0EUSc/aUFRVVcAboTLx7YJy
9dYXGm5lvf1aNp9qYz+mny5/s/P344kNIb5IhmhaO5ASYOINYyVecQdmfJc9vTVTeCRByNm49MSa
4HJ6ghJQLffgt8YhqkJtz1Xc8532aq4OeEm/5M+2y8enwREytE4MXroksHGwV8TKuUcXSs/C8Mnv
EfyzQ9t0WtjInXX2CrLOYQSppKVTAqRno6sTK4Jjpn1dFHaKYeN1QsFXwrh9Gx/qFpRDevKgDfOt
2cZ3zdAT54FyH8FF44nljW0jW1vXL3oOaP7am8T5plYmXGM51HyqKgEbiZZX93ls+Kpeh3KjX2UK
8tyacRi18nmuSuIlR61MuNpmQ1+UhAd1Su915ZUM4n6TyNueTT+iQvD78AlXW9tJuJJjFI1kcFQX
4DBvMTCRu9vBDJCBhFYn+N+9gghXCX/8421jDEqUZtgyWVPucqO936DjffnEn0XJ47rER4wmY2pS
44KMcYMQ2PAlBdXROlSpcgSFLG//fxLgt9tgpLKEWdoKwsb8ot5C08Hs8f80AsEd7Y8IUjFMA6qH
loIBr//OW9SDFkFEB0+zKZkx3yFHL2kyOsnS75XOvGGVTVXgziPZb4Nidrox4kwDITXkyYNmX3l1
OKFFag3AFbLrwVYDXZGDsi/2FTkuTBkWErb1lsoG6CFhOPtHmp/MOHPk7Jl1TzLbrR+8Ho7LFK4H
pZ2zKueCybwxUkfrW+J1V/m1GqDJ2NMfL7vmee8/GhNuh7JukmSdGNC4f2iWL1PzfPnvn3+eHb1E
HLq36qorwcmHAPKLAvW61q1dpXR4R6Tmt3cFPTpArYgD2ckZSJN81XWwoCDNlX6VfcjLv6KX7juv
IcQuchSvlIAEZVDAfGOIurWZcdXM7EmRaqekFDEoAwLiG2OvWlA2A+I303C1WLm+q8zh5+WNIk6z
OIafjXYyZgUOV19sNyVKtGBi8oYxukuU5L7rhuCyOepICeChLxEf5sUuDRuEKuQcfWf5Li0ir2P1
fmTZrpSo9my+8RfwSpzGLxIjGswYgbECqSWMlzhSc1vPKfGgpawIWGG3TMJPt5Af2Fw0QDpS7pcy
RV9EGREgogRH2NwjzEZ0k/rTEr9k7LWfZyLSoKwI2KCPDBnwFJFGjK78XsIHS92UEpimjHDnPzmu
cjfXo9kD7ZoUtA8yQlVnLAxv0qrwssedj5t+I504hj8PxWJLDAFMhq5sBb15M1oP6WG9d4KYox0B
DtQhmRQd5MLAn9VNd/lheo00p3iVQHzaX3MBp/Gbct83/uXlna0X60egZQJKFGnb9+aI3er99d8o
7JEHM/+Z3HTCtEiJqzFy691lk9QX5Wf8ZOukqRojQ0GeKtsbaI/6X7/o+ejp+EEFqJChUzmgWR8t
AwbSlcsPjNR6LaaLyq+Xl0N9QXEGf5W3ZjULTGj1vn7gPT6gVL8xbnCOHdXJDrFHVX4IzBWH8NOx
TxOtmg2vxeyQmuZOp4KzPbnLMUzVRIn3l+sTUENec5RiZGAuplPeuMHyA3QLMJ0gf2/30PrwqVzp
O/Ho760Tx/gGcISrSQecwvwzQpnCm3YVOGylUN3ZIAi7vD4CSUT632bRh2K2pcFTi9ixari/9pNp
FKcxtWf8V5w4fWXGTWRzHYZxLZ0tz91avZYnFwVDZ6B6f8jvJ2CJubaQC2mxJO1p8DgZpHlvXg/+
6k14yX9Ey+YEQGwBQJTIKmVzhnt0RaBsj0NB5F/J1Qh40U/lMJk2XifxCxihIULUvEKp4NDv39hB
KTwkYEMspzcmWC2rDSOkkT1mTmnkD6nU+6UpXcuxeb1Y0WO7xPfrUnuj1jiopAVTXt9X7er0WXzV
KfYu1e3wsotejuRUsQRvJ1KsZRkm7Ab2JYZUSvbp8t8/X6j7fQmoYvqqSi30QkJJg2f13ayHPEpx
x7w+QD4/dbSbOMQ4V2B+y35S/auXv7YqzvX182oYLMITKcrHu6EY9ixuvMbQfyRF/8/lRVKmhLCk
GvO2kgeYKpVwzW71/h87e7Gp+TTKihCXtPFQNw3D3GBrgiAi3q+2BjHELzFFyUe5hIAnpslsJcXs
sTeZj5gcXylq4suoqMp8nSd4pbGuNNSSs4ekReGiZ6JyZVVGM5fdUvQa1FIEAAFVeV1kMUiBtqGM
nHYq1YDlgxFc3v7zJeETHxdgxKzjYlRiTJHMDWaluNBdHrZQrB+cHBo8eD3c0aLo1FcUYpBqweRK
z6dImeVV+hcVzLiUI1yOplQxD9VZUqyawCo+HBPyZvMx4PJJHxl0P6I80tz/7Q8rq1lT58bo1drV
Vu5T8oJ8+6Hvv7NUMQkVZUoxWGvMFzJdl4dh1/kzaKDVHdWyR1wo6lvu4cS3s8WMy2IBEmAgQAXr
dfKUggmhn5DFblBqJgcQeIB0aWUCJlTD0lSIzXgbxIZcRnrQ9xLCQ06vTSvtvE1DXbImIIOd1+Os
qBjj0B/SWz5QBB1zzDBtVxJGz+V97UrucrAOy00LzR9EpxSkEz7/9tA5+bq1OWkydCFwWen5fjVQ
GzDjuzn/SMfxqUMKqDFNkizrOhJEk2IHox3v8jkiIkPqaAmIkaTLWtk5yrLlLMFGN+QueumHOxC2
sz3GWmvHGgd2lY5l51RLL38ow/yfKFh9kwE5+ZCb0mW5wgDxlekjdV5lL5cR8Tzu2rINrgzZNsTJ
hCxlXVwaqPAYneUlJbotIkp94J3A4mhD+ITVtJb12uERNn0fD1yRe7nuoTaFsiJEWcoZaiXjdXeo
Qp0KGqnFCcg7g7FpziDYjvaOGX0KujuCzHhys1s16NzheYaWw+Wv+Q6q/F6qWPLOtQFDbov6qzwH
Ttcrhg5k5Jftg7yz9yCQuWzvfKBxNCcAMrjRMnQAgtOuyL5uOsYUosPQPg5jQ3jh+eN8tCO8/vJU
W7vcRHi/sed1vrHqHza1WcReiVwxdtzNkKiIEQBEh0L5amREDYr6VNz+yUGap16BZhMGwIYh3CRv
WB9ze5+OhBVqFSLupr00jGWF0SXV6zC6lAH6Lm85tRV8nSfriHJ5WSYdDeCbViEtbqTP9abEd2yV
qcoTZUkA12JeJA3Sk3iAm1dM2i2R4bQrxRtFfTABG/R60tso1xBSQHpHSpxsphrXyDMpoIA8lHLN
pggsy29CQoVn47mNuQCuJAT2HPKmJzxNlB9bmiVlZo3RPy5cZD9Jd9FB2Vm3DSIZ2VO/o/M8pLnM
+Wb8eeH/PqGiJpm8bnmdx6DaZdqsu6yTe3dGiuhRUw1MtK3ZerBm1fQu+yK1UgEWLHOrO2uAh0xD
aTu9lV9lunyvMkiYGCsBQWcdBRSQqi1bumWLKinMWrNqSUH+kpj+kNpOZlIWzq7mxIJwsiql1Lqc
p7iy4bPOVF/pEmfO7lj2kdT4iR3hXMVdljSpDSSSK18r91YOBTmqGs6//B/ucGJDOFaWOqglBJPQ
/fQw+ulOwXhtH9TXmjsgtqWCvbMh0okx4YBJeVOaqOXCDaqxTN1iLmQ3AleAo8Xj4NdIjYJWIQ4l
5NBvhlmn4gvCM8THT5ZIVTZKfN+im3n93G7Exzx7tI7LE189pVGyRqvtwWszEKWZIGdbX+fxVR1V
RzUfPnCiTmwJJypZ5TgdFDzkyti0HRsZcleTis9TuQYTOU/39ssveIn4BoqUsQcdPNiFZ9dy+lsu
1cSVvWVnJTvcz14mJwvjm3hybVloLolQiuScsXd272Wt5pQTRWdNnOC31/+JkWRb0jK10NDPwOBw
6KDy66tW820YZBA3bYyih3rn+xm2iWk+Zqp/kNBrtTpZvFyTXXMJPnBo74vb2OX9JuStct7Lj7aE
D5gWJdh9W/D1qA/VNUakruIv6l67McLFfxPXAiU9EWlQFoVYxtj6AYQbSCBDaNFBydXp4n8ve/v5
Aj8o+v7zAQXInTUT/RAbyt91gbkSVPhBqtpBW7vcQ9HLL0KKpYxakgC9k52hgVLCa2c2tH2s5fsu
rol7ilyTAL2qnVQmUxNetwARJghEMg9Ncf7g2JB0wMX/SHzD8yfr+A0F9K0T1lkN1yafArY6mrft
Gqhn88wCipTA+zyIvdq/bJSwKZbDy8SsOpnhUWyUmHdcrCvoXDk4ed5lM+8cMBujDlAXARWZ8L4x
q7YvRhuvX0nHCMxyw7TSWUvPXDFclYM8kr925vlKiZ8Iw9rZ+/NoWMBhZc10I95QfBpdrpCsvw0G
mPvBAaepv+6oauh5vzya4z/nBLgyBFEs2fA90/VBHcPJIJ4l7zjl0QD/AScG5JHlc1uBz9R+mn0d
7KzowfaNkDkGaspxQKHV+YjgaE6ADrPMpSgy8eKPlV3HvhpQc+tY6tfdp1GqnNm+g3rR5R2jLApI
ssrLPBkQP0PikNe6clTo9YCu0J93/OPCBABBNihFpzL6QEZVUw/IiLe7smL9Vad2VLKVdH4BSNZC
6UdJxp6tByzJacMJ4tybO+4/mNhVj8sSMERHYXJi/H1vQ64NAEJN1RO7Iz6JajMxmjrGcaqSFf1v
Y4c50v6lUcqDtYDNQdPcZkqDZbSIc0xsl/gqMpVGM5UCVQWUdD09W5ysV/bgdHT/j7QrW45bR5Zf
xAhuIMFXLr13a3Nbsl4Qlixx33d+/U1q7rXaMN24oYk483TOqBpEoVCoysq87nzLecfvz8frM1cs
KoxERh5llVuTtfaM5IqTc15KAkOCOEG4OFFh7IagSYcRAOW2yqBcIECwi/4+FyZaJZHlrASKoc+Y
HSm7IX28/qVEBrjAkIEQWJmQd7o9MzaD0m1AtCz4Rss9hE9nJlwoYL2sa10NJHCw7Q7tOl37B7JT
MWNCBTFHFFV5Bb0Yk+PEyHH1Nq7sTG7thMBbzvh3GQBFyQ3O1z/eclX/YmVcRABomwWShR4CfdZ3
c/NK2weuAbSz5IWOuS7dwam36iZZK7e+q26+Qt+lX5jnogQZ5SIOZR3eBzLU+FsYHyThRSU4Sob8
50WFDG0auhQP1+ppdOgOHBylnYGaTLkPvs+8jfo+uUuOIrCJwC0NLs9IJEmDgADuqzR9k5UHX8Ro
NG/M3w+t3wHC4NIJsGqFCm3RAjSrO5n1tja+RsEN9EZp9zg1IoaR5S7n50bxOnpRrsljrSEFBeMF
2pyGg49IgXkmXnSi4Hfz8b9AUNUQbRwXOsYq0ONiRlqRNnBz/3GwepuZoU1EhWKRIS6EDAWlbaCg
UMyiHY3XVEYDAf7fCAeX52D616ZhjkcDnYKhoTvypyuqklqNbTHDm9E9kOw5kU/PpifdYfIEgg/K
j+une/Gu+jTHlzHKMoKiew/MSd3Joysl2nvRgC3UpHHmXre0+AUvLHHeXsTSSJoat0irprs8yLzG
fG+C6kafBoGl5Yh1YYpz/Do0AzZZRoMu6zxXn7kM5GuR6x/JoXqwq0fIgXped2remueotAfBJ513
6MoOfsTvi6xXsvzCJzHwVqH1mCEqk5M0bunwI/dlRwd1Xkqer3/ZxXN+sVzuEEySZUwTRfm/0aQV
aR8lQt3Squ/bYujtIJlONTSjBPfd/DevLZI7D1Ytx0pT4LBTdtsZx2QU3Dqivz9708VHjNvYzAYF
ZYBSupWHXd8J1DGXx0QhQWuqFvg+NJPPqa1OyaBLPnfioUC9nxuD5KQhXKnb2p1hDL3L7HxlbkuR
Pt0yavPCNHeh9mEX0nwErR2FfqtnvM8D4N1mlFe6Te2Z1YLej0Kj8xX294Z9rpeLKw1YxkJDxgft
Vt1hVoYKoTGZupkjonhe3rnfhvhXeu5nrPIrFJo7s991hukUvSnI55abK59fkFeQa2saDNWEm632
iAa6E2VTg9kBz+RgA9zrc7S+fsCWk7sLe1xAUcu+r8iEHZtLlnNh29jOsLRgJ6LkEPkGLytnUqsj
iYLmMQUxSPXN3ECM4Ey/6ajj5Ks8sJOzqI7+QfN6xTMoFz4AoTRNEkpgGoEQ2g5SBBvD61YZxqbx
Jtu3qxKpXlxidDqx49CesY/Nm3jIcjmtvfjGXEQx5EZiWQVaxOhQvme37Qc+qqrQp5+8YQ0xdk+w
qfOmXVs3F2KYGceJb+F5OJNzZu60VwmY3Ocpn2oNSdlRRBwgOhhcxGHozmmZCtqHITobxnaMVoIF
LV88nyePiyu6BdBKMuBBWLjTanKtVYl2Y/fBsGud2AcKN3VVc5c5de4iygiuhHmDrn1PLsIUdZs3
VYJUgsb7Ce3ALLlNVRHxuOAj8oj3PK8kFpAUIzH9g6k0duCLYstyAvb7K/IQ9yGbmjbU0fJDZXMX
nmQPosPPAC6N4I5H6zYXFtkF22ZxwUXps4C1A26i/ysiaaBD/pr4qv55vnhke4yRZbmf1VzS/DYc
1w0GlgxRnBQthQslUd4YqQw8rcue671mf6BukHrlhqODy2h4B5DfwWgnasPxl8TtLtfHxQ9THU2N
BjNs1Mj3IQFZlKq8NKMIlCKKUxYXNuRGzjQwrQFSl3olxMNmiTTL0Z7D1kGMdsOViBpccK54lDsd
msaSNcRnkBp52jTtO0pWeirSjhSdLC56dOAtAiYa97aaPoTxPlQerocnkW/w4SGneZ5RJPvybjpA
HWETH8yduhG+5a+fX51HrIMBEfrWqIdh5vY/Kh35GTKYp7kym660SNiHFmSS6Br8maoSX0uSpmqJ
2+/YsQltC4827YX9CiGGMMM646117tAuGzeDUOVCtFgudkBKTpFNigL0zJA2U46npa3fyjhskzNn
kkUuuGTmS+rfQV7nxWlSqFbG+oBOiByodmC91NYbqTTbNE6RKbigr/u9zovTgKmW5aMKcIkV5vag
nfNIFr/rBccZtEx/7l4H5FRjzfwm5fvoAat3jDDyo9xPYJMYjvqjqL4uWhQXPQwpRZkkQ+aa6yuq
/ciSd12EHJj/xLUt4vIMrddSbWzQbpxklJ7jH2EXQDF6F5SCZ6cgVwXnzp+fTsr8XqK5hMHRcwOK
tdqunWCl3vqHBAN84xa8gwKPEOT9oGX+02ICiu5R0bBZUuNQ8OvMXAvST/P4EXiFbD6CvfqrNiLl
ASlHfEhFB3uLuVMwpdVaggMlMsJFj9SUAwVkdQhX4c82auwqe6sy370ee//x4fDSpZauWaY+/4qL
53RBrP8NvvpdfiIb6V4xbXlr4cPVt/JjJJKpXr5LPs1xXt60ph/FPsArNLecOHru/e/XF7T41XRN
0XVLManC11jkKKNywnQYaEJHb3Nbac8GeiDXrSwu48LK/O8vvprKNHS4KUR1ysyV6dsUfGkq+sIA
ty2tb/pjqM2donYNUNZAVjkTcVAsPnMubHB7kUdIzPsOrLAzHHmeaJxV/Gp3VvGTtqIyqeiLcbGn
JPpUUBPhTWqo5pF+qrwsTASBZ/7FfwW4ixVxcUfp8jpBkRe12Dy0B/qM6SBPK30Al0S33fJo9IUp
LuB0ymjlkj53jjAOWtvFqjZASNw5eCyf0u1ckgU/kWaLRNOWV2gQivOqGDpf34AeF0tArEvcjG3b
LnLSapPruNMtEXZp+frTPy1xCcTkp0URzTT3//GO0IvwXvTX2rpGw9dy48frJ2r53H6am/OZixPV
N4BpquXMd48cHZNwmNsUqRItd7AvlsSdWqZAZ7aRcajaoWxXRayBIcow8nU4hpixCRTlLmaafiSF
39hqYGDSver0VR1V6tN/t1judGsx8Y12zkRV/zgAlp0VoZ1Z79eNiFxl/vcXX7RJm0CO64y4VkSL
eu/rTfctaUs0k6ROihmUMmgsyOSFTsOd8rgwmWIkKDhjcN8z3iI3NhxcxG/q66xaMD7GhqBaO//B
v0/8p9twJ74rw8aMWxhUZmKCDMM9mYPZXNe0Ai8VnQmRj3JnPtHiomwn5PPxsJGD11qxQa4quFkE
u8aXMZjfg3JBBwA9BR14FN37Srca6tdGFypMLK6GyLJiUIPoVOdWoxU+yCqbj71ChQGzKDmkzY6Y
L84S+4cHSbp1eEOk9XWnXO7AfFrloReoaWRpO6P4a898DWubQRGvPfp3AWJnh7Zx7yrecI63kweo
mFucRSMxi9/3wj6XVZlB1FBDw0QMq7sHvQ1+GYFt6Ge1FsSzxfvuwg4XPluzbowixNeVyV7SbvLK
u/4hBbvHQy8UsxnG2qczGnLcaVl6IJbH0LP676xwETPJSDwBYURAwHiIm5vcuO9EpH7LGejFl5pX
ehmnAqme1H5ET+699wIH4hA7+m1GDFb30U7Ug1ge/rqwxkXFgrS0KQFww7WWYaRcLu1g1aCUTHbp
QXFUsItlTrC2tl9iJACPMEEDF6IQvGBdWXVap0aANBE1yj1fl8x10kwiXvxlr/u0wnl340eNQmcB
nMawyn6Djq0KsoWqywWJ1nJL/2I5nHsXcWIkzYDlKA/FYda0Ts8xQHyDoziKN7NTfRHrdmGSyxCi
NunVek5IdMPumjdfcqv223V3X364Xtjg/F3SkgozRcjrG7Q56trWNt2+7KEXkn2fnaOK7WQukQus
zrvy1yV2YZU7ATVTaoh2wydrb1a2CBEMlfv/1HqH3hEYm3fmmjHuAKR1ktC0QJ1GQ2FIdSRb2aTQ
9utX7VbeCI+baGlcQlB2kpQTBiTpjD7WDjOfdbaZtaaiO1E1dDmyf/o+lwq0pVyHtETyX5WGb2dZ
Ax3ZpM52Aw2UlRo3k0ibTngIuBu0YDTUApU0uKvBjzTP78/NYstTf2UbsgZVEd5R+cv1/VuO+79X
yWu75BXz6zhAaWXAuC+AnqOXEgHq7h8R+dMGF0W0Im4sTUfBt3piz8UWmQGSuCxAFVvx4pWohypa
ERdKMJhjyU3EepcMwNi3zFPV3O0iWXTKRHa4+JFTNuMi8WIbd7IT+jbZBzcWQOnMVu1pB51JN7iT
BAFljhdXDhuv8kLqRDK0EGWpQfPtKXmrYgHmT2SACx2+ZpgyCB0al7C7Kd8nhgCpLThUGhctmCJZ
Rdig1Dq2llPr4xskKraq1K4aMd2cyBYfK8KuZGiiIPWNQLmZ2nW7zpLXLr2/foLmU3ltT7g4kXeY
ngoJvLusTcf370x1qwxo6v7qrNs4fg50QSb4cbVfM8iFiVwFA2Y8gFx0DJxiSz2ttYtt6uVrkMTp
yHOy+9RhB3Y7reXQVt1xo6f29SULviw/Bj6NTWNaPbwkkJLErYophSaoWaBnZKZeNdcYr9tbfgd+
3mj8oETjEy1pR2DVMKc7E0NDEL3Zs0O7Ulf5Kjt+qbh0YY4LIa0Rxlap45illqcHrxCeEXxAgc/w
0+ABkaIkmZkQTRkIXgLgYo9yDxudWJeOwECvpV5b5ZG5FnzH+YdfcR2eAF0xyRiTASpR2kO2tVbT
y5xi0deZec/6GnvwxVfkYkk6tZ0OdBXmJsEWBHqdHOpoMQZqrq9JEIZ1LqLEyTDKdEREIeWTRDel
9FyKMgGRCS6QVH1dSiCRmE2A3lZpohuWqdsmFZG4iy5KnQsluk7keMjg5slWgW7sDMlsNupNvY1d
eS9qEC2Xr4gBxXiqQFGSZ3201FKZpBCQ1jmXmsGLkKf9EEAT523zD//b7z5NcZs0AH9aBxk2qR1u
yPhAsqe62RFy16WPpugBuLxbn7a43Rp0A1PODbrYevw+Gnbb/EhHQal7+Zb8NMHtk5H4kkzoXFwk
KC5i+CcRXJP/8IRPC1yMB+t2jak3fLB6N6IgPMMFzZNykleZVxxFWbXgi/E1onGU0nCQgWLN2cnq
wR5AC9tkgyDmLV8av5fEw138JMxKYwJPQdxrdtWehmJfa6oNeQmBoXmDrzgbD3PReyvKJgRWd5Af
5FCDhcnNhle0EFdaLSLr/UcB6nNZXBooyYli9JClxRPPWBs7xR2/o3h/ZGCWm4Uh5RVZjy5qTzej
m3jsXgSqE33V2VUvqh2mX3eWNsemdNpO5Q8SNO4EEhj1a5Wbz2XOPnRhRx/LTIIKJFqw0W5Ehah4
VXUBxF60b1yQkHqlL1SGlk6sjhLZKFMSu1Odqu+pmfqr0ffZG+aUqYhkRuT9XLygdQDiIH0EbU+5
iSrPsmat2q/cUZ8fj4sXRQhtZyVH8c6qnqja22VwHweFwO3/kSR9WuFiRp6aMStmoHHlsnWK/oo2
urVLQXIfuwwNZZu9XV/W9Q0zeABMFqkVZTOukVUHZXwoYqgIf7NqkKaak2Bx1zfJ4KEvaVDp/pgA
0y83CB5y4pjpLpqerq+HfoBK/h06DJ6qUY+7qBylAflRfhPWvq2C1Qy0V3g80Hay/fZQG4Vbs+BY
lemmjBOnlTGJ1KPooWsO6DVso7Awig/wo/Z9Sl7aoVpJenxjGImbJZNtdfSeBFAyHJ5kTPcGdeEM
5SGn7xIqGqxvbUvexxam30s0OaLqu6XdNv77wF6TPFub+oGpo2v2GCRojrn5JDVHP7Ocov7RQExS
V4lndusm343Fm1q1TiJHx9CIHBKtk/ighyt13GbyiUnEbmXwLqgYbyZHlvw0w59N+jTUt/5U2G06
t64CO5VjYGBkmyWvUQYNI2mfyy3oEX8Z4Wkwt6b1IumFDW3nsH9oFepkZE5gtZVV3CUE7xCls1Pr
MbQiW/cBc58SW4MPjkDwJCZwS5D8g/7qJpBLl+odKGnPbZ5A6Ary19VpKCObZNsmUe0R9cYkLpyc
7PQgWdfNQxFlKysF7VQEvaP2nHXHOrvN2wTbFKxACbOBeLsT1I80U9aW/I6BLnciW1o+tNqPjj0H
UHgt12P8XICZq/VfpXJa6b25MljpRlXqUAy/qtXKLKxDEZ6JedfWXhkYbq9skkhzVcPLEtcvn6cJ
He7Cs8a1YXi01HfZYO01pARpDfL+fAPUaKjtB0xK+toxpd8nAH0LNsKPfEySxx6ZKjtMjmN9SFi7
pgCpmczO2sc+m5wgu0uMw5jsKElXuRLYpVXahvYaVYeY3Gfaph7PUnoq6601ouOBtRu5ZlvKTxo9
N9Jky+VzCLWw4qgmZzVOPAz1enVsutKEKf2heyH9a4HROt+w41639X5HYkQI3XAGeLFMd2N9nNht
jQ+UqD+GaTcqsSOzdF/qb35ZOKFGEjvp4ntJqmxaZc8taWwDTIZFa+fFBFr3eJv1aCSYgHGPc0DN
py3UaW28CJwhl18BO3fjqnAs/QZdI6eMK6copk0D1IvSrAL5h9Q+DWXgGKAsVDJ38NFXDSQvi1A3
7fKd1LdrHQOcXZushji1iTzaag8QXHlmYMqPtTXp3vICZLVS7ECY5WBqIGe3Mm/Aty+6NbVu21Cx
Exwkf5CdVG1tH9kCkXZw9pKO8GXfU0Lk3IB7gLnVSa3qtpueiX6MiyO4B900i70iOjBQRI/dSsYO
TXHh9uOesIOkAtFVQnVyIze7acSEWCE5rIHWen7qgQ3UPCU+DenkGeBmSK0eNJOhHWoPiQaqvR6u
EzujlK8bFW/34dXMTGdErccg60LepumPdtjpyGlodx9qj5W6HcaXQYX6s2e2+1zHtWI6A4XgpUYc
JRltP7/ROnRoQTqqNu/NuGoTw8mAbxu06pRFk61qP6XYx28/NgBx6eVLmr9pymNbbGiNybPwRjH3
nXKXgnRBCjeVce836bescEBj6WjZ6BLEjG58tppzRY4FwfRTmHkRjnQV5K463pYVmOuNDfPhoNlo
D/ETmRGTzfuQpo6ug0qcfrci1e6kwTH1VQHtlybftzGUdPxz0TI7iVJU1x40giYHZCvil6RzCms3
abGdBqHTIbLk5X3UtCvW/SgRqjKf2vlobrqmt0dK7araV+kxrl+ZcfKzwYl9nKkfOmHOILuQ48Ih
SO083kvDQ5Y+hfUvQCXcINNPqazetqPhGOCFHTFSJU/VpsJh85veTcfbHt+rjiCc2n8DPs1OKwu0
UDh2FU5l7gSTtNbr3KZRZyvGXUpeTJw30v2i+b4HEVjdRps6wVcBZe95HLWj1I5uTDPbN5nDWjDh
sxIL2+tpbVv0OPjMMfTJ1qTB7rWbrpRsgA6cIX7rBmxVvokYkpd8W5KfGj3J+rDBZWnXTeRk7LEA
yEJunLG6m+p7bdgZ7CkJCpfE+1Rek/Eurwy36G6SLLCZWttpccNwgftzrO4Uuwtuo/JQk8bRmenU
cEY1s0BysCUNlDkDu4hje2KBlwXdLpfvEv9ZUfHfNKkd5BgvyuzI8srR88fDqEJphL362s8Ej02K
sN8kdhXeBvV5iryss+wG4YUMHYJd5XRB5UqgOhhq208emHrjp49VuWX9W08OZviayM8kKtwRgULN
jn37NkjhOrKgPKk+WGZ/1vzKUX0vT+5S5bFvTpARV7QHXd1Gvm/Xw0uY3PTk2VJ2PeAZmv4QjMDQ
SvdDHzsWa5zOxAE+F5rqtbMaHWptnTo8UlzSXbjPDRcyZXaKl4ypj9t+8J123PXmeoCDsQF/Xx/2
pXVP0qdYQdB2KZauhpXdkLek3fup104xUK3wXYYbun+fCUBG0FZQR6MYsCeBY3b1KmVQJtBv2sy1
2EZJcuy5oyMjya2nIcjshOVuPww7hR3U7t3X38L4G+jKPHUMPGUAzsvfydLZyvF/ymKHqXatRXaF
+2Xq1lb9MoQbS/LdKHsPgvmGN5xxeNZBYNAAfpaEnjEdsR83bT3gYkJpE0kXOwSFZsfaYDN203eP
2XS26ocOVBE56Jwy1RvK8ZDHmDJTGidSDiO9KxN1pViQcTNvE3wyNXhNK7oB77KTFW9jdzKZvisA
rKxUz9Luezn05NxLqebkGhZaQCRsT8p1JG+pdD+ljaNYmAUHlqGOXj8CLzFtH5+kHe/SSHWaKLwF
Cs1ToqOc+m7I5H3fgIcMN4DOJkcxTSeUVtL0LIHqz2+og7ihSkffPLDiRjNPppxstOmboh0VInuV
LG+gj9b7ocPSVRmrT3HUw/07j3Xvffoc5abHcF7NHlcwBlG6ZK/iJ+rRDyrLh6H7Vrde1YEmUb4J
EOijE9gzvdHovLL0nSg7MfZLliwX2l6IYyFyrdRO8lOOq1KvNkOkuANe4ug8OSDOQhAcHTXfsgG8
mwQDfMqvRE5slu6U8dj13+s+XGEmBhc8oDH50UwgaJ/sqcFsyl58LbABZLQ1PD4i1Xf9FMXiBJfi
LlAhqI2HQqud1Yg5GApD+tc7FkAbGTpcnXQqUstpJs0blDulPmXKkUnU7VW0qHoRIOZ6XcXgMd9l
ktV10WAC35/WPruX8i/hLH+XvAwe6Z2ANzizrB6T4+3a9zdlKYAPiRbAvZJrmgdMylHyVPOHurFw
kEUsfoLKECSE/3yIj3WdkqJGjXCGRClu6LFfBBrl+kre1HtFUIdaXA/2QdVNijFxHhWS5D4QgjFk
TKbex3WeIDxXldJ/5Xl8YWX+FRe1hb4lctPKSAtG9dtYHAbr0egFT9Xl3uqFDW5n0gkaQCXEg1Hs
lJ38PlvFZ0hfQWMBxIG9G23kfXAWT00sVmcMzTRk/EO1j+LRxcrKVC3LtrT6jx7hDImNcB2+VC/r
9scM6gRXzIuMx5Il+KDLqJQLu+qfXzTWrchvRxlFqaf+e3YYwfE0bZV9tSnBFAdE1GwckoEvoQhu
tvhOvzDMVcPUwmBmAQErl86PRnoX1fdWLQKLLHvl51fl/EXPQz1oMuAbzAeQts7tIFB/382NDA2g
ilkCVxQ3lmsrF+vi3Kcyh8rsmTqTrvTerNst1SDP9Gq3dzMPyNzGLb5Ul7owyR10P60b1QCbhltX
NdubeqysKC3IKTB1KvKXeVv+qnsYpmIZpqbPugqcv0BWz9RyVPfm6Z550gw5neQ0Nrv5wFm+iHTh
lt3ktz2+4oxGh6+SDCQXVN37SAAzt8ZL+Xo1Z/nsfdrgUAdlPTZdFQLZEPSPVehlhe/hsaZYv66b
WZ7K+vx2fLm5JhngNvOjJoHUk7nXgThLMptujYO29rcThjnRT8nA7CJ9DeR8YZo7babcRz14NTo3
YMdRupesR+tL3ZQLE9xZawqUR42ZNbYyyl/hqJx1lv7si3h9/SsuNoguzHDny/LbvgrQ40VPu7Lz
9jvV8T7H8zUG7558ysxK4ByLDdgLe9zhylrid2OLOXtzGJ+TLj2Bv5NtS7xdTRQ7WprfWiWYZSmp
BYZFC+WqzXqlNWrbo5CZIOPvJHeaqzY5krL1FHuJJJLcW04XLhbKlZ7rvgz0icBe7YEUxNFcHwOR
JtiUAAx4ZN71XfxHmPw8c1wcGTt50qqZrJGdp5XqpB/MvJ0Tgyv3QwhCRMQ3e99fccuUAbDFwBGR
Cfc1EZG7HOUm1GubXVucUR68vqDFOHXx97mvV/Up7SSCSfqC3kvD/RRv+sYQeMRinMJINGDTVNVQ
pv0z9obTIMu+CjqCvA2dWl0lFso3wdY3766vZblTdWGI8/kiaFpf7dDv1dfRrbxL72cdPPpj1tc2
nWkEgQu4H/Ay3Fav9TsKsUcRMmuxX3DxA7jd8qeEMIVAhs+Ia1vWwLc+rYLqpS9cZXi6vtjljfv8
qNzGMcPXTGqCoaBOAptIbpJBxC3cXDey7O4XC+LcnU16EzCIJ7plZc8tF//O+FHtmx17zTzplp6+
xKP5aY8H67Gy9319ZjbKg22g7EYRv8/yXXZhgLszE4j8+ZRAcMEfgUAcva6ZKUh68MnDOfJt4xTP
cmBbR2QFthglIDgJmvrnSejTIDCmpAIqho53pKbbPrLORjHsoyZ1rm+dwD807uaUVEOqpRZfUstu
6vZGto55LYgdi1fMxbfkbs40y8q2z3Fz/kdUU9+OENWMVyIYh+ijceEjIahyB3kAaFSAqi7dNN2v
AJqkliH4YiJn56F7qZ/35qTPrCKr3qsOMxMv2gIPyo6BZRXdpS+xmFx8Py5aSHUVJj6pkI+SGFiO
0Q2H5itoR3DOyBjiMhSTZ6qIjN6MpRwm4uSxaQNbxejbdT9bfoldmOC8QAusru8jbA9Kj2tlpUC3
fdjQzAkdAr7k0M3WHxS1Qq6POcD9fTN+Lo1ziwq63MlIkGGPYYQISOp9YWhrNdbdNsHguVTYVBtF
QN9lX/w0yt0wCsptQZT4yOLQ2FyFm/YYbsq1cQvVqdbJvssuXkyP8YMo7VjMAqgM/sGZx07h6Q1D
oA71ala9K8h7Xxz7/itVkIu/z8WlDPXQIVYUCDMmZJ0MyZ1ktgLsw+KXuzDBxaPSIGDb1HJg5cAp
OA67MDqooZdqPwXuOP/Uv9ziwg7njhLKU4Zc4cVQe8FtB74lTAuinnqch3SD2FbvBfaWt0bHWx21
Fwp1iz9DegPR2EolWNdH2QVFWMBUkxftOQ9ckNfjrR68ZSLGuMU0g/62yd+SBPW/JqB4kJX9cybt
WnUlo7Gr5bckFcESlrft0xR3X4KWLsbkFJZn1OP3VLO+KSryDFO2qy4WeMhy/L1YFueFJMrVdpBx
ZfUORXa2RbdgnY2OdFS8BIGEOVVkX9+9xUuSYupdJaaJogAXgalRoJscA1Aimeeg2PXN2hS9+5b9
49MEl6fVXYDporpAwdRQJztR5CeFVKvry1iOwZai6pQQhagGFwvTbpi0ngKiRY/FtvsF7pKzch8e
Owwg9CAZk25nkVVzq30lbFyY5aIhjoSiNDESgLzM9dsq6ojXRTl6PteXt+iDF2a4XfJbPZhqC8ws
Suok2WGa7n0w1+rudSvLD0lLNyhGzohm8BnT5IdyXudg1THuZor1fN3ZpevfztDhzBG965bX9GmM
C1NqTtOyUIDDkXOQwEnHbPjedZPddS+CVS3638WqONcwZcA3xx6A6Hon7+bruT0GwEl8UPzNtDbR
m6iUuHioLixyXhGqfglUDoAiGCtyOnSXqHyoLSJoRIiscE4R6D5N1Rwu38mHwrwz8ze9EjHILia4
Fyvhzm7ehcScqhk5UcreFIA+loZoCre2FG7bmSbcktb5OHjXt0zkGtyNgsnjVktDrIwMK71YpY2n
hvu4/Upm+Lk2fsKBWb2uajK6LEXzKNfbNBE8xgX7ww800GCMI0UHvpfKx6J6MPO9EgmWIDLB3Rdy
3ZlZnc8pBX3JALdV7vrp9fpeCE4PP8ZgthaEb+bxRoneRPGNzM7X/75oCVwY6Lqyh0oLwK0aemlD
6KaqarPG+++MzD/iokfTk5apVJph8Hn2IKvmirby98AKvoIZv/Ao7txTs2v9XMJlSvp9rJ/aen19
GYJzofMnnummCa4S5N7pu6p/Y5IJFMy+S0TXzT9u09+xmR9SkGRlhNovNqXdTf87i2OCqgTH39FA
fsagMBvd+a4pxLeKvI07+VPWx63SWOB13qXfpVXt0XW/HjbZPtcw5q+6Yhqo5ZKZhQRI1i0LmuRc
fqeGQReABRKdpmGlkHXk/6pDoCEgDDwksh1Xb7pv2qriO5b8qAJzXUupXZkz/qi3/X5yaAlsJgAV
SLg7oJdMAAmu7/o/ruXPX8id8hDZkz8OKJzX3uD6GzBV3VX7DoRw+aoo7S+9tC6+B/dMMYsxbg0f
/W0AE6dxqxFByiRcDnfi/UFJmTTz7bajnZ5mxQF80c6ZnM4A4QeeC6Kset7Bvx5EFyviTr/s57Ue
l+gLyy0Bos+3MM9WNs2h0vW7FsJaN21lha6f5MVOr+MIgE/pZA5UVImYTyf/M4is4G2im5oMSvY/
gxAx41Dy5Qj8TMrBTzeMvYXlndT80JTtdYdZCqkXhkz5T0NRwyrWSx1xMWkEgO9zH2dA/YlmPZaO
6qUV7twUZTV0SkpBvtFszOLBEkah5WXMh1JHJDI1PtoFvsKsClmAXr0YljOmnSCrFhngkhtwdvul
GSGcxpBV6XGGQ+mmEaqdLn+nz2Vw2+5Dqr3SenSyJ0zChMV90Ij0upauBSJTXcU/sqnwrIP5WFhB
F+Ix3GHPdT/0dDU79SkalJbyhZzm0hR/wyWGKtEA751CobITsPHH1Eg7tVUEMW9xAPbSELf5bSGN
fTzzLo3OzLpfO5Li6VsW2P56JoyA5vgqO1On9qQN0BXRWfQ6WfaNz2/K+YYm6XkaxRjnqOKbQLtp
KidVRNfsvPN/B4RPG7xnSIVijPPE61w9rtfGtl8Z/w/BJ4F78MyDZirpicowS2z4sRvK33Q9eJBq
Y90O9Pv1wCOyxIUEDY3PMYkwGmyZyarPYzdhzUqpMUIhGmebP/+VT/dxx1wkdEYW65BYRYLSq8A/
vtLSBKz8f0j7jiXJcSDZL6IZCUpcKTOztGxxobWk1ppf/xw1bzs5KE5it/o0h7bJKIABRyCEuyeh
PR/0g9MqEuQRmePuxIw9g/QYQTD64nD7R4Pl63URoxc+szD2mpThYZIz/aRXmuRd3tNd1rjNSXjj
H9kstauySjUYBT4JZmTkU3+sPaO2lVszaO3Glz8hq/EsY/2CW0RomB2RjWGSWGkBwWn0w1gBI3BP
XSmy2wPK5YY9e5pr2M0x9RCBiER6ds+FoiPPqxqWavEPJ2lROjmXV8wcVbcjDj34ObtIDZL0LscU
ipr+0NHULthlFkO9c6iNTS7GqtpBCtsY3VRJk9k10omVp9dHqb3up6CTfuZ1AhUM4ujW3SwfLtve
jQs2pjnnatS4XSPLnNwsOZnGF6U6joa7ojmzKkUtEbt30cYUF3pJQ58lZYInqSJjEqW5ryfRnbqb
wkQG7s/H47ymTswJLCG4tbPX+pihm99jur3lK/Gtw3AXCUV7dvl3dAXxgYHCOkiSOBStlrxX2gzn
Y8RLpTnhfFzVV8U1U9yAUvAX6s4fKYFsLPKAmupW1yxscFcLFg+jE2/3E+PtZvMuD3ga2Rla5ifb
FJ3IXRgiRDGJqhjohOAuxTBJQmOmQPJqceQTDqZD0aB+o9+iEZ8pZaaHzJXcxUWuU8iCtXshbmyz
v22DBkrRANRD9O2OCqaasu/VcBJ2cIpscJ+yqExD0c1pdNGU6jSY/LD0X4niXT5uAiO8pEgkSYWp
63jfGBh9K4lTFr+mMLhsY/eNo593i+fcXEhWULpMDLT/mbunpv1DCZhe+yDbHxFL2FrjwGsyEysa
Yky15eRVlZwkzDGFIkCp3bt9syIOpfqoUtpWYm0D0Q1yclJj2GUVxJoiQGKBj/MCInqr53XVQTJS
rWu7Mz6t6bGwervG3SOvfh0KlrWPV5t1MXfZ+HVmZjMtcmSHydx4SabaRJHvq1hxQBNpZxhLTDvD
m7L4UFS9QyZyS9bxBWWw3wKP2Xukbr8h2//N3xFP6zT0CrQoTH140KYWk3H6Q6JNXhp1V1JGg7ws
UZ4pr7pW9kZTeb5sX/R5OWgZ8mocEhPNcor2OE63BvnVjYc4E/UO7xJSbJfJwQgpoRDTtTgYyh1c
CTKnbDbhhfW2t8EiGpzf7QjfWuMARbZyo1AblJ6mk/oDeO1lD5VDneo69MtvESpC+a8PPRzO/sS3
vdbgYyemgsvBpDcz5nyG5Js5fOQVtrHBxdmhvNJ60kZGyn7fqbe0v5YMgWK86FzwLa9rkaekKYH3
2kN+X/tVgFG+p9Je3MJtbyL3IyWTzZfi2zSieQAtVQ4IW6Zv+Yiu0MhV8dq77OQC6Kdc+GOUht6g
ngGtrKWwZRrZIGW3i+wjPArbtXCQUqylZpV0RHG6HE03ltfRTkrVDDJj1v9yRRxqLHqa0Vrp8eIi
YFFsVlceFwftC+7ljROgA18lHvqmS3IMnLt5S9FYgoly4pnpURNR84oOLOXgQc8TkCuzWl2aoEs9
OpR+8gLh8VMS4HUX9AGG2yIhiZHILTiUiPtQ7Q12BcSD5oP6z1567aaNMu/yJr7Fhe/eGH+O7Xsu
hTlfirKFHS3oj8MNE3hmmQwipP25/LkMPqVN04VKiQ7aukzGmHs/XUVW7mRt7EOBQOAZwkVxsQee
arPeEDR8yqfw1AWhm4Efz/DJlehVuJuoPx8r9Jr8+4ZUSVXNYQyaYxKEAWjR7oqg8yEq7YT3mtt6
M9h/0SLx2ICVLw+kgyjIYuBw6etx4NH3XScvmo5Sv+kn5oGKanmCmBHx/b/XF0VZYiwTYINC4JzN
n4TXyVH2WfU9vBXh7f7rnugYWSIWhZADZ20gSgPOEuOfrh2wKThtaYdugjR8cl8cVTxikBJ3RXQi
+5t4tsrhVTTUyqJVLIrMZ1sqEACojejmYunt9x/qbIMLZVKzmTM0JSGU6WLTlqLiezb1lW30eRCu
UWwPbXEFIcfXqcIbbawS0fOQ+eEl+xyGSWqYVkWN9EV6XPFEq4IK5KxowHpgm9r/os+XYYWh0yVz
HHot45rKSoLekF6OT5gIl/H0lE5xbty0qfVD1qSrPv+ZSpGoVrePmn+2mWflzrIpzfoRQYg6gQPk
ulF+E0MwBSbwFl77fFSzNGkVxCBN/TrFp4F+v7x1ot/nsKuYc9IrMZ6Ccf6yFsE6Hy///j4On7eI
Q6w5RxNhAtRyLVVr7+hcSM6gqJAHIJN5P4zqIogLRfbYejdviK6PFi1UTHg+5uz14iFuE6eXTw35
dnldon3jsKNTKrXRJRVxlFrdrDS5LobCvWziP+4VKmsawYCc+hafbtZC0HXfzvTtsmQS6FnAXs/a
4aOR59kQt2lmQtc5bxaMM066l6y5Ww8WOCNE5TKGOu+P6dkMt2fhjAF5+vbODG8L1MoKkGZUKCcr
KSQiw5+C3dv/QmdrHM7ScrVWzUJcOP+AguMzVPOcwjGg/GnZUmBdxd5HqsZo/fzzuTjQzbVIQrCL
kKOWcrvOEzuPni6vaR9vzhY4WB3TYh31jILRSKvc3tJPS1k4qxx+oKtquxAOTtUBJdppBnqT5c6Y
vIK85pEAFv4jkvmzlLfi18a3p6TN0ryFqLP+VF5Hj+yWyJ/UQwURKshfOI07geLktXo2rkAw/KsU
imvu48TZPvd+HLq+CiUVxa2yP1XpqxVHbjl9MUBp8lefjHD4OlhrO+sUwgnyHK2xD4t5ZpdKP4HX
2zCKXGDu7fcunLE3cdrNvmZyP80Dng9olACHC2pqoA5HFyjaoFUM0WcB+IIUJ75Kvemq8POXgklH
2peXLNpaDk0itWt6yuafEHU35qe4+NWuga4KzoLgePPzZFD8KCx5AQCPsvRggn1pntTg8kIEx41w
CKLNehvSTEekhl1bmq/p/I1Y/mUbu31Gm8NGONRIs9GKVgLUQHXcZ/r0jAx9wCPih/yDPY1AzXFd
Bx/R89ha5ZCE6GCzDyOk2ozxxdBvF3CcFE/yInKFN3e75I4clOiFnkdNiFezbq9+8Vi6laM/Svbs
o8EWK9Ugm6LbCmjECyiDQyLA8rWrxBclpP7jXfHntPO98qoSrxVl6YjOA6k9FGgNhKG2EjRH7ZDf
KF8E35SBx4VVqzy4VHlCGgZuTIEWcrcPTeppNgRHmbgOVd3L5t5c5JI5DmOyGgx/w4gWSBCaIOjx
uwACnTeFAyI6D5SqTnhMIJqZ/X+hDsntg8i1nN8VpnJEkfh/5MzOO63+O/6aCzk3tZCNM90NkGVg
r2HTG08GsmZo3/d1wdp3R/k2jsxTxYObMYsLCaE/+7LGq3JIgqqxx6se5PTkvvem68JN3O4TGAJV
kVqoAIJULp5RIkurzDkz3NHAPaK37iKLSgEiExwEGS0xYwwnTKDIgUhTrx8qwxTAtfCTcQgUFY1W
xA2u+4mJMUASHcSM9ojzge46d62c+kakO8l+8Z3Dgm0FHIWqiTkV7nxYdVwoUVyDDFLryy+YUVed
dSD6kRZK41SFjkf3RD/ykNrY5A7JWMZLkZhwlDpN7xejvF2TTHD57t4XGxOc7ysxOnmlVEJtkumE
haUXhQF0mwTfS2SFuczmhh/HhKRriPyBUYNBKeowmah3v+uye7gMK/uguVkO597Qhs6M3ELje3nd
vbJkDAXR7wCmP6d10PgqOsn7TqFDn48oCtRpuaui00DqOmXoe1WR+wmD5BW9kcZJhcyK/HPJHZD8
qycZdV2wZAp6lncDFvWPZf4ZP/WDBl5MXIZtHy92T2KUlQmlzqxMKcaNIkF2Zr+xa2OPc/8u6Y1l
lAbYA4Pt+Lk9oqUltpVP8yfqYAB59BYXWsCefA0tMdd6RKL+8pfd96DzermjkOVt26sjYlIjBqfM
bHhz5XXjr78zwh0GQ11VDPqxjPJ6OywBGBoz7XDZhOi7cSdBVc0QlUFcs5V8Vw4G6EG/UmSUJUPk
mqIN406CXIeFPi5oOmhd88f4bB7mq07CXNDiLy5EV26yO+lYfLq8OIX5+3uQPH8lDvpbqbKSqo/A
MPq1PJrE7R7Wg35Lnmcm9vbaPS3oclC92vl9WAXxi8gydyFg/smK0MGLAXXze5l+g3TJgOSh1aTu
QF6q+hDKnmCtLNx8v1YweBMF05PaW5C8wTRDzcDjlKPrgbUBotHKmYIqIMfihhzrV5QH7NKhx+wu
fBTmgHcta8SEOIBOZZOnBIqNaSAoVyJLgHNoXoHoUXLawq4/hQe47kE+0OclGI7pybxfHi+veter
zqb5Mmk511QaGzZVqZzy/opSdFwHl02wE/BuXzWDYEtVQtGS9O+7oohDDS9tJAzywrrp28HP6k5w
6e2XszWKyVdFNkx8wX/boD1dSLSg4xHsfi5Tc2Bu+qZVdeoEQL1/JW1sccg1S11eWyGupPAFTbHX
6oHe6jezg7IYRvM/lM/ZGOM2ryy00eoVnPoG3Iax9jUWvS/3S30bCxyATXKv58YEUmzwUIyJ/cZI
dUqfCmeq7aaCxk13n3qSagvfQ/tef/5mHKB1VkKpyp5llulYDzmk6AqveAGhZ3lYg/x29FaPHMB9
YUsYuL3skiLTHKxFRd/rnSqPrpR3QR29ltXrgMkt7TNdvlbC1zVziPcH4LxQDsomA1IIbQpmPxLg
SeKy96fkzA/NMfciXz1eXtr+gT4bY0vfoFg4Zaoi1cg4hk2CysvTUlmOAaGJy1Z2b72N0zD03ljR
spJgog6Jj079ohuBJfvZWjqdLOpT2ceOP6vh38xyItXjYgCTM3KK9KcwE8Cf6Pc53IiHMIp0ijgW
3F62ipbTYfT/aqd4opU8nHMddOyID+aXtUEb1U00eGMiekCJFsLhxGDVPdFGpNyWLrOb6LFOPpKP
PX9x/o1rKaO5gJkZfKHS6PTEy7PVyXXBHCU7CRdOCv+YNVMad/pKkCqXQRbZfAvN75aU2mQ8WdOP
y99FtGEcBLS06Onc45xkuG7bKgW7+tNlCwKQ4edm6j5boVuH4LPGhKOdW5CUmQwPxOyHSjXvk8l0
+1kWeJvg9Kvc6Sd4vphdh7Yurb9WlW99dhyT18vLEm0cd/RLcNsWSYijny+3oPNRZUHdVvD7/Dgw
JkPHsFEwI5qB6TfqPpsiJxNd4Hxfexqlat+wmOcfnjbFjh7Yq5IGFQTcGkG4sBvHns+NxkULa9wX
5kzgZ1I3G3aMCQwok4OZNAI3fDn5GZj7i4m4mirKyAnOEj8wrE16TKYaRVVp0vwmep6aH210LdXr
zRS9XHYJ0RrZJ93cBqZVFX0IyjOkGi30nvQHNWBR60c4zfTNVnIBQ1m2edIMbCuhcWaGmZ0ovqSD
LH6AvEQjOL37cZFu6CqRdRQ/eb47vehKYoUzo29pr4F3vuVa1/otU/1jHe3ywfwp4hzbD2M3Nrnj
O6kVxspk+D6mYG1QxiAKQ8MCIy8SEvnsfrONKe4Yz1nTL7KJ6Cs9Rgf10B+gl+AT4Tfbrx+f7Rjc
EKRE+ozSFFRWbf+5CiAPtS6QCu+NxySC3Et0lKRfl51xFz82BrkrnZCWyCtbWGf4tLlaRLC+37Gz
McCdaALJgSplNd0W5brKZn3lDdTjzEN2sz6ahtscyxNxxU8B4VZydzwyU5qSJGibnDUZWiSL5lrK
4KBH20d/0f2YG1ASU31MVoOJLxVcLPsJ2s2quTMeR+Y6t+zVU35eHKYaHfuhDymMG7AoIoxtDn/3
FbmzLjU5Wh3DGptMXGP4ImxpYf//u0hjsxzu+ldJvkZlwXiswrveeqatH06Ci3K/qraxwcX99Zit
qzS8lUEVP71m4nKYGfeoZ913X5BidMab8kYsti042QYHIsYQ5iGR0UgxVWMcoOMIKRNNStHKmRVe
Q5TqqsfokYNX7DMEmEpBCCc6fhyukBK9QkWLD5frjxb93YXPlx2DfZgLH44fqtZ0M4ySDtw4k3U7
GD404ewmvCkgpXDZjui0mRyO1KEZqfICHNEC1lCZBSoaX2SkREWsggJXNDk8GU0a1gYIDF1J8xLZ
Uap7c/QEi9kNBs6uaHLQESaSobRMFjq/XoLp7fxKjyP4FFIbilE/iFsH1XflaN6LXvmiz8XBhtJD
ksdYARvTGrnKcG/Rn8N6L48ighzRJrJ/34QgBtGTZmb0JTpEtepUecK97hCpF6TN92PHzUZyuIGw
saR69CaKDh4Dr3PmK9ObHSYWKbkiViuhNQ5BKIiYYvAXMSr0EE0p46E/sdZ/zK+jJ3RwLjuJ6FNx
uLHMyiCnGmof4LRrwSI4Q88nzsKHUo0Sv5z1ROCU+5+MUgMVOAucY5y9LDSlrK9Q8uvj+FBS3yhr
e6lEqcFdKxhJlDVZxlAiP9DQZ51RzKwMvhSnUvrcJKgy/Ly8cfth28YG5+SmOuMMj8gisEFEDMlj
hJy1yeenyRZlrkTLYf++8XNiNqVSsll12p/Q+OnpBYYPw0fBghjkvANZA0O/lJo6VXmWx3owlsgs
Otbirfisls+mKrvPbGwu8jWRtd1G4Y01DgAXOSrNpsaa5FNyKB4Kp7d7bzgWdyKk3b0ZN4Y4FJRb
ZRgyGVliTZ0x16XYejxfaXS0R710FUgOpmH/mKkiTWORWc49hqZKY4M9yuUTE1AYD4PfHftAtLp9
1zh/NM41SgU9pw3rL4HktSOVhjO1B7MUoQT7Y9+5hgluJp1q1ER/9r8dMKmKEHrarN6VQ7puGR6z
RPMvu98uEJ1NvEv69V2oWA1iM035gu5ZJbuRy9Ep+1oAeLuX4sYOd8PPY5ObsjkjVIE8XWs9k/Vp
lq7S0tOF9XLBrvFZwCiNy0yvMFY19kdTv1Iq0b20e4Y2a+Fce44rcxz7N2atV3KTx99C7YlkPk2d
NP+9dq+5qPVt/328sch5Nbqoy2UpiY7mycUpDJuJMcwHBf0+tQ0VrM/QFoB5m4gKx0LDnJ9bSiyB
zw2fjXXbqG7OQupbRofFZhcx2B6IK3S7R2uzVu7WV0ncy5IEj2RKcat+GKAYqCqCJ88uTGyMcJc9
WkNKUGeiCS+GQh5kD4NlAKmDVDefwH3q0y46Th2GUNTEvXzc9p924PVRFEpUQ+anyrQBjKSqlaLU
quA1y2ZQsq+WOz/oQXUPDexAhIf7Yc3GIHfzr+D2DWPwfbnWy9KivwJs7ifJg17O7C3HxDc+8iTZ
mOMgazD7aO5TnI00e4zU10wSpPj2veN/9g8Jmn9DYo4WIzNjtOAG+aJJv7LliaY/BN9o14YFpXPV
MhVi8ZSgQ1QQNeoRYnToAoUW1XpIbnIUksi9YYNw4Cp+0A5CnoPdMGBjlDviszzIk5SC2Z9VVVlh
EDNex9CXfSSk/A/xkekba9y57iRlVq1JYxkpEPwfWJFsRLirotMnQ2OmYENFa+OONI6V1PczqtKj
byFq6xzlO3XWAJK1HsiZRWXcfdDaLI473FE/tCTK2Vj5k3HqnOIrhGjvTUdzp8/Nc+FPn2htC/sS
dy/SjVHunIUGZDQNGf3lUW67Bqb1ML8BtfQED8Cr6Hr0MAjlUcxe6YKLdf+AbwxzJ85cjHlC+pTl
McmJAQrSRa5yuzBepRfRQOJ++H22xlcMpAYDZFA3nt3KW5zJM5zmhdlSvexO1DS4e49vTHEhA22X
Ma9aBMYFJGTbGkl9UcVTtHd8wcDUoXIEkofBXX+w8cPklH4aIJvGGt6ke1HDmwBW+CJBR4gRydBN
dYf6Z5V5dL0xRBRR+9fLZs84FKEKXc2uRKNlfMSkhZ/7lQPKRsNlLRNtgBCBfigY2ljkkISQIUss
VnNJj1BRfOoP5Wt8qIPw9kPZjY0hDkTmiqKVgA1g1ZCYLtZAg/C4Xl3paKW4DFdvj+F3YffGEocf
NC0oRNnRrrecCrsHZLEe/Sizo1/PKJPpPoYrsE7ozTmlx+Kg7hoCGE+QB36Y7MmW/Mt/zj7Zj2Vq
um4pFqR2uQNuVMTIewvflA52cssKCABrZ/HNGz1YvdZZDiJP/Y9z8cckn/gzxljD0wzPG+2G3ul+
dord3p7RH4J2zETYCbp/0M/WuIOOVsx1LSbsd5LpDxbEjvpeE33T3SuIQuIYchgEihjcN80tK1W1
GZOb+TW5hardUT9AN+0Lmp2vjC9MaBKjaVDxdRq/vGkO6nP4qP4UfEd2A7xzq82fwN0Qq5FrvSGh
U14LEsjEV7aMQtfIuMV0lPA023xkYbV2iCF26iqi0dX9UsrGPOdG7TqEU6HhglIUW7pbXTQABdkD
pGtH9BeqXvQT9wU+riYICAWr5i+MLuuqYi5Q2kuU5ZPRz8+tpp4aCU9zMjiJnB7MTlSY3/Wn80r5
mnMT1gnKDQDayvy0gC0xEX3JXSTfGGDOtkkMrbQMa21FtwF497z2vnMADupV6houvbEQRFWgjHZF
FVmRUe7VqTWoyVpsgmcgNw2UVvL8h5l+F/io4JhobGs3K5uWMVGHFO899Y5AVk1BnY06yolRxke+
KL+2GzJttpG7OiojIpqEvKtbhaMTJp+1WrMNKOPRSZR9EDkhd3dM7RTOaw5LqfpzUh+UwmNkHurn
rHtWRZIn+yHSZlk81KCvfQLjBWujz5/1AxtN6b3inqmCCMMx0ffiMCUiWTJNKk7X/GNBMAZ9dnf5
otmyT1zpi/BaYH/5BQTjO/Z1EtMqD3Xwofnmj+G2OQ2NTQvbBHzKrvLL8NHSgfuwdISvWIGr8B37
RYb+xWrBnqZHpKqcDK+ykuUinAUzc+zVslxFTyL2C8GJ40fxMTAK/mwNkfVYY16lypwV01xJLuKz
2b/gzw6jc3AiA0zQoo8LHrIGbndbfWV8TeGTgjZo1MAexAePQf2F78h3CS9xNS+tjFM++qy6PB7Y
nHkfiKLR/f3TIGIITRBIGHHnux0UWVpZeZKaLxoIPdpTWgeXAYvsY/3ZBn+yl1w2xxDfiI1W6HZ1
6N0WvLLjFXVqD3pDjn6LfIfTfB49y+9fSqe5sl4SAWyKFsqd+KQDu3exLiDund10jO2+9/Py2+WV
ihbKnfR6hKxsJiP8HTBWkXfJTZWSw2UT+4fsvJdchBBBgl5vJzSAkuyJqt8qPfZIGEwk8v/Kzls1
eHPJdIVc1b0ZIhAypnu5RoVtUr5bc+YXlZBJVrBtb2C9saXP6qJLDQptWmCcVjd7iL7KoHmh4I4E
t/61/MmQHUPErCrwh7fwemM0awuzSjFR7yYg65lP4eLXImrC/wCNPx/r7SW4saHVxOzrCMiPfcQg
g48XiofCvPFkgjUCzHne9En0IBfa5KIDEneVQk0EVqPPNhMMCy+SJx8Zw0IEIeD4Qbm/7Cmir8ch
SF8nXa+rSIpFmFhKq/LUGCJqzP3eA3reSA5BokVWkdAwcYX66X3pz4jEZ4eetIOoZiQ4XvzMSw/u
kzHNMCaf9kdJfoVYtD2pnT0PopSQaNc4qKgUNS+LEvnL1YiDQR+9ZDQEjaMiD+egAsxhbZNZ+DBQ
r3UKqO/JSu21qohVbj+fcf44PGtER1KijD1yQMnv3o1/Gs5qxy511MWZPZYuF135+y/fjUHuLVq3
dbqEoKN8C+3nI5vNVyO79lgRMdaEgxmCfeTZIqwsZNMt+FQJ+AyjL017YwgF1gTu8Dayv0EKdVyS
uBzAIdZ5i+n2RwX5gzWojvTr6ihefyMe+RCtisOJWEviRerQiCIpw2FWwY2mSi6+pH0ZHURm2L9v
FkZDKCR2jORdy59W6Uqm36zm09+Z4MChKpa6U9UB6c5odSaV+FSpHb3OBWGM0M+5CCKmhZSFKWsC
aPx0ZINBIJEO3bI49r//IYUAC+Dlpe27BSs3QYxUM/g2pTVcaYFuAIgQqcaPkBa1TdRVMMggssE5
gqEsMRrjELSQabqGA3jtIups+Y8Te14H5wWVRaJSt/A00MGeyPg0GidmzZJBesBzRBAi7bvc2Rjn
D3OvdXIom7qbddQpK/SgDJIDLkX38rdhn/t9gH42w7lDM/aY0F/wIpCmzqBgLZf6YBjrOBinTge1
gdqvmDmPJtFAu+h7cTdHG02gctRwF9bNYY6flVDECCXaP+7eABtUktMZWDSUkLVortXuWo0Ed9N/
PMD/7B7Pdt3WRozOHehohDW67xgjBe3swV+9ws2/fiwtczbGXRhTkihVZLH81pQedRk5WrMsf1Zp
I6jzCHbO4h6JsVU1amfgoZNLdzH53hmdTYfq7zDB4nJMZkPDvCoUZL71+TiAq8FuTfL9sm8LfIwn
u5YlUi1WisvBkO/y9Eiq4+XfFwGCxQGCOq5zNCYw0Lvo8LxW0G+vgvgFzDpo5ROlN4XWOESwErSn
pzUqqS1ygYqbebFrPv7Deh751afLaxPtHYcL61obxaAwsZG4QxiZHqlRBn9ngoOAZqSFpkboFIzz
6yzywr/+PBwEzFFfSJRdqRRiPQFFhUryRpZ8NzETJF998NHy54DyU9f5YCpQttFQDrPpnfabXkWn
5c703kr5h9YBG7Io0N+9zTEdraCjT9FUmU9At72GRxIrK+bXzetwC2FWJHTMr2YgnVJU84WjLGzL
+Otia4/DBmsZSmlk1+zohwEu9B+shyA5dDfRr8Y1nfRbekt86YSGwidZkN4XrpWDjEhJslmb0AEP
/rv6WP8En0yGyMV0RkicuQne2r4oD7kHhdvlslOyifvUkGmppWjwIvFyxNm7LUa0s5jWB+76rRkO
R8apARXIgu47q1FtaN5Dchx4iHbd//uB25rhAIQaYF02ZSQLuvwprEqbxj//zgAHGrRKtXpq8YUU
89GaP8mlAHBFn4NDjKpQpZw02CfQ0ni0K7yK3CbZ58uLELk4hxqF2s6VUWIRjGGLTQi0XnwQz3MI
1sLnmdH6s2hSjCLLEt626R1pD5EmSOTthiebD86nlYsxm7OoBSAZPXmJx86ftPBRq00nivXrscB/
Zf22kpffBW29rhQ93XfbY7b2ObSQwclpRYz8E7n0azLb2df+LvHADG86FXRIoUeoEH/pHNGxZY58
AaX4rLOeNkqYzp3hEkwBj+nnLL61pE9N+fBXnqJz6DCVip7SUNJdU1odUizHZVhcrUxf+izya033
jCx8yjv6eNmsCAh1Di6UJK57sPgzWozJqx5Ln3GyWdhPYpMrPH8/EA9uvyIHG6QLdZqMCaiIZww8
Q+mwoCd5oX9phcOOdR0n2YRiEuD1sFrPzRDkkmDjREeOg491kBdTYrM/jSwFi5G6TVQfam38y5Vw
AFKDEFwZEvSgpd2xS382ix/pInE7gYfz85fZYrWprmOERJkqN+4PVRV7ff/d6n8JfE1kiHt0pBLk
FasaY0zzXe8Wt0OQ3ikhWvkHkOvDDcCfLtvToRH53C5F0cbpDA46RszxSQMa0RFoqH6M8vB6DB+g
B4UGQoi0X83O+jv5EoJsNH8RpYJ3if+2trlAY7DGuC4Z6WHr9pjvk66ZdrJLnOoh8trD8Jn8JHfE
V7+Jx8r3ou6tZQ5R8mSRyFrjQZHHj412G2uCLAnz8AvAaHDIsRRp2amsncBqv5v5V3m+06THKept
DKs59SKwJloNBxxNAQrwNkVvTyJbNsZ1PDqaAhPCb8XBhkmTpolZr4J+Fz+Hgezph/ip9q2j9rQG
C4hu0LbU/5KO6Q09CI6GAE74icw6UQwrbdGPhlHCIH7ur5PDepA88NycuuvIGR/+F8PCoi3lsMWU
w7DMVtjs3fw5/dI56ncLwpYELT5ud1c75r3wVSNAAL5DqwvNMlSkN4JT1i6MNvKH6lfhKLfkh+HL
h+FKB7+CiKJsf52aoYLC0QJlH7fOUs+MCmMcbMDw2KSvrUjGYP/b/fl9vjBo6lEYKzKyoJL2SqxX
On2Lw98C/2Aw8f6wnW1w0FmOKDY2JpSYwd7p1V+qh/AIPbnr+jZyQNSc34gwc/9DoStdMQwUx97p
12FAuJQ7FBQmuTjV4XQM5cSLUi1x0lZUh97/Pmdb3FXaj4TqRRkisjMSp9Je4kTw2mPn9t3mKYou
I2uMbkReQKNJaRolMbt3luhnjQnQsLMOJgpY6Uhcsg7+5Y+16w8bc2xvNw+9SZryOKI1hiUgt2w+
Jz1kqoV9cezOurQmDqvGqqGJFuP5YiIqRbMn032qr+jM2FD96M7wLq/pjaf6kj3uI6nDavSWgXin
8vBkJhgp/GxeDQ7mem4VDNi0V/LdcE2uQZc/eop3bbg9yLmMQ+yJal2i3eVOcyqjH3BScRIQsthp
rjma5MjL98vL3TeioaKGYRdDf4uaN59QlTH5JakS7k4N2QDS3lZWcUsm+effmWEnY2MGWgxhFLZs
LdZLW6ArHWWuSsQduHu8lPNa2Fo3RsxhVXSlQ2oskg/9+MtYf1xehOj3OXfHxZwZkQ7Ndt08peQB
mniXf3//9J7/fs7TqzjCdDimI1wN/XZtXNhEkRwSRvZgPhayiApc9OU5P29ISusEwoHIAbWdrbX9
l2GR/aI0RGSSom3j/DhrUmM1QwpEVxLbAj9NJ9L+ECyFr0KvVCG93qJfqm2OEvVJcj1P3uVvs9tb
YZydi2dVBMtTocUq0kDpsfkGVhH08uXf89canRWZOxwyX1S4YNvyHof+eANfeo7yrEtrBeCqKK8N
DugI5tE6BGu55K5d4sg6sdFhf3mVu5fhZpFcDN9NGHKiGTSlVXQ9V9ri9CBKAtLFIik/5lyXFsfh
QbcWtZFayMo3I3HoeLs0R6v7oZhPufrcRR96W26WxQHDPE+jaax4JVv9dzmT7LB4COuny1u326ey
dRAOHaawp9OYAH2WU3tsTuFRCapnyO76ovS1yNs5mOiqctbMDGV1zFKzRFRxzKg2nEi1iu7e/ZNr
qSbFrJ2GkPLfgGpo/ZqNMizNyYuaNHadvl7eNJEB7r2ajZBzzHIElK0R2XH9s9cEX0VkgHPoxFy6
3iox7tjXlU36CSrBz5eXsH9Mz3vE/oLNpZN18tREBdMtmfy8vw+nl7G8z9FkCEElJ48hOjN9RA7G
UM4mOXdGX/YYDzLuiawKmvEwS542i8aG9qOusw3Om/HHpzWEQ/7J58o3TAKmAHrbGO0B3YZIoEG0
iZxLtxkGQ+QYnwn9vA9SkUYOBoBvMOT5LVFCD8o0rlbL3jCtAlTfx7vzKrk7cNA01coHOHikV3Yl
/a6j50i5rqxSgKsiN+SuQAmKAbK5Yn16+5AMd0R/ueyEu1XOjUvwRTQSDnkcF2wDT7o/Ya5xBJcN
RYsF5KSF9OyCr0U5WEiVuVu6sWLk0MlBOVBPDzS8aUVvaMGm8WqveMeqRjjjxs1XP43v+vLx8qbt
4+ifj8+zoRTR9D8sngV0hVOi6YESYqI8n4nkXjb11jv47r4Dl7aiQ8YbFP6cA/STspYK49OenOoV
PQ+IHpKbFe1rIMCApLSb/JyDGiT+Ruxftry7yLNhvmDShlJrJYwCtxpzu+zBugj2+nmwPuLgGzOc
S0xxN/cxSHPcPgxC+f+Rdh3LkePK9osYQQOC5JamWEZSyXRLrd4w1GbovefXvwPNvV0ciFN4oRuz
mEVHVApgZiLtOac5fr1+jO2mzEoA81crN5v3GRnNGqVbhF93ip3tGFNp9tj44sr9pt6tRHFvxhDm
fTRo6NaCLbnKzthME1zW5qoXSBX+qw18C0QeOmAtDzMrvxWYHmLzZBhkfMKYJtv1Cp3wV2O3TxI4
YQS3yP70K2rI90CSXMGDXqEp0f2cwS3CVqDR2pe+sgXh6Bg44Y/rAkXax70iRpSnAJlBnXFB2D/N
LWDzweg5Nv51MZtufHWf3PPRFREAKYYMb7AGysmqdohVvKkII0MluL0uSnQi7sVIEtCwyz1ml+b0
qTEftODeEo2siPSP8xVt0XdWQ3X0OJWDrn2TQ1FYJ/JGfB+kalTQGZdwCrrmFTH2HFFTwWaS9FsC
xKb607hl6/ApaHpEG2UiM+bBlOhUYCgKFFuYdUWb2M6/K7nNgP1ZTbQjIq/LnMIVdefbIcFSxoOy
4GOx2R/iFC5YpsAigl3rHGukkiBmEqgG5fwGNWMARclIAABt4JiAgkxDu+4ENQKREKY8Kz9oACmE
LKw5bU5A4JMil87qnhG7Xlfz7XT3YlJ8zyPDjJ46pKi6EX/02CqB9iPAjjFyQcXRnex74E2CscD3
hPba1+KcRaXLg64zRKrsRsZuY3ocTtU59dMjcBp25MzWrbD34lZuB8oZ6TXxRcOjmxyIK79MOT8y
yDnS0QGXKR+z+/p5ie0aw0Es9h3AQbx4hkNRdaS77lkHQ3boikAqRB+Xcy6kNRJQdUmQr8TnAiRp
dj1FjtHk/1tQwG+sF0MXVbIG3EiynFsJ9aXynBDhbsC29emqDpoLRaH8PkXTDYtZSPDKw+6ddO2o
Tn70kh/MXXwOF7eTBM/q9u1d5HG3J2cWRj0rFC/iofZUJTxWTVrYcWkKiuzb/vkih/PP0oITjwTx
wRJ7JL4L5p8C22M/8NEQ/gjgy1lKVaf4PEBYAtoy1v8CgBLnXnCYHjJ78sAz6v29ecgwFpVf12UL
7pCvcul1Qau2Z9Oy0Tew3dhU9eT+93UZgvvjC1uLsphhzKxsqW6X/r4VtRhFZ+D88FClpaS2sg50
ZcONaA9sccsJk8q7fgyRGHbMf3jiSg2JgZSrnr/m7Tkc/Er667qI7bjmogjsT1iJ0PXU7NUQoLll
PJZ2L4dOofcHKUfOH1kC4KbtFFI1qWno4Pqy+LHcEUvRZCSIDf8GOFIwd4S9TJcBHKVPn1k9Bcrl
H2Gcrx+TRR6HGeG8EbxK/a9YOiuKKNpl3vqjGV1kcN48a0i1lEaKvZpFsw1jdiLT9NK49Bo6HYzU
cK5/rH+J6i/yOP/D6IOmKkKPg/k79cH0JRtFezZcWhaAA6nujDd1L7nGp0z2IpZzR6DC0hDVI5kg
QeJExjG2AsCvCHzS+xLSh8vUVEXVCKiZNH44LNIaIskq+tnmLYhxRt3ODjOohZKd5JnfrZ8meOEC
l9hBcWbUoeQs+SMSmE81a1d/BWdzVVVEEZHhGVWMMaaLjLZF9Avg9I4qiwZnN53wShRnewTr7G0E
JXXJoKQnrSxA0Wn2mavGi+WaFU1doxmB7x9N1CGpLtr02DT9lXjOQOIkVQy9xuJZERzTeG8qrS3n
t1IkWODcdGIrMZyNpJ2RSEYWISFMTNuYAi+SiRtSkW1suvyVGM40QqW34orErFE8aW5VFrJX6LEI
DVEkhbOEcDZNIzIjLGkNj3p5zDVBNiv4JnzaZKXKUDe0Rd0rezRwVcMv+H9bbwSB8LYnvtwWnyRV
vRVN5oSXpXEZOW7sMazjvxGiQlcVRDPbbmsljYVxq0emNc2pUlS4LQJ829xb9gwAbtkDthcNbuPI
YJOsV5Ehv8cwV/wJnyyVU5AEppUwqarhFl9UB0JPkmOkKDIzwAjJbRBvD155j4LzTvpy3VmLPiXn
SCRJTwZpbIAGl4e2Mt/oDXFj45Z2gSAoFQni3IhG4iwwVIT0Vlvv5uxeGgtbBSZtIxrT3M7YVt+R
8xiRrmJZVcKNjs6EiaMMaE1IXIgd3jO4tP5H4X+qUKGhomkRXaUGHyyifZcVUgU9pUtuz0D9UsjL
9c+07Z5My9KJSnU0Af6pm2Fb1B0h2CQwaFm5cVaXu3GayrtQWz5XmtD+yOJL6DFQ0pIoRC9A2pu+
CjuoTth/w9WB/FYUKjCb+qj9F1lcuTQgpJxTA4NAjCSGOBrmM607+cxY0DIs2rjXb3F7onx1NM7E
Z0tKC62A42obe86ATgtEJLBIOakTHpLH7JmhLmLMYBAVOrcd8uWYXCSeKI3cp4y+yBj8cLkfU0Ex
ZHuOcXUwzowtuUSMP0BA6wEXPrGNPXOYCYrDuRftQt+4Nfzm0aptVbZFcdf2sC3RTazmGkQxecL7
TNVDouBNcJPeoQ/azjgNN4qduJKn3S5H85t80PzKQ//ea3zlMxgCdCWcs/Yi69Cmp5gOaAcNT5Bm
j/S7QGuYEn5Q0pUILjYoMwnduHbUEc9icQhpaHdUQPcDLB87ElRVNxVlJYqLD2Q1taZIQ7TTBtNh
KpNTbn1qdnElgnMlmT7OcpngmSuW+3AcbJP+mIXAIttLBsTSZA39cmDsc4Ydm6GZxAYCnezAoD5L
jP2jpBp+aWxGIAwbEzXJNsPUlUDOtGVszy3TgNnkv/duBqxSsr2bT80crMRwljy3qoR9dNwe9o/P
elG7ZmLui1S0Kbfp71diOHuuQqMgaoJ+QVSdE8BLY0Ok1UR6vel8V0K4J5kmJV0GC0kEa1/KvyO8
kmCAuSnvK6dwRCO5Qo3gDBUGpNGlAs35hN0/Y2/9CO6LF6TVsR3+RAXxdXoVmO3m8XTV0CwEAyZo
gf/5ZgZEqZNeQRww7Nq3ClsusTN+Kw8dIirLFYFfMh/wwUeshHF3mVczKLoL2gH8VbHz+Es6nANF
9XLL74S0jpvKsZLF3WSn5MCNTBDea1niSH1ol/ovffpy/fpEQjinN1ZREiU5hISBejub0qEqyF6t
lt11Mdvx7+ownMfDlLM+ThqKo61Hj8UNi7nREHG0F8CneIODKSIQWSfPkl8cIyDh2dfFb6cYOmqy
OkaOqcUzF6hDE86YRYYYB+/XK8MYA6uAnT3WZ3HWvv1MX6TxJAZWMinDYmAsmaHUVzvylnrx72Kf
7NhAvOYzEpf51EyY7u5GQajFlOKjglpUUVRq4bD89yzymKQzvqfUjnaiHbLFq4fXEsy612908wUD
hhoxVNATUn7ePxzCMMUCE9ayI9VrZc0lqWgyefujrWRwj4vyDsQaWOM79g3ASYF905ziAyMd60+i
ZohQGvMzq7wQrbMimVM0zxiIpoQ6FhoFzFOqu3LXi7GrNt3W6nDcC0PYnEJLJAjDel7/GIMYjLjZ
G1vPiyNbVN3ZntZbieO8pJWpdFY0vft7hsVmTGSAwUEXUjTGua0YlJjwxoYq81yxnWEUqtzAQ5Zh
4JlJe9TaQOBM3hkzPig5vcjgvDBIVUJaWRj3R7PumTrYX6jtsUKcz7j4QFbjS57iM9hxhgRJdqDC
OKg+S7HnnY4+b3FrfSlle7oXRQ3bOSm1AGuN/8A6xOkQNjlyrYtwePMW9BQ3NbbQUkd5oNi6DJ3I
C8+iusKm+zY0JKUKrsP40NlK46XIJQ34Jc3iFICvCGZAyUXL/rq1b3qVixje2nOdFFEGPhk3VF67
cLFLOnh9dKpjwWu0qTwrOZzF92MsFwrrMUj6TyONbGV8uH4QkQDuA3XBYjZpiRo51Y6j9Wghh7ou
QHRTnFkXCzWnOZtwU2ro5uCSCQDdZv1ohLOqIkHspCt3NYPJFrvhJbqNzV4NX8wucKL4ryAWooFu
hjyrb8IZG7FMFCQoPEfnLjtEIaxJl+5rTHRJoGl2W5fVrzIPWO6iPH77Y1HDUhTGfKFxKUykG9m8
BKjBS+Z3JXiarOfPfKs/v89DQc9SFTaTjKJYslAnBMa3rP5SyLEZBNne9qe6yOG0Wmr7CN1ndoNR
5MkdfELTObN0W9HavX4iwY3x/AERkKa7Mof/CdLDRG5H0Via6CS8dlOJFHjo8Wi1P0k6OWP9Strf
VBO4m81jIJ1UQUujwrVxVqoqFMBPo44ioqJP3lKWIE7q53J3/bK238SVGO40k9YolUzRQGfcY1Bo
P/bzgwYUv1bQa9z00itB7LwrW60tOcyDic1MB9j1fo7y4yRivt0WoTFYWxOEPTx6WldGINvtMQ42
4AGgHZD7KruuRdgg21IMUOnJFJ+Hp4you66gCXhN3VF6idVTN+R2rX+qrWFpwKqRZcPEiuI/b0sf
+yZdKISQ5bgYu3n8ff27bzq01e9zqYjZIIcLIqQiUnvs+7MpYeykPdZIQmrJuS5q015WojgPVre5
pOSZybbNHk3wHSetHaKl0Qp6Gpuf5SKGBxgzCnMMwxxI/oZyY6bPU/+1EmHMb4kwZNkkyJ8w0svv
zTUtq1nrqOAqcfMcWardaWFox5UIQHkzhFoL4mwlapomtQpUlIjPVvrBX3tX+83JVGxq9zfA2Lzt
RLVFoUx2+JV9GnFTGNIEmUBA9cIT4snJqRT0EowHxTNP8a4H/ZEodNvSjfVB2b+vhGKnJcuSGJh6
xPIME5hw6X6JfxXEEkQkW+q+lsOZUylpijxN4YRhwJeiOjQpZbRwbRs5nSmC09uctFwL42wrMrFb
PAIb5z3zBYGNB2DAAbVoj8HjkBeW3bzTSeQn/ct1UxN+RM7W+jwr5XhmPVfFZlXxHKATo60jzSGA
Vrae5711Qx+vCxVYBT+51KSmRPUChmdmi5Nr/qSPGEsQVLgEivKh7VQs/VIHCIoVKTlRWcaaZPpE
Os0xMc56/TybSfDq+/GzShr6aYZeoVY4grCapdxo+FbAJlN3nQ/HJaoiCOVxT3BAjDaxCrapdrvs
jB2aUOCiZwj6bBpXZHGbtcn16TjfAuSprO4qVHVrL7wbPUZuGvuqYs87EMn4/d4QTMiy3+Pz1LU8
zq+kOQBYOubLdCu1WT7T5T+ufzCRbnBOJKCgMp9nKGCI3qQfKoYMALJktgN1GG2lrxr3urztExEV
77JqEZnfkFOsGjDiyqS7Opm/W3R67FJTIGJzZtqQLzK46E8qYz1Vejw1o6NbdnvX+qYbhrBj1ljq
RPTY2yZ8kcZpYBQOy6AagP8z5MZWTdDAPhWjaMKBRfgfFeEihF3rytdbmZWG0oDPNKetbUiHgNyN
MwhNAKIblG9E2gVKYkfdTdZ8vf69Nqcd1pfJqWBItQV0rnAe2O2HlWFsyXqUKwBM6J6JEWMGzGO9
6pGtHa4L3lbMy4k5xTSm0ljohA5XoqLYWTxp8TmfOyeJG0GIJVQX7n0jaZ51NERtYnSoz5pQ8VG7
030Tta3PTPGtL5N73epw0BOzijFfT8/L8LPvTv34mQLCWgb3jIXtkCkGxQyklJW2MRzJVDhKepCJ
ICn9l/fyzxfi+/+DFFkNpkGw3W/PwHxgXfn0VnJSdMgxQOFbQjr4f3H2F4lcHpy3CpVpVYJA768I
7DMY9Q09cq8BgG1XuhJMwbuug5tzAKu75Dfq6kLumqjDXbIaa/UL6z/+O7nUA9vrZBAWgaOKrpX5
iyumzm/ZqWPbyh1FOyq5Se9kTwFudvNCbECbP6t7ELcLort/edMul8q5ltJccnVpDNb+Yow7yW4e
vGA/w1nKe+mL9Kp9uX6p2/7SAJCoJWOxj9/sk/Iwy6Sl04GahxGASHOMwPQnwKRdF/Mv5/ojh1/k
66IhH6oKlbrqGx0BHqq96Hfqk9njJumueBCzCbGL+vjhLgI57cRqLMGa8YIt4zC86TTszFiCTixz
D9ckcA/bNOvazDbE3Ll4SeejnD0ubBpLd5P5OBqfWQ8AhfV/PxQ/wdqplRJ1A+zbCB/15qkpflFU
765/JYEy8It9Vh12WGFBIT4w7+rxdrZum1Qwsbk5ibs+B/eCTYEuzQFB0Mbwchn9rezIvunH+8wN
gObqNN4IticpBamV4pRuhTguOmqCv0J0UO45y6pEIsYEK5sIPaGZ+Fep/6V3qiBe3JSiMIAh0zAQ
XHFPWQXAmr4fQ8Sn5p3WupX+rQtFz6VIBveGpRZKRUuK6gfQZM9Lad3EPcC6zPkIZE8nUQwfY9WH
KHuzIvmnbjaWvcRtZudt6NWA5Ke1qGG5aXarM3PvnSRPUZMYKMKZplMkX9rm5bqKbkdAFwF8jkZC
lPlGwkDCdJscs4Me24zMWPI6uy5tMIV8q+7QFRLSxQoumk/bMEjUTqqG4D+tngN1tGew4oSxwADZ
7XxwKcC9wjg8sNwx/oB/XwWWIADL4im0WFuve2fOGnfGUf1UUw+O5I8YTv1TtdJnUkBpJlT7lNSn
kSBC3r4sViI1VWKgwPTPcwyK2c/5kOluVbRf2koG+ov2WsWh4PHark8oFzmc9huk6ZfWRG6hneO3
6kAfGB6/5IUEfYzwvnYZCncIvkRNWGNiJ/jwpUBWoJsGdk0sPrPO+jboaQYwpQ5DzhJUMHFDtoSa
lCDDfad+sjEeozvKL/nxugVs6shKMpfhZFM25eOQoFs6SXYOWInqayPfKv2dav3qlbvM/EwXAtOx
f47KTH6llHWhxlKlgJOZAtHCJd2YeFrZZN71Y22HkysxnO5HU9sWhKIZwYZKRz8CBsTij26Dib3K
F3GGbyroShhnAWMZdV3eoJKbSjdS6kjd86AKugTbEflKBmcEzRDKgWWqrPgiO8MNa2zTV+VFsaCc
yaPizfss+UTleP2pOHvoG1nNowX+o1fSl8jArOMi3ZrYlPwfvxXn5aemqto8CvCtbnu2Ce1LQJPS
QBc8+IUvGtLanL/BXIppEQP/U3nAjsIKihn/iC7vdxBONUh8w/3ol18jFyOyqc0gB96pio9iqqHN
GE81NU02CMUMN/cN04QCLsRE/xdM3vu5fS71e5oQuzLuxtGyo1Tw/f7FCC7yuA8Yj3SuC+m9O1sc
2N7yYoNN6c4Cd0G8owJp27HY6nTcZ6TAFJ10Ce6TjRKyeRw2cA906cVW9mie3TTPgU13KRBztPva
m7G5LEbb387qLn8Ev5bSJmNKGxk7PNkNOKi/VbvojFmPnXrfv3NvDr+L0hGNnW4/HCuhXHaQJHEe
lAnrFWO/crCHg/GDNcAZU/PEsMq79yKiFcL11AK/sO16/nxifqt/LDWSpTFbj61+TcaroTwswe/r
9ikSwT0REfghSM0GarLU2iWk/FpPy6nuRfBD259OQ/0C2xOyIvMj5EkWF+3I8gVQfyGSZ40dxnyR
IaljfdfAmQVv33YauZLI+W0FcIJSziQmUBbZS73SCX5lYFuUQEmICVFRgMF+78Mzv5LH2X9IgjCP
JzjQYTe51Y3qaK7ykjvmlw5T5BhUzhzTyX5/rrK9Esu5AZJofRgkyE/YWLRxihgnvPsTCFZsO9E6
GEJIDVVwTs4TJN1k1jEbkEZdMfAJ1kcC1wScS/fcPcRiIJfNGOZyPn6iskvkqBwnBuTiomHm5B5G
q4jdh8cFc6S/WXmFAROaL7FrvXbWs6jPsxm8rcRz1t9m0iSnFrxsGDwl1dcaFfYKJSySfZWNh+um
uO3RNV2VMcCJmWaL2eoqemqTRi/rGBXb8G3ZvYNFw5/nh3eq+7NoM4eFYh/V9SKMMw9aTV3cSCam
9YrQpsrvavavH+d9svaaBM4gCnXA7EuGnFY/IyB0kLS7wZExdWo7xMA7iuiXhdypqzkE4ffkAULQ
xYLrnewmXvJVZCnb9nk5MGco2hRGSy0haATcJEgOQVAayXY4RW4vGvr4lw/JpjHg7hjfzz8/ZKSZ
i1qn4KScduhH/l7wQnbvijo8Fn794/o9b3/IizD27yut0eSorrIBGjorFZp2WIk2BdUrkQROL4M+
HevOWDrXmhuwbCd2lwp0ZfMVIiqLnAjwM/gh7ZxqkzVa8uCmxV2cP4WgXg9yUf2D3foHfbwI4T1J
jjTMKhd8FVYTJtDHBGFM6E9OfSD7cKccPvFdVuI4z1FUSxBjLB2BSvhmSJgoGEQcaYJbex+WXX35
RMt0fUxwa9jWtmvpMVJf0/Gv66cQyeBUOR0xjyPPPXYF6wejPZURRucxNnNdyKaCra6KU2GMLqoY
kItGd0Hnw6p/YALouoBti1xJ4FSYzloe6CEktF77zMCt2cPMxnMJWOJnkasRXRrnW+Mmk8M5jEew
jqaHsEpuJFLemV0rsBrRtXEOVi9oXRMGrtaHkR9puR9R3RNcHNPSa0bDec0xINVMdMhgWBmsx7a8
VHvtyGI2UaV1cyrPWH0kLrIwweA1G4lO8SSpj3rdf80G60Qw/UeI8ksdsdMTtL5Fw9YOAtH+7XYK
fhHOj4QqMiCp0xkLuP/pprjhKfXMA9CB2RhJ4xPFE6mJ4Pvx5GymMZtY9BmQlA75jUbbW2Dq7q5/
P6YCVz4fPxaqy924THk+Ys0s9pX6WBmvY/J1Uc+aKgoMt0+DmU2ZKjq6Q9zXo3UqlU0NrMwGFXnK
ZnD0WODCt+3qvyJ0Wf7nUzfHWt+OIBt1pyRxFtWpUFSb5c8sshvkIoVz3HGsWbSKgUpnYTg4Nu6x
zuD01mEW9WFFp2GB9sp9F5UKBHfktNjMh0bT2E8z1Iqrl89owOU0vANPlVhucxiwrJzDca8Uvjwc
lPlLqwkKuf9iQRdJTEFW56lHoFLIMWHZ+QjAFGWPNA8EuMTND9Kx+F44Ivv5F69+kchueCUxA+Vt
sYD1z41ult1wiI+oAz4qR6yyAyxTuCa0GUCu9ILz6mpUB9JgLJi1fKrfJLtwy9tm3+7A72t+U1Fz
yZxK2OTdtt/LCTkXrxjmsNRUg4uvElvRGidtD3J5Gxm2BMzy65oivE7O1+vFUGuZClVhj+TiFm60
UxjjuLwrvBmjfO51eSL95xzGaFozdAb63wRHCb2L6KslQt3eLjtcvtn7k7PSkAk9NX2i70eaEOjb
zaFH0T/Y0x61QIABuCCzeJRFzdF/uUkUGqmOcSmTxxQsG3MIpiUdwawxO9quQKhp3XVHVpurbj+z
Smywkud/hHF6mfe1UeZgKAGsR3XTBtG+bbB9Uo2iHuW2Ll7kcLpoZhrGs2mEXK5uHDko/MFED3vM
9lKFzgaRBPHztnpcxHHaWFhxnBNLHd2eVjdxuNwVyrwP02Z/XQu3rfoihtNCc8r6rh7h7SPjUOdP
yfzcdIimy2/XxQhOw+9RoUsZDoOJONqM0AQqsXMQRIeZhrv/TQz3dlV6rgJTD1OVyLy9roqcvkUH
QRWuBrHL/xhX/Lk1g3u7JtlMUm2UEBL60T19rp3wvbafO/MrtZM7zcNakK870VEWOX3RRXLvGcgi
GqMqAlyk+dQmJ828o8L8fTuUuZyOe8m0gBrAsoenn4/xXXk3psC6MB5ToIENdr7r9/I+80UYbiKf
YbCDr1zVTKqikCM8Zq0X+Bp8r9HaoLFz4HtBHi/CIN0uj168hsF5jTSmZRLqACCo/2IMvTX6MuGN
5rOVrtwdT6LPtuk8dFUDeAjVgK3GfTYtGvQ5GRBel2hFqtObZH0x5skp5q+z+XDdBjbhSrDu/UcW
9/mwiYdCdjGgZLijvv5Nss8Y9yWvy95yUP91k5OKqd/8KXBK77rkTd1cCeY+YQYuLa3TMNjfjIh8
gIW3lKEXC418u8u1ksN9u0qiWlCVSPwZABLDk8LCeYZGCFszD316Zu2XgdjxU+guhSBK2PSXK9nc
K9BqVaVKXTNiJn0BovuNFqGAVwLuY/r1v10m5/+xrDktAFAe3RTsdX16ivLfs2isc9PQV4fhnH9o
6GMpdyBUHpODHP1cRPHHdtvsIoDPKkk0WaRi1EMMtsfYpY9sryWKgJVCgDlWoScBYACf7Qh3fva1
8undfPoM1u7KHPg0MwyNKS8zHFIaTu38MFvnvj5e/1abz8HqmNxzMBpqKCGSQ2hsKJG/RFgJxYtt
7eaipI6lt9Rr07Szm77p/euSBSbH76Uttb5gEwMw2xmJ7MI4toglM8EImMB3Ec6fyLm0kAVIOm46
S3YfHfThrUhvgeSpx59p+K3ukXMgQxs1cRNidjrVlVM9fC+j5IvRVwIT3r4zsOZhTYRa4BP950sT
R0Y/GA2UUomWh1gLjhUdbrOqFwRw257iIoZTCsUE7JdVwVOQobdpdd9LgAnSH4tekHgyI/0Qi+gX
OdzTMlJwz1CN4jhV4i3Faxo99IhMjbCxJy23LXqKB0E7fNtvXERyGlEnQ6zFrLZbVImTQSuaQLRw
uf1Ar47F6YIeTRqRWiYjkvZDW9zVZuYFeeUWKbXRZL3JlcprjGEXtzJ2GCevlYA9VooMTHRU7q0x
F4QlpMXkuxLdzMaPdni+bsCi3+feEy2Np7aYWLVFKR5JPjmdRgWT2SJ9516SCZtTxGgshDlgBInj
xF6q2VaT0b5+km0xloptSEU2rA+IDFQzRjpBTGDpTpuGrtxFnhYsArPa9kZ/xPCZxIggMSfZhGJ5
kDmqeqzUtyW5TYtXsxN4o20Dvkji/EQj13IQ1Sge1rSy5+ivOk4ckBPFw+/rF7cd+mIy7j83x2cT
ddH2VmBB1Y0nzKo5DFpOfxx3Fh7G5PgZBDZjJYxzF0j3glaT4P06DTu5kxeF0af86+U4nHcYJEwB
lIy5QCFIGp5p79fm7vqVbVoNpowsmZhgkNV4q1miUJtrRO+S5ZPiJs2+XP/97dnZlQDOZgzUTEje
wanW3ujJwGxK0OTXT0BBBkMAI83oATi/E3Xbt2uIK7FcQJabNdyA9s6aMXpdbOu72rc8U0ORjW0G
9j8CRxZ0N7fbDheZfIyWsW0HXcU7pYKnufdzv93VB2DxuCKAnO1RopUkzqAqLDiHMwkQbmKQHUPt
P5ebFrpuJYgCbe377DZ3gMUMHdEI4+YLuZLLvcS9opqxxRoNlqIVnqThHZazm6bufk45oHOC5mFQ
ir3Zi7C/BFrKB2eWXkQhaaClTQ7oprm+MYZ0f11RN53u6micraWtGdIowX7dlJ+LxlfNM/KR6yK2
X+KVDPY3rDLzIV9iI0/eEcyWneKySSLqMjWxMEnU/xCqCfNAHwKalTzuyY1lLbBAAoXyg0+O8Qmp
JKCNwAGFYXXGnCVaJNp8UFbiOF/SLQRkLjUKD82guTJ4/Mz+UIyLLSv31SRIFLYLsithnF8htM3D
QcX3YqTozKugeO/U2PPMLVuHv8cc6ksgf8Yhr4RyXiVStR4j9HD5GvaY5fFLrv+itX9dSwSKyG8t
yVob6fWInLyYTnVyN887NftMHHM5hs65D3QJAY8CbjVXpSctrOwlPVjxz+vHEJiszrmKhmiNiVV+
mGwPtHeCuXitEhxjExEQg4DAqcOgODFkzp6mLF+6OYUMNrKWPpvHobAjN/aTHdTgBl4Kewzj4W/E
rtDtXq+fcPtDAQsQICYqhnWZ9a2sec5AlVmb0exm0V1mgSI1u9EsUZVEJIRzS4B3a/M4QeiUTE8K
Pc4SFuYEprQpwlDBX0HQcUUL/J/n6LseJBaJinBTftWb23FKnTQXfCqRDE4bNDqFVVUrFIAsh8J6
WKy7qny8/jm2n9/VObjvQdO20Oca5Yn5GPj6Pjj0u+Lu//X8shv54FcNinU+8Lxapsy5AdIEhdpQ
jA8vmVPe9X73kkro7pdfOrQLdRHy5Pbd/ZHGt57mqZG6qkHrLtBN20ww3Ja2jjUNtuD+2P1cOdX7
lvRKnwsyd1Uc4VT6OdxXB9ULj7FPbFraOla8xRiXmx7icovvwfxKngXUBhJQhEtzkO6MOdjRVjRz
vZl4YFnGkEG/gWU47kUa9AqLchICaHk+L1XtyHnryoM/S6rgaRcJ4l6jqNajJTAStFeHr0bT2GZZ
2HWIKpkohhAJ4lSvS6shyAa0f6JmX04HDYi/auwWytOnlOHPzfF4QJ2R0sBIYyhdavee6kxYcgrA
ew7CEuuB7JLjIFzXZT7go/5dRHJ+aLSqYiAyEnhGPafvUg+ANo5xC1xcXzxUt11QvaiGyXmkZkAX
MtUQPxQ3ioIFhOZgOuOxOmhu6RvecpxdCdOk0i0b0SdP8k51u6+9IOYUfEyT81jSMJPe7DBIGFb3
KsBtKHHK8fcsgm/ejMtWR+XeECyZjmGZsGxh8cn4vQHN7fKmWj+UQrB8uimIbRlQTTUokvB/viSV
Ng+hZOJO1QkdGeUx718r2aeN6VSFKNjc9IorWexuV94jHUYFsSWramnPQX9eir8KKijXikRw3qMp
NKOZ4xZlCyN3pPYkJ99rVfBqiWRwjmOipWzKQLx2+/mgNLd1/D0UIfJs+tnVTXEuo6IdHCsjeUti
bR/r0o5mogLPdpZ/kcEHrV0imYtBsCku7add95OB30/74mTdxjc3bOoj8nr713UXJVA2PoiNy9wI
FbMFPMjQYqmUDffFXlklbyZV7wGX8pkIZnVCzl8MZTVLuoGCwgLKifY2QW9fDQSvyHb9CuwIBPEk
0BHeE8iVUpsJLTKq4Uzdt977myCqBpOZvXg5wIxEneJt3btI4/xCk9NGyhRUZGflCx1vaf1t0F+u
fySRCPbvqwOFha7VmYQxXEs66u1pGt5o+u26iG1Pvro0zhMAEjyrNFZYDt++NQflS+Iynz2CkAT4
6j62zetvjICTZbzmqfud+VFqAzXn+l+xbWSXu+R8BSnw/KcNWsVS9bpU2BesRWAM29WD1Tk5V5Gj
jakkBMkn8ZvDsmObeojQbtUnTAPtAIkmxD5hKv3hQV4J5ByHWSmNESsdm3Uu39IT6+xbb8kzFpy9
5NiI3n+BqvBL9po+SEFo4flPFd8obhP1Szc9XP9I2ynC5UT8Qn3WtGXUahgtLbBWxWB+VGSHGjCh
RDN+m+pgyRirAzSSpvIgV5OednrYImaXyrOiHwdNUFEX/T7njTK5WUra4qXtynNZflV1QSts82Os
/n4uMlk6aW6TClMWcv5UtkdVdfLWEXwM9hsf1Gslg3M/WaMpKIchlO12yzeA6+zq3xZQ/CMU098p
hESTI5vR1koe54vSpI9VLcc3IeFtSe8H+lDKT7X8VXCszXdpJYZzR2GMKCi3UHRbzrrh4wad+siq
3ctjUNjJm3zGxAMmY8R7w6JvxrkgjdRDlWfI46dJKuyu7LxAH85GKSwripSPc0SIWCSjs0IcDaC3
AzaTjF2Iidnwpr7pkHDPJ5EnEgnkHJGsKL2BlxGjWtZNO70M5vP1bybQDB7HKo5rRRmZtc4SVI9+
1zEoMkYnJfavy2EXc0Xj+aXyLgS0cgzgc8ZQWPVeHp2rKbaBOmnr9V1e7K9L244mLprIY1e1Acmj
sUd6UQ6ZrRenDL2P6dyaSE9r3R6C51Zf7Lb4y9RB1yE46vZrZWkoKKkIZCgP8hTEZm1gcxbW7RYq
2i/K3lps43t9wwA8q6+BIyrHbSvJH4F8CLoUJsr374xdpbIbDOmEtpMnuNFtl3WRwaWo0diaSg6w
SVd9QB/bBS7Xj/o2xTCYadkaxusGUflvu8x9uUa+jNq1apiNCV7F8Yjg2k69ukaJs5dsFGawDbzc
pqBa+z/SrqxJbpvX/iJVSdT+qrXXWXo2j19UtuNo33f9+ns4uXErHKX5leOH5GGqGgIJgCAInDN0
DkdR3mIy8V+sI9rEjfg/2mB2w1GZgJM19AdwecsuwAdt3nWOJ5D+fZUoArI/EM0FpdxhyV9zITpg
lTkHDo0Sn73vunlM/CetJmURLQZJ5VkAn6Ck7NXmEpwmZbCK0h/Kb7cXcTseX+UxB0EpKG1ggnnY
SesXI7orhJ/yyPGy7cB1FcGEfBF08xGIjqFSDWrrZt/V/pTNVoqizX/ThQn5Q5nUdRTjYiIZ96N8
iIo/opgTrngWwAR5SekCszQwk5NLj9Lyqo/6f9OBBX0oICGfNbr/5BQpu4gciMrZD86WszSkKdrU
wMoCtxHkU1BcZO0oZN//006wUA56G5QDGruQXgAgsErD+7zqvnaiwqs6/8vp8cu22NljrUVfaJBD
ULTHSe/m6OxN/fmhPdUeyK05pZbtF+1rnGMpuLI+SMKsQZzTvqY4rH7QsZgInQLyZckc6TDYBlBB
xJ12mTiSqYvciArshIXSC7UGqFFauc1dXN46+b5rezuc3wzzPwY5jYkIZtKqCdrlUOFUTuZ4knm3
7e2uh9UqMvHAnBaMFSlwU8WnSI7pIdirrgLo5dIrbB2jRbzhf57BM3GhkvseyLA45ROR7Eyh2ufT
YCez9luxAQ98QPeSRVyr/nk6TGG/JAuB69bGQ1s/Z9XLbafaboQ2rwIYPULVGOU2gwDiCz/CO/0H
BRgyHLxJ3JN9fCpPFEogj0C3xVvB7RB+lcyEPX0YyFimCBm9cSemr2IyWLHstvr7bQ23o+svMezt
einlFFgqqDNO8xNaWzXi3v59jhrszXop0gJcDHhSLjDpVZNzBWbUWp8tExNmtyVtaWKg0c7QJFMz
5E94dV0pN11IHXbS7djIrCbhQeJtWfVaBOOnYW3WhTShzaXWRTsxvRS9eDOvWW1rxdZCGJvO27wu
ox6XjqKQ7SpGwykGJ8LeUvqftxdsM5IbogzAOIB3a6hH/NN7onhOVVKPtC9JBdgqUnHtj+mw2OVD
c4g93vVwK6CupTGZXJ8YaRHM0CtJqgosTC06k5pltBZN2hetBqaMQQ6d2ypu28RVQ7qhq+xxnvpJ
m0qcHiR+DMr3auQUjrYN4vr7jEEsRghbjmmposBcy5ztorTx44FHuMpTgzGJoIimIdExyNiXx0j8
rii/kZGut4aJcmNXDuWoIyMFmaEjBZUTirVdcyfheKvFhDRCyrTKkKZABNpJL82y63jzEBwjY3O5
bBjlPEvgoWNffg+SxAdnzUMmmTu91K2qbjkPW5vXsNXKsYldY5qCOquot/3FFE4pGRMnPct3dA4I
Uxc/xh3htIbTzWATk7VI8k+bBoC9HqQZbC5YdnoMwIx9lLZe2x8C8pL1IieqcvaMzfZgeRoRe3qT
KO7jaBeSU13ubzvpdsD75URsihcVpdFmHWYS9PKdJHd1+C2qvVLldLNs+hBtm1YkyQCjMGN8KDss
I1Ex7SNmh1Y6DgOnMrq5LdffZ2tFomoafSNBi1EWq8NEWl9Nl8Su8/IF71+SPYoiZnO7IHVvr962
Ca4EM7WHIkjreAbTgGNojgAgJDxUfw0cxZEaC1c+zWr3yvF/QCPbKnkYKOIg7TIpOS4Tk5qJdMpC
e5CB0hXfdR9Yp2ViCed8r3mU8YLHM7lpiSuBTJCKSxDViwO9as4YXVxKu0SLVRcRTjVgM1deK8YY
yrzEOJ8oTofi96+YfaP9sxcUwzC3iKEjdAjz6s+bd5yVRDZoBarW6G0uUYnVngJR4wUCTQ7Aw9Xt
fB+CJhSVMRuvU7wjebNRbi2ZsR0dgM0AdILtdI76Y/lR7CVP9XIXLEVn/Rz6PdCvtS+UyEF0ut/C
PV0LZwJZHgxqr/W49ZBZ3Gv6W2NUjlxE/m3/+MgwP8XLq92wEUwBMcDQEtTmMmA4YE+P4tcS4AOt
VYOhpQBYP+pmut3+MM9YZ8Do68+3P4Bjt2x4AyPkQOQAWD1F+xhVjSXVr7HMS355QujfV4kOYDHk
QVGRZsfSvpwOA/hnmqfbemzehdb7xSQ7IyD5ll4TBqf6oQCmC3RLHz37+RfaBFO59al2MIoFSlSw
U36/LZtsR2/0dGK3KD0co9+cJyKofJChJB9k8JPXOKh0AEFCOgaQTbzhuwlC3cWencKNvegso7WA
N7b9L6Z0/QpmBVqSCH2WfyTM3QkURt7YWMuXcte7stf7xj5X0UU9Y4p7X/nhA/UZHg3sv3js9ROY
sJuMcqZFGnIo1Yq/qV7mhZXXn2HBi9UAFdVAyzgNFqYTfEOfenDHDVY0/H12p+sHMGE4TJIxAKGl
hmBFwRnlt+WY+mQ/AGqvsdCRRZ/oPM2lr+o88N1tI7+KZiJzl5qYrwKGjTNiXKhNjyNBtZGTJmw+
BaMj8G9LY0Hc1FTPQxDS0WA8nFp/2GUWJfrlb+X2QUMkYJXiDgbcbub6hTO1GdC2RyXld4qdurk/
PlAYP/BDwIdUx+BkjpvrtxJInWwVJKQijqqhlUdHbr/U6fex/TLz7pSb+fdKBOOnQlmqqjbhpkKm
wkoL3YqT0sLYpNXp4EDkzUFt32BX4hiHLOXIqCUZLUwUcU+wNIDvTzsdszzRceZS9Gw2MxkraYzv
CXHZkbrEcyMF0f7r8SPypujj/ND99rlDL4k5Wrxm1U0aorVcxuWmIW8FTUTGT+XGu/hrav8QvWxH
49ztOLuZiq80ZDwsW1DZ1VpouGD0y6pT8EipBYY0Yq9YRve2rG1rVNB/K0p0SpjJPeoqNUmcQCud
SE6Vp3ZQ3EuZzkvnqBd9ilfkKobJMnQFVOi6AVAZ2oFGA6aCksNdD2phgtm/5Cxx6sbbS3iVx3h1
nIPyUcwpNGdAYlcvKjyiSrJ4aZNo8tKu5UHw85aRcWpRlYdaKtAtncn545AuoZVUsqWrgvPftovx
7CkrkyUyUCiM50Z7SLs0vFRRGdlkGnhPDJuHvSwp4ILVqGkwfkbkFHSgCq4W6fgSS0fN3N1Whff7
jD+JZVU1wSyAWkbazeNx4VWFNjvPjJUCjBtpc6IYeQ4FaFgCJC1gjCUnPGTf98aBgl7ptjRb835C
ttI/xBTSvLJ416XbSoIq8J/BXtdA0FOpATKmeLyvjfoh7vLfMYlfaursmP8U1p1GGhQ/grYX3FQK
TqOSGfvJNGuOF/OUYZ14jkwd40+otmZPQ/+i8aZd6Y5/ChIrTRinDTszlUP6+0oF1h/pIdUelvhN
I29lcsl4wPqbGdRKGFV2dQxPhZLUSYPAl4FYpfW7neoruHnwUsXNo3glhnFYUc66uZdQb1UAWi9S
sCbcPTJM12Yg3+Gxs/J0Yg7iuOoSTBViAemIa+UNgK2joLc8nTaD60onJjJgzh64ygvu5g3RLBUc
eWJki+Z+0Dh1vU05iqSjT88gABVkzqZIizMhNNDhOGNMUVfudWWxBu0pKS63I9F2DrgSxBh2mJeB
HMU4nVq3wM0m3UW9RbtUwRyKRP6UgsPF5lEt8JRjjD0xu0yNKLZE3sdOJLwNiyOgX4XHhb3psyvV
GDPvhwXDkBEOjHRunLnP3GaZ3dvLxxPBmHg1ib04UhFRCz/qo7tFL/zbIuhPfIoMKy0Yw+5EFd3Q
0aI5EsidsuReKn4a5vttGTw1GKsOhao3akVDZUu9j8SdrnBSEp4OzHnXLcmskhZ3Rs2M9+Mg3scJ
qDxEHp7Sdn68Wivm2GvLVqe3Y3o3rWIMn+tehpZr7Y/QTW3zDNBMS0zt2OHBPHLs+eNGt4qnCfpD
mrZFPNWE2hLJuRdrK57eAKxv3d6n7cs3wDeQs6qaLrEAHHM4FkIMLBtgFhR79XkCLaLsUMTH6k13
acV//DIBmI6iLYEmyLktfVtNA3iPhiyqKovIoAh1SZogAFEWUvPF8HQwgoSjpXUhR83Nw1C5CmLM
JTMaOTS0QXOGYLmvo/65zf5Q5Plurv/o8kW2ZNJwLqY81RjDISJQiUz6iiK3tVUbjgLgfGF2Jx4l
0baj/dKMBWLoMeMaVG04O7rSuT2AUwy8NNzepc1T97p47NCsoJA8bgNUqbPZbOxMLfaauTyMhX4f
z2ZnTUnFOao2dVJVRcMUo0EIO20sGWUwh6KkOWjorO8BnFb8SXIx+/O2WpshZCWFfsXKx4wmRk/Z
gGxSid7y8ljgPFRGztLxZNC/r2VMwxBUlHwHe3TMwWdp6bO8H42QcAx8UxD4k3DpNE1dZqc/izFL
tL7GDOPU7QCfIhh4eXr5jfVaiWB8KBXMpdPoI10yKOdRmPx4Bq5DyoPE5mnCOI6OhutFqkpc/nrT
yoNXCX3KgsSZKdg06asu7MinMdRhPX8kkktvmeNrHvxRB+DVkXYDrp23123TmleymMRrTtD5IOSY
phrG9F7W23MHGJj/JoL808xKoYhSc0bnxig/C+WrwcNp4KnApFdlrtYkH3D5m8XOL2LD6yvtd65D
q1VivLHSwjI2e1xgm2iwzQQ0VTqPNXG72r+SwXijOc8CioUazUy7U+12qLZrdukXiGGX2QO7mksb
fhO7fas4NrB5/qwk09NiFQdKYZp7U0G6IhXvYe1FWmvlHbghaSpOJjtpf6f9DhDKf8cDg8m/hjoo
xYUup9keJvVcF5zAtokXuhbARINJSsYiMrCWgxde6mPsjZawE+3Fyd3Wn3YDMMyfTNzO3OhQvi1P
t+19s+N+LZ0JEnE8NvksfEAeKQdaJJVQsVTvNAslsFPq/VaV+bqa7EM4mhNS2dDx0J73qatJgosL
x3Ncit9vq8UJfezMRBxo7dAtCH1GOVtT9jwUP6P89baM7evZShcmVkSakVOQPLD9nbu/hhUMFKWs
4Gn0RMyHCXv5gUeCvW39JhGRYcoqaAL+af15l6pal6uak0m938TKuZWjxJLFB0DXHXICOLGqUzkh
kXrUp0uOdpXJeJw+ZJMohCgV9O13Ea85uFVrwrHO97eXkyeG8bMODO1xS7BlgrbPpLuhb/FE8DUO
OOfVdgC+asN4Wy+LcjxXwK9TxtLS0hOX0o46zK3lYhyqNkIzLgbKiLZMtgkScf2klGeTPMsITaAs
H4bd7YXjaMSOsOSGGaGTG0eWmQquamTnpVN4717b/vRr1dix6U6Ryxl0XSitgCHnBx43cXUrjtMR
hKRfDVxo0HDBR4biKcb4lypVk9aqEFokp1F1ivDx9sJxLI7tcOzJ3EpJDYvr28qJABc+oxQGthxe
I8V2E87Vg1i28qoTu0kNe83RayfwczfyMvAZYABoduYvYHexMdbn8t5Dtx+GVlKZWIEo24lJXI1o
36DPX60tUDYF+TD4wYXXR8GzDyZG5KkiEDJjqwAb4UtJ9L7Io2IZcf8ft4wNEqGWF7HZaU7blv5k
dodCrp/DZHamUuGI2n4+XK0fEykMdAvPET2qUH0bLMWl1p78CXz5C6XbGHkXa94SMnGjkrO0jAcV
5I39uF/iyjXE+ji1vAR0uw5zVetTP5GWJc1YfbQpROATHdCoEbuC3b/XX9oTYKnc4K4D1iHPCTjO
xj7opZGwkKzCHbFqvzTmbjJ6qxARIInMSX//JaP5FavYWZcor0gKCH1KSSnHFmXbanZjZmOA9gMP
IbN73tbxTIXtIuqbOokTAT1aH2OLHahgMCjmKz9AvGlHLq/Ws3nC6IAvw4CkjoZF5g6RFrMYi+Dc
cExAidm59hRkxi4rCqswB92OzOkoNpUTjyHnoNncwpVcGq9XqTdQjsNYKGSQ8JKTHuC15aK1wGH3
b0flTT9YSWHCVt7UKlhFUSNRAMQnqF+lJrHMIuMkNTwpTMACTnjUKyLK3Er655BehmG2ivzHbU14
+8QEq9oYo6XvwQZNm2HU3bCT/Xafezx4zc1jcrVgTJyaULMtE6NGKX28tOZ9Nj3fVmO7sWklgIlM
Q1q3xiBqoJZ25R/E1oD6P6CsWaKnqf2x2HQ0N/1Aa5HRC8ifFuLo91F3XZnd3LbqkOuoq8rNOZGe
uW3629571e9D/5WAjoij0Sm4AiXoAaQzx8oeDOE2StL/Qz2apw2T1GTAgezkGk4kEyfTn83i2+3d
orv9Kf1cKcMEh6ZAP3EwiJOzGH5NnoLlHBmPZWhYAOmtxYwTbHm28dGat1q7sU6IKaaoOw+e7Jlv
9CTRTmgwfsieQjfwOkD1Zq4KRqyys0IPDFW8SahtR9ZE8JwSCdTr0j+DUp1VRRV0aPtayveh3JPi
vtM5LyTblX39KoPZs6IxJqMa4QC127vCD4pqJr2Z4E8YPui3gRMD6FBiEUAYjN95LNyEhonPO3qV
zuxojmHLDCVcGkaaZ+G+ddV9C1RkxV688ZX4be7gofiDVTJwGjcqXG0P+B/51KJH5+E3X45Xi0EN
fLXjciPpbdgh1es0yQ3F2ZcxqpGr4W7qjceo7rzb9rztL1ftmeOgCoK2m2K1dzr10gMdto++3haw
nRCtFGKOgriqQqGO4P5qZxelVewVIOyiZ7LF64mN/2aWhBiHJH3f8SbmecoxJ0QTh8akF7iBDHNz
Gga8VccNx0P/JbpdF5A5HsRk7okRJL/Qa9BIGPtA47FrTMbyEGy2o89VGHNUNBJpojJDrWBaxOdU
LXaqsJwFo3ejVPfFBPUsaeYEvO3b1XX/2JJSlY593VIEwPlRuF8w4SDtDKc7yJfWWWw6gSm88x7J
OUGHLS8VaSdLWQyX7OvUmsx9CZblnvN0w1lKFocjHYQqaUMEcrOpraLdgerZkTSriE+mcTcnvzOg
opuqJKumKhos8MY8FGEg9QQhTnzPF7/v7sPiPgVncLW8CxqXXWLb8H+JY2sWURQSKa/BVt8e6j8p
7DmuxMfqmP05uJIr7gJbfeZ4+aZEg5gKoHdBiscOA9d6myhZgubF1gXQB5iZ5JN0RD+cZqXPzaWx
C1/e3xa5aSQriYzjCUKQBCVBr19Osdjy2p7bykoVTvjabidbiWFcLkkxpNmkmNIYFJc2nmZ7OsSN
SWQrdtOz6hr3otfZOUqSMT4DDlF6AveVfXt1wTiOV0BgV7HjtWWeLloh4Y02nka3MMv9HBsvv7Oc
VxFMmI6mQu70GU3+GRErpxGT0AURRWk381ByaoTbRwLlNP9/dZi4DOYJoHBo8IaPg1az8h2wwp8G
q9rRxw35Z3JEanjPuyJvh2q84BNJlTT4IXPS62RepCkYe3QGDgAT2Elgbi+/wCf3xEE3qn97Qbcv
yitxdFNXJ7mJC50+FwMeigCDTlvMwUf+0sEjaIu56Ujvt+Vt+8NVO/r3lbi5m/EuNSFoLuNbozU2
CQ4JikT/TQhjJYAyEOq6ooYYenL3EMDuG5510G34lJCt1o2xjjYEBeBUxDOsAy1tuA/JaEiwa2dA
b0f7FLn1222dtl/bVgKZSBLocqSpGlZOtRZvutd83YsB7AOqkh1Nt9sv6C05lQ7OCa6N0NT2lq5M
dCGTKetqOffOnOyAOLurPNqAtmiOWGLkrcMkH0dXzuKy5alYbMRmbECVLj1pqpXfFR5tEFJTa/wx
uaWXcr1u85y9Li5bmErQb0kqpUL6V5deaA0H1SWJbssGhurikuNz1PxuLCdbmwoVqa3NFMvZzskh
0IB3KqlogYt2fZo9/ceVZKJJZwKOeWlgNa2bPKTH/gWwHudp16P38oPmI+84vrepnAm2El0BMYzM
3qOXRurIsAQA4ytD22hEO0MTkpS6S6XaHN2o2X1ax5Uo5kZW6QBlrBXU+AZvKS3i1iBarC+UqsL4
g6KXqL7mFV/H+zGyKp835bR96V1JZ1Y2lHCRTiYaAMBwCtDp1u9BUiNZtZ36lVsgfiq7GU3b97On
efMuOYe8iLDplqsvYEJ3FphybhoTXsFRznTrO3kXOGSfl1b3DXMmPu8Ouhm6V+KY0N2US6QEEnJR
JVMPuiC7fWdcDCP4nQGTlRgmeIdaR9Gv4PtBpkye1Mjj2ZxH00oXWFFUY1jothnxDJYJ5DnozALT
LFArSU+V9A3ob+b0HiSchwT6K7dslYneLUmHKCME73PJu5qcquWSJrldqG9K/8dtfbYTiNUCMtE6
6poW6VmBwQGMFlCqmO57jKFDep73R16WxDEKdhZOEwU1UuVpcmrFE6pdlX5RQ15lnePnMlPdmTtN
zRe1AQp17YThH4H8XgPEoKtf2/7PrPsaz99vryBPJyauoK7W6xUGWZ04eDPkp1p/ERpOwr49Q3jd
JJmJHiQw57RFSwnqOTWOtwEReUKZDJUaTqKymZSvBDFBosr0JBFaCBqXr112blSOYfMWi4kKy9jq
xdShoxc9pwAEka0gEu1UfvlvW8IEBSGvtTou8LZiaF8Sdb9UfyS/w2VimJpmygDLJ7gewoNXmWmx
gO1bTnBwmWp+ztvZUqr8de64A4nb1vxLDlupKIpmqbQM14qyAXfA4ow+mpEDR3flXepHrx93Xyu+
j47Zo+DwSjPy9plxlc740tBj1hzjdr0TZlZ1osRHmRM4X8HoCBIDxafTJoEzAFOgQ8lL9ExwxOr+
chgx/470zykd8Rg6Meck28y+rkvPVjnkSW5kNcHuJuigT6ZXM89sqb8I0kkTUXgb97eNabtnZyWP
cb6pnSqjpm2kFcBaXcVtX4bdAoC64WOutnrR33nZwnZ9aiWSccMA8+owMLxRK775pXDal9weLP2x
2nUuxcIQQ7yZ8J4It13zuteMawZJiyrtiLfrSfpJFj8tnwtuTwhv6xjHbPXJyDFrjic02E7nzTbt
d5eO09ucgNYmfqCJiHBAq/sDr9tg+0S9asec201gVgtA8VDxK9R+b+JFxU57EHtLwvSVJFXxJPf5
5Ny2HN6KMqe4EDRyO0d4lqwG8TANk9XN4cFQF05mywsRTCjK1XJQox49ZZScio5/jZ6COi3vXkdu
y/k0ANgrAPRNaKFWzWz0/e1AZfIQ/Cmf8jvByt3hGKJyhNZqAOI4lERA389HyTV1G5Wdk7abd5mt
c+qd26fV35v6aV6wCtuy1Ap8UUSyyWqaSkJDUxz6t7eRJ4U94IO67QstBN5G+hIIP1rgMdwWsGUn
JsAGUWkEd5DIIt+MIXo4gGGG46oxvE6Pd+IiOOAD8W6L2ezuWcth7DEYlLDNCOqZnSN5YMgERwvu
rou9uGQ38UBwN4uMa2msWWYEoy0NXi1bVztkdoJLByzG0a32lR4jqb+A9z25aO8D0k0KHCm8c/uZ
6Ewqm0evvoGtDIydQgZxwH02SYW9oup36A3zSoHcxWPgN0pi67W4FzOy70seLvWW1axFM0dnUtZZ
OEs4NRL1lCz3UsLJ1D4QSm7pxpjl0ApmQYYa8NA/mr3gJfvRNdGxtewUN/H0O6yqQ7Ez5qMIojr9
6+CKTuPze8Y4xsv2sUR1KPVCgIyxDZ7a8tSF5zF9vm24vKWkf1/lWrJUmEoY4+7clO91/h7+Dl7Y
equYky9ty3zK2xD+V8VObLix0VlCHlph/XRbEZ4HfsJl1do+SuIJ2VzuGyjJoR5td6YD+2wtwo3Y
vHVjzjy91csyaXATMlXjZRZ6kI0OSvwbMXi9eExQqaZJVUbwszvV6Bv6nqicC/5m+rUWwMSRHmPG
mKCDD2f79LKgNQs9iTHm3e3qWALLStkV6C92ORu1laishLKU1ZhXmxrad4FiUfmqf6GVmvir9h4C
w0r3Czf7pnmRm5wF2eLNDmyW2EHgq4LWSpJM5cPvV9aeJ3/X+0TpfazxbPdahxdZf0lVR5Bmp0aq
lMiXUfi6pMckv3AUp1Hjc1S5SmcyNMPoA6OLEFUo0kCMNwxau5UeRRqfHYUzprcdO67CGANtmr4O
JhMJ0lgmhaWUpSsM1aEzeNzQPDmfbNTQoiiA2xk9ri5FYRvpsidz/huJwnrnGEtdhEQOZMx0OkVe
+FJd233JQxPiaMIWUPSx1Iy2QbSdostQPLZ9bWVccGe6xzdsgK2ghGGY5wJFm+jAKVLGtuIuR/1S
gc3BCizDo1hCSNAPvAvI5hPaav0+bqMryzdb8IbqIm4H4IzA3D/m9g60aRxvB770SNPKxA0uvLsW
b0WZ212Xg8REL2cI1KSjqI6WYpROGxYOx7Ho79xaVPYQK8wu0dIPxyIHSqlUnrtjDICxHjjnhb9w
GpA2r5DrxaR6rxez0/VpoE0wLZ54F0ey6EPMsBvQeCQggpEdn2eTt5RM7CCklYJYlXDeGGiqetZy
O5A5pwHPNJmIsfQY6BsontCIu1uuOlnVWan0UKYcOTxVmIihRp2gY3YUh45wFsmb0jjG8HrbIrZP
51/BT2aihSGPZSgB1xxQ4/0+yvBwO2iciwVHBDueLDSkmacYDiUYwYM0Nh5JuM8q2yk2boMSnr51
nQUdy9HlFocR3thboPg/Axo5s8o4My+iUht2oku1P9dx7qsqXv+SErFXXZSAo+f2bl2/gfEtfUjA
FKTRgTT5EPSJXcme2nNpa2nG/tmDr1IYjyrrThfjCZlOgkSk8nJcYExfcv+Xjk+eQownRWnRJ3oO
5y2lxzz5Lhh2qnAOq3/JRa/qsK4EYs0mFaGO4k+nHpQLnTW4gi8C7I9XVd5UR8L7HgbQgMDEvpfK
cZS3uk7xSOfJHpLaUsPJmri5C/3iTxu0EkNzm1XIk4ypLhMdwJx/w6nNbv2KIYydaYMpt6fwyQBU
6/hP3jz9mDNEIAByD+tec+LuNJjPpb6reSXtTVde6caYeNrEJVgFMP8dCedMf2x4Davbv485Shn/
FPWj+LNau6ZslqkycQwOleiOmMgp28G9HfC2t+eXCDZ3EeQ4laIRIhrpLehLaxhjW0icXnznEqpu
pu8ISP+vDZvBYAxgFEwN1b4RfVRzdYryvZztUoDSogOdcPrgeHoxZpfqU7Bgbp6yX2GEQihcqTTs
3FBfQDvnDWnKO9k3z8CVcoy1GWqJ/ukYMwKDR2vyil14td+OdkyQoGmo/JVH8VHc8VADt438uqaM
BU65WPRLi960JXiJ6ietupd5IAccI5TpJ6yMcJYGddAqA32n2UUlj1yz4O0UE1a1QBEb0tKu/Vlz
TXGyxOHRVETbbGO7Gne3zX37IrfaJ/o1K23GOCnUJEafe5+8ldNjXj8Zwk8tFq1aTJys9BP8T0j2
ZffQmwDR+n5b/PZ26bJoyqJODBbzTs6CuTKplQTVD2n0ZHBPmSFnxpMng8mSpGYSQ5K1k6N3bqL4
ZPaqgfNguGkSRMTYMrgtJcKy5ggDCc0gg9WlwmsfHhcek/Tm+zcGv34JYGxC1/q06yhnxXzAxQNw
jtq7fJ7saEfwdMWDbt4cC1hLY2xi0NCNmIZQhzzG3wJ/9MuX3kfpHDMQ4b48K87sqfakWOmXwm+P
PCCEzS6UtXhmw+ZCihX4MRxgr3r6W+k3T5GToo2v9Jc7BU0oBCOzNu7Hdr9L7/sdr7ixaTBEkQyJ
qIqpse/YOmYVpa7CCW0MxE469AHEga3EkXPb9jcj5EoME6rQ9Tmaed9pDpBG7EZ+ibpvGXlsFN7c
4LZxXtVh4lXbTqB4NaCOIP1cxNLuqm+3FfkX67xKYKwzjEt9MRAXHXXyDKAj4yXQV2TX9KsLsYS9
+XxbHm9/GPNMGqGNyxDDBep8J8h70h4iwqtbb16EV5vD2GCXt23dmsg7wQziRbC9+PCVvlyZb5Ez
WKqrWdldaJfoXi18euXnA19tFxpWn8BcvUje9BG6XpCJYMyZTqZTkmMJuPzxWbynkxuSAmD+36o0
XKWytzFdT2MxrVHILAv0kKfHsrhPFs4Gbmf1KyHMs0Ns1gGgToB18leDboWuz+pIqYfJG+9BcBOF
xFzJYhIfMstqFFAwi9GmJY3CQTzZFU7ipegDKMAl3iGMNva4aw88otbtqjCuKJJOKJ4iC6ioa4IZ
JiUKtNK99mgc1B384kG6zPeUn6K8z16W99uusX2cryQy2gKQsiCtgE4M6al30fkAjPTYjl4pQnzu
hB4v3dqOLVcFmSyvUNKkVRJklUEfOGUye2ZdurdV2kyHVhrRT1glKHGsBNqiYApGMVs77hQrqHey
6QEIxRoxInZb2L843VUhJljWobqo+QTiTeWcZ6hGKfA7YLkEdrxHkrKjmP+oKe7r33O7q1w2hKKX
DrRQCNK1dqwn0WqhXgJqWo56m3UQGa+3MhGJBpDhfy6mCj65qapiNDyrQOYCPHvn9LpAXoZQARtz
buROaqY9Bsk75UFp28EicSty1njz3Lt+w6dXi1GKS6XWcBMh76R7WUzZkgLQ5Mm8Nd00zpUgJsoI
mRiVQoxekXJ5VLRLwUss6WJ9usmvfp/xNRJoWpgLeLmixM/SMfZVFFoAZLm/vWmbLBDmSg7jZDUJ
ujRNkcAGL81JsTNPDq0mtjBjZElHPbE1ZwINAbGGs+43OJWig/ZR7+HBpG+H0tWHMK6YmW2o9DPO
BgHcD8bZ8I1H+kAvOfLRcMKTdNAP5EtgTXd8aADeXjJ+CRAOPegWXMu18i4Nn+qGcz3ezClWqjH+
V+fZGGcGalli0TkyOGgWTbQWFNpv7yXPZJjUBaRCiTwJGA8jvnFAF8xx9HD4+LxDj7daTPZST2lR
aCPOHTm6hPNBFThPYtsH22q52DgiiVqnt7i31Y0VnJt97oZu+HMI0R81ubXX/eSD5nB2iMXj66pA
yPUQF1VlOWTxaLXC82D+vL09PL3YoWu5FuYibNAPPmoOgVcnTvQk2Kpb/Qn8ibv/hdpke6sUMHOB
fUPR2QJ70UgtqDJg2Fm719u7SuVs1Xa0/fX7bD6XdIacKQLeCJJyPiWhgOpz80a6yZrDxuWsHk8W
E3AlIhOlnCGLjiJWHhBKnOhe2/dfALnm5Hg/ivyRW/HZbDtGg+vfK6gwYRgsbaqu1jD2Wg6SS4t/
bqAqgNFMUU0QA8CIgYg4cxdd8bEWoTNk8+9A968/gYnQ0RSOJIwl5JiBkVtDaAL9DY8It5d32wGu
erLRVzY6KVXQzCuY+7D+Ug523Eec+LS9g7pJgPYrUv/+Z34gyU3cyeqIZkDUnZYJw//9cUkOWfp6
W5d/OUquguiHrLK6cQykuC7wRKaiW1UGfgI5TKcazEqpP9iTm+xokQHUYy5a9JzbsrfX8SqaicGS
milBNKAfTwpmK8vPXTja8EzOSm5n4vJVDBODs8wcqjHEiTJ58UWGKwhusYtPi63gbbo/8oo225fw
lTwmJGflUlekw0ud+lTEyFzVXbA3bVQtiJe5gsNrVeWsIgs/3YdFF/QqMn8xiJ8GAArLavkdULYc
o99OyK9qfVwlV4YyN4sYVhJuwcm+2ZeH7EmvXL2x/4+061qOXEeyX8QIepCvJMur5FpSmxdGWxrQ
e/Lr90B3p4uCMIUJ3Z3Y3YeOqRTARGYicfIcA7fufKsU/vyj27Fyo/t63UvY53lf3P39fK/bvbJr
hRq1YwXFIygkPUO5y5zFc7XdnH8vlE92KBNskW0nF0HcNLRpoqHfYNDntv2WJrFvSbMbi7/X1sRF
ELoUZRSypgYTecrBlxDuMYH7qpsl40+RBJLXh//V9i2RYo5hj5aQor9Qd5N3qjcVuymUBUWZHS6O
OBQjXBg6wd3MeqK16ltO4IaJlw9/rrvDf6kMLv7ARY0u6uvJKNx/GkL143RIg9wfv4Ip4SY8JUF2
Vj4CWVs5Phc/bCWpNaUZUSom+whjXLLbi/Bevfp9Ll5oICmLYoIIPIe3TjX5enWrNCe36oKpzyQh
V7Z776iO0qEpzZwlSN95SO9BI4/XIHcTHQbnlcnCPUi7yOKr7t8P9tplXnkg1QBudcAhhQzj3nU3
WpBs6mO0SXbsw7nfBwzB+hZeWqvfxsG5nSTvX5LzrHNFSd4pkUIzhrLCS+5SUr/pDK91PsLqjEHl
/+TrV3jzapFF0yudwq6grTb5SU73naruJJ4vcRSeCSkdh7KMbNQd1h2Esfz6bH+1HrvXl+oW0ocM
vhve0s+T5EbGgtGVYMUjDLUaZPzODP4jtTJ93eg2nZ5K3FK2Mi54zMQKwfiCIBUa44MbGcdxpj6Z
541mtvfoR0jMyXyC/TmrjzU3GAOIFOh2aPU5W8A0d2/KQMjiusqEfBSeoUwN94m3NiAMm2jgjGFY
3Q1CB0YgYkZ8vIWy6TPjxrG301HH602F9xNZrhZ+sZVt9u/r9Y3UKiuGgG6NnZnsJmnRyA7NO5dY
GWAbvDLQDFpp0xjQLesTg31qJ+vWvGOQu3gznmTdI+HXWhnjnGPRE+gJxBDdcQx7Xy924JjN0+K6
kjqRhdlra+KcwoA0cqHmQD+N1U/SfYnH49D/to1fs3mjKk+WjJRbtiouq5jTGKdpCv/ozOE5KtWt
lbQgZ0okZZvMDJdcIGzdxWaO5DVZmxJtzKgF7qCVbB37Ale2ju8IjIuqO4SximTmI/oCKbiqdeNP
lcjG/yWL4ZsCrdnMbZRPQLVY1S43p33ihhjdXjbXA63YjEmAkHGJ65jc7VkvdK3QGQ7OZnCQ9Nax
fy4ypkuZDS4txeY4kZDRC6Txozo/Wennrnq8vgyhrrNrXtbBhSDXHf8f/ajuRozO2X5+XDqv3Skb
4pNdva2BANmiYvIbWTEovgOZjm4ATaA5usq5XZXFJtFcdgfyVN/YgmgbopEdpj31QP8sU+USh7u/
xvgbUKqGltWOeGoxoLkbPtbN5+sbKXbvy+9z/lCZumn3MQqYyJ6PndX4dat8BRmxR/pMUmv+l292
scX5xZi2KCLYEIb6wAj4mPo3sNQ3yb5GjzKB6vALmkebcR/LBrDEleHlk71eo1cxnUC6XgULKoNx
NzfqbmYET7s4AIEVksh2ugXtpuScia+UK5NcnqomF89NTHg8u3l9I4NnhnvqOyNID/FwBv44sASl
npRNV+Yw7HCulmr2y6iaCRDrbvnVUh+meH/dYcSH+/IRuYzlxAVNEzYH7fTfa+VXrt43MuU2YcW0
2jouW6mlow6FgrebBdTD824sMe4EivRJrbylkjE6y9bD5aoxTOs+j9EaDcvUC1PqFayGHn9d3zXZ
MeNixqC2AEdkCIkk1c5WPT9ArbTyNOJuh7yXpEWJB/DXIJfQORlS8IBE2bFwnmr34V+thb/zKCqZ
oIxDMG3n3Cn6fVRbflq03hwbwXVDkk/DX29qSycTjdH/z6bTUO7b5tDMEtiWGCRw8TX+blNm41RB
xAPVHgYtHNSxDCQQPaUY0jUktzXZd2H/vjqZWjvGUT0ib5SL+wMTukHchZIQKwZVrZbDnX5jmOIp
0fGOPfqZ7nWIre3ZASXBcLQzP99Rv92yoa15v9xP2+JZNsUk5NpyV/a56GCjNzimNaLDsFV+ln+0
LVi2TlMZ0GOyw8IP7a/6LgKcxD7JHjCFu4vhNxvkSRgY44WnasO2koV1Qt2C4D6MVylFlVwWxatb
2eBixexAwjQ20CZkxHY2JncdPEui5/oYgRJ02qDJtWNsgdUufr5+EoQRcWWYDx8x1SzKKqqwTvwU
tADmvjO+jXrs9bnkdEv2ka93467EdbVJ0biurCCm467JjN2/Wg1f6hbWqDVxh1K3j84JJPZ6cmsn
t7Wh+ONH5B9dy8Ibg4oBQpdXfMkUo8CsObDicwxysuzYzz+vr0W8XRcDnMNbWqJpTY16usw/5crP
LJI9loirptUSuGxo4P6kYeQXWt4R2BM854xu+KYI8p1+WHx9C60XEoDbLah2MtyNeHBqZZrzd2sE
c3Jrjniv3rl3Fqi9I+AHPd3eTHg9AW15YOde6QbT1+t7yrz53ZVrZZbz9tjM3AUqXOD13UZ7RvHT
YBhDPhMsjv0XOzyNqtLXWl/V6LbW5nK7GMapDStIHjW72Zo+tWFXeMaSnBIX5vPw65TK6JnEp/qv
7/CyME1NjCoP4TvTMjzPU+7PqRb0pX3A217tUYsG1/eVfa4r+2px9XdjJ/OgKJBoLMdDHPaeOQAC
1O0wtOwpRRGoqqQQERY9q/3l7mhgZLbTREchoqoPZbcdqk+QBvTsRBKxhGXCygw7oqu8akRD5PQ5
BkEb1CRKXHklkFSTdNZActItLrVajW0rmcFa2b5jeWCN+E4fwHPtT42Hy6Z+o+7dQJdcc2VL46JL
XDaTYtUIX4kFGCEQVOEmrWRiDmI3dCymCY+JF/5ypNAlq40Cp1yr0a/GC9QQT14xPxXV2ZHJw8ts
cd+qiacUXUU8iyqlerJouZ+ywiOlechodCxSGQpM/M0uS+O+mWphwdSAbIo+9cshR99wo4+LTEFd
fK4uVrivRLIsT+IQbfhlWHKvscFVPBv+WIUnTQVDkT3fJ00nQVyIPeNik8sKMUbF+4n1vqo4PGpN
6C8T/QpSbcnwp3ADbc1l+n0Q5eVTtZsWtHc1F6VxeR+W54Furock4TLYeD8IXzQVOltvz65ZF8QB
OoXREjfeXPceGcCfRSVJWuh1Fyt8oB+LIV66Am5gtmC10Kt9UZheXOc3ZIo2UHT9cX1R4ip8ZY9r
qhCa9hYlqBOTF0Qkj+IRtD6Ov8fXV6HpGB5MlMKhpz61d2T0oe1w3b5kU/k4n4xd0vUW7s+Wcu4T
qCzY20xOQs6i97tsQiyiq47NkBxcdAeBYZmWKbI0MHqNV9y3oA+1wdaN7ka6tyHEKOv8iyGKK4tc
8KCVa/e5jl4VG9O0IZvZHaJHVoAn++To+i3GN+I/eGMExJt+6vD/WUEuwycKk9rqj2Cbv8o2+dTO
XagpY9Ao34g2eWM3+Xn0aM7t7gNfcWWIiyqFq1ohYAHozGXVdoF2eRe7D0kkORrCWmtlhYsjGEAx
MKoO3gkdcwf5ke7GbXuQYwWFLklcDezxhm1YfM/ANYqi7mw2bdOGu2JuN0nZbrJZSi7NSpj3Tnmx
w/599XVIMbiJpQDhbJ+zQ3cAQ8qmOy5HYOqgEifD+AiD42pR3Alop36KIDWJenx6oMPOkg1kCTfN
sdkDA+geQAz8djG6Mf+/6NeoPUXzXs2/LtlH0ojjgrgRPsDO8VsTueZWcZHgKmbof+IhBnEY9fL+
z3VPFqOUXIxiqsSAsjs/gOcoZmOafcMmMWY8qdGNRcBbk3kFcMSV736VwZSE8X5lj7u39Bn6n2YD
AeWcgMyqacI5cA0331hZj569Vph+UyqVZCuFVcDKKJfKpqU2zaJHI7EuraOWgsw8Cj1lNIMcV8+m
oIGjj5LsLDy8bHbMJky1np8INIu4JAPF12O+Xp/JhjEmx0fpPVB4qlZ2uFC0ZONSpQm6StGf8g+b
vWKsWlXstzfLRh4rhMdqZY1z+6VpFWi6QzI4B/+uTb1mfLruj7Jt49zD1MtSnboZc44LjR1Pyxow
sNrtrJ4XQxlOGBvCLReqYJMGGSiVzIfeIYWk8ShbJOctRT7Zw2RmIE+eb0m9mefP19courujoLJt
07R1opo2t8i8aaOEzqi0I8dHJz3ov2HSVsOhQ9MgDpjWWOVb4E/yr9sVxKw3Zrl1xdnkxj36z4HS
lXdVjMeVmDzPvXb4V2b48Q67VpeuC9HlG4tdRG+pchw+8AqxXgnhijiL9pqphyjibOXeSb+o1UuH
65eJnpuW6pJdExQVb2xxaSup6m5YxgGEoypAPOZ3VdlFce9prQzKI3q8fGOJy1lqNWYp2NCwqofq
oG8WPEkNx/zANMbkLDiCOKypMOeoNv6PY7BDsMrGJfoN6sgem42hDvL5YRpe+rnxGvI57WXSFYLw
+8YWl8naIq5AMAOPANOol0Hc3n5q7FM23ujpNu0lgVdwet8Y4wLiPA1KWxd4ZDPJ4GUxrv+u7EsJ
DxL0hCBlQkwU2dzejXoXlgsbd21mZb7pxpIeyTASv+1KGSxUHCtWtri9M9E4GUwT+XL6ogFQ/0qk
EDDhCP0TXOMFsoR3stpJtjxuB6t61KcpQ7YsjV2cnd34POmfPhAjVqvi8shQkbZrU2Stnn5Kqq1Z
PXSyzCh2ustH4oMsCKm1ZEBZmzc/oPLtxdaXKTzN1dNi+1VTSaKE9DtxwZW1BeNyxuHV7qLvjMqK
7DXodYER2YcCp7rVvv8PE8KC5A9ft10Lc+qOZfHTfErWzKoLmFyQ/5n95lBs7fv4M8TBIAcrlxMR
PZuvrfGBHUwNZVlV6BmWEAsEIX7sY4Z2Ex6IXydeeUACA1jfvTcfP+IrfxfJB/vFqnNbKxCpdKAD
5iMpTu2wvW7iv3y9iw0uyBeOmxVdhV4KiC5umexFvDVutcduw7D6bmA+Qrlrc92mMK9cvh0P1DPH
iD1vThhibx2gNrt9aT2pFkbpklmyOpklLlylsd5UKsVIK5lb5ZS33fik1sX4kM8k/BalTvYvV8aF
LGoPutYaWNnSfBm0+6GNwF/9yZh21zdQdHV5449s3asUBnmwJh4alFEpxBNf6D56qO7obtY89Wfx
qO8dghEn77pNcXK5+AkXt7SsUgotR3majqfWum2kc3WscuEuyW/WxEWtMlMWRTUQRuJDuIOIzj46
uDt2E/vQPN0bU1zEmorWjGiFtWRhfGjI4udZ9FNLNRmTggCHvbbDv1rSMBnNfEALdtiy5zFEjCD7
gVmYAJweu77ybFb2BjSozmHuxYonU/MQfjNdNRyHTTfjMvnWTRxrnmmhsEQQ3k/hdmqpxCmEpdTF
gMk2YOWHY4+WchIjeIBYDLrfqZJ6Fc1Gr8hgqi/jwkt62XCAMEfrhqObICjRDX5OC0TqQ9goIeDl
yoKq9KbM9U2X/Lru7SJsFmYPL1a4E6YNIE+YdbDmRS+4O9+COuF3r3h1UHy3fAoIX976H+BeeWOS
O2FxoUC+mpHkqeNzGP5Slrve+Xp9WbK9487YMvSFo8/pCKWEyhvIcdR/xR9gQMUyoKqimuCus/no
3o6N48QuCpxmLr8lY+lplDxNkSaDPYid+2KH/fvK9xJjXFKlw+2kCzJQ9OhIymzQDOKuAJVYfxpv
+KYEsm6vMKGsFscF+HQoY3UiKaSR7b1RpH5r1F484r0ZNj/yqS7L4xzQLicnyeMRrAj6fNJLO0BB
/0hNKTaGXa3ehd3VijivK0EIWto6VlT0fvgcoo0SbRZtY99ou+Z7sTFb/wPg0TcOwjkhZpTcwo5R
uvVNdj/q5dEqWkkfQ3yhXK2Ki3ylrcQGKbF7Nkb1ybY+p58ZUQBa8EEUyBYkDhYm/kc1DDaPwvZ4
5YpjTS1DG2OMomD4d3lioosYg81A19TtQKy/K84famisLHLOX3VEGUeKWNG0Tx1Ga2yt8QwMmn3A
B1dWOG8f9GUGMQDqT2JAxKX2QJjmZaPMinT7OFdv+15Vpyli2xfuclBdRc/RdBx8IPR9KC+C+afy
TBmCnnnAO79frY3z+1FLKZmjDiU9zlUzFHfjYmxpa/hxXZ3tDPRzlrMpjXB3fUvFnrmyy3k/cbq0
q0w82EPz2/At0P+Avnun95gFo4ESOJIwIt1c7iSoFA2B0ELDyDnPwIVDq6b2Sp/69Rf6FKHfBmiQ
lIlHWPdc1shjPXtzMiq8HrAnMXY1y3faDsOW+wIaE9d3U5gDVoa4bhgFlFk1WHc7wT2sMEuPJtvr
FsRXv5UJ7n60VHlR13HC1hKB+mPeWPsJd1um7xXfQuELPFTk/kOlwMooF1CWSWmhR9qj2Db+dPpz
ln2WairIto6LIKo21RVUQAE+L85G+2PRP0s2jm3M+wNGHGIDvIE+G2dgKsdOG1n3sN1UuufqkL6I
t8nOPReQM8HYUv5DYlC8ootBLlqBuYh0JcXYsnqM9mjrvcK0QFmW+kqFyXNg+DtPNgous8mFrlob
67qwkT2d8DYubxNzL1kU+9LXdpELU7aeWcuiguGBpRbjJtsykoBi/4+eb/pbJigmLBDNyx5y0clo
rUadR4RiM1Z80512CtW2tAxlyxJe9lZ2uKhElilNVQ3el0X01IS6H4FRdCkVvJMTZ6NF4e1UGxtH
aYLGDv2qdzfX91WyTl61jSxtWY0zWqVa/mCkz5H7W0E0vm5D4hsuF5yqBROBo4EcPerHwT1RIily
ZGvgIlMC3o9IsVFH2WV+cHLdt1r3jnayuan/EgH/+gRPIK4qWb3MzMejl35jno0vCo5ytAE+rzj1
2+hXAeEaOQ5StjoufKhxNWXOXOOaBzjDnP+IU1T4uE38u2/E/opV5aYoXdYZA7Lx2N4Qc68YT9d/
X4TmBCn0ZfO4ADF3eq92BCXUq/aXn33q9sSnB9ZcWxTJYmRbxsUK1aRQGtfRQSmA3xnt+8yGCqGM
HEK8ItS4Gnj9bLALckc3UqChkY3AZpi78rbdgdbPs3b6tkGn5gMStcBI/zXFI6TqMQ/D1kHt4kIm
lra/KwWSfsnv659IuGsrI9wxDVu3skoLlJpDqjxEhbVxW/dn5iiSkCesN1dmuNPq6N1S1pi0eK2J
mDYkk3CVHxtxvbeyw5UOY96F6TCh51MCilQ9DXfRkfpAUR7tL1DUw+ihLGUwD36XoVYGuYNaZ4PS
VWqEJtN0Z/XHJT0s0VcnksyQiOvmlRnupCZRO89dA9BpdrNs9U22dUC6CM9jtHOZP3y97hQifPsb
1+POrasYbQmEPvo/3+mt/T3Dw1PnTb4DhnrHY7P/ujed5W+T0mVyZ3iedXOwbQSk/zCfxlvrtof8
WreL0Iy/vkqZ63PZHjTojptDfwKUX6d52CzFSS0O102wv/ead3DRotA7pwQJNdDd2Z82+WURcC1W
1KPK116TUVHJfJ9Xk6NOU1LcWIFu3A+9r78Y++QZjxkPRoz6j27bH+697AYifj+xTILxIhAmAJT6
NoM0Y2bM5YJKAuKjE9hXmPAEhQBsgrhoomjzxzsaxObHIA0Xu/wdC5N08WwpI3i3i1NqZl5mPpFB
8vGEFczKBhca0Vnt665CqKdZh6cGsgvph15cVya4sJi1eHHAmySQGVO6HRYXTeRoO84fenJameGi
omsnpDJUfKUEsnGz60fa6BnjcymbqBSfqL/ewBOGuLRRjIYgGJKk2NEQAjtJ+qxOpSSZiGPuxQwX
DKMeffGRUf2T+VZPXpxiG7pPSvWReoIAwQUQtEEcHoanmpWbTTo67TTbZ0PiKYwN9vf1+CA+P45l
A0ygQ9WCF50A6AMzp+x+/Y8miO0nGxJ5Rb91KsTZaVMd5/2ce1EpqZ6FgWlll/PtOOnSLFQ6G3pt
k9/0nqEaXgr2sDTbJYmkChR6xcoW5+TtAFS2XQBp2NJ41wBmGOX01NYy/Q4Wrt/F2pUZzskhQIL/
WLhwDJZpnPqijjaDMkJtp5/d3dzn48HoS4oHa8AqJA4pviSsbPNVQKU1tOjY4wWoI/OH/hv5sYA5
3jMaz9w2u2kANSYN0mdZ71UYolZ2uZOQQTw0STqA6IvqKZz8Bczd1x1U/O1cDcP4rouBAC4hF5BE
6gy8M0BybPLc+aVrG3+pJNWNeBUXI1wiDmtdr2M2xWNZm9Z97PXv1xchwv5rKng2/7MKLkuFY9UZ
WYa7ooohocQL6hdr2wP4HxpetQnv8vvmBVQyXozyhimSyrqQr0PR713zP/YNlXsoLF01a81MYW0M
YzsckuM4bOzC74706D4mqE/tbbVLn7stAwBq4M4gXv9DlmvE9cHfXTB4TvKJTl0Igb4pmHdQtwn0
Tb0DTyCB4pqBZSdbWXHAdvXdqvEgYBou0V37HRJ2At9iOaCNp0W7oqz9KAODPWhIndte94vlvqYy
Sh1hYlhZ5MrWPJ/nsU4AeLDs2XPzBz1cfEzLVqrkaVt4KlZ2uFOhDOmkjg2G4G2nelIM9QaX6CeM
AkgQbTIz3Llw6rzPBoK0vZB9NO90Ai1giQnxfXa1FO5oLAv0Gt0aI9rgbNmw1kYa2AfAv/b5Vhas
JMvhYURNVYWLrSx2oOQgogqt06xAOTGS4Q5kZrjU5rqQgquZlDqtXgz72LSPrvTZkP3GFdcmXEqL
6rLpnAR8VKPlVYd+Bw7kM2YO2chvspWFD/GCLFADYSbAwSPb2xo7cu0xxBQY5vfN0afxYRi/tfav
6yFSZoNLYKTRqyKmIPge0htSHntIFEhhO2xT3m/aZR3sb1h1m4YmbaIF9LIBAYkXXiV3ZGPeLaDi
a/xIGnyEOcW9GHsXCtSGpjkwQiT7Fs/fslFyORAHt8vvcyFAJWSoGx0phXW2rL1zYKr2xVF2ZsQ3
Ynx4zYIwjm3yQXsGUX+WmrghsAKR6XKmwbC3NuqWEUbIOk5iZNXKGufXk1mDBbufGVuj6g+5bwTT
vu+B09H8cgsFho+9YeE93LE0TLyYGGl86xQ68ATq1L/Skt2U4THvJKFaWGFr4NUCmsXUwW3MeV3R
Z4DkqJikbQLz6DwQTMwr/s/8MByZ5DgNxpM00YocfW2S871lGQ13YASbo48WO5Rbyl23N0FGVWyU
g6wBJTq5GpqEluuw/+UBJ1YLgEmiFsBkgJqMZh7GJkpNNo4sM8KFh4lEll3WaEWiC4B7/bcwa31N
Bu4XlmnrpXCfyrGjHsBI8L7EB/2o+jqgYsuJCbcw/SkTeLH+ZnmhiLAlJH5l2BbRjWhtnPtodTGY
UDSpgAQpv6rjVzOmnlu8qNF9DN+5HmxfCcL4SLi2xQUPgsxuJBmiLTtmoDPc6wfGVIbByN11S6Io
uDbEVRDa1Ic6aEL7INEe0vGlySUXH/bfv7YQ7vQuqlUM6gS0k1XFAaYKPC12gkmPbhTDwS228Cjp
7q8vSRgRV2viYYU1ANehFWHz5mN1yPfpNocAeH0A2Xsw7mVeIdlAfta6TPIln2Y4vtMtZ2BO7tJR
9hgn2UOHi7mVMZWEzKAgchOgPss/pPvdOUFWEy/tiOc0n67vH/PjK5/M4aqJvq6cMkwBglM09AUn
DPlD3U/dOJXE9cQhw7ZczDC6gCtyh7kzOrywzwAn5M58iqf8ZMXtYRno40eWczHDHVsrsSNCGA20
ZqL9qBzG/IdVfLIsideJP9LFDHdirZ66fZ46INC2VC8093R8zpxtFD0kyh9qy/QUhHunq+DhB3zA
tl/jx6pS6iOduDCI+2rxEqvbPvvuVJKTK7wNaisbXJmckaFtwEEKGuuj5TGyRjAnjV6Ft/XQM28S
5EXZYIbwLK0sco7edCp021vsoaXGjNP3CH1w/7o3yDaOc241gpqLrSLzVtVDoXlK+ml0vH9ngq1y
9W3mtFb60UVEsKLvRfGlme9m/ce/M8EdHbSxAEt0EOHSGXyI5GhGQIK5kqaLsNZbOwB3cirMrBQR
m2XXfoa7noL4MX9Nsg6EsD39JGcJFpXMUAIxbUIMYro8G5i21FFhpCguFx1qsPkxnCaPDo/Umr08
vbEgaWnmko8ldrmLSXasVx+rblyj7FLQ0Eymmni1k/0Ahl/ic+KyZbUuLgk6OikVaGZOqDDTJ+Np
+om0hGlc67Hdzl/IhtyGW+CzXgWi7smNrNoUu/zfJfLpMBxrpRt7ECZN+k0CWuTiayRLGZJd5JNg
hu44COQm8J0mN/kcxKOkPydbAhcYaqDkIfaNdophgf/WvDX0B0s2li1bAxcZQgxlK3QekGWn02jc
J1L+bZYB3uXVixfwgC+q5hP06pCIuqAlQXbPmFTh337/E8IfXzTcoMzT6H2oPtHBr2cQ1ERQxn7r
4GkVpfrUYSLRdG718hnK8h8JRZff54KEE0bJkhg54AFtfahD9a7SoWPY1p+um2E/837zLma49Jo4
NUVjwMJ4OQX1XLnLe7KN7VsCQYfrhv5L1LtY4iJC0WL+1e7RFwDdduIxACqLemB++WT4eZBIEahi
377Y44PD0JAm1wDLGzrNK4zN1GLaW5Mlc3ZCruwfDxVRrKYo+n+kLhk/OoNgh0/9lhzL7XhaJLWQ
ZEk8RdrS1Wi0FoCMEDe8ayztrq6bTe4mkkXJzHBRQR1KPSc1mrm5STYtCILs2vEbXdlc9wiZGS4w
1FqFA1QAYljZKcaG8UAAQdLl8boRIaAC8tD/OacWVzUAKQkEV4EHougFE3F4fKBn42w8RPC+fwQV
dE/9Ed4SWZKXrY79+yoBmg7trTJD+2j2KyhhMMdIzvl5AJgj/NngyhRtpUAEmU0+ZtB5pHHDgFjm
Ty30KqvydEXS1mHH9J3D41HScG20jsjrMV+ta0rVKi0qHONsvHX63q/pCRzg3mi1XgQhrtZ+uP4B
heljZY/7fkqBEUoyA9M9YKKLLuoGzd8/100It80wCAFTKlhZ+CzbVgDdpK4L9rAoyJedWjzPMmJM
YQW2MsEdqTlPwtGKkC30SK+8qM8Do5m2caQFitEdpqzOAsj7eZl0Slr8uS5r4w6ZYoeuqmegD0mj
LJiG8JDbZPCXtAkUs7sZDDB+2IX+7fqGCpPKarXcN1vqwRl6p8WZ66KtGh2S7qvrDGhfdf51Q+J+
zsoSd8rKZrGSpsVdNzvoPtPmbPYE0Cxw9W2uW5L5CHe06gpsA4MNiE88fiqHuxR6AUQmISnumK5W
wyVjpaWG0zfI+V0QPuC5AbLz4PD3szIov6DrEjQ+uAgbGXxT3NdZmWU+tDrS4DWFsq+NZ452U34n
mIB1gjZwvvxvM7DiOmBljc/LvT0ZzohPZu5o4pNtubMDPHvdMoibvZdzz4sDyN8TwEOu4znqnRmM
jsHc/YjbR7M8XPcMcYa5LIjHW2dpOCkumyujf5S7+L76BQnGwLplitPJk7ap7yDp5yXbD10/Vma5
kDI2y0yNHOnTMl66qPIyUB8YkvuB7GPxGGwbVIGlwkCqztn9CR3cgFGkACPzM2LUA9K3I8kpc7nA
MVFS5wNrv8S9i8uI6gMMeatZjuyTsaj3PoldfIILG67ax3lCcM837tDqgZ5u9A1PE/NPE3BHwJk+
MlaDO8J/EozLBQ/VWOauGFCK5uWOxE8k8YtcUueIvZzommYbumPypWGqFvMyqUjLSn1O+vOcS56r
xQns8vuct/W5rVYaY59n4y3G3t2wVzd1Lw2BwsuccbHD5atqmOZiLKDwER+qG8hBUM88utvSH05Q
tEs8hIoHdcveemXvfULXwySlY1gOsN8O5xIWqWd3tJGzRvdzmx9Jlfgm2HOvxwphNl4Z4RzBoVNC
KWtql12IEZA9MQ9K89hA96CKvWT8fd2a0CdW1rh0kqU0b+q4wg1IJ50fKlW8L9NckeRg4cYxqAme
+ICl489sSiA6FDK1yMnWglYpzmWUHUCBJCGUE7dNV3a4D1SMSzmHGYCnHZ4T6Z6FIvteP5ge00Mb
nse9++v69onz4soi97UKu471Mav/mQ8tghqpeL5nft/s+r0qOcDiUGvjqgJdXegR6dzXyuuiag0D
vZ74kD4xiJACeYLl6HgWrsdR8KGCZmWOS/pd1sZx3gLAllbOPhqgJtG05zTJN9c3UeiDKzNcts+X
cIZWJPqApnIzWbuil9yz2Dd4F8kvv8/DOE3VBB0di3vaYm/mQvGUIT5X8+ChKpQsRRiaVqb4vv0M
stUyxoP51H2pms/1UPsGvR/zkxGlkjghrmsBLTEsQLgMwLvflmRqEvaZjRFTsOPQx3E37Jls6PI/
AP+Fp9fRHOgZQoIHKk5vDXVd2aumBr6JsDg19Gvrfm+JrBesCz/SyghzklWBqYDeNEuj17lchwD+
ZkHkm3qW58S+DdjmAlyA9o2RKPW/1H0dtDfTsdc9xlvrBrbkK8oWzP599bdkVp4kkwJo10AOXb8h
07dRym3Evs47p1ytlwscdt2rk9HiRZspLZs+ntGPxd7FO3Nxlr0zi4PUyhYXNvQZlNQ2I91ithQP
r0mfIKjol4caiiayoCG1xkWNNM1z0yEd3s+PNuM32A14uMoPKq4mctVoIUROW62NCx6lEVd6wR4R
Rp8xR8d++NWEd9RorX0E2b4yxTPKqFlRZyHwMMHYZ0Bz3JNs8e34azdK4N8S9zO5gw3x3FTtEwSR
iizB3Na7GCx2TSaD4klOHC/QXmWV3qcxuk/OZPlg9HzpB5CwR3F6O9jKp+shXuYUJhdDdGtU1MWA
uzMhGNOnm+i3HUy+sgOR172MW0gcGi9OYXLBJOzRORnB7Q4NuLL9Utl2dWhiGyQsi+r8oJDq2moz
nTfLBD7POSJ6QJrFlsVnyQnnu/9hHZvK1OLlqQvGDdO5pb+zE+Mua3aGTGJP5jJcNFnGAUWr2uMB
xbXvK1fdLkbmheMSSD6jMFWvNpaLJJaxdHPeoMACuRc4zLuDdqJgUKBnEzC06SU86XvrQxcxBywl
lg6Yss2D7AolB/7cxN05Pjg766beOYH+KQ5+kgf2ardYklpVXESu7Olvo38XZqRQe7Q6dOIPpccg
Tum2gvDHFkQmeKiMMKqYQJHp+taKv+BlldwBUQdjqWOC4AKOby8MoY84PTelpBKSro07GHiioma4
gCxQu1u+kC8FqOCHvfMr3AOisVmoF29k6UBYEa12k8ulNK4hbang4E9m7E9Jfe+O7r6yq9u5iU60
rGT36Ff9sfeJ9bKR3FEAwYfaNQrDLAald9Zf6u9LYP7O7tK7g7sZ/Op7vMfDVQN2c8a4Ez7+DzmJ
fatrfwJ3SiZ9sdWRXYS7L8ktVnks/eqzex42/ZPuFTtbcu2RuQ6XcJuqGyaMt/QBNZ4weudN7gmk
KhL/FJ/8y7ZyeXaZw8ZSKqDt6HR2qvNSfL/u/+Lfd4gFgWQVDwfc7zdt00RKVaNyDrdl/JjQh+u/
L852f3+fx7frRU21UJumoDYGr0x6v6mgMmE2/jTKbvDi73ExxeVvkySKOsSAUhTD+FQCkmZl9MUw
ieSVRXwbdC52uEAVAZ2vFyoCFUOydk/z73Ln+oxKqgFDhSenJmSf4L1bX+xxIWpZXHN0Ctgzd92B
QvlgOcZ7VR7wZfvHBalqpqaRZv9H2pUs140ryy9iBAnOW45n0ixZtjeMtt3mPM/8+peQ7/OhIZq4
obvpjaJPGQSqUKjKypwncKfZ3WX0jS8kscQ7qig93pdHGfFX/zJwJ3TpnM/e8phIJakoU5Q5njlm
mHtBVDodSvnSpH5vetMe49STVPAjRpU9RQvHuTZXbBI8sQgoslEF/PPKCUhPSE7JrNqws8uwcnqx
tqe68/Z9YNPHVmaYQBELQ2eCEAeUiMWXoXJK9cf+729fLysDjBO3udHGgdhA6vQr5J7c9ISuLT2S
kwsOa5te11xQPD3k73btapJNykmOsimmuGljAruFLCtymsN0ao+5l/k87rbNy2xljPFsMciXdAnh
AXVh2qQpLDUFpR95StLEUsaAk0FytotN0KNMLJYU0tCO1isgsYiM0TO6gbdnvDUxXl0r6ajMIxIP
0deg5pl/BS2Dqx2V58mOWovum+CIiZ1xeeK2myKrr0nXv3pmq4MhZBKVvgw/iaf+E4iLne4gumBK
vCVHymdQPosGuiK8VGv7MbIyzHh6LKeiMIW4MGngpLLK2RNlhH5Ded/wZDa51piEpKy6WsprvANa
l8oKtDbUjI6ZZdKBA+cjDKTSamlMJDFITeKa6jZLU+IClGS1eWIn+vy/BSyFiSRtV0F+yoQj5NlT
VB5V4ynROECWzbnM9VKYYGJkkGUKWwoPNK05s+bZho7cST1Hz8RWMIodON1J/K71tva9Li3amMkx
eWA+78c0jhOy4J0hi8pkyfBBob9pDcRPSl7pazMzuW4Z25bpzcFQe1qe7IE+itRDLydWG7xo5COs
pKsP+k7limiV1C8xHXRtju0DFeMzflDmEMoFaX5JHsrX/W+3naGYKqhwJQO6H+x4D4CXaHlRidnO
KY7GT1ABHGeQu0JoqvRAK8xXQvmLs10tMs42NqZZDSJcO8aJgWg5TDo1KPp9Osbb+E3JuVK3N+9q
j/E3DUyz6ixhhQOBlpbcXzIh9Fo1f2hRPuR8ze2jeLXFON2QJ0GolKBs7lFYC06tXdqCvUBIF/pd
dEaY+ybl7h/jgmOAwRujRITGaHbvEhtizw85Koe6ai1u5hb+B0Pz7zW+VXZWd0LRzsC3ZADMJm9U
OhJayYpTX0L0N/jjbVvyxJJ0PZ9vxcWVtU5QlrHO8CjILnR+L3eBUirt5hx4GlpGlOGzP9AJyMzP
Ocn7dsZ3XSeTu9expuXKhIKNDIp5+UkbTkrKacdu8h6sV8fc7LO+iLjnYCOLLcjmUEEbrzvLvmSL
nyFDhNUF6M/zMAf0FL5PyK4ro6d49U2jQDbklDRABo69NQz+oo2e2J2V4XVZ/LqaOEkSxwHf8DIr
c3KYqe1MicVM8Zb0X4z4G2khxkk4oYxnhv59ZYakYVCILdoTxhQkbjioo9W30HCvMKzjxkL/Y9/X
eeaYsJIboTxllBOmkFO/7lIrFL63meqPtbtvaBtPtHIBJqjMk9AnYMRGb0CUbjtlOgckhI6OOFuZ
AbqRYYZGJznrEZohkObMhPRmFn8UY3YxmvkytLwBDk6MYymLQMmUl5mE79wk/xTJa5F+4qx3+73w
+3i+zQusNnJql3kCuSPyvgcQ+h4y3A+Ug0z/2fn8ALO9GugOmhLYl6Dl9uepUdF1DIUJwNJCuBHk
O0nn5Eh/ue6uBhhnG6AyJkFSj16wkkdJxjG8QSGrtMgsCVxA+18uhKs9JnOux0VKBgP2VAtDoEjV
8VS41xwN2ax2EBzpy/5u0WP+PpZczTFet5hjLsUiTkMaG6dkiH9WhXoum/LZyCCQ0H8I3wEKgv/f
LsbrCCR9NRUCIJS0vVC/apkXyU/7K+LuGONvk9QHY65gIjjCBUcVwo1netfQ7hifso13/pj7W12K
plQlLCiSUFWWez32l0XJP1J/vH42dsglrtugNFrgceLhH7M8hOTf+WMDHCsbzMu7iivdxBgmEI54
sg3PYO8/affLaf5i3ugnqnAT3GLi/hvQQJz92o7Ev88EOwBa9EloKhMSSsVvUUmuPHQ8XkwX6eRn
YnU34IaxC5sHZOEZZeJGGydhCJ1CdNxlvbImMo6uCTFqK2jHT5g/azi1Uc4xYadj5KQEoqrFGycu
Q2tqXqfm5/5X3M52rh+RCRsL5hkVKND1oEU8AOu7FPflzGlt8EwwoaJLqB7oiM5GVT1H1WGa7owP
SDsjW7yuggkPZSJlvYQKjKMo0Y0iKJck5QkR8zaeiQ5Jm/RLFLXY+Bwgov4OCvBDENpqFHHONW/L
mcjQjZLekxDl/FL5kgSvosE5UvT/34ncLKI2kXNFFhb4q3iSPZRwj407Xjr/g8WV33vCAmuNKo1b
1AneJoYAhS68yDMu6YX2lfV71dk/xpyPZtLcYpU7CFEHIRsJuyNpQn4QOrE6CcWk2ftWOJcei6fN
U7VqjQ7OkqGKr0Sx1S132vxDLs5VxysJcLyGBeYpiVHP0QBbxDd8abCWY+yWyCAMpIDQ2ZrRIyOH
UXL3V/iXOvF115h4IGK4IZMVnI7Oqy7EHo4UDr2EoEyt0SED8b8jcTIl3tYx4UFUQL8JQHnvBNmT
ED33Lede5/0+ExuAsOllIUfENuKnacghck04HsvbKiY0zHKmgxUcW2X2gI6XB6HMbG3gXOV/eQ5c
d4aJC1GA51uKnNLRvuKmvdCabORAQzFxk5+6L0O8VnDUwts/D/tRD/KXf/oVIapWKwRpShH6ifms
6ZhgIMdx+YhuzTWAQ/7qTzsNqbOiEtCXlabKJZD9yVTVLsjHhrd/XxQg0PnTjlbEfYOKGJ3e107J
Zzq7PbwRuRFrdpQDL23lfT4mWyir0KhJr8Ncqthhfe5NSACDgNioOMCkzeQV+F3FBNkxRDZZZFI6
xKEZlcj0wOHtVvfGeBgOXQguzPS+84fxkPL0V7YO/dog8yWlXs76cUJtdOlcQzxPoTfE/v7h2wq3
axPM12uzasyBqkX5tTir+TOwT1YUvfbig8SjrN22pOKKAP8QEOSMb81AcYZmhU5LAFYPIn1VIeE5
16A2dmpy2F/UVjgieMf8x9S7Mppitkoew1QnI0vVHoKZE++2N+ZqgHElMdZiYElwEsL+ostHPX1a
+i/7a+B8rrfDuLptE6T78lgARxikP2b5WMa2qS5QUcktaKZ/ILiuvxdzCDRlDkbwGyF8t5dYu1WC
UzZxynFbGdHaBN2y1XJGVTEHlbaBkmN4SE/dYX5DifOmI3gbQ/++MqNiRttQTYAPAuXzov/Qutpq
Ql7aQD8Hm92t18Lcpo2gTSQz0CoX/eoYn6VD8S3040t6TA7zIRctnnj1VoRb26NHZbUopYLUagHg
hlPmkVWgEaNI/y762Yx5+ffm/be2xNyyAvj2da1FXkzJQNNzBv6izgITqYkaES2qCPfoW/AYC3ne
ygQGYSGBms01xiOy1qlr5S43ePPaHGdiy15qov2H9ayuvqvVXd/mdi18zatjlC8cX9qE5K6+IWFi
Q9/2aThRcREqLbkAYhY+LA+mX6Ihz23/b386U9Z0ABwViaUtqXuzasMSfJLmYT41xNK9+QVEpv74
ualt81Q6hc+DAf9lfVebzBkpyyHRMIlLb8HJ6W/rG+2Iu/dCHPHMTSVo6vPe0662mKMhdbGRKZCk
QfkhfeyhaIEa+tE480tF23HjtyG2iJORnGDoCBVnVKdstTpqpuGO4rf9kE6/zM5q2ClqVc/Fojba
3hESsbGkAdO4s+oas+SbA9h0QF1wo3RceYbtaHVdGpNENCr0wMsEXR7zSfL6x9rGXNVX2t6R7A5N
kJKzSGnb1672mMsEgBRpCHKUmLPjdMHp/5rWVvENQYSSCSePJSQ6jdu4sEhuTTwUE28bmVsmk/JE
EmjlqMu/hGhVx+3nOXne30WeDeaKyRYZE149zv9s3o6Vlwn3Gm88YjvgXz8hc8EEfSrjZQ+ccbEU
MrpIOsS6g/YnBKBctTQ41xlvPcztYkSFFMzUnyPzEFVu2Nx0Pefy55lgQgY0nWcN5CKQa42Ug1nV
1tLPB2nh6p3To7znYEy4iCuz0+UAHALRccwsOiGm3w726AQoVqYeD9u7+Y4n4u9tel/lUYA6Jxra
AU8FshpK3hkqjuIMrux2fgxFl5LbIeZ8Srbis2Rt3YS0Erzc0bHP9iVwltvw38oFm/Q9VfqB/O3y
gerBep1MBMlBV9sPC6Iwme9k1VdDTrWMtyYmYvRzpY+KGgKZoZUPjR47Sir0VghyGmvfdTd7wuuV
MPFBCnRDDCWEedWCtX9GP/36i1isv2iXztUwrxvcjjyzHHc26fpX+VsYycMYNg0e3qmnTIfI+FJL
t5LC2aU3BYud08/OUC/C3BlDSctK34tnOmQiuO3nzIlvMYVkTxhInj8bT2BOsJVDjHHJ0k0AfIk4
rv6XFPLqFEw4GdXFkKFBRVPIwB9tyVPc8ka+1f3WkWw6PJC98IimNs+PREA/Lao6ON2Z71sVulaM
KhYeK4plGJdZyCxV5kAWNjdxZYSJyYLUp7k+lmjNKoMLSbpT2ZqfiCI7XSL7+8d0M6tbmWI+YZeG
OpgXEVeQMFhz8jWevH0D25u0ssAEZEEzwq6aAWDDa+wREH3ARtXHEMLCtHIcOjUGWXhlGt4mMbEZ
nYNkyjvg2YA5uV1k/Vgl7VmXZXd/aZsDEOS6NBaxFitxPvcquCP1JxEIKPUQHKm+e+QBHXGUD1To
snHlk2qTQ3STo3AjIWHm5EB0Le88cfVvYJ4ATblEClQ3AAKh7BM5VaVWtPwyBl1sj0rwYHbR4IN3
JrLLXuKhqTkHlcW5jRK4qUiKeljYABNVgZO7vVkwViAEvFkhzpaqTNw2F0iYDDJeH4bgNtpDBMWW
/Li/nTwTTMAexzAKGxAYOkXy1Rjd1Pin5CXI2yYA0gMBFipTb03/VXTOhqbLSw0BaypawGiEH6li
OsKQfWglVzPMSlIhjEmjt5gEWl4loltl86yGvb3/ubZLlNLVCl3sajGVqMVa3XW4qh9AUo252trv
zh2m07JHhT+qsB2ortaYmJgqmdSh6YgZP087FV54Sr4NZ8xuuSqenpXfHrgJ/nbOtVogExulpDWl
Dvk3XtfJs2kV6JUczNwyHMi8U+k3UT/xRz+2j4ip6aooKiZhH27mTIowUyoA+9vEqurXoHmuNV6W
sIkuIdLVCpNmxVWYyXVeUHQJigcX2ant3G4w7S2fZLfy69f9s7K9eVdzjPcqCimIpuNCAx9KJh+r
iXPgtx+Cq/UwJ14Zx6zoa2wVeRDuKHoSFR6HitjHL0NoxZfFBl/Tg9JZPOAtPQPvw+91ZYwTaIbS
adGAd7bUfpZHvyMuUQJrzL3C+LT/Df9ykV5NMR6gmE1WJDkeTyj2YCb0U4ZmhwZJx+BgPgRW4cZ3
iS9zPixv4xgXCPuiTJEz0z6Ol6nHNuRkOm8os73vx2QHcqxndV2++VgDjhnRjWx0lh1McgF1jjo0
VpY7yam6MY88+OSmpwEvTSUKoE/NosGzhOjQlkXlfiyk0msyJbGVpe1t3DKKu793PFOMu81VXmUG
nR9TllPcnhTimDxFVnPrIBIqIWZield885BVNAaMMGqIidMxeQ1yD8GVkWDxUyueGWa/4oWoGO+D
Gar3QQVMqYotn3lo061Wq6H/jNVq5KYQ4qUnKEOX2qOZCk9IZ44RyPqkuXqkfcX9/Xmjc3l3DK/2
2KJtpC+jlrUlzeTCx/FWPutefkocwY0vR9OL8bwx7foC9Q9UORWPvvDTu8xNHsIn3qubs3K2pNsp
fdPJY44SSQGEV9Gi9yy3QmrnUbl8EVvtNc1j3iQvzyZzPLtilBrIE2PYSv0iJhWUg1E2mZ2qsVVZ
tfY/Nc8WcxUEVNE+mTXVEeWzVt4EoeakwtGsC0cISs62bqanq11lbgUMJ4NFQkR+XsySo0Wz1Zjt
jdyDiUCV/P1lbZeqV7aYi6BvQimIKjgG1bIoH9NT7MdHyqKXP/WHfVubQXllirkIjKpGR7xHjWRc
0F64SzIONGH7902oFZhEU2SDbuHK+aJFk0JjSvDGJcdyeioSzu9v32TkaoAJIkHUqXGb432m+BT4
EL+x7kdOZ0WZlTx2qCwl//KAflyjTEgBzruqZTGl9f3uCDDy/ZDY4YvxPNiDi13y+tfytdA/EvjB
Rw1VHxEkUuyzJW9NqGRPaEUaxW0D6l5SW7k0c1xq83aRQQALshdFktiQ0SBlVDoKnCza0VJrzZKX
u0B/3j9029nwygoTJMik9yrACuBKcSicNnbBGoQp6BoqyKKTueOB14rcrqCtLDKhYgxbqcXNjTKI
4IWaBWZAu3yh5ESaJdnyjdIgB6eYUF4I5hpm4kZhDCLqniolNzNNi87A1TZVILA6iO+EAawnmKgS
nGr8H3eSCSIAEQvgiQHyqNdb2xg7r50ULxsMTrDadPDVh2UCSIoR6ziqQOyotJcufVA0zu9vDhSS
lQEmgjTLkDQKpE1RmJvt5B6Dn3Sc6QRJ5PyGgBje6yCJLF5qKE0WlgQBbxuaPy+85JXnF0yYWSR5
GssW21g1lWWK3+YUE+Xz532/IPRX3qUOq7UycSXSqqyOO6SR6afFm93ggdxUl9mtvF9jXFDXdKRH
80G1U8/09cfKhVq5jcejNx/5eRNnySwBm6QXNQlRP0Q1yPC6+ULaGnQgPHASdbydJctMzSkfIwky
syiC0rrr9FTbwytGIbzRaSztXL1oj/ufePO4AlRsioaim4rBfOGYVCIJNHT5mqK0qvRJ4j0fOQbY
5sqgKcuCUgZyrlC9icb0BbBQjktsv1AVcGlqBpF0Q2VcIjbVdCxliq+6I6MzXVogdaHq7sa+bucX
KJURJ3JNPHV4MJXtxV0NM17QkSwEqBm3g0h8Pb4TC44DbCZZq4UxuxMOI+mFQkMPVkptTfheihO0
he+7ltM7fENSvTt1io6CjE6nqFgh6iIMF5IoaKgofnZfeMPhu2ZVt/8F0nn7i10NMeExHA1ZKgVQ
Uij+7M6pBWrLY2yLHhC6SP3ng/HIa+9tui00+aBbp5kKsF5/Zlxz1vcg4gD9Y2qIdiNltpD/nKbW
3vej7arPygxd+CqxM4TRwJVKHYlWR2wdxH+DJd+Y4Ohu7PHAm7zcjIwrc8xtNrRTYHQyqj6hER06
85xBal19MXDWp+ncajFnebyPyGwbCLOmURjhxYIaWWL6vSwGMGfxpiC3y56rVTGOTIDzKiqKDk4/
BX7lRXexXV7KI01FzCPvZbZ5FFfGGOcVgKHFEuC82vRAkovEu702nVcFDRBU5IEl0JikTkuBkuxS
zEiVTWwjQlm9+LMNb3ue8AMNAu98d2WHOeBFAuL7hMLQFd9A9XY4hMf2iOoEp5y0fQSuy2EOeG1g
wH8ekHeYneK2mBxo2tgt+oETzLfN6Iou6lRzgTAhr5dmzNp3wBgoxY+mg1IYICb58o3jrdt789sK
e5eTENeFFlGckC3cUUaLX/zzNeQ5Ps3OrfiG3ie8MSzO2ti7PeuKIhtnVEJEGArCT8FwjAblI3ku
YM3/+YAyc+yyLJtnJUTfyKwiYnc9cQMdYUEk0vf9j8j7hsy5y6cW1E2JCR6eDgw5P9Tx61DfxsmH
QK2aaIoapE3AqMXEhGhI5jybW82J9J+5+TiQr2r2uL+S7esPmmG6ockGnuXMUoI+DpRhyDW4UAAX
Sv3pJPiNz5cM3jwBK0OME6Wi2JgJQRztgcscT/0AyYOX/cXwTNC/ry4icNHIikilUVRT84I4OWX6
/EMFMTHnnG2Gz9VSmCtBMcohlCOEt0I9juBKj758YB26oiFCY1cklups0aO0kyKiOnIe5meMqpeu
3raSi7p597RvavtNtbLFJN1hUehmJgLZEf+cvF8tjsURXkO3O2ev0gNEpC3Dku3hJrzLncruX3nQ
B+6/gPHauAdat44QxIfP6a3oqufcR5P7DrCPr8FzcK/e1o7gLzdyaRel3Z8Fr/J5Nfvt23f1FRgv
SCXIXBoCGhLRJb6lATFwRGhO18cO7yteWradtK+sMa6gqkJTAAyLd2xlG2DYDU/GM7rbXwf0OTP6
udErU4/Kx4btyMow4yBhLsuCAOZiZ3yIev8tz/AwtUUEb3JVu3z6EGJiZY9xFHloSRSCHA1CODeh
Illm+ND0A8cbN71+ZYSJklMnB92YI5kZxPtZOk/kpCecBGDT4QGsMt7oS5Fw/BlYmlCbJUxk4P07
FxjSmR+NUuHRgfNsMI7Yl2EqtjkkU/DYdgwtjnH/x7xreDtXX62EcTYpRP1JltChFcHJnd/mbnAM
Y2vAoGBHyZ2/8Ipe25tz/XKMY+lx2kTDgJqsYQ6nYB4us6q5WdIf98MY3eN3ieBqWYxHlVGXpUB0
o7RWQ2IMBxvsf3HxpatfFJ0TnGkWtmeK8SHoLAVFmCBgDsGN2h/T/AQmvrk5ptNDUv0olX/2V7Zd
YF4tjfGhRkzSuooALWwC0BmUymXMlJMYLre6lj+pQWLnAegGW/XQ1LqdYfJOyb6PY3yTiTFelUPN
qdLwNpTxtkwNUmGscDcpAOaXF804FJO/v2SeCeZ1MqpdHEULJmCWGKoZQp2Dm7gvMa9rqCkndmyX
n1dfl+72KmWopHCcZQH4j9KdQHiYu1FhNefBNv3OppQO44EHReWsjkV3DeDJJ2mPGNyZd2NyK+Xo
7v9v4epdC1pbyqnOwROmF8NsyUn0MiYST+uRtw4mkihh20MsBq8VefYE5cYwjl3MWcdmmm2ANpqo
kKID/cqfmxOVWhHEFZXXUwwrlx8GA3C//CkBBdn+iduMvStDzInLVK0hIFcDzqO+bcrbUeAsZPuY
rQwwxywgJIqnAV6TXMw72dMwlTu8GhUGCoTIliGzJBzrD4Xeq012hDCuFXNWGtyLIIXwWrRFMUk4
c5u8m8dgZYW5tkAKIaA4LCDAl99K1bSa4rXWdXt/f7bzMwNjq4Yq6pD8Za6RMcZkSbigd0jboL8Q
AuYN3im4s3rL4FjbvExWxpjLRNG0epHQyHACDCt8nvKbKX7V+vtOOHBWxTNEv+0q+Ihyk4yYFgPO
kSK2Oy94WBzJCk/hTQh1jA48e3RiO/V4tVt6nN9dYasFMleKgEZUN6ciHWaIfEhx2VJuHIdUO6Wa
6YzR8ABms5+ctfJsMr4chF1Xh6RF2SGyR/ENSDV8ntF7oygI6EoK9OIC/k1DLbT6GC0dJLN+HyDG
w0dh1gapgAOqT5SROPiCFiMKveVRcqPTwhvi+ct5NWRTUQxJ09g5aymo03KcUYkYvF/SAQF6fhge
ig7JqZTsDz1Ijas5JhaXXYihxwXNoqx4DuSfqfG8v3tvQJX3J+ZqgPE/00z60MB/nOCmhEzskT6Q
yH16Ee+DH7FNCQzBhfoFD26/dvmlg+3wfLXOOGQg9sIUiaCGGYVqsNRqhLSqQDiJDc8I44yQBjNM
Y4TXG2ZlicDBZT/2P+ImWSFZ7RLjdupUai04h1FJLkDG2ATQOskcw5GAbx3Og9XNVmCpnyCT7Bm3
vJnH7av0+gkZ9xOzIYlAUQpmLA2KOCFQpzeickgy7uzotp9fDTGOJjQy2HJbJFSNMz9oPijGvOEI
gOutbpNnStCbOiYwk/z5R97+MVdsrmlDJ6Q0aofzEQDoU1UMh/0d3PyIpoSRKEVVAaRlTMSBJNZD
ibpPWH5TxZequ0yzLygmJxvZfqRd7bA3t0SSuA/ykHaKwkNrJ3e5PX4ZbPS0Qd+h4b3OQ85Q933n
3iuDzCWuqlrQmhrcW7ZEe4bWyQJeCNOe0Zuix5GrZ0R/b88eE6/GxSALaWJ6nYOz6ozZHosc6V1H
6x77e7Z5HldLYyKXUg79HC8AvgmDL3boEcW1Uy+34HKw4vq5rp/2zW2mQytzTKjSzUFsuxTj57FY
YMj9GOrf6pAzJrUdSFZGmFA1juIoENL8EqaRL83F9PCeqACS9xd7vACz64HII//S2KEnc4xvutnK
NhPEUKLIUSWBXh7pVcOqF1RZhSKonvc/4/ard2WGiVeZJtWxYuQAo9k9wB7NsXAWC4TRh19pX/Jf
QOT/YpOK1CjEpEqef6ZjJFWkuolN4A9QQ/gePsbQHwzd1BZe8s+QpRS9DGJlvPO5XYCn4Nr/WGUC
5jwKyUioVSm4S6Tz3PS2UDXWLHu6eDOofqt9U8bP+593exOhmUelOiSdHTcjeSYuxoRJjqI9jl1g
z3Hk7Fv4Swy7mmDOiWKWoP6eBGASevA4qyUuO8mKPMUpwfMP6mHB4c3tbbve1SKzfSFeinqEZrQj
Tz9G424aj+n4nbMqng1ms9Sg6QBMeJvmp9TU0V3wXBwyDKdoXnYqbN1Znni1aZ5J5tIxdU0IM0rO
OFStPQTBTRhCIkSQOFOP9GfYkIxRXwnkvrouSm8v2NVbZAiEuSK/eApw5/ipLwOR/DEk0doME7q6
OSvVKkAr1Sjigz7Xpz4I7wJ19DgbRW+QveUwx0/CtC/wx8Dods6vKaLpEPvdfzj7efo9m+n+elXM
0esMsZqgV0aRS7oMuevaN10UcMUS8Btw7to8fbQt/8WkKFqdsgr0Esv3WCgVmu5yNqFBdGMARUKy
j6QgawvMPulLPFGWVdRbzMmtm+y+lceXnoDsaBQtneiQ9RbOCrT0LBB7+q2hOE2eOmHaP+xvJN2n
9/t4XSmzj0EaykUSI2duo9Z8JWXwLZizzslbAhSGXiQcc9tecDXHbGSQzBk405GYgB75BPWTY3pc
MAjPYz3k7R8TRkKtMKXIhBeoxkkUfAOaT/ufbStorLePCRrog4YDqRp0mMynMvNV0KIrzeu+Dc4i
WHibMSRJ1Vf4VlV4FoKLUDzu//7mfbxaBEsU0MpdhWcncikZ83Cu8Nn4l/rV+B1uFViGp/uiQw68
5hxvVTSwrOIg4rtiTEIK1LPRHOZOtIuoc/cXxtkcFpZlBEDyYTpzcvTgpHb3hXYWO06WRg/Qjtu8
o4Ucc1mNBjQN6gSCZfM3Kbg3isd6vm3iU2Kk9v6CNssD6516Hy20SOrhpd1nwLJAIxF8GUeL6lM0
58XHk8wqHfFgypYCjunohfe43ZySkIGTkESZKBiOY457n6eAcpYj/EmaNCsNBjRKQpeA2T0xgaEi
YNULU6+TGq/KdKvPOs4DavvQ/LbP1vTnIq8aqBAgWqahYI8qtCtSQ+b4w/axuRphHmmk1Iuip3KU
RnHuMMNT3so6h4P3LxfZ1QZz+vtET5ZIwtEc7UAFF1MLgWrF0kwgAKg+Na/3vwmJX20cO8gwZESv
NRpDWle0VS89UYxzeZrOpq099bKtYm50PqQ8/lLeftG/r5y8q/NuIv0MoJDwNYorSyu+7nvE9rV1
/Y6MQ+R6UC/BhCFmNRksKZ78xJA92UCu2Cqc3sL2lXU1xdyQxhSWGrAu01tHVzo0UOqV8I7mtfJ5
K2JuRqmpElB89qh9VE8qCkhCfjZDz1BjZ//L8baGuRqbRG+BxsVE/qAGr7LW3/UTr76/OR26PnVM
uAiABl9KA+FCfjJ8xVbc+HbGsBDENTCqPDrpD8hU28nhv5I7pvWG95H593ZpDJTADNDOjCYA4YxQ
PQuJ/Bl1x7s5V4962diYwLLaCToDOf4dSuoXAIj0A/Ew3sY5oJsYFBlSjYpGTEPFjfOnC0gDmbLJ
LOmxgaSVBXFbxZrv0/A02CAGQdZKB2BGOxtu5Of9Haa//O4LrCwzO5wUSSsBzgQ2L4hBybEdpadh
cY3lWzzyRpg2D+3KFLPR0xD3c1AjDRLN+0p00PSwhuxU8srjm2f2aoYd88y1SVRi+tgwi5u0fRgj
b/+LbYfJlQEm9INso9LVBNg50e/d5P6NRu628PCmsdPj6IR299J/45Eabt43K6PMXTCZQPfHiwAV
1iKyNPFrORbu0vDO4fa3Uw2DUGV69Pf+PIelusT9NOPVnn6qjikqLmCvPmc/FzuwiBU74zfee3qz
4AIt4t8WmYA5N2lYty26yqVavvRyb3XJ4nW95i4DBDd02dEzobEmPbtMMuEUELbPPlhdDeQpkPah
0WF18UwRmdqiVzqn0j7JM7JYyCH3o6VXlyJt3f1Ts/1lr7bo31e2SBbXZiHDz2bjs1E/qLO///vb
yYJ0NcBsnarLiKLgXQM7wuJRSlTDmR4whgRV3sLn5eWbLXR5ZY3ZtjEplSzKI+RYl8mTvRwsDDrQ
S9VBwau+9OZXXj2J9/2YCNmHmBZpBlRZs67ym7H0q4lw8i2eCSYUNu1QoUSGNCFVnqbCEXncM7zf
Z+JfpxnlMqTAKtW6dGe23Ql40sP+KdhMP67bwt5najl0odZhfjOMlpPYlD7ghbdpULqFMrwk1eBO
k/yadyLncNMv8/4S+X32NCYiNjP6MIuids4AruwpKi1B1e1uvhuXJ5Tg7awqrP118k47O9MwI0os
0oBBXwwfuooto0NSnCco4XU+mMi+cazRNGBvfUyg6OI2IJWO4Eswy1x4v2hDlQN/KlXmfUkmTFRK
VoSkRu8n/FR/Uu8AZLP0p/EEKUPhTFnCiQusl48r1G3uIkgtRZ/A7O6JEAA0rP57eQyeBB+Kz8fW
mz9PbmcXPu+VQOPI3rdg4owkdkNbzOgFhNV9Y/ZW3nyZyw90f1fRRWOiSxPOo9FQgROhfU6zb6Bt
sDk7urkKXHKqQoiIdypzYmUVSrf9SBm1fvagDDgWXuJUr8krHsqdlb8JXvTo/HL8ZPtpvDLL3OKl
UrVxSbC9S5jbqmAH/aEQD6FwMMJnUwlsw1istvye8eIC/WDvNo1Q0SwEB0NjpyszIcGhkgnkuuPR
X+LoKGfuMpVWE/y7/2G3v+tvQ2wZKhwVvQPBbudorRejKC8eyoDzxOKshS1EFZOaL0GCfuw8YRhV
nu/K7LErQDuXft5fC88Qs1lpAqw0FKzxHF5mzwR1Xi+31tI0thH/s2+J99WY+ILhzSzu0ll1Jkgv
Ax2mmQD/yIk9Y/6ac8lttoLk61Fgi1G6aYaFQOTJGb4Xx7eh96dRRuygo4/zQbttPgKlXhuki19l
PqUugnannDtHl39EwTN4TjiXAe/rMdFCi1TBVIsIh3tM3THJ3bxUn9WOlx5s3zmrL8ekIJha1afW
QG+3yBbyaYAs8D1u8KL1ANLqvWHI5N4NRsmQfMBXInAcDQl0DYt0SiIr6PXltdWlIeTc+Nz9pDfK
6vNqSVrKWo7EMnh568x6JRgvqOAzRQHF3AbYZhKz+ghMEhMO4C0rBhwfA8wn+anEGOa+L2wbwJSi
JmGoBwScf64nA/Y0ngoRErczQPeZYbdCzftm1HPfh8OrDeabGeZsRiDAp4U1quRJG8vdufWojq7g
KI/7C9o+nldjzBczC63vxwKZKwnu58xV6tHKwn//Jxts3tcPrZ5GAuoHxLw1lZssPag8QhfOMtgc
bzb6bJYCXCGtljmKYFqGQOM7D/y7aUaWRY1IioTbmf79/0i7ruZKdW75i6giCAlegZ29HceTXihP
IufMr7+tOfeMGZkPVfk8u2ovSyy1llboXriz0oyxlbUMk7dDNOz6GscaObUv2khkuS2ZJQE2dD2n
9Zgi3A+Sk4kafxbnTmXKmgG5K71xtcV6BHeO0M6u1QGOpwHSbcDf2P6EdpLbF08l5M787uM7HMGg
xLY0zTSYWM0op4rEBcOT1lfuh9hwCvubKW3Q/v0R3i7q1YoQpaIoN7S5goxt6yW35Oofwg8qZldn
j6KBNAEfavAMIeU736kgpQy9td+v0On4HnV2jMf+WazgK51dZM3M0IbeqeVjn86/4rLIPGY1khO8
jvwLQ4KrWBjn732MunvRx27HVSajQ3BCPxYI7xVpGp7/2NbmCh4zqz7y8BrwolXuss50Ry33oqxy
uqSSRcE8rnhryrYxiGlBMp0KcYdph1nSxYWJlmf0mTnRV/OCrh6n/Gi4qtP/tH9sO+f6yl7NCW4T
5gRl+xLZpbg7UJCOVQlWVtdOrDbetiW+R1sLEzyjNy0ygIgBybhx2pdTt68mqBPYg5fXIGdi7+qz
5EMR/26k4CBVYMakKPH7tWeB6+pYHZQdlJyCnYKBe+eTeSjApZ671m18zWSTBesRwMK44DC1qscj
KM/xOh20YxPpVzJMX0nTOnE6XOp6bh0lCh5VPTtDsWuvRsQJuuFpjt7DzbDcBOFWnZLRyKIMDZnU
vldnR2ufh/rw376rcJeqZd42BZ9vGHPMaTTgVWHWflbTY56kR4wlSCqJqw6LKWymqhQVVZEDoCkC
G+rbGAmAhSD9xuJrOvYOySXP3fUk6KsdkQVgsOY47bPeRGaocQ1tvlByDtSXlmj7qMidNvOvGKV/
oaoEAFaPycKu8Aqe5kkv2rQzPYMkN8n0RYF41pCPLkF3dx4Xu+2Pt3rhLqzxqGxxtTdFUaRhHoDn
oircpMYcGfRRLevLtpX1RoWFGQHUwsyHvI2Bnkh2R34NlgdCscN0X+9A6XhMkMe+qV31Im0c5Nj1
BnEWVgVsI+qUkwlld/Tka3vDC87GY6Y4yi0K0PvkvvCmY/Qe6itjYVIAuUCBJlpXw2u05MYcbwr/
Tq6vvO4h1FKpCvorSyQ9AA3K2IYQmPQu6CWoIrfc95fvqKeDbBfU7mAzQr5tLysJrjvKq1EBSBTV
bLqJ3+vR9KX0L230ZMlai1ZNmOi41NGmAL4mYe+oYeQmxLBRJCLuXF/AHsJaSQ+fzIRwJ9ikzQu7
QPU+H9kjqU8TrT2zTiWIuI7+i5XwL7g4VbEGMq1RRZaCD/BQt3yKveA6H9S9tQ/uyEU2rSRblfBt
hriuGoqOeC9XC8x4Qxoxv4SztONtFXlNHFRmW8TE5/h7VUqt+QNYF1BfKJz8BOUV8E2BvTpnzuhm
HziVER5qmZNLZ5NW4/WFYeEcW3rTgE8Ghse0dyNtdtqqduz8Vgsbh6U/+0ISW8oWKjhir1k1mQ3s
Z4/kEi1mx1AfzOKXL0tmreLTYl2CN2ZpgunjCEVLs36o55MiS23Kfl9wQyXTU70l6NSa86s635NA
Buv8dngDsIsFCI6HHgFaJD7yzukp/qF5ESQmjNuscMi+v6YuOuy3rxHZeoRIY+wmMN+DrMQr0uJ7
p8cPWSJj8JeYEHkMwnRqO6uDibG5Euu5kBElyX5fuN3n0oLEco1gCS7tlVNzmmKZMKbEe4lwpfux
lau+jY/SZBiFOVXa4NjFAWKZkq+xjjp/4IAIcGAFGDjzLVxDZWc7gxI60Dzv6+ftT75uhGmagcFE
oop6tok1V6nB4+gq3+XmVz/c6ZrEBPeat078akLYL0tRytji/YzkEKGvOwKztrZTj+8a6YGk7J+l
CPulKoWvRiH6dsiEAV00kF/94+iWL4FbH2Q3wrqbvdrif19cQCBfHvWe96qz6Zbajz45/bfPwj/b
4veTWc1p0ILuo53J3uhvIRN/bGQC67JFCPCYG6StSmajP30+BeUNaSWLWD8or5skwKNmRkhL1Djr
w6A4pf49UwoXpT4Hiifu9natziMtv70AlNaY+Mg44wbLfikoIKY/rI85EpzUMx7yyk1vfyvV7Ko9
ylsS0+udpwu3E0CzHGtQzkK8G3khba8/IH9305/ImTdzsUfI9RUOdAKv016/iXegU3tXQPxq/vcz
a+EpZlaPTT1SFE/1c0hOdn6ZZaLD6+EWVSEvaxs6yi/CEqcakgLo5sUjBs1gOyPjrLc7e1diehSn
q7vPnt4F468WRf6p0Qh8zfcH0CFEo1ORH+G42/YY7ntvQGlhQLgnNL9t/YahYaqYo/2IcIcNs5Mh
+17rD2P6bdvY6kFbGBMQsCqgNRFnqgnisXPc/SRDI7kqZAYE6INYaoZsF7rMTCu5MazeBduDt72G
9SO2WAT/HxaOpoTJVFQNplv7vfo4uOQMFZKzdhtd8aZ12a7dhUf9YqM/THa4V6+ohWEBC4exS4cm
hlIw0c5dcpvC22TduOvv54UNAQrVPht9DL1yXmcutuanDlgQdvo9H6xqfAfT3l7ugs9Zsqfcy7a8
UEDIjFZGrWh4x/zD/JodInC2DzcqKDelj/V1WwZaLcHmpzJDsKWyZmhSzKLCVnsqHjI3QY56BkM8
rmLJK3AV+KEG/K8pAY1Te6yVRkOjAaJJZwoSJ8bwteXN3Yft/Vt3+1c7Ai6VUTupUQICmDy9YeHd
XL5s//665zGiaxZKxJoqeJ4fNmqglxZUSnPtyHLzqSx/tiw/bFtZ361XK4LvDd2U+cqM0a0xUe7a
zn6OSu2TFWFKYAplhXCONG8d7tWW4ASRXbZjwRUQwtMMP5+P2i1G+VwTGraBZ0ogQ7Z9ghtMfqii
xoTer6iInWQ4EeunqX7e3jyZDcEFtNTQ0UaNuY+6OWfhUZmO9bDbNvE/rr8/myZesQrGjNQwwqZR
3O6aB7p3dzJdzDq7XM57+DTL2PLXu23pq0Xhduop2JRrDX2NPboa2ScCEdb6m4p83gRlgDgBPV+8
Sw/aj+2F8u/xxjkggm2CxdsAh6lwiwxsqJndoQNpTLDOsL+rwEGD8xunbmcZv9oyR49sNEryzb/b
jrbM8lO+uFjGPmShmiOFznu9zBtUJM1bw4v3ESr6gQ4yQroPz/7shDvfnZ84HfF7eNiR7/6zcOGc
V4Plh0mJGKqurnWkOXlfyJB+FaoWJoRDngSQ6Wh9RIm4ObMd+8z5l+zb1sEC6fd5V92FO2mb8bpN
PkkOviK87gQvGqGeaLQUb7v8xkId1m0OBQZQIQ9/+q3l60HZUBIMr7fIwm//NcnxZ/Et1TkZ/qHA
GL8Pu+6Fx4mWZ35FL/V3041BA6/st312/ea2IFvKmA6zv6UsFxZrqrasirCx/nXYsT30T07+D/qh
/X1UcLU9hFf1cdvmKmAvTAoOqwFFu2xAklNH++zRDCPjBk1LyARQEHNHKZW1B6x+x4U9wT2LuY0z
mzM6hDN7CYryovVZJvlyMhuCf+YG2hsL3UTeZAJf/9yfrXGW4Khs28S7ZxjL3K4RYxnh86iCuTZ2
y+Qw6Kftr7MO14vtEq4ddOWmSqnj1m73nEqEK3QQ0NzbhwqNLsNR5vP8334DXwtzwg0E2pLZJwFK
16F5LK1bnaLEu1e6OxZ83F7YKjy/GhILZqaSFSWJgFJM9cczUboOKcDJaCynNVrzQ5/3UexYczHd
FmXbUBmCcS97s06bcBpohgBSnHCs9YgkuYYSEydAw8AOf9/e+t5037uzW53Q/34Eq9b2ktebEF6N
imONpZ1pLMoBYf8YzRCxJAiS2SHfTZ/eBZgECnMgzMJ4BG7Bv9GrSVQ76zGWhxA5OHYPAbDrU4Tp
FlTrYe6HtCGXo6G4pUt7wqGDk/p57SPLY10tMO4XV9sd3e4GGipO7sp6mLkfbhkTjp/dEb/RVSTD
o/pjoD7HIJuMbyLlx8S+1cE+k+WuV/Miy8UJxzC29DFoiI3Z6Sdyxn3uhVBmSPdUccAM6ow1ktgl
wk4Ljyv96Ltt6237zhqiLe2L57IqzJhlHG7Mu9Y854Y0SuPx0Nsd5ZNrJhpJ0Hr0t7vQck7J0POE
I6ZP9J12gYZq9Kw9Dnv+FNY1xCvbS1o7ggQl+X8N8iUv7rqy6bWIzHjC+eNxLg9Gckp9yd0mMyEc
AVOfjQT6hHDJ4cWO7yr1XpcO/q1/mddlCG4/Yf5psnXQbY+g29vpLkRaoX4F5eyH+BYjctfgXcQs
y40TfD9mhRWBog5UMP7ByO9JCd7rw3/7NoK7mwWda2hyAjumalfoye3Y0kPSZJKn9Wq8s1yK4NbJ
lPc9SNnBMfN0ASPvCZN4bu/8rL6jCrXLcMPJEowyi2KfJaO6NU05gKPZ2d8NLzo36CCF7Ow/yMh1
Y+htIyt+rCL/Yp1i62XOTAh41JiRG9z6JsJAf3+EViS4MPIH+QjK6jzu0hpH6sXJQsozbaHeh3xj
6c772QOd1dU6Vdf+glXetLsZD67wjEoC6D5lGeS1e31pW4ARtbXmENQ3aCVMb0Aj7fT0VGeNM5IL
Hb5OSSW5yCUnnAogMvpjmLYRXnl5f871Z7O78WXtKOsmQMJlmNQEsZTw8GgnhcyKAhNqQ0OnCeKX
Ke7v51pGQ7YOJK92hK9mt0lmzDGkp0Y0y+a3LPG2z7Ts94Uvk+Z2TwcTYBj5KrQHhwMdZ8lgh2yr
hK+RqIGlqYTThrOjbt6mKTgZQ9mwwGpIjATwnw8ioHqYzVo+j3hBqAdyZvsZzHq9W0OqLnBBmeNJ
Ayn+gd/ejK/2BISP5ryJWhOZn/ikuxS9SBY6LNU9XhZnWZJJ9o0EaFfDelIbE7lGo7wzkycmK37I
fl/A9TH3x5JMYKqt56eyfSyH07aPyRxAwPMuNkg3x77pTX3YHG2IbO8mPzNQkxvj/bYpvhUbX0V8
QOSNGrdhhHSpGd3Y7c5WCKTNzr59GC3F2zbFP/CWKQEBaFrQjPiIVGqyC7XvRfJt1D9YGHDYNiPZ
PFFup2sHEqTJiIDIvw+rnVZ87AtJylTy/cWmHLUdQtOqUPZo8w/EfskmWRFAtgb+DyyunqwPKpNV
mLCpu7NaPGiV2xIJF89qWoZoOhqeTQOa4OIoXNUpg0J4JZaXN5BZTs41OOMGL7tvr6qXeflVBgGr
2/ZqUZyJs2M/ZkNmgWWtCqObdDCsj01b9RKPllkR3Iz1QxT0BB49oUjjD+UObO2SuE5mQrhjsglJ
PSsBk71SnaPuoBKZ+h//gTdHZbFTwiWTxVlB6woAhqlyT3E4pV8CbMbr6Pw+itqFI4iDcHqLrIE/
gHckbEHG1Ac/MyoVjOaItbUg4bIhoQU2ThXxTHwzf2ffNYwaRc/NnpwwKr+j0EHOd6DNArNCepBq
IfPN2rItXDxaqjdJyiGOPNQndowSh2Ie5LN25kq+0yfFcGRcIuuh4+L7CRfQnPtmn1aAOuOOPv+T
poBEm5sdiBeGTgLyoupkPzQn0Ng+ydpQVmFWM02dCxRTXZwbq8LMtsoIn9MPwV+ba+cqLs5zRxwz
bt6DgwtTwj3IBmsKrZmz7+jQ/oCybSPh4VitA2D86c9ihJuwylEEKPG8QdGjOeen2Ut2//AP5/sC
jxzmWnxos7hRvXgXPKGVWtbOt1riXvwH4ktHGyLfbwKkLEzd7dz6O7vjclTpnXVffOc8J2qHTkzD
tdBGIsPL1VvgdfHic4eabZvFGorcWoT+vrxhjzrNHpjZfd6+MddDwYUhEc+y0aTQgfit6uuFLsY0
QbwP/nTfiY8ZOrZlHC6r49/LTRXwLUryPkWWC5BjgoqhIM6gJj8TJTlO/nSra+FVa0eH1SR3h6y+
93UiAXDpioULNvarEVqxOKD6VxRCkGeLvcxVXjARco+7by+jqVp9zi02WIC/dmQkZ3TA3BQoD5Xq
gzIS16T7wT9a9mGYv29/z/U028KcgHitXrdagqZKnBptb02uDvLPgjq8vqTsiOPf5RZSiphbddCR
vw/285ftf2D9fvxzaqkAfznkjjpmTqAt0MZ9qY8n27ZO2yZkZ0OAnirr6kQvcDbMHnrXNFFir81I
5KSdRSUBxbopy6Yal5yHIO/fwVjgG/Y0zZgEUVHFwY2vtLMTxz+218N/5O0l9WpEWI+Vkc4fOflX
FsR3KlNuppZ+yNv5ps0sN6hkJTKZOQFXKVNmEwKLYBRtT0mE+cvyNIKeuz/40sHPdWf4szLxhWGO
eV7lGQeXwLpkVnxMrffFY68mhJAvN7Ih7xLkFuboERLvivm0/XFkSxDw0Ub7sxpzIkeqnRjFJ5Lc
oxIPE98TijFl6O1AhKL6t0o5Yl7t1CNM2V7Eb+60DRcz+CoXj4quaIeooPgQ9Np7ulvfD9fYI6Vj
PnCJdgggQFZQvcgTabLV8b8v7Pq1OuaY28B0ag7V+Cl7NMrkYz6Zkiyo7CMJoJeHRYmhPANNj9pw
Ew/KYegVd3sLZSsRkEDrI8yumDOi2NHw6Ix2qTT2imn0ts2sHk70VNpAG01Hf+XfG2Z0SJTEGuDb
bwyn9y91cvTzx6Q5MYjibZtaT6kubAlOUVUlKCO4Ai40DyJH32HkzqN3JtKavLtN2o+9RiAEppk/
SxN8QQlY8w/FZZU8ZeYHVb/MRe2ETeqWys8yfLZjDOxL0mnryeqFUcEzRpoTypV2PKZXNYpKtbID
OQu4POsuh05d1UD+N8n2UOfAhEusoXYaWd21TisOwLED0vh2p7T+Vz2aLcmnXg0MdNMyML/Gw3Vh
+8MyD2Nw1SCbiG7WOcKguGUezNF66vRHtcvOdJLlrlZ9eGFR+AJRnCo98RGKWNV+CPZs+KrKGnXX
nz8LG8KGt5oV1rTE7UIO3RlcIAfF4aXhzNVPHQiSW6c9Gge6j8/dJfq07dCy5QlHNBpHomgFsj/6
NDszexg6Dcy678qXLxYo3NY1IWoBijQEONah66+JciWmZBaW79EbtF6YEG7oZiaa7QcoJNrT4LZp
8BiO0ERVjeo6asV+e9PWA8ZXY2JrdVwzbSxyhpfGXUQdU3PIoUQVSXm08VTV3P48fK4/sgfLMd0S
A2eydon/gUJ/jgETLnDKoARoKhaX59H2/hn8vjv7xYSLqJfUHSXR6eqUMQg1/j10TLjOIx3ldcpQ
Yjef4nvjaH3hbXvBF/0oe4qvX7kLSwKSB2GspImFRCFvY8vvQ3e+ZA9cT5c/GekRJO5u+BBfZVwb
Et9hAqr4/tgxNRkxcdkyr0a/Xm9YDpkulD1sO876Q26xQAFNNBP9gWGEPr0qCe+rWDtmZvJQZbFj
UAQwUA050GwqwMbfwI/BKIt7U/IfSA48E7BGH2vMjsXAmvikuuou2bHYDQ6j25z8C08n4Qb1ZAAn
QW1RksWM5s7KgTJepWGW7GM7p25d7OrwXo/vBuWzZIXc+TeQgAlgY4Efpiv5RHV6MvfZuT3OZ16k
4f0gMiIR7hhbpgTQ6fNMBR0QooHWf8myl8b/IFkL/4ENA5bAMzxadGgwXcY1/lx1cgimRpBtaNzQ
mwynioA1PPBQPAsd79DKlU7myK4mS0CapMdTPLKwmeGpRG4VJ/JHv+eS0/6JI461V+9Hd9xBpUVO
erce/PzBHUvAndKY61hRf7sqtwiJ1bN94L2rlqR99n9EPLZObU5owkS+hj4KmrZrUT8Y3OiWrzI7
Wx5kClwCLprayUf4jgzE16PWPzbFd16VlUAcPp6mYSBaIWgqbTVHNQOvMvuPpdXL6hfrB//VnvAl
g5bZpVajpQ/KPegiSnbWfXVVXAV9CNyL9EtMHFlGbt19X20KXzAHlGeZijWmpxZUif0xOjUn/SJL
F63j96sZ4dqobUKHviN4qc3tI2s/WUl8S9rJjZRSBp8yUxwRFo+zZqzZRHw8acihPn2G4vq+e+F5
IhRnzz2Eg9A+gi8oi8j5Pr2BAUMHqxnakMHOIERphp+2ap/iQd3sihcO2v23zK1rB1QK+7iQuub6
NbWwJ0DolIEJpox1FGyr9HulR/u09l3dJD/soNkbyngHMaqLHU2O1eWPdZPLdpnv4tZ6BVxNS3A3
WymCuenAnjgtBjSzPTV3K88+1OfI8x9lnrp6Gv+sWFMFoOWSYQlBUtcb5qiY91GuR1/bKT+lLNwX
BWPpfW4nzJZNi68nVhd2hVM55dOYNwVOSO3xU1mCI6rAeC8FGzLd1z//oydpqnAikylRMgUPOW/c
0zN6Cb3+aDzydvb2oJzsD9vX1yrkLBYnnEsfrIcGizEgSJPSA1UInoYdSiyyNMPqmVyYEc9k2Zq+
xbtxzAkyb/UTa5+t+NmqPv231QixWxo0fYXUOpLwzTFvLsp8VGV9YrINE4Izn+WTEirI0tY+ej3K
lzL9pcWyYvn662GxXwKatDUALExQLeWVbDSjgREhOJgPBA9M380k2CVbkgAlcW7HoRKBTKDIDnp5
YWh+xiNdAhiy0yvgRWeiJyML0Hkf6MqBgSZvtvsD6YkT+fUx13NJ6mz1WnvdQHGYqWBohEx1DEyl
Jz4kr+w6dKtm+/foS5GFGQEbon42I6UO0NTWHXr9RXvPaN7y9wUs0BLdzGgD/apseKENikrmzxwU
CdunZv1wohagoZGNEpEwp7S0KZmrHrnget8OhymO3Ir8nJpM4gL8kL+9Ml7tCEdHh26gRnwcnWL8
EuCWiL9vr0P2+8Kh6ZJBrWcK1kd/OGbKKVYCyUb9j0v3dQXCSamDASimIAj951jGe53t8uO0p5gK
INKKnmw9wpFhA0lromHmx7iLTTCha05VOdSbTbzttdQJMGmUV9KAUGJVTJzMaqMZeo0McFipZ30w
3VwzJMG8zIRwasaRxn6rImGXN9AoD25SQ3IP/A/8/POhxHyIPdtgkUtx/FWKSzu9J7vxqN5DERMK
BniDyaaO1xHUNhkDHSixxDpEHU4DHQb4hZ24TfqoJ+6YPm47t8wE//siqg0ncOLPIwqQxYh3efep
6GwwjX/YNrL+ygJHyr8LEY7oRBQjKUODszxYh7TEMzbYkfvxYlzB7uBmd+3X/CArra7Dz6tN4diq
WdpYQww314fMqdVvtX5n1Q8hSnjbi1v1OtBQavwbGSAH+3sHScumEsLg+Ejd56Q+DoPk+bb6hRa/
r//9+/OQW3pagTDH7CH73f0Io2PJcnd7EaubtTAixGtxm6FJxsAzwxyZZyFmY9llMn/22XsY/cjC
EN/Nhb8VCkZgVX5GtaRwGLtWYNecqSzrvN6ytzAjuLUxEnAPx6AGCE8axM/23WF0ym/Uw1eqHdWr
3cmRiYjK/EDw8QhjxwlVUIti9Lutful1STgl+33Bn2vdqmkKVllvnJ46+q1KJaHNemp7sWfCLdQr
daoZDdoc45u6wJ5lx3hv75B0iq7+DR9TM9zqrnwO9io04OWp7XU/p4TYmB3TTJEmRQGs1kOEl6dW
1+d8so9207hQCHmXp/8xI95DbVvMacMbTCoD9PwIFPv0VIW5YxnH7SPFv8ebsIS8GhJwIba0JlcC
5M8SpoL5uvAGepi1D1MLKJcJOK4D7MKYABI506EFwPPYLUKI5IOpBs7YHIb20Oo7PX2sk52qcXr5
n215ydnHnDxFsezQST6gOACvNn5d+tCM9vT+RTGOupI6mWxT1w/B66YK8FHOeh4EMS7gkrG7Bg2y
fugftr/b/8COVxsCdihp2PUtQc96kTrmZz6yk1xbJzrlt7wKwZXLZaOMq6+KxdcToEMdKxprISLM
GMky7dgeTWg311IJQH6A33qkbUEuztRQLBcCv0kd2KxNqMVVReikZu12xscsv2mV3Rj9YJmstrIe
LYFq+//tiWx1BgqbcQnBF6/6zfSNdjlPuQ0O7ADZCOn46bpnvBoTjptm9pgEGhDItHbA3CTI012W
lVLthHUnfzUjHDRFV/WpD0A3Uv2yfhle9zPct+G+20ME+JJ4/s74QVRHVh2TGRVu56AYQryjcLJy
+7mazx2IsJr0YdvtZfsnnCzWE9OfdRQ0yny6GRv7YhWqBBFXTZgGpHN0XggTCWHyOvatoof/WXmZ
HWwM4+1Dikfu9kJWQxmTMrB62TYFb+/fEUY8xx0hCdIOY1E6SYimrdSxyjvLkLSer56mhR1hw+qC
jEHIW5GMJHdC+y4glsuCzxm9j9pz4Zf77WX9pmJ4c3oX9gRYGip7ZgOPL5TjvFc/Ujd/yg5ccM9+
DM7lEW8SNGnn0FSOd8OdCl3l8uDvtv+HVT9c/AsCTpHMrClRMXrKispRGkzrf2dtKvl+MiNCnMNo
C6mIskMPyvgU0gMzP08yX5e5CP+0iyA0xCsxsHVEOkZ5jdheIZdIu1dyyReTOYgIt2nWUKuDu7eT
cUdG1VFKY5fm4zHzhwtV+l0zykbu1uOA1y8kVg2NzG4AuHhoJZarfAev/I6e0l/+Dbu2mFczUKOw
vV46yr1+sP8cObFUWEV1Utc6XHNw6QExyAnT+OhdaTykE/g4fiDtg1h1EoqmfVsD0w5Rhb0drQx8
alDPQTbhIcu/dTqWGsiYQ1YjuFcjYrIvtMzWzEEs7VnmRbMeu6ncZZYDGftURpIkWc7vBNHCIYtS
n1gxIla0g5faPLTl9yT58I6zu1iMcHFxeovG8tFgUdvfGvuXpl+hnrltQrZfAvJOk6In6VT0XlKX
e9O2721wSlWa6ehJCVWjqpLVUNaHHhaLEjC4pXMTqSkuLdOBVDiGHnIwJUBpw/HP0Rn8Gkf+aCFH
3VMd9RO7l80er302U9WITsDVZhJTgCoQ1nSB3eAK0BS0AAX1UdHbg2+0kntz3Yyl2+A3ZzrYuf+G
q7xIs6Ru4ex220CLoquepng8KnElaaRazUOa6qsh/o8s3DCMotpPclRtUPI/GV5x0E/pbYBGpsCT
BYdrIa+paQxJbozomuLERhblda2qiKPi34n0/jgghJL3Fa0h/dKM4PXUjsyyaFG0jfLG0bXPbULd
Wb1DKme37fur5bylJcH5a9XKbSME2teefkZBb1cchnvq8IZhsPhdZD0EUnuCUwy+HUZDWXI5S2M/
n9K95RXfhz1X3U3uwAwhTVLzBYjxx3KBgnOwai4p526C4HR4P9xyRpLWyZ365R9qdRlbx9rtuTQn
xBrpNAQJm5G+IzX1rOnDxA5g8Q2GK21Mpw8lR4zv1tbihJNs0CqwWY535WR8qbSbUJYcWuWkWy6H
L3dxtPQOKlUGC3iKn0ETqPR+M4Du7EfrRr9Trs2Ja+7K8seyVQm3ZGb31pxUeBNlZuH41XMxa47E
7dcw39RMjVoQxoQikGBiHH3dbxt06tCH2WP70Hf4gDz1YsudPhcfdK88hNfwJH8zr5/sP4bFJpoG
3XToE44w9MlOFrvx+9Jh8cdpfNxeoGR9hvCsjH0tqoM2wnfLfmbdV5+9VFDDSUuXJVLSjvUlWWCH
YrrFIGz0t49A70+flAQPomJypsnpb0zQdmiZY+5aMOw+jLva4fmH4WL82F7k6kvdhKwpUZmqo1gn
nO0sy+D/DdRq05v61LicLkRDDyvXdIo888u2tdVlomWE4XGG54I4wzHmShcqGjohgxGJ+UJzIZIz
mUefde62odXwALmOP5YEjMScg++j5xHv5shJXkrf0bzhCqqhY+hFLqclIUe0XFYnesdJPNur4slO
oGytwsYGrI7KmSGXpKblvZUwZ7CyT2yKD4Omfd5e7ephXyyW/ysLhGn0vA7SEp46qcdquo9jSR1C
9vsCRMZ91TUkBP5T5V7rnpNCAsF8K95A8OL/FxASE/aBWXKa7JzNRwVIhcm8BzVMd9vbtPpFQHRI
LKrD3cUSXgmm2txiQPre9J2pexy7yFFjy8n1/bah1f0i0ImhiAy5Wv3f3yMNtYhSG70pU3Aq9Mox
dUPi32vYBNFDahk2MdCjLXyRIOj7MIsIwjV/vJ0jda+2kGSFarxTTeWXNtQkFQiZPeELoQA2Rn0I
Jlcyg4ndeqi7j0p+P+JuVp+3927NF5YrE24V9JrN3ew3ptf0uVcG8U3MbjNm/rf1iPnJsNHQGYmU
ihfS9mKpnN/K2PtRd8bQwjlPG8mi1jxvsSiRUHQykqSo49+f61z6+wES5+F0YrIq+CqYL+0Ijqek
cdUUswFRil3zi+eTLU//QO8MF4//e1kcKvlSRAh7hwkEjgbXOdcUzCQp32Klv0Ujk8TTZVYEIDdH
MhVBWJhe2VqnUdN2oWrcQA5UAkHcgUUIWu4c/zeWENog7V+EiKnLJt2pPsj1KOSKNMX40oHb1seU
nBmpxNv2dZlb8L8vjNJUgYpcBrZiv412vf8c5Y/oLN/3pgwuZIYEuNBZi+IJ1Lm8aLgZ6LchuowY
y1cLybdaw73lJgooQbOyLMoQADsr56w76aXslcobMre+kgAOvQoqnrHAK7UniVP18V2egFK6GE+x
Uc4OI/Eh6+tLVTOPhkxGmCTxRJFSM2/TCE3xPSIl+84E3d7wtZER5Eo20BRCzrTQxmli4EyJ5nOY
nLP0839yOFPAh4Q2kz2XUNeeaOz6yUELP8Q5hu3NdwQMC0cQCR7x7vYzs4UjaDSDtALSM31/2F6K
7GuIuGBEpl4mcIUY/Z96EqB78qkNf2wbkaCCKaJC1BNLL3CRI4OFOaHeJUlyjQL9aRiH4xCSYxfJ
5CJk6xIwYahNuwlKYMI43tJ851efE9nLTWZCQAMMPdDO5rzhJHxosszp6IlirnV762RGBCzwU2ZX
baSNnm1ETpxpGAfOHNoO/w1yTAER4mHwdS3FWxB6Bi6mVG+MhD5vr0TiBCK5SdprgZqF6DPNqgYq
rTVaJ7vGVY3okqn2TRDpnWsZsoScZPvEJFlBaGiMFu4jAhpu9RLrDx2R8MZIYjoqgIHWDWpXQcDT
m1Xqkrh1wuJeGU96ozkYQZa4g8yYECzYo1o3yYDIxG5srwY3f4oG2gJ9JqgTFJksfS/bPQEc2FQj
PRuj04M2+5ocMLdMs9O2V0iuVPHdjH7ALpo0ECxHpuUE4DsAfzXFTN37Im/kj/A6YSCQ5ktdxAhp
FxVhykUuchI7DINXINYIjMpp1aPtSzWe13391ZqAPnONEQgjqUxMugTH8o6eNa977g4h+O7c3hnP
+p4eVc1t7tJCyrO8fvm92hZgqW5p0volgmQ7qD/OoXpNpnC//dHW/eLVhABKqZbV+mAM8ELoq/fk
Tit+qLbEhmwZAiIZBKIM6YCTm7E+c2ffZC5hdfAu3PuzErFAlZC0STEpz9+y070CdSHH1mSvFokz
iKWpLCBIuBLSeqT/P9Kua8duY9l+EQGymV8Zd5gcJb0Q0khizplff1ePr7WpFsU+GL/YBgzsmmJX
V1dYtUpzMnGwTSM8aPV4o3fhQe7z26hoPu0f0GaxFHxc/5r7e4azMneQH6ZhpWJFAFZ4YDRGsvLU
EtzBLizJLt9L3DF4N3nzCpvAn7VYxj2NFYZmUloEHu3sSKnv01OJKbkAg/jEEY4YuPL3FeVY4vsf
tNLTGLEpssrwbWWltYr8Oo6eJd4M97aLunxLxnWIJTGXuAGniKHJtikqr2JauXEtu5XBK3Ztu/eL
KMZvNKOWt0IJv6EKzXydFIvpix1IK4a6mY6oHmNEpxrV5//2DRmHUYVzODQJHmZFCOyhx4jsUttE
XDhXjXcNGKcRz0mBCpU2OlI5WOPgxsmDNLVWifWVMYjLR+AV/ptejAeZRrNT5HlQHbMWz43R2GSQ
3pol4GVT9IH/M5v6dWjvqNCVDap6pap1gQUM2VH2xh+Jo4eW7k628QZOgUNeuf9JrfeS7VrcXGsh
CVskoXP2NJrTISTyOTGqw74YjtUTJqyZgiLQlgE3q6AP1RzawfBohl4xc1zVthxDRYHPlFTsBfv9
YW6JFtdzipLY3CaNNcmGR8bRUivpONTcCdRtd3ERxgQ0oW6qcRBPHdgY1CO5b79ih5w7WJoGpjLD
Gq8Gv/A/1BoAR/kvDRn/scydTFJarRdPwzH9Ithv0Q1tMoLE747XFN6+ZBdZjAMR5MhQQPiG5LrC
jFolGbVdjiGYA5Y5/aFOzWTXy4juS/IRHum1kowTkZe0yyYC/IWonVHYLITXquL4KZ6lMA4kykyU
sEbMvwDiQVJwLciiLSy3syl7+6a/HXpcPiLjOLpGSyOxxIFh2M6K9RhtsW/7Erb9/C8JLMhoSMZ6
CTQ8z/n4pU/vwH9sZfGrKp96Tee43b+8yRdZTDEkHUaAgCpoIz+GNxTHb2AZmh0csMPk0LmaV/lh
y5HJuWZs4V5dmmDWKoL4EBvDUr/OH0SNk3XRM/jT6V60YtxGkEll0kvIi5NjfEhP2jF/X+rLm47f
BHSs7NpgPEahFsk4YH2mQ8BSk5+mg2Lhvz1KH/uxWOaiEuMn8kQcmjFNYd/TS4h6Qo2B30r5UEnp
IoRxEG2DWRh1QL6VdOFbSVpvMHiDuH8pn19kML4grcx+lGhXQPHbrzlgHKmtfymPhpd6gWty3qlN
0tT1CTFugYzChC18COE7jz7AhRMcwysqVQDHvPYpsXKwzWEgg7uDmWfljJtIW3VWx2JRnXl5nvr+
2ZhGO8oGzkgex9BZIutGjExABCS6RI12IjAe5Ukuho3dfY+0qYxMs2PKmq+wrZWwioOiHWjJtE2f
a5XcSEL4NNciZ0Rm07XKqgLMkgxRLOowirV4jBBsYjNDfSgGzZtkzf+IJgaCcUPCTBlLmDN23aJ3
iYHER7obxu9d89JPb/9NBGNyelnEhpobKGVhWVkfBw99qvrS8pH92NDilyaMgQ1mUHZRimwqlxSr
Q8GM/EdF2HeIVKWUmQpq8WJ9Rh6P3cNyLHNKVttH/ksLFtqqVfMQd3KC8Lj4LCRPY8uB3W/nuiD6
M8EsrxloFf8eQaZdFTTq3HbAjY1AchUO2CfOkpU4KRyAcA8SGrsCsxiPCmBz2ksDZBF7vzVRM9/x
ZatAvMcQO5lUyEW0NVC4CZ1nB9hEt/X72QN8B0mvl7njoQIoJDryN79t3tnVH8C+TUEsCI2AgCho
rkh4Mlosd3b2LX3bl69kMB93EAW8f0FDPy4qnKDEjhzlrveI1/nmkfdybCuEAh1QjYpKWFPp+ixp
qlgEX2B+GvIjLhf5CBGFplxEMGmNaMy6MNN6ep6cZNVNipuAt8qQpwUTmtR6nRptFqH2Mt/1s5+J
Pq4u51job/wR/qzUYI4+AWZijHSMtP5LSBQcm1dK9YYBKz97Vh725dGf2xPHWIGSDmobaIiCtPqm
iUZQ1/AaEH8xtMvBMIGJ0PQDfhlZNMiBnnIXdEdYDz24AZ7v2JE5UdBmKqESrKHG9gTU9xjPutSG
IJRqjQilXqwZ+zoxfR5XqEp83/9um3H+RQ7b66yyiJBKBXlbLqt23z+MyyeluV2iyCblcV/U9gdc
yWLi/CFT0hq9aYqPnLElOPFSX7vCs+SKh8yeOQaxaeMqcHayZgD19k5GuPJ9ixFOSYTRemcJrpvG
L0huhYHAeTl4QphndhYqNZSJ2jlhdaNJXr3cVTx2+G1DuOjBGEIeiW3e1QuG6me4HCwjQS+gF6Kj
AcK4/fOhv/THFbp8MbZKNBXxOBLa9p5PdGlaei375onPe/KO2tyTw5jBghmx2Gje5cygpsgAMh6s
0Jrt8CF/oGxbgSPedgfA/D0aIMsnGUvFxEOHtCYAOLKZ/fTbvuacb8xWkoLcaEmSYfYur96U4lBJ
d/rQWwtv6fv2Xft1lO/TXyuTJKOekHnCUZI+t6r+MS+eU9Gr5oPOozPZRI7Dw/5r/YTxvtjvGgQ5
LcGFYeGhCu+Dyd0xOslrx28YU3KJWV01aeTQrWog+J3PSjZfLV3KCaa3TcpUdJP+MTK7LrSux1GI
ZBx1grxHxmLSxv1fJgA25+awR+2XHMY1m1JTI8XqaaCTf+2+U/MNjip2ghtOHFsUBzphrDcvLNOR
jo90tj244aGkNl+g1d/A5JRE0+Y2ijTMqZCfs/CgKp/3jfQv7vOiJONs4rHVlaVDvyl8WTzda69D
H/s+HHo7wFzs7Evb9mwXYYzbaZcEPAEZGmig2LDk8WelfdJrDtH7JvXs6tjYzLFtE6EmCQ3uTwto
GWs/vKaDw9HpQ4WLy9mYjMupSZ1pfYeq6rzcLu05D25HHuH6dhVrJYP8HuQHi64vRo0sYkJRhE7H
PQvu4s+VVTt0QqkBt23Pa7Zz7hfLjZ4bpRoAU01rTDS0p0TSmNTg1hG4B8W4k7GsYiMdEDAWaWtn
tTPJx6V60cnzZJ518lnRT53Ja1FvWiAd/lPxD0weMEGqMhuZXIUAfFTNIS4fiPJQGk/7Rr55ZVci
GLUKIa+WqEKQpbWpNc6fhpyThm/f2ZUEquTK5Ze5oOYt7RFjngVdztYKTyYq+Sa2Mxc+b40FVxrj
BrHDNRPVBKnDeKIeAksM0VCVwF6fUxJZe//jbc6haivdGIeXwPaGTqcY1MbSTq1VY6NT/3l4Vaz0
COpKB/MTd/nrvtDNl3olk/GBldgEY1IjhAylz6npKEZ2ktLE6oza2Re0OVew1o5xgHUodvEUG+Au
wtghATMviGay2wQN4x+6jalizHxpr/Ft9KzdgCnlqN3wuNu3jVPDgAteTl1iu2iFEVbRKGGwZ6w9
Yj5kCo/LYztI0C4SGI8laJhGmcMaXYTryVO9Fvw58kP8rlzuiGfu8ij6e38EfhpqIJjbf58kYi5D
JQdtRqsBgze+B37TgRxBhe2XXuaXHOD3Xy7DL2ns49I03dgLJr4fAcKltfsf5o32RBdPN+BMsXgh
JFcc88SIJpENkypHSdvpMu/mNbOkU3RIMY4tcJSjZr7zJU3m5PpQCbtMRAVRNPtjjdKSJbajm2va
OVwCuzYrHzPVvGm97Tr25fzY14aYZKqkCK8NqGGFR2T2iN1DN8Mmg9hGmAVmOVyK2UmsxufZzva9
vxwm46ljFES6MAN7Sl38aOfAVoZzr0YWiCg4Xu0v9/4iifHYstigE4mCtoOd6McWWdCEYakQ7O2f
W2d0kjMl5R0P4pfv3Ts1Ny+K5CnKuPB0GlVJGBGpYM8aUp2rOHqR+reBh9vdLkliOosuH8ZUGGHU
LBSspUpVVNNFHzy8Lp2p7g60djZYFZjukkODzQYKd8B00wWsxDLqaUOFOQwE6yCond3Irm7rHwMC
JEqtV2LsnnNNNkOIlTTmhZrluTPIgPTcwKIxbMCoiu9VwzGY7dhoJYR5kpYoDMukQHdHPMWH4law
6RJu2U1vPxTErgQxL1JQG8PcjMhShxhrKbp0iqywAz490iXeLMamFV5EsYOXANrPMWCp8J1C8X0O
hpMYa6mNIe9TMob+/ku76ctWshjHSYJF+2fdntg3MtikCuwQka/GUqysRpXOYhccSTJzEtNNyzBE
ERP9pimqrCvLhrEa5FAGJaJUWk1nh61pKTy2tc0XfCWEcVopqUejGWHsg3mshNKqkg91LlYSmFu8
DHBWTQcwRVc/kehm1jnIoU07WP0+c12XFHxjQQh4rbIc0+EWPtiq8tOSL9a+DWzmMSs5zEVdZORV
qYjjGI2bSCBIMe6VCOXVJgWGYrTy5TEded0Rnm7MvTVKo1eXCbOU0/zaja2VjVeFeOzq2dnXbdvU
ZFUGiwmhW9l+j3rSMDX1KgS6IWqPcvLUyadQ4xzTdqPHuMhg4gG1ALO0UKLRQ31QfAowtR+DNSjy
aCcEqGU7O/XfVLzMKXaA8BA922/JSrr8u4bAoQDFlsIxLb0lv01vgCGAM3X8nHxTr5ObxkIN8cSn
fdgu+qzEMteriwITxBzvTfzmWFzVNxRk8fSut0M39YzOO83t1/QIojW6p+c65WQj20ermZquKCCh
YgfjR2yzqeMKKf8c3st9aAEwOONfH7GfX0JYX9zP4RjHLeynzwNwg8a9Vaq5LyjD/b6c7ftwkcPY
aQW+aEMX6AhMpL7o5hdBwykuiIKK1t2XtPnZAEMVZYWIIIFkbruh1lMktwjmlPznNHh6HmFIkvOq
bPrelQzmdis19kdKBaAqSkYspevPZt185A0xMZQLlj1Mi7KDAWOfjFITocaaNNdi/WXqwLL3ff9L
0S/xR5y/EsH4X8EsK0ExkXlWtQNOOvRkHgZieLT2T8yeQ3a2fSwXfZhjSfpCwEAsmvmyeTTIW6U5
Y/m6r8+mjWEDC6o56MooLC2AaFZmXgmw5Xk5ClNwMHUA5MLIkprxI153JYlxDqM+ZaEZobQY5Oep
OpHgNAYcETxl6Pdc1XZkXRTqMEC1RU49QfPn+E1ajqPCe+O36ywrVRgjUKNC7xcJUDwsJUSDG1Te
fvOtkVzpXvdrsIeP91jrLh33T2rrRdZFUZckekkNlvE467BjiQIm3+dDkAb5o0fpKnkx7aZyaznM
yxUIDXaVymgTU+WAdkVKWfr1u7zsRralH4LDW7u4dW5rkcxzJZcyFrAHyPAwzVxjJQe5TcjJ4PUf
qYGxV3cthTHAJRRmE0BeYPLT7LCIqjdLPETU5kK1tQzGAg2jMISZAHkVfKHVRfmgYXIItYC30DXt
3pvc0otcwelFO/+2bx6b5Y61aMYowYJsGosIAKXiG1hoWHjBXaFbjYt+hDsfuo5z17aShLU4xjdJ
VdeQCEvcnF4rPUGVb1uAgeJY9cvBvMp64GdoqW5fR56dME8I5gzUoRThrKbZi4a7orvLokeRt9mQ
pxmT1Y1DFqTxgA8pV0AeYUQ3/zQHmSUovlJdV8rjvk68+/aeza6cFnAySaGVBPdatVS05EI3eQ0q
658oMbyj+8aS54Hnw7besdXxsQNGTWBqvSQiPh3Cl2ZorYj4jfkS6oe5Ix8Il9aiGIdiVqNS9TRc
kqr0XNfCy7Iso9UMmH7e/5Rbz+VaEONGmkLNFFNAFGM0L1FQWkp4QybummKeFMaNNIohtGZA+Tiw
kUqx6ZJiwf6x+LVDqXuqe/Mzj6NlE1C8VozxKmCuVptQk3CTO9vwdSyDD5xJBFYsO1Q+r89I//4d
N/meW6ztMYqSeCrwzgyauXj1kE2H0lCyr/tnxZPCuI98IaGW6yBu0+rvhkQsFW25fQl/+WoKpaqU
VFNiqc2jWEavR0SyX5SW4Stufx15A8WcALIQuTmPFnHbLn6JYynOsywGQE0DbkdXxMDrQZJrk7yE
Gw4zk6MaTxSTGJR5lhGtAmwhaDurWb6Zw9dm+Lz/+bYdxEUd5tZKrRjPS4gUsmlqp0bpp1A8oQZm
8EHiDVRuP12SJEpYKYfCAjtoK2ZBVEsJytiDN1yNfuLNd9oTVmRixeJ8yHiwsU3TW0ljHso46Yxs
mAFNUMwro7ouGs6YwebprH6fMe1MaaJM1wF8k4Kv8O220vp193P/dHg6MC9h1uu6NJQolQjhTVPe
mCMn9eT9PvMGYn5WkXWKIO+0W5J5Ss8B021/IwUUTUTWgexmXLUctyJqgEXnVMnVFDwZamJVPAaJ
ze6ILl2EUCVXnoyCiJtCwkOeYenFLVEt4XZxEM3app39jGZrcvX7+ihiwSUfZ7vtfVbC6RdYCS+D
upYien8o2lL3Msc4Sve0VRF63Mba9mldFGUseqyrUhB1QEPI/eJVig3Ody8f0TYUIrvB1Fj1LCcW
r8i0GYxJOibwiCQRjUX/g7fRaAsDKN9AqP0yj53J0D+LQ+4UGo+YYxPJAYDvL1mMM8qbaV7MFo3t
5Di60xG7NI+NG/topWOTZnYf3PAWpmx/0YtAxj7jXhazIkAdSVzcfjyZ3G4PTwBjm7IpFKoWkxHJ
iHEyRKwEiHFqgC5rdX0seuk4JdpJz6vPVZ/8jCfTIlN3UrXZ6dsP7Z9ff13GVJGVE0NIcJJ0C7SO
TrCMXaza59iuXogzueggniderXfbAVw+MGOyoRQuQkErTmX1UmI7jCQjXhN5W4K2g+uV4TC+WDcC
OdB6QFaoanQJa+kbd7HdOhVKsAAAuaEnfcS1EazV0iVDxWJLxnWKcRISMcfFLxe3Il8jckxiThdt
+8G8yGBzBm0a5TilSByaZqrYYSm4YOJ5Ex0KK+F1md+hiX9EhCtpTLjRA+c2VTQiFBuQrcQYCX1q
2kb+MoxdUVlmv5RntWyj1EoCPcUcrjouqRUvcgHfM8Zjai2ygLUvhtFqnxRRqIB7nFokPDFagcQu
QSv12HfgJQZ3VS59W1K4GyeJxeiJDJlBbKyMGUJLCvUg5zHlbAIuQO7872G9f+iVlxaKIRSnGEEb
+bJ41D6wFVy5q37SSkdKQeTcqJR6jr2PyXgWDQtjSLYgG2rdwB9RWOlQlx8oxAOrA/ozXyD1jXsC
GU+DyYJqkqr3KyDaw5UGdvrhVXfzY3KOI4tXAdl8FVYflPEl/SyYiVmInZO23wWsOozTZ7146BVi
fyAAIuAYRWxvmDI7sdXlTRGW2OfswI26jYmd2Ens7IvYdFErEUyMtZRCFC9BBSxaDChVqnpCgAmh
Nvf+mxjGX3SqpLQ9eoYOVp1aoXSQQ80KeANu28fy63P9MbQ1DfUc4Bl1iCScQyVwgko+Yz7qgIU1
HP+3XQO7fDd2IieLsqxbaOyI8R+vAj08nasKjprTehgtsOlsVexEz7x4hCuXCRKEVo5q8LVTyDEN
EmigZwBEUdohAoX2WN0LDuYHfR4+ZNtMDDoGCTeCRcy/B3qFLOgI9EDsNlVPEt7Jon8odU44vtnQ
Q6/ylxDmuZTVHg9mjAgvOQ5H8YSJNS97FIDyQUbmZSfR6+zY+whYYy2UeTwjMvRzH6Nij5esL742
2Ukb3/aNf7NPupbBXLJQDjpNlPD1omPgY1cWeIGsxcnd3C/OCgBM0aH6afqdLZ7rs/CZV+vYPDtZ
ooA7UdNQWf/97OJgmQRCcC3M4FoFJa2SeHHAeax5Mhj/KzWp3EUZqFKSrs5uxpRc13U3WcOS8dYk
babsK20YSxyGMZOHAD4xDu4iM3fQIbOaprFl6dDz62D02/zxrqykMSapdIaeFQ2QCMRfPOIi47Db
0epwZhoWG2d2xwsZt6OelUTGHqVxrkmTlahZeuEBhZVjNTvTewqAEum1yvP/9GD2FGRMU0t6dHkJ
INbj7IrdbbJwMAK832ccv14VC+DpGvxV4JcZ1iVpPDA6x/TeL98quplyVTZNA1m2pH8Luy9thG3g
vN1wmy+LDBIWCT0pRWG9vSy1Yd2YObw9suyCAMcZ+WJ+m4HUbt9VbCtzEcS496rsEzMekTGZw1mb
LEl8Mrm9LxrJ/nnkFxmMP6jKuhP7HFXx0Rbt8CydKW6DbgRO7rmyeB+O8QsYxiSYtqA9d7/+ip1m
zyG20Eu20FrU79FXsnnG2lRusWD73l50ZLxEX6U59gXiO4r3mJLDjELgJK8quIcUD8UJh7eTfvvp
WhkI4yfMTpfqtEGxsnGKY+M08fvMs+AGnnxfnNPj4mZukFu8rOUv3uKiJ+MtklE2A3MIKZ3ZiNlG
6RBg63p8BA/HIXTIw75xbt9lA9JEEBUY7HBoVi7FLA4mjDN+TvRTmj3v//62sfz6fXYoVCiVYuwV
IBumZbJ64iXRbdJd1doHABQ6hsL+Xw2WBDdowgkANoRQdfNVnR/C2Nd0HrJsu5izEsJc5GEQ5GKZ
aLnBaEJXM/PCNQtT9I1iNDH51mQ3gYmdTykY4sXKJW0THdsMlY+CpLVXZzXW4zTFyNH8L+ZyUZ25
+qOatP3c9XSTTOBrmHyKHDBLIrrC0Lpj8uasNu1FwVIh7JtAe+M9ll155qxDLKLneMqqT0hhnig6
3TjK1/2bZv1zDaXP+wbEE8g8ZqaZqoaoIc5KpYO0XAcfinJWCjGP2aRJQEVgoMtRuxq8RJ9r0BtE
4qd9JbbLORcp7IMmj1qaigq0CF+C6/kFA2p24Lwtp/ZN9qND4oYOb4p921pXIpniRzTkXSKmAEI2
mU18tCeuwZ72HH1b7rXb6AAg3WjVnIhxuyqxksncECGYTV3NEJa2LnVdmdNhy4vbuQpCff1Y/OAJ
3HxaV/IY25cVs5cWBaFcOYRH0hi37VQjZojc/ePjiWFePMEYAlVuaT4BnCBkkdCJ5Ubz1AgFmH1R
XEuhf8vqgo0jAm1tgqWYobN40tX8TNu02TkHc9stXX+eOmZi8XLB7Rx09SWZx05BucDsTIPCPoVP
rY9IBeWW+Fk6G4hUQ8j2ykesAI5OIa/9uIl611eimfcu1lFRzgJTcSbpCnTZYl1YoeFk/Y+8c5vk
JZLvKx4lGfdyMF4FXFDi2FDGbMWn5VWMZKVWr9xoUJZik0LxIbN5M3WbWc5KT8bTFCWotQQDzfC+
8OcktXK6yzx+7Ws3k3jbRDgWyyI9izAJoq6dRwfDzOfAkO/bCES8QvG4b630T/4j7LyoxK47MnNT
7sUIiduQlvN9ONUhaPii16RZopM0NaETYomAnWszAZhoLr196ZuxxUo6422auQmGXqBJsPJVrEW7
ydwlzcB0zFu1RK1hT03GzSxkGsKoBTbe1EbsdPgiLlYijJZulpZEfGX4ua8XzwfIjL9R+0gG3guR
J2W3QNxJMH6e2+R7fARSw0UQhYnPhVf9ol9rT0nG8YTlLGiqiOgm/yl7mp15w1l+qFzRq700snhT
WNsGqsq6KaJ7rrLj/FGap9g9is651mVWrzeWXN4EqL7vf8ltC7lIof9/5UzzqUyaJkAobaieee7b
UxqcRIHzuPNUYfwXcgSxX4ZldAb1p4ByRVK8zjonCvqLSVw0YRxWnyRC2wqoTcIAm8MUYzdV5kxn
AGs93TYzsPRl2I7FxdRsJ0HKRS7jtNRRDUmX4AtmGAun/BrdY+KB87WXLeGaDojX5whdzRues9wO
ay+C2ZlLgJXTZZagMPhJgIEJTwCMwBgpqoy/XvIvz98vNdmpfi1YRnADAmuoP9K+VI9FODUewfYz
wBB2g54D3ZMsfuNRIG8HtxexjAfLiTpVcYzgs+ncpAOD29O+/f8lILsIYDxXkjWz3PyTw/bwJRg/
PIXXNE1HVgInwoP6/uUtv8hjPFepB21TpwNyV/JzqY5iLlhT/VIEk6UXN4Z8I8e2oRWcW865gCbj
uVBcUWJlpLzmQ+2Bcc+OhcUPZsXe/5g8MYwzqdUxMJQYe5+IOFRYYFQRb0kDeK6ROyzFswvGpZid
NkotmAsdOUeb8TzzyvK832e8SSfMeqoXyOK07EUuz3PDiQs2R191DIOqoqmYGla4/+54C7EvqqgB
zGe+b11a81Ts3DKeAWgL/MqLPDm0NKQlEmZ8Cze+U+3oJPBS1c3zWv0NzOUyuyYtElojpw1L+You
tlruCxFVKsp0IlpEtBJfaz9ijCupzI0bULuOxhqVuEkjlqRelwFgezLn+24/ByspzD2LgzEKtAkQ
wQBsNFeql773HboI7POp3zrpXXEKvfDb/gXY9skrqcxFK5exiKMqwA0AP+w/S7sbOuGLWbDC5qYk
9Hz+CEiAfyQYdcN6S5W5BF2aa/q4wCdnR5JZsjMdTNu8Vk/d++pFnrhta7lIY66EHk5yqnT4or3w
mqeuqT8qPBrfbW+80oh5TNHjGPWSFsNaN36gWJUUjzkwHbTz0P0AHz2vac9RShN/v4ZZroDnSAH8
aAhBOi+kdkOesHnN2bcLnhTmss8BRpYHE2qJ5RtJ4bMSq+w4pQWeDOYy1+OstUGEGYhK7B5bU3Dk
KXsA/NLdV2XTMV5OSGNubz1jOFlJZkxyZlcqOUTZy/7vbyZMq99n7m07ZWOZmzEqCal0H3aKvUzT
lZkaXp0C6CP0J53IV0DVP+2L/cvN/WXd7ICZIcRGomPduKPfGnDA00H+gma9pdqVn9k82DfvrJiH
MgjnOjQAcgCG4tUUnxX1gUScAbPNc8LyDSzKxFwR1mb+bthhPlRSlmYIh0nwjGao01Yf0mIlgnE/
iSY0addjVXGuCr4SZuc0REg4zRyL2/xYKzGM3ynyMYmUClzysVg9BTNIYYh2Vy28KgtPDON6hhZo
lBwKOeHcW7pRWKmp2H3Lgyhvi1FNUzEUxdTZYXghzasARHAIaENfFCKrbg89d4x125rBN/GvFOYW
xQEZzSIBFEnEO6RgQLg4/LM6/X/JDXgq0f+/yiHB0znUkYEwYun02y5LT0lueLGhOftXlJ7zH6/d
SifGoju1ELpBR75jCgumf2Vr7sCzax6wSsSSkLgmhbsvkKcXY9+LJhj6YuJtiJTIzocEvMHgL+gr
e18M/Zk9vRj7NuIyURqKl8TyH0dLSiT6tmr8bIkzJrwlddte4WIXjJHrij4Bt42HaKxuhPqb0X2o
RvLrkMAy8LstpFMq1GYHn9C8TR52JcgHwaaNY8STJQCMPJTHvj5/TE62ZRwRNJCwsTdNvM5I7KQ2
/P3j2RQBHAuWa2OGQZWZd1WoRxHjmcLoRKFTA0NYqx/q5a8kME9qnoSimNdwCeb82oYnMRWtNB6t
fTU2jXklhKq5uqRBKaqN3CEy7ZTnENuTgYdJIt6C8O1vhVjUwCSMjK/1u5C6lTOSB3h0sCvmEZQB
X4OBl2Nu3hb9IoLxAoqeZ1MwwNkI7SelvQ2ka6nyCTaBTQIPQkp/6o+LuRLF3H/AitDTaPFKh8ZN
Ed7oQui0mrssvBh0u9a+EsR4AE0RtKmjZdrWlWky2KJDWVRuBgLnAGBmUQCamXdztgsRK6GMK2g7
DcMseQSaRnu2dS8+NdgBQhzxwBsB3jQKQ5bgXCQFgCzGvIVkzmV4TnxGzQv7J6n/vG/Z259vJYAx
bSXolCQDjQ4+3+iWD5jMxf6UwtJvphOmcp0aa5tFi6fVdqqyksrYuiFnXbEEIS1BA+jxjj8X7NYD
4fIxBdiChz2X6Hn8YY0reYzhF7JazlMGLYc3+SjdFkfTC93mHIKHI7ZNX/YX8Mt3dnUNPm6X84U3
nQc8IKB0Bnw6O6BeTn2qiTHl6bJEO34QX5QfoUv5gie3CK36CSPBNnfXCrWLPxW+CGUcry638yxN
QLPQrYlgy3osPMGd76CoSw7lwudY5AlkDBV9xbqo5JpWkEdXvaJITPCOH7sX8A8ewkdePr19Ly76
MWYLeuJ0yjT0MAxhEqwqSDM71Rpn/+g2Tw4dBEWDIHCbM7c8MvW+MBKUGym1bBM7oqRZIW+t6qYm
FyHsfCS4pCYhNYAMN3P1qe46b+jIw74em9a/EsFk0GVc14ksoF2niphcXZ7xpe7HQngxzPygx7qN
BU1+PGJydl8s5/PpjA0uhTI0XYZalTbf5tFBRUrKY2rf/ngyVh4DqwpiG+aVEeJIxdYSOP8yfe3V
b6r+oSqfeRHAvC7DmPf5aNBM8CRkNqWexFaK4OqdRLD7SihNESgLWg4EcvvLXaQyhifUeqOPFDyY
lbIdgaLN+Bqo3/dPZ7vId1FNYaLNCbAXQ43w7QBreqEcd8sheOq+NcAXZ4tdgBwBMDv+e01P/Q/P
tBLLGCNG8mJgpwEJQy/kSnakb4ZDHtvY6o+UXB984/tqcj6lwhhhpcxDIND94qYCfu3xGuxPlqJ+
TAoWlxgamNokdlJXNkpFAHwQaQjmgPu7LPeV/ENILPMig3nDmrDotK6Hy6OkpHR9yHDIzpNNvNLT
j7wG2fbFughjLpaSAjGB5bfIgaNjP98U5sv+sWy/yCttmIultMEsKAQCWhfQ9sojL7ELzBJWPSJo
k/wWa04XsIKMr4ZbH/Zlb5mEIeqEJiRYospOovVZrWdig/bEoh/lxp+Ku7H/wKaplQh2EK0SIqET
KONSE5za6SAKPzLFI31tjeknLfcJD03KUel96naVoERVoanoEWOiVrqqM7c2f9bTj/2vtmURhqSI
pqFgN5DJznNkuRbrZQ+VAum01L6sefu/v6nC6vcZ8x6DuBkLDTXEoiYegI+WWIJtN8k+8Cit1WAM
u+zrOo2kFivOluxtiReAkfSuO4iNzqMp2xx1XotiTNxs1GmZI9T8FT+7y93gqCAnqW46P3Q+Eg4Z
EsiqMOxMYNVM9DW3UlmqBHgHIz3I5jn+kPNZC6DWsTIwQSjyRMvedQkPAP1jIdR0orx1xX1mc0Nm
etbsG7GWRm1lJS2HNWcpbVzTYJK40Xe0Z85RZ3XISTosois9OiklcV7EbQu8fETGAo3aIGHewcJ7
4zHWLbm56kKOkW+6vbVmjPkFbaI3zT/7H+hgJaLyEnzrYAvGOsTOGt/yJ+NsIpOM3OjLh6D1a+GM
QXZjmMrZiCpt+kIXTwyvoP0gmE3RLRUYBIr9619rKD7a8bf9y72Z8K1FMxENcAhRkajvcRSYfN0C
6Zd+Q58vOvqv5XzEIbX4HRNiIbGRXnUioXUh8VQ9FU5xm9tvkgpoAl3i056Xz/sKbnvHX7bDdqSX
qOllvYDFdt3JTJ4GjfOgcGyTXfxCFxdqZokLrgQ3RlVYDbkulQ8QdKzO6J3GcnXr0iWSkqBAR3QG
grC80qazwJvQ5n0mxo2I2GNQaWGEqV5Smw8ShlWvJqUE4fH+aWyW8NeqMA4EuxryKdRwHL0NdVwN
sa2BMQcdSycqn7ctZ9NbIYzQRXSKQBfION+x7eNQjFHqXvpTHYRW1BOrmQ4Vt33IE8R8vVbqh8Aw
cH8V6UTURzH25epuFD90V1f6MB8vwYCIIafwg6MtwUfFbqiBGmSy4ztiRS4m2D7S1jFWAhnH21aS
NqQ4MeCUTjMIj4Lca9P7fZPYvECEsl8qImI+dhKlDcPG1CjrkZ6AHkNACTQZvT7nlSM3Dfwihh1I
CbN8xigskip1Kb8sQnyF0gInguGJYBIoU0RC2qSotCj/R9p37VaOM90+kQBJVLxV2sk5tLv7Rhh3
UM6ZT/8ver7pLdOazXM8wAz6woBqkyxWFSusVRQ7PaK3xRI/X96szYY1wF7+s1s692qSaTcoNavn
jUG4K73m2nwoH2Gy3epKcfsbFS81y5Vq5zNV0bVc7irFet3aNSNzlpvO6azwZGWaQ4iovrvtjlbr
425S0aZmjy54lpP7mzMj9eybEb07alD6+bPuXd7P7Yt73k7uRhXgKCpojebXhpYA9CmcQj1NVbeT
9USgHAI117mrNCoyxZQQBqIJWX7XYO5Kop/trAukbGaN1+fEhTFLqZQI0VnuIFDehlwtL7xDG//j
25Trfej2n/GvqwPjQpe6t6RBkmCTbLzfG/KjiARHxH7xh3hhJYALUCp71pSWFfcMeXkaEiBDhmTf
Rak/1PM+HSaBOKZgF8TxrTOk1YpGW2DywvQYTYco3F3WOIEe8FjeqSkXps7ikbQ9LOO1HV23SnBZ
hGgJnI0g9lyRZWKAqFJ0zPPiKZMyUe/lv1xU09IYHpasvRmqVUxSaQDTVCmMXfebFQr60pEeLG9c
nOwn2DuAlU1FCJDbO3eWyGlaF2G0L2GzrtYwuDT9awZEi6G1gghlc/MIK+qge9FUeM6oJenCEe0Y
cEfjsTNfw+Tp8uFsrmL1fSZ/tW+FZlZVwnx4r/lydhOqV5MIBkG0BPYTViKSelJ6OsKjWsttCoAH
LfnMnV+tgbNlID6otH6BgFwOluRUhYLvb2ZArZUAzop1s0oJ5pIQC+wHn+V2Nc0znnofLg7PhPY6
8rJXVRDIM/X5cPFXMjn1woAOmRLWadYm0y2gJGNwfSR7O65frSjxgAfkNpLx9b8pA2fbxjTtkjZh
J5XdWfFzHO/pIAivBMrA27NpKCpk6FFgAw7ByUxszGunz5dXsZ1POW8db9PQZaBqbQHgGdZxC/rN
gBYOClouwYtOmKcWXCCDs259qNp9/haTLjdDFIzVl5QIDOi2CEvRZdXW0TnCBXJSR006sZ7QxKhe
c7tJXTb4u2SZwBdsno2GDixDNQDRbnHHb1fUXogkA8t8iQ4YlgkULfMvn41ABD9OIStpG8ahhv4v
6k/JnZR+pjXGOq+Bn6Bo0OhjaB0DhWgwLq/5FNynPop++o4RFk6vgyijxozLh3uKNjPdgn2W0UH3
3rrZRhgPWtnongLTqZ4Sc3as+Js5PH1m485iOBtX94q5YGwPb8c2vUmi8ZoAnf+yiO3H8GopnJkz
y9EOJ0aXy7Bkhl2xS8A50RxSPOZg4QSObTs0XEnjDNzAiOWxdcgNAq1ZNWsgUZXHUFO+zcv4VNjh
LgFDdG6FLi27L502XGVE98ZheKwqWVQy2VbL8+5ymt/UGCCMVJUBqFrH5MTQ2uW7/tj7rNhk3xWn
T/nE8+L5wUilDLWQVCjmFrrsSPVrmH7GZqwEcDYjKxurpy2GUUxDhmePZAArWTUQLYlae5f1RrB5
fO/WnEZmPJcwG2Z0Bb4A4ZSB6PvcW89UknlSM0x3ltFfc/9MRVnkTU+72iomfxWflDqZqzpaYF7N
/iHtJNfoJ4dO7U5C92jSlycSmYJ3kWhJnNEIjWgqKMPALu3ndkwdIv36xJnoimVjLlW2AEL2fk2N
jWbReUJraonWTf1HIWxBZL/wg9lbCeA2bdLaMTNNpE1boIOYQeeOvSOFngR6zslbrpqgnN0YAGL+
5XVtx/kG6M8ZaKoGeMj3C0tJGyqRRTDliIRD5yy/kqN9Ix/+zg+DEEPYwcWu/oeFGraMV4Uhg7ie
20lJXTTJDFEXHo7Fl/JrNL25lejYgrLPy67M+/AWIKpPocOgI0XOZdtIrqRz29x1JiFoAAdt2XV0
k+yLe0N3F+IgI3WIj9VL+Sxmfd4On1YyOeWsFsCGxApsEwp4Uir5ALJ2yx9lcSvXqbOU/VORqYHc
jkFKXi6f7qYvNUHeLcuE2KC4f3+4XdIPFqKQwbNry9W7+NB2zUMnF+jZnJ4/IwokXDhUUHeanCjZ
0ouIsMqRNN6BaMrR1aOm5G6bepflbBoXNKADeg4BHP59v6SyJ2G9MJrH2Co618grya0NE6ub6OCm
4VS5yG3rTkmAMnVZ8rburERzTm2Y7b5BGp11WqFrHHO6YLbE5KztTgHrBRhehXdl+/z+LJbvFLFz
08ijhaWv/DaQbs2g+s4wBOU7/QYMyz7aRxvn/4GDkV2CD1fUAg6MifAYiDCcwkalDnhODEl4yVTt
JhBoqvEksDvsEx9F2AZMqYxeAI2zAlmu5uHcWBCRPkYwOdGt9RmISZCp6eggA36QaXLH1bRJokQ1
onwDvS0aoNma5cvcBvl4EOgFU+0PazkL4rEsmxxIj0aEJ390owQTwrzxOFwB5NoVl5s3t20lirtl
qUExUDCybcvrw5LpD3qpeWNeilR9W45tg+RU1QyF7zkIlwIJAIoQJPmt7kLMacdBdE2+RzvNkXaY
6vTNg3DGmB05v402WjXB9oUWEctiWrkKG+apGOc2RVprDEiwXCc+moXiV30XOqpTPCo6Et+XD25r
kbYisxFErFHlKxOpZKrVbKLL0JBQF0Pjw0zGfVuZ/mUxW7dpJYavTBShIpE0B2nWYnylke5FVSU4
ri2buJbAaUW9JHk5x+AAszH/62cqmfx8LB9DKZzcJop+pWqBMRBKXi8vTLB/fK1Cbc1FD0GT4HVT
4XT0eTYmf4lERlC0fZylmCWABg5DjhMaLRcvxsc2CQX11818FNBSgVZjAtHU4JOdcpVWtdbjiPRb
BhMAsPEDY0bXHgcvBDIH648LRQPFm5HXWijnySIVQ+ZI5rNCufyFZVW0u/KktBjfAx3I0bgREWhs
b+R5kZw9DNGosoQpSgeNcRoxo4NEuOAJKpDAl/671u5oVgNZtNVrXyMNQEDo/rLObXnE1abxqRst
r0sbg3WoLVdoXSM7Ml2RXnX17OdlOaLT4ev+eRstdkYw6d75squAyDoOcgzxuUXlVIfKK3exKK0v
FMlp+pIWzZwTrC3GhHlQetFR9+sXIC4eMEt/mwWithTRcbG/rwyu2WZVWA940ra1ftVX85UO8o7L
27htIv7oHJ/MoebUKD0+7U3dFZm+EPuGpgIRIo1gf1+tojCiRLZz7FoF6J7MCMIxc6toV9bPl5ci
2i0umaNH42g1uY1E2FA/SmG2X6JZ4JCEGsCZhCRO4y4kSLYVuQOgDbSa0pf6pfPkoKUO2tcCESgl
+9EffO7Z8PH0pDlgHM2ossGqm7fqSZVyw8vKIjlihk//bczh4DbjLGwS2dYKMDyYSIuaNg8S1LRZ
1Kkg1/WSwsO8gqe8WKa/fGMhLaNMn16m0kluRa2a24pylsopilzboIhnlRmifUnVvyrzNc53Enjb
L+vJvxziWQ6nKEUHOiQjhhVkL2okTE/SQ3TdeOjrCeSTMjlEEH9u7qYqGwrBsB9y/ZzZSJu5NQkA
FbyCShj0pM4o+baop3IzxFgJ4WwFHs3GHKcozuXRrohrTzd2KeY/enAvtVPr5CKgs83DWslji17d
agUJ4MYYkQ6R7Ns0+UbyYzkEZSQaltvU/5UYTicGG+0cswXSwLgyf6oxJpu7LvZoCUgidf7VD9qv
y8ohOitONxIE8IDahM+v2h912vrU/CplsvffhHBWBOUNy7RjluNoHvIc1pCeqrr4j0K4aGIM65la
IRpGellzZ9Lfl7RyYjP5cnktm0BVyFz8o918fWuWFEuOIixmDICOZe6TEwBfDlKGWRDDdhQ/PjZ7
MNz5lSC43b7GK8FcUE0xgZRUE5rL9MfBZ8zRmGd8Md4wZgovuRWFuduaiEq7DeYi0IBzt5iEU9Zq
ESMB65DHkFsn7k61sniaemXZouq+SBh/m2fZwvAhXj55gZrU3QhxibG4tENFRxYZxO2rfF4Zd5UL
W5ln3QKOmrzMbt5qT60tB5JcOElePQq0hf3wD/5MNTULr36dyLb63mw0qMFVUWkim/m1Pci/0tjJ
U9e8j65ktBcxnOUIGiModmyv7yyTO7kuVUIdQGNgDrTq5KT3UnRVG3MSZIoeeXJuan9dXuS2DTnL
4w4vtKbO1CUdgUi7b+uD0TXOHP7+bzK4M1OaVh8BoTt4NP+O2QC3BAsTEU2QMxPx4bDYITHGFOQY
OGMoGWU5LmYEO5Xtc+W1nZKbyTqGUe2Q3u/R3jRpu8vL2lSPlUTOMkZzMUhli+ShKo0uHQenFPF0
bZsN0L/YcMQGkpTczsWjraUjQXqb4duZQXQcwZzKJqJbB/COwhzG9orO4phyrv0kkBeKeUCbDl5B
BzNTvLgv95c37e3Z9vGczjK4c7IKxPBJjvx152tHFpRGfvi0XKeBdagBE9VcsQwNAGfQv1d8qr8b
RRcVlXrM8eJav1+gpWvRTBHjeGrdPIWk+aYPohbvzT1cieCMRtXUFLEVjgw1xAAcI16u2v7lPdy0
ESsRnI2IIplSOwzBuVHJX5IuCkBc9T0FS6IcF4KK/aZ5WInizAMpYHyGBs98q4ydYvxW9ce4EZig
TQau9alwWr7UBlXxUpm8PCkdg1pOvixoG93p9DmJf2vqtzJJ3ar02uG31h21Xg7CAtxO4ZcsT64i
9GGGyWutHtVUftHJKVEaJ+slt22ih/+27/z1kO3GqhlOIpmbQxcWvlFVp2awruxJDi6L2qz2r/eE
uyagplFA1YyN129pYAd0n2GcrjoAnAA5emEhi2nMh0u5OmbOlMkTWM40CajDgHZ2VSAd542fpDvz
evRVr3o0Na+JBSsUKTEX8tlyB1BuCUrctECPHk7F8E0BJthc545gKwWL+zCajbKHNlQ9WgHBghad
WJVFcsm1vpO9+ijGY9kOMs+byRevFCKpUtPCyDCaDeoxuspsV123e7DHdUAKjdzUt+860YZuX1UM
ueuolms2//pegDpCTIKCErBYdxOK41k4+umYCx6I2wZc+yOHb45oVaRgNAyyePnV9Ndyrx51AGd0
N8mxQD8KJoCrBGFt5P49iVT+EoW223pjgU4XTT1EtbmLMWao0BgJsGaj+sbUCmcZH814H/bCjCoz
1B/vxFkQdyeiWA2LQgdqmKkAj3IAkQhmT66yw+wXQAgRLWvbbZylcddBTlFUN3O4jQbYUeZxLgSz
6P+ilf8IIHxpfs5Kcwwp+ii0a2NHve9gEANPWqCVAblGDjKY9j1xaklw+S6fFuFrxnVHFcB84t1T
2DU6EBwTc2nLtbFEAjnbkZIONDHy1gnANwKQiDZdqoFxm1WYGMGFeUMfooO5q7wa8MNieDEWKnxQ
D+ga0IcRm4GQ+H0oUda2QkHxi1t+pIGJLL9FHOAJyAEBZK7RupeN2KZ6rKQxZV1FZvFAp0YroB51
dJdlz4siCClE3+dCijBJC73KgfAEoLlrecnwehN5z80A3VaRpVMUjAnxFblQGa027zCMkh76Q3JM
dkugBfJe1IOyoXEqGhRQo5WJjQIMd23rCEPb0oRcDwWzs5ypLimiE5k0Jy1EUxobm4ZOF1nV0Y5h
2fj3/aFQUhkzAx/1SnQ207tuFrX8bZj0dwLYWlenngyK1acspx5e91fWsTqOrxWycv6EQtJ8PbzG
19JBFAtsywRKCoqmYK7me5OKmnRDoWFEMcqPmn6TVid5FASV2/t2FsH+vlrWgg7XpBkwI94O8IjL
XWYLjN2mDqhnAdzBjCUCyULSgeBb0ING2/slyvw+H71aF6UyRaK4I8LkREp6Amcf5oljUXcsDHey
dgYREYSJBHF+LyttGifgFPYatGzMt0p6u8yZawhB0rbKl1C68+bxFwiUqguCW9aYYu1wfTz7FfQ9
nu6zpxm6TUEhuxcBHYmUjvN+ZkNDrdLh1PXp1M3HrD9qosQ22x/OXq+WhenB90pnj0am6yUS9lry
Uvf7vOxdkv9K7VPdi64Q26FLojjXQGdTs6lioojUgF8N8ChqFND5QDET2SAK1Pb/374Bk5CyZaqm
rtgq7/riorf6RYUKanV6iGx632ry7rKIrYF3xB9o4TF0xdB0jdO+GIPYWtXZHWYs2qvBHVFpweT5
XnlAJP1Ad72/eKmjnuKj7QmHzjccxzvZnEK2iS0NNoJaKCSjYVEcBlJfBvPJ9LOd8VgdiAss4Vsg
051ETFabJ7laNqeXjaqUJYkUwM6EfynaqxY9ysVfg/WsWHe2JvuCTd60i2dpfG8H1btZsWsgmkxu
CR8JvK/S6ff6d4yygEOB3Nl3omTF5r1bSeQ0dTG7eAHzRueZSedqDQJd+1YTjmluRNI4QF0l6IrB
kMRb7Lay901d0KyQ/vcgSvZAiPnWTE58M3mVt+yXxbu8j9vbeBbHuZdenYrYYPgIjQWsrDb0tboX
hGObxni1Is7BqIusk35MEY4VQF6VFvmmIWixrSP7ealEgKVbofu7/eN8TKxWqqKWCGk6v/uiuXhQ
ej1A73rkAlkmGrBsTuKZh8u7uGkvV0vkbrwmRa1GprDzhmonA6ogaXSnzu6I+rNZREn97Rt+PjHu
hheKncRZBhzB9MDmt6DzmPBvd6LQcPs2n8Vwt5nUUmWnTYy+7il2NRml4qT0CdHvtNl2YoI5xCoK
BQ8TgTLyXSxVlRpjZMBtG3gpVE999Xz5mLZvMHAJLQ2lHnRZvndruh0rUdRDN5SFHME0fOwoOeWm
tL8sZnsZZzHc+4OkdgrgNtwp2ha/UnnxstYSVD5EK+GeIO0ELO2yhhKM8WlsHqX8C00Ebmxbz86r
4CxDpaOuhO7KCXoW7ZV9tpvwBGl3olYY0UrY31f2zkrMwhhCbNYcdy9yqQdF1N53pSlYzeaZYK4J
vLToezD4jsOhmQrbTtExN9aVEy3yLUCUny4f+9azGk+1PzJ4l9QB+XeImN+fMSEOBIFd/sraNqnb
Iksv3Qn72Da3biWPU+coniw1VFCBaOboOCwhngjF7UxEbOqCreObDU0ayQXSaJ3XIKvcnpJMsG+i
73O6nFdLndcaIkArpT6Nmtsw1AVcB1sZ4ndHw37DSsuMtiFkyGCg8ytrx3gi5DvDsYDWz3huRa09
26+C1cFwOl1EVCc0gSLEiUMDxnrPGNrz0/SjQStKCYIAey+6R0Lt4xwfmsr1rl0gFJlNjFXaOcak
jOZGpfleXQDnHraqQyuQm2uDuxi9P+r6ATFNIJEwFthxkWJy7tCsgbA5V/AdS5EFSlq6mnawkbYW
3Dem3x+eDqtt5jwhEtXKPIXzhDibBsm+2c2FoyMLbwSLeDhWpKWcPwwTqVQwtoxm2CUEP9ecEvM1
l7NIRKLN9ubCoviuiwJAKn1dVEAoT7XZNYr+r6HT95WRO92kXLW6yFltB0znXeTLfFMUEUMzcDWU
2+QGbwWvu5YeeofB/wMdGNx4BZC5jIfLZyfQEH7UOO/AYpc2SNFZJtkXjf5A0cPST5Ooy0gkh7Mt
UqRbyhzCdhmlX433Iwl6SeBZRCI40xL2oBftC4S3eRNiqEiBIqIa5YaNqAFXoIE8WHqWEQX/sewJ
OabDFy3/RBPx2kganAUpO9sGoB5mXtr8ylTue5Gqbe8U5loAaoHeobd388oIF8CZWBYbmaY5qpyF
KE6XPXQonF9WrS2gciwDDEcGmKXZ/+9t/TDnSQ9g+w6DBUXp5Pb0qyzaXWVrO1MHiCPF9JcJCk3l
J7hjBJHf9grPorkdlKzMHJUqRGzeXGfLMVaf8vEzkd9qdZxtrSp1kQoJ9V/bWpyx6V2z+D3ZnwDm
BzgVphJVgsEyYLy938NJMkyAhyuaVyXdvUV6VzLpZxKbKxHcvZm7bDGKGCFsRorbmiYnKxS2u256
iJUMThXSOZL1vocqYB6OweSbN9FV+5v6BSo4oimazbNfyeLOXldma8wXTEvQaLlSG+rKNH8tpMi/
rN4iMdz563LYtAhCYW7oi5qcJPR106+XRWzHL6ulcI6VzEW+yIPEoqX4qTCc6kFxGGdyF9CjfjRi
DzXTT8EXvtM5zsO2pdEmXfHW7AJ4XEZCY7vhnrrdgVFUTidR5nHTnp5XyXvaiFZ4ItpYJa2/Se0r
SQXxiej7XHgO8O6qVzRUPBIUReN6t6h/Cc6JPSQ/xAqrFXAPzdRMqJTqiEkQ0bkMKyj3MIR5Yg81
df+pHMdKGGcSaCiZ/RSjgTYyX4x5dNXhrrGPqraX2lxgwtlVubQuzjREo25gRgePNVuv1YOETnlA
xlT14JaF+b2NjPrl8kayO3NJHmcmVIqUcNuiA9S2r432i1q+6tbN1KEIG/26LGlrInmt5B98bFUM
Sami8YAR/qFOfuiC5vD3xKLo3SbaRc5SGDXJ4zyBfodh5CZ15NAURklPnEUYZm2B571bFm8xVAn9
3CWeouhzwAx9Gti+fh96tm/g+UvQKiwFM15aoissMIY8W4HS5bQFpDweWpnsTtN9ps5OJP+4fGbb
91i3NEzME4J+uPe+cKi71ugWG1mpuHW0sP2RFuXrZRHbjzfg0Pwjg7tcgyWVRjcmb9DgQQyqaIBc
hAckLT0DOZfmVXsQCNz2jGeB3BVL1T7PywyT2n/XCTLf+JYcwAcCoGZNMCb0L+7kLIu7XkkrARJM
ezPsIBdDTQIlMnRUAH/QBdXTU+kPnfuJFhEo5Fkm543tocTof2d0nqUsJ0NL7/XcPgj2kB38R7Nx
lsFdsCSypLCVRkY4Ml+B0eX45iN/pA/l0bwThUvbqn4Wxt2wus7auE1TNpaRA//kviE/20x0UiKt
4F2wXRCZSKwV/l7F6F0Kd2I8mTuCIThRfpl96sLm8Z1RaYPwyKCYOU4PCdKLyU7fGUEWiGh3tk07
6vMYpgfyHA8E1ce1hiFgXN6putEWUJWj4qylTk13rd0ElxVi+4j+yLK5qmncgaucAuLFy2O8o436
1MrVl8oIRY/af7EWZ0FcZKGO1BopQdVZvbd2UeTkHsgXPFTwdedtjisADsvlpW37krNEdhVWTzer
CWk69Yg0jFw65sOhIScQ1x4m6RO4uLi3Z0G8IZSXslxqvKAyigEJOfwxmOoRL5Hn/7YezvyVeZbS
ccJRldWT1n0fusIdEm9RK/eyHIH68T3p6VxmEsrraOmab7+Ug4PB3wH6oAu5JbZ0D8QOJsr2FvgK
+I7+AcczhQv2bcboW+ZXO/VATYc+IBkNSqtpr91YD+hZu7w6kVDOJpl2gunPCjOmESmG67LR8t5J
KlOPnA6XUdibyu4PbzLWa+SsExra7Bkdz1hSNH3Jw8hXJvJi1XlQLOOzaqcHbcgcuVa82hSh2W4h
kCCx/2d/+ccCKK4s0O6h3CwfMbIGBz1lvuRPA/BrUFE/lZiKchNRo9lmtLiWyl30sG+RZxynCcXM
cBe75DSfoqsGDYjLi4ghZCvKWYvibngC5PAYgL0YNSiOhXlV94JJf4Gu8DzAYRpNszXAZo1WHjux
3TnN0EtOGgqPipmIC2picHd7zIDLaBBsWkxcZBU1dGgz6JblZ/07fQDiP6hj/tM14BNzSSqlgHDG
3aOqp2vXcwn40U9kfTCEoehA5QPz04d+5ZQUYUWxe2X5rQJ3kHWwBoH32nLICkImWwUECBg5OctL
smYyEwnPVUaf1u0kfwi6Q7sTdS9tlmLWcvjjMbIutmIEMn93fEMPniU0Q5u7fJ8Eop4NoTSmlivH
pXRjGLY9DH3rKQisGQmD9k3ZMQqG/JfoDv2LlTjvIRd1djmSf9OAqDrLHet3CF5o+gIq0++q7UxX
wJbwK8UVPfO2L+5ZJheF2hFNe1ohIVh3OyM8RvmnVO/8fc7IFxrRk2rAY9zs0xtLAfmJHB3KcBJc
ou2TUgj8F3wYZjE5W9eRRZc76e2VsPiSY6Jpo9yTI5iBvfJaFH1uWiMAjsBu66Cw4xvjW5DUKDYj
AivD3GHdNgrIJaafl+3ClvNXVkK4nZuisK9AKIXppjBGS+2yfCUjHqhSNH9f4vFqisxflwX+yx6e
l8V5yHHI61qFFwbGe36ggM5IvQLTG9UhR5+1SNsv76HJNwkmwyT/r8mye7WNY0ZbTDQIWMkvb6HJ
t8RbejspMUG2cxgi3y5o7iQxrlBoB4CeuAGarKhzVLCFpsz5QUkndgEgVPYwZqwtQIcBEmAJgprS
l+7+mxqiCfu9dUKfoELjOYHniNvXRq0xNQZj0Ys6sEQnxZncbqzbuVmwJhBA+VY3PI4oDi9xIXg+
isSwv69srUzjTB0LIHNWy/cqQ3Ywd5TPgBQDL/EfFQdM7XshE0rKcRGjy7CObvTx52DvpUYQqmx6
QrSGEgZNJYO2lxMBkMRhitD58rcnzMCVyjqsPlWxR4HljxzOcpdpZ7VUBkitfJ+2Xnt448t6JDdK
/UYRlDbCHPvmCakYwMAbC3DvfPdrUeVdk7KV5dlVmV/L0rEUZb03b+xKBKdrYy3PtTEA4nQoOkef
fsx25jBUwtywnDiyPIHF28pYMKchg3pOMT4Qept2YxuphT1M5XS/jMDgCh/j6Q4wSG4eP6kAyGiB
aW9nL7UorcWs94cwcyWZMxTRkJl4ccGFjFHpzOMuR43JLHyTvMz1l6LZXV7o5smtpHGWol7QdFrN
aI3TjM5VgB9AaHSUTFuwn+x0Li2KO70k7f8XZxbZwTCuZl1gIkTf50yEHs5JmekIMmm0M8anhTxf
3ibR9/mrq9QhseMJ3eRd+qsvasA0GiJm9M0C81rnuHsrF4OR9J0Fvx6FV20uP+d960c2iBpolz+0
i3rVZvZtrn5vVO3l8vo2Uz9r2VxMQWcZtOIjPEZ0s9yzrpfyUfLbCM/QxZt37bPISIk2lIsoLFUf
4hjZYm+eGoeUqUOL1/+2JJ44sisyEtkMf5c9CFR07LaYV/YS10SUrjrqiySYFGI6cEHH3x7dKzeV
jKVpRxbaHIwQkEAjMjJt7qv917ATVLgVgYl4izVWkkJFp5CGEre2I8AVzr6nd8POOigUpIiLx94D
+a53gXF3DUyOy7sqOLc3PVqJ7pIhazUKS08J4OkL2RlqUfAiEsH+vhIRNRJmPiuoYjc9V9OLLlI9
gcl7Kyusvp+afWstZQPaynL52hlttctn5TusrQjJXySIMxpGCQRotcQLR6LD4lnFnO4kU1I9aTYy
ge6JRHGmAwgbA9XZI2cYTLdgKU4Jw5C9iFNqO4pFYAH+JU3HFAp3bc3CJFO3oPYHAvajDKLjyJ8d
+ZF1wCeB6EJtL+qPMH5mvJ/zMJNZB1Q2PFcV0tG67BYiFPhtbTPh59E4hClSbufmUsedjdBeofTh
bmnMR+AeC+7r9jrOIjjbqtUzqvU1iphdPgXR0u2nHsgaVIRI8S82/CyHOxyb5NZMGxignmBIR3KW
2ellEHEZDrEAV5L7beOIclT/ohF/hPKAxmVOcw1jvwxKhATT9/Cw3FII6x4Tb9gb/mesz1kY95ZP
Zmm2QDrHaBXvTM3Vy1+f+L4m64Chtglg4dlJrkyDZNuhMYzYwVwq0UV2VanCZPNmFnElgjMKilVa
WVjjMdMjcYQc4i7DoSBPNaO9FE3DAdh/Lq9pU/tWAjkF76nRt1QHlKxV/sxywLpGu3z4TC5nJYPT
cBNoYSpljbkTsZysg/L1D0UmmsERrYTT72ZKEy030VHa0xNsm5Nrp2r4fXm3Np34eSV80FArWtPJ
FvLxYaofqU4P5aI7dkduOktks7ez8CtZnDabphXNPUVn9YKUwHQDHpbTEqhefv+5hgYQQv+j2HzE
ENUYgZkrdP9K5Febt75q/jCHT/Wnr6Vwj4lOi1v0xSLr1fmsawjdzEBKpKfMTQ6KOx36HYYVhL14
21pBACZkG0irmJzQOUQaopewi50PLvfR0ffSjbLLDuiodgugupaAFxH1h2ybWu0slItRyDKOzWQg
IVs0uUtp5pWt5pdl5EnF8rUoqWOY9RNRq1/tpFpAbO5/R1ObuXIU+5f1ddN9rX4I252VxQKinaW2
DXCOSZFOe8zuqI7aa7EgvBCul7NahoUJaw1IC57yOHrNXzGYTAtA50o14k1g5wXCDd6+h+cN5qxW
pMjVnE+ofbQB43QmXhqAAuYulzF5b1wVDD83mCqvFdWJRXI5S5anaVzMBjoVGjT9a2qwZCNQkI6q
GVw+t22/qZkEwI0YG8bY2PuDm7pCTdMEC0RG0Fe8xI8964ns4j1KIydRD+n2+emAfWDMVQDv5bYz
lmxrGmdWhfOZ1yH7+ZVRdKKHym1uk+BTEY+hKESxiIG0Gncn40ottLmBOMUGIXFrJXuUS27GRHEF
u7iZplkJ4u6hWo+TNk1mByxJGige62/yap/N6laPvUg3Ni3NShh310ge1bQxIUxeFmBNoFVVh3Jo
h8trYl7swzNyJYW7avbQdBpVUJKTj+NB2bdvc5jySfQKYid+SQynEXZvqPXQwNF14FFdKp/q3xcw
6IVR4WSAT7i8JpEw7lZ1QyRVbQxhSvygKNmubIfjlFv7fKo9kEkIpG02himrLeQCBXuY1WqguFto
zHGZH6pAquFH12HQ+wyLXUYD3Gn+dnmNgnPjh0zjJZl1kyIF9Xfj0d/zs+lR9DreAmpTV4tTOcPR
5F1phRK6FcAE8CXc9d6X0WNDSpL7oGIgLJB8zVGObJnpMfGaU+sCx21/ea2iHeZ7F2N7TOTaQFA5
HAc/vovdBi/BJfV/sOm31qHPkQfo4stCt6+fhhFXACjJqFa/t5jg3ct0dUSBN27vI/2uVY/tdH9Z
xKY3BbTCPyI4u1UCxDXMEnR1xVq7K+QuKLri6bKIbcPPyEptcOqYYMR7vwyikGYabDyY6O2MPFt2
BGZR8xXt/X56zHeyEJRpUy9X8ri7Z/YdhuSzt7q49Fg+vcZuhaLhS+iNLusCTW8i140xux4Dse/l
8lo3T2wlmruH00h6cBmiSJ5SxVuyKXcoSd0utQTZX4Ec/uppaW8kTYxjGxLje0EKUGamYUBCU6Ae
23I0CwdHFF3nJ4C0pZOyOEdCp+y+0nanteARmERN6puDcwrAYP+RwjmAShuTZQHvH3z14t+yUAuE
pneJyyYWVDRc3Xcvolr/9sIsooBtA4VIfiyHto2pNLoEgwkgCEAQBpWeOeAKF0wuiMRw3rqy0nqZ
Z4TqY/qcWL5c3hqLKFJlVuCDXzPPS2G/YRUQt42qJijA4VF1DDGRO+/VAxs5VIHVKn4HbNqLlTDu
qOSYLknWqJ1XZP2dndLrqekEgeKmCPA2aaZhAleGN/fA/azkKsd68sm8HztyZS/57vI13TZJKxmc
ZQ1NeVYUVltDewljS8mOyTWSyb3PBvO7F1GTuGhJnJXVq0Qf0lEDqkWmHsO43tP4cHlFm4q2WhCn
aE2t5ojjISG3OqcrHmj/mmqiscZtISD4IwaAqcF79V7Tmoz2VcemmWT5e2JegR6tENIqb2qz9UcG
3/o7lcWkSPGC/iyVgOY43fc9CMKiSjkAcvVYxMnRAMtRYuoHVSG3/0fadSxHjivbL2IEPcAtyWI5
edPq7g1j2tF7z69/B5o3IwrCFCJ0N71RRyUBZCYSac7pzFZxVx3kWJ/Zzrev4EKOTs0peI/RkO6Y
Px1wOKVd5nbp02Uh4ianzVo5LSR9mVKF9QL3Ad2vT2zmSPGsnX47+S2ghRRfCggvVsS3dXGKODtk
AtkIrkbWBomeqoOKws01SxwAzOV2cEFaLivyvdrrB/8E+HvLYrR6Jo9XZ2kpLYZWZemK0Wcorwky
6OEBo9j73lU1GJ3mleiqQeVmeQAGkXSCQRiLbz6A81njFOvLsBqdr+voBBib9nvc0ZtQiQ65Gnra
XMrSdsJd3gjkAp5mzVUF/KB46dbAzZ3Vm5IqjxLdEdriRgYX5KhWThXM+MGlWG72BS0PByDMBgAV
mwIGcJTeGF55L4uChZHVRijnAOwIb9ySQmh+pCckcvdDgMrieZAF20In4FDANjJUWcT+7x2NXtgk
ps3MJulBLbXLduljBvwPmMVDEXyCdpdRhxqgHUHDpsV3hIZqREdVmzo/ta6c6ksr7SgXrQbqTxwH
zXiAbOTUAb6kUYoCAsLr0deAPW7fzfezx66a4VxJIg5hjnUrjVOMYrXCNUdXMObiEH5i+PPsvGI4
D3eKHJ+D+Qvettm4mmGZNmYN+IbdFDDxYWZB05k/6VyQCqVe/sPYT1f5CbamHD+V3N9K5IxZLbWy
iC1AVejzbWi6efVFXX2JbYkP7G1V3IEhT1BNQH7r2DhSgi0EkjLqFWPuMgzl0pNmkUVmtV0Td2RK
i1b/vh2ZPPMPGvKgIPSK+snJupnulkADeVvxEp+6H8qdJqnUCd+1wPGy8WgBno/NNzJNZlKVZFgw
uxv55NE8GRCreMuv7Cr+q3mdFy49Wa6TndEHrdnIZP5zE7FWcYfLNUbw3bdf1eyGqK1Hosc8+Sk5
R9GYw3ZtXGRcD1ne1zXcCOMur4PwGGEwrwoUX/aaEDn8rSBOKU1S1q2ioo8FVeQF75bEGiNvRFLw
q2RFQs0EIQMazsA2YfAF4qky12Syof0FfCGmXiukpMND83XetTdy5DLRHaNvpHFuOHIUO7bzZfKb
Yl8rftEWXqjLMIbFyvC2JLbkjTKoiRKVaYhDsobFi6YjmW+p80OLJHeKUIyJJmWYtQmeDs6mi8Gc
Cd64eIk1X5XmXpk6126oR5sXyRExY/2g3CY6UBneMPLBXIjVNVkUxiF78gXRA2aEO9c4a1fJTsGI
5rgj182RHjoMnqT38fNl0WwJlyRzZtVjHjobUws9y50GTmY/c74Yi+obQOpTJKYl9Fhg6sI6wcxs
8W80My8aM7VjFCv0fpfaP8sq8wbtixrd2PmIeigQriTnJ9RFogGQwUFgAA7z92qSGdNoNSvURDET
N0z3NPprcoLLG/iaxPuwgxshnMMI46K1QDvBMo1t4gI7Ienc7ODc9lea33hoLbB2C1i2p6soddOb
+KF80F1MwfiXP0PkTViDovpKhQaQ1fdLDQtYuBOj6jvR0UXtfF/byvF/E8EttBvbIrMnvH9XM3P7
6Gta/3VZgPBts10E5xLbdGzLqsQiWHK4ODkPRr0fvjpgWCn3y4Otesr5M230BvBqCCUaGps/NLaQ
vLXXCHF+YVleiW6ttQt9IOJKtESYPNjKYR5g47HasgjNdcTSysTNQMCOTPSuxgSbB16mneMrMnki
u97K46Ju0+mTZBqRZ+92+k14jyHBc7ePfdvvd+tO/2bszaA8ldey8S+RxW3EfuhzMY0lXRrAVIy/
DPtJq7y1lcwkCBUdfduaaYPe+gNHt9XXU2R1KD12CyAc5uTFoaUkUSqsAyJ1SSwQ71Bq88VykBUv
mR0in8AYmYuD8jIfyh+j5+yNL8DimVzrSaL4wm3bCOSsdxnMIlFVTI4oEUZv0YgJ4lWwOPQuvU2p
59wzGLD6WuYzZFI5g1YorZq0wsPe0u4y60eUe/Hw7fLKRD5/u5OcRUdVoiyTgjJdmpYvVdwG7ZIF
SG3ttVoJFN1BC8CqnDvSPFyWK1T/zYayv2/NLV9r8JZiLGtMruzoqw4uu+JBpSEoPxbvsijZLnKW
PZK60u2JAdmkf0WoDSbqT2uSoMQLm57RagW+ENvQicrXwZde6ZSyxlGVV8hAoMwPbI9blCVOMuzx
/9D9N0lcaKX0pTNYCyy49fUTA69Gxf2Xtqd4x+QnwFNIDkqYx9+ujAt9JlTpwJ6IlTHeMMaGwQLU
wptP1EeFDgw0+ln5JlslUzv+zt4K5ezNJk0xlbMO9cgweh71rpZ3bj+qLtjXPqMdb9vJ2ZiJ+UAa
KSi61NrL0KCXoA/AUelfFiJcjo5MAbpNTf0Da32RJ/bkJCCUW9Jj253NyvFn43Ghn+HpxcSMDcJV
zO1RSrnDmuchbuYZDbQs+bjcIPl4rXjkefbgoAIySbNwQtvayOPOyWgbDJ2hd8lvkkd9ONbmKcm/
Xt478c28kcGdUG5aadNTtiZ00ChuscP76Nr0m+O4V3wZ8iL74A+KZzgUM5YoXGHQ8r1fipoyKTQD
C8rWnTY/qLL0sHDDTEM3GK8SSOM4vwfSiC5KhhY0HP24ulQrvlloKaGT9SjZNbEgEO+aJjTiA5Vx
H9nUUFg/GaLeqxHdR4AROStArFy+qoGKbqcokMUW4vAQbE7/yOQuE6q1hlGMqAnXY3ebO9FeiUe3
SXJ3VoxzU82/TaROgcTgp1HtRSmAkObxubSWc6gqMrfFNP3DQW6+hdvoNI3iwVkwCJf9YRizK3pQ
MECIGtof9NMF6bMsWyDbb+6WsdB33RoaFMep7g3Vj9fr9DMUjnjnvu0vp5xlTRxCFjQmqnvl0Qq0
Q+HpxyFg7U8t5iRk4YfQFuBHNMZ+w7KB720B86RqaDBbKFDdj36XVJKmEv++7VD2eHdUfqS+zbp1
rhP8fmK9qN0hHZ8u24DwSECo88/vc9+fpw70LUebddajDjxl9UNS63/VhvHjshyhd9/IYd+xiWXy
xLHmuEUXSTIugRNZbl9Hu2hyySBZkPju30jiDCwFso3pjFCA5Z7RV2DU7TACejw7Nk/tvtzLUnpi
17uRxxmRmvWNPrG0h76P78hhPoBW854xhmZwHzJQTdk2chY0WYNZDzSFZw/nb7kW77oaqGxDa3hR
q3iXj0yoejbCNFTYKfnA8DpmS43mKgo3nxnfEm397vSVRLuFy9mI4JbTOLigbcbmQ/p9pjzE8a3S
eHK+A7HT3cjhnQI1aoso0L6/u5WHff9SXbPUdnLXurXXaNJM73+IJDoYOGy0fPKwPeGa0MbpoRbk
kcHZARH5JvOyCnBsBjoU6ufcS14+c15vEjnFz9p+SDXmzXsTk7mZF4+yfL1YI94kcKoOFo5Jt3ps
I2nrHXhi9mM2Hi4vQmxO9psMTiWIaVRkYmhbI6IzlpNfJjfxbNdEcOYcdVm9+zWY+HAHbuRxqpFR
p16K4TWYSRUg8SwOvR/iQnuxmzyyYF92+dx2JH9MjHQ1jk28Dt9XY1lvnbjPS08JaeTRZe6OSBgX
uRvW4FLo7Q7cPFZFIv/y7gi99b8fi0TZey86O0ubEIoxKccOXbo8rfPs1RgavSyFbfGHLSGoPuoI
w1Hj4rZkVvIk73uwQ4VUu42U1h3IuBtqdPfafaB1jjfXtSQhIlzYm8gPUG6dYefg3AORpf5Urr2b
RoFjSJyNTAaX1C/0CRl9huRL4ud6PFsE9FD2/vLWCR3aZh36+wMKaT1i6gc5kF5Zg2kyMrdsAIMH
oFMtld0FYlPZCOMeMkg4TMuQAqDQQqc+I9hoz6NXXak+qCJ8WaAjLK+infwfrTCYc9jc4GDTCqtw
sVh632DUFNftuUlcO6j3oTdL1EG2jVy0ULatGk8ha7+em+YqC8vQdUYldleSZPumUiXBidCvbZbG
eU51Qu7DpkjqA4nMNacX1bm/rBYy1eMcZ5zZreqUYCjRUxvwYkEYIS2QyWh9xHcOIZZDcWE7wFl8
f0RWawxN2ODOCb9Pf+qnzlsxBW36ynX0lN1FHk5q94l1oUXXYK0KBA/q9wIXtWkqtP1jhKrP3Bos
nLUBGCarCi6LEaoDHoMAbwHksWpwYgx9AiBXDnVIjNI1a+r3Y3FW6tav9fhT989GFqcL8RLFdclA
Msevy64DLmJ4px+XwA6qW0Srn/HnG2GcXoQVrQ19xbOdqAi+lUDVd3388/LmCZUbJGAmAC6QduPn
eFN9XjStQGeuNkXI653BNiAJFMV69yaCL872yhA5IeulLv4kN+0ROfpAvysUV3+Mb2ignnFrd7KL
W2hSwJUnFA0mGu6p96qnG7EVZQPOaSBnWqMobN/FkQydUJzY20jh7owla6wkNpAXnQM8Jr4wGLjQ
12/TH+iexBSnerBvwgddlrpnt8SHC3gjlbtFtHlw5qlGm8DgMe491jiW7cNgCYwdI9e9rB+yjeSc
Rr9qGUHBY/Az7ZthHmZn9OKEuJeFCC0Yj0yckwGAOJVTdGeaBj1RUKF1bDAY9uEJ1MGemejxdTjm
+vGyMOHFiIo38nsYHkBRjA9gFjVZGsRkCPdrYFiV/nqgTxbSv+YVaF0kYYWQq3EjjXKa2JZ0wLsZ
vWHmvj/2Vyz9awN3GQg57lR6+MfXfcYR1E5uuZfqCjseXle20jkN1aou7kCEgDnmyrXvWWsEK7ms
9wtaI3SM633GZW3lcbpZO2mbKQvQPPriW1HtwvWcNzL9Zzt2aU2cSjZd3Cx1A39v5Ub0oFpV7feU
jK5mxLMXWcMLrbrqmqR0BziHdUdxdUv0VWQUmNVDfR98JaatchqEOQo9jSx4tFAZT00HIjlSudTu
JXGByDebGtrwDQYjZ5jcxeakHQZIOxRuJ/W2T19oKLFtZlYfNnLz+9xlhp6QeiWMmEeJO69YWq9U
92mJKgE2M84/dWzoJES9EVaHSUd8zSZCrEIV8UC2sso3S0KzeJQRC6pSoirhtm0Ecd4kbIx5bJl9
a8tjVn5LpJMFQgXcCOAeoQowmDXSLYg/T+jbZSvBaB4LdWV9pbKVcHqG5FGHxy5C+DpS91qTnglN
JN5QIoLvK29yoPhXOnOG6q41981n8JLMt71yOAek91pExg4J7Ujtf3dm9KiY6N647NGFazB0zOIg
fkE2ijsPAio0ezTRJ+g4t7S6pzJoLPHv2yogzczXcZ/3mkuyySzaGF0hi6MGiVk+WxqRVD+FHsXE
IBiqNK81//cimly1VcIoADoNjEJFdWjCb2U7+Zc3SiaFOwxNT0Mn1xMcBt6gQ2l6wHk6pPHT/yaF
uwPM2vj/eiAl53EEsUZ9p3Wm5MxFIQPG84BWi0FmPC64S2B0Qi210Lrpd3pxGptvXR0H2eT4evTt
E6vZCGLKsXFbAwlja2V71gNnTo+OWmegA+qvy0KE7abb5XCuvlEtmsQF7jQ2vkxP2S68Ww+KNwKj
ilxPmM6LT+gNuixUtoWcQx5B/zbkC9JFjb2cl57sehp9D0MliPpIsj6h4sGAGL4wrjI+Z+SYyqA1
I+19o/aNLPMs/TzmsvqR8Dp7E8Jniap1WYhRs3E5xbwnybAzAIrgJXpzn4IFwIynRrKBQr+wEciZ
0zyqmWkkUI3BRuShN9Mvs9QkgCoyGZwxTYXeOfaMtJS23pT2yUgkjkf2+5wd2WR1Rlqhrj4brVta
GDGMZS2K4oB7s0+cCVHMLiUmq4FMi2d8xXA+2AT6yFXBUrlnfCDK02XFlikCZ0y9BULDso9nX9ee
xm5fjpnfOh4dvrThl8uSJHptcCaUVcucKYyWucyuQnIVDw+xjI5N+HxGjPmP7fDte0VWkGwgmCUY
8cjUdxhn8fVvjLpl9oo7/RD5k+w5Jl4VYDxwHbHbiNM5a1IxQlPigVna2T4ZjEOukNJ11jKWGNB/
rO1NEqd9YDHVQz3HeB7rjEkOwzVr3LavjH1yZx6iW7Rg7C4fmNjR2m8SOV2027FR0AqNbq0r8tge
ywCktofwSH8lHiZFr/p9GLkyfZTtJ/v75gop+zAjigZ9zOwKiKW/cHG5bSJ7lIjy8uZmZZwuol+w
WgkjBxnX2LWjNujrxW0wpKeplmvZwRg+XN5L8bIQcRl4sdtAdH+/rKkvdaq0GnoR+gZ5t8HVotbt
05+XpQiTLKjY/yuGW5dZqk1VLuhQtzEmxNoQQO7jj9B+PQBWG6MQ9RxfltoRTudtpXKPiNEwqqJz
EBc3mM5bfScYr2Ivuy/2xEtv6t38J/6iB0iaes7d4M1BI7NBsV9+WzUX00ZxiMQB8MqR+2vdZbmj
tSTwZ2+HD4+/zbayv2+UkiZlPWCalT1iwpN2sI/AY0XGSgYLJ1ESPvlnjBW67nX4EppcT4Dq6k0w
Cv6+rCIyGfw9XMd1b9U2QEVQ0J/Uvb78BBGnf1mI5EAI5xTHWG/CMsNjPC++q5nqhuTpsgCxM8SA
hO2YFLMD/GViaIVuLCZyJ5OXjm59ZO0pyb5cXOevftdjjkUHw9rj/yiU03O774aYpPDAk+fcrkH3
gPlTjx4bxW18Pch3JiCd9hKZzKt/UD0gXpiaqTsA6+JUb6l7TEPYsC1GDZYdOiCGmHfaHllat7+O
AhmOMnMQF8TxKmhmcziuDTQ9qkGiMg+uoe8Ki+66RhJLCU3qbV2E08MopHlhGXiTMFhvhsM6geAi
Pcn2T6iJGP/UDLx3WU//e8stalAlVYyVula+h+OtMcicnxBWlg2Y/iOB03WtsmmjZtPrrA5acQsA
bHvxS7YfAT0RweMib4meVfZvI0vci60AkBcmMDhVovKN6TEtw9UkkA2/VHv2iWUsR7f80+5yeNx8
FwWyFLc4PkX3FEW4YeLRyOnjnJZ5P5UQyRC4GMclTV2ym4GR3u+t1KXeZf0Xnt+bOIvLCGtVCbqL
YcK7Kz+Z8a81kbhD8e+jaRHvLGqArOm9fixDpNF2wHiaQ09Lcz/JwE/Ev08omjsJegD4kTH0oVlG
P0D/1OSYFtdpfry8P8LzQNOc7uA4bNXi855xQ8aUFBbeJF9xHrv1kKHpMryNgOIXBbKuFZF32Arj
wosujwDq0GmD34ZWE+Cx37lhuTR+iP4Mt3HoIFudyPttBXIeN8ZFZRRGhtgF/tYKWNEo2SvPg6/6
DJlENiYjOq2tOC6QADODgmDCAJhCmweAn/P0rpTU42UiOIVT6WCqVQx87bDYR/WVssouDIkA3mIW
0sSV2oMGjOFjEgwCjz/Ig9EBtw4zmEHyOFveIgluX+EX+Ftjs28W52Uj0wp1rcdt3Oz06wYFvaA9
koC9vqJrNALdFF9BPoG2UQOFo8VvAbUdBbUPDCxJAkBmDRbnjHt0jWhwlyjhJAgKmlPXuLGP8VYM
KqDpyUilmJaicGq7cqbAm8jQHue8WScdOLH1gzb8ysKA5FKwTtmRsr9vhFikGcekxJE2O7rHqzaw
4WgBe8im/8mddZRD9DAt/HigJnrHULahqEe/l6jYWjnErQaJnfmjmvtgyMKzoiHSSgp3rkK/cVa/
MJ2Xy95MvJtvYrmFdktsTGqIYRObLqc5K3O3ogoq3nTWJfeK2JO9SWJfstnSZUrHCQ3zYGmk+3GI
vaLLDpE+BCY4oS6vibmoS1vJ+Uxl7hzLilPLN3XUUPPJDY3YzXXFL7XkXM3h4bI4YdOuhVrtP0fH
ucwqHUc9HJGkomi42GNeJwB2wz3Zjbiiy5N80lT4+rNUihoxm5fUKWf8imZHReSg6s06QpcbFNiv
GdUR2a2nsUALPHV1Xz1HnuoyxNM+0GW52Vekso9b/PYFnNWvagVS7x7Y9Pr9sCN+m3vlUd+hTxQw
OAkAYoC7v6tferfC2HQWyDp3hFXr7QZwxrJSxRjtyvybMqF6aBimCfo21NqtrkYvO847Bk3THZTz
cNZq9/J5i03mbe2cyeRFiDtSy2efNj8M8r1vH9Lh+2URYlt5E8HZytCVDhD4e8sH2NWPqYi9tCML
4JSUXTXJrkex43mTxVkLUA8UBfCkf/PeGWg2nxg6zEFWLJTtGmckvQN4Dowto/22BGiQWh9itTjl
liWJX4Q7p2k2hhpsYtl8sDzZoVNoAKHxkWA9kJEcR/SuuZgv3tmp+e3yKQkfItabMP7iz/QiTFu0
ZfrD4jLW0fFlTD1QkgTJdQM6WkSEj8af0B2vneMkA2AQX7wb4ZwTwFO8m8e5x0BiGl0T0lzFjXE1
DNpDmljn2cS0e9/ckQasQ9Z8raTTPSCpg8sbILwlN5/AeQEk1JoxjhCcqvqM5mLtQVGj/WUROjPl
D55mI4MzdRXEmTTuEOiMgXlKr0Y/vyuBlmcBhxhkq6c4ML4zHP/0XATxbkK1vkRL5+VvkOgUPybT
FdRJ47Gx/EI7LeUPux9dRz+pqyORI7TEzVI5q1/aoV9sNrpt7sdjszePBA0IqKztLi9HaIkbMZzB
K22dKnaBevEMgrIuuaaL7S21JNkgUw3O3BOSRxlai0Ayox60/iZZvvxvi+DeDW04lbQq4CGb4a80
3pto+urUWOLpZQfPDmwTsuTJlMW2vc7+vJ6n9ntkg9jol97LxIjPHaP0QPNBjxk/MohMFJvZtwec
O6Ag/98Df5JvDbAf/8rh9izLIlOL0xBy7hmHLwh8HxzkESiMR0V3l6yYIdazN3Hc7jkOGZcGiXe8
u/B61UF8u7NNWVQpTMhsFsVjqqbxlGSgdAWlg4cbGcitpZv9Xmo8vmA9X6Kf5TN5klI2iRXj36W9
BmgbxcjSupyyiN0yr6yque/cJJmbPKNI/YpFGd6AQeBBNqkttqk3qZy7VTsy9gumLDFduTeG32T8
dtmmZL/PudpVU+Mh1DAhkyfWFUkjryHF8/8mgn3CZuNaba0IqkSDX4fPzTz4TVpKvJtsEUwrNxJG
NSlb2oEgLu2Ql5umk2EMj5cXIbFXnXegOoaIQxMqZ2agM20xvzZ2mA2ckMSIQYI3zoNnhNRt5kTy
2JapHedUF9KRVYvBAZQCA8kOfyn1ocErwJK2r4hNF41wgENCqp8HEI56slglxYtmdG4tAK7To5Xe
Xd5E8Tm9ieA2MVdXc6QEyjyRuzQ7VqYk6yMspQIy8981cJvVTKVhrhpgOhmRqeLanvYCmDvF675N
QYpxIC/xHd+UwczIlsX5WCcGZVcdwccW+ePi/K7np8vbJn5sbpbFedWxjxQQTk3oHthrQXZIdqGv
3XQYEWapCRPjlJKgRCwQOQnVAQiiipr7e4NqkoGiyx+JCQuYuyTAwFYMcroEDa0YBcyC4SwbBRS7
9I1EtscbE7YjQ69DMAW/ghAhpRW7xgGQQA+M4y8H74RjuOtnXN9GJOc1wpRUFslVpFnVxs3r8ICH
t0ThxQq5kcFp/DIwZsYJMuzvGQDxh/14Nh5GT/Na1wDVH8O/l72GxC8UHVUdAOmgmMXj38+h1ZdJ
CX9ruclNnbgLqNDSwEq95RsD6sak7ykJ+n2+j6UEAELEFEsHrhNGbIAYwOMO63qt9XMHOjH8l7t6
Vj2M7PkV0fZqWt/1aRqUEdznaCyHuViCy2YiNMM32XzfaGypozVQRG7a/DiXXwxp2wvT+g/Pko0A
7vVFMVpZo8+bWYUWKG62o/jHY0UZ+9B69KGQNEP/hxn+u5sOd/lXSPWnepyxx0H5xCbDo3s1RRUU
+TQPhUPFNz5lEm8CObvPbEWtyxIAPi21I2C3RfYBSQRZnV94UAar06ho9EDR5r2tG8Ow9HEPo6ia
waWmF8e/PqEJGLwCQixmlXSdE6AYiRmXqjr5YWbeV4XlVvkqSwAKr8uNDM7pV2lqlzYFIhazsv5Y
PtpH8DvtVX/eRQBuiHzZ4IQwENgI5C4BW8m7Ng/BU+KkqUfa3jMA26o6nRu1s+QNJFnbh7ZFFUN5
RoxRJZBGIZqynYCoEmMVTmdab8sxOGOyqkJbMrVlrQWqB5i052TPOtarx0jaOSPWt3/VweDMyCED
AlBMm/uxelctd1G7v6xuYo8Lt2foqNfagC97r9BLGqfKzDDqZ0yaJjfLTrllw4zRzvbLP4Xuqn7m
gzzJK/cyDGFxWngjmrtgVK2Zqn4CHAZr/I89e3ExXrCLg8ZfgvHVN+k+wqGrHqEPvQG+g0RVxCmp
zQdwtjZp/dTPCWHnOKMrKfdnpID7HauLLwfZcoWKialN8A3gbsEYyvuNdkDQYMQ2PHBv2p5Kkn3Y
NQjCE8lgCPuZD47+TQw/qpdPOlBGQtaRd2SNSH/PUqiHTz2WN2I4EyjnpI9gBkDWaY6EukVypcnI
jSQbZnKq36+07EqdvR7a9PtQJ8nONEEIF6mVRA+ENkZYIzUK8OQDO6Vhg6C5qpGym9efSnawPsNP
b21+n9PzsVLyDLyYf2esy2A8DGhkkWesxcuwKTXB12d+YD5b69ChY4Xn8LzejfptXn/K7aFH5h8B
/IGkmaIoLYooIDurXB2dBOGV/hUI8OBD+szkG0zlX1ncbZ6WYQI4RZxJbTkn4LD4Cs2/ztEiC1PY
VffBXDZy2KZuYvfQLAczURC7NzGeXVaQnHp0UKU+BjmAmJd+aa6KX8CW8QsgK3qfcb3oOHJ0C31b
AH15L5uC2RN4Q8jKmPvswfbyx/ix/hF/QQLKtV6DXbxX/PhZOWOW+LJo5tg+rHojmdPIJdencQzJ
5BP6bFjXZWkH4fg7So+pbkhWKRPF+dg2nQiYWZHfME0gAubHvH2J5+9qXrr1LMnhCh2Gg4cDxX1J
P7DjJU7RVxajnZiRxFMjK6jWxgutRfJSl4nhVAati5lllR2yd5F257DbY4j9vJwkyRPx7bRZDqce
5QoWjbGH25iD+K4O5kPvOtcOKNYzJAI+lWTfCOM0IsaTLHNWMAv2aNGq8i+O+lQvkghdCP9ibYRw
uuDoSwPkByTZe/Tes1FhI8DzDrYGXlHc95qnXqHz4+Q8Xdb2/9hJUwUDGeb70A763tDKZSiL2kKM
Q25JezAC1gRn+laxr55UX5WWDqXyOEdJhgItUDacF0ATjow9cSZ4+ayeHeT3xDckyxPr49vqOFdJ
s2hZomiA2icpxrx7TIgZN5o1SdRe3MIDUs1/dpHT+2Qq6FBRhGv5FUvH11c4QWB9JqzfxKeThyTL
0dmxaiwDDzKOwGAGD8pz6UnjNtHEqLX5Et4ywBUWkxHvF3PPZrCV3c+/uws/020NukPdBKA+oCv5
tDlJ6kHt2w7vJPNB03cUuJWT5C3GNo33xFsRnKrM3TS3oEJB9x9eR0k/nPvBkVB3iTywrcEfgnoE
U/r8k5XaY1NmeYtJBgewpdkT4DyS4jq0n+fx+AlD24riHpYWBrdboMgw4h8tYLP5zM6Kq1c4KZ9I
1iU0s600LqIGwT2JNQwMgZKMoX7lgfnNuv4bvCq8kbU9C7N8G2k212c6Ij8/TTrq15MXvcApMyLm
+/Gw/Jq9eVf4+qeYRLcCOa+VdFE5Oha8ZdNmLrili/CgL2dDP6TNs+TcxFr4r4rYnBYa2ZINqrq8
Eqzc6/s1YE8HeqzPYOlVfXqO0TMjEcm+/qPiv4nkvFZtA9M5qcIJ2/l3l3B8a4G1oAjy60/BVG53
kvNcfTx1ocZYls29fVIB8VF57TlHxqM7tnvlKAvs2F35YWk6NXVTx2S+ZnNWUKaO0SoFgzRHFikA
wRAQ1NXkxzSn+SFskq+SnWQ79UEcWIUc5CMt0KVxtyqN6Ezybvi7u0oD0vOUYqyGcVAWPug0NE86
WiE8OzAswyM6gGywuWAhj+NpCJnhGY4SjIN2rDTTtZPBo4XqxjZ6//rV7wcMJUYEo6kRoKsur1m4
w5sP4JacaQYgfnNcsPGAEK8xTSDUZ1HiJ5XzMFZ9JVNWpv8ft/htwdyJLkNu09IZWW2GKSt7IIwH
0yd7tMsGtuQFL+wWQ2UZiqMRhp3MmQYqTSkAuNB5GP6eg/44XMOfulDafax5HZBGkKO7Hl7WXQWc
E5nuCj3BRjZnKp2dt2E0IEtRk+i8Rvq9VhPv8uGJ4pXt8rjbO9SU0kAhD/OQc/VYGUDKj2MvL8xF
oiTCe2+zFE5LIadf5hiHBpKIF7NJquNMs2BKbLQ3W8Yfp+p+Xl6YUCs3Ajmt1JfUiRODZTkTipHB
P21xBpBnof24LEaYWmdkukALRRMn8hbQ1s2bVZ0tfZgJbtkW1XwbeEVm6s7nxKPAd6/38+RJJ1hE
AddWIrOPjcRSrYCBxmBeM20lbjlabriCXtKpblTtpR7O+Qzi7mhXtrIrXryljoouE52VZfgrPhnm
wS6gjsqhfs1QZjuLdY0H5i99QKP4dOz3jj/JxmaYPX+wd0xe/L9YfsaJqkMVVcgN+kmbu0l0n9aa
V6McNZanwvSAjSFRVbFJvMnjTrTpgGO45lhmWP1pnMovxlOsyPJpwr0EwA4Bwg5YcPnJ5wjQZ0me
48ZVGnRpZ/eV8SWcf9Pm8bJ6Cs1uI4bzlbO6KFleIdzEBeGu3WGhrdumoWs4GOiWvCiF+2Yhe6KD
JxSMOpwrsaekXRuKovysoKfvxpq9xr6/vByZCM6LFPpqWkmLu462v4h1msavuoxbQGzQm2VwjqNY
SDEMBmuUOY4gIvyboZOA0UAPMNAfVIfLSxL6eMsxTKqCJxMNB++tOZnCItMyaHekH+MidqPhz2UB
wsy+vZHA3SI5EKhTEz17aIJ0btFi7qf+9JDeMcp4dFwf8y+L3z+0X1DOfUB53F9/XZYvfhls5HN6
Aay6OhqUFt181/be3DXXZNcFZG95mY9Swk4iTWxYb/vJqcjaOGWTzQyHFK+C/Bs5xxixM1/pVdkI
ko7ejUhKiijWyzehnM6sGdVzxUIINOfLLunUP2WnHmlsyxKkssVx5pzWVV+qGcy52zm3ONCnxgO/
B5g2qBu69R81qPx6b0gOULY4zu2Hg10Zdo0UWx/+FdurO6TPeSEdmmF6/sHLv2kJjyVnpVZpNiqW
Zrl666Ji6Ke3ORg9XO20grZnOWQyUAHJZvKJqAT3ZOmAK9DX63No3CTXmAYKLUniULJ5lLus8VAo
tS6HeZvatR4T11Jvq1kWXEl8CM/rUZiUFoXKctfNc1cGKfAKLluVbBWcC4naLq1jlNsRiCpeQsvd
mCTu9Ll12HinMZg9xoHx3hfm4zwNDQN5VtVDlZ7zXNJFI9ynze+zZW4iJ/SzWxMgZEGlmJ9IfBsO
sseCcJ82AjjnUxl9bQJ0DnM1rZsjTYzuo8LDvHn1k/F20YN6CL3iHEnZS5kJfjCejVzO/7SgMDIa
C8YDAqNXwuWH5hrSMUq0ntKHMQKihOZVeM3r51A6TiiMMTbCOadE5yLV1Rw4jGnbBKVeZe7IMFWi
qXgAgKiXNMpfl7VRaLiAx8J7FxjzCEXfH6OlDvkahsgghJaK3f2Sawdn/D3Nk0TrhU1I9kYQFwmi
vZHSxEa40ZmmW/fzLradU6mQyW0zbdfE39vIuc7b1l9nRRJMydbI+Y2o6jOj1pAEqhfDV+PjqjQu
wC7dUIr4J9bZt93kApAubHVKa2Ss6bMZe7oXngyWbVq8UMO1ggYz7xWy/8flM5RJ5Uy97SdqFDmy
xlUduxrgEpU7K/1yWYY48iCAXWWTbuCP5OzdUpWkVAuYhXHLkECMA8Foa/9/pH3Xjtw60+0TCVAO
t4qdJmffCLa3rZyznv4szsbn1nC4m+cfXxg2YEDVJKuKxQpreQIYCYXbr7QUgGvujzDK9hUtVPJq
QG9lPhxyZZcitvrSZbIRQZm5kMzFmLQQsQLJYnmVmmMZc/aM6SI3IihjVjJxWUUgTKH37beSH3pe
mzjz3HEaIoEvtgDQ+dF203UuAN8ND4nWKruOj/V6pWS8tiN2engjhdKuZEoxxI8GQldf9m2F8SoA
4R4LJ0KO6vuCBmtM2yP0dC6rG3OuEag2f9ZGqVvTNmaTGrglCUaG9aOB1AQwOsfZIX12XQIOttaZ
dgCh841/xB13mpp1dpYqAcoReUfp0/haHIciuDeAST5aNoF/Sn0Bo6Ryarce6RMdryLX+so840Ym
PcXWV3HS1yHsuOjH4yxbD2FaONh+TuTLuuC2YihPXAzR1IYt0lRka/+dclF9JN+Dy0fIVJytHMrt
ynOqyXmDCKTzovvVRW6xdtXbEbhI2EXACzjhPY9Gh2URW5GURUTtIs7IYyEDV9e7MNRcRZAOZa8/
Xl4aRznoObR5tboyJFmNKbxOjKe151QkWRfWdhmU8gtC2LVrhlq/Lt8JGGQw24OS7+OI11LO3i7U
jpFxlpBuo3zg3BazKZcofGrFWzrsF5RZLV7bJ1uGAfQexKCAGaHWYip6Oa8toO8QUhvZCppqN8l4
GSCeEOq+SJoFviIGcqA2Wm4U/TJAkKC0T5dPnYkwBjz1P0uhtguEf4U8k6UAYe8Z0ZInYsa0CUxX
wzM823ePvZPd8DrHySVBh6NbodQlUibKAowvgPsrWZ367Swqj8mK2tnYztpumppvc18rNnpQR+/y
ctlKeF4t9VRFtg1hYU1YBZraHsarOGnsSv9p5KV7WRDbmv4IolvE5QaUXkuEqkCW1PtuNo5G1XDW
wqw8WBpm+tA+AxZb+qrE7D5eqKQjqfcHL3xafxbAyCi8yDNdJXen2p58Qrb1OwavJ4/SlqmcG9lk
/ZuXUl0vspwqgObUqmk/58LPvjROHSKpL2zjRgz5GRsxGtR2sEw0uqjj9y4LKu33332fsrFSjoRQ
T+EsVPlKFfYlD46IvU0ETspA3xiy4h9/fyO0URpXmN9qmtqXCusQLbPfjbp/eRk8MdSthKpPkSg5
mo+60pWyV2118uTnZRFMy9HOK6FuoWQGRrvUrmh9KI9N+nMQYmeZkI0UeP2d7LWYsmGANQVZT8pE
Cd5Lq+i47ipdCWYpvTFKyynrdn95PRwxtIGGXWRlDRmyTCJfHLxKdmNehxtzy4DPLIEbiLC1Uc9Q
ucl6ayYzYlIuJPaMLlBbNyvLrhD23syyWn4B18HayKOUzarkcsgmCZXOqvmxRsXvqlbuRmP4Zhnd
r8u7x3RvIOhG7x5mOJCV+6jXxixEjV4B2RAFCkV4jay3y99nns7m+5R7yaQlzMcJdh/190JxJZs3
Yvh4WQQzj29tZJDfsPEtZjH0YdojEdx5rWyvJ+NHdDBaRwV9SeR0sV3ODq9FidlTt5VJ+Rt0NAPq
syrB5Hto9+vP5vvqql4CLuTezmK3eR09yUMDa/wlGNatYOqab6xiUccVob88564iPuXx41guX/HW
mx2lrnVlKWIxAnKLG5txgualKmiElFdkJL7sU+ywEUL5Bx2kEPUyo/yy1E69r31wZf7SRR/Uyw5w
aXY5L+S/rIrAIv6oJlItd22hAZ18CW/D9LkJb4SI0wrLdBSoDaOJQJd0mPBHEW0bqv/ihBLkolbR
Oi8z5us2Xw6alTc+R++ZtruRRl0Wqp7KVS7j6lYDxS+8IpD35l4/CVeLW7nTDohGvJIZcws3Eilv
oZXR1NUkxkwb4W5O5bt8sfZgzX64vDKeGMppRNPYmGqKir6g3k/KgzodB/PusgjmEx5stn+OinIa
6jQWSaMgKJdugMd2Gvf1o+60N0geIG+0ekqANCqoZcrr0luO3NZY3tFR7mPMMI2ilthINXgHzwu6
wLwFHpJPSo/Gvr0SeNZGjuaTtQFhDd39igaISMraurZKZKUACwfhCyIVwdjV7lWM3ZAuwciVvuL3
z+LoebAsDuPJMEM0V65BvgJiU/bavnMuHyLb8xumaWGECn8salGxPBphm8KFtC7BX0s8QnO+3MwO
RqcCtPBzNpFp3mARli0Nbaki3RYB1jm1NBQ4/TRVbUtanQENe9ONBE7MywtjGsBZEN0IEcViXnQx
DisCcG7VOob5EgtfKGEooiaJBOrSstA099FZrRgPlOYINwnBIxTs95Zw0V5jP9yJPqnZCqUDVrPq
C6DQH+RSl0vfm1ovycjQFelyv6j9MQt/Xt4+hnV9kECpRbZYQmcoCGoWDAGdwG4Qeog7i+fLUhiH
tJVCq7gxpXor1FhHLjVvRlc6Wt8+CFPrXhbDWQw99RiWVV5nOlgnSrOZnFBYK3fQJt5dwlsMdZdo
9ZiEeiKDCPl5aBwRLHCRZ3nKtx4BNbKZhTsd0ztuCZ9cuZRT+rCFxGltIrc119AkmkIFCa1YdpeA
wZr0UkWAo7u8iezlIcUDWBTFAG/kR0EYm0MTjgqkCoBeadmjgsaYXOJWkRgRDZZzlkKOcrMcoywq
qzMgheC9jDfrrt/ldrFXPPmYX/3tksiSN8IEWI+QDsDjny01ULPCBfvqGyo8nGwfq7TyYVHUVRUv
KfCNJjx+CLADSZRWT5an2uhA8OsrHoqxzNZ2vLGR8TMQQ1HSNGNaKnUCTr4a1I+YqwiaZwFNmMpL
7KK5FvSAoS3biTvZB+F7/WyiD5RPMs1WlvNvoBwjkMSntliBJl7J6X5SWy8Z0F+r8Uir/mNnz3Io
Rxg11pR1Fda6YJ45AbdtjNeDjvBX8TKfWzMgTu+zrZ2lUU4Rk30ypoAgrTyZBx3mTTqe5l1+TICI
Dfi3nennBzLti873H5etjzW5DR36I5u+z6Z8SA2zAew8MoNucowOlkdAH+dg2TW7y7LIpn1aJl6y
Cl4Wog6srI9mAdjXZB1wq7giuFOV0HDqQXlBWHQbdao39UCgT3Re0wRTaU3MEsomhlY+tfipUyNI
xWTA6ot18Is0EZ6StuGxazEP0NQwE2MAEVsSKdPIDdD1dTkQq42baJcdCPEcKiPc+QdWIlkBLeAf
OZT6i3Uk9drSExPs9/qd6OS3pDXOdM3Y1q5Gj4ymZ6b9BeTHD2IpazAKoS3jHPjla7gvh8KejIP6
hdLIBxmUDSRdto4VoBjdYT0U5WldeUUyFnrLVsKnjgVdjOdhxCo6rz+hOkcAXADEbjnxs3CX7VeM
rGQPvCw802GdT+zd/DZXwToWwhTrIwhoRsnOhiiojDWoFvlLV8FGDhUkRHJjKHqHxQk7ZPx90M68
6Y+EwqTyTWB/cO5stn80MYsMBlywqtIQ7eD0y5clRuRDRmPIPN+4pHZyhaeZ1wZKnnOpipl2bCFp
J6O4i1lW6kpdtVie0hDqEZmuoN81vGcfsZxPvmnzfcqCpVBXR8AHgQRGFW0ZD6PWsHXR7Y19n3Pc
IOtphMIZ0JjQaoocLF1TqFN5sIpoHTE7ITrtXsfsRHYFEOyg9GIPwzfeZbfLUsGtOCr0CcNRndpe
HN2qCkGPsmut1Im1l8tCmBqBbjHC54RuoE9ZeFnAuFSVm6MLovkWFZLYV/clqu4mxuG/BLYASWdp
lLrPmpGssdmB23bQXT1/SQ20wDe/OWsioSetFKhwGgYoGzBdSSP2CHjdyt00kYMa3ydzUc53C0fz
Fl921ZeBoxgsHYdrBxkr1mYBHuHj/RjVWlH164Desck8amPjodvP5iyJ3LH0krYyqDt4Wru1ltYI
3Su94QKGPRD10gU/WzBE+atZSNfWYhwmcbTHVLCLTPUvy+ctkTo3ELWpSWckk9s34rMhR49tHbl/
J4J6TyyqQaKdGu9muXSaLnR0PQ4ui2D1pCnbXaRMaqiWJQ9zUGH929GUBbk9uMP/B4IFMzzbSqL8
3pIbalTPKTCc3O5Z9apgvlcO2jsZAM9PsFzgVhTlAsVCb9sUM13uYg5eN+1WYODNwm0Un5r+1+UN
JJ/6pIXEl8uyqeuqQq0qwhujlSJldOdQdaTydUqepzC0jY5TrWEGTGA4/iOIWlNaZaKK2bwRAROm
qTAog/HsemcU9jKhq1m3JdDNFA9GGnBVhGjypyUqGkHfwhziJ+yRQtPnoc76f538ehpmO/llfbMC
dbf09vDylScn9vGPOMqw6miqh17HnVLrSeVXYh75sx6h40CaeD12TBveiKIMrAR0oQYWzNFtkitB
3pm8ohHv+7RxreZaLOaCuY9ZD8badJdccy/rH9usNmugFFBNUCseQ5yOfqe8kvnXVbQHYM/v2wOY
NnnlDaa6b6RRWjjo5izUlopGhVi2F/MoC2jNae6k5PnyslgPrK0SEAvfBJtKWZqF0WLnptDw8rQ6
pVp91RmjaIv9bOMXBHFa8UJBptvYLI56HNRzE7XSUhJFXzGbKdxISESAPjKylR+EYHb25u/IiwHk
8vbyanl6Qr0YGrPINakucJcI34XqeZ32f/V9uquu6dAd2wLewY3avA2GsbMwfGE0X7qRQcEO5GgR
jFQ0m1JYj021pvpIHv8tMISSQ+Ykp/BmeUx87ow50yshnww5BiZpDeqw1ChsK+BujXgDpWiNH3ed
T9oiSd6mdL7kkzbCqAOSjGbqMgvoM6L10I9+Vd8tX6kVKQAF/N+C6ImVUmrLDC1vBINgImkT0Cgi
twyMzMbJrnq7fK6vK/DMoX/a4ef5WJ2KH6RT0ZQWxkJRoIPKTX6Lvw0Z2bDUjZ7yBa3+8b3kdQ/1
E++WZmq9Sibb8XwARwLlfZWkE7Rq1eAdh1MXHtKIo/XE8326tzbfp7xv1SjAv9URocXo3hKz41is
jhX9c9m0eEIo9yuLaJLVO+h8Px0t/SYXXqqvPLwRtv/ZJ8rn1lK6yH0/AE1BaF6HNQo0NXuRBR76
JfPdg8ljsMkhx6SbNF3FWGudkHQJsSjMtMietBMVmxTKNUcFolPAM2HmXXKW98krScnYAIMFF33d
F+481T+KOLoqk9hVhYkT5zJ1bSOLUu+5lbJ2bHO8fQq/wJwbepEu6wFPABW1gOVHnKcMsfpQHaPi
TSjuL3+feSFuFkAZSz6tMcIwPH2nZC8qd0UKzDL5Hzk7mep+6n9fFsZU6o0wynKUUIisZJKhBOFL
W7u5MtoCz3B4G0YZjq73ZdaXI2Zv+1M3Axmd0+LNWwNlNeaYoYYSE2Yc4TbRXlb9FShol7eJGS+g
qimjsAlMV7p3OJ+LoZ4qnLmWpuKbJgNMSAIBk1PN9X4RNYCHJQuP7Yi9bWeZ1LUnTkVXVDGcZieW
dl78SnSOpbD37SyAuurqVYzlTsaz2gC9X269tSlAySYeyAdnGTRTQqgUapzViEiysbc1DJPrI0eH
mbkpwPcjxQaMJUR1lIJlGG+BjkEEyU2RktL79Jxqy69kbqIMeKMo7Kf0RiClcdEgalMZw3+COuNA
Spv9TkMWsbjhBeHMI9J1wM9gCEkC3OjH4Dhtxgk5NzxbMCGCES4zdtEmFhRFvbus3+ygANlWAwkq
dCTSBc3JFNQxN2Uo20EPZAfkb8mhlBygx+bAZ5BttFSZHi8sYN9DG6mU95kjgBXNbYd9XHbqQXGT
Q7sTnkQJo7v1tbzjvW/JsXwKEww0/1ugEjY+QWgp7RClnajiahDdtjzqKoBb7Vh+4OwlqwqN7PIf
MZTh9s0MGLIehyYe+n13hbJ3QKB3Qd7HMWBWo7eylURZcDJoxWDMuOtIgXi5XneWB7gu9KwkTnP6
V/etU+n1gcAdXP+Ps/uzSrqJVcTgn4R2fbjE98FREryGruZVe9lddl/ANdwulG6EA1mnKIIxDE5E
ruwhO4rSLyHmNNsxHdX52Gj0LB2xVqtWI940xam1rqXpjqMXxFgvqJ9OGXOim8KYKwggwVn5r5+K
vPbHemfaZKysfuI1lXLUXaesq11nsxZF+HfB6PxljIK6Dl1R+72uPNYLppvabB3lgJfEytNMauE9
soOZBkt9pUicS55ZCQPUBek4A+4yEC8+ukLTSPK01wCx177WqT38XjwM+vvGvfqYAMX2lVgYUqcc
qcyFbYRSjh7kkRiDGeCg5iiQ1G8qeBMUTt/Ue6v/J7XYyCCxxyYB0nWzsKbE9YogNcyRqQeVK+G6
6DFtY4FJddqPjvgmXKHW57dPoTPwGqiYAefmB1D+qq0AsaGlyeJq0uhh7PUOIcOxVmanXtAdMWdO
VrWcGJcZT21EUo6rLK2o6CU82KaltFWsU9vP6mqbwtVUfuVteBZFt1VFqKO3aD6GblrX8Xpqm58z
b4KNoyV0S1Vn6kkqNymSi6tgS8IxwiSjPnAyR5wtoyHk27SvlllsQGCtPAuFE8rXlXh7bY685w3T
a2z2i/JSuVm2Wi0i+zxq/4RVYZugaytkjOZ3nPIv099uBFHuSZ0UU8rqbAQAb31XFlKgrYnDcbnk
LXbBtuicfb0qkShpqEQY6AYHQ2Ko2Lo7Oz1a0sBOXDq8NlWit5fkUf5iXQarM60Ym+fPJ2mXgNWS
EOR8pbdh4wtpDChQgLTA1CgnV9VMuwKW3doCsM+9vHk8rabcQiE1uthZeFZN+W4p7k3R7cK/c680
mD56onQBBortqk3HqG8QDPoyN93GVgIFQR96lZXPzXqlKaX5iIRXeqr3saPs+ofoTkPLC5hwrgZk
EgtELPP16oELZ6cXdsQlj2bb1PkXUKqedk3RRz3yHyqeWLO2j9XasRS/Ff65fGTkO5/V7yyHuiOl
PtXaycCTsVpuomkXKpyGZbZKnL9PqbdYrF05tPBBhvZTAi/0ehvHX3LXBubi0PeEuQcqfdOHpK88
wtMqLW8i81gZlj1VvM5K9jrOQojGbK7cKZsFJe7J07qv3UnsnDru3WziDSmyH6bmWQ7lS0OzEfVa
hzvAO3ECLP26Kxyjs/GmAj4G5nmWH3pkf0UFziIpVZvLYlZTBY8Pc0qOulHegv7a+zsRlJaJeV/p
ZYlA2VBzQC7dhcOvywLYb4vNvlF6pgj6XGZmi1ivsrVXMnYsK++lT3UA+ra4q/9WIagYbEEDeR4a
EUIg5dTiUagj3JJ5VRO2dZ6PhnKoFWi4lHhGMCkuirdE4VEyzL+0HnI/bRS7a5JelMVocnMzsdXh
Kh9yex5Mjo4xzQe8bBraIYHWR89+iFOmZ0uM6lm8HJP0GGr3ncIJDtjFzrMMOmxbFsPMVxN+QDwI
r6iQ/Khjn3C6vDNs8+aQWON3CuYW/rciOoKLsrGwAN6n4zHbgJ32vn3UTmjOAaa9uAfbeGJbLXDS
KnD9ApfzK8q+kU05I/CWgBzDMNC34OuH9m3dqW+jY4DGqXf6yuGFDqxgH/yEmMlFIcb4hBooRuui
CxJwCcQO8MnDtWX8nKTTspReZ3xL1h+XF8fSlK00yhuFkzwLco2eCdQxtLCyV2mfV0+XZTBzV1sh
5EdslH4OY1BJzCDz6rzJGzwI8+Aw9vqN6EcYO7H2Oe/IWLH4ViLln2RRm4tchMTZB5bewzvLkh8d
SOV4OFV+4sZX+Td+bZJ3dpSXAmPGFMkaOlzMYXDU5TEsb2bz1FWPZfigq/93/DmgUSPXjWIhpnne
ffRmV4eiiZQ5m0e8NyYHw8VoS5p9WeEh0DF9/VYOdUfWi5SF4YJFTU65bzG3CSThnXE3e+CL8r/S
MbkVRumjuaqJglIUrq4idbvuKRwmW1CvlCIwM44HYx6WrqA2jiBGl2m8fsCnYkZIK5BOyk6lcadZ
N0v0ok+ZswyvKMx5l42AZWgYxAN2j442RotOgSdC36R5gVdbXSaNg7fDfZvqoKFPRm6qmPgjOsjc
iqKUf5xLjHCkUAzSO0EYv1ZwR1sOmUuJuSM97HVhRB5YFjpy+5R2SPVQiVaIp7XRvKbGIV5uQCL0
la07i6B0Yi3yQsvnCIqeg7p3WO1SdDI1uCyEWTIAMuGfhVBOKpz7UDdTaF4KZpY2+W7qD+MQ2W31
TzJea/L13Lag733mSOVtH3VWolFVhQr+T7f8WZ/IWZH2lm6ypcIuTkAd8DMfo4cgG+HIZSk/oRVH
PQYDgXAgH11ymgpr1/UWEtM+WvO8sLVFTzm2PxLPdFuv/d7ahVvdtkH+xOvfYN4G4C5XAfGnoGJC
210l1hiiC7XZrX5fiVgxqkGuWaNtDmnW5wWFDG7wQDaRNoitRLIZG0+5iJEsrikSGf3r6Bb3w1Xk
LYKdv2D47bZyRbwnAZ5VX/GK6syM6FYutcl9Kc2qGqKcAf8cqNeTE9+qXnwjvsn7xiXDTMDC/MJ9
vhFJJ/3DXhCLee10t0WMGcutUxDSpLb3OfpDzPrTlhJkYzJ5g4orddPNxhD2Q4QoBXhQhBREecmC
SbKbn4sveeJOTZ357bJIYuWXJFKHqMtVIhqChs1snkXrIMS7L3wfzRbwYboGZjfK/ps0FuQqknAd
gFSnOpQ8ugGWpSO1Ad+Pdlgdd85HJRRnUzAz0sqO7v+hiWwhi+w45RVz2da1EUMdjJipGZpESZ0Q
1DDaCTzQ+7nCmFnvkRFp7S3GYAAv2mJdOABM0jFmbiIgoeF2W0kr6nxE33x6Sq6jXReA2+0nAli3
cCOf14JDjOaTHmyEkR+zMeZUQjAylaj0E1KiLhh3hCSZz/LHfHEQimLk0gFo+GmeQjLCcB1D3KLp
niwpPJBqhuCED4TfGizhCF1F0OvyNvOdeple31YudduNApJETYjXxr/jl4AFqmzVmQJSisomO7cx
rYKiuYAsKYjeyNQ2AKO8y7bA0tXtb6BsIc+7oktVCYhvceTLWbmLy3SvGirH5FhHuRVDmUQSTQOg
QmHS4fw0SJEjqAdDcLO+sss6QLep03Np8pgV2a1Myj6ErB2yMoTjwrzWW+fNLog/giKYbsk0prrv
XNJMTWLbOqhe/m5XKQ9mlKg6iyFMs1ROclPaK5YrchK2zIzWdn3UndNZclqN4YKXz8/lGRQqATB4
9tpB3VV7jPj7vA4BllfeiPt03+TZ1GGiBrA4xUNhXfU8dj7W1b39PpVtxKBCVskKvi/25rHPcr9P
C9sIzaDLs/1fHQ9dXu5ma5aLEhG63vZ2ZJ5G/KXyikQcy6JLzENn5uiph1eZ8VgbLdkG1+qp1HmZ
rP9QA8UkL0TgWL3XNDdespPRw7eYK9Q8dqzBVn/HjmQXwfKWDYHsjwG/C5itCYYMYbKmqRZ1UqpZ
9VEj45nY96/m+LLw0IzZO3f+PuX3Qd+Wzuky6UBKi3QvxiXwqMTduJfCcuZoAvPJi2LEn7VQj5o4
AbmaLutkrh/E07sS07AoGJ5EJLfAQ3R/We/YKn4WRjn8rJFbsyPowrLmW9ablL725q0U8iIDxv4R
TkHgFCG1hIFiyqcv4xSOKemKFPrZF9fcHcvKEWoeCRjxn9T1pWJQz0DvqqFpkkI5ubGT8F5DbOia
66OggLJQj22U6G9L2bpB/4Z3ee9Y4c4HcZS7E9MmmmXgALrTAZEV4oHYz2G2bgdyVwzh3ESuwRv5
ZW3kZoU083Pd1dKcTGh1CXvVlVZQRgnlQe55yICsBCuWpoN4CEOC6OGnbse2M4d8LEEDTGi7O3Tv
FIHhGQGBQOB1UTBs94Mo+lKUGyGqNOSL9TJo1FttevzSMVk6IHtkBRxG1FoyyRi73EAvEolKo2Pp
5yEmpnqvA69Q6DS7KHN4ry/2ms4i6TVJZbxWE2ipBit1RbSgWGLO8RNsXT+LoHTdEsU8HOIFxBbz
bKv19WqAQmN6KcT7tHi4vIMMJ4ETOoui9FxbTAU1ZcBei8nLBPihIQmS7tEYODlF1r2xlUNPPqRp
JHZAOiRP1n87oBrHCp25sNWf/TXCeVdLgssre+8L+uwx/iyNfj10SyoBmkUm+UURIPVICDxFs515
674JYjdzam8EeEQLjK58J4q25crX41Xid1wkCbZhn38IdcNEVVqJxYhc+NAq9tq+WHlnz7xJCHJQ
9GqBFQh6ARQzQJJLHaTYalJZNCmAadTeL0TDmWIZIb4ZNAAHE8P1Plw0t44yjqNkWQMKKKZqgAsR
bzRKrKSAL9iYsbYlXMAu1u6shpcTYKkoWPTAEiXiAf2JLq1f0jrqDCTQNIy3m4dQQB3V8lYEupcV
hnVMWznUMZlCpzepCTm9EtuJ+iArCVosfl0WwvS+6LYVZQNPQPUTI5pamKuELwMBx7LJ+28ELXQy
otWWPP14jz5WwKFCDPByTUWUlHez3IRrmSBrfV3gVbIcJF/15l3mTL4VpOCg5lcpmJemKgIlABNO
SEjTzfKgQy+tJIdrHP3hudilLsb40Beq4u3TYwg4D1r/8m6yjmwrkHKU+ZSY9VggEaYXna3OQZMD
d71TOYpBvkKb1lYKpeN9mItSKyDNV0b33fgk1r7YHQrdMeTR1rjIHyyL2kij2+YFS6xndSRZNkwZ
Ka0ESjQuLR+jURmUyH8Oio7iMQA5RBbI611hOK6qbMv9zdwptlacxuUmzq7XdLfkr5fPipW1/CCU
si8LfZxS3FoDRgd7vz+B6eCg7cK95ul2B76tnQWsTt5lzbpJtwulAm5Bj61EkaH/UfdDMJ719jpq
RUdXfyv1018uj5zrxtQUMxrNbkFsj5eRfiDYC9Gv9VrdI7PS7KWnyL8rXi6LZDnG7eKIdWwkTosl
D2GCHjdJTQEr5cTd5FjlL6vnlf2ZbmQrifySjaSlNEShJdUzQMLnNkZmgQaPnFFxinfisQJjuXt5
ZRy7phEFm7mJ5bQjyUb5TZlTsH7czTwsZta0PeEFlzGGTlj06IdLVzcx6NnU98fYdbk3/Poh9pNg
JemvoNjHO8BZ+jzkR/bKzkKpnSzErsln04QRmE/p5KMpNZK9y5vHjLVQ5ZcUEVMdgBOgXsxKH88T
Wk7gFb+t/uoa6KIRnMadKrQe4ZZxeUbG9vsbgZRlD0OfmkK8Qj0GmxTGY0f7oe/neysD0ASofXco
g/ASREzL3sikLLup47joLRGDAf0p60p76XxgANqF9E9f8OhEWTlbdbujlG2rYVvEao4dVe/KfX5b
eFZha/fCNWkpfZ+d3OV35VX3g3t/M9Vls0ry/xvDq/q+HJIY4RV53yhALqpvpysSvMKpnPp7qbHz
gIe6wpNJqajSlY2eTSRmqH4t096sa3vlPtyYvmuzMHK8m4Uly1gnaQTji/f1SXRUZ63dyMuAtS2+
AkgWqMPhD34SnKupVMAgF8oohyvW1oLOfnpHi4798iUKOlc5ECZE3guYt04qdhA6q2lSCxnvRLor
cFZR4kh5EAu87j/OodFdU6Uuq/0ixOiaqp5n63GMK2DmTN5lz8IMTc6HRjdLNQviEtDQArZWuBKl
Yzjwksy8VVCOZJVMqWl0JJn1xTEDEYMe6wuwT1qv2St3BP1kvKoDbtGaGd9tlkW5knIqBDWvMZ5T
S5kjqukJnLS7CgzJdiuOgOeVD5I8cN7dvJVSHkXChTSHgDZ2Vbw0RnW2myJ50SxOzMWWAkh+QLqA
mYZmTkhbY4llEQ2b9XTUoqOy7Fr5Ky97TA7+TwZNm6AvpqVjOoHEBgQfLHayQ+yCG/OxtWU7PjSc
oIetg2dx1OXWi1O7aDMcR9u9KOleKb9/RcfP36dUcJpbHVTmpGM7vlqie8X4v3dS4yo5f59SNqMG
iPKiIwAYh2CM3hRwTci7y0v4jwDgLINSrkVXl7IioWi6R+q3Af/LaMe/LXDYDS8hzIjLY8a+jM8C
iR5uvLkgykNay9g0eCBfaJFajPubCjww2Sj5ZtxwJqc4am1RN1TdaUAQ7KADaXyc+2tzPqbCr8t7
yPYJ5xVR91M/9q2eLxOOSfguF6e+toGZLEWvg3Kzpu5lWew74iyL/JbN7o2yWAOUCcQjlT47lXU1
pleRGtuVyO3OIcr76SW7UT7qNhIbqzaQC/o3nNCd3BfuQ5/gLoKm+kblnBI7wP4jDVnLj+sqy8iM
xwJDqqvxJNxku/lleEP24Q5er34mUDskKRC5vPiFK5dyEfnQTvBISJ+KyGyjxyqz7PzHz5+tfCfV
wWI5aY+x5v5kSP73JclAOPbP5fO8rJ4ATvy47kmZBWlSkS/QJ+0ma+efhTbbY2RxzJyZ4FSBrCIC
MIy8YygdRRpJHcQBOjr/7E+qc9e89L7kV88YkPSLq8wxJRssfqIreOWxCKJ9sx9u+J2VTIe8+RWU
9rZmaPWWgDSrUL/1FVht5uDydjLNAy80YDUCgwENlR+3E1yPfV7IaKAxEnlwDEFxorq8Ns1ot5aK
fVkW8+g2sijPkirx2vUiUJqsbu6flTDq75Z80AQbxGupxhHG3rnzwqjz61ukU2cNDWvN+L1MHvWG
M9fMfrZvVkMdjRmpUY5mUHBNtb55sI5o2kHHTpH7xgEcbly8Jt7mUd5lENdxmUiyRZylb0Wmv2iA
fA/BH3j5jNiJpPOy6FhXk9IqjlPSW34FzkXkUHPJWV/GXXucfAJZAJqe+Kn4wZHKPi0TwylgOEKT
IXVxS1a6JGCChlVrdn+S3MyLZicBAET927TRApGC/OIryLXAizoLJT9qczUMCzp2anAX4v1HHklo
FXLHo+pWe9DRvnGlkSV8uh420ihL6wG/h4wC4gbxkOySu9UtQQidOOl30ppU4XHN2VO2wpxXR1lb
vwJbVsGEnouEu1G9RL0zzfeXj40ngrKxPAnFarWQSZqLt7rBFLeFVqeJd7HypFCGhgrPaMiKgZ4u
fQViYubrg3KshMi/vJj/0PzzhlEWtsSKPK0zXKF0QyD0i12DHmzL+7keslsACVyVDvcyJRv0nzoB
IDbqEreaAjibIoxaDcaT9YJQcie/qf9I18W+Rbta+g25nfI1euAp40Vzg1zqEl/zpF7UCpdoLete
KPbAq+INPDNPTUHdGNgC6PWhJw5VsGkaBsECjKRDH1/H9XOfcFwwOfhPu7cRIX+0X21N0Vlq4j5B
t2sw5LI7z82xWBY3jM2rtIi/WToPkJK3KspPlTXwcQsTByaMQGBVjxi03WUSx3LZsYeiGWjRxZSD
Qdf9xFCTUBWBqyCsRy2aWJwm0NEdgX8taNtdQQag3mie2qKpsHbCyH4CQRLhI3jgZR+Jzn/eYksC
Yj5CTDAZf9ziShRRkM/wes/3/V7atQDk0UH98YXxKRWltD9iKBNvR2ANGSb00ZAxAXtbG6dVOaGs
fTSXl7pYbY6lM9V/I46y9DnLLW1WEBuMvoZho9XNQOsgoGYNTmgFbZr8LC5bVf+3QLBmfNxHpekn
DUisaD+Rm9e+7K9LYXDSIfETM/4xz8uVXhWPl1fJE0nZuD4VcpEQ/K65B/PvqyXeNtNuUju7gXHE
PCfNjCP/bKlEh+V4NLaiYCJsUJbGMUJ3GPbaWtrZeHt5Vez3hyrrkglsKvwhFrq5tPNwrnUEdlCV
h/qRXNmAH9j3B6TCHbDFeOVV7iXc/l7m6jZCqbs0stZpajPspdjldhg9xPDWxW3NgxllepeNGMra
EnOo066fJjeUDtF6qHBzayHnzn4vUHwy6Y0QytYqMlyCggJpFgnvRK84dM+riw5AIM/DAshw35qB
4ozM7ddOfzcdeZcPb5X/j7TrWK5bV7ZfxCoSJBimDDsqy5IlT1iOzDnz69+CfI83DfEQ9XRGHrhK
vdFsdDc6rMXdPhJJZjiVwOmk2NkpUs8MclsX0XCsXvHLKXkuE6uiYydpiA2Tch3P10EmqswJTIJn
MGly5OCphVEDVOYw3o19CgJdIn/80U524qDAf9Xu2RaQIDiI5JK/7T+2pmSmaJe4hdE4nXJUNN/V
5kcdILvbN03wmQwu1DW1WY5dY+ABVT6TILA1SmwrEpQx1oVgVE7GABOF5f19Gquv5L6eaiCx6YeA
2nF+l5Ld9jmUVUeIZct/ZHAa8wNjjmiLaeT+BSOox7hHjzV3w535ybhWgM0p32l2c1W401m09bD+
rS6SeRVGRgz8aswNp3PiEDX5EtDwW6DM57BHzUtwTBZC3t1rPGoJ3CLFOgx3rbR0bORoxGiDPAX1
neybuV0rVuoo7fA1NKL+RMqUeE1ZqnYWRflVl0j9QfAbmCrf/waLMd+oqgwyob8/5xhLtWEEzJkc
1R2b0KfXDIaLYOUidUR9bLKqXixx/yON/f8iFPRpVMUNRvngyQaPYs17PE7OdD94COhe4ViWq2Hv
QgFQG5psDpsDLm8SF9FhL4lsbPVxt/gpnOeuMXlUzxL7KRRkMkBT/kwDO8bb1be1c3hvHE1nW9Wr
Z9eR/GpoRIONnDctP4qMXkMiapHnUUnsHN6g8l/78WVbzqofXchh/7/QsTalqNj3SEWz4baUbwsR
jtRqgrn4+5zFAPdE8kmJanOKhZ3k9BvxsQa55vYx1qv2CzmcrSixrsZ612FzxEVpw0kR7oybHuDM
0j7b5deF6CasGsRCHmcQMxhQKllB2VneS7fAHgOXlgZzZG02hncgMof13utCHnOCi+/Ud5Jk9Rrm
m7XrfscsMLo3AqAyGdfG3rerR8mdY4HHWfXdBjZRUTXUQETFOZxZSeJK0dCwDDrV66TajtvqMBWJ
wNIFYniupkRvq0jP8ATBAk7Tv9bydS792raOVSO/nORtrHChvKgGsnWgostWGPpB8+d7qxa5xvVT
qHgLg+cC3IacPaRhX/o0g52H810ru3n8KOuClIR9Yt75wgWhFAImDYp50b9NYNKHKKUm5s4is7mS
VdOzIhSsSwPE8dX3OgqOg056wcdZc0N4oSLggNqC4p3/t8x0jPs27VhnXHkNx7u+IvYgP9IwEdja
qn0vBXF+yKRRXSP3Z/ZNTuErQ1cvz+PJAP+O7Fa3kiuK3Ws2sRTIaZOOtB6lBLMFUvCgm15pCBzr
mkFg7lYGTa1lGjLvwHM96wKlZJs3842qn7TwoewFBrEqAtvi4I5lbyX+gpLcTKKMrXn1ZnVTFZ1n
yF1oq5IpOMqqc8VE6j+C+Cs6zKC4jNmwV48WSfnK5m7JMblC9+fQP+mBrXzEmy8FcmkjMWWAefvw
5owUF/tyKNSZ7vffdJfRThW8Od+mQvmbtRTH0p6FfyDRCMJwHVBneDJNmD/svOqG7XYk+8jRkd/M
JwT+uxace5kbfxHh0a6FyKV07o5ZgZkEBRudnkuqnufeim1a+KOX+2DTIBa2SuPy2YpVCZPboSK4
4KvXYPFpuXuXRMANDdIRaD3pMQq+1urnbde72kZZno67Z7OPoZQqxoYTue5fWOAaDyCP+0J24Vk8
sSq4EW/FhcWHBOEUTTSMoYNZcF/TUzfsxlwwgrBaRl4eiPP0pTwVjWkAoUTbj1dN5ZQ7NrMx/ZBv
Mfz4Mu7lb/6DECxB9Jm48F+qfmIq7KoDruCTumvs8tY/Ro61r9wIxWv5IH3a/m4igVzwN7ohDKTQ
RHk3nx4qNbkCnrb3n0Tws9oZqKEyY0Tq2dHHwN+PQuzbtRfT4kvxo5xV3jWqklYMDCtiVJ2HNxgE
vFV8wUnYJ9/wH2/b4wuzSzqiRNbMls8q/0WW0rPWgAg9kexSzU6I2YK6+Oq3YdO1Gnb7gSrAfZtS
m7RGrpF7VsF1ZF4loWCSbO3vg5JOVZBlKDrmYP92hyUYu7QhxeCTVKAQPTQHSVF3//9vvxTB2XMo
N1kpF3jMao1+3SixE4XS47aI1Yu6lMGpieYy+tE65iWiX+aX8qgCKYDEdv85Ad4U8hiGJCjdmYKC
x2qsXEjlC1OFKllW7WPHdzr5+/lYAEcluJrxDGHlNusoGnJd83hLcVyk1NE9CylLY6ow34GL95DF
9ZNVNE/byhSYhMFFSL0GilZajiOWoGY7g3VrTSCwOqHmuDgYR0lZ1mqP+cV7tnBW7SnoZ1/LCSTX
uTccpKuUCoIfszL+3i6Vx069uLddNuZtVaCHVZrYI5oOYVHbFIS3zasRBjbpBM+QNTexFMe+5UJc
BeJbeWSxtjMfy/JEjW/S0AG9+dSJXt2rGc1SFMvrF6Ji2jTUCKHLFIUa4+V/ti/dYEb4cdp1jAnK
I5/Vo+RabunKotri2rNhKZ7zIHNnDUGedzipFDhh5c7ql5K+FJGoKCbSKOdGTHBpadh3YPtg1zR5
Gob7Ub6Xw69ZKtrdF90zzpkEDWnUKm0AEKp8yrpXeTxL0vEjd0w1KNEMUK/wby1J1/IyIpj/85td
1d2n9Zftv/8vF+wigDP3pki7WUO33VVv2yuYxK3ltafwMyuiqVihrwp3W+C607jI4+wdpIhVNnSI
I00A7LZrKtraXLcyQ2HcxBbeBJzDaElXpKGPykHdWTYFYkP7M6qup0Hg0tc//UUMpzYMh5t1lDbo
1pJfUXTSzFt02LY1tZolgxQCfwvNdAXYEH/f17JO2lYr4Mb9N/QtCfBbmB1hpJXjjdbaoifH6pFQ
uwGukqWDH4Wz5tmYsi4haFfmFcjFrmt1l4lS1tWPcxHBL+RHGjKvIUN215Q/CUBcih1pTmnyvK04
wUE0Tm84nlrnEb7NPJXeEB4BHuhoyddtIasbLMBl+0ddGhf9ZCVqCm0CGET/YtgtxoFRX0ye8m+p
HX+lHj4ahrWLHIhlqsjBic7HmXiZgJNbNeDgmq77OQzdC4iUrvxS9ApcLb8sT8jZuFa1ZArYrHvl
sR0kwCc4xT7BfJZ+K+3Nz+Cw9AQ6XT+ZAdo2FdURzG3/bfFYrDWqJkJGod4yDr/Ikwy7/jZI9rxn
KK71Xhr3saP8EIhlCnsX8oHg+o9YZraLwBjMNM3kEJ/ydx+BsRBZDwn4IhTPPH8Iwpwtd/8RxwXC
0gRmkzG2eF6boAiLriZQA9RNdKiTwN0+mUifXCg0KtmIwfYIwJIUoLuq/ymhP1BM/L4tZTVjWpyH
cxyJUo590WIqkRTfpXof90iTMqexfkbhXS4JhAmOxJedpiiMxhxjuq6v3lfFUzhdG9J++zwiEZz/
oFNFi44AWSE05kPoRy7mtY4JTQXlTZEYzoEUuZoFmgY3lWb1j7jWz6ghgKU4fdw+zdtq54Z1v2UA
C+v2+8yfLR21icabPM1Rz/1Z/oFBdY/cdmj/0y/TLn1gDKD0mL/IjuzhDXkGev9NePWR+urC8t88
zvKn5I3SgdYB76DwfiI/je51+6zr8eXPzXp7/S3+voTHo9pM7AVpAHwq6WrH15ufejUcaZcK7tbq
TMXyMJzXkI3KisMGRax+FxyYs+oeME6xz7AcYrolatTNEZTgdr6XfkhuKxyfWoNBXbqRd9gAuuGX
Wojv6hv+TRoVxyojyETLvZ7Vu6Kpr6IJvPXS5MlDoAtsd/0dfbnzb/33haajaTRkq8I7mnaAYLWH
Z4AVutnTVNrNC62RomB5GrDNwv7TvwSlyyfmnE3TKNkIxFys+76wIS6w7T0GhUMTwCZqEcYn8Z52
YxGw+OqT4nJavirl6608mQ1WYwczNm0zweSdL9sUmT+Vgi9EL++37fhfUr8/p+SrVAOgnOMs9zFk
uwNWkmLH7tHyWGldPoju5Cp+hkFk1IxQPdIJ35QwQrD6NDLSzH4XghM42ydO7dETaFC8WJDSsozh
nStaiGL/v7AaBAqjxpIx4rtvT+nXSBH51NVJseVhmNNdSGixdEi1GUOF821+5e+7PazSUa8ZDRQ5
gsZwV+zqn6K66KonJ4AeMYGYpKG6+LdQEwvFQY9EzC2nxGlhmNNRkURZ37ruLkK4cDEpiHvaPKEA
l+vKsVeD5CkmzYe6LICl/XMWlistFFijP4W+K0pV4dXkKLvMmw/6XYSSsrUHX8BP0aypSHWcRQy6
5veyz8bx9Ze+eayw4B51greaSHOcTWQxrUxMM4xu2j7W6ikW1ZRXo85CZVwg8JV5mP0ZbcopGN0u
lL02rw9xO3uxNh4+4hgWsrjcMUhqqsclHIO8T24IPg4COKDGQLwDqHxRHVGkOC59tKzCKvIWiivH
xw6wFEJMOGaz7/2BYcoaRpgYvvvfxlYEjd/EJVozDN7TBMSH9JB+qz02nhEWzkdmEAHe9480PnUs
mqjrfAJp+nwdtZihtna+8Wn7A62r7CKDcwUJNlpMXU8xDNXf1YVHReyN67Z2+fucF+hyrfeVHPsK
YRT90k2yozQ/9E2xj8Jqt30UkSjOE0xjQ9qMVmhWk6skPfvWDyO6zqeXbSkihbH/X/gbPclGkybw
N4b0pcuvehFW6HooxaSChqU+ICryOGkt5uOUccJrq/GqrwywqfTCG7Z+k+zEgE2ricJCGPf5Ywqm
8dCXkJ1U91V8owUvs3YdWqlLLNEk3HrlbiGLMwWcKQNcTc72SOjOOCifQ/e7cU33jCXN+u9H48yh
qCyMmbBJk8IsHV16IEbvqYkXJQcJywjbRrFqeoujcUbRD71P8yiDx66P8XAXBKpNemy+qYKXnkgO
FxmiMakThc0ANVJvm4HvqEq+Q0d1l8ofGtYCeMwfO2S/ZWHoxYT5zaJEJbffVV8VN0W0OFjItFiq
3CSOddedC1H3hJnbO/+6kMlFC8v3iyFljaDBad35iuWR9Vm6ZmlkKEjtVosAC1FcrFCSTI2JiQFv
iQS2RZ4K82uTppjx/irr+0kRUdOv5g0LcVzkiLVEygwa6ID2HDHslJu1l8x9YxtJI3nbxrh+pzXd
0AkgxrGs+PeHi+HRSWxiFR837hhnkzvr2bkM6b2WDF4jpB8RiePspBqLVgZ8JOpt+Q9S3pE2t602
cozxSRJhSK76XnAC/HMyzjwAaaQOc4FBLlL8HLOfQ/mBnrSx+PucTSQNKJIKGRHE0r6nzU2iuttf
RvT7OSOwBlJGM3uFEX2n5ieTPG3//fXXxOUAlA0TLO5spwHNM7RKtpNVzYfgq34qTsW+PDfI73T7
lQHXJkDaFK4IruZFC7lcGDGCSM1inSmO6PZU5rhUWEasJ3dqJHtQLEf39UNuYSuXWo5WovpMchGu
1rpyTeDngrcI/3B2aOgJSrE+zl4TRyY33fh9W7nrDuPy9znjy4nkSybBFkBm3ZUt45LUjBCcyt+j
8Vk2IsEl/pc04CKOs8Us9tsG+4+MZ6p7liI7dX23+B74tuKkXrlXPrL3DsxGYFCAvFyhPBZaKSs+
GVS4ezP7GU2ngPwIG0HvbjV6LURwX6htOjOnBPV5Pzs36V2fx7Yuu7FoeWi90LSQw32prGhpIUWw
RjYyUznjgYEbA89QCOtKWA7xLl4tJHEfiQZJaXQNJGnX6VE6s43ceJ+CalTz4p3lKHs0JZ3giSLL
YbxuBPBSH3qQUrZSAQAIC22wv698FEeD2dQ56OsGP3QKtKswikQntCsH+hH3tRDFbuDCu0RtG2Cv
DeP8lfFZbRhoqQhJfPUOLyRwoUsdunauY7wWSfIz7x60WXCH12tHCwGcCRZ5UYwm42hg2xhsm94E
tKBn7Yvd8E2UQbEf+944Ll+GM0Pa+UEvNzB3vEYTy8vz8yxiTBXpi7O/tKWp1veoT5v62dRuUkNQ
iVjP2Rf64iIWTep5HlPWAMWDF0QlGHyE737UbYwC7YNHSzSXuH6h/uhM5wLYUMckCgc8F43bGosP
R9xem/yYT6ADPWnnj635IZsAVC0WgXSdh8eaW0OdlBTlHH+a9vr8FbjzOTaP1Ift2LFqChcxPEJW
EwZlm1AMItZ+dSfVr7Gk3ReSaGV41RoWUrgoTMaiN62gGF0rfK2bXSoagxWdgnvAqWMQBaqPCeMe
jZ9haL+qTbCbZyIyAtE5OJeWtbrc9QQ1UWoP3nhMvPGzeTScMrXlq/jkO8FnEUaf6GTsFy08m6bH
kUYqFeOw3ew0JeA9DJi5Eu63zWA1AC4+EPsZCzF+oZUgLEB9SiLPFZG8NH7pULbsu91/k8N5uTIG
oW1WIixNY2fP1o6ySNscWhEuj+hDcR4ODF5yJ+dYLw1M2TET81ttlIKcYd1jv6F+y7JGZR7iiIQh
zVQNgIBk0vetT5y8iuzcBAqFr+3aEkAeapk4cRVhsD6Ir9NefdxW5roPXPwCzslGctL3VoiCjKXY
8y4ClXzsRvvxJF2XN+gaeR+aa1nI43zuEI1lqbCxN7l7stpj1R3y5llwJvab38WmiwzezyY0tPq2
wOxM8su6lW5rDJYyEqrRbu3xFP5iHdbW6Z8Ayu8KJK8+FRaSOSdVjOgAWkCffovAxGMsYsF1a/+O
KMaHstqFNM5lYQbYkiKqYDOwKzH2qTq+mbhNFHvbp2KfZEudnMea1FrzrQGoanmv0+dJNUansiZs
/5Q5MJIno99N4xzZXSlXcC/Zr23p696LAeO/XRGd815K1GM9uYhHVwN9cDLvEgXLF3ib/DcpnPMK
q6ICthPKCm0kPQaj9lREPdZXRVXcdZ9yOQznuwY/LUI/wcKemTzK8dmUBSnNurIscPFZBqiQ+QU0
ywgHOdExO0PJVRtSO0ue8JXsbV2xH/neHi5CuEP4xqC0zYihPt3q7UClNg5ld8FVLIt229af/PpF
FOeDJQvP4YjgPNoevgLIb42NMaSH0jO/B/vUZjhR4Rf6Y/t8QqmcT4wrIyVjwx7bLgEI0JEtGmlH
1rvEwN+tdP8boATAQNty193W5bCcaxzxfJX0FoedrHY3DYOnq5Pj169BnhxmGjgjSv/bEpn63n1J
Ezx92H9Dj5HHlqkTnZYyhfOX9ei2kGs3yQ0nlafv46y7GeAFt8WtWqeJFIGCT4MSHjhklpp5brVQ
d4eoPWikPAxy7eWK/B/FcPY5VEYfyIzFvazv0wnegpyKD4ErGYuzcJZJpCGqSI82o2U8hTnggbId
FXIlrHpeS5VNfCFAM/DYDHHTjH0dIFgCFvZTHaM83Rp7gMq4hSZ7nU7uJhkjwgGMdPtDrc91LARz
kWUATxVp5PgNqBjEGs6Q2Ky5OTpW5jEIugIEUaL6+KpvXMjkwkyRUhpJOK1bJ73dhM8S+UgBdCGA
/YBFgkpKUFBNTQKGSPOQqrfh8LqttVXzXvx9LoaMvmbIdQ67S5LjoAK63DxngUDGqu9dyOBsG0jO
lgzIN8y+zNeWech7yymAldSIKBFEZ+HMu9GpXyuArMA+NiCvBrRnSYGV6e/bGlv1eJaOrWWDOXke
MKOnIaZqEkxRWEDnqC2AoCE3qw3b6MFFNt/1Ilj2de39kcdv/iiY2IgaDZnMrDW20riFNe6s+VRm
o7N9sHVbvgji8sAslhrfqFXqUitNvTEEYeGoloq3LWX9+XDRH7/zk/eKP1jAmkcBI3hg3dT0nN4A
/NUJdh9q1y9EcbcTxi2FQwn8JWkOHfDhYfcmvWpJKohI63Z3URx3RxPJHCIjRANaj0fbDL83/nU/
NYKvI9Qbd1PZUM3vSBsf2dAa43lvkUyYO4wH7gTfiN2UdzF2oTjuxoIdzmg7BgKGyimgL4qvGoYT
ARj0I7kCrmd+UE5v6USOV7nAPETWzt1hIlfSqOggpAGxVF++lMrXxtqbRS7Q5roYFGfRjSPIIzgx
YOUcI1XSMQMs38fm4MRyAqadXylihkCVzMbeq/IiicvLzNgvE1UH8Fj0bO7HY3xruv4bY7IORnD1
NRM0bNcL4KBb/+dkXEKGDkg0NxI+HVYKXNkD2BNmdhnYmeUYX9pv+bmubWuvejnG4KVD+HMAa8Yx
Fah3veB/+RX8mgZNMC8VtAgrHdZl7clCMWLurmYQ4gR+6GVt6KmkvJnK6Uoypp/bKl+/jn80wM/S
paC1U+YAxapBfg30nVIOToWMaluIwID43Y1y6iIMbgLDVLc+l23lyPJoZ+SzLouWgNeLHQtVMgNb
ZACBDurNYMIkQ+12gChi2HXRE6Pvyr3JToVE9utX/6I9zpkVap+NDdtDJyhRScFZzr+SeLaN4HPT
CT7UesC5iGIfcnEyvMCKYJRhJOE8pOdmDmSPtsBS3P5Sq307bHGpFjUUHdtQnJihzyJSNnApgwNc
HdwIH1RrIDUBFIInf6hwuZTGuc5pGqgxEVT6/OlgaMd8ulVF04JreluK4JwXNWMjAJZb5xbJM9GP
dSMiVxOqjHNaetpXtJExhPSblxxVtgMeP4g2gDs7iFa6hNI4l1WUeGSBNWjEB/pNCjkfJE+zs6Pq
iTuEq/dpoT1+hq9G004rTXyg1lV2Ergnx0Pm+If/NVBc69O2+Qk+1ltYXxh5ooR6YkyYajGq0zwf
2/xh+++v3dflccjfl0jVmyxrWzwQ5OKm7z0Z90e2TokR2wr9vC1KqDrOFZnmHASSBtVN9/q+bz3d
mc896ELtqPWAtu1KsS1yf2t+dnk8pt6F+oapqKdxQNO9qiM3n3+q+n3hpzsFT5XtwzEj4+P0UhDn
JepmDBuDeQltDxLoXbJXMQaXgXl0W8xqGmcCew0wCNhO0/hZ+UkJo1iS8BiqPMNGZmonpxIY6QoY
uURl69UX8VIWpzyQEchK2qEm1KdOTmxWicq+mEcJRWWv6W3ZTYBP3QlOyBT1XpGXA3KKBLZypkkB
RtmN5KoaPpnzzURFLYg1CI7lwTgnW5ImCOMcLQhQcBWsKblXAcVu2cMxPiWifWPRgTh3OxWgQDIJ
bnDfZ09muzPL7lchlcdtw1j3Exe1cS63qDtdb3y2KmlmJylN76aq97ZFiA7C+VkVONd5k0cYxkYO
aPo7efhpZIK3kOAY/KysOdSBTw0sgxfpUel+yqkiuKdMD+/MC0DBGDnTQT+hcT4IqXwcSXKOgqP8
mhVeq7Q20a70eN9NuwBZ/LbKVnd0zYU47gqN8thKFBOCyL7Y6lt97PYp3UfgJgsP5MB49JiX6A6R
aHJ+PSoq2GIF/y3YW/nJdtKaI9UlNISC5w4wlc3e+M3dB77AfeqIps5F4viw6GP+ccwmrGAOjnTL
hkvDXfeq7sNDe+17kuCVsmoll7PxQXEwEkOpW4Nif7t1I6n51BLlefvLrQaOhQguLtYozA2ViuRy
1tqzarT3kk/vSyKdrUQXvc1Fx+FscgZGdyyHGEQj1uNkYoxUEHhFf58zwlkOLIzqwebzYK9L3yvr
dVtX64FioSzOZ+dGMk9hhCSi8UJsnQMmBd/f7RGgHPCkeqB1lo6iManVxAWQBIAKUAi6yJxbTWq0
Aus6Qxs5Qeagd07h32rB61g8a7VAf6uObyGK862pamFnlGK1Rm1f+vpzi0mpCX5jW4kiIZx3BRdl
UDY9dupTvG5LDH0lWrenQ7r/T2J4B1tiWi+XIyT/ehba/nSKzcfMv9+WsdpMMi8K42nauzyaJbVE
/g/ajOCGlZuqPUCO/DugAxfH3EuusGDjSq5yJxDMbuV77/7HKEzu1g5YLVfmEobYon7B7JA9BVrb
2Js74OgIVLkeSi7CuGvb1ymJQwMNgzwudmOV7Ishu1LTwjUl6R4wx140JYXASv7Fz16EcndZ9qOh
SHzk0MYtQA8xvaVe64D7ZWML4IDztvXJbO6dOtnlohgfNcE5jv9fZM+qXo2S37NdoqN5Arzwodt1
V9pBBJO7avoLMVw6NiCxqOQAvtZURqcJpH0VZKDRzXbbp1l/fyzkcC6DRr2apxoWSCqvdUdXcSvA
YOFh6mJ9zZvOwvx51RoX8ji/0QRJmLHlVsTEGQ0lWONZO35nF0A6Nh8JiQtZnPsYc+S76YAuu9J8
0pvKDkzRTPhqadC8iOBn0fOiLDpLtlo8cfJPWMs8ayfFlX/mt/Gt7lbIo71iJx1lV7ajW7YExIDM
ZBFv72pcXvwIrsswhFqfBSnqk9V8otqXrnsp5NdGPWybyrpFajLQ4VEIVd8saWH4WkUDrTAw0zKR
Twm44dPCluQPfbGLDO4mj3OjlZrCdhv1TjtMQyEfoxqc9x85iaGh+awCnp13xWGUSYY+A/BV04FM
3vlD8DLUFSpXbZMIvMX6p7mI4pxvWwCrZqrh9ZVptFVrP1jWLg7uMVnibJ+J3dP3bukiiHO8RjaD
yrgaqTu0gRfGii1Pd1VxtOYvlbC4tO4CL7K4r6RlVtHWagSMjKvOKwBDU6J9Qj+zsQjp2r+Vj6PD
wN7rve+IBltEojnvO1p0TnIf8YWVFJp9sh922o4cRE6enWBLm5z3jcog1GoYops0kz3p/R3mqT/9
tw/GOd52IJPcjigkaJlyaNF0UmN7nD+byrNvZu62rNWrC3x6xdJM7Lq9vcgWV9esQrQERnipPLfs
tgYW6smvQoEFrupsIYTz7Gn4jyus5q8xfSGmaPJ3Pc4vJHD+XDdSH/idOAYroU4olQUn1rB7Wzl4
EuXS6wnbRRoPLxEVRWUEM6oHrUtOdJe7xVOzHwGnHB0nWHd+YrPhVGAVAiXyEBMlACaCgaDvaURX
MvoSs6DMs+qPFofi/NHYzSExLbwQBmv6NqKxTvR+3+MJF4yNqCEo+l5vwXNhdrnRKWMyIFUKj4zV
PThpbuv5dm0nrngTdhX8BLNu/xg5YapdSEsKtFhJiDur7ZWdtQtOfeyEjwxhwrwND5kLoMEefVdB
VBR9MM4htQAYNg0J+Uw97zLtpkkFBrFe3AQli6Wgq4qdJc6xy3ITynKCBI1UcKnFF1+7C8bPRfow
1C+R8aWbbwr5HiN+H/AYC6mcMjMfyFskRs2pntST0YM6oQBcjaoEotfJatxaCOL0p0uYYik6aUD+
ae7TH5gpcCUn2E8/kFZjrYghIPnI41tJcMD1xHchmHPxgBzQAdehwyLKOz08qQa4GaIfZvnLigpX
KX6UJLU160mfHtJ6dDIye/9Nw5z/r0o5r1uKMafeACymnZdZ/gSuCvUY5PK3bVGrQXNxVM4zN3qV
DEUXspuBGWgMOURHaU8+hlljLuRw/rkgmYQ9YxT2itApjyVINetz+ssAYFuyEz0kVh2ZhgRexcwQ
fUf5Pia5jCFX1NaK6myoBzV5jCNniAaBmayb5x8x/E7LpA36705xGT1l6bMsPajYglQt8D31x+2v
JDiRxWXxVVvPepVZ4MmqvuagyiH30RDZ+uRui1l1WBfFWeRvN1kGqKdgkX4AiYfuRVF3NE3RGrjo
JJzLMhotB0YJ3iNkoA4NctBf4PE1B/ZU+7fbp1nNbBan4fxUW2hRrcboZanFrW96xnRrTIJxwX/x
FBcb4FzUOGR1pAKmxJWttHwFwcMOg2xkZzamuQ86PfS0rML+eWXNjqrn8Wm2ZN1tMw0Q+pNcPfit
qJb0FsrepaeLU3O+Kw510iUtbV3pUF+hYe0ob6trissminoHv8NpdrNTYhN63mNX2W2dSEiDvB7e
F7+C82DjVDcqJtnZMwBP+TfUm2aXHVnXMnCF6Rizy60zc05MNWbVGgwWaFGmmFFMB60UBsCrIzB2
bkXTWqJLwnkyDexZoA0yUTHLCtuvT6VoF2vbr7zjjG/brpwzZrd0Bpc4pVd9Je0MAzieCT0NUSO4
9Ns30pI536IZvqFXEaJsJnmhOjuafyi7730rGhfd1ts7SvjC0iIA/SGoBuq+pS9mLKiibl93jIr+
7bzMcUQVUMLLfSbPBLB2U3AeUgFmxvp9pwrjvqbAQKKcXatWHKEmoCHt308ew+Pu7fjzyG4VVtJT
Z3rYdmGr0XkhjjPsrskVKU+hs0k+WlZgS9qDQmenHoFYqN1pqmN+aH5iIZGzbl9XJnlmw5XmDAjN
mjp9VH0kLb6I4Fev+pRmiWKyEYpQdwD97aUmESRQ633EhQzOqIsonn1QsLC0pr+q79JdDJZTbFkl
x9IbnQmMvCjnq6/dN9EM7KqVUw3moRKNgHPrbyucSRLqfoj96hLLrmZr7ptA1KpcvbALEZyHN+VZ
LkENyDD56ludAE2Kpk5aTZ8sKdlt25/oNJy5RwTA3EkLNZbdqRtPZi/YRfqX+3RRF2fgvUkLc2Df
ybzObuTryskcwxleQizfRbvU+cj+gLlQHWfdU4b1tGFg2S64K86JGaWHOgVr5rbWRKdSuSVuOumz
NkR4SVuPg6e4xT3Otbee6Im49XV+Lcp3VwPG5VQqZ+yWPgD1hDmlmUpOZF1lGL/OjJNS/OwMUVV7
XRa40RRigavK4rysTJOkVCY8TaTsVQJ+APBCo+qLbBzkXDQIsjrVij7KH1nMOhev9rIzYk1KwJAy
y89+/tMyXycA6mMOs/rSGudiSmxTiNG1mkosZHL317LK0QeGCzzuSf+VecU+PysnxWkd7SwJ4fpW
Q9ZCGHeTu2joq6QJOjfSEH77xMb7bqdmoh3Q9ZxwIYe7xrhgTV6oqCfKpcOYuHrLzm5QvQRk0c3k
lTvzGET2PNmMaXX28q+wH5Ynxp74yOse5fJNuQtf9EOpzxXGa42qchTLBwKsCa5TwQVkFv8uIVwc
mLvnlRrKqlbARRLUe1S32NfVHrDdOzbhGImaH+vXHVTXMrAKFUvVufunSMU4pjOeTeHR30cZkGoY
7D+WHgugCYceHWxRlFk1nIVEZsWLmzFYZe7XNXIdAIbZw/DaDZVbDT+2tbgaZxZCuKs+DkkitXqH
pg6lTgXI86jFDHv9yxxFYz8iSdxFR57bEJ0x01nRk6Ee5eku1t0+2m+fR6Q07mqbOgE2hGmAKxAb
CDjcrspke9BEL9xVC1+ojbvUut9P0pjiss1dhh6+Nj7Sena2j7I+QbIQwt1oxQdIvDUjwpAJGwez
q3ndk+mq17Ojv2R3DCpR1PZYf9Jh60ZDYoPxEZ6vimhzpPkMu6GLjrV0Lug5lT9T475TdRuVcFSs
7Cq578mPPHG3T7sacy6S+XCq9aEkWwEe2RKtvZ5ej8nJGB8M8Or1ItzodUv8c8h3obQM9Lxi6Lbj
G37XtQXIrrZ4tpSX7SOJ5HAXGPXo0g8zFKRr07ez8FjV1DabY9MJaqjrNn85D3eHqRFVSkegOjMv
FbxWlW+DonvjPHnb5xHJ4W7wkAUFnUq001V1vq2A0yr35lVVftAIwaRsoZmjy/w2ctoBT1W3UD5i
84G/axrgl2K9A9ZTHER+9l9c+0UeF64AhFNRhWKGM0vt2c1QQvE/RdcNxjqILYMqRIjXsO49LgK5
yAUgwb6kForrgXxb0lMnyri3/74ic6lpEXVlE9WgqcyDm6q6JyLOqnVD+Of3K3w1YcbmR2TMSOhD
+ov4P3xrshMq6vaJDsHdnmzUG6liBAm+1R2nBgQJkqimJBLBXZwqaPAK/j/Svqu5blzp9heximAE
Xxl3UJYl2X5h2bLNnDN//V3QfMeiYM7GLc/DmfPgKvVusNHd6LBWBL9mkV9p2dpq+ldPH0YK/mbK
RGa/YBPDo7RKVStDJi2jJuNq+moBMrV+RO2BHMykp4/R1PxS4xbMc6sx+qCErw51OS5OIpfwuGb5
V32dzQ9in3bzg6wBvXMtxl5IOGILkYTYtI1vp3B4vewqdk8Wc2VER64E/HpOTB8NklZgRNCNhyFx
ZKkO/WgqYu+ylF073EjhovBs1nG6UtyjSSkzu9b6Dqhw2OHVFqynXxYlUoiLxZ2hTN1M0IUz9dd2
fI2jx8t/fzf8bVThfNBcAckoltoZDN5TMKxUt5V2vSNhdUUN2Teb0r0sT3R0nAvSTKsGYnCnu3hH
xs6oojifhGPkYtoyFiXqgrPjt63DbJlIyAjYGdUJ8+fSDXUTJwMRBxsRqYRLGgLleIqupQhDtCwl
jDsMp1xV7TLyFeFsqkgrzj+RfmbL7JhNbYdTbJzaUdDZ2M/FMGWoA+UTPOI8yVweyguhFsKtcc/K
kFVgOZNfHbFo54pB5XdpCOlGGlN34xgimkhNpSPzmxi/AIqrtvWZNWMtT/1Kb0O7cjHDFKx4Oqae
+UVU7to/zHdd2RfdSE9MWrY0grM3qvlIjRzlQvLlssXvVxo2GnLewlJWc0DcYpOHpj0eE7DMFkcF
hLx/NQNrUmCpEDRDFT489mPe6m2F2qeWa05dN46y3JD8ZqR4WfW3logTm13VP97BG3GcIZpdvKg9
Yc+Et+5uf2AjUYWw4bo/X7GRw0XLKZ6rjgAEHOcHNxXZ8nV2kpzx1J7HFouFhl8H6uQkohlwoVzO
Mts4pnnP1tfVW/kEBCCva2zjOJ7Whx6cBNNt5lsuAKgE1rJvke8fkbPISid13jFe884DHaaN6RXA
dBugh1VQYKgdMBM7lyWKBHLmmYZTbXUFsvjKoI5Ufi/HT5cF7D5HNt+PC2GYm2szlTksTS8cJXwu
iGEn2cNfcQdg6OW3+XOhLFKafMorfK91RlpTpjfR2h0vq/Ivd/ldBhe+8k7TjSSDLabH6FCcxoMG
8rvWSVwR3vK/eOHfkvgdHlKqDeB3Jh12QPw5tmPXvFEw4KiwK2Y4opR0P3S9i+PKTBSkZpHcYZWx
119lpbHnMli1l8unJ5LBOQwy6KOkAszcNborebzO2mOeCRJfgTG/Pbk2/pxM5dyhsYk1gO4YdbeG
6Mkr+vvs3zd/P+opCVMVeAShbB0NtblXu/94H9/c0kaE1Ml6Yqqsu1QEdXOaE0GbcfcrYC+akYhq
lv4H5s3QY2e6gAm3gDnosiAvVicVwTru3vl3IXzqpWmylVUGvoOVd7fVYnldErmSnJ4AbycY3Rbo
wydd1UjaZJwxHq6Gt0pyl+cH4XNq96tvtOEMVx2zIVfMGE0xE+iY6XSeiSIw3H3PspHBRbl4Tlcs
GyF4syhHrtZzeUa53kse/+qmbwRxJpzIsoEREWB6aUsEwoJv8QCSJV2QRIo+Cvv3jRG3fR9bGsiE
8S4ajtpATpVmnOZ58i57FIWd/B85yEYZLngpc6RmKusYMSp1EII7GM62Gyd00bj0FPy3OJre6lB7
DKaD4RkBEYHm7WZBm1/ARTfVSDV57d94V9hgOMuC4kMm3jUXacpFN0um0lSyt0XybN6OVyqADjJH
qtFuZstbf+WENlpxcQ5sP1pXMlgK1A8+a9Jyj1gk+HYCF8Evv0UmmE/LGAdnNbqtYeYxwhyd+quj
ny7biMAU+aWLfJCwtmgh6tD80NOXEJOdIvCT/VTx/bj4VTeiJHPT93B3Ye4CWBn8O4lneajqOetN
Mdrs7ZI/id4u+weIZTB8e2paKmd5EqGovmpYKiagpu/7o0ZNuNivk2hDf/8A3+Vwlteir10kBvL8
0Qpq6g+536cCH77fckA79n+6cPbWzopB8xxbt+Xr5MR3mlc9DdLRuBud8Q2NAlueigjH+V++2m+h
PLBRPod4+1VopsTH+M5wilPqrpVbJPboNXfyIXcMr3uZBUVz9lX+9FjvQrlEC20OlVolwru06p8a
TNlUqX6MGmRcBLzUpvH5svXv55HvJ8uDG0VFX435jKJ2500gUc688QXWggdM7k1n0YaOwFT4hf6i
G6N2YlBRcX2vh0+lXqMH9iTQaD8av58gF8BGI6u7OEb/dfSJD9iSQ1g6beowjvr6oUYurv7IU/ey
UGbjl74aU3wTz4xUqus5r1CK0Cf6qc9UpBta0dp6TKvXOQEDY0VDryoj0Y6p6ES5AIf1mQUVTWCy
Nnlvd+pzPxxiTVADFDgSjXMk3VKumZJipdrEC7N38uHXjFGm5PnyEe5rYimWDg57Q/0DumltE5nq
3YzuV+bIoYFS83Mfi17t+9frXQp3XtEQ1uFkhJh4mCu76TS7RnVgGW01ekpbwU7LviG+y+LODShH
VVb1CMlt/aWLHxJZYHT7Kxj0XQDneQdzrs2WFTDN23/2p/tDb8c36UE6ioaXhLI4D1znERB/TciS
gzBQ3fkQouYXgUD3/2NjRnBw/Nu2ohIgoibI0q4XwHCUfgwiMtPpD53LyB5LR/px2fb2k7TfB8lj
VJh5M69Viu48XarATJI7SV3sZq38Lm9Pg9kfCrW/66W/AS7HhsD/TP7NN2+8homO9qoVeFTPuRVj
/03+EafD/Zj1T1ZqHWptvZmKTwBMswQlnf3O4kYw/5hoG0sbCWZ/GBl16Sb3oVsfGNNbynDmAtHy
mOBqv0X3jZ6ThUn4Ypkgrj0sa0DCuzYWDMOLRLB/34gINb0d0xlJSKZ8UYFcYDZ3rSgL2ZVhgfKY
AKcFPGjcqWHqRdLAAwTXLt3G+jUWIZpR1JQQyWBXY6NHpSRKM2bIeqf6dQVslHam/eGyse8/JTd6
cGclaSgPT2k6u2mvu0aW3c1W4tQLrhlFG7A5KuqNuSQOAGH/xiFuBHPOd1jVhc4Npr2rbijttgAN
+hR9u6zdru/YyOCcbqubWdJNKpQzlvtVag5hJMLv3o2HGxGc21USxMMsQqQiFt7jCVU7BzzjA0gH
6M+kMBXBbRVpxHleMtWJOmig+Kvb6lRqJAAEzfHyoQmsjn9rdQSjh0mPLl9qXYfpeQV2c+VfFiE4
NP6ZVaapKUdszMqYQEpXelUTYpTcnZqXy3LeNlH/SMXevw7/1uoxkNooCob8gDl8KI//BMbyrHhN
YAFp0AwaP/HjoMeMoWKXQkawNy77S/I5LxFrIHxf+rd2zuQlL/OrcSo8kFEgMj+2EcIzY5NtbgEC
ctIERSKBpVDOeeTLuErSgjqU1E1nqZCcWtitEongfEcep9E6LBj3rapAHq7b7Pny5xM5J8rsaOMA
AUugRWGI0KRgkV4/VKhiMHS+/CQaXBbZPOcoqK5LaGfDBNviahg+zcXJtH5eVkZk85yjiGcSAqwF
jsKYE2dRfs3KedK/Y37S/m9yOA+hrmmtFC18UW305zAsgyjuvo1NYTe9aBlw//sb6PzKiIIyD7hL
+mk08gr5c4p197wmR7OIPl/WZv9JCqSo/8ngyqldPiDKsnVNBpsTO6UfeeSmfAZYlb0cRO3XfTN4
F8Zd16wtGlnKkDgszXOZXyfSqZAfBArtppcbhbh7mRlYmEgq2HT7auh2fSy8COUfehfWmB7L7fFZ
cWMvZ+uoKNWJhub311E20rkri9cnicAlzABeldPyXPvF0/BtCGLf+GEMdnM0DnUFtqFUWIASHS1/
lTNSNlNc6ODlCVb91HTHUhV4PGX/ir1/Pu4Wzx2O1SpQLkmAnLe644/+KN2qvpLZys/UzYLwk2ar
J9ULvxdX1NZ/lQ+KOwaovxIhYTwT9afjf/8p3G2PiiWjaoafMoPF22TFsFR1ZlQ8bD2NVzuciSDV
2U/jN1+Wu/fSkkpmFcK/5Fc0QE0sAN3NlWEzjmiGMCVik9//nph8xPYFckQepVCLCsC3hfCY/eRP
U7CWD5rgpuwf4W8J/MNvLGrNWgliJ1mk9lhp5eIUhU5dM7e+5gBSOOc6evqXb6dAK/7t1w+ZlNNx
1F2T/OymY6vKdrqKXBqr2v1pG++KcS6tJhORTGsFSvupvBsAD0OC5gjECXwnXZDL7d0ILCDKKBPq
pmXyWHtDo84DGOjwlpWiu4kUGAICE2pqr1Ly4/LJ7drfVhRn8U1UgneYbTTFx+hB94vTfJactgU9
Ze4l/vDyN62prTzO3mkJcJpIweaBvvhJejOsflMeLuvEfjL/oTYi+EzYaGiXxIAhBk45cKSyNb3v
s9ChnerKueQVTe71TSvouAq+GJ8aq2W9JqFMEO+a/GQV62HtppuuN9ylJO5l9fYu2FY9zg4TvR8k
QwW+bWkULrUkt6Ig+UQ4b632tArsg4W1S2fJhdYyHJo2b1gZp8eg25weRq0WfK59fQzNxBYf+hk8
6F0XjW1HV1hg05lOvP5aO19fHox+cTpRFN/zE1iQ/y2Ki2aKJje5nOGo8tTGTUaFwbaICJl6F9xn
K4UpvEl/w24dUSBFYw3IbSf5BDoH7JMnFei9dG9C9QtwdNjoeRD18/bN/l059u8bsYZGdbKyXcu4
+tLn923xs7Wchpyn1msUESyc6CS5a1zFC9rLMz7amj/pVIHHuJNl0ZbK7jtwc5I8At5I1agxRpg6
A2XSnM5JTv3ZcLL77Dpzek9GX7S253v1VHrTAdB3sWid41/c4+9D1blWzjpnoxINqBcxuuPkUHgJ
BoLwEEDbnn4HD7ygTrB/rJYFBnFZN/S3n7P5hnrc9ZncIBuQ6XidZp2f9slBnaLgsgvZ7cUBOvC3
HHbtN3KUMqfLEmH+k0H4Nx7rZ6rn9nsf2a2n+S1wUB1RK1OkGvv3jUi5KnQggyDzWM1DFv2qyN1i
3gvU2gvRW7X4+51nep5n+Fr/cO4wxvckYBgx8UkEDL+7E7mVxd3yZpKmoqGgpPmfbUbeAuYSJzk3
gQSCgtFT0a/CPpUP3vQRBCDH+Fq4bcqu2Z/u+f07cne+HbRUawhL59zV7870GkRqXuVIToYqiVMu
NvJlQGaAQtO3hP2Efcf9LpzzAYMltdZUwQdY2FkMa/0hblZvzEtXTlob60ne5a8rEMdjpg1tSqwp
xIGHyqlAD6EebEP/3oEqplJMQUIpuiA8VloRq1QeIzz32KgOQwRZpqPkMfgTWgH5RLYX2UYqeFnD
3VfzxqbeRmE2d4QMho5sDJ+T1fT183qYU4fR3rNnc3LbijqegivJY6jF8xgCGRDeRiqpMwMw2FLz
+6xuBO3w3Sb8Vi3O26h0BCVOhnQ2zL32yvLJIQWdHGPZ9ELfrB3mcYxQ6HF2cxeiqpqB0QmN8jlZ
DwZTLaoUJEoqNh5uO/rl8ufaPb7N3+cSMQAOrUY24aUTzU/tcEPV2O5EO7S7pUhrI4RLwMIBM2kD
W1hD0ozZGWfMb+Wouq/ATmtk47UVNsTuzPybFk5eoah2PZIgV4evRtcf50T3pPGrZSivqog2Yt//
bX4Y91GXRU3WUUNmqN7Wx87uHMXR4P5iN/SN2xKPiOVuPlXHMYhuqVNW9vSGzKc8XP4Gu7sFFspM
VKEAXFU0zgnFWP4vywyNkEEHt3T4xB7R8W2o2saP/MyW0C3m/pEevFHWCTfwd/P+d/F8hlJ2Tag2
IYbTwGV0nms9qOf1nBTTp8zMny6rum/OvzXlU5HZINO0NvB/aa8q3kJa81C0hohLaFeKaqoWNSxD
xaIuH6arNI9ydCq09GRUV5Wwc7V7azYCuJBVkUmXFgX72fXnHOvu+iEGRvnkgHfUaW3trIDkZDqM
f3NVN0I5KwnnNpWStocH0munQYtMUvAyLEVkF7u6aZpi4o0BoGEe3ELrMUe1GCZmY5TnZLgtyX2u
C6plu99nI4K7dmaa6ivRRxTLVim7H8Z5velV0Yi1SA/275s4VIbRokkjAGjUtjxnSvOoN+ZNmXei
fI0ti/6RvmyU4fI1+KpKK2SUNdMjGxEYDwxzi8EyiryV6NQ4qx4UCTtILbb5CuvRJE9UxAbD7OcP
RXTcFoqsXVf4tWKpMTFXEWJ2iHFId+AbYXsysnD5bD8abORwl0cx0i7R1v/JcYAugtQk7Zzy3AHQ
kmJvwHKTl/yEt7rA7nYd3UYyd4MUXS6awsTmBSkqP1LTl8Eyg0ELbWPNv112dPuPrt+yVH7HuJ60
pB/j/3udVA+lXwSJg26Sr6Ptlriiatt+2oX3McX/TBkX96O5V2qmFNrIdj3xGmLJ3vwdgfMetNwO
npWCiLV7tzbCuKwBVGblZOUYbbMUTCGmtxGQ5kT7fbvmvpHBJQ1ar3W6mcPdldG3aYCnE4XdHSV0
1CfBiWVRYPjwjm4a0lJWJcxyKqH5RZLG88ImHM3av2wJu2J00wBcxD8QiR8/TKyBIXgqkKAm/eBM
y/3cFzY1BOYmEsLdKdAagiC4wzOmNx4Kch7ih0kRiNi5PDpYHX7rwV0eVS2KsC5i0GtWqU3Lb4t6
p66lPZgi5FmBIH7cNZWmtpYLPICBjxyoYXw/mbR3BqV7LNY0tC9/nR2nt9WK7yNqdZVOYCBGnTU6
q1MNT+BQo3E7bJIud9T8NFfeZYF7D4kPErm7Mxr9mskL7GFy6H0K4GfrnJc2dTUblQuCldJDdkvu
TBHY9M7L84NY7joZRYr+goUhQD02zzH+X4usYzlW3jJ0t5nSBpfVFBikxoX4aUlkaWUzSv2iulak
uhlgudZeVC/cCyYf1GK/YxPlJZIqJWWkC3Fly62NJ8ZhCIqA3OQ+YMCc5kr2qZ1HtnL4IWpo7jio
D6KZHW9EA7wbmJEVsvaCAnv6qy79unyE7M5y8fjD3+fivan3lZqPoBZP2u/WktgpkERCX8emTfo8
938xwPtBGudBwllLUkXGakCdPiXWbA+J14hmYvaGNz8I4XwIJuNiQ5dx2xjhV3RQD2xynjiYkQtE
YxWCi80/amRs9sghxdMOW5aL3WZx5aGDadrh1Kde3CivGFmtvHyRJKfKSST4dnvhf6sp/9DpRz3t
V4Yjr+j24gAqm3HoYqsfHVEQJviGn922xL9sMCLXonOupVO7KW1mZFbmo/6q+9kJQn3zIT+TILqb
AyrblhDfXagp51hyLK3/U+8Jvw5eeUfsyCtA1618Vp3GF2/8COVxngWbEOU0rBWrL41XwNEGgj3K
Z4NPPzPcfMuNRExr7B5fuIc652KGSCempsJoLclX1Jd2upvM15T+Rf/3g8Wwn7FxJ60FP1ZZiAsz
DSYURbJTHgmGU/fPzkBhXjV1sLvws+1G18pJwyDT2LKu4ZADWvWHJJhRYOiD/CcV5Nu7QWAjjlOp
bwYjAlwW7iBw7toOiFzT53QSwS7t3vSNFM5PyqGKqRYNUhjliXqwPPZuETsUkTKcg5R1OY7mFQ5S
Xq/zHuzt93ktILLcq9hi60Bjjy8AWsj8ZO9EESXnEjnWdEKn5px5BrYDv8hHTAWhTVQpHn0Qoevu
q/UukrtOMwVoS6OyRQSjdqx+OjRA02uE+DC7l2ijGXeJxrqUwFbUYC4aNQU1JA96+KJ1N9q0CBI6
kT6czZk0UVvwlw9uEV/L0qGybmfrWeBndyP/RhnO4jKV1GqvILZMzvBryO35ihysm/wsfa1AZaWd
eyG6qUgiZ3x5i/KwDp4Ft7Q+jZZDRLxS/+IZ3s2Ai8xSrWFEkDVhBtCOrW6GSVEMLfna2wxF5Ism
RAVfiR9vKIg6rWWMCl1njoeCdi+xBga3pvgk+FIs+Pzhu9+/FF8+l5J6VmI2BCsHizNegWPUz57q
wwLu4/prKRy9EqnFBeBsmJI0TwCLPipXZn2KlU+LEH1bYAqUi7ft1MW6PAFoU/k6fmYzfPNhLuwU
hXUfS3oAlLBzZ/5y+RxFMtm/b2ITClxLmBXQC9xZKQr3xs/Lf1/gHSg7183fJ0oqNxNFXEqVZ60+
W+BfWrGML5HHy3JE34dzDn1URl1aoSijhKmrK8opnCw/1EUAEnvFmK0fp5yDaBcKCDF0jED+6RiB
6QMi/Wxi9O4R5L02mAaOl9Xaj4C/Ly/lvUM5KbOezbrbRgPANpen2dA8labP4Pg9GF36OdPrey1e
D5fFMi0uXS7OZ2joHVerysDs14OafIsqH+8GRX9YRfVigX48yYjextMYmegf0WXCPqN26BJs1bxO
tzUJzPGYRSL4jP2Hyrvf4LlG5qZWc6MIYfB++3bF1kA/pXbtRMLui+AUeb6RYoxBOtai+xJlBymp
bFN7DiXTLuhi16L5P4H98yWvupCWRYsQHI1xtdepswc0tTLLv2wXgttscd5izNM+yzvEErS6nEIt
nK6fvBWVlHzUBAvZIoU4x1HJVEvjBo6jWaIjIBZOTdS+Kq31H8VwfiMaZaVeRoQR00AbO4xdkj+O
vWh8XqQM5zWkQVKMdYAlWNWXRH+RqlcJvfPL32Zvr2HrmizOV9RmRkdao1L4RhDoVNhmZIzbspDt
SKQN5x2QKufdxBD7imWwh+hnm8x2I4KdvizkDyRPBMOht6xBB87NKVecvvle9wKIEEFq9Aeap0KT
iBpgtX17NGGFxgdvWueP3nRkz01ytwqC1GWHAB74j8FwWogslSu20xbjztBO4UhtOdPBcavbg+UK
zIG1Bf7dh2OV4qOwdJQnoBwCg1cK6c24gId4CZ1lGJ6arlActTdjp0oAslhZHsC+vumGiKVC9AU5
ZxGbYdLXFZY4gF7jpMlDGRteKCr1/0tANi1Ur2WFaHyZV+7kDuguiCBaEDL4BNDNBjqAolmDC5gN
Imb7t6mTP44V8HboLpg64wj4eKyNOQ7KHKM2yAarcI4uBfYcS9U0sJxXIHjoT6Nn+OU9cazrN9Zb
NxKtmLOTu/Ab+CH2tY81LWNT0QQJr4w0R7BFufvl3nXkB9bjWR0nzYgwPqnhDYQ2/sEwjdewLQRj
yftlrY0g/kIUqppUDdaK0GH9FDvW99i1HOlpPUlBfz1hMq0766J7ITo87l40yVK0MCdk8v7iFdjZ
w2TRK24JaOGa7yJAxH3zNDUwAhiaBRJ0zvMPIaasM8YA8o+5dA5WszD/hqkpFWANtmjub//LvYvj
YsA6yoY0SgBSUArF1pXmKiGWTRURCt3+Gb6L4S5BMSWKZY0qIoA22ro02rIIU0sggX9GVjW6oasO
gOKqeQ3nIOw/X3aPgoPin49G3qQAmUfNJ++WKzNCtqko7gL+w/8mhjPwRR7rTFdRwRpNyc+X/Jva
yW47mYK8TKQNZ9PKMoRZOcHKarlxpPF5rW5CKnAKu6n6uyXzq5/AHIyyoQFfAplvlLIIRs2wTfK9
X6+L+PsygOZOEW1jiIyAqb15PMaY1Bz6BVe1iH9WHYhhny9/nd14jEspW6D1BvA0d2xhkdTAmwD8
+ZA+Zpaba8cy+6ylD1bxcFnQXt4MPFQwNqqGIis8bVLX0Uk1LGRMCjqsatNilPGadK9hL1ru3xdk
yIYFem9gGXEa5QAeqcBrgaHXonxJ+sYntfmgT4PXDqLi7N7HAT7vb1Hs3zcfZ6qMtFpkVOsbdbVB
nxCoZiSID3tmTRTF0ghqpmCc4tyMTsusz+cF39/wU2uw8+JQi3pxe2aNOUGM5oFGXtZ4rGF5Lud0
lOTZXarurFhdoALLCkRotyC/fADm3kmP6sOkisaFd3PPrVzu+CQpGRWyYNAiPeq+3ABitRm9Gkhx
bJo2z+y+8kUvhN0vtlGVu05ZtlRzyGCLpvXQq7eGdrxs5aK/z4xzYxGy3E+9ShDNu+a1HiVbHn9c
FrBrDxsFuGDaVUQHLQwKZE15Y1J76WQ7HET0VntOYfthuBBKmrBLYwsvwmUFKHh+p42P/Xxd0CdU
Yf6bOpx5m2RC96lccV5lYLS35mwT2b8sQvBJ+ImLmVYN0li8cMIFbvqgVIIn1I6/wbKmSgwDFM2m
yW9HESkpO6VTdHfqANnaERmPmdaXCVIco/1+WReRLM68FMky9XFFVopix/it0sMqmFeCBmzcDLg9
JBSuSrHozOXZH7Tj7C1rGqzkJQyKQLezG80hNiAJvrTo2BxRZQ46UbYg0pAzva5X/482hdHMtF6L
AZxJ+0nH1L58kjtW8UEvzvBUaR2rlDmClR418pjR+//09/kOvdUr8mTWQCjrM8kjhupLtRCZikWy
C9+Gb8OXownM9vLt7T69UVXWL8oxt1EAdpWzfvyLZpqBkTLsvLJMXuPzxSqaWkybAjGgXF6wcmjn
5Jisr5ePbcfzfJDBzHHjP0EBZEj9CBpkK5GMT4Yho9zfKW3JsMqGR7MbAbkBIESBU901ho1mXMow
GHRaQoo5m2EK3bg0r8OlF3SLd+0aCQ6KEApi+Rt+wEYx8LNVjW7qE9ZP7/PwkzUWNskCIUXq7vlp
oD4D1ZVpIf35eH6gXx3CxEA6F3fETsoXWKDT0yutqe08Eai0E4oMZAsY7AcpGoRxsoDAnAK9EdlP
pChOJptnlQy2bFqi5ZSdKg7kgB4D2J66ofKbPhT8lArNkDnq9LpMC0frr9U2KMmnKk7tpvlE1s/V
/BgPo8BF7Ov3LpezRcB3GU0HLGtGyW2qXxfda6jpXLb3XctDyVLXwHaENRjeDYWjki0qyhircZvL
16UIHW+v1m8gqfufAL67YJmgoWpDFZNxt6vLKB1iNz+b2HBNfNGU7h4O8AdZ7ENubFzXaDsPNYgO
46vexaK1X/oSgPMfrQe9s41HQHo5uRcBS7n+PN+pnmxLx794Ln34Cdw3A/mnZKF2DXiI7rMxn8bx
4fL32rWJzXFynkLRlRaeCN8rXO57A8giFEtmIsN7s+g/HPtGCrOazUFi9UELG2NlS4OTpwEutAhU
dpCSVx/MYA3e4Fj9OVgOqdO+LoEq8Ie7zmojn7vZ4RDGic6gAZfSo8k98O/LpbTT+HD5MAXGb3HZ
DPhTJGzMoDxb5UEFEMpxkAXXa18RgGiwVQ+gXXLZBJXVpa0NpXcteq3Q0MmtQ6znaFyK0ol9u3gX
xN3jWS6TjOSs8VCfMxBrz+upBkP15fPaq6TBuk1dYfgnBOTUH+0iJY22xNUbLQUN2BxD7Gp30VEK
MPDvVi8CacyW/7TCd2nc5xnWzqyUssbhxVjcIkwcWKMODLbWfJYP01n0ONs/xHeBXK5pkUwG2AUS
jC79lQ6/8hb7jkREhi48RM4m0gTUjVJGGBMMJN10bEjs2BxbTNHmgUil3Xi8+WKcXSyFQmMrIRhA
MikwXU23MtN7JQfFVxgeZssUvdz23tRbE+GZFKsq6pWKIXvhU4FAj6GxI2G/MwO2thX5In8r0E/l
XL6hyUaP6gTSaDLbbX5vYX80e6mjXyJB7KAuGKPKOfaqbrFImTXQCVOY+pGm34dB9jHtHcaIaEli
R+pRYP+7ecf7t+PLIloi1WUR4bb9U7cGjiLYbthB1tehd1nW7jGC7NBA+waUh3zNCuwvhTIAGwKL
2STISk/P0KuSM0cLv06isvLuSRoa9gdBPUEJz2WrSkMqkwwVBNYjLf3+wAAFFOEm1O5l3ojhPpiS
FSEgUCAGk90O1pj9uiGHrFmDyye3N1WIAty7OlxELlq9awBCwYatblrd8Duw2uvj/FVOk6uiWQ9G
LHl9lZ4Xo76J6eT1mW5PUW6jkCJaLhT+Fi5uz1hDWLUGuDZsArWzKzTjQnRzsPl1or5iT4dVlBvv
+uiN9lxEwCgOnkcVKtKjr/rjXROEuhNNb7AGipt6WhM0os37vYXeDyfOxYVpBRaYFkJLJnM9NoFM
/Px2PAyp3R8yrIy/4cU/owvpVsSp02AQLUbsX5f3b87+fZMfFSaRq7XD9pQl/zTIsR1/1ONTY3jR
X3TgP6jKxYqRwdHkMZvAmCXbqP0p7pxRhPy9mwZha1jVQCEAElwuRmRyrYAMBAGpm6LuR0vM0M+z
RjRGxX7qHw4UnO4mqEUUjfILkP1kZTIpkFNKMbWt+YfW3daabMf9zQSwtsIUeLTdzGsjjju5vKda
bE5zD1TG20wrbpc0dTIU+azl/rIDEOnFnV6uxlVYKdBr7GM3Th4izK7HWuFMowfkC7sDiNBlgfsJ
hIkBc1Qq8Bzl6S1DK8mnMkRJLFwzUA9Jty1V7/MsOclD9YnmjWcQzQnl1uvV5RZdY2APmrFgZmf/
Em5+BHcJ+9BcFQLwp7fg1KknYmf34V1z3Z+HzzPYGqrb6bvhm9jPuGrBVybcG9h17ybAoMBwhzkA
PjhO7aqtpDAwqIlXSv45Xz0zFCUz+zb0LoNzp1bdx3nf4KCVHOgp1idF/qVaj3MlIpvd1YVSTcOi
JBJrlXMncTciMs8Lkvf8cZ2eDfrUyN8vG80eGIOB6/1bBncfss5ciLRCF+sRwcf6XANuPXqawayR
vpjXsc+iBJu7oX72WJyBW2SH19GtKB0VacpdlgjPV+yCYtS1aG5W5VszPy5gyLysqkAGX2+fYhJb
7QpGlM6Snd7AkpqpnjpdtHm66zXfD5QfejEKbOkm4LN1afoigQSiEq2EivT4I4GxlC6RU8ydGopu
2ksalQ9dj4zQ6WUt/JsmwkYbLouZrCIsWPXEXVG3Q6fWKYyrOX+Z/vPX4e5U01lRSUrM7sjhnbwE
Vk6cZRXRuYu+DTvaTXyOlFTvmxLNojnJwKBo5KbXgnfKvWxou1nA5sw4F1hY+tp3BsEEhqrdqVJ/
sCb5htTdVVyoV1MlCzqx+9ndRh7nJpbKCOs0BwsIkDP98mrydODkMBSVugWXyxsDpu5cVnH/ObeR
ybmNsVgWWqXYtGPEMd1D6WY/u8/1N0YJUQeRGwnclOjDcf5BHa25i5Ved7Ps2RqBWyucBtmPnu8a
8Y0RJc5It67I11ltC+PNqG2V5wQ1jAI1DOuH4Px2FbIIZZxGWPHgd8JAEt2VMqsdd57qf68xq553
DlaRO5fhfi0H60etCcxyv3q3kcnZ5TJOOolVlFzh6rGyZfpNYJymm+SUBIM/eyjFUwBUvUXlf5g9
gstKi3Tm7HRM4moZGVvNPN0s+kPUPv63v8/ZpLr0vWaxdzFVP1XtZ5KKHjW7D+/NAXJWGC5KP0sZ
FGjB47W6nbO+hIfqWLnSHfUu67Lr5N9F8WOE+RA24OutMTpZnUP6rAFPWMTCKBLBlUjoMOb6wqgR
MzN15j73l7m9ajLJv6zJbrJkYUKEMBoyjd+uS3Kr7OYFkwcawZh9fdDJtzUybDRWBPFdJIiZ38a5
T11KFNQFdVcu+6tKiv0QuMtK2QWz8J23NxyJqsi7UlwgoeqC6RsMm6J7QYPlJnULpz4MPpsQqdzE
R0VLuLGw/7neRXK3t8CoQEnyERR/ZdCTp6Rzm1CUvO9Gro1a3A1NqCEVtSljAeMzgzMZghTZYBLI
XulXT8X/I+3KeuPWke4vEqB9edXam922YzuOX4TEibVv1K5f/x16vpvWZXSbgDMYzMME6DKpYrFY
deocBwIGLWYiMVHqQyDdxVyGL97GWDGd0PgEAuNfW8ycZoI6kdanHeVI+24W3yrdmxJOQNq+OSEJ
TNl3wCDL5mrqmBkqET7UIqj8We0DmH/UQQph2orT3QguTxV7+95cWWSSNyBw6nEYQASBguF79QBJ
Ss88NZU9ecKBys7zBOW2veayQiZ/a8dGL0qLplXZIQuf4zp2xqrzrh9xnhHm5LVqJaTxOGJQA0wa
1viWtC/E5E3pbh/vy0roH7E63oVFqrjOYUQNwIu7Fz1a0Um8JMjt5tTuRZs8RT6PbWI7K1h9L+bU
jVK95GNM4zDomQAi/yU48TsI0N3Sm3cohl7fyO0b8rJG5vyJ1aBUi4g16hb470LDhk4q5xLjfSv2
WJG2k7Qc9Y8M9Il5lTuS6Qo672NRt/qjqLPaNuamRNkj0bURKJP8NIEuoP8FXqs3A49Kmo0WaLD6
f7VxbPIGlmI1TXIMOsfLcRE0O9Uszu3C2TcW0xLnZq2AcgFg9OpcCsdlvmmAevy7VTDBYdI7vZUW
DEoW8Uvcg1yhrXbXLWz6M4Zb0HU0UXGT/xiRqCJDrzLcIhEUE6YTyCp+NC660l4FaM4nEO+UIQBN
fsDPdMAI/n1klyhJNPRHOrdPbkhyjpRTA0gYZ0XihqutjTBnZl4qMigJQKLo7xfDfWsdS3KzgInL
OMhmhOf3ZAvFzDmoW0zd/1oac4yERkTFosJNOToD6s3/UyqpnOhXZ2MyHfzS876+4XZ+6K+yx2q9
VuZYSX3SGwhJ9NVA9sNL//HSKxzDS/amPX7TguQugqiAcac8Xt/lLe9fGWbPVzrqVWLoKAUrySmM
9s1yN/K4i7bi+9oEk47m8VRooF/v3FqSHD3aJ8V3Ofyuju9/txLmjKWKVo5hhRA7thkwnRmG5H4U
PIHrrTi+Xgtz6yrQV5OmhjYFq+VmLIzC7jpuG3zTiAQcuYH5B0VnYW9hmZCySYHARh3yAGAV2oDG
7QCUnXaQPIKMTOJcHZvJi7SyyOydjuGVpmjxwKre0VgF250i2sNuxBQL0iV5Z6YOr7u6fc5WJpmd
rMSpqawEb9bBD4P2IT/r3zAI2IEde3Yp0Y2xl3dW6fDosXl7S/99lWykkdgtpMR0Q54q97VQu01d
fgKltt5MJp9JKqU1OwkM9XL5nrVIX0y36HkzB5sBY7V9TAQWLCVRmg43SqmQX8nYnSapKTCH3/pS
3p7EfLgXSMarR21d/uuVMRGZJERuShnYgn/6cIAe90iZIodKOBGBe/tvPsfWFplojGmn2ehHvBW0
cxh0d7S7Ge7IO73VEqif1/hfXsV6s5oi4R41AJ7E4AhLH2wkiimldYvumAfmYAc6mrvoFjmin/2i
GgNIRR6Up9mtfLBOuaXDU9XcEnbSV/bZkCwouam3A+pV1buw6716n+zQazlkgXrWMtt6pbpHdaB9
46FtN+P0Zd1sIjSraluIFFEkW6PdFJCw0udzr5SeSHjY1M332XqNTMAx9aEGiyTgB/SWnb/nAAlS
vlIBA5x4hLo5d1epa/5xwa4Wx4SbRknLUOhgUJ2Vr6ISOSNaWMsyOHqTelL2GXTWen1MmOl7Uhah
iZMyRUE9v0X6blSD6/fddiT77aYsGDaJF1lsFwBvdWW0I/RWCy7cm7dpTJDpLLk0JEJnV0CCShUX
U18fbX0PnJmOQB05qY0C2YP1KP28vrZNEOl6/5hIA7nDbhoVnAEMGH/Q53ZHKpxQP8g7Xi77H5ff
ZSPZGBOJujK1xuguXyY/2bU3sfum3cz+7HZOycVn8T4bk+kVcmEsSYHoMlZ3lrIjDef22X4IyDKG
pCG0ByU/Zus0qxVaqcNDoK7v4/HQhBi5heRxXOiHxkKdvYV8WVWVwWJCSTBbzNDOVIN3PW1/wNVf
wWxqgZZP1lPNSvGQ7bIDEDGQ6KR0LfOOmzxvbunKFrOl9YjiwSwAgTY61fPiFrsElHnqXtxT1HF5
I+941NG8Pf7ola+yCM3Mx14hcJnWC8G3HB3kEggYETRI8cF84PVIuOaYDHqSl7LJqdAgnZ5GnedG
eAhPrWsBhYlpFV6FevMeuGwnqzgBppZIaw0g7NTp3Ch+PMy2ZXrJ8Hz9jG+bATJEA5rIRJ3u35mY
HpVqZcnI1yXjaa7BxxnPoGGf7Xjg9rTobfJH8Jcvppg4piedBUZ+4ErnQ3dSvWWneQsIA6icXunw
ps83X1QrY8z5iyERInUtyuKllNxCtpjY+ji9Z5H5dH3/eHaYE6akUWqYKlKjOn6qGr9pXkYevp4e
nGv7xhwsUSBio5MRTAHzLdGDps6d0Io9eSF2Y94b5heicse/tloxGNr9xy3Y8YFmAJwmlEHXQfvS
qWPpGXRjArU8xfK3VD1X0i+rSuyp4KlXbaddiiJJYJiQQNjOHLI4acwyygnSPqsJSCc+mWkFue7a
r+UMChZQ0IILPTRKvgMWh9L8OlMynAYDoggCqQvMdxoBCJ0f87FwPvGlV38ZkyypipyOOYDrbm/e
jenzkH9tuT2WTW9a2WDyo5qopWLVGup6y2QnjegX+jkNf11fyHY6r1CCcE2xMJHN+Owo5NkEDAVF
ggpvhr/s1Ltpdicnvo3Abko5/pfU1lv7utnttV2sMm48zmooCjq+bGbENyUmfpOx34li6V83s3la
LovTaT1rdSkMVm2RvELO0pY/wahVgEYuG7zYdNNktMV6AP0L762yefOpCnD50AUDyo6ufGVSqXMj
zBokE2XnReNj1H69vqTtPH1lgImciWz2IOoEsWCe2Gag+cOZpuqdrdrWfXkrPuKd7nJMbm7jyiQT
P5PGgEoP5R8YD4NbPkouQchOS9Qj6l31QqN24Zf0nj1CNXh/3fimp6xsM/5ptcNsKRpOWmu8yHHi
xP1JJTHnOPM+GuOOeaOSEjTpAMw3N1n8LGq8ZzpnFSwiXw3zRO5jGUDoU/JdATEtwTgF1HcGZ3Tr
2+42PCbcMffN2/yycywsP+/CQsiLsnMbkfjxlNhSeycUkd1YCWf76Df441JaWWKioawI4dSaGua9
htnRyptJfSny8wTGEtVJeCUP3lYyYTFfZsiu0gnUVIOmGJS3AWtshl/XvW6LdR0Izd/HWKEeszrG
KahcRa2k9J3e7OmO+IybzwWRJ+DUqPqh5hf0oOWR7trO5gGbOc6o0A1YmY4FzCopNcrdyijZCwQI
JB4LL+c8K0wIMZOmn2VEXFeZGjcSurMkqrdaoui2Xi77sXhO1elOK3SuqtBm/2C1q0wgkfVMqqD1
hbBv9d7Qja4u14Mtg0rcVpLxdpG6XVGQu9kqXjXj5S8/KRNJIGBtauX8UUQCD0BuL67uQNzMMW6S
QMXr2YA+Ze2ED8W52V03zXNZJrygXZbORTLAqnSYh50+Hj+jFq9LGvSi0fwBlpId6JgUqUx6gjBZ
TV5RnrqIcyA2g8nq95kjrka52UYf7LmqPyoBUUZf609p9hnIuKSh0KfATTSDxcFP81JOI4iUXSJK
Tpf3J2GOToXY3FNcLSdsbT/iLsbYqNzkdbMsAg45bSp9MOcG+gnwS68LLJcnzSNtnjpw7IBUQwQ7
uc54QWdYka6kQDETN/su+dkuh57n616yIX/paPfae+RkvunzL4LN8AwKDVC7GMikWWhzLUpyYoww
LFSzs1TnpL6RlN0CAI2R24bO2dVNT1lZY46ZEi1QOe7QNxPrfj+qrbeYZlBrhVcqOYftffNcrUwx
OwqK5QwaB+C8S+uzpC92kT1NIGi9fng562GhzBT3LqYiijeC9b3J70wxApT/tv/UtWaC5Qf/xWwn
C90aJq0AaUCF/lKEx0SlP4HY467TRO786OZ6TBV9YomKgrI4HCmTu4Ik6JfVigPG6D0dUDJd1c32
g1d+6KEWrviVV8HY8kFMCYA1QtQhAvhHAy0B7/+0gJDNEizMQHqzbrlpdVfkp1Av7SkLrn+0zaO9
tsfEqyoX4lgARTGeNRHmkaYjCT/6IrROX6eu7l23t+WJa3NMUiID3qfPBl7+bdFhXYuvxZOXGg0n
E98KIWszTFYiJVVRiiaqJirIFmn/YfTjHV8IYCsDWZuhq11lIEbVxOpE6xhNGSTpW9xxKNR4zkBd
dPX7OdgwhShC3I3NA6ZHevVm0E6EGHbdPAg8horNYvJ6NUzSkS71LCwjxuM6XzjLKDWFP2XFbtwR
aZy4S8ByxWs18PaPCYGy3ofFrCKDM8rpOObtGZU1jsNtPgPXq2Jin1nkVg2UNuV9jx8Vv3SnnRTZ
yYlWIAV04OLDZ/LSlUW2DJTXbas1FRLvCKoa8mkQdtfP0OY409oAU+4pCDgbBAXeLQIeuI9BeUBT
NID29lFgvHYeyhIBxUF2Dh0r5FXWNtvfa/NMyCCTXFu9hYHCYsbcTRgoYIGx1W/qfnCiE1i5Hamx
43vTMTkXJid2sHO/8xCbudUiNJIWMund7ZLKNuQdONcY7xiwnNW10vRiB0QaEOlaYrd4zujfcqS9
wzPFE8xHXtWAcwgsJoiQUm6JRHEZTfElF05zxwHQ8n6fCSJtlJlLp+H3rRRUC8JoDyPvjNGozb5r
1x7BRI66gIrjqCCpHh0odoPXVkKZ5Y6A+0DxKOx4+YQwHNrbv29JlrpaysW2ljoABsdCj+0iLG9r
SzmmBog/CMk5G7jtd5BSBDGGRpWh/h2FY22ammjC6ibjCaJKttkHHQ/Gv/2RLjaYSNjOpE2AKsG9
WCe7Qa6hQCi418MGbxlMIGwwz12KCarTLSnsuRk9Kb8rzZaTUGzfvL8XwraXzEyIuhpVAdfoMyfU
Rt8CFEeZ06M+YVJ/yne1hepzDR2266vjbCBbApdMa9YbTUH2KemeGU37vkz9vzPBxL0mXCKrHCHL
NKjqDQnDX4ISf7lugvONWAlzs8sHizQoRWnajyZ/gwCQbfGIZHhfiO7kKqnIRHGh0kIoQmWv3fAs
die5U+2076F+ZtlTcprbv1wVXfXKYgFscbf0KvBS/XyXNxG0s9sOigO58nB9+7azWRCGYXIUQ9sA
4//b0ixUqb40eFNJ5/qU7HI/xJwoeRchmWS5vPto64GAV8hvY0xgFRd56ZcCyLMp95XpRDLJCVEu
N8I3zqpogPkjvEqIPmBpxRQz69tz3v3/qiiWIUGLWChsSIJ3tZcAvaygxpa46m1yNh/ywbtue9Mh
V6YZn9cms2ziGD6vj69mg0kc0a4zTnzdPLorG/R2WbnHUk86gYII0Hvj7YBh9Djqneur2LQgW3gX
mpppmWyvASwipM4bEY05wR2TY6J8v/77m80h8M7+NsC4Qk3SsVYt+F3nZ6YTBn0ALg00h9Lb1lfP
sp97gstr1m7WSWQFsuYy5GRRs2ACulLLSQYKOLBNvtcnxUdZ8Kg/UghI5kgBnfqBZwCR2Dnxq8oL
t5sgiZVxtiRUyHJYiAP47CgKSnWQJn2pd6KvYAKh/Yx/XNbJ1ufTpSqgHhFhQLY293pXOyScOaF9
081XJhg3FxZJlxcLBAGDOd/NqnaywtCRMGF83U82D/LKDOPpglSLQmxBSyYBCyBwuFBoqhLzJgE2
rgBcoW5Nzrq2ND709Wdign0Ofu/RkFGUSfdQ8r5B2fgU2sQWdzoPu7PV/F5bYkJvpaLXJizwRv1e
dnQHjMHHDkMwCrjzTE6Y530t5rSJjdBBxBZUaLXugVDJLhevzXkquTwjTNYnCGUcxhIurTz+PmfH
qXjPs+fr7sA9REzWV2hCnloiwkaJiRRll9yodrFXfeKUDu/7bIbAlesxwUKt0r4RdAPtVv3JNJ91
InFi7GYnaOUAbP0vh1hho6vYsOVtwSOgQAHBcqaDuU+cbLAlp/LLwHTmQ+/wBF55Xs6W6oo5X/TQ
pE0oo4FigqBgprMCEbPxrMoyRg90lIBEo7Vlkry2RbO//hk5W6sywaNDW16cS3T1coC29GM5cJqi
m6je9c4yYWM2QXfQGQDVazZmzGLHDHQwlXWYzUaLjfZkFkd0qz1Fn9JMJ/JlzoHjrZCJItCFSKCZ
gnbUNH1ZlMKueZyy3C/IRg9U5EOtpuTwRRBF5yzr7DERXU3w2vK5aNy5Jvg/vl3/cNvp4uVQsLNA
BiCiStUZlDCAoL7bP4GEQwXYjyKkky8mb0CHHuc/8riVOSaklEJl9HKHcS0pLmxRegyBfq2gfhyr
dlt/E4uOcyQ5IUxlwouoG+MwUSRqmbgLhizryZPE0b6+iTwjTGCpSwPX2ADSgKhAqx7gHmV+FZK3
vzLC4srbVCWLFKFKncfJvu3z02gJaGbzYDC8k8biyCdZykOlxyUWPoEk2u/85Ba89wdtl55NV7kx
AulVuaeEBPKu9LIvPGY7nkOyss2mvEBdrEYMNXOXZpEmnkoO0sgE2ZyI483jueIaZEKL2REl72ar
R69t9kYMQvrDzjAwKBDaPYiQfO6s8WYoUQH4waMP6C+WWWuwlhriGvBJ86ZH2XIMpB35kWCN4Zvu
x4f4hjeFSZOBPw7dyiBzCAYNz0FpwNRnZIh2m91GkQGY1j5XUve6j/IMMQdhjLpyliw8B3UZo9OZ
Yw1YlACJiM+kw78XBCLufz+XqkIj/TgCpAmSPkdICDB9n6p0rEwwBWarIkixWrhhE54q+VmIfl7f
qs2Ysfp95sbUtTLOlh7fRJPAWg/RHkESga/4zMCUvDLDOPfS5+0UER15YtLbg6TurKLifIztA4Qm
IeXcBj8ky2/Wp0ujzDFNE6VctStRPqqtda5AbFZVJgTFps5OheVLFJo3Zi34FeYIU7nm9Im2E8nV
X8FkxCNeFe3UfUzwj57+3AaClz4bh8zNvvBCxvYBviyYucTSMiNFio11BWitR6i11V+vOwf9gT8P
7MUAc2BHq4MwuYjJDUFJbAiXgyXd1dNbUY33psjjp9v2xIsx5tCKWaspYoZZtLF9S8ufeeeXw/31
9XA2zGDO65SnSZbIGN/RtfYQSt2xRji/boLnhQZzYA0tTEEwQoHbL7i7cHHEPnjsz5OHx7/Ha1hw
PpDBnF6lasrestC165Xqh7VYjqWN97HQ+GlCgoYUnLjKc262459Vip4YFu2CLqXpROJjAlJGqWn9
RFsCq4Z2sxqhINZZvjQYvmzKHLqx7azgcroM+oVXBaoujxSjFJEV0Ime+FHyNf9jLOSQQcKXEj7Q
wTq0l3O0vNQAaRB3zoe35dSNV39BlIeSJFU432owNhhmSnB1Un56qAditLsabAi13xGn5qqNcz2L
iSz9BP1JOULq33q0zgN+i1sN0D7Kom2h6Hjdjzmn0aDbsFqmvuhqL6MX7M7TfTG99Msp635dN8E7
jUx0SWdFGvJYxUnR+id9bPy+iL9eN8H7WExMMYSisizqr5qQwWfd0Jjthpi21p1LmWNrO+n4Hb9Y
2TsUAEOxynPai8WlsxeVL4r8LQkfr6+IZ4UJL2OdthhpW+Dlgq/rIFp+A4G1GHPO2fYj8HLOTCaw
REMhLDWd2ZMh4ar9qofbHI3Eqdil0zkCxblxjHhD8RyPYyXU426KVULLmLp220y3U+0b08v1zdtu
KK+WxYQPibRqk2sfhD4SEM3SEaS/du9nqPSIO3AUcT4Wx8PZHoiglyWYBLGkRNoXeW4L0cx58vEs
MDGh0UeAeBJcAIlxXJrA1HacHaOH8M8UwLJUkdKBiAqTuKVNh95+Aa8WD3SoMYsccL8Xv/S7CSUl
+jYhNqbS0bXqUWL8wVX02l7fxTz991UYSqQ4juoOPIKk26nWjcmltKLn5dr6mHAOuseSQCkKz7yb
7qSd1RkY2+yYutOxcPJjsW/u8HTAIjNMFYd2F/ByuO3zfFkg8wGtPM4zgWrYZZbm61FsJxUGYruf
csJD0fG+JBPRKy3Xx4o25AzQZijHYgDv5GsBOLhxMHmh/T8O2mVZ9I9ZfTepQY2z0yRcH072nTIJ
Ck71QrwZ0+4Q39oZPEIh3mdkAn01N4Jp0AbM/7Bz8dly4uf5fz0Q3owXxyfZ6mpvCFkPtjAU8kXj
bCzzkSw8JRWOV7BVVL1QMjFWUcccSxO8e05XSbt4CUzj8frx5tlhwnxJ0pnIBaYn0Zpw4syAhcLW
huKgFgandMrbNSaQTDnCctIC+EpGIEPm3TTyxpi2L5DfPqcyscIY9dTqWuRHoXzo0ceJjEPYcB6Z
PBtMuFiWqU01Klm9LH4mPAjLOVY+lUdclsFEhEm0JnMasAyC4nlFareeG8huxE/Fz+sfn/dFmIBg
oW9TRPSl0oqeYfh69nj99zkBh615kqZSLIM25YWocBqD3C9LupNycAbK0WuiaJCnFnj9B55DM3HA
WFKrbQmuq1bVHMuSncIgbyBGxEAiDyCyHeM0BaJy0GE0oSr+7xi3CMSQJlqaAfrPmb32Q0TcPOk2
+Il2ZcAD+20uTQOPjww5atCvM0sDhUZSF1k2uNY4fhWjyGuz7oXOopi6FFz/cpuecTHFvpPTJu6G
dMbKCily5THZG7rGMbHpHCsTzOYBuIh6TQF6mwY4O8igmADBm5iDzx9C2bXmT6gsY67x9+axD+XW
stK8ILQ21Fl2UezUJBhawnn7c74Q+zomRJ8UzL0jl4h63RUmCbyppNYcMPnquyLseNxmvM9E/311
ycZ5Mqh44gCgLs/7dMGgoZV61z2BtyQ23iWAQ/YhLiIQYX6fzOhHNNe7diGLvYi8AeXttuXqI9E/
ZrWeMYfCdphhergFXc3kRzvtVJ8jjxyJJ/u9a9y0p8VLvdhDBefvlsmEQpPUpFIWWFa0zBGsylXk
OzVrnwFGeLxuafMCWa2RSYysrBSNMI+wmuaMSG8vw0MN3a3rRv4jNF3cnYkVZmmNrUDV80an3FPu
r+w1CxJHtzEzfaoD/YFjj+YJf2TR0CVVTUAcMETM7N+M2bioop74DwSlujEx30u5jxM/5mQS2zjy
lTVmDyNJmkkCuTxYMyFKZYuIvRM6F917fivb5g8BnE7XF7j51VYWmf1MSjWcKohruiggO53iyiYu
r/7lr4yweaUZZmrbl0DS5pgjU5LGVurncOJlypxP9UdqmUxC3VTYPB1FpIPipr6auhgpn99kvwsE
1eWN0WxGqcvesT15C1MT4MJDmlHPihsKy17WJP/6zm1GqZUJJrfsh95IrBq3fplVdlUadkJeuqa1
p+kT01vyyhATcUktRcqiYC1VeJubjwQ9Mp7ePMfVWFnm2kijXphQ1B9nSK2W+1ZDEbP+1DpACqhC
k0HRWHr50RxNfZzx6s160FHO7ylFZfBIOLY//MUIE85N0ixWbiBWF3JgKTdFfn/9q29HOf1igIk6
UjiX4hwueFK8lFBib534S3iaHOBb7iAQ5PFawrz1sGEHOONh1JH7T8vRKhd3GXiS39sl3tWKmDhT
daoO8D6ezWKggycBwm1QOVscxQGU5JNB7ff2fdQAV9ctpKhMQiq8YxMlUBLIuO5TyJ5yvtF2uIGg
EvQfJVC8M0ezE4yuIkVHCRqLWxptyq9DhBEOLApjbQ2PIXm7QQCRyX/sMSc07oBCMygxlnxPOfi1
o/K1CpQdnVftvOleOkBJ/Rh6BPcS2Dt2vJtw+/RezNN/X+1pVofGEEq4eFMZZbIcVC6z3Ymfuigu
RpiDpeVErQbaBElN6ecog0ujUH90oeBxvh116D9v9Ysd5nxZRVmnRYW9FA/xHZ5QbnyGbiHudelA
SQvH3ZPoEicB2ft1w7xNZA4aRDaqEa8d1MSKg2RCm1l7VzsetxjPCHPUMjJbWSeB+RzRyezvC9UZ
eO3G7Wvp9/6xHQEiFcQwQVzrkqaxBTN29cb0o1D4ocvNw/Ut2+7MXfyeHVYdRLmyohRaUBSYTjM+
sIlhOpZqhfDQzpydY3sDvSZHVi0AN9LmP7URc1n6uzmGnMDB2zsmbqiLoUlqhmArJuHPoUTRMLFQ
BulUiLtU0aeY/jHB/E/YMJmwkRbhohaQWHUjjLmDKOYcQx6whzyO5FDyNzqoLdoip8f2HxfYxSrd
6VW0qAQNnfuMoGp5L/mKm5+twk4C4Ykixjsnfe3GvztZJhs5akMSDEqYOanFvSmJgdRDtK8fdte9
kZ6dK4HDZAIHIUlhJRO6R2p4EqJAr56gRmc3U20bxkuiPkUhD1/CcxcmZCiAnMqJjAQdrKe+1Ev2
qC5BCMaMdOS8Pnjez8SNWQ8lS26QAqZj0JanrPdkhdN945hgp1arqe5Sg2SaW8Vy5ZtqKzpKOoe2
bAg1xyE2vxSQGxqE1kGVwb4Gpm7OFcwcIREMv87SvlbfNPE2Mc9Lf9Ktzm5zztI2v9PKHk0XVh4/
Q+QnqiO6e+IXC6eqq+7y5SB/DjK+ssOEj0nR5aGvWs0ds+QWYxu9L7doTolTT9zrvs5bERM5IGQw
i8KEaDjm+U7X+qOxLLdTMu6UOc8+ExRXq2LihQi+236iiL00fRVBUCl/TWPdjsOM4xW8NdF/X32l
0Aoj5O4gplSgRKmpsV/p5L5R66BvMs5LhGeKCRWyplTR1FeA0AGsEU6DL5LGtmpfKpvg+ofajrar
3WNiRC12UVkl6MYOPtkbpt04oaufUFt60ZzhJjlrPEXB7VmklUUmVnRxKgg9hqrcBgUt2Uv9Vtgh
3t7qIKnLvcTFFH+8H3ij/DyzLEQ36zEug0Fg5B0AIIE31VuO2ZMFODVUog4RaJHFHzwgEvXyPyL+
ZaUsWtcMO02PowSEBe0uip9DHs0n7/eZuJEvmWYWE5565nTfSTctj8rkY3L42gKYgAGR5ybMp/l/
otmLK9lNoO4B3gLPSHYqd8U+wgR//YuvK0d/+JphJn5kcT0XWfOh9EbTttxHDiAiczNtDBF8afnS
y7ytZIJIDGysVZUwaJV2vadPsiQIfeOWDsn1p8qP/OXb9ZO3eZ+tnIMJJ00hqH014BjUuT9k93If
WCKnL7f9cjbAm4jqEdSI2cesMfepmlK1A+VL9JDsmhuy62KMZMoulU3iZW7bUetijeleyGIKYi6q
EkH69gxEnJuJOMZxPA12XiScO/M/fPNijXF+pe3bLC/AYkEDl+5UAR19zxwlwMQpZnniQ2PYpH5K
neiZ10/b/nQX08yxmM1InJMePbxuPErmYivTq57xtHN4u8kcAfCO9AVUngGTqX6SobUFRXbaNigE
2b3uiNuuf1kN4/qpLnQAuqD2GeePZedrwv7679Mb5M+zfPl91tGHLJFCWltd4ocw/JoW50W6h+C3
Peset+jJ+zTMzQkZ+BL/wafRrHNNvgKSaC/W+/UF/cexMlTZxFSrbrEwwKHs486cwOZP8ZaZl9yD
2sTNn1W/8IUaxLrXzW1+H1M0MZsG+DbEAP+dd5ASsG7BRKAoY4/0v/L07frvbzra6veZDMBCXoOH
Mugj+mzxlF4/m9kMBoTJa9tPlXFXppirv8nNKS90pGpTVx6tovUL0ri1yWMQ2E5qLnbYu17tMnU2
Rtxb/aHeqxA9i9346+J83B5udOaVZugX+MPDV+aYwNcbsoYSPvqBVt1LOwX+5xt1WtqZkcOwrpB9
3CBMXP9s2164ssoEwHKwzEZPESDyk+SPwbSTv9Aue+dQrl/ehDrHSTQm5OWlZYYQg6aiC6pfi494
IaeyghEnbp7Gs8TEPc0c5bCL8BqvvPA1uiX70keF7SH0MwjWQRTBHff84tp2drjaTCYI1nPVjQmV
/KPCJCg6uGhTLz8gT/kh3TjvqtLOHfKp2bSVVboXqydFg8HxWaHosw4agAS8lepLrHzmab6ywYQP
5Id9D9YYkGRJUAl/ksiz2b9fd0VOhGKpp8miNcJS4JPp5jHKnsgUXP/97d7mag1M3JhTS1KNCbn7
4I/PFORNA277pn9o78pHy5U4yRnHCVm+6a6Ix3DW0ZBeQCjRjuohrKUns5mh1yJ8v764zRvrsjaW
8FOWi1pqVDzAwHFuZc4g78XGu25iG7i8ssGECjCuV1Os46EgHoY9eNNQrS72sivuPgXHWRliwoQR
ZaqaN+ApiJXWLs2DUX8pjMxuMYpzfUmckKszUSKtylg0G8zFJDkGmAxo1j7qxNVAI9yXvIc/zxYT
G0guTzlkTCD4J4dfSCoHtZDu5wEqxoN0knJrd31p292a1SYyUSHJ9bbRJEQFqoAB4mV7T4XD2iC5
UYLkhAcYAMbxESQJNlhuvczgbC3P95mAEVnd0A8Dlts2b2XZ2E0Y21IHYl9UKq+vlBM3dCbzGJZR
i3MLLZvYLL6HteVJU8Hp7G9/O8zYiaoKstaPTGEdYRe1mYYY77p+qexCPi39+yw+x8mNYMicPJdn
inFJs5gFuTfQGAJPqtcJmLEUv2HIIpW/RJ8CRZiXVTEeGRFJIHKMjSu1wi3GKKh0IC8zHvnmtidc
zDCOWNXGMJESFS8iyUFUpU91AgEDtMQV8zPCbkinf38nxuniuCiXOUFmWHYvilrYY/vY9Z+6CS82
GHdDkdqM4hRlXZK+avnj3AVq9nDdo7e5B1frYG4qRVS1RYyRlAGH4y2nNghdw1FTG2MidET6RFvw
lrvwimrbJ+n30lhWM+QRUEhY8NDvpEp39Rh6L8oSun+3uI/AtTpMbTGZGqBaqMjspTdddyHh5qUu
iLcXO34XX7QZ1ZnEzx0eKes2Bu6yq6xszjypYSIk6JcTlzaiEjBJZq9FED6OPh12pxR+DXA6los3
P2fNNHf/M7e/7Cxzo6EIpSyFBdMFAbe06lWB/jhH0H6VMbvKQwX9x0V9scbEkCGOB0lcLDTqA8W3
fDDV21JgHFSuMhfPYZgIkrUqoAm0NKmPyWkU8A2tnJN10J+4tnNM9AjLOJaKGteYuARK9VUlgcab
Lts2YYAmXZVUWWT7u6WgAsGqgHFTsZZzESdeKoeYOS913ownz5D870Tdmkcrm1RaI4Gm19z5MWQ7
F96G/ccj5LIcxtesZISyXQfsyeikg62Wnlq4ZWr3v2KfjnDqyklDRyVGCOFRxW13ys2LacbxxJaQ
uFcR6qlkaOFFB22BEAkkSikehVfR2LZmQQ5IVkxQg7EykKDZS0WlxnZS8UcMcfhgU4HAl3osHa4t
+mn+cMOLLbYWQMKsSKoGqfx8EB0KiqwC4zbcUXrdnlvx336Ur6wxpQCDyGVKQlz7CBfEfLWqzC6H
98rYNY07yH7cVXaqeJXlCgPnybJd9FiZZny0Dus+rAyUXwXZCYmtOpI97RoB7UqHKiKIx/Yrb3Pp
bXZtbxmHpe8KUJPjO+ZFZYuKv1gHVSidvnglklcLnpXzLrrtp+BqlYyjjvLcps2MM9J6BtnPXnRs
HUVyYkCZMI5nBdNig3yfE8q4e0vjw+rmy60iNCJaI81PZoB+BEia6Y3en2Rk4ZHL4/jdTLxWi2RC
Z5bKMxRYUNtu0l1SO3P3zZCCkDfn9H+kXVeTpTjS/UVEAEKYV9x1Zbpsmxei3eA9CPPrv6Pa3S5G
zVx90RMTOy8TW3lTpDJTac7ZjQEbKULOVdTZokQMA6KkCJGAx6YE9UGmhZBvsTRr844XLpX21lZ+
Tkzz+xilxUG2GPYW/6/ZoZB1tW2cgl4CgNMszD5wXufKzwY0MrlNpCfAQnqKl2PQWzmU4fLNLt3y
XroCv5sovJ+mWDIwo1qtSh0mwmeN1pvxkB/IQTkAb0vu0/jJXdFXrBnQUk909AfAQ5K7HN+aA/9b
l+zJPBk+OUxA2QJ77mG+rW5lD/zdQLjRUnAyeoENPI0sI/pk4HfN+7NhNodlkC2A7md8GzmCZ0G9
cQb2Cl442Y2fduDHssLsPkUdl3/SJrA8ENXpoY5QqH24nvHJNBQcDFDmE0Bk4e4p/SfSPS3OS5JL
Rpz2Lx74XWzwu4BCQbh48xgZaTRnzNdS5mHWNNA7072uxf7dexch3L0EDD0jnVH1m+2DZn6xq8o1
45u2lpFq7D56HR7DCcEsq7jMPaTAtlgwn+9X9cOi2LeLRT1jxuSKmmg3WNjTvet67edIG4GCa0zs
lE71fwChyq+csTPz85xzkrqVO7x2eIHEbSBr5EulCl9sHbXeAYkzNn6e0rvo1nriGCbsqP5wbnWs
CNhg/ZLJ3DMSomqGrRLVoVSsuM/rMusOxYvYno2ftCBBUveS4sieG8GL1AF4qE1AGigkK+nKMuyH
4TJbxvfJbrxxOTdAzyuUyJvXwyKb4NoXZxMKYhRL123BSzNLm1iq4fnoYCFhaE5aenIUBRupr5p2
Ms04vG4qe6ZJcMX+K04cGOvT3pidEeKa7GacPqfZXWIwd3aCTvkTIDssN5umqlmY5haR/2OzM7U4
QzVyTQOiH00sY6V/4Ja2IgS3lNfMygYQSPpaBEyB9cDKn04qGTvaNbmNGkKW06agZKs45WG9BpX2
VZeRse251q0Owt1V2LKo/YS/r5oXkmm+MgWxXkg8hEyIcFXzctLIOimj38YPOerBefecdJXEve5O
H2xVEfxrXxEwIqU6z/MRnJqwRjGCM4i66wOvrDcH7cPy8KAfZaMHu5ko0XUwUGsU10gM/axYoqkb
QYLS+cCdwn7HAZ2QEDzCy+f8xOnsBhlu3O49wm3F4pyKYUgREc+kcdVQA/wM/fg1AYSQ8piguBnr
d/Jj3f12G1HCqWb5SqdGw7LX6Dwt3ZcuujNkDI67IoCDrQK7w0BTnf/3TSZfjqAZHDkFZgle5GR5
XJs7MkhmU2QyBDunGgNi8lt5dtFuaHxZZiw/017i33bd6UYTwdCpZay2AlBjX3MOZf8FtKiD/TR7
qnEzopt03ZfKNBI+TM6cCgy+SLBzyACc1qEvQHu2/snYKNmoJESIZZ0cq+cbmgtKbBl2QWczGLvb
dpa1jyT6iLvcjdYPq2HjFRmvlqsosb8wzdWpcbx+bLuv1Y1CIu5ZlZW9rVJUD8fzGrITBhHuzRMN
SrSyh1u8Gz1bklpKJQoJeqUXhRENaNQ3n5Y3oHfwK1cAbTGRLvOpqPGbrHa0VwTY6iik6r2upHpN
RnR/m2g4rgplN4ZlZZ6WVqlLiloN17JPghpQnj7qBbIe+m7JZStfiIxLnNL/DNKpBz65F585eJFz
4Og08qfXvrIc2ACAio4uIv8Yi2r0w4gwXNLP1nKrG09p8TRrL+X0cU1u0zGSWNC+ob7LE5Wrxn4l
3N3by33GXqf2tm6fJEbKTUJ8TSJ7/6UT/w0bl9iPetMANZG/XKcAUPle/GD6fC62xqyM7J0sU0jw
jX3W9WM98aowexmsB72+t8npukK7acxGH8ExNknTT6aG8azIVL1sHc6LMh2ui+C/8tqRCf4wSQhN
Kxu+F0hFruYobjF9zeaTnctW92THJXjEZCqA/sWZEcf5mCYA02N+o1NZNrNXuwCrJLWJA8xbDKX+
3QLomGcx0xDiee2i+FGF5YFDd+c/hoOMLGFXoY0o4fubEUr2C9yvb1T+Emdukd6qeHNc/zwyIYIF
KE5azlgJoMCH/dgmr/YSVrKZlF0jo6ZBQdihOoa4I7LWpjJOMV6EuVq5k/lSJBIr3tVhI0Bw5Gpt
mEO3guzTApVvPzlBaiWnuswlYvYTyo0c0X13WmUoDDGXz8UbQRF2g8s860HzdHf5GHn5x+vfZvfq
bOQJHs1OMU8xdrbhK0oWW4fZzOnHZojA/oAppdodWdnJIEFkIgXzVitNB/konyYnYIE2da+YzXBd
nVM86xLL221tkI16gn1XWhJnhQVZExYOMbGLlcPhzF1pdZAhR3Mn85sT2ogSrdyuJzYUIMzSEW2j
rD87BIO1Y3yMS3KktfYIlj/ZVPJug3urn+D5CHgnsBOAjIYHi+pmCVBq9fND8RFAGt9JgAYwVili
ic1IjVRwgwpml2jCsavhN84m9gHY0fjBuZ6x/+Wql0nW9uVHd+VoxaZRAeriXKX4igb6b9bwbJtB
TIKCvRhReP06SPyIuCPCViAh5jzljYdvVP2sp5K/L7F9EbFdc6oFlUY8qYpCdQ3nFZzGrpN/YLLh
il22n41hiPWqjJC0s6ISz8QzfWpOTbhiN/RkV54VcPSB2HMOb82S0Ayyn87z9VPcTwIpSLVQvjBA
NyQYyGoqfYspwdHXH2YHNfEmdB5zr+xADjqAjVlWnNuXB4grkwB6ysCa4N8jpq73VKlnREz6hP+F
5NhdlBfOJ59hvEM2/7AbCjbCBJ/SEZ2OiYVSoNFnrq4jSHcHQ5MVTvZ1Qi8dhVwUsoAW/nedbKVd
24yHZtrcVhSc6vF9ZuM4v45j7hp1A04vsHpEXmGrrmIwSd2Gf6HfrtxGuhDvhihKsybmvMkH+9wf
hssUGpjpkOWfu/fNslRLAzW5A9CwvyvZd2ahVA1udqs1HqAfgeJtydZueMj8XZVfMkTvgep1C3xQ
eCvzgW8vpUFZe+3kmU+TH3udp3xu/igbeddK9CImqzCgXcJC2tgMJ2onAPi3ZNAlu65kI0T4QipV
l6YcccdWk92TJjm2JkNGio1wcBYcrl/oXZPfyBKykiqBzakVAF9s9lL2i69mhpsYsqfrrhQ8wFUu
yUbx9u/G0AyUWuwNIFN7tqcHVfuJdT1JRrBrcBsZQsCsE9B3dxUSxb44ZGCDHYG/d/2s9t/8GxGC
TUfgowcBHxdxNg/9XRECJil6Tm/QKXPNMHuI/ViVaCU5OXHgjNV4LxY6bmvZTaicZL2FT5SFqibF
s+FW9dtleldObFLMUTbYdYp+HLq7PsfbmC/2qQ+VQ4E4IvPrMrUEE0fHTNXzGc/tuOwwI9joXjz3
GC5e1B+Sb7brIzZqCQaOAWYTlINQawZvAGGOHwPbn4KiQUuGW7pWYMNNTzRKAy23ELhjlJJT64Eu
hX/9h0jMU+f/ffP4rzMAvOUlnhklCsjs2BSyVGrXa2wU5Ue+EWCRRmM0nSe/7b9TlhzNgp2VOblb
BjO8rspul468vWFRq0ZkFkQxPPyNykCVcv6keu3qjof6VkFnsAbzc3uyXrnrlVnMbtjayBRi85r2
Kc0G1DPy6jDRM8lf4vorChxAVD+a+SPNZXs/u6npRqDgswBQVFmGggCW9yTQwDKUfNd7pDzrRx3t
B8mJ7j4x0NGyHJNSwxKTOh1vUGWNUE7mEHaKy7utDCse7qLgSLEJHygnMGHxMQOmuLOk5fUP3/Nd
umCbSW7X3TLijti3fA0o4hSBGKgdiVveVL0LPgGvBBzDH1UPNkoLZlSN3aSUFmJPXwR99s1WLlEv
UW3fz7xrJlhNYpCWzSosNWLJp7GcvarUHkz2J8gmZKOJYCvGMJuW1WYAs1pd2nvqdGll0Hm7/sMx
sGBsqgTdaiH2tMBK6WEjKBYVdXFpFZXdVav82SkRIzZzG9a2QA2Am1Ifpr8w0+Zp37pvytdodNdX
TiJvP86yUbPdb/SumSOkw31dwjeyAfN06ZdyfVDRd41k8P67oRudKMehYAQGgq0gZLQB5WSBBQ2b
OdFffIu59JyvUwW+qdXT/SQAC5R8/HLPZ22FClHO6jO1bAqMKo3nL1NQAoIhD9Sg8FPQfHoYV0ee
qpzrcIr8B9n8kFRhIe5hs4VETadPvv1SvwLM9JL/tJ+Lv+gBvEN8LOujjNFrz3K2ygpOBLuZah4z
NPyUQj0aCTmYoypZLJCJEBxG1KRFNBsaf2NnXjV8baPTdT+85/Mx4WybFnaAwbIs3GM1b+Ocsgj8
wNZpjm8yFVOlzqWiz3kpW3bas/qtKCFdTQdWlXRcJ99hWQe4cFuLdLfuTedHXlf9j+t67R7cRi/B
eeTxGBtVhSwyMi8KmEWl1nb94CyRi6zTme1QhtaG9gSspYKBxyCNXXq0T9aLjlogIhhitmdc0G6U
ZOV7ec/7QVoiEHYas0w3dWfyqf596J+a5F63f0RaLRFz/XuBjuLv6VWeMuC+2nCM1fxUsod0vkSG
xLx3txK2qgh3do1ZZ+UGzK84xcf0HPnf/0dZcN0c9nWxiUowzK+qYm+e5k5kmhnG+Qs9Sj1nWW0/
boraa/I5l+SK+1/nXZQQgDHJppRrAVGKcqnn89T59Ycce0f/TiHh3k4RUPGtitfEjLNF7ll70aR1
N3744vvI0N41ES4sTVVz1CpUbTofkAdogOYP8xEL6IfItV7lY2mybyRc2dRYCYv4wzxC97O+0c1j
0Ui+zdvj8YpKYne+TdNpcDq4hc6vTprP1/f1D8NH4rcH0+foc/ZRD41jHLYB1nOpf/2j7fuMXwcq
9uwnqxvolCE61sO3MfuBtq7DjlP7YEuxl/baboaOQpSDf7DeJNyrJqZtqtvIApdzdHBCdArc3m9P
5jGVeqPdXHori7vizTMMWyVscmoVpBZB/rX40N0YmGJPnnKvx14JsFTrMDtLh5V2/ftGQW5MG6Ed
KUljxbDNPhggsD8AizZ07sZw8XW3yl3Hnz9f/3i7ZeitnsLFrlDgc4A/w3ObCqTzAA8I9VP0IT7w
0+UT4DVmo4tDe3Q+yKBwd6/GRlvhtndYE44Tjlww5EpQRGEHrzx3kgEP2ZEK1x25U20OFPV8TP64
xfjRQhP6+hHKJAg3XG9W9Ms5e5IxNR/XengxLSkfIP8bv93w96MSUb0Bnm+PRosbPofj2Q6i2/TR
CvlWRfNxOM9nDsoOLuBbFaC0MrCOXc+/ES1k3HZrO6zVIsMHbUTpEk7TNwBYeNY+5j0Lrh+lxCJE
lG/QlBprN0BNy/k60y9sPerk5boImTqCDyFgO7TTGhWrxJwTt2lXn8TdIXa0mzxuJZYh+2rccjbX
GZgwc0Fy3C3OJ9S/LThogX6UbttI/KLYXGmiXAfXBoJzOZSnYXZyV1Hj41CTkHN8Kw59GJ38hrDi
xBLl56gssprt7vrBxouIxNu1yqYSpII41dMaVp8BfAb8vSC/tXjRA48z282O8GCHErFIYjOS62cI
XgRcds2o5rjVuo5x5bEwAScc57L9gN0gt7kFghvprCHvlGQCL9/8ZehORgIJ00y8pekBQdn9SR60
kSa4lBotcTRdeLEz9c009Vj30lLJttH+uVENRSq05VDM/7txklGri5RgBbpU+nNi5Q+lHUs+zf51
fhch5NpD3LCiUODVB2dxx+ivZf1QGrJhhd1eN6+n/E8R4UabFvhr2cSAGoiC94qCN++vc6BCijd5
HP4Jp+VWnHCpa6c3tDlG66gisWutj45y0y+v153UvuN4V4kf7MZxFJYzzJ2FbunSvRrrEjSt6TL1
vh1+TtHzyhFw/2TFZquVkAZExqo6lsKfLP3JaZ8y+nRdI5kpCLfUzksAchtIgw3OKr9+S5enVMZH
8A852/uxCZd0zvVoHEookZ2qD6bXvwwX7U7DgHmHqYfkAeRXF9mLWaaXcFPTbq3bIsZMSbNqfgNI
FW2iSLLX4PrxSS7r24tzYxDWzJRurDGlmozWoXOSZ2YZssFQiSpvkzobGXNkGbWqwel0w6ExD1H8
OCvH62rIRAgOQTUwH2Y1AP5ihX5aI9TfW1bfdEou6SjL5AguYdHjwewpVnstLffgq92cpsCFlcGL
7weFX/b2VrvbnJg+x4rW5HChSvxodD9p/b1XP0CzfJCUv3enpDbX883yN5LUfFFLS0EWC8t+bkLk
fUF7A0wFINrIJqL3E6R3pQRPkC92pUcL/BvrjhkYlNirUv8kiixlkFm04BDiMcpZxPPyUn/W53Md
S/J+mTN4S1k2R2amM12GmMfQsHgm/nrELEjqYAkZpdRwuRCXhXUwV951C397g/6eqb8fn+AQ1LzS
gH9lYyikU8xnVlv9PV0d1TUbogbMMuOTiV3ln2W9sBPC4uJlnWOjK0ywAkNpEhRDW7duD3rZT9jG
6b3S0bFx0XEWiKSG75xaJ/IzLVkH13JKll3qPDP9NR5q03XQdDDubLWv/NTOu895pMQAn5nH1h+y
CMzrelP3d+YczUHq5OzHSIxa5kUk31VsdONORyxa4OjNCUXyEWM+syZZu5JFfLHFnbVWGxHe4k5O
EwrxLZoA/eR+Xz0QSoTcy1//pjKVBK9lmv2QaXzShkxgI7/N2Z+wSGxuty64qzxVVZb3CPfx8oXq
QaE9dMXhug4Sjyi2rcH4p65dgrnoOE3cWvlplvfNKC3QSHyHzn/F5s6tTe8Ath8PnuWQ3gGC6xGj
PNileFssr12CjgWvJVh/gou1PT/RZa12m9EFFai8OAGlaFgkBidTS/BVpcoKLLDh+0w9xvSy1bPa
3CvSydMHWedC9p2EFMY0WjZlILvyY+W1yW9N4zjEP/6dKQgeii51HWNXFjAGCbNd2wbwRrT8UIvp
9V/JIerfjUGNil4rVey5dOr03HQAbFSjUC10iWVLPg4R3jFJRJhuLejv6wbW+m7WIXVbJ5SSEUs+
DBGcQNMuSpbpSPRAMX7oygRcoF1o5LLxCJkYwRWwJEvyIoNr68nnyKk8R/vSM4kB7M4kb+4L4Q5v
c00bANdUU4VOrf6Qln7zDITy0PD1+yV0bvnkKUeE7g6y6qbEjRLBOWiJxdp1MuDl6kPTXWImS5L4
3bgSeongBvqGlXrRonlF8vBtsykAospLGkR+lALWAjVbf/rGB64dnzxft3WZboKHWDqroE3xFvUw
Zc2qU1LJXmgyyxA9QxvpeR7Bzuf5rhjPBu1QEZYcoUyG4BqKuLarwkDu52SPIK0cx4ClEq/wD6Wi
XwmSWMo0illfcopoykdkdC/x1qOFXnrt2T79wrswmDo6dcjVfFmjQvKRxBWUxhio0ycoFABguBvu
kvXfhQmxetkrWBnrOHZiVmGbj7yw5TRDkQbgQtetTZYAGYKXqLUUxSg+h4n0GcToGeCTDwxD485f
pc97IfXiSyTunx0g8TViaEgjBcuIDSMBGAFCrHEYXzFP8sA5DTiHl3IYPACnHP5k1BSA4f8TKPa0
SE2s0QaHjb9mN1F8TpdQHSR53b61v4sQIkeHufiZlsiJMFFIkU+nhTck0tL9fnH2XYoQOLCJwVZH
4Q8Cl5engKd12xytQxUsUjTZf3Ds77IEu9BqvZxHBgtczuVjd5+Fc+nOFyfoP68HNdR90Hi9jJei
Dq9bh+wgufFs4kmmpzVWaeD91PKstLpb1AHGdyRGL7FAi/+IjRBAU6QgT0UJBLkLDLw54hkjKU/I
RIgBhKyFU6nQY15DrflIlL+unxP///8eoN4/jxAltKkjfYKyh89oYNRYgkwcN+leaCIDMH57MVyT
JASLzlka5KvQRLs3D7wjjKAYJp9aD8Avz9VHw1VDwvfV3KJ1i4DDHynSFqrsNAWXQdTZSYYWTiom
C+pV7QGPVv/6gUoMT+TG07NOLTQ+8KiPN4v2VJdhMn6+LmJ3y2PjiMQtj6m15mWMkFXw+0vAD9q+
DMe3AwzyeyoJwPuenVDDJoB1wECzYOVOHmXTqOPDNd+p252ALAjmavuZeWpY+9nDH+VkG3GCxXcr
yBn1DgdYqVVQpGs4L0ySn+9mZRsRgtFjnnkFFC6M3tRWNybd3VLdowulaGeDvKys+xOnvhEnWH61
kD6ucq5RPLpJ0XpWdJcDcPW6Vewa3kaKYNuVU8VZj0FOf7AXdyrvTDp50fz6r4SIRV8gjraWnWMt
hi0fbPumGV8KKqmSSfQQa75R06MqWuO0wLgUqWGiHxTZMpYuMYC3C7Zx3NCCZZoDk67/Sh+NLygO
AOgXcwY+VnQDPm5euTEIdzkwbQMuBnZOT5ys1jiiGObVx+tnuuuUDNCLUx2ctYBB/XsUwdB2WQ81
xs/X5n5sbss/yik2f1+I9iOeODHpEYGp3X7uVORJlRbGwFm8rga/NL/5940YIdAX6ZJMWoEJSkYx
BTp8b+fz4pzz7mFcfl6XtF9H3YjiJ7r5fPWs60AgxOcrE68P4mMVUoy/lsAHZMAm9LDVdJ/6stEQ
2WcS3ODslDPIkCA01c/19KCRP/ESG6UEv5c4M2OsQXOcogK82uQ2ZrbnqFZ4/fD4n7n2mQTfN6QG
LVIFWbM1V8Qlk+Mih85cu1PDTpWxV+7e5Y1OgudrO62dIgOmhxTGJeSLoX8grPeuayQTIjg+tXWI
yeYe2P7tybHdenyWcmNKvr24DZiXdbRGfNMHI+zuuPaPpM/++ldaiOt/pHWWvnVQ0Kum4rwsXyuA
uVlUVnPlZ/H716eWo+mailla4axoa+jgZeOdlDkEvGaLPX2QPLpGVrhNuXqLbrmW+UcJBLpo/xUq
Bo0MO+z1kvOb87qGGCFD/q94TZA/801KzP1L7GHXuW/ECf60yzOjT3p8rLSpvQmsqdHFyG6y7tKv
T6tsa3Pf+N51E5xrBqbxvKlxoFpj35Ysvxso0GuA2HjdOvad67sYwbmuNp3HiSdFFI2SSIt8vS+x
Qqw8JPSBNVNwXZpMKdG/DhPwAy1MltD6cwIiZC07RZhX/3dC+I/YOPF4Va0Ua5UIe3UK/s3Cr9pX
JZPZnkwVwauCCr7MNZ57pa8kLAOQzwQMcNXRzXoeWtQVS3+6yAqmMgMUXGwBLk42Q6hvjJZHUj2I
1Ph2SJpLVKMekjVe1scyPfc91LuBCJ42N6zVxmwowELDBHMGnBi++hiB+4hjgHQvsa/G//L7Ca5k
LQjAJxNUn8sRm/pEv4wqOadkevpXZiI27wZWF/3Em3daWwRm+ZrkmB6eZGCA+1Hx1/GJ7TujrJyl
MICBWoDqZjFDU1U8GwTP6tfr2sjkCO6iY2rCxz/xOizPhXJR4vsi+1EQSQq9v6Hz7gLF7p2WKh1l
K965BjgIeEmTYC6TBsnXOaj9NJzcP8FrMjYCBY9BFj0ZsxFuMFPsL8lMTnopc0oSFyg28hp9BnEF
NmxRCAbm0GCsl6EsXrR0DZoEarFUdoi7VbKNToLryCgZk0aB6+AcPhXgIRMMqt/yMhmKwVQStCR+
Shd8htYzPUv4/reh1wUw1qLqgCneF4BgpZJVEImneHsbbfyuDkTfpKbcNvRnSk7MluSx+xW/zbmJ
jqF11rTg4d4o/HEJgPB+GwemTxpMBBNvPceg1YEZdreZRLO3Q7qS3YjtPYVhfjs18AReHsZgwVZc
9Wx49ZnzITNU9dPAekxPUQhm6UfOeps9gD4mzILY74+OBJdX8j3FFmBrW0baW3jUFcOZULTQz7kh
gaiUfEix/ZcU4M4A5C/2X1h2q+jzC7HTw3V3JdNCSDuoQ2NFYYgqnZoFEyYntJz5XRlJrppMjOA9
0khNc6dDPWbUTqk+ua19Vufv11WRnRb/DRuzz5Yk6/UVQTnNIzcCuoY5BNclyLQQ/EVbxclcclJs
pwgJS12U/jpZo3y/9Pd+uYjgJ6yqrtK5RtTtA4RETJZGJw7Ow6kwsBEhucqS1wIRkoq2nLI653hA
k9kxb8jVWzLV4TBGzF3G+YasX2PdPqG2dfp3Jyl4kHJIMN1gQi4mP6s697TipEvxQ9+eHVe8hdj1
Ky1W1nMJvpSBfq+mQ5oX7hp9IOaDAeB/9hrlNyM6MNc1+4fSxa9EQyz2YCvuv3xpmuZqn2LOYd57
7GI+z176zO6MS/ZFvscosUyxC2hYbRmvBPerav2uOlL1Nso+XVdMJkLwFJMVY+JdhfEz8upYD2t5
wctIcngyGYKb6Nsl7mPe0a6IfUMqzUNf5FAktcTp/cMdc3QdK4QGJSI38DSsq9atkDN5feHqgYZu
cBMYn/hrwZH2JPiN/d0M36UJl6wsemSFA7bv1br2lPpTrgH5R4m9PgrrQZa0/0NwfpcmXC2ygHxa
5VgXy9m6URuvArcuxhFO5K4p3f6TdQD2/0c55ipX4oqSYlekmzNdK3qILdLKpfHdBEyNaPiUTQ9K
9y2av103xv0s+5eSYn+kHgvD1Btk81ZH/TG51ddPLZhL4vyPprxAIP1fS7GFdL5tkt5KuVosuTTO
Ha0eryuy33vZCBCuFSFlgaICBAzhGmIMDyVq9WR+xqAlMhesVnXedYH7UfJdIeGKEa0qCkdFlBwc
sNVoq+dEP65LkFkCv+SbOJzrGBG1B+Royjq7ZfphydDzK060u1RO41JD9rL7h7fQu0pCWK6inGSg
4+SbqEswn2YsMa62C0jl5yGYbgCJVuS+rIe1HzjfZQpROssXJ1tVns2/AaHZpylMjmUoo1jZd4jv
YgTXMVW01yILL5QofxrjJ1DAg1ZAVqeRXSbBYwz5oiVAUcaCf37up1M8lF6qPE/Aj79uGBLT+w0e
ZFxsRricbLysw41lSjJyyTcRsUAyDajaTjnweXWOLRidOCvfcJB9k/1hovcr6wg+gYLlDig+eApb
T4tXPyYewdKql4XVNxpgQIoPE6WhprgrwMNli5H/kF78sgiRxWI1aZ2OBJNM2r1yb//VA+xH8b7r
3xl6WUY4eMlZ1hZ5G2G74todwWWoTc2cueOu/UYbvTZYw/QIyjS4kJv0ldcerDB60D1gEQaZ6iLH
QiOtxW47QO7COYi94UAPFAjMoD8AtB7ngZRRce0yPYCh7n9u2hF8jkPXJesyfPo+SJ7nG91bXlaU
oNn57SX4OQCoejAee8nslczzOILnQZ0d+BEFKpxvdFK+5uYP3UflVf+O52+onNZ7U9YDlooUHE+X
5Kne8zoxLCC0LsCD+UluOdkwxakXZ8tvZfgIsmzJEZxQ1xhTplBsr+oHlEl87ZL48Ytxb4Rl2MPy
g+teYtflUd00iQaoa0vcK1UyvXQIn4exnadMuTTNXTUdr4vYdUQbEcJnmwvH0lWa4qVY+NT4Ytoy
e5TpIHykatTUTCPo9DG00IkV3ziVchdrsv22/Q2djSLCl0kdVa+6CmV8bn/DswaAU+aRc3JUj/XH
62cmU0kIEnoyg181R6HA7r8s7Rd9+suUUd3t3+J3dcQmXErKql5L2DZlF+5XnEsWOgE7g0aM9m5z
6QI0sPw6rA5/tF+5kSx0lAqKU9QmHGTTPdfrp3l6yRRpZs7jwm9+dCNEiBuatsZtwRA3Op9zhbcI
GRwkkVM+KL4pqbhIbFwEhUsMo0y1HnkeIzdG8lKbEt8n+/tCUCC2WUwWtwdlCZW8/X8MnMokcIvc
5JHOuDhVr2RgsbOVG32uH5euCa4b9W7GsPkigiOIOyvNDAOOIDtxkp78wOFs/x+78rIvL/iDwmxY
bvDiOa/WgwMwHI7VUb8HW2y4HGdZpXk3n9toJXgFvKLVGNB4oz+WfyUrIPjswi/IhZaSVofsAwku
YQQGxbp22KaLMnP5XOqU3MSx3UoeLPsR712d3zgbVaUYU7vEdBpWrbHi5ZXn2mNodixhczd4y1F/
vG4V+67OVMGKChInDB//3fCmkS1FaeJrqeVd7vzgm26FLI7LZAjXx6pSLKmYHLPRKlQvVaOnse2+
NUwGAbv/vqTvygi3iJm1Gs989qj6ZN9yEiyeLzqOxy0dEBT++vn64e1fqXd5wpVinarYJOO9gf/C
T/xHkOz9tZ+Eb/QSrlQcK8Yc6/hIyU1yMs79mTMHx0e+ptpdTL/+pMeIFnhCHycZaNi+3b+rKNyv
gXQsM/iIRW+QQ6bTDxGVjVrtX+F3EcLVApP61CY8Q8niR4WcGq1wM8srV4mly6xD7L0WqhlXNnuz
jsVrAN8ZB/pnwzfc4o4ElbTcLJUnxNmpjqgatzi6ydNCjHZ589F6/D7jO5Vh8SLrWe5nru9GIlLS
j5PVMMoZwQko0c5AmvWMz1kHhCEec8fek80FSD6b2JXt04VMloNbXUyTmxqZNzDdzQp6GamMhUvi
QMTdyiZxVuDW2BPWA8OcfmDqaVxk1iG5y2JDtrcK9LI5Wy6AjLzuxCmVE3w1/BtbGOTQn6gH8MuA
kyv/UXdt8+UENzLGPctKHcNSehW7RXOcyI+6l6S0UvMQfAgQWwqnbvF8m7+PQfGhB1lohC5IwD1j
hh3m03XXKPtkgt8AmjSQIw1YR2N+d9A+apaXsf6jtOyX49AFxxG3WZ7VKi5YE2HguXWTSGIUEiXE
DmwaRxNt+Kx43gxupjxXTow9b+kCi8THit1VmvCJVr7W1AcTn9wFvor9oTsyIK5G7vgUPymS4pFM
L/3vQT/LGZ3BFWH4eUwv6uqSRLkdGJX02yQOQgSTw5fJwHODF87SP9Kmcwd79jASpUSmJGuSqSPk
F0lVlrM+IYBMFOuv32oakPXTdXPmt+P358wvUxNXK9UWY0FRjxp8H8VeFYXocbgOA7M7IK7mKrwu
bB8y7t0hiHuWRppYDqYM+ZhXcTNh5kD5nh+Hk+ZyWu0WfQBsl5iaz6tOzaGTAQzIvpvgKaJmbjKt
w+hzNjqL180NddUizPP8rlD75CDRVfbxBEdRVWbPDN7CWbvA5KTaoVO6+o/Wr0/kwAE48lBeQ5N9
TsFzlLnRgvkAMCl19bHAho5BPgz5CevAbpzKjvMfChe/bEfszKpxZ+qthq9pPPCMfj06d6lnHfSb
5CwjYJJ5ebEhO5ZOvPZcVh9oGBDE3qKD8MVQmMS+5z2i2/Wvxz/OlWshtmJphAGwmq8HsSUE9xNO
77YY7uYEX818sSzZfqkspRLXMm3ukIcBHl8/YIHMp8e8uUHlE4gj1eNiu9XPVJP4FsllMATfAuas
Oi5rAJYDkwzjnW5ONHdpP1e2LJ2S5B9iKbA387apV+zO2tT4oM0o/OjtBQCAZ0BHfoIvBfv7cGhH
GcmN5PqJuHLlPERMGyF21ONzAkC7SlVcZZQ9I2RPmN9B5IqkylYYJoo0Pqd0LO6tu/LQ/mQup0Nw
HrQA1+G5/4bp/es2KtNQcDDOBLxbhQL2eCY3iqkFg/IxWqUum4fMazdB8ChLtLI85918htamgYs3
9JfiYh2w5+8VP3VZevUPhYJfTkUsH0b9qEz5ArsEIFZoes+rqwTaHTl07tfu/0i7rt64kWb7iwiQ
zWZ6ZZikGWVZsl8IR+ac+evvae3eFdXix8ZqAcMvBlxTzarq6grn7PXrWnAlCQImP8+fj5LqFwFS
FK0pTsocH/S8P1nG+CT3qiOP/meGwd4uQJ4jTErNNosHdpqJZmvGi4Irb9sqRApxdY85H2QzCBAQ
G2nyFOt7Hd5Q/WmqNXi4IEgKPFvjQkhgWrQIVRb//12VgP3kDRPUmCMsaojAGqSdJLMGjWZ3npkC
VTzyEkc/16YznFMvcqvn7UMUacaC50KiRJqcZDMyBaZZt28P7J0kH0QMWQIP1ti3XIipQ0NOyhxR
X+++S/U+wkbR1H/ZVoV9hK3D46JER9TIbBPIaGvP9JHtPG7//yIduPhQTuDtVC3kqFXpFMFOi+6a
WOA0rwWMDR344mGYBl0fsgE3RIWzfqfs5FN6yxhSJGf4qqIxOXqVCxYH1B/Is6gGL7goed6IolCB
X67DZRUtdfJ8OmfheIyS/Fayhvv/dJY6i8ULewiicYqUGqLk+WToj5V/kRXR6Ijge+lcfOitqiLY
g8dtRchN3cb7lviPY9MLwpAoOdS54DAPeVA3A97+5kU/geb2Ep0tAD6UTrD7XKPunyvjA5j9nE7d
lNWdW6mPVYRmZn2x/D/bn0Z0L+l8SABJmqHlCEJxZOunxk5dI7Nbu/aiwo4eC1c6Vgdh11b0sbgA
YdWx3uoDDL+QznH6NKuaY6iCWCcIEDoXILIUu65JiXdKV/wOQBql/9o+OZEOXICQTUlNwwlduTkY
Wnug6gG5vGFTQDRvC1p9IwAdxqK6roNnlp+DjaTOKpIUcNqhv49r8OnSq658ypND2e/qZqcGX8fy
S5TvFFXE17d2X2iEgkJGl3HrGZxTpaQElwKjw2L3Rb5L9t1rC0pYL1/7Vks5nFM1ZuNjgMJs3Pjc
eWg+npQrydO+mRhXiQ9sQp4KItLqIOJSIvu6i5CUV3GX5BHCeyjtMITo/EDQ9QzZsZxul3/pjh6j
hhIN5zCT4+O9phNdAUW2omh83UiONUkyGtCKd7W6Mwf5d1eOP+VhvNAkPOTBfF1K/l5gPKtHu5DJ
xV6TjnqpsVoLA2sAiZP0jDFPR75hZzte68+hJ3oYrTnGUkvOaDAg4ddRj4/pF9eVet0mh0ATrFqs
Dk8vZXAGE1e1PuoEAaSWta9YgNy3GmCs1HwfxPW+kK0vaUjdePbvq1EUMNmBbX1EznKK0EwmOqCy
NJzYw2E+lFe6bdqKx1b1RRNVa5f0Uk8uOs9SnNHWx63WWjcj+W7U99TaSd2jwEhkgU5cPPbjNALR
KZabXo0EBC31ITuqXrkXVo9E5shF5aFExlPGeuNKB7ovPP+bgjMMd/qRYB346F+V+8+Zow6KTmIh
hvD0YjmmJ5JIAdqQWh6lLrJzsqdCziOy9qGAnYA/IONULZP7UGmW6GoS4nkXfQkf9dO4809sSISV
hjOncoNTsB+d4khvWIl4OuZO4KaHxBWPOot+CPcpzarA8GfYIg/q9kN/MfyXSr/o3Zdti1mXYmqK
ClJh2eAXFnW5BnBPL2EbTo/sfgYmFVa55/oJe8/etqQ1g9FNAgo6oHtQKnMHm8VTpNEq6dxIxQEq
GCLzC0F1fVWZhQjuyNLAJxWI43GTa5IzFrjlmvJlqAASVEqCqYS12LjUhjN/i0hyK01wNIDZ23n6
zYoAy16KEgaRQlxq0hgzscweM8dAGrqnjmI/vsb8B8aiTTCilO5HwVNmVS8gWpkYStAtjV/sr4jf
N9MgNe5IfltyaqvyhYognwUy+D1+Ok26PLLJ1ny8aoLfsw5Uc+Mz0UJ/U4SHf6HoTgWaBUXS4qbX
DoVKbE0EoMTsib9BAH4gayoxsAnA13yjqY6mLM+x317eqdHXxj+Exa2MYIEVoG3nWTuypST+8m9r
OQgSq3EHNYqdDvAvO22Yf5E2DN1tSSKduEsfxFtTWhEGbZoTL1Ywbqs+B2HphK1ht5nAwFfVIrKu
W4pi6MgMccCL5G0e5NHUCw1kdtZNDQzzIbjq0x/bCglk8PW6wmgtq/N9HF13BvLZlO7MT822Y5jz
//Xgi3SpNBhyWmJceiS/SvnLkH5vMEoYtlRgBqtz2UtBnB3MTZyo6QhGkPA8/GHEK5kDKJRvVQzw
bwUgoNNB/Tp/ZjtlKZQziUmbQfYSwszBaeTNVL6TUhFqiVAxdnssLEGlvdRLM+6fcafshkuQ2bkb
jGDZdKirncyr+r52uhL8QNvGsXYpLVVjxrMQa2RKqXU6xPo5ucoibdcPrSCirj29DGJoVAGLHQIr
J6LUjZxI/sSeXu0xOUWY/tPR+f9MqW4phrtepaJS/rqQQg3jmH40jj+SMR2fJMX8DFbJUhR3zYJm
SgdPQ4hbqSntdvpZhLmtlLkgEK3O6S7FcFdsYxTpUITIMLMvwc50lBfLpk75AD6t5xZ0jdodG+eR
jqKLg/23H4L64ntxMUmyImX2TYjNpW/N+DRhj7iRvlWj46emjU0t5xMWqCmaRUwTtDh89c4PMyVA
Lwhre1kqOdpU9q6uTyKlVqtDxkIMFzj6QC2pIaMX09X25Mzn5GTi29mdS3czJrmTne8oAiyR1cC7
EMmFjYIUXaMGOVKX5KSkj13yjYiej2v50VIrLmpoQV3r6lh1rqHf1/VDHh1p/SgXopaFSAznwpMW
JpXB1vNociLftfaPCUjJXvQUZlNpHwxvcV6cB1MppdHMqkNxEB2rQLPHgdxZeeiAs3ZPMYnoGkA2
7+rIi2Trqpl8ERGU0Eg4x1ZLacDUIb5Y432TAXSgXfnHHICQ1REMwAffaT4xp7L8fJyHl0GPVz7j
G5oI8LbCP/pQOUrudcbdto+t5jSLk+VcOmzisaUmTlYd6rtCUyan0ek+Vq+rabpWwOQguqaZN218
Sh7hV09KHWsGAQTewGgwylbgmo6OilPb8UlU/xdoZ3DTjnMVgXWjRZerJMigpGNRPk7pOTNO2hQI
gtX6Nf12kgYXRqpyzCRDgsPpdwzBs8Dq5ZN6jQrzKwvsxcQAyX15+VSxwTABEwGaXPZ45FSM5ViX
55ZhtjyEmcOG6C2PPmTnbjc7sqsfAle/3zaZ1eC1kMgpqoZG2vaKhstHk+8sa3DazjjTNt9vi1nL
P0yQpauozWIdiN8wViXJzIC4BEOxHn31PmuIvS3gdXqSN0U85vDgpopCVD79MMJZVwo6N67ygOTq
3O2t+9IrQNwLDjvUa9KrPLWbRxDYOZY7/7ob96z21e4+NYaw/B1cdJP7KU9JjkJDrbht5bKBo/mA
O0j6zrBwRke+rf8AH4RBpLvClR921WwdAhfYyiyQojzCIaigxaUY7QfqtiNdrD2xW0yni27b1a+K
pTJsChJT/sDkHhl4qun+AEKF4UGhN40s2LpZM06TykgZiIwiFT9+KedhQZGiqK6ZHGILCwupRxIR
3Y9ACD+CaYYj5uCCCfRfqquiiIh1qFgQl1enihaK8HV0Ka1Vqsttg/rG4CUAsTBv6S36Y+BmzXZ6
7IiqsGuhcimP8+q0DzSd5ngLyhosrw9dvTHtpNMOg+QogWjjefU+XYrjMqAxnYxWVXqot4OHA1o0
3jFQWNOtPWufesOVaDhlLXddCuTyoc6knelbyF0N37wedDdSXuKuAUETOYM84hhmQrw4dmIfPOvN
FPnxzMYw+gh0o6A2/xsCfsRaRP+KIxPs/qt6XAzRsX7ftwmK6CghHmdjdhSS7tIZzRAQ/IE1vnqY
k1Rw5YlMhgsdWaG1VItT6oam6alt93UgGtioQPeiK/uaiPDm116Lyy/IpUQpulnW1A0oW4FfnV1z
6l7xxIQlq63IpRwuJaJWPOVKJLOIWB/lJ1bcpngNjN/bvbiUvRoP34yEn8OMMDw35RRbfEmt3GZS
+H2WRKXf1cxkoRCfIpRW0TRjjnBFvsXH5PsMYPjAy5/JMTi2uOGOWAjfidYHRPGLn8Ksw6n1M4L4
lVIvmZ3iuttn+9KL9qpyIliTzx5EHda1p8hSTS6kAHa5iAMNqeyAacGxC2y16xwa3yTJy3biIPpm
XCgZDOwRjDUcO5svRbmrRINm62dnmAZRLYUqH9BxGlOOBr2HpbOtYsnGa+NHculfsd26m2j3mc1i
cyGOcyzDSE1DUSEu8a+LPLNjvDM+hUW6FMJ5Vd0UfhBVODQ85WxDciIS2LHlbX+Zdd99U4UHwfHD
ICIVhZTBKUxso6mHZA+abMWdvdiTXNFo82pIQm1CQ8/NsD6symPE3yR+ikszlUNH758Czc3Kx7C5
yoGAlryMItTJj4mHqRkyUWWK6o9MefbeEWPUOfYV0SiC6SXqcB+C3rxJm932MYrEcLlA7YNYWUcX
x+2Gmyq7j5vEDuRCcHuIhHDuSmdV1aUBPCxDcBfoWH6Tb5pg+owQQiw8jdAjwJgR7uhFETOiURyP
jOxlkrxokG3FvE07QXViVZE3GXzPZsDTzG8CPDKjCH1CrBVVlatYoubDx6CDT7+Qwr3zsg71B0Oi
KBkFw0kOwquZaoIHkUgE99mzkBSRbk14lg9f5epxFq0riw6K/+Jh35Z+aA6Y9bpqTdOVkmsSK+62
7X68Bdg5WYbFuKHRUGU/YvHFgzLTfFJgDk+tw10Das1pQKOmonZmxA/botb1eRPF5VxKFWdlDOod
1+9u0mQ+FMa3UGv2/00Il2TNfjtPiJtIkutHGid23Py2JIGMlbD5/tC4GyBBxayZJ71z83Nw0K6w
QoQRIQKyGNkOPVE5XiiNc0ottPygZtKAITrZDCnIPE6/2j8MshQv3OP2AYrE8V0uOYm7kLK2HaMe
AxWTrf6oD4DdwqJSeCfKw1dmJ98dJd/vMtSsbo0ZyrVABZ68EMRP8/Uroq0rqhGuPKLey+IcVsor
Ux1D9NYaL7lmqO/5TYDh6vY0AJO6vZsOorq1wLl4TIt8UBuNhFBONfdZnthyEDl+dckURXADMYN7
/3Z6rxmXYpEB9c7OApVzm6C/2mj23APyPbflsrQT64eUibrIH2/y9wK5sEGLNEebDa2oPP5GpReS
3RI/sKn+g1BiK9k5LwUaCoKHxgUPIs+yObIVs2r4PoMSu04Pn+jvvleKix2dUVmamoNWtIBrtSnK
FVfK9O+Xdd4L4WJHFgzZlLKTA0hIZlyH0q1uCnZqRWfFBYyeJFVrhREupjbaxWX2J63JPQZsn/9b
pOBn1X2pRi1cnbGOHLkJ+Grb+qK0s40+lDNl6LHup+GKlJlbo1dZCy4TgWvxza5Gk+JEA5G9O48P
CbDslNvYui1SwRgQ++IbfsVPqUeqHLLvhYjR1s4Q/jb92YnomegXUMsI0gmRLO66t+YJfd8BFj40
FpianzvtOI7f4uqsiQAPRZK4aKHlSoWuJe7IroztZvYq6zx0l9B/UUXApa/1w60D5OJEBIUKiV3H
7W5y9No2XuazXL1Cr0mOv8vQyNC+9Z7isbZhCaQ1ivo/IJQAClXb4My5ERVUVx6L7/yPH24vImXQ
2FrAaxM9BQulTXJn6OzsyMgGG8NunoXra2vh2cRsj6lalCgfmg6qDnY0zdBxCvJZzzK7NC5W832e
HsPi0aIitpE1919K4645pcVQcWPhOaLlwBQ3z1Nx0ejXbd8XyeCMdSqkaUjZ6lWbnn1ZdZr8pYVi
20JWk4OlJpyhxtjlsWIgJCLPYlQZ/rH2es9HoV1cWFrziaUozlAx6BrRlkHrG9Wx6Q+p5pn5EyEg
MH7ZVkokiLvIelBr0ZghmNTWfEiKyKlM8jMzpUuhdo5mlgJxaxf1Ui/2cxb5vT8HIDJJMJbSy7XX
1M+Drjkd+RVWbqp8ryjGef0v2wquJpBLkdwNR9GfUscGaRYYnWzzxGAWe0xEY1sa7Fi2qIwlskTu
sut8s8zngSlYytlVxhKgXAcBPbY5RcCtAlF8ZlzjmTQDsxGOZbV2Rk+ygrpMJPAswQfjE2IzBCox
9r+B2T4906wEEu2fTD1h7dbJ01OY/AoUVeRmzFn5IL34YPymZqHrQTZ1NRYfjgogfeeDeg+YZ2or
joqQGF7mX9sWsnqOCiGahtFrE8/O9zZZYoIE5RrsF/WAktKUyC260p6T0dkWs+ppCzGcHUZGLGEk
ACfZxp1tqTdy+aj2Z814HH3hUrtIJc4KNbkPQLsKm5fB89D3dgOjx7qKN082Ywxn55g6+tO2gqt3
mfmmIV++K2Lz7w8HXsU7fw+G8pvM0R+KYw2+0mgn6mSvx+OFPK6ooo5mR6oZhjI4hu2DxQK8mwdt
D0SdK9E4nVA37hbLjaksSYSluvynr9ntsbqrnPagd7ZvAZY1w3zip+7NhXbcnZYS7I6GHexlLA9x
e52DKckUxMbXIfgPrraQwd1oFlGqqvCRD4VHfT95jASHLXdmTvo8HvTbZqftJze2+9/hk3GWbkXB
ci1rXhoMM+PFbdD0fhoMSc9Iu77L0c8MjUoyx3aY/Ni2zFV3ADmroRj4+8OoQEiCtADeOYZLRz08
NvVwVwyVdeii8Pu2oNU3PaOB/X9J3HUq+ZpZKzIcLz+3Z8Xt9sqPAqyLybECl1vxIKbSEqnGBS8r
p0YbAMfBlY0XY/hSSs8aykzbWolkcJGrSep+JBb8rEXxv9I1TDRltmwJeuYiKVzMGnwUL4cWMLm6
PO2NBCgHhXJQLMnbVmbV5t6+EI+ibVh6UgP7DqPtoLgFXWFnl3I92WZjXatpf9gWJtCJh9QG5d0k
p4y3JZfPHQDTSH5JLRHCI3PSD0680IgLTWoRBWAYQfM4q8FPbdbZnRx1gpFHkQwuGFlJkQU0wh3p
V3/olDhlI5wAX70fF2pwsUiKqia2GMNYj9Jb7MwYaGFoi4kjH3tQziqvZOgoIOy3P5FIM/YJFzGo
jLI6pHmDYeyGWLYftcbeDNtgty1FZAhcXIgS2VeDGbTAaXJTxneF+pSISJRFscfiQkE3DpMUvOKM
H+fQJV61N93wT7cDTMn31MMb5SIql4q04gJDGOp5mzPY8F79ZWWPSqPanf+4fXLrd9TCLri4MOdG
2REdwbvdjSAnlOwcGJWA2PdC13BqL3sxLtXrYzmxzcTGPqXAh7ftkspsM3FhIMYcmIAhgOmnlWZL
xQ3Jn+TM8ePCNkS2+Nps+t+u/KFDaNKmjUsVVCc+aCurdprshqSpbSjFdShPh0kj6Fdbf4qsBq10
426f9HZkpDIXR0w8VgpjxEHrQW1jH71srk31d2d+3Raz7XBU5kKJLPvFVFAV4Up/iJTrUniI7Hdu
HSL7AYsPlg8YKc4kfDBZH26DFNdVpt/PEnUSE4C0cXkdOnJQur75Ywqt0NaS8VMHqauyYWBzxvhQ
Z+9oLIOoFpBSlmw38W0g/cwtxe6FXFfsqD5q+iaI0zTLmwEsobjLki/+HsuAXnBXXw0vCugDsIfx
LEJ7WE+C1Td5XKykpG4kU4KFKDfaz+iQ7nzXP6uMaGUHptq98Euuu96bPC5q5mEc9ZQlN/NNX9gE
g9vVE964jv5Vua69ocCCuGzT5+aqEdZ6REfLBVMlzhTTYGDjDbDyAKKxp7fWEyM8z7FzbDp6I8ix
VgD6TOD1YwoBFOeyBvbh91Y7NVrW1j1ucba0DRyyCIMjlSPdS07jTq70W93PHqL4b3DaeNK/Hld/
L5vz/EbJphmLPNhb9E9B6ibTSyo9K9afbcdnt8FHa33TkHP8OACgpvy6klTQhy43vxgDaC4m5aUl
uml32m8pb3fbIteLP4tT5Txk1KqWGD4eUZVnwkOqvYrM9dh6+i7ZWdi3Fn3F9djzpiPnIUlWFU3g
I/aUhZ0f61vlgEb5b2kCnBzbYWuFxRJmFluHyrlI0ft63xQYIA+P5l7FFre/a87ERtXJEbq/SBbn
E/WkaQ2gDVGUNLB2eqyUr317pwznMT3M/stIHs3SHakg8/wfac3bkXJJRpqVQcyWXhF0Oo9NyJfP
GvJBaidHtm5WPIvGgphNbB0pl3BYQ+cbwaDggor6B79WnTKMHrbtcj1x+kcnfgR5bIxcM3xgsmso
W4yXNLiEqeDcBFrwE8iK1ZoJBuexx40tEK0M7TL+8t+U4KLGCHYBrWI04qY62Fp01Hsb5ijwKJEa
XNDAa0ZXpAZqgJTVjUff601RV030MbgY0TVzTAuGJZ+2B625nrr9OL1sHxUzmQ2T4oeJS0UzaKBW
eGRE6QPYKR+sNjgUDJGxiX+k9XweK3mXFom3LVYQcXnQ19EneaUNPSggYnAo+j/a9KIXj3N/rw0Z
vtXvbWmiT8WFB5IFQYe9NdCtKvnOxJJ1MQ6CYS2RCC4WzGGbaFqNGoEpd3TXpF29K/rhc4+1N+/k
AoDC2MkbAyA4Wg2OKBBBBDM5N6ku8FCB3fHDw5lO68EisLsGqNlZ9tzrpa2Wk8CBBKbHjw8TPQYA
hoU1TBXdlTlRdVvuCVa4RxAOa+GNGhi/xvkJo2OCco7gU/ETxGPQDnECaBjwqo9eWQVXhdkKBgv+
x3Ppnw/FY7eGRpv0MYPDZ+BP2YmxyI0e20TTjtumvbKy+y5DolyMsPQgymMVtt3+nHemZ14yrHIA
iWw8ABohcsxflVudFU8sWWQk7N8Xj5mml6uAUGzcEFpaDhuOteWRdrZW6YbAUkSiuFQikHXT8osS
ffgo26MQt+9C+SaYqbN9liLD4MKERKyqxo716AbFvSHfNaihbwtYAYZ9/7G4KNHNhlxixQf9vtDG
Xz//YgEuYtsECLrlFC9syxroWU84TBF+pegQudihRfrfbz9DO5DoKlculiiPXtkIeKcf3/grlTjp
5hw9xsIb60P8SBy28EZLu6/tpLf1F4JlM8sVnavgw/GtQAU4HaYmVcCbHEhhp1dxUYlamv/jhfmP
R/O9v2E06OgzSgEkLX9xyk+Dw4CJTDCjVw+VbIs2pwQfjH+sAxdd1XyW1FbRJcu+m+ZRNURrs8xz
Nq5/Hq41Ko20smL2bkZPjDz12Myyy0SwOycI9DxWq6nXjeH3ITihzz224KPLeGqO8elTY4uLhyo/
+jZFFhhDGUlH5UWZy5AffFe5T86jpzkyhk7JQVQHEB0fFzHmzjCUssXT2B8Tb9KuB4zrx81tNooe
4SIL5wIHRnW1vmvxWjSkU2L9Tj6xRvHec7noUCgRxhE6ZLOmfIn6ixyfU+l+O/oJ7JmfghvwFvSz
V7h2ZR9mL9Q8EkNwtYu8lJ92q3paZTNrZWs2OTEimuIb1ZzWJj8VjxzG3hMt2QoSWX7wjfozIFRY
DbicbyMA0epAzFB/Gd1XE/aXiNQTeBIP1CqHY6/lFuyt36WP2ffiGu3zO1wiKHfJX7FM1gGRBpHW
NX13uBK1fQU2yKO3RlmeGS1DJg6H/UyOWv912z6Ys2zEIh6yVSGlYpXaPLjTjBnJJNc0RzfzAcBz
ivYrlvLwdtQbVZDqCi2Gyy1SJaNYsmGXfmqb++Sg/PBVFEQx1UF+Do/yQQ/sXlQbEXkCFzYkZcyJ
ya7JbKZuCTwpQnQ7mrvd9oGKKnc8jCu6YsHcRtBNNhz9VJ0Cz7gvfgLlx6NHCjbX8GDdYfLNjlzj
thMVKkXmwkWUtp79KrTgiiSMbLXZTeT7tnoC1+MRHyw9zmdJhT0WmBgvpNuaeEF+7tEytZLbWTSR
IDIUQ3mf7xYJ0JImBq0PWKETSsxucBfts2N6T1DqDdzPjMQvLjMe9sGMi34KZmjXh9dJ+iNpTmS8
Hc1RkJIKvpLBVTHGTinyLgV8kTo+0OAgVSL/Eti6wX7A4pkwpD14jTXkTfAqbEmEICMrWdHaJT9n
j5UDrVtRTF6vrVIVsL+6RlWM0b2XSYuolBU2OsjIyIr7BmDt492w644Z6FXkQHCEqxq+SeP79gkZ
DSlu8TpJQqI9Vb0RuXqejDuTTkRwmqv5xkIUZ4OzZFZR00cMKa7co+J5yCflNpzN/VhUnykELkSR
92doWOhAUQ32pyQYBQN0w9A5uhCKad2rFmI4+5OlzkTWhiiBcuAN8SIP+BTBmdEeg1/tLnWiH9tB
Q/SxOHOUmtCozAD2rozPFUYFouQ8xaIJ9VWnWijFfsTC5s1ESrSyhFLBNDrYcNzViehJLBLBXVvV
4ONqNJAJzEjcp1998mv7nEQ+xPfsi8zy06Jk8WfHRorjXVl6gCU6swk96bGU/qMTcQluovRm2dV4
wqHUWYz7wNpPouxpNb9YfBUuKgy1AUAnHxp1ckltPSYO8ncwW3U6gIHJH5DtuNtnuG1rGt+fV1s5
AtotcupcuaXYfw40jPQ/b8tYb0L8o5XGr+6CqTcx5RCxTpJdgHF7yZ10XV5pl+mnvIuBkgsCYk8g
Uob5fkjUFiK50DBJyd+JvHbDFtGik3w77QCZcBFt9IkOkAsO6TDJZpEgf1H12KZkcjrgKvuhwPQE
MUiTma8t3LXPZgD553BXDJBNHhvD9lGc8Yx98FVz8n0j28Ibiv3yrSPkIoRVYxO7Y/1q+W7COnmz
N28jAMRPu9ljd5QIr0qoIhcu8jm3/Cx6DbP5kfXjsyclAFHB5AYO+RG4ornG9UrXwka4FBdXMB2i
Gs427v46UuMaxAgg5nQw5IuUMz0NV9pROsQX0UDsdmTUZC6SSGMDYIqSJb2zF5HnUcj6sH0Jf8Dr
7fugnqOxBmjckTjYjvxCveCEOAIkBcZiHjiJGz34IqdjTrVhMa8V54WRFuT/2cBGoHU2TrVPUXE6
sInp8BRfFFH43w6W2uuE80JcOalVPbF+xojwP1xXl/4wH4Kn9qSc2FCxJNkd5orTT2Bqog7xZjev
19JCbu3TkqL6j2wg1ZwyRzc1lz2VSkdBDBOElleHWcjJJRSkgIWBekfqqi+TZpfAVmOMg6O8V2o7
v2apqX8tgrYRhevXf1/IbaauKbIOfjH/xMvIi04JXGLYldjX0Zxk11yJJu4F1vpasl0InDPF95Hh
40CzIt/V5fTYD8N9kqET5re1IoilAud7pY5YSsPIpxw3kKZM1+F0P4aH7e+2/tlA5QFgfzBr8OxI
mOozSUtxfNKIAS2iuRYd72NFyFK64m26omoEiGIMFIN/W5qy0uhjCeT0+DieE694KlCMABElA0vL
nxJRqXflI70Tx+X1eZ7XZsWS7bF4VINvkwRQP+XaKp7+9em9E8O0XnydKojbAlxqjasFxbmaUyT2
aBQlhShWsZ/Lxap3crh7W+5CNehTJD7jLgM+T39Q9gMyeuC+CUHuVgzunSj27wuVaGz2IO7EoCfV
6a02llgA+v7fDo2Z5EJCS7N5CnOstlKMIdr5XLmW3z76nSZYoSUrOcE7Vbg7es6kisQycgJyx1gD
AV2GzU832qfP/g6YBq65Y+B5oZc6xZV0mPZ/LNALbevK7satD8fd2tIw9LrFkv6gH849jdx8sHaJ
TK7jEowLALug0/zvJ7zeac1d142i5NPYsICoH6rq3p+vaHPQw6/biq1w1pjvxHDJf6oMhWVR3Cus
IVvfVBfgtoCXFBkQoKHLfXeIncoTdiQEjsDvHVV+kKiR+lqIGLzhOjrR44yBq/IkH0SAnYIQYnIh
xBr8FvsVIwXQwJla6FHFMujdfoRlI7BTgceZXBBpUjVJMDAHvqHWq8sHtX8UfCqBH5hc9JCIAWiB
GNEjPA5eFNiVE7rpj9Yz7eER28/3n0nGl7ZhcjGkk1S9Ck1UVZLJzkwUqLo9KqS3411E7OYsnbLP
jPa/k8jFlF4vikqqgPrbWWNqE6u9gPVoLzhH0Yfi4ok2dlZAGLVxv/MB/Vk+ANzdBDPuntojyN1H
tC4DexY4msgMuQhiDFLR1Xggun49X+Qk2ketZFdFvq8jEW8Gc9mNYGVykWOYMGQzZEA2yPwYpKM+
NsSNwpamZg8QyC+9FsIJZukqMwKBB7CvsyWYiyX1UON+i7E33hQgxPav5OGZ9H+2v57g4/FFxaaw
kq7JYCFoPINOTjpYSSO6plfe8Usr5HeANKWZqRQDWXgu/Aczz0M7nIovxVR+rQgC4wTU1ok4QGPc
KdQSrW6tzQq8k87FEQnr3JbBXogScUzjLwidu8DLHDO3UWvMAduDF8AnKI3eXQQWF12SqaqMtESc
rEED3zJCc6/rfm9/vLXxn3e6cRElSXspNfSegsfYB1Zg0fyqa8stleGUBEFsl0o02cP0m+hTZYeW
EJhRkL1aXHgpJTVOdIA7of4t3WCKC1u2ITrhrUd3/dMnijTvdOXCTDrqZTZNmEWrVABt1+Q85r2b
WZnAWgWBha9H6j46dZYF3ppe/RKiP9fLqo2lIoeUD9sfTySICytl00R+WkYoQVeqXeTWpcX7wCnC
+nucZbO9Lex/eIGpM4omPHtVLl76/eQX7cweTDfArGID/eGuvKL57uffNfBv5nUiC6SuB5c3oZyK
fQ0qvZpCxayLzlM5XfK8EJF9Mhv7GCTfZHBBMmHJVlUh9ZmxjySZdlS9FO1BcHrrEewfIfygYpPM
fSgBJQ+DnWQvy5YTRtRWi+42CMiukA1wjHQeTfRbGorw4ARnyE8vUms253rGJZBJ1036AynEf/tI
/JiiFJBpHlmvh8iHll70f0/SywLh29lxgTCepb9nV5LmV189p+HLGIroyNfqjrpCNY1qqqZYJt9e
LAPTj9sJtTIsq4SYkWebf9NNVaD5zLpxww/RkMKq9y4EcpFXmfuBKj2SnkAGS2NMnYrsxizY0b4X
BCTmJB8MfCGJC7IEi3dGboGiZ27za7VSsENbdL+DqQIXdZdTpw8UzfElU5iurlreQjAXcHvFKDQy
w+jRWDgy0N3ion9t7dROr1Eed/x763HbzYhIIhekmkwfinkuwVyyZxzL6nO4i4GtB+iqS/wQusEF
UPeO1z2mJ0bMNdjRzvc6Z/tHrMaThdZczNL1NEjDeKDu1D8Z9Js/3xLlaVvEurUCbIORi6nU4vE2
JCmJyGBiR35wqi/0DyOonAMbY6A98mXkeoCtFxztqlYLiZxWWeur5qCyVJI5etTuaU+AY5V/2dZs
9QMuxHDBmNCwMtGG71yMD+0GQjyimP9NE/6p28ndQPQ5A2OV9dR3t0bykOjftrVY60mi8vfP9+Hf
uNXQhlGQYOuu8fzaBuSi438NZfsv7PM0cT+V2izksTxrUfoxEwtcOiNsGt3wfV2Zj+Vs2v9H2ncs
yY0z3T4RI0jQb+nKtTfSSBuGuiXRe8+nvwetO9MsNL7CPz2L0WYiKjvBRGYizTlSqv26rBfXZ23E
MJ44TJIMIHQYBwIQa7jTssF21KytT1XYAtBj0QtByYVXhD47R2ouG71qQBnX/QI713bdj+zGDKKj
5pm7P2wp67WY1pafEG9UpPdgI7HXs7EcaXvX0vKTXeqelncekfRdFSlfZaN1TU05ETN3xx7/XD5e
0bVm+UX1YiblUmBAI78qn8bHCslw7+j3yR2t8SePIuQ07p1GidpQFLA5yqyVZvJSjCUZJ88k3iD9
lNcgW18EKnGDz0YGY5mauraZYuE8tR1uQvWluamvCNDicooJBwA5R7onKFbPs/PJF9RGNmOu5ion
VpQgxPb2obWxa2B5kSr6aKJDZEy0XNNhrG3cCTV5TuKfQH9MRfOGIhGMTZIkajNZTsHvlPZXIVAf
SRg6+igL6jBcMaYqq6qiYV30bYFjY/qVpbZpIaswB+0hmmRHNoElk4uoQ7geHnyOlNbR0NEZOb9g
q9YN9agDwTvMThl4dEdLkI5y1bBUlXLqaQrwdxgB6qjLhY5qy5AeM7il+cHSDgKrppbzIaXayGCs
OlzXtQWTbYeKFaiNwRkDuporSqYc+6GL//zL8kQqMYasSNIsGyNqVZJtVkFVykcEn8UZ2nl/WRD3
42z0YoyZ6KMimSGivDbvh+JBmUSPLX55eyOB+fxVVatqmKV03yjcdc50nUWu5I9H2zfB2QeexR5J
Wf4s6rVzexZEg72Bt0klSPPPrUKbwZmc01x0Oo6KM7krusV2ALDgHQbhA/0mdyogYOSO4c3u+IW2
xsWIhLzPuP0bmHxYKQDQU7XQnciHuJ3cNj4WUiUwf07MtGUb15hqCppetmFcY5m5BaRcR18y0Y5u
+ya79DeW19zCQ9LzQPbDv7aac4mM1TSJHclIvREnbcuxQLuyRiKAbpq4n1+4cxHM5+torQPlbxAv
WtNplQI9DY+9WlVOqpqubCb+5XvAMdNzecyn6kO8w1UCeTm4GpzrBvPrlWvcUetorkKnPe6XvSgc
C78c83oBlnraxqC9gI2CXPwpQYmxd5SduVPB3poeI+E60keDpFqiGAXeNFk1WIpdlG5bTJbJqpeN
y1OvALssyZ77MhKdJnWHH7/eP3LYbau2NdE3RqfOMx8nvK2TI+BwA/UoY4MMZIn/Pos604pdskrz
Kc50wAQC7WYNZB89kvvk2cTIi+oOj8tJEywNvcXFS9oxwWAaMRhvxtBONzJ3iux9a0mPLToJcZcH
rQZfI+UA6sz3FZEOZAr3dRh53TwHUkxSf+1tdx7lvQ3CMMFJfEzXbYUyUJsGcGoB2cbYk2U0g2Ga
AxifDFRxwQMcKcQxm9c8+9eZw7kg5nGIME9x/dDbzgERg61KYMi+JrOgmcF5VJ1LYd6GSQpe8FJG
dtyCEGz1ci88GF7to34GAkoRggHH4eDsAB9EVMo68Uadt0mGliTqJnsYYLIAVu2q50X1CZgt1vqU
py+Xnc3HoEv1MrG2hMxLRng6D03muOaKthTAKKm1l1p96XtDODkoksG46LybCrlrkRTlV+qhxl4A
RsH89iVxk6v4RvHR5RWsmdOPwVyKM6UYh52WTdkSlKgR59WgDMb9EHQHMbMx18Qt5Ky2idodtmvP
z44MSVcZC5h7jBSV9mH+ZYzKC7gtfdC/Bpc/E8dZKvK7qA+NLmVVmmqsOpAUTpa/pGgsN4m8nKYG
rdj/JopJYZW20yvJLFVgWZPMyfXKy3QJlRdFBPrPNYuNTozrkvUk1a05Rllau1qa67AUJMqiM2NM
e8iqNS6busMk8wEoTliIXkXLehwIU1yfjQ6MaQ+9FFmVBJ6tbDRWH9i09+Gcll6VVZLXykvsEUX9
mUer6sBPra7eTKqH6ZBW8M34R2lTsnpwdmqsw+jWNdMXI8LIUpLv8toK8lk0fMU7TQUeghJQ49Wu
Mqe5NCRKdNRavDap96B/3HV6u0/qz3hzaKFizMRG4DCYOxV2UqMsNZCysUVnOE0OLrE4+qqroiSL
q45NbERrxSLahz2lfpyGNgfz21jdpt3JMPf2KLA/3kchMkgwLbqhpLOqEFuv5q7XgO9MsATdZrAG
O1llQf7Lc0IwIkM2QNFN8M+5E2qiaAVxAji3lBXgnsVDLt2YyqM5PV32Crz8EKBW73KYeN7bDWkM
qVWR2eP95L7QBDH9CqqE/b7dha78cFke7/sQVUPwM2SNMpCfq7V0spTN6OZ7VpqTu8qaw7vFyMHr
pYJk7usnZOkKEPM0FLRNwhzhvPSpWsQK8nv1YU58AwO8uX9ZBC+igxLpHxHM6VktnsypucBrNy/N
5CtjYDamE5XuHH+5LImbqWxFMflQavZWj/3QCQSK4xu35xu0wJ9UZXj598VfWyG6RZBBEEUBJ+r5
d8LcijUAewzwWJbi9GPzsBQqWvgili967dmITj2PrgFzD1eKcQvlrEXd2oKwdAz6A91UmwKNYuQJ
LhPX6kzAiMsE5RuDHWi1J6UAvwSIb1Tlqly+ZOYXRROtPXFjBtkIYQKsbiwYmjWQcv25SXgiAPSL
wtlnj/9VH+YWmXava9EKs9NXwzVxWVewprcienauC9ooxISGukRhnkiU9q/vnRB4l3N+Vzdf5GZ3
2bS5l2gjhwm2ZdevoL6YOy8pf2nKfqy+WtpDYR31SQBM81am+2hu73ZA7WSTgCeqWcgGtQOKTE7X
MZvosbqhMILRdaHfJDuUcq6KYCSn1I/wiBySb5boZUfN4NLfwHglUoWYEG/wCMivJt9ET1jqnOyK
2kl8rEVGKTJ8xj81ijlKsbrgEQ6US1Bv3Jjt8DXMx9vLX5DT4YC72HxCxjkVZp03FcHzOL+iUSQ5
Rtf6DgtYgcjyOSMj55IYj7EWcqzE9BPS1YzCn0/hU72f8RAnXg8qccsdg+KrQDvuKVpEBRm8auEB
x1wE4JZOhjZ1dPlZduNvmFLxrNLVPGQZP7R9vrP30qERtKm4WQae1waB/wUBK3MplKTWy7nFW2dd
5C+1Tk5LK4u+GnUTrCkiMILA0QRZLmr059chV5OukHO79Yzr+tA5+r7aWVfWLVjOUKpUv10+RZ5C
qo4HqWKgimiyAAeaEudtXCegwu6u7PnKNoLLv8/1v3hX24ppGAQEr4xT7MrMaKwJfT3KDD1ilohG
kwkbSYgngo8jlMWc3Io1WqSAsIjB/yvZK/tkp4M2Wd6LzJ3ngrc6MVYwIa9J4hTvEA0IF0ZQmJK3
5KWTGyIoHM7KGqq6m9NjXKNhdUSPTGiUH/pDHqBkt5f8Gg/6zMWtvrGC5WTdaDdtIOzH0rP6YIUb
yYxD1Is4m6MCz21Ur+TWUQODAqy65orpUtCWY6pjJ+p98CIOSpOmZRsoKFhsCg/UC1uu5mby5OFh
Ub82xrM8uuF0K0T14HmOjSA28cBI7grODwmvK4JtK32SBhfdQvkqr03iCOyfe5sN640wRQVRJ/MF
4RRRi2mgVHzAWKlTYzZldMLHeC+j0StEDuFKMzEsouoo9CKjP/cdlhHr5lCVNNtJHuqgAiHw9Lai
kQXiJgfXd1iKbWCI2QbpC6NaMRCSxUUNB5wHs3Wv54KgzL1meGbjbapZSEaZ35+tNY61kRp/fzTi
4zj+HIajbYkuGU8MngpvIxwgnWX3wxIlnv7MbNc9LjAYNBu0j8EjH5euXIq6U9wHw1YaE/uzpjHs
WKmwe3SNfqJf7ciBokHBt4NETVTapAGevcRbYUwC0A6AY8eqHYxvsYOqt52sH/x50H0lyf3aUPdL
L5q5ESrIpAJttw5hqabUBGV39SgrQeGW++pQYQVV1EjhmeBGQcI8iLp67vJSgr3r2nqKK9s1ByFT
AP8QbQ3FYQONDbZ1omH+yl5DpIbzbfqUHtoD9YQhlrHX3fowBeu9eqQABKHfivJEvnb/SGabKVnV
D4lhIX9b4t7PKu1BlWzBHeO5QmQZfyvHdlBKa8jLKMfQhpR9723TJShIYxD3M15wK4bxS6mRVoAe
1VpgrxvH5bq7Dj1MSNF5EDC3Cu8Y/0a/K8XkAeoMNjFTQYGufzV2ww9znxzzr5hbopzVfgS8d3k/
OOrTLBotFX0v+v83D5lFX7W66dTW6yywzADduY4XV2um+v5yUBF9NMYxDloCHnsNjjdb3MJ+nJfr
/t/TosMRajYqaRraSRo7A15NsWlqdGl2WfUTaeci6EcjARXA0AiaPbyov5XE+KilsRYSpqT1YvOg
rkGU6X5vP471S5iINoF5dmHohoXCk2UQ6Hf+fcqxKy0zh+9N+tbDEG4joUkmfW2AjnP5A3F1skwg
7Sk62j0sUFKaIkBbEgxwtod7zUyOepN48ly4qPl589AKOjDcxNeUFR3SUBTC1MO5YrElgQuohUFo
O2u3emjCnHqMM9c3/U5EMc2zva0o5m5Ja5g0coZ6SlSfGrVx7PY5FREB8e7RVgbznfLc6Gw7T1Uv
xyyHa0+ZDnJFSeRdOTN4eJVsTo25Rm2lFbYew/LavwbfTpzSM6t9rrjaY3NYr5PetSwMDV+2DOGn
oja68RF2XredOsA0JvJUF1eFchqr1xDb74avm48xuVVa2R1jQY2FWwowZc3WFVmxbeyPn4uNKzDe
mwXEFqbskvFa73+sxutQ/NDiH9J0lPt7VVTX4V2CrUjmePM069plhc+3yBGjga7U3+jyUV0xop2J
FhO4WYeJaqUMxjIDJQ9GWD/0uPNmO4H8osrfdlYqF932xSVB74oHOHgWiqEbtBks9H8sthALyqPQ
ULoZmxYGdsVu5VHYxqVXlk3dUBlF7mvIcCPsYygOyVTN8VsmbxwlB3Pfp/pUHIjXPEbeZ9pNSON1
gneXDsoS5lIv7aoZQ4lHykKORfhF1lPHHP79ho9N3wr/CGFMUJXyRFlkOCm5e12VFyMWTpzxvspW
AmMElZVnQ9FTNe5TvJcNkPPFXntSvw9efQMMm4AIsideQEFTC40aCy19i124yYvcKscITc+mf0kU
WpncYbPEbf49dRSOzjbxKAZ8HKY8mEdDrxmYBLQwDxFZloNLddKxBJmTUOAlOOoAoA7ddRPvVRmA
EudOoi/HpCEALcb+0AQU/MAa9sW0uIuIvI7X3lKJjJNDo06mxadzQarSx9VcYiePjgzYp2YHDkWa
ndHRNdmJ71N3eRD4Xfrtmft0JpIJkZ2sKGRSq9FbsNaZ32muAsrGzFWO0o6udIZuEogeJ7wAo+Ig
iaJDRRsPzHM1oXqi5lIxejUCTLSnFcrR0b/PQOShFJ+fmCU4E8eElnBJkyYqusZrV9uT4/GoybHX
hLrASnixBHJU9NCx+2LaLAj0UAI1VyNy4w2z/r3p0VpTy9zNq5d2It9BTOiq+ZQ4cj++5Dp5vfwd
uZ8R61voIYP5R2ZNVF2SpFcxnAGQlYfW+rZ0vjoJsmveLSDoqYNJCS148hZqNhH67YVOCIwzK38q
7ZMxXs/Ig2uRGK4mGzGMzwWhoj0SdWg8fQDeqTQdAIvgzN0iyA052uCOWURBdERdiC2itCm8/Zij
ZWgbO0UrnLL/oZLAyFfv8od5e2ozF+xMEGN9ySyTMKONNrKTbot9fbvstGO2h05goDEe0bO8013t
ZfF6jE0LrxonXOpYbjDomhQQcthR2Ext0iynnhgtCI9C2IPv7qb2pV3uD19FaHO0hPFBVSTaCixE
xvQE8+miPjbgSVo68dQfaJl5AmBHuxPBZ/D8h47x+X/kMBGzMkMFG320ufyIzYaDeop+qTdp+0Z3
X19XL0PkXP6IHJs8E8g4LLlpjbKINeBo5KMbgTavwRaMaOiEE6XPhDCGIsXGSooFDcy+uq3b3dIJ
7q9ICSZYFmFuhHqIjSzs77gAtvprxHhOE66CiyVSg3m3lmue2WasqZ6u/E4ijNeFgtaMSA+mkNaU
TTqFtNErAx05vemsPVjALn9vTmlr8yk+sDUCJrwykwzw1usQH4rBDEI1c8xI80NrxaiqtTNy+eWy
SF7sP5PJxP41Kyzg0UKm+ThgtlNxEIi9KdB9HYGYNnhFyRPXA/5zi1AtPI/C0gy4tlaHUUfyoVWf
tRAori1a5rJ7WTP+YdpIZ/AoQCuNUSxuNCWcZhgEQuBPq+ugSaJnXoxxJb9eG91rxhi4MTV6YZcF
8wIyjvRdMqNh0Q1JWC7QEMTUx/p23ANK1FmuxNwCvNfrmSTG8xVYW8vmDk4+v5KBM4ixgH3m9n68
R29+d1kr/md7V4pxfnFfNHXfIHCR9iodTuCd8uzoIBMR8Pn/MMh3QYzTM5dYTaSObsLskgdgCO6K
58J9A64fDjKKk0QIB8m/2e8SGQ9odCCqAcI7RnQNA0g7+lVTAMa2Fe0ucR7gZx+LcYSy3XemPmEe
RVGcUre/LE0b2CWgTJbRukmLh8vfi+sPdQyPociAlxBh3FWilxGx6d7GtKqJkzVgRrRagQyuTbzL
YJngMBw6W4mGUrwBGtJsmo6LEh6tytpXer6/rA73G21EMbcZC/RJZ7UjJvCAq16DJskIxr4WuAxu
IrERwlxcFNrhJwaMTaSH8PgnkdCC9Ci6SoJPwz7vq8SsxwTL0N5q31rh76x4unxW/ERlowdzV6XI
LuTEgADlEWvQuxrbVsZPzamupF3hRYEIEo5/ZTfymCurzmHYGxPkpYdoDyLXY+VO36LnCPSq5pHu
CJD6M95oI5G5sj0mcic1hTmkIaBr0jvLOFT6zywu/f94lMylrYy4r6KYur1rAFbtgFR4avcalpFm
v0EFQzTKwPURG72YLKadFl3OTSQZ5XKXh88SxoBrJH2GFjutpAjMXWSHjItA2JcANQTd0v6vdPih
RoI7K1CGhV6xlLbH/B1BdOqLX93QncYY0O3FBOgELd3LzfopozBoXQEPYoAznGcWhTzpNZb80BlM
nm390JHJxWZ1b2eCc+O/rfR3QcxXmmMt0hTgZOJthTXXKzXI/PAwOhaANkJvLhyKdUEnalBV8OLG
0QRul3+u7+KZ72YrURvbLTIboj5Na+1MHei859tYO3VERCfIt5G/ZX0AKO9ALiXVgIMFA98XJf2a
E8GQEN+vv/8+49cBTL5qa0HTdvCZ9RLxzBAm0ojmnkRqMJ59SCLNlOgXy6pdrzzL88/LfoIbCUG2
hZKgrGgq258bYzuqlxjHVE3Ete3SMYGrmL1miqDCyT2ujRzG8rCiENUplWNjexeFrl2L92dqxIKh
N5EYxsK6uDb7aBlUryxS7GFJHoiI/YgoweVT47UJdOBa/X1srIeo81Bp4hrD5+rt5BNf2bf7+MsS
UJhj21sE7kGgFFsdVkldzJmKbcFyDUJ9cVtyrxSlJ1BJJIWxtFnF0cX0mfhnwDn3FP0aAM7PhkOn
7LAI3Dtz6mEHWSCX/u6HIsjmKNVz52euxIqzGrkLRS8Fpd6tcdAxmkbRv5dTJ1r15GtpoBtimtiK
YWeN6qmRp0aiH65rTor1fbWWn0UdHj6l1LsYNszLaj8bFd43xnV+MIPuGgvVi/MHjzV01SeBOHpG
H8/wXRwTQMBHj7xMR9VqOiq52wLuOw4ydzxGBHCYmJfBSNBliVy3YcmqiRUC7FKx2Fehmq4o4tER
dSV20v66Gq4zrOS0gp4+va4f9NqIod5xU0JturDoowq7CYAnNsCdIbe+URhA2C8y44Zo1n27zvJj
gk2e36osSQIl6a9fkk5taSM9B/+EPOXIDov1xwjEzUhUw+DGw416jJWUVRRZczQiHINSd11tR5qN
qxQtzslc7iotfLn80ThYV+g0buQxZiI1GuacazRvk9+Ur6g79l5ykzxobu5Vbn96NRzbp9vqzWty
sJzItV7QXPAFfwQNjB9PFZPWFpZk8XZlAmdijpm9tpjG63wlWFZn3S/f0NPwqp3pZod4Hx/Vw7ch
oLvXxCHAdhD1D/nFB7TZ/v4LGE9HpFiee4JZ5TD3rCOw4gGZEzbe//GNwfVvG2mMf8ubzAq7caVz
bJS0D8O3O+MqO9B54tCd7y6fLm/QF5/4XTfmxqRRqK92gtM1H2VXAjhmd53/RN3vXnKVe1N3KKNn
uzMnJ0aBzhMI56tqEg1QLWiey0z0XSJNqtoWrrzx14D4uSf5ykOL4jnZdyfRTCLfBf0j7K2Ytbmd
y5yZej+hTlACjcAqf7TDs471lVR3LmvF9wLvchh7Tc0sVmWaUsTdfq6AwS6I7rydB3yydwGMOepq
GS52hum8CR1FzYWJ3Fa70NOcFJh3tJsohjkSnR1jk8hc9WSxMbNsW4uTz79Jfd9P3wZFYI3898ZG
NcYaywbN+XZG9mp8r04goqBep7lPvcwdghrVxeqQHJafFLsVFrJXRFGYqvHR1byfLOPAY2nKI8xy
ANfnSB/4dKc8wg5EDwAAgsUO0VIHPyvcqMv48zTs1bDuETAIxqdULzlK/hw56m51jWDZryJcJKE8
xp+3ulxjqwXvYNo/qm8Ld3TiH4AaAUtm5IlmFLjSTN1GdV/B4JvOPhW6JgNucwGyAB05L504DlEm
AYQF2nBRIKL24JaCttKYB0MZrjEhMwZxqNvEBEZgPyTu6KpH4sn7XJxC8WLxVh7ju2Q9HsG7gaBA
rRTMN5j90Sp3fWkxAWc9mrsarCnVLUrwkiDH4WWkG8HsU6JYZTnPaii6LMbBmNubRF+DPFtE3XaR
HMaPWUu45HLW/32gia+hSbLrfdUFyve+2cv36bUo2+b6tq1yjG+b89iQ5P5tiJssjk5zUxWbJ7YL
HpqscjD17Bde+l1UqBTpyvi3dm0mSMUecqv9Ho3SqdcBIL2iDUrRjWD56bNSK2czxafDRLwBcCoK
cGz61YAaG21Oi1InbuJC159MFIp0GTie5wnpYOsAnR0w+VSp3U01AU68nYMpgbSk9BNtRF1l9Ovu
lz1gMNkQtYe4h7qRzjjzKTIw4b3axDNARN6tf5nKN3kRXAZ6q1mPvdWQ/g2boN4sulWnFjyoltj3
9iAFpVHfFRh27aPGm6barzDT+YkAv5XJeG0dU8MAZ8O0V6r9TqxnjfiXEwjRuTFeetUHK55z9JFr
BPYIebXsSa2oA8AtZW+1YPxlhVd0GeYFxQ9VgvZnBbj5bnJQNKB8CNKdFNiHyhScHNdnbiyC8ZlV
VhoKcO4nT7LmK7D+3tdkwDp55oUj0k1M6gvkCU6SxWEtjHTtwxDvF7WonCSOnS77rqW1QArfab2r
xU6VrWOI2l6LkcnJzW7QtQnMwokBq/UA1mQvPdVu6ep4kn69bCaCw2SxE6wpX1AdxeXGnKAXSodC
xQzgg6z+lrpBoKHoHBk/oscY38z0GFWy8RGQ87YyOkO3u6wO3zluTpFxF1obWUpY4xTjQzk6b6vQ
bu2rC96VhZd8CsMLzfJ/nCM7JDfY+UqmHvLQA9uR2Un86Fe0A8Ax6Fa9IrAnTJe5/1FHxnWAyULL
rBjfrH2tryjAfeUitc3fhoXFT2d6nS44R4ta0MY5TrWtrXKBt116GA/5bbs3sZUa3wufcbwXz/Yk
GVciYVoZ9RZq/8cJsCEAxd6Hh9f4y+qCdsdNPOXb5WMUOH0WkalBlVUFrYPqYYzkNmv72xA9YBdM
W/sB3NoR1ubHuRQVVQVKsthMSpQleTUD6Yxoy2u/TDudJIIWgcgnsyQk2ZAOtTTDPMJf0Y3sW78U
TDkkLnIwkCkCiUA8SCxwIjY5N5ElwVCJRp//S/Z1ykBE3Xr9+te4fq9EjQO+JMwSWzI2voG7cS7J
GPIosymGktU9lNmTmv+K9LsyeuyFS1/8L/UuidFpUhItrGUgTiWJngdLL9V+nSqpd9kI/4fXfxfD
OMVaVqMmAjiYZz9WYH98AnyEW1ybrn5v7qTFXf3cz3eiIgbfE78LpbpvrjRGl6NRk0CFozdk1+go
QXX992pJBA5fdIT0z9iIQfFUXjQdg4blNGVOLFn39qoIHhgiVRhfOGBktE7p+yJCZyccruMqchby
fPkrcYUAXQAju3RGkx1gXySrBEY67LtoX9VqDzYtxxQ9HviRayOE8X8NQI3TvkXVgi5pyn51DA85
nirWXxRTOxZoxP00G2FMDjXqQOgaJXQKUuvFKG6XKbh8Ygo3arwLYJMm02oBgahBgHxv7GirynxV
QbKaBukLeQJ67StIwLzlpN79H8a8BMqxmRRZMOO9jkit1VvbdoqHGJCo1gF1n8TRj8CVdTJhfZlf
ONjoy7gLWY5VMtEdlNazbxeYIp5lBbajS2hJw9dnxuWxSfGPTVqM45B1Oe57HeFyVAsgRQVKN7jh
ILhd9PZ8iP0bIYyjsOQlTaWWnmT/11B+qYvGNfRXgPF9xlNs5NALuPEUTalpvbZAjmQ/t+shnX2B
OdLjv6QI4ybCsE6wXwMB8rE/VMfmWjvkJ6yTHYwgPrYiry4yQCZlUmqzNpoQm5pEqgKDZO5cyd5l
jQQuiaVq64dansF8i2VQddcMe311q/4TzXPTQpg1ga4nf1hzsaN2LEwVKH7FCEc0XI9gJUkESRhX
jY0M5toURB4rq0wAdAi2AkBN3CSDfMRy2u4Tp7URw1yWqihQ76Yrx0pjXUtt/iXPZ19rIkHqxb0u
tvm2LGNTboZzMzajqmlGipbRWwcFcP6keYqAxSqLAO9EchhrjpIK+MsJGpRjeFzSL7bdOMPyqnWC
Qjo32dqow5ixVqSlnfbYrg+b3ikqv9cHt7XvUlTP8uoz9ryRxUS/KZTzArtoyFHhOfNf5rSf84fL
RiBSh4l5jRVLCZB5KbshmG6uU7CZm1PhqM3g5NnLZVlcD/CuDpvnx9Uy56kED9BL6+2k61eAOBYU
rbhXZyOCSYWr1gKlJxI3ry7vJfTfC/OhrRbBZ+HHtY0U5oLaSqqRhEARwNFfRTlWU2ZHvhu8JHTQ
NPXDyhPtGIv0Yu4qsIlquR4BIIXtosBuJHeVG18DFMHlL8R9/m0Uo19wE3KwiGnaNYEDjZQnezz2
MVCNC6eor0f9KdR+XBbGzYY2whjHIEl9/GcCDgTYx3l4NLvaW5QafOFmoLeJZyzFw9ovzmWpIiNk
3EQ+rBLR0Ef0MGDjY3//lbTd42URAk/EzhDaEZJIbC5htm7xsVHsdCgxJpGXd3JwWZBIF8Y/APFo
mNTIAjhFV91JernPilYwxcUvdG++EuMg1iQ3LXVM0biL//80i+1mA95gqBwFn3mD4T1hqArQtNUP
a4h5E3ZLbeBitfZt2fox+QabuHxm3CR8K4Ox8Rjfpq0MRPDJpewfIFjIdn0IoM9uJ7n6jXFrg4m3
Wb1xF/uacfzERid9Mv2jImP1Vd/ZSiwBv0dt4mBNFWeVIV40WMGzjK0UxspnRR+7IkRJRYoehu77
HD1dPkWeiW9/n4mC0lhhjIJ2yrLMcMJ6cOxxdYbwYAkZZ3heYiuJsfE6HgHpMUJSnC5+GuPR0g5P
c1n72bp6kwxwQhnzG20hWAXjIViefSfG7mOzU+VugiscgwG1txUAdLOnXiVHzMUFaCXPruJiAHn/
vATEqx5FL1+B2iwaQYStrdVUqSduEocO6GbSNaiJSPGQJc+N/USqr5e/KC/CbM6ZXXXqJ7uVForx
ZKdmkJLufiy/Zs20/29SmMhpWoupShUyGqPcjctLEe9CkSI89o/tlzOYWIkQ1qsdgQz5uF6FFRAD
kl+aVx2Ww+pTYnsLxSPyVfTBBDeOBaIhiTbN8wzXNQMd0wxG86/LJ8cjqoBaGmCqLRn7sG8Gu4nN
eTuOUwnMcKiV7Psr8zSfwBpoX5M7+4fmKC6d0cQYCfaBRdt23CrMVjTz1Yysj8Oeip5cehM6N/HH
vQlee+LVz6KaN/8g3/VkPl84r2UzmMhI82hwAF9wrUgi5mK+rZs6hiYt8EyxVe56rqJhtmAhpeJo
8Z0xBmkoMHRujogP9bcMNtmdk97KVbQIPGlfH8DXcEx2OfB7Vv/PSIiovc/L47fimMQXEA+JplDg
vjqe92Muu0afvJCh9A0d8xq16BUkVI8xCTBN9WVpw9xRTnpsgSgdHUenCwyn/SKjxfMJiCIY//tp
MkaRVnqtTA0KzwT1qtI+afNjVQnqOgKrsKlhbi5YFitabGJ/yxu6UHX1If4tGVPr9lr461NX+V0b
+pdsJJWAQpK7HPVtbWf8Lr3uV30af88nwzOc7AlLH27+nE9OufuvRsJkBYsWyUNBva+aZyfY5reo
afdSmwSRqgJdQsRdzI9h72oySULRlUZIZkzTaTvakLMO0xuLyOc877sYJkMATNC0AMEKr7Hodu6u
KlE5hu+Q3n+fyQS0YdXAXoVWd2EvRymtA7KKoIHon8hW4t7NG6Aw5waxFmpjyi1OSlaeivwQtZpD
waqz77k6OYZo8e2yoQMu61xanGDBiZQwg1k1/KGOPNkc/SlqBK8TkRjGRVRNnv1h/DEyTOOY4Wus
E2+1im+Xb9PlzwP6jnNtJmNUw8rAtQ2zfRyeOkOQCfJT3b8/P9Cvzn8/xZ53Z6YA6lmaU6GMbp3t
p/lLbNrOZT1Ex8U4hUEp+2loYGa2kTrG+pdl/xCuGIlkMA5gxE+bs2m0HhnLwTHK2jOGIXdGIlqc
/x8pw/upMXe/7RXwHg5w2HQGZrqh4B2jYz9LO2M/ocFx+eh40oAvDFYDUwcJ04fVqarXQaGb4uzK
q/SuxmzpKwDDfqToEYkhcnmt5DNhjL8J0yWaEz0GGMVtewWuhtvY02+mu/VIF/b65+4rebisHuer
nQlkHFC32EOljcA2Bsjs90pKT8ZoB3Ik2lPlXKStGHb60YqVKNdt7IVN1U89U9wkE4E1ChRhG9VL
O0fZEAI+rm4Up7CbwNINB4cpuLG8/vGZJoznUYdxspOFogBi3TZ2Af2faU69RyAKQAa/36Ny+4k5
njORjBeqi9pI4wU3q8++t9ZTEj+06etlM+CkeGciGEckdVOJ0tiM9cZxJo8Ee2/oqCVKdR0NoRR5
ZmeNe2WYVW333+QyjilEEqQsGVSbkmmXZV+09NkqrwYV20aNwNI5vvZMRcY/6UoeImrgHuvx4E35
Xp+WIFqDVP16WaUPhqjKOiiYDACvATYUTuPcp5fLXJKQsswWWKUb0ZRYk9ZBBu1dFvNBHYghaBKB
/I8yJLGAf3NfVaSjLS/d2kXTASXi/pjoAmv/cG3fhFgqAR6ZpX+YBZcHMuiVTh+e01dbHxxFyFzE
U0OzDAMAYOh6fcCbqseiCcFA2WIeW3aLG8WTgWyFEfcuBwM0hrH3lunIlVc86ofL58f7TFvBjDmo
dmQbbYJ3Z5EfVyBbS8dQZNwiEUycWjtr6nWKflIo1+a6OJX2ZcpFUJYiIUzEkEhR6y3lCLTm58a8
wuMFtGf/Nn2AGWzPigkSJumNfKjQIUgqbDfGKnpT3+JINL0i0ISFr67mdlHXEh7cAJxgaCU7dQA2
olUHlz88z6Y3yrAQ1qa8pnJmIEMFSbTTruP+/5F2ZbuR48j2iwRIFLW9asvFTu8uu+pFqK2177u+
/h567lSqaFVy2gVMzwzQgCODDB6GghHntKaI8k5kgrsjOkLRCGzBkyDrbBV8n9MgOP2iteJAJk3a
PInZd0MSBJ5ulrYup4dxFn07bJqx1DdtLEYnyWXzPZZqgOBb405SZpv0Zil+TvTx8n68T7BYdDEe
TvDzySblCdNLyC1BRkzGS4M3eyDx9Q3D1h//MxgYP/aibuZtn36Z48NMA/37TDqYW8xDOp6W9BiF
Apc29//sER9ijZnO1VjiHWjqKrshaDqkIu7Nd191WDTWMAlWWQPqlm8VvdVnftl2iSSB0sZdlMVd
ms95lNhR/k+tekPhx1rnXN6kLY/W5jiUSdFcVGBeAff0fD9PV10huJzfF1bf/DEICCLBFYmr5vdb
s1HytADTccNK4p7sFe5wFX+xnPyaTTIW96Gr4UnoX7+XcEaZ16tFjMpI0md0TrmyfJuo+1G6DdX9
5YXbijZwev/yi/37lYlRWkBg0uOJIW5SuwUyL8ZrX/3b6hLnB3eXLbnVJwOI48HKchOkriQfK10A
OFv39NoP7i6zojzuajAcgaDiJ6iGQYVxHUi3Jog7L6/Xdlyf14sLtDGp5UGVsF5hNLlBW3plFJ3y
tL2tC+NkSdkuCjNBbG8C0No37nqrp6GfO1lhABTsmtvYyxCEn5Wj7stXfXEoBU0rm2cJvLloJQNZ
vs6LL0dtKhl5ieGXXvZy9WGIU8Eabju0ssAtYl1LUjT3yKrpjuQuZvhOsUN7jGGOT4xfyXq6vGeb
Mb4yx60fLeUO3F2okiTNq04/zzEk0fP7yzYEi8a/WcmpMkJLu25cSYLG+2gdIlM0wPO+7syO0dkP
/pkKWX1SxCNir88gEUac7raEhFEKrlq7Pph78Xzu+49JZhGSa4aKXjz8w92vhVZNQzwiCW0xSV0v
dhujGzlxZ8mev5c/gpfqpH+L/z19N2eVS09IHE3K0DbIuelDYpwC+iBV/7ZXhjPBwblGy6XUJmxX
lLSO3sh3uU6fx9p8/kBUrNaPRc0KXdMGJdOqN4nbJHno9kSdfdyMoraOzfheWeEwfNA6i44pDqw0
3WnJc94qtkQFZ3YzvlUwxFogiAWJMHeGAK5jbYR4uq/w7atBaqQVFbI2kfVsgSfDo8NSDaRFdJcL
dSuz21czuTLQL2mEFWp2qaflsQhZN2+NlU0+vpXaKjIFNsF0hQMVIbaD0ZYcCa+K7GJHr65sB071
r9tbWfit7HIRrqhRA2EDNKkX2vcpT2ytE7SuiBzj4jtXqiXPQtBBDfNV0GNKLR8ckx40WZSibGP5
yhUuxENCoSpFsYQT3hN3w0Gu7cQNd9nssXHz1J8kQSS+b2LhFo8Ld9xMo1lmgAfzWd9Nbt3aoCF1
i2/Wg+5mn6SdcW/tmLZg5pR74awVyyN+e63gjHOpjD6gpBGUuEsqc5gcQ8H9aw5hY49VjYJyrSJq
Sllwt2wnn6s15pIbI0xHssw4fPXsRHfEW/aSA/7X1LM8lgXQDsNsjSMJh9k2gWVll7unl6rJsp4V
X1uj6276XJPtAvLxN6FeCXIO0bJy8NIHpMbtxrqXgzsNLd9d5EBHZMGIdhi7lzFZ4BRf6h2sopm0
EtX5CdOb2XjXBC+5+u3vbHC4EuVKGEQsS5yLndzdxtZuEH2RiNzgICRHe/ZcsjmhtiXplaYhS6vk
rDyoaS6cL2RocSHoeWnSTh5zSc4AV83r4mv++AxClRus3oL58sqx3EWEjyLnOFCZ8aVPyYjywRQ3
x2UJ8Jqh6tcLrf/5u31iv2N1P4dgrDeXFPtkWi89fUy6B9kQfPuIDi/lECMZs5zmEw4vIxarYigC
49UbxCrzbfENoPwdI4a23tloPL7s2/u3mjeoogbIm3Fvv6NzzOZcQicQnIs/senJzK1/dvvOm90Z
8tepWzjWj8sWt3ftbJCDC8gYUMUaMZk/TC9y3zpK/6B2/3r4mvOKQ4pgVmtthAolCA8HdB2H4C+d
1SbYx30jMvWHu+2/DqG+8Ht4LGDn1XsZtkDQ5of7djftDc+4N46MbET0lH959TT+Zboxqty0RtSy
Z/POpHdD+ylXvl7eoO18HmK8/wkJcDf87pAp0bmirLao3bL+z8yXT0zOsP+8OIGtfG2cYic8y+ys
vgePs00uFdH6DNQiLT7+2/JmKfdVLZhK2b46zn+fw4qo16MKAu/IfvWDIp2W6ijpn1ML/19UZt72
xFSYuDAbNuXQQkXrlIp0p3HntrOLMrHn2hNsENuA94t1NsGBhZotvRYxZygym4j1mn0zXRUy16qX
39ainhj21y5Z4/KKvpSwOezWbWf1OjXaXZKBMkuFrkWoClLt7eg+O8ZhQ1NUsbSMMnGnH3ks3w0V
XJtSUXVmOxbOVjhwCFEG7uUUVbq82GH8qeyvq/oxDb5aotet7Y+VX4Z4yd2y6utuYn2Woa69Lqry
WrXJ9dTL/kQgEk57x8oC/3JsCFbQ4HKKvNSWRmEDXlbW7iqpu4YAGpiHRZSKf8CIs2scRqBagvkr
IKwrRTY9ghTfjgARoMtxqKsrYOJn2iAooVz27j0p4Buun81yMNH1KtFi9vkH4iPIXLLZ0NppvqU3
GprTzcPg2KNlx0+MjS/2wXX7vw1R/gHyzz+DQ5MhakGxWKKQbD0yRtVlP37W8Smosca0k3CtBfFq
cIjSxaSpMiYJPPjgxmZN1m56D45Ow2ZkZM0udJe7BlQHIoowAZIZHMwMZUN7KM2CwoGEdokXTQxJ
X95PAbTwE9K1NNAxkRFF+qR5DWi4FyNzA5zEWlSZeD+lwUUOBy3lEldGmqFIpdnKq+yloCCyi3+k
XXGUXEPEyiLaMQ5hIACYxrqM+JD6yS6nXZQemua60h2leL68goLzzg9MJxqgLK6AZdb0QvovE9kP
gagpRbR2/ANaPJAhsdQB8qGR0x5B+Tm0n7V6JxXHUR0dK71rFM2epH8uu7YZflTRFdB7sH5u7qxD
xhkdoIh9NytOdY9xVUFP1GbwQWMbyusySFf53gPNbIJ0yvD3E+PQZgdw6PjT8qQJK/ObW6SDeBZi
3gpV+CCP51hrFQlVxDR/TJRnU76j8dPlpdoGpJUNLrqXtB7G2oIvjBAOTJo22sn8eGfsdL/aRYJ+
CpFDXHTHBgUt64TCfBhc680xsZy2FyGDyCM+sCezU3tDRglFIcqN2k5eqAa4sNNdErUOkWOfTMVP
I0+uUWy5La3MB3+6e3lVBX7yYd8BmVSa4LJJUCqiX8fmlIneWDeBAu9EFF+qGv6H/YTVp6XWkTEK
WAkgGImbjX5lPEm4O8dXWf9IrQ/sdgYqs5ZsvT0brCwFQ6NpDStiztCUlcqDrhdOXt2OmK+6vGrb
Lp0NsWO9MtQlPU2JCbDoitsRMnLpPzKpbU2/G1TRMOZ2kKyc4pYPHUVxUoxIsLJrczfuSpDVTvhG
gbah04N38e8c465DK5OzrBhQps8088GI658hxhXjNvmCR8WrcJRE9rZzrJV3bKVXKzlocS8VDKDY
HJ4KYSVb8yu/3EFz00pt5ONPPXTLoWL+kWePlV0OTKJqTsORwtEygIPpbI+JdbMMmeB4iQKFg5He
wAQIYVR2WvU0ocIx7ocC1eDcn8PPl3duu8hx9uiN+nW1kvk0qmn0NvvxnRzB7vUl9MgP+Tt51RxG
bAwG1AeBRZb/vvtoWlnk8vBBLRsMEgx405GnLN8rhhl/GSW97e1aT5pjGyvooZKnMXodAWoWxnhM
ivZfjVSLPWTQ4QHbdCaLsqBNRFv9KvarV+vQLaYlBXqJvMRSrhtqOG0++FMk+gjZThhWdrirOyvQ
NUgHVCkUon02w9EzaOJiZsnRp9A3w9arlcIeZM3HON0hNoQagiI/OQwyImVWaQf7nft2HTqzB00Z
cPgOyPhYDby9Ej1xbGYTK5c5KDIXtYIYGfvWm09Wc5VF96O800JRnZAVky7FFQdCJJgJsgzk5NkB
o9N2fN/s1SMbbPtIZ6G28ocDHyUzCmjuVuhjo6YdlZ0zZl96Iio1sY245A4HNcUwpupC3p6O4xvi
1NCDkrzBjtEKZrcQIlMlW1TOeM86zr4EVp5xuFN3uDa6CZ5hjultVq+AvLBsx89gTYwws4rV3NOb
/qrP7flKpOK0HSYWVdCCTyx0pP5+AnW57vu+xv6B/++FFBRfO5jXKgPqhsY/AgzaXtyzLe60x5Tk
xsDKRGRX7gcwkjmKm7jmwcLAPQjk41ex+u/WwdPRAAfXFLAv83OD2qTPYF7uG7csFW+cDDtUm31m
itpFt1YRbdBYQ0VFmZLXIu3SZYjk0SCuFKg2Og5qs7EHtCZZpS9Yw02HVpY4JCmaeKlLRmQhH1Ha
depTgSVMnWqvhDa1rXvTl/fNsL9sVWSUwxIaNWmoRhme0TV8pr5U+bHrBTn85inQsXqGqkAE2uJn
gDGLmwwKCw4LLTUziKcoKPDLEwb8vfJ6/tx4xjE7zi7qKLcfgZa1aW5NI3nOlgq9hS4pvHzaTek+
FJEQbeZOaxvcEhYlBGY71hhdxKD/dQbQGDxg6x67l9qNn+LwKk3sxgnBL2Bf3rutrGZtmIXu6ooN
ayrJJXssSgvVV9OvEkFPuFbvwxEtEWUlOgnboXLeRg6mJWXOy3HCNhrB16S7MYOvaiwonW8eNk0B
7b+JnkaZF0rorbwt+wAeKennCBzO89K7dSLtpdHyLq/dFmBBYPu/lniVhDo1aFQsaGFTlrZBj5de
YpZjNk3r+bKdzUVb2eFAmAwxTfsWixbpGMed97X2YxJNUG9+m6yd4dBXSbIZJNRYtuJ1fOMFGb4F
PhMsoYAMkaKdaOW4hGsZNSlIaxgDq8+o3AXkI4i0WjHuyNZVE83GDESi7XdtSu06gaBmHwjOzmbv
2nrN2MatDg+2HXwzrLzbvNJj5Re3oCh3luOU4ZMu9lmrxuVAEBrkTmveBgtNJPbs5GVPspf53T75
p8cUFGTlHMkXvd6x1IJPd9b+cadV6Ycik1AYdLs8xHBQM15r1hLYwSLts7F8aYN6b82Z3Uci+WlR
xHN5Vl/0WYqsh7i0hr6KDIYCsLooVLCcAqR468lZbd+C8adiYgUTkhyr/GlWPYscctH1sYmw51jk
P+bKaKCREqH8VBc3fR87WY+hrsVuILUUTp8uB4hg3XhKCS1sGnyFo5ihdBpK4CdLe02Wp8s2REhB
OKRYlmiKwwX3IftaCY6FG92qJ2jE2MQer+aHy9YESEE4pAhIGKrDjOfJSPaN8i6Zdpf//vaK4Zqg
BpoA35GedoSY+WTUxCVRbJvtztB8Yn6ou0tnowP/b4WLZwk9R4q2vH3gyY56rZ9Yx0nqSTepo6DX
xOs8xTGhmwKuj3Ev/LxkG/L+GJ+tc18Qg5lRNVVgvfWiO+pN+85uPGsHhtD/hSt8GzR+WeMroXGl
WFD3e/N19IrMYWQZYGzZ6SwRzWzZL11QGuPFK7n/H2Z5t8/02Tp3VyYW1IAwO46bpX+jNplv4uOU
QNzE2DX2tJuvE3iNRy/vchhth+nZLHcmgiIPKhBzwKyxn+htFx3+7u9zx0CVoKWnBgB+mh8n+SR/
ZGJiFaAmd2FmRVxEsYrvvAozR/O8s8xHTRW0w4kCgx3FFdzWch62QcBS+OYQVy+o2dlTtVPrp6S4
Ka1voyJqIf7DdXneFe66nMxCaydWb11eZfTB5vfDFQtB0GV4GDPYix4aRLHHXZcoDJWtnsFBadZB
VRnYo5wfcwtDQlMjCZB+s0a43jEOUjCuh+lklkn/V1Jy+oZuOctRd0wghbZOtssFGyjASv5rOe4h
ygq1NXAE6VnX2ZpVy1+DFlmv07QQL/m7I8Xz7YxaZJS1xkI+M/2agjF/ivzLp0oQkTyHvKrXxBxZ
F09yiNEIZXkqSP+To4gASRSHPHN8WhRNnZYAJSOywWQJCcnQo58zO/s0QEES/JKCpRMa5OCilwcj
lmPMQrae7MRM+dOPnemq9a1d6cf4sBNExnaO8+ug8Uw7pCxTpddxS0sWxrv2Q6o+1Fmmhsd5DrKr
ZaD9bdg1sqi6KEBdi0MUJTG7vmGfelLnEDRru/InpsVtOKN56F9ZM0WxE24mu0Eu3KYWBypdOSH6
2RsY3ZlHOXRCDyJWCsp/xZEGjqj8J8AUnnoyskiBbv4Jr7EFdYz2itDYzuLX6EM1nHOGYnFw0qep
qgUmbm1dflK7QzYXqC4K9ku0Xew4ri6AWJ/lWcpR5BjCGyt4aSbB378chdBS+/3vG4na5z3DX13e
y+k3HSyGJVpBevUrRs3cy9BxGQsp39g4VxPO2IisvjcTx6hckPg10evf2eCSiokuEZ0KXMpKfcrp
YzldyenTZROXERAz/78vWR9m3QJ6BlZz7Q7FLWulpT4kw/eXzVzeecpT7lSGCRb+ZESjXNAtTqj2
s5sbuejGEO0JBwdF1xCzjeBMr1/p032UPcq5YEvYMfjz4acyd/izvlJ60wCwhqr5snTLHR3Uq4zq
7qiotlWVn9Ug/qsvFCpzWYWm50ozMe2H2bpp0bjVK7YW/PjA/ugKS40pmnTf7pPVyWx6fP00BXqC
E+2nWn1aRu/y39/+ZlwZYAGyMlBnEkbfQjih2aNXPsQeJpKoq0YO6k1edYpEyteboWAQxaS6rmuE
n9TW5tIcI30B1HSvef1Mte/xJOrLFNlgsbLyiRRpAN4RLNoSt0/pPLsmaf0uHwWl782zs3KFQ81l
ChbNDDq8UcQoxqXVfokfL+/O5h1ztsBXKJLKiKkFZQfX0FKbLB7eF2wSHBPpI9/yGMElIHmQ1XfE
8TNIIFTDQnWibRSvKywn+ddEaHgrA/vLLwvc8RzqOKu0lgJnJnQA7Bb5iUru5cXa3o6zCe44xqBx
7cweBYOmvG2Nr+EiWKTN0QodT20yxC0sDX02v4dV1BQWDRagPu0rP9YNR46bL/LSX/dGc5DC4AiO
YccKAhDIFjdNWJ3Qa3kj5eQUaf01GApOCjGcyz5v55Or38StKxm6OjGHnr1BGnZ5M+6CQ7DvoflB
bPkKM6D2ZXubF/nKHLfGyUDyYGb9D2Me2Ib2JQDPWPEatd+pkMFK6Bp3itH/ozV191bNgiDXU3w0
DyCTctV/VK9yQlckJy9yjT/N49xU4dhiHVvjtk3n1o60yl+k3kk1q3FKSxU1d27C1Hkx+RHUWG1D
rVgS9CW20y6V+i+x1exLmggatt7rEbOzt7LDVV4kWa2DnnkWHdBk7BRo+2UjjNY3yC27vas4/WOA
kb7UtdzoKKpUb7ZwrK1zuVJaFdNcsq5Fukvu+l2+a/36ULqosWJk8nJ0ihaUy5nUCgVJ0IOhiqA8
oN7kNgO1o9YUnIHtK3O1ntyVuVS1Fczs2VE+Dof4Pne+M4bq/0SlKD/briasjHGgk7cReG+ZMcbG
QJ7R1ezixZjJiye27CZe+00kyfgH/3SioiMDhVf+UZxWZZiVJe61MYfNfqclrBff7ondH1h7+Efa
xCCd/sset54prRJ8myJC4vgU9XcNORnFBzrR1ia4VZyDMqnVGUdt1sHvnRpOYgxooPpyOf42c9CV
IxwYJ5pKepCoM9UN0LSntT3Nt0v1YqqGPUSPpBZJ8W5+I6zscWgcKFWqmy0Df43Ykvk0JtdKfVvF
hxJsVGll2XOZCo7Y5iW7MsmBcqRoFfI3xIY83xv1Y0BFZ/gPsH+OBg6H61EbyVjBKe02fcghuD3Y
BPRHisPEhYObj91oKHyj3QmZFs850RIrqqY2RhIX6TZp7Tg8EOkgL4o7LKFg8f6QQZyNcVg4G3JE
5sasQeU8QAYh9ZaX4Uq/bt3spsNc5riHBN9J1FC2HZVnoxwqlovZh6ECDxuICM+p5fTDszUQ26qX
vZwvd2m1uJfPwR8Q5GySO9FzamhJz9r2VBOx+IjpasU26EFVvw7gQK21L3V8PcS9Ywo6DLaj82yX
O+ZkKWRjtpChdbG5a6d+H9edJ/BNZIM/5L3SDSVTP9Ue9WP/NjlUnnKIvAa3s6v+lD7ET6JbZ6e4
Ux5iFlqz8hxpZ2ESW8EMnd1GZuC2GdTlLjvHfvu7j+iVKe50S2oQDTMmlKEgjra56Ie2SHZOHEoO
l+384ZCffeIPuTJK5mDAkHyca4di8KmDzEP2tfmKPMS3QG912aDAMX6Abm7HITJBqeUW6l2itzsF
hE1WX++DpBZYYiF2YQn5uTlMIuGVkoVHX0V2XHyVy6dCEx1pkREOR8ao1EGgFRMXFGF+WJZ3Mq08
a2gFt+Z2Svxrl3jl9VYalTFkpJqhPjlS8DrXaKlW7T5P/EJIyvyHTOdsjR281Vd7m2tjFxg4vMut
fj9/ZdIHlqd9WY6QjQXP/f8g+bt9f54tcnDRN/PYDOzxl6LGhsmTiU1dO8RDEcSdf3RXliN96t3F
o/siFQ5gC/3lgMRolKWnCax3rnnfHRQ79IInCuECxQPFm4jWXwBb/PAQOGRzNelx4rLwmQa3rXl/
+YQJ3eGwYx7RxonvGZSNrvtPi4uXDdd4AGuD4jR2+Wi5PSYpLpsUucSBiMKqvGGJV69Oe4ghjasr
i+jCZgfpwmnmn8yNMlfSYMyBG9fyP8OBKRmDqsd6G9AMfdGApsAhvqc3n7peGRegFEhfbpQ0vKaR
Lri+BMkAr7dOZ0OhMUEyYMTP+eymxFci2+q+SsVOhfTNX20QrxEaq2CgtpgAU2OgOfM05JnAgCih
4l/H8aqrRrKBOYTRMe+jH8sBZ8hlVwk0hQ8s8thUpmib3vpoLkUFhxvWOC1g8oBfI+uhwOi8gaHh
7mq8gcCsaznBIyiQmPFmF9zo+9gNXUuAzJusRKukwOTAA9ISdNFyOD74syN7cPxGdgx/2ZO7obHR
6wb5k8HDg/COJo7oNhXFKZeRqBKtU51xR2TVoZ/9PhMUVv9QM/gFzLy6aKOqqRFUOHYMmBnre+qU
12gMsKWDsD6xdZdCykAB1yr+S+OpxkxVQ8WPbWbj6zv6Kd8D/Q/Ni4UljB6Gh9QH+8JH3g5XNvnK
D75E0C44wD809aI3G63n+exNzXMSf7p8AjcPyNoSV/sJU1nP5RZbNX1nr9vJbXuSvGIvnQZncvI7
Gbz97csg6l3e/ABYm+USFKmeJN1kJ58xf6T7cqeBOoqR9leYmRF9wgl2kJ/vnRarCYu3xCH5gm9H
W1q+dPQDM75rh9iRWCUnRZqraRvAoTK/qpdbWl+XLSxNH7jS1mY4ZGlIovVxiO0ixU3a37ZUhBtb
F9raAIcbmZJWVd4j8uTd4jdP6NR3km/6LVgkGFSIhm9FO8MBhZTNtaRmpuJW6XOf47uluiX1JLoE
ttLUtU9c5tGRuGwUFmxstKI6KBAJjfzUIbfkwKqb4DLBF0W51wQhsTUagJ41kygK6mQAfG6zlLRT
RiXBWqI0d6/4kg3Xyl3q6I/pE0pzR+3QnURwtZGy/maT2786mAet7ZAiyEfV73fprn8T+hGlVhsb
h9vFpMbbqw3huWdmjBXOY1YobmpKXriEjwuaMAd5ES0hqz1wN+lvdjh3ylZWE7x61gD64ol4iZ+f
wmfMpHZef0iOLdgQvwoAkbUacBZB3a2peL5RoBjAtwdY0PlNrGSp3UF7KL39qfXS6DgEXgBpERG3
+sYq/maLQ0G900c0/IDtvB+/ymlm5/LNIqQJ2oj+34xw5Z2kBlteHso1WKOszOmng2kc+krYQrcF
6b/Z4RCwWTJJKulU43OFKdPhjD0u0FkjfumHvioIDNHKcUcLIpNaioLt4OLR7UZvMKOo6Z4uBaJE
Y+M4/eYUH39KGFXNhIJccsgfmOSe4tb3ic/kwbSjOdo4zDY+f502skckd7vLwSiyzsFjFRrWFKfY
unL41lWK0w61rYZ7/KehTvG9LD4w5GMQHexsjGcXbBV8NkD1IMlaXXbHpPDrSP0Rp5Wdt/nTZb82
8sPfzHBxH8Yov6EdEae6uBuUr3kluCW3ooNAJAMswUQ33hFuRF2BKpWUoUwVs2fIpP4+1cbNEJii
zGLrbBEAFKaLmY6sym1QOcRJt0z94GqYmU+1wB8k7BBGjudGswNNyKG3cTtj4c72uJusWPp0KRdm
75E18CtoilVP0Y0GZtjQ/Uj3+W/WuO/natAmWgbdgPtr9FibZfysX3ceE+W13Fnk3Pam/fKNJ8Js
xiStpQa+WebkmuCUblQZ9NWibxO2RDy+r5aQFz4q83BqI6oBDo1hHxbFvijVfTNi6KKP0F6pdk7c
CemHRL5xAd+FpoWmCqxkMN2W1TW1MGdUPn/kUJ3Xj8N5bdDqUAuxfnN5lVonazhc/vsiHzh8T0sZ
Ix0EPozSS61cLepTbfqXTWzh3Xpv2E9YJdEUE3hzrBuyW5joYpxHiNLmvaPO+B6xWjcd668jiINb
U/Eu2xW5xqH8oigxrkiEGyhSHEsd/VJNnWWWBbC0DXvnHeLQwqJtbo1GUKMy37c7WuDtQZMa0aOf
yBkOI8zEjM3CwiJGzW1bDrt08rssFbgiMsJBQzJEkbzkCLYlROfs3OyKZHTmPnUvb8zWO8Aagnj1
EbVOq27WawT1MXlqDsSr0etNb5Mb6nfOvBe1Xwvc0rj7L83iwshDxPgQeY2GIph+ZcJJgVMsnC5A
kMahQWZIY4kWV5wkJBTRNf2H3M+OeSxuJQ/s+bL6puje1LbpXTYsiD9eNGRug7HWSnyPaNl8jdcO
v1Jy0RedcMfYj1idYRl0kRBfhnOa5A/g05ptKdyhl6v4nljHzsCS3tP2noAZc3i67J7gMtbY5q4s
FyQxQ33EG35fYW7UvG6HzIkxwmFVP0jQCCq/okjhICNvrCZoDbg5p494/Kjkz/os+hZn0XYpTji8
WBSQAijVUKP1svdMMFZ0Vw2afIvj/zB9JbgWNQ41CnUJwi7F4sWfRi+r7C+ZH4aQcwATMD4guwf2
7GYcGL+y6FNSGDEclhhGZOadpSPLnb30JgLPYvlsugSDAd9RpfWhMy8q0AoOAq+OERUE2sIT8kMd
hHx6MthKKMBHkQUOSPooGaeZXfglgi//PBHBTfk2oX4hNnQOQ4xwLq1WmmsXBK2ZHxe9Ag4YTBiE
85R4eqYl+wTKjvdlo/ZOUjeGEwQYBL584EQ7x1M7xG0e5jUe8l39i75rwc7msLpKMtspGDq95L79
JiqMCs44L+0emU03kinCSO4o2dWo7TP90HQV1NwKp5AXkYOibeQgBU1xLdpncP1kcX9a+toBcO9S
vdgnmvGgadQPKuKVpnKAJtfTVIX7OWvutKX4RA3VFSz2JhqYqq7pqqVZJs+OUJoh1CF6/JY3Gdcv
jJgTL+I34Nt/UT8LbLHoeRddZ1s8PwKZIL5d0JzZUv0cM0hzYg85yFxY03ex6z8wzmWQlT3uuGQ0
Ns2xb1mZp4OAebcfwQmeiHsNNxPMlR3u1ATSFFrlhDWUHhX4VZ+UWzbkOu1r6PzailN44W15iPbE
nvei8aPNWFrZ5vJzksUqOl5QykprzNIa5FAExf1f7hv7DasrsM+k0koadMrhwYtpw7nxc+BrO9kl
IKlLXy5bEznEHY5SV5M0lBAkSmzaclGhAVBwyW4mSqsl4y7ZaERfxqTDQhI9jNmnqv8BYmilEA55
b9X8iGnIFloMLYjDcRftMCTdnKgqC79w3z2GHntOko7dSTRnuglfK0PcLRslmhbGZiSDhjYyMnvq
5F2Bos5PDcQtmo25WpAcS52Y9F9kl7tiwQqddW2GuO8rx9TsL/851PSuwQj7DnKhh5vKJvtQqNix
WRRcrSz/Pq7UalyAIhJB/2n2Igd6JOVzuOvRzxYndvcsfFDYYhsCkvzaSv6JXOt6S5bit5ypusZg
1KG1C3fZx056zXqZJ4ytaEhlIDssupq2j8PZMoctM+37Yhrawc31V131KRG9Y4gMcABSF4SWMy2R
U8QnEj2oHyBU+G3pOPAoggYSQDK7YKgM7WT9qu2LXah1H0mNVjvEwcZC5LRXLLjRks9TDuoG9fAB
XLLwUmuqFNflO6pT1WqntERVHQpR94WaXOfShwoGKxMcMOFyjjJCsddRkIGtwyPQuBK+cm/u98oI
h0pgOKkgmYSz0+S9G1D0nrZTOIpSHAY57676lRUOkiQ5aCraEfkN+zB7/piD8uFL4FrPjHcBEgw/
DTe6llypsuWPfSyujHO4lBRlNgYBxRfOIz1KsR17+S525u+yrzntI/iy3b8KDb6cIOkSJtlmFNR7
6zocnjphk5pgz/gCQmioQ6rkXe0acgqRWVfNHy57sPndeV4xvnZggYVB1+pAhqhJ5C3m6BMFzXaF
LjikW2+XoA38dYj4WkEs6WGQlQAD8mXyh+vygYmRmdCnc0ZfcaKrzJPc8tvf+cYBUEeDTi7QOwIp
JH8wn9reKxJBA7Ag2vkaQanrC5mg7OYWy50RHEBSsO9zn7Q/q+hRNUXxLYoGDiZIXeS0nQ0QwRVo
8v9UjIJdEgUDhxBLN0lKAjoit7RAK2mlr+moOGk0CRZt2wyIy9EAY9B3jM7yFBdm0uCxDZr3Dp5W
7Dk4tYUAtbc/Jq2zFX73yQgJUHA6vH1zgP79lJZOCl0xE6NHwcv4Mn3+SLSd7XH3kJ6O8lJUCIXY
AuJZ+v1EJa8KFcFo+3YMnM1wMVDmFuKKIO0HuTwJHqBvKkBw0e5wQdC1vZUYMdZtqm4z8PPU38dQ
1Ki3ncetNoe7JeRpwVRCDSN0N3uYetuDcRMjs57qRcf2Rf1xeWu2+ruAPudF4+6FIY3kxhqQI+j3
lg1hIHShBNcaKD6IcMBdsHz8CG2X6EpckALZQtGelonYgT75ekV9gUtk85795RJP8FXLRSyVHQ5R
Y9n5DXpBQD8RnkJiTyASiYWtoiys3l/rZ3Ps56y+BBWNVsWIWSM31pMdKLZbO6f6VygC2iBMdf/S
Ny4zpQVS32rGGmZoAnE1X9lbXliicsjo7QJHETz+i6LxTbxl5Rw0lspIZuFBT70X7pV9CZ5UNCl5
uStWHRQcYH6qN1RrTOXI+Agtl2M7XVm6qMwrikAOIVqiy/08Is9bbiforjCKGTSpKZ1dXU1OeMd6
4hLii546RHhLONwwjIV0lsLycOjI1w8teoXaz4zODOxit4Uj5CsVrSMPIWOT1TLmLNxAecrooZMF
Y6xbDeZr0OAbNXvaEpOYyL1YgSz3puv02O2XyB/QqUncZjeFe9FkoigS+UbNeOmCZkgR+cWrZjeH
yo/Al6Z+IXidEusfC1ZQ5apkdViTUlORvWbGshvH5f9I+7LmyHGc21+kCEkUtbxqzUzve7leFF2b
9n3Xr/8O3XfaMq1J3nHPxMQ8OCJRoEAABA4OQJm7NqKirsAaCec40mJVa9BhjG7UJ+6UHMZ5tWcR
PwqzrTPeiUdkRm1G+zlhF1i/MKzXgdiT9jsyX9dfX/JMBhhlVOQtn1iwK1B8tnONuMU2G2iYGEnd
9qAErK8Q+SIupX2f+y6MOzozLMDEEyGjUItTbb3EhmMWF6poNdV+CvsuhXO2GGEexgb7el1Vus3G
F6V7SLvrAl2a+lEPK+/8Ae5bw7swZpIbT9vUmaQM2NbrrlkFgIs9StTOdZE/3zfsdynsX7GRkkpJ
ZEohvlL0nB/LR7ZqS/KqySYB23ksuWKYpOhTcT7XKqtCy8IWdJsV9gTj5UnIXYfxELMQpOhvfCWf
Tf1dN87N1m2RZ9oID2GVdmY6MHlnwpZDVbLptWb3z+2dfqP6jNtQNNHzX5zTu2jO40p9ZzSx0TLj
Z8A1IPLc6Opv47dcYVAWmQqXsxE5icBFBeuP/vRu/qg69JBC4s+5dugdptFPkVv8OG+dArvhieZI
FoE4YEETDIXd2o6M8Zh2iwgCyO7TmQ/IU81FaQ/m3BofkNoZRhFPySH3aWSjU58dNV9/AYuUaHxP
pBfnSLJMk+O5xpuhxObqKbHr+Pe/OzjOh8hVs1AJC1IBtDGCxrKcbC7c8yL2JgsQjv+xPp5ZbtLi
hg4dzi29BO40//V3AWG+6z3ZVe7Y2FzqSa+itEZghTyxXJ1ZuTpqeBLXRu9EmuqDOe3YD7kg2RD4
D55KTkqMAuhdNFok82bWPbr+GDEGkhMRIFNkCbz3YBwnuZTjQ9HsRu16fy4bQf65H4vfvxPnJcw8
TMGRj3JpWox2n3gJARPBt7A/KcLq2G5VichYgqYDMq7oGucjLPDkI5cG8BMjbH+FV7JXukWwlI55
rJF4ht/GAE3qSVSG2fXBG7F82a+Xm6SuWDc+v8xjt0WHMQsMZz4Z16CNBG+AjHQt84eDqCWwZ4xb
uVzC1maFBOo0qEsnP5F+aaNTiJ/me/6JyIYhY9AAJW9+yqAq5SlPsBfdTWJn/bZ4gCH7iC5py7hw
UDnJhOTi+2q9S+SCJ7aw67hkSLSnymuWb13hp5FwQkgkhLP8opRzw2TYAgY+jR+xSynINDfO7fVP
aFf+dOhyYF5FgN690T1je5rcbbDMFg2F7A3SAGwPWlbxGGDNnRO+Gh6bGuxuay8HZWRzmV9PRwa7
FUHb/4u1vh8vd0n6UkliGZuq3x5m868m0I/YV4netHHFdo61durlgfpdBIrZ8wMbzflgmun90psU
mptZhgrsLwtj1fVkD7Wr9Z19Pjjsuc+tLO5ijBq2xK2sf1KriW21d0aE11Pzg6pCRg0WKvnovZXE
hdLYAFNs1OEwpcP0x/CTu8yZ78Mb4iD43H6lvbAVxoVVgFOsAZsFkMf2+ZXURN4QiuhPRCfHAsYm
Vda1Jga0HWApmda2ppTuLD1J8l/NKKLk3M0et8qwC7qRVCoYQOwHnNzfRZYSGwsQSbGvHQhpX3Ry
uxW/rTTOp6xZT8NEgzTaHE2siIkfJCfpTozUsvATxTlvf7vOBc4S67EpgNc8g1GpDhGA4BLeUAt1
1jq5jkrqSl0uCK3spn4yvo0Y7mON6UpakqIIx3AFLOiQgFXEhBxQ7Lqck8N9qhkIJTWcVUypDJhC
tNvWyK90ok+xtwDdNh+zfpQye+yktnCsBeykbm5OU2zr8WS8drSLRHyee2kLXtv/nC/3Nc0lbIvV
woPOaFdfrpugoPq3859w111tRHDxoTFzk46sXbDOFypBjacsnan0zeWlTSQBSbJIHS4o9GGYt1Xa
4hXcPsbDL9C9CfzhLpxve2Ccz1eUWslJDvOXTyif2qnbHyhWqopt5bzlY4PWx1ttGmmZhiXavevi
a+V9tl4v4/P5L7OvDFpF+HUMEVk8ZdLMNkGtKo6LYJqi1o7UeFDkS6IVDuilwTB0VQNnld2dl7rr
GDdCOUdfT3Ezdylz9Oqvof0+F4qjtYo96+bxvKBdw9sI4px8AuZQMurQrp0fwuapSDDdaa52hlEm
S3CSux9LA+mmYVEF/8fda4ui8twXrAkb+To4A9bmOcNm5PP67B4cVYlBTUM1FH47cZTLpR53K5u1
wapEifhWZ9iJ8oClCAJ3uKvOuySeZCeK1BAEW3gRVvmDiux7fKp0Qbdt/4WxkcFlFmGfrCP2SDGX
O1/6bNEYdpq9pM/TJdZ9XjyQSYj72Tf3jUjO8qxBazOs1sVr/ZKN3EpeeGiOrKAjQo+Jzo+zvNms
imToUYwL5UczORktJkYLwTXalaFbFIsLNcX6tIOrxI0mxoSBx7JX7N7yI/OveDmctzjmLj+Fq3cZ
bwe6ySyUMTJDnaD6IOm9UzWg1pEe8/pOrv7Q4rIQ1oB3vfdGHGcSepxEWRbh2Hp3MFwWiIsAOxCw
wpecjJN5WA6iQYvd2geghP85xbfcaqPhpJUxtiAnmKMEAYiFxXB4OuAREXkWamFvDW3Fob8TV1Q4
2m3qbAVzJqIv4WjRCFcMQELWTEJDgmF3zd6hQW0TYHdVWeA/dv3hRlcuyYlpEoZGPqLAGYKwDaya
S5faaj18o2rrZ6siiPuir8n5xBbbTjSzhjgZQwnjlRUL3PuuO9yow/6++XRhUUuGjs2ZbkEvetkP
CUi75RtL+nX+DojU4NKX2lKnttNYaSAeHR1b4RtduO5JcJffsJIbVWoktTlhFbjRL64158cj7O86
ugSNu3Mar8pA1P/YTXc3R8clMSZFVWw0ca9ZEsNQ3CyFEZcfBEfHd+wtK88oqh44OoI9hKnsaJoh
iFT7j593VfhuvW51a1sZODq2KSt/TU7j4ed60n39h7jBLDg2fitX3nZKilnAxtVR4LPj3DzEdPW6
pjuo5aA7IJi41uf0pqav501w1zxQorUUQ6HGpwVaDcnSvNdhgj0aO1bV2pF+U4W1+++k8LnzDGLv
BC8UV68vy8WlkZ/KgvRcpAhnd8bQg7UhwuxSa2RBmNQFGLiqmyqyRMnFHk6cbdP9fyfGo5kXRUsN
U4fvmU7tke0rSS6bI7qwwki/b38bSVzMqkZSd2abAubns43sVUDu13sNVAOll2CsTuDCBQfIk34N
SZbWqoV36jqAZCC8auLr0BAN0+xe241KXGia0jSxZB2l7Lx9XLR7mQbnDW03Dm1+n8nfeLskNoZm
jVm3q8AjI72e00PR3qj1A81/nJckOi72942kYrKSVM/xcWb5d6EGWVfZhirQZr8gslGHi0NFuSaW
xQA8zALG2+SkXBsB1ir+EBc9hbK4YBSb1rRObzObgO+sbuxEd/KRDQZIrogUR3R2nDsY50VtKesA
9EDu4Emz1Ic+/HP++wj14RxCNkc1bRT0BaPywgzAZh4Y9+VyqI6lp/a2sM/KLuOnfPb9U/GV02kg
zSzXLCDh+JIDQ3YlAcXHAkPN4bxqguPjm5GTPMNnU5bLmpozDpmTKdllPpgC6xOJ4Z40/ThNijlA
TNNLdjuORzWVXOCa/fPaiNwcX4cD8fVaAv7dAGE+YNIMOUNvW09sLWqOdnH27+4t35FcFysbwxUl
grWixypO/FobYjuXRUgkZsPn7IHzD2Y7jaCygI2XVW33+tVSDl4t3w3zn7V7HcmD4BCZ4zwnjvMU
aTi3HVERlczvsqM65AAKocwxW/QriFO504EOnkCkSEPOYcASCssK4csZ1Kr2I8yvx7fUT07R1eQb
p8Ktr9YTWz8sSpvZD5/TlXMfVWmsKWal4OTXG7Jcqh3FKpIHOoE2ri++FBV1TTV00HNgvQ7+LRs3
r/TyGDcW8rK1uUtI5Y/NdT0PgvTov1wBy0Q9VifapwU+0WIlLW4AQ63JDtblAmaPJIate3OXi0bg
Pvbfh8a7NC5Ihk2bjUaLIMk+HHEjb02d9oBugg8k751+3Qr7eMz6Pn+xd4ncKZbhQDPLQqtHr50V
ECxW3CywYyLylGtC0deS4CgzP5JtgY2KBHPXolpaNcJg398BNIlscpgvWvxP/pUc2TqL6kZywYos
Ys1h+pzTl7sassImTFglN15be9UHe5Wv1PzbeeX2r8H7oXLXYDEyk+Yznicxwdgq0UEa8auRDmZc
OAadRCe5n7m9S+PCadIss5y3UAnYryMzmxU0t9HRtP8mbCyDL/XN362Uf+GpQLNPERiiXGx5tOvW
U5beLtYvvRr+0Yp/4il9O5QTe3aVHXidMZMbE/mOmrEAKSI4PP51B17A0GwZfNgyMrtCKtc8/++2
AHwj9hNTbGcivB5h2a0LYAErOmdXSrQ4/fAiK7MbrssxbzWBLexZt6bIBjalqYYFjryPPjGPohnA
fHyZPtT9BouBp6zyl0b0INm7u5qiqSrBfj7j04aRbE7lGKwQqHRa8wx8IwmDSM1LW86AURnBcShw
9bvY4a1Azi8mjZqHcgiBpZS5Unpdztfj8jDVd0t+jMxjB3xDQn9S85GiaywdGxGeaDcMaGiZoBeJ
LVif1kwok5W3zYp/gBwwQtToBEA77hd12EIVUZlw/3jfhakfv6I8gfswi1GoievIaZajagLHAeKG
WnDFdhPxrVYsddmE0EapJfwX4YZxAhI38UCJFmJsRPexPvhrRvOuFfcN+6WuozyFVq1ce6VS2bJ2
HOjPLvHPX7j9O/Auh7sDJMtyWZ9RIdSr27D8Kwv/Kr+SqW7PjX3AzbmVbUokVcI1k9Q/DXkYm5/C
tFGkBRenzDJfIo01SkozKMJnS/Pj6OHfHRQXpWiXmSpVM/R7jBrLwK7k2LTN+ee/E8IFJ+wbmyrT
Qii0wPNencrS04jAhQuOiu9brb3RZ8aoYsJKvgXcuqxvZfJ0XovdjsHmi/NrISbFWDBiJeHxfYmV
F7gr8wu9X18kLL1OwTXptMFywEbU6isJ4VYu5wpyyZiVUsc3+nvjTBfErnac72aH4S4sV7g7it14
Pj3ayuM8wmRFYxUyR8vWSVLgrlHbspyy9Rm0iXGLpKl3/mgFzs7g3MJaqeNE+7pxJeV3Ot9K6xSk
OnG0/s95OSIrYX/f3Fml1qKWFpBTVMEQ/g4nf1nuz4vYZTfYnh7nF/LJ0rN+AkYr+7P6q/t3Lq2B
d4fN5uatbQXpYXHZm+9LlN1oCf7j9niSDDlW+jAp8OYbTmbA4HjqEZkZnphgXRdS6P+XgPwujfMd
RpLpVj8BTc4K8PXrgL10tT8fysPi0waQTUwfv5w/3L1Ebasf50hSSabFuuIm1DJYtvrBNdPX8xJE
QZ6vH2u5Uax5BZ/LplEUhEOTYJfqirvWBumVKIjsPvY0VcEuSqJZ2ifmenWVyopObznFgqdljDnK
8YBFwbYREC95+Ar0eiOOn4WK5WSCcTJx1W/Svsh4jGSFKMjv3jKs4iKY5gFght+qbbWqMSYhgjyJ
vTp9lPpLTX76ymfayOBsb6w6I1/Xt+YPngWqpxwMj9xh78zbfKEI+rbrnzbSOLsD/XA3mCGqRePq
h0N2LZUPaY2NEINocOi/2MN/zg7N/Y8eKp/GfKzZDR5/jthkU/qR9zMK5J8z9PoipI+9ErA6zTKU
TxzhequpVZtTMJ0fxyOKopltPi7fMF/oLoeROuc/2u7t3QjjPOOygDVWZoSUE4hpc62yhWnfLi53
qw+XMWkFXnASQPJsnOYP8ecj6M5cINfxzEfsclJ7fkqfRE/hfUe4UYwzRgwZdH9D5jtvTGzZw94c
fzRsw2PPg9burzB/IoIC71+y9y/HmeScNQNoWnABDNQwDBos5mIblaDHulfD2Bwnn1UtiwJW5QJp
9Gp2tj48Nso1ngo2mY9gsRVYh+gU+fRKXqYirU2YfgGmzUDFPjEZhPzPs0PR1GVYnelFiDthqdOn
VOf9yxlcaiX1I60BP2ZQpPqR5Tn1fJmAf4ht5TRGL6vc81dgP7xsBHK5FambrNBWFILJzeCxDvz4
UjjpH+w4wIYDKvLEghvH51VRqJSGoSGY5fUhV1unt2JPoBD7B587QWanm5SqN7I60lrcuKy1zQBg
pLfBaPRBrbsI9006qiIS6v0X6+YMOT+SJHKqpwxjZV6B2MxVDu0LG2MHXMIRXW12iz5pR7AawlI1
DUujuR5vKo0lbRjhdXpMMMOeBJOPFTZCMJJIDGeG5lrHcpaFq9u0PpVWO6eKFw9Py0BtRTpYkuJG
o4iDeD/UbHTjTHGZJbUZZJQM+29hoDnFKTrNd4ozXapYKIMlPYL7veuwNuKYrW4MxaBtW+sSq+XN
zYVCM2dMlueMEvu8Qe66rI0Yzh5NpDfjXCH5GKvHrLCb6q+8+ZERF/NTAkmij8aZYZwOmjqxERsF
AN3Bk8gTnX9K2kUrXQ+mjnXvX/IdG9W44BavqNPkFj5YNLk15tirK1DL35Gr8Ebx5INosYHoe3FB
DbtyWjTrcZC6ckpHf5kuwvJw/lvtuqeNQlwMy+QhrRoTCunrQdK+d/Pz+d8XqMCDGI1UW6Wswe+H
1UVOr4z0WE+P/04E5yDiUkqqLoY/X8anPvF1cp9QQWmD2dEZH/QWUjYXh0xDHuUdYtSsH8raXSIA
kIhvDHfnNdkvb7x/jTd/sZEjJ2NX6+3bywfe/EAu4gcMBTjDZPfInuJD+d36RVObHgVy9xA72kYu
5xgGyagjK2L9QoxAz0dWVl1Yq8sTbZYVHSTnGlYU4M1UbVfXkovYMeKR2GOEufKiH5tgqXsR54rI
/DgHAeo7LZ5Z2zCqwHBtPcoYpOrWn+ePj13Dc9bBOQXap1gujsjl6uWtYt2BsgEYsUvgN+x6zN2p
E/BM7YK3t1+LcwtTknZpMuLRzyhJluvEGw/xS+8xwKz2YmEBm5ihUnSOnJsolabSMamCV/9yPY7P
tX5RzIJEV+DL+W4WGtbaoLJ3MZsCIgc2BRQfxJMdopjLN4KypTYjWqHYrtz0GF0sPCt0tCOSpWDC
WvYysERBaj/hfL9dfG8rU9F6qusY7J5/Fqc9ln6ILq+d5rYUtIF43F/wrVQuqUDzvMhKVhWP4qse
ndUmulj63+dNfj8B3OjEeYxxLefOZDUaOdDxUEhO5UVxJGjDRMIilyCd4JtpaUtKaqkI8hNkFOCj
uzX6G90IMtUTKMVO5sxFVjlv0ZbNUid4i7h6ZsePySE5aSmw6NFoE9D9pF7iyiJaMoFD5OmF+mqc
wuwNU2geze57Y/wg2YVmiTpMLHs9pxnnMmbLUtuB7aghkSv9ZOTxsa/9ytneqe4WlPXu+ZMUmSDn
Lrq0KzowouB5wBhkl8gulNnWTRHQlBnZGa34Ulozz2H49wgwknRffSZYRI0KL7laWb31sc3s/496
jeAoeXqh0kqwVtPCIJCOZXWqRy6ixh5epav4IB+grfXr/FHuG4ipGlRVGPqFO8qharFVswZIT2+x
x/aITpEX5pOtjgI5+2f5jxy+zpB2xtiok1674/S7Mw+h8fqv9OBLCyGtwGibWrWrd5fS8JiVz+vY
eIV41/AezFAj74qw77fJobqusaZOQRzJO49tln+b7ACEpjmWJ7Gli46Nc7ZRtmZ112HMLUuvhvml
FgFBRb/P/r7RRu/nfADrCHrQ8rUk331pXZGGer6iKHhfA97+8fcXPcT+W9BNuOqsufpkeWtM74pw
ECTQ+5WljRzOAZVRPPRxBfjFdFp9iraIdd0eKC5qaKu2fBE68v15e9t1QRuB3L3Jy7KfoxHA4Iic
uuFmyp5a0fiDQAS/ikteyqZJ1Khhq6QK89lYPVX7Cq3O5vvwe7ikKW+SAXNDyMyXxWbVqtiXnO5V
vWHwT7Q7RUVNdi6ffOr7uWnc9QG2IqpoDIOjN+2RHCxwf9TX6kGE0N3bvGxsFeMuTo6tfU3XwSAK
MKel0XHARHZZHfTqOTQvw+pX1PiZcrmmj3V31VgxShZY//hLn1tbbmgwW6cyz+zzJvOWYp7Tnbts
YLTA7HdvAF4I2F+X29l9+IYVjZ3sLnRDf/oJsgd3XpAOzN/roBFF6d38Y3P2zOA2l73QKlkPywS8
L5ZdXbNGXvrDugZFCSvkqfb00oi+9v5bYiOSS3nCWWZEaVB5cmQnORA8bF3tESzwt+s1YzEAuP0Y
itKR3YxOM6lJFACX4HU+6lk2a6iqOXrAq/QdtVhXxfL03PKM5cYKRanIfr6PJSNgMGJbZvmFIKTr
zXDOEXiaP2zQr7sKXUz5Y2+a2/ipF7ma4Hm2G7Df5fEVj4EUctwW1oqIcChKt4t/Stkh6wVS9nwP
BS7E1OG4oRZnKuWCqa6KNXL09biQ62y+mBOBiN1Ojq7IskEsBcA5PvXowNJRoDXZuGoAd4Ap4dhv
D9iviQ7EdQaC6/SeOv2VgZKvCIzwOeopKiZoiayzjZGEcgayGigVAiBau0VbOfmaH+QqC85fdpEI
7q5XCq2yjhYg2TJRqFQWNxWNt342hI9KcJ9oVAepSEayuAb5tQ7XSfG69pfRKvJan6sPH8VwN7hu
pdTMFhPhII9tFZwLelHYpdw6im6bJHGLdRH4yZ0r9VEklzQoFE5Km8ba7X8qvu6Ag7V/MTzrjsXy
9G56Ed1h0bfik4fVsoo1U2tXWv1RPdTaw3lb2MlOPirEJQsos47JukAh82p2JVuxHx+Ne+MqtFFS
kQ+6IDXZU4fIRFeY34Vj4qR1oT7KmYR6QN3MQWSq/lgVAuv+7B4UdSNC53rYndmMsaKR2pW1xpbK
Xxgjs6iIjkOgB09gkcRhSbsV4Sq28kOfA5wxGf75LyPSg8tG5Fqv1YxxhfbNY9SnTo8kQREht/cu
6vawOG+TZqVFNAPmNY4B1qvaFCWgOvebWYTy3z0wuNI3p60q/GTNklJ5NOsKhaBZ8ZSkDRJl9b5w
YBsRnNNJmqHXqgRurYuPsnSM+qMVP58XsedwyEYE53BUo5qWKEXam9DRpgX20JloHQS55GnyfZ4I
pInOjPM1RdTJJJwQvofsoVgCORFcxs/5Lm7KRhvOt1C6JLXZYOR2knLdj8EKEEiEFsfZWlRvavXq
sk1Tw26NNrH1MpYFVc+dQhrkqzJQ4lgnzSAgH3OhIionkusK6MOAaGbtbxC6ajYAY14dgFfs/Kfb
PUwM6gA/bZqazBMKD9aEFDPBYYbyIQ8vkvDxC78P2hpZsXQVrFHcdR0kCdWRUMNNStNHmq0u9nAc
/50I7rJqUlENGcWDaOkvM+WiTERFJfYDHx8B+CAbHdgZbpJwA5FtXvu1fnsE6OBCDnu3xqY1cKHZ
xcNwmERd2V33sxHIXdlIzsyZwNG5M/AjPWkdTX62ZKD4E1E3hNkSr5oG+jCA3JBUIa/7qFphdYTo
NVTLO9NBH8s0nsLue7X4ikGc85/pjVz+syxDZyFOUbDq56OsVI9GWS+hVT+AYoPV2au/5mMa2tgj
qXq5H96ik59jeSVjUl9e+ufZwIOW9b1Fa/r2YohmUA20j9g9blLuhi0g1Em0AjCdrkW3qT7Q3IsU
USzcc4pbIZwbkeSklDH1gfJWFPd4OQ51+RrORVjbEkAFP6u4j0+1viYHM4msn+fPes+AtrK5o27z
jgI6TvDiiH/Hxr2kPMWSDCBZI/imu3Kw7p4tDtO1TzxLEQZM1iWEjlm15LaJOjlV5COmem/pPAje
wnuyMKgDe9QBM/lEt6TSfsWZ4pr31o06XEXKpRQ5UX97/uR2E7+NGL7qqba1lTRjX6MsVdkYhfDo
hT0eptvZUf3KBz2c4E2154DB6KprGgXWVOVvIBbpTHoqd7Vr9d5cnhTRlOuerW9/n3Ne2gom8jKG
PuFQXI6y+byG5JhjKlNwbntyDPQgFdNUAVnkU79O6rp1TEB6OTlz9XafJac8rIa9YmsdAfC4fiK1
Leoe7wZLMH6CAEFXCDwYd8tkFWwVZYZSEL1ZPJ0RBd0bXnUkYEj+ypsDwCyC4S3TUEz+S+lkpkWs
JxiuW5MLPRmupTgUneKekW9lcF+LzvowFkrNTlHxl+vUtTC6EOSd03r5hfoNG/jQw7Mb2S579/wH
3P1+Bv5j4tvJKl9WDKkcDVqR126kXyijH0bE7kgl8Bc7BQRFZUL+I4VLB7S10iJrxBm2CJ6Ps1u6
5Y0u2fpl74Gc1i0eyufZg8sPVEFSt3fNtoLJx+BjdUB7K2Y4uGXzWGcPtS7QTHR83IcLx7mMMfiP
a1bftiTGPL5vjMWXzMNUVAVYZLwZPoVQZVgTilkJOKfoOgKfeugOWMAKiix/dRRQ/mexnQZ5IF44
xz4MH7yNd8l8DSseMLkVDergpgTMXChE/oDgMnYWX75M3MjvRDnQ7gfbCOQwPHpRpsBdj7ObSB68
liUJDGK3ZLHViDPFkKh6YiT68JbVacg/JMfAcK5usyK65a6CwLJrIBt9OAOclXWOkw7iovBWGa+r
Gs5QVAIU6sRZYRRJSkczEyXaQw5O8iMzkOm1/mPaq4fH+G/RRxIpxf6+yYzHcF7aOoRV0OWilpEB
hEEa/jrvmESGwFzmRkahkNSKdKDrNOIn80WeCvIK0e9zyaBE+rZcItwptLzm+IZ8gVQFPm/z5bkQ
JWX5TBsdnhXMipglWQ+h29vZEU/L0/++wfOjKC7vG5a1zBMwB7jmUnmGEfktibzzn+OtjnzGE/Co
nJCUBPAVqINA76oYoUoyO3uqTtVvjWBGdXxhAf/vHl6BJoLbogSISdxrpXR6UflkN1y+Hy2P3Fkb
K9NNfZndyDBtKdaRcvTkCHq4y2UIBQ3LvaeSYWo6VgrLpm7xY1xW1CV60uWzq8HJduSkKxdppzqo
eozLt/NnvIMPYt/RhBxsGIOr5+4VAHFx0bVW9TbExcbUKodlU+C2wPYdEbfFvmLvwrgLJikmtjEB
juSmzUmbr2fQHi4SGlxK73apKE7uTOJ9VI27bljkvcRKFFZvc5OSXZyypyl12UoXzAkF9FR6ywEJ
aqB3QuDErreyFIo6BHbBG2/ec+tJtCRLmmqYXWU8Wf0z7f1OhGnY6Z5BvY0MzgOnMTbLSX0MnMsT
RqBmV3fKG+1WflAfpm+Tmx4A4narL7nhjVDOXPDaa7EAEi6MGE9SMuGtGdDqL4FNsgD16d5vhHBm
UljttCyFBBDZgpkCxmURPmYa5mkmvJLcwi2DL0xKfDxMzlZAeTV0k0wxh6Em911t3BXD8CxQS2QU
nHeu2nWu5hruTA6o3Y82Q0KZr7VnnAynAkdd7SQPopfE/iXYnCXnpzHsSmm+GBWGeRlvmIL9vVkw
X6S9HQ4eYG1gqwO5autUsp29/O8ghQ+nyjtwNQ7HvCFkcIuR+KPWumqdBLKSHwQnKzAY3jlLpdKn
IX0LFGbwVjY7ho+Ww1AK6qH5ISLR3H25b64eD6qcYzoOSoMiFgtMCgiBEs0OJZtY7uBPeIK2jowU
ORSkD/u+2tIsaqKQpsoml6jGYz7hP+uAnihGA93kTsXb7Z5iA1frxN/b0Tt/rMweP1/Dd3Fc2qoM
ho73BV5QM1ZT5vKtPL32yhNoeu0ufo4kyT4vTqgel7eao54PVQHfMgMcy6Cq1n3oZ0cgW+zM/8I0
BbPNd+0491kZKdLk8C1XYqxmRdCVDls9X3rTYX1dH84rt3/336VxflM1mlzHqhmkD0owVJd1ehTz
an8Gn33UiHObJWDgnd4nwE1Quz5qHhgpr6UZKEs2bC4K5Tt4lY/SOI9ZgxJmVPMK5Xaf+CV89DQe
E4wvS44Ea0GIbU/yQTmSh8SVJpA9OqJnDlPnnHly7rTGGpgoKePFTZIXqXXrsLK14hXkewK73E1a
NobCedCpTZaZDjhWmsl22rR2GP3Mwb9uaodxEHGNCeyE5ynEus/UKkIZaW0JOpvcy2aEdRBFn7fG
/+LA/jFHnqNwKWeAuxJEhfjIokLpN1fZVXg5gukr98J76VaI9WHO4szXstjfNxlROlexOirhDP5S
GCcK8ug1YfBxBM9MfGouoh8CDQXWwdMWapoMMBV25bgRWKOw6Y5tq5Yc+ba4bH6WzwpW9ZSB6Y0i
vL3o+3FepZb0yaiTaXZNqbEb5duAiZl+eRQotx/v3j8f702wMTNLIzy+C2prJ81bL5R7/bZxm8pm
SODcoSKJAt/CL1ObLfDn54rEShiyo7iNE97OJ/ZIyAPJF2gnMhXOs1izlqzqBM9sHdiQBHhWfui3
a8Do9mIMqHvnxe0ZiikrJprwqBWab3XEjWFOhpZSTUJVvMxuSB9E3U2SBP14d17Kbra+FcN5q3Ra
ZG1lxXHtqnfDoPSx0DzoZcxWDX7cMaiHbR3xEjkvlpkbf+u2UjnftZAGdeTMwuMgO6nqS1zdn//9
3aL4RgCf4aXylGqKBLXozRuT/Y0SpPcslRXP4u6WnLayuPSnQS5ZFUbLsi6ZwVEzT/KMzpZ/soVb
FbgyiMDq908PDSc0ybEngEeC9WZWWZgARs8p0tE6xJJHIjCLPXeB5/A/Eti/YGN8cmoNEgEjnDvM
N1Z0UdR3dX48/4l2RaCOC1S6hXXtfG5cLYWBTtMCCGJ9MSl+Yh1X4R6q3Tu0kcFu9FaNotVIjvqc
O/sAj9qFd4w8WbIT8M8YQYTsNIxs8EspAtX2LWIjl8sYsQI+KmsNd5c9bjLsMp1lW39lK7CYG7RS
T5j5izTlPtiipaG1TNAUG2UC5P1oLWOd9JXuMtgEdeKTdoh8VdC4282MWe3pP9+Q8/cE0IlxGZvZ
Rdv8ji03lRz1mGHkiVGNi5jndq0ee0VYawa9Vr5lPTeZtC4JrrRUfJM7PLUF/l30+5wnTBopKue1
Qj6FPY/6XVk/nTf4nUFWdNvROcOyRQv4Xj70q+nYamUCUCIW8H1nHYTIG21wPl1qv8LH2kOPEPCW
TpTh7FrGRipnGaiFYhfiiPagmv0pcrBHhF7RH+Uyc86rt3t8wKcqpqIDT8B3P81xlLs2wpu6oo1H
ZOUmWq3g34ngrnOidGvZd3j4Ze1PKz21kcAC9qPGRgfu3pI87eepgmONsUiu8KJTfqHbjPAVe4gF
zRAW4T5FwI0o7rNkpqJh4QUelW9vZj88EmwW78X73USfhbui2Wyla8MSpDix12/5o4biznjoXjUg
ULweo52FLyI13/XsG9WYRW68bm3k7ajo6eKS8ErvZDxIjpLI9YjU4nKxsC11Qic8fsZasccGc8z9
/85Xyq7ru0Fz/gCFadlIIpycFZW2Fv5RytiORa0X0VlxiVBVlvFotqwb3B3r4XoYAnGbT3BWPJ4j
qXupmWQE88bTTmrQHrFO2U8AgX1i06l4y92I1oPsB4b3s+MH29LJXEqJ9ZoZeWeMdd6RF11pbnPE
K66whcVEwSnydDkj3lNTjm047hA79eC0l1PQdo7+KH1nzZf+SrvpjupBtFNrP8wTTCEy+ldAqbiP
Z6XyEBYdtFwwwlzZIVwG4Aqe8ZQRJ74fQbtoCZCRu58SIGlEQYWNAfwfad/RHDfPdPuLWMUctgzD
mdGMsiVZG5Yt24xgzr/+HsjP56FhmrivvNBKVdNEo7sBdDiHuWqazdiExozkhmhcKV1oh2rLuZmv
PsFBsvxLBBNkE7FKmnCCLkE6j0VNnrVTgCVZX7XIMDzk960f73hDPtSV/giGC5lM3JUR2A0xhcyx
82vzKSemLeqxn8j+hLxGYnJiL0+L9P+LAKUPPZCPW2ix7K+z9BzlM0eJq/a4WA/9/0JAil7ndCjw
yNeLb4V8Zcav+fB5+yxcPdYXIpggG5MwqidLxXFrBE4/f1OSM4zBaWVOcpe3FCbQKpEidEULG+/D
ez25DqfrZuIYNf2Jrd1nAq3Yhk0CcGoEi1B7koZdm7wM04MgiyBa4Nwg1k/4hdoYlzVEqQd33Xt2
lfYGCNfabA+7n2mXlHf14uiO7RgxBQzPl52B5ER+BVpVMl6pFW9B1B03lPe+4IWpTcTKayGwOlds
WjsfnhT1B+kPAI5PlWNhnCTp8yA+E+lToPPwrt6rCVuimUgRRVMvDzIZkQ8xz0Bk3Un7XnKq6xxq
paNQ0b4/Uh4JEKS7+ffxOyBhOcbJ2062npnMSaGMMm5RyYGm0irMsVGISvEExpb9Pznce9xcKHoO
jLQ3BViOMlyR6McsvGjNLgVz7LaYvxwqv+Lve8JmIacgs5paidQhmzB4+S2G5fCEo7hlvuSlbjLa
vFZgavJb28hEkrJGK+Pc4p7TZQ9j+9yrh6p8NYerejrjLjImX7cXyHMKJqBEgMDWypJWHOS72XhM
2pMiP2yL4AQUlrxuiASiReI4uF1cHrK5AdxMc8Ict52bzd5UZl53PM8HmaASEC2oZx1WqN7px9xN
XwGomzjpQfISr3Sq0tteHkeDbG6riyWlHmgjWoQMa3TKi1td541Yc5bEZmciLWrKOKBFjKd5Z8Cz
Q5+yT6JlEYAfvOL9X2we4xHo5xPR8kFXvLB5jHp0chPj3aX6GJHYYbyANvWNR0oSkdxZrvW4rUGu
QMbmjS7J427CtTue7LBCO5/q0ce4HrvGuTt1N+mON9u9fue4LJExe6VV+jpI4WU9WAd7M3DGhHOr
Wbf6iwTmGG20pBbnEJ1AfZt51dB5YwCGFGm+yivhaIXzF44O103kIo+x+iTOREBkAfQ4AbEHLZxo
kztfExBl5f4I6idep9N6/gTNI/9ZCfuO6ZBbGQVqk7QzWEWOawiPgmN9adyfk0HGt6JxAOGqc/xt
detQ2dZBo4xEJTsgBCJxc64SWKcQqXYUdLZsRJyozxNB/79wgBbMZogiiCBSiuFvYpPx+/ZurQb5
xRoYD5OKMNJq/d3D2gMFjKSpyNLngfOtP/wWchjHKtO2lIcSCxkcWsADuvgNgiGO5PxDwGl4oS+E
MT41g4ne7DokPWfpJAdPWi3bWnaYytHeVt56kWQhiHGtWe+tZBoRLrLTy4uIyk/iHgJ3+kyXldyF
O97Fcd3UFwIZ35JCoTIU2nKg3dDwO2PDkp3pDjsNWNLA4Dwmfufwciq8zWOxO4IRUzoJ8PZc6aEF
2XG+a5/FWwCa7/Q92PwOHKXSR90f947LGtl2e1KSdM7LGXMLtnysriXwK4GT7pDdh/S+6PBS5NTC
t8TRcLZwsVpTtMCgjbq5fNKbG1KdQ14jDMeLVbrihYhJqGWASqFhu5x2ansjc1W2GnIXKmPCBFFk
YpYjHmPqnRLbxg4x16uQ13P0HQHhIq+XgjrrlsqYoFHUQzaWEzLiSZ06gVSc26KyUemK7F43OebA
0x0TOOIsNAUtgO2NrTMIh0H+tG1uvLUwsSLvp1AwRSQMSfHWwtIEYifFtRBwXgm8ZTCRoolnKQcG
Dkpz2SEgJ6v/vL2Mv/iorlomrQvrbAbI6i3QiRjo4KTcnnQ0FuPyvdN778joqjtyLhV/iUQXeYzb
AJ250EIjAZ43WvS+0O6nyDXurS/KWQdUH+rSqKLlPq+HZv2Cpl7EMq7Uz1OoVymqCVlM+wNP0pXg
SK/JD4xlIvoJj9xGgvVodBHIuFY55kSv6dxA440uuccyd2qJGrgEhFGsEoTRnENl3VIuAhnnwkBw
Y6j0pJSST/FwEPr7bUtZN/jL7zMOlXSZZjYlDGXSb9PWxAB/YUuZVwQJx3P/slco4gK3RtIsFhJF
kEYBU7SIrBQhqLxNcSnL981L71H4X+OWx2SyHsh/iWOvgbo55HjH4SEeNS+S+gqKrZo3GbO+NxcR
TJq1igw5G0MEIwTzs1wYxzTizQLzRDB+1QU9cKZLcXRrTfdAWueLMy9j8ZdYcVkG40SjrAu6ZSEN
Ofkj8MUa3/yW4bAQ3dpBb62zbW+8bWEcaDDHlMz0bBoyPyMHEXzD6cu/iWBcRpzmIZkn5G2H8kvR
fibNczq8bYv4S7y76IxxG1nO27gRRnSmfMpO7YkWabXQnj4Xbx0GzCjkZfig38dft8WuO+tFKnM6
AVDdilMFyguku7p+MIJPVqTbQ8cDV6fHz58n+kUOczy1DWji8wgd7CM5gyXEbltMppg3Q/8SAhoc
+KgfCnIXedbvN6J0xlFoRTgOy1C05SLziZpwhlLWCxbqLxksM86cdCOwoFA8GEASWh9Sr6tsNbGr
wUZJ9Sjvu2crd3gZBI4i2ZZnqTIiKW0R8wDq4KDCZg/A8ixeFbG2SzHfh7yr2OrjfrFIJlzoaJWZ
rRwbN/foFBgfVXQIlkLvaNNxlB62jXG1N99cCGPiBsg1EnPokdgNfwzA5m0pd0jl4OAPP4lvyvmE
SnV9x4eNXF2jhul2yzI1VWFhF8PExMwW8AndLAPXn5Gk2Y6Iyg+jCdBQkknEE5WYN/O7fnhpuilq
FgBzDZGJKbE41XMp02dB5uSFnR/wuEMbS0vssLA7d37C0KDP0S/drD+8cCGTiTHijI4oI4zRSKh4
+YE+74gDhBNTfp8MEPcTD1B33UcWEpn4glxoVggZVGt1uE4115Ideo1gR0/VSX8Qd7knHDTF3V7m
6oGwkMnEGmGuxWBKccGRBVAqgoV1etIGjipXT9GFDCa+RKmeaVYaIQMQu6iAJfXrP62BreAQEk2p
UOJF1zT3leZO5EYb9tsiViPJZQlsASe0pqgqQoR+MTlM6jmYX6Pc75WbrPwW8XpKOep6vzAsHqjg
xIoBVaEDJyZE41t7krvv24vh7Pm7ty0EoOtS6dIZCBXpuNfDN1H2xC7mnCk8l2UrMdUkCzGOscE1
U7zh4LKqR7NM8NfpTdzJbuTx6Ml4/sMWZQZSk3xIUWVTzwCLnl/Qmu7SgUTryyS59PFV+lyZ9JK5
ESXebyoLXaqDlulqDJ/tdFd/Z82rr0KccccOvQy8mMTbOCZAWJPSGBIdAc7IbhRTu5X2Io95ev0+
ujB1JiLIFiqiNe3fEvadh+GMXb+XH1U8IwlmOnn5nlW/AjY05j1E3VJZzNYmkSvBHBAauvyqRwO6
rhXHKngkBcEYdWTj/OHZ5WpYX0hkjs1ZnePcKiFxcHCMnGZQhr9Rxoj8LnR5rFSrnryQRf+/MA4F
gCmCmsm4D8y5QwjG9EKZE5hWTWIhgv5/ISJryzLuU8S+qTbA79vbgpG89WXFuW2srwRYywqmfY0/
MJHKyTCydKQZE2NHok8K6JI/EJP0XwLYGD5G0tyIKQqqonmddV4p3Zmqsy1iPT4sZDAPRq2piVFk
kFG/dF5/wsgdOp5mCzVODBzRHvrwgXA5uziaY6O51OnzPCoJtbeUYDCNErCKt2ruGK9DjLbFAoxQ
ouVylrpu5Rd1MlauiqYl5yJVp09r/hnS0tGzguJ07WdcwOrVd9FCr4yZa6EqC12V4v3QWLY+3ygx
bi4iEAQwP/aP62LMXZZaUS5zdOf+Gkg9muie7j0FWQzedZ5rMMwV0DAnDfkfPFooly2FEEhwfjnT
Z+uOkqJGd+Ng88C/ebpkQvwoV2EegyPFLcnkjXV+FMpq39JGg/Ej87XmYtuYQF/VUzyIJgFfHbDN
9Dhw00q8Kq3M296z9Qh1MUXm9idlatfOElagTudu9gzyjQgcz+b4GFtrV+BfgwVrc3XyfapMW6o4
N8z1FpaLrthKux62mVgFkFC7xRPlxg395AudnBW4dfZVfeGJg+SxpgKEjrEA1UpqdJdAX6VxsGqf
pJj1Vp4/sCcLGczWN301CWXQ4tTIHvoC3HvxfTh93ZaxuikLGcy+xzkgwTMa+ALT0dTXoP++/fvr
3gkQKrBLiMBcfv//4uiTLAzXdBK8k2Y0wX27i6aTfNDAkNx/r53YrQGw9ZHT1lKR0IctALiO7t1C
ZCVH0hh1uGFiMso2rM8CXgR1xp1lXg0C77UDnZK5shDZUhLUihmgJS0DQtlR2lU/0LECTHXiBL1j
nOWX9r70u2deQXNNLHpWMfWAxiZJZUcf2kbpAM5dA8Em2kegRIydeDyFHNNbzd1ZkgSkGY0i8VmM
DpW5BfldixCudPYw2X3kiR7tJQl9WXLrLyLgJ3JPpFAsnCixWiBeSmbCuR6a1dwIcOLkoO3E81Q4
AXohpLufUErmPSaNu2de28yaGyyFMu5caVJjDnS5Q/6tGkAIHXHOxNVdW+iT8WXDwkDHCC4Pt531
I1ond0YQnMReAeYgb2SKfiv72FmuhXFpYC+gh7uGx+mafCZZc9eSp6pDasQU/KLldd3TD/+7NJ1l
M56SWq3SFndOg5ZRQTTd1qDE7QXbmo49gFmsruCoci30Xtb3R9lOl4iUphpOxB7lzWBPhmdgwHBk
UB1trUpmQkgvhCSNEXoD9SXRvSxpdjWmtQX9NgsBZSd+bk2XEyjXtw0NW8BiMxWF7YCfraiNLUtE
7vWovOmf6NiM6o175V59NM76W3ZNgY9yhweSsGqYMpAmEDBl4GAylh/maqhGFV5apPg+1ehAUj9N
peGa9eft9a3u2kIO4wBKWFRW1iMSzxWuZdl1p2LEc5A5+7bqxwspjO0PptySlD4e0g7NfMfY4DTz
rVr7r983WGu3wqgvMONLsz6yXSunEuD3ItDqYvM1Em4188e20rY3B2GBMUMzU5qSwnO00g8jvytC
0ZlN18w5XZerprdYFWPtIK4XcKzABuT6pGtuOO9xyXSm9GRkvE7nbTMwRObJk0ykU5sIvXsYb/Pi
VLCN8QYgvttqWz+9FguiZrK4AVhKq0ZEhLFJ4Do5Iae1C76JD+En1bXQZiS4mNtzS4eX+FnNplkL
scyhGU1jNw4BLlOUSjhzySfBSZ5pmVDflb72eeS41GoSaCmPms9imYnUwNRVJL/187wTveLY7wHM
0WA2iOZJ/nemMIzlLFbHRApixpapdvCtFg/VAmX8+bWaE7vhJUt41shECjJlGGLpccGZiSMotdsG
eNglr0I8OmHWehxTobb9R6RfrIqJGMU0V0MlovVyulPvKGrFuBcP+Y/RAxKBx7vccPyZzZ9EA1oJ
EGwB+lp9z4YnAL715VtT81ogeYbBJsKjPKklgo5tytitHmmPnf55wpQisD9ofpA3SsUzfDZ9gpmW
1lJLpJFnCaNbFJYGpHVZjaIPbTuuz+HOeNzeN54mmTgy90rTSS3u+HIqZh2Kr0J1XYNq+pCUQ/g5
zOWcMx/BE8iElKhvtVaY4dtR1oOQ5rFoGgfNwTOP/YATINn0eFkkPcD1IUftC3tGPE6dkft2oR+7
YfRsPjwjSBJqBPYRY5I9TG0Mn/zTQWywkBtmGZSVSVNAZk9sM7oyBc6ZxdMTEyXENoipjQObKyNO
RIQdENAcsVH9bTvjaYoJD/oQp5lINFT51XsSPZGa8/ucZbBJkUY3UgOgkxhaDe81zTMyfww40AKc
eMpmRYgxSUkWFYMr96e6uQoNMJBk11p0b6VfP6IsTZNRcsZLQGfOo9boiNREekHBT8n4oorcicr1
aH2RQNe6OPHKIZXSoIDhzg8TRg1ytJTEfvQerXOfN+G2vjcXYYyJpZ0kh0WPqBa2b7ryPCqoirUD
5727bmAXIYyBGXMegJSM5kek8xCfkojjJ+vvaWCb/LcpbI+XaBR9RnJsiv6qHvUn0KmcLQfJ2CfN
p8EZEJIH7hAxjb5/xpeLTObeGk2CRLRmQnasmA+DFrvSVHsgvjiZJZgZw9QpEhzmaH6t+wmTdoU/
TIGnxdJu2x45G8jOMpujlSPjCa7BOHsgwA0J68cy/LEtg7N/LI47XjX/BTqB7Pr6SuB2qfJ0ST9g
YfIdmZMEVy8MwL5OTrjvfLQA7OUHzafI0oHzkXyzheo12KNE3OfYCQ1rauVMivHk0KSncPQCbbLV
4du2ztb35SKDWdIoSrU+0WSIWn5JFGIruJKUGsexeELo/xd6q6SpwjQyhEjGXpjv2+yoZpzX4Pqd
4LIOJt7pHSh32gZP9tGoH4UuO6hpDIgG7dAbxdO2yt6vhn+61EUWE/maYQ7SopJQ8FWsI7h+4FKi
12S4f09mbw9AgS0jyR011Q5jnbNfdD+2ZDOBMO7aIojoM9QyCV69d1LEEcDbKyYI1kVnzllNJ7rM
2B7j6DlHbJhaHjzr6joUWbEMBWP5wJn63SSIqdZmLGSD2zaSDcA/O9FdzjatrmQhgh5gC6sjkSAE
lUbnlD3A2r6Fe2kveCZAL2w68UdczIJym6BWzXAhk0aQhUzDiLR06miJaD43o2eCQajKRbuWNc6l
bv1dvZBEFbyQJJByIEMLg29d/Zgd5HvVlx0V7KUWsVsD099yYSsegBQI52axqlYNUDcK6ECQdmEM
RAAgcZYpUGs9tE5oRcfG+jokwd327nGk/PE8MyOxzIwK8K71iz7uhe6TMO63Razu1WUh7MvMbNJY
iwqgMpbWeQKVePBSy77Ke0KvGvpCCmOF0gREA6XClU/IHkP9Pogft1fBUxRjcVWCoSpLazDJEN4r
KgGb3V7mTQDxZDC2ZopEkNIIW97Vb0iCeRVOO4HXVLtankJ+6/8M64/nViTWXVIBGx04O6faIl4X
t/spjneJKPp9Yh7yptmruXUYRbD2xNkeAFD7TkHJp6slkeNfvG1jzhNREIVsGsvBbYbyiDzBMepr
zqm4nhpYLJg5R6JRRZemiq2jwxmqk7uRax7CQ3XAZMZO4MBR8KydOThGWR2KWsIrsGpnWwA7ETI4
Rupkkd4doq7gWCVPfUyQCIN0AJkjGnnMBtNCT8Dt37Z6nu7Yx1pORFEaA+hOehgcct35417+HD1R
pl/hlneJ5tg/+2xTjaworDAe3Li8LsuHInYnXphYz9tcjIEFuVbSWh/qHvtTTE52oDOm2owSH8F4
y538IgFDbfhQ+XIhkgkdeaqXCfgeBreabkID/YXCXVXuVW4OmKc+JnyQZASsVUU7G63bOArtnvzo
lC/bBsGTQf+/OA5RaJ7bvqRkIvFzHB3H7pOsHrZFrD/fFvpiYgIplKpNswgxoXQmCgWruLHXXs33
QWSbD5S4+/+nvYFrGUyYEDOtwUUGliF1tnikuJ/Ej56lEuNxNJmdOdyKM934Py6ZlDdSk0CLZajM
Qsd8rkPS4sxqPMvCQGblKyG9VDSuUQM2rnasW3Vyt7W7voEXmcwq1bFq637GBkr63gwdSb3qI86B
vx6ULiKYEDgbwFUhEQqhYqdcm1Nyh5o7J6bTr9zSHBP3yqqQlKzCrSwYXw0CMLJsX5ODBuRUbofN
ekD/tRpN/N3iLWlQZKnAoUyxMuy03oXXaH1Hx5XgdaUdnxrTn9zWiblj3HQNG2vUmKt72WYyDo0G
GGStcgyFftfpwqFXimu5SveAKHGk3rjSjPzpfzYQhRqjCWRY5OHY6mjUh3qfycgyaqW6SzPzxgwb
VyjGx20xK0YCWhYVvKlotgAXHGOHUdb0aYAZFNcQXFVL7VDmddSuWLqiSeDm1AH6IGLC5/eNq+N8
mKwEaaY5RB1APJrVuZx4qaYVQ/xNCF3mIh6a4ITG+CKEdE5wHt302nr42UppOfpDbzqYfrZhGx84
KX8Ty4ThKG6JiYYyCqh+FcpoMPJC7rj4SnT6TQYTnYYcxKaSBIyw6PCzVTOTHEpNJIG1NX9NzgPn
KbJ21/hNIGMSeVqFQ5gi04kyuUMBmRK3v1JdA3jcAFPnBCmedTBBCvOZqpRVSJRV6s5QnaH7bPKo
e3kimCDVy8U0pjHqGoXyudfPvXSXRx9osrnoTBLZ6nyu5Vo69KhQZsJrQMBU0MlOJWc2KXmn8prD
/nInSGLCUa+aZZ0YKYZZjinx5WO8r3z1dr4vLDvGiNeOUivyaN03NQiZzKMuqJEGVGK8TkvLugrN
+ZDl39XG3Y5EKwH+NxUycUJvdG1oa2RudRLbcf1tRBOliWX2u3+Tw4QKw0BADQr6Mug/NcNeHL7I
UeMIOq+RZ9uPoDUmOAxJ3FkpDQ4tbSenOHVeexx21hHtNNxItPac/E19TJhAzklVCtqBKt3od4EP
CMav4jcsSgRBx7QHkePuAzWX3yQycSJM0zqdZjopAabN6WtXP//bRjGhoYrVccppZ1xdKk4gPGPa
Fag0Xm3+804xESITAoUAjHZAiG0BPIoe/MCVb+FOQCl6rMHksL2wtYzqUnNstie1pLIXIuAijGrt
tXPrdXjqKyTa52GyzxrhVVMHu7HUo5DwBtXWOpUhW9fQUaFoFjo5mZNyrvU+qTCQlJ8oix8wxjHn
b/gUeeIDVazfRDFhY0gbra0iHCS9/tUw7ozyrdA4efC1R8pvMpio0U+YntDpwS/stYfqx09Abu0+
2CcViER/gtDwWjbXnii/CWVCSFH2cRTTwkiDPLjdXNPRz8qND+FjtKddDjzSivXQeNkzJpJE6Aes
Shlp1qgMv9VjENuamu7KVnGzLvO3jXM91l9kMXFEaEhVSiYUqpKHwPw+tydd7/73bNNv+mMih6XW
xkRoLdWokmsQJflopXC2l/EXO7cs1bREkBz+0dSYpEomNkjsJx3KtZ1fOKlTZc7o5cgtcD16/ZL2
S5rCvE7EOhbHXoTWpIc03dNmHopEl0ROAYSnXXKV7ngtX+s2cZHI+HEgilNcTKjKoAPC76LJbvLu
pYmDq6mpeRTw63eOiyzGkfNBK8xQnUGZl+3BOe+gyMHZrnWru0hg3HjUG4sIlYqpcbKb45tKQCdv
PfDiLm+XGL8dAi1XRlrsoRlIGb15XQKkUUrrndjyc2fXvF4U3rLo/xfPkkCvdNJGUFyLx3EZA0rS
PIFSguOyfzn7L9pjfDYJS3kSgCcEhozJq46VQyvOJ8r03mKiVbzKzjysZ55FMB6sDFI4ShpYgFF6
NPpPusZ50K0qDiB9Ju1IBp4k8/tZMyaaFcIexvBKF69CzSuiz5wIsbqGhQzmfpHmfdZ0dEKDYrRS
ctIZdLZO79BymbzPAIDI64/nSWTuGZouJlJl4kZj1AfS3akf4U1WtF9Lwp3zd3uTemKJGAajA2kY
XsVs7vwMExeeCFh6aweM61O342hxe6ck9j3SpmICEDj4VPpUHzJ319CJau11eplx+oq2+Nx+oLz+
2yKZaEQSo5tB9Vi6kzXqPmpNiVeRsLsqJy73I29xTFiKNX2a4pmW2c2vuYx2gcrRO97bcf06uNg1
Jizpk05kzUJxuLPGz+lEdoMQR/aoGIE9iGAgFoJD2ap3kxYdBFXwtjdw2yYl9pVSA+ss1XK87YB+
e56nxhPmmBPc119Csm6i118zVFAP/26Wmo7LdaNgxxpwF0jIIgdu8jzs1B3ZAU76+SMLughjguEo
m2ldZ3CyZj7GwtFQOE1t6wq7/D4TmsQp66t2RNvuON1ayaNq8V7460Z3EcDEpSaKTS2hPQ+UBYhe
JEQFBDOUAyGxE49SXzXhRy5kiw1iAlNQGZYsWNBZFT2S9CSFD9t7wlkS2wk2hb3YDfhzp/JNr27z
jtgir4S+7kagLgU2AWbiMMjyu5VltVbKtQC9iUcKkxXhaG8Be1n7H6BGUd4RbmQAzkgyG/JA9hZK
Kh31GLLIxpUIJcUOhattla3e7yiMzn9CmCgnDGUYNS160cGK7LatV5ijjQKqHZUc71wVpIqajnlF
cJayGeC8E0qrbFD96PPGxeZE2lEFRG4a8UAIqf6ZRLqCLPMvQYxdJ70o9Gj+AqxI5JAv9MDNboLS
DmRnit/LLMO+513A1o1iIZSxbMTu/65G+lk/dn5w2+0ohdxkd/vt/Vp/iV4ksbirvaIGdUlrwHFt
i8U18JboElGnPSSTPUq+kNoAeHDTHZfBZDUiLSQzT4E+akgIUmtcnjXjS6YAP1lPE8MOBgxSFybm
ndMqn7y4qys3rNNTLuDR2rUVcHbDBuy3GZq8+7DnwSms+vziqxgDDtVYMQUD+sCAz+uczbtIVG+D
euT4CW/xjNeX2pALSQo/wQyMLYHAzJo4EngLoV+wuMQPAwiwIwPl8Cz+VDVgwqkIdMup8NNTY8M5
VPoRCyFWHNagMaINYsq8w8SmLTf5Y90b+yhFRipoOHhrq2tCrzRg2lWQVLFdTVmWdpM8UF8cX2f9
JlIA4CJx5hY4MtgslxG3OCgFHCoJarbaThCcKvqy7XQ8EYzlY/Q7N7IENgbwLxvwmME42trkbwtZ
tbCLrt5vN4utUUsZtMeUSycPr7Lgdub1vfJ+n7FgEhCp7mvae1P4+nRdj5zv5ymJsV98fwIILAWN
/snrYDlG8pCKvFcAbw30GxY6yiJx1lsL9lS/hRhwI7Q1D9yFod+8VIBB+FJffwjtSNF0CdP9GBKH
ETMyA30EX6IKz9fbUysj3pl3Je+yt6o7HTALoM+wkBRj9iZsQ0OYAjzgidzZJHlt1WPM6+Vddf2F
DGZ/yi5LQWcz4N7Sd+Ams0n61bJug2lnCRxLWL+IL0QxKutndA0TOqCtVDfE9DLreUh8ozpr1qPY
TV4hnroSaA/zW1Xy+N55mmSu5XovAqKhgegy+NLXflyWdp88bXsqTwbV9MIKC20oYCuA/w3qXVY/
WMVtZnJE0PvCH3F6oUHmEpPKpLD6GF17Y6fcAFPO02QJo3TdU5FnaJRJz7MWHxJT5MTS9ZTzQi5z
jxnMiBS6gLQ92LxmN74C/XriqG5xKNx4p4M0CM+CbWWuuvRFIttypock7kdatx/SY1bsNZ0TM3i/
z8TuImo05JqRq0hj3e7r2El5lFQ8CcwNBI9ANclGuXDN4KnN/eYjUGiIQL+ig8xEh1pOBbNVIIAi
jEiPiUuc8DT/UMCSkPg8YH/qIBuWJzNhwmwxE9RYsAAtFD1Nr/1OxJi0NNuAK+dsDc/aWICRMG2S
xmxTdAD+0P3g2N5QPul8sinVINhwPvH6KKjXbK2Nrn3huInQD+qs44qVz7fy1NpC5EaonkvDq2x8
DUtOcpG7PDZOJJKi9mqApgOaJ6PowMFj+infJ18kQAOXZ+PbtiutxSUdhLeSLJuSiTOLWZ6Ug3iC
1lTEdD+mZyG/ingU4GsaXIpgbH0uxLHKCvSTof0lup/rK7kF8iRa5Em/qxSV89hZW5Ah65JoKApw
XtnroxQokpRQBGJR3A8YcDf3bfS2rbM1c1+IYG+PqSUUEjBDgA4x3iSoEKF5N4z8xvi8LWb12baU
w+xNlISWkFMeJjAlJo0XBQivjRMckuc28EpaRPxJOM6rga2exUvBzI51el2nGBdBTsQA0qAKbF7i
YGLVeKXol3xc3lWjX8pjglWRmSmwLwmART4B/2Cf30Su/Fl8oJPZta/j+sQ5P9ZGNpSlQCZgqRKp
9JLShyoPndceKDoacVpbuTvpNqY03dAd7Kft3eTY5ftmL+KIocYdmSpgpWvjlaD6QXCUEk76j7tv
TKwaQ10xchVTjeMu3KdecTYf1RuMuAI9VHgcP/BOW+qQiVRBU0h5R9vzIu0rfK2W0P3fczbq/eRg
o+9SCHOnKRIjyY0e1LLGg/Fi+tJJQT1bdyU/ujY8Aiiz0QECJvwgxp7VfvOsHerd9sbRdWx9AnO9
0dswKuIGFXVFPLXWl6i71khjz/2JqJyOAY4k9loTj7HSzSbcLgvkZD+ns+pYopnvylS8i1Ki2u2o
ph/IIKACTeGwAZD5B2RbGYfhoFI2wExP8PtfZeE4DpxDbd30LzKYTbTa3NTSADLK8q4HukP9dZrd
7U36S6y8yGB2KYmFIdZVdIQPTnAnYiiUFrqpVyuiU3uWLz6CKoInlMbBP03jl1AWGX6QJbz0YvAF
tC6aEpBSE9BSD0AJNDbtpj2v1Y0uYUsacxyUogqUHYpu2wqZHXffg+BhADyxMp9y9SUs0Q3e8loV
Vk86BWh+koy0Mm4Iv98OFMAvtXKCItMwdHae7ORRd4B+YxFOimnVQhZymAPHmmsjeu+RbQBON0x+
HOW2EXLMkAb1P/S3EMKcMkk4WZM0I9mQd8lLNkmoYwVc9FKeEPr/RZhX03pUagXJsuATpbhS9oGb
FyCehVX8HCy3bsvE4xg//fKtlVH1LoRGeqw3CXh03fENd3DKw4GBWL9xRy+xU9dI7IxX6OQZBnPS
JHXUaoFMZx7rvRj+UM3zGO9JyLsB8bTJnDGtrEVSKaK7SC8d6Q2Vac88CN+T5x7KBFv019Ln+TRv
YUysGqqZDGFMx0anc0DcTPxqyI/WyDHFVSkgBLNou6xuaIwpDrk8V0GF5CBQxpxMMb10FP15nq4U
M+ccKjxRjEFKw9hoQPLtXIJXoOzEs+JUjS+Z37dtcNWDFytiTNDMEzIXMZ7MXfqg1HeFHNpl4f+b
DMboMlMJqjJFAMwsf+gPVbMn+WFbxKrBLZbBGFydgrc7oa1Zou6SzFcFzm7wfp8xLxV07jKoQXFp
0lv0DxcudMaJpeu3wMUamKMQ9EVaYtJ8zOAoiqNhZghdD15dOYFNSdw+koyBBf+fLetMYweon/qs
kGgjkXVXiFcmGF/+aU/YJ6paTskQjriAWckrAVK4lP+jAOb0ySOQPA4jDgZNlPf1KF8ZQ+Zur4Hu
6x8RWgOymySJKk5T5iCdmw7MhybiJfAX7EYzboGB74Ba+xRO/aFGobYTkrdtkautV8ZCJrMsyQhA
ZSThKDIe0BGAJu/0u3QNJITHEqiJudPt55KjyNUL7EIiE9ZUEkVRE0KR/YSSGgh28x8ZkErnc9Hx
ko5UYVsKZcJaqFRInyUQZU2NnQXhfsyal0YnZ0MpZ7vugN0LhAZbLcwfsZR7cc5rfF1/Qy4Wy0Q8
XRWsYRJpr88d1OtiFvAMPhlHCm3xZgapW/NQOvr1/LC9q+vh/GJIbAzU+qQTafdZPB/IUDpd8CYk
sdOqHymJL62HiYR5boyYyULlFgAa9cnYxUfzG+rhQu6CNwowt8NeN3bba/tL5LosjomORZmntRji
EBFyG4VgOog97qfbyrKBPLeLH3iH/fqhdZHHRMrKLKog6uCVcflUqc/m+KDwTnqOCLb7dhZMnfRJ
OYJLBABDXegDFvYpU3VeDOPJYQKMEYVimCrolRqLA3KI4MI6gOCR49+8DVKYkFK0Q5lI9HbU7waP
dkulfnb1s5Ml8Kz9tjlwognbNIO5wxnX9RHgqOBh+X+kfdly3DoS7BcxggBXvJLsZndLLcmSbMl+
YXg73PedX38TPnfcNMTTuFeeh4mJcYSqiygkCoWqzNSw3VxHl2B56rp9KxOJkNkS4GQcjSCkDW8D
C4I7TD4eh0lz27I9TAP7lujq7rprstXi/75K2LURnTNFiDfJYop9qi4PfV34ECmXHAESsNAEsBit
kMx0QZo5z4UXp0dT+WGqpjNHksKTzB0BKyatC9Gaxw9QtCEM9wRTUlUsk9mQBp+ADgnR55DUA3br
P8Xtv+1nzQ1oItFKjPlJ2XDjpk+mqoNYxbLBPixgw0DqaVasFq1uZVXvK4JJzTLvoRtPLRnbmcQU
EzKopZtb0ueYhraWB0yLOkXwYC+lez3ktj/fxSEmIIQ2kWiBRg3SAU5H2fuQsBuYV77yd7r5AEH1
QQoX/Lx/c0ivTIpwMbVpEFfA887jbcz82f1XWzvGl2B1Px506RGyuZFXJvlPWu2sVh/GJLexbCD5
7PH0pZ+jB/6KkvrFAcMH40PmML9zu4+ytvPtfGBlWYAQhuamZtTDCWn35EHD+xDHLidOVb7qzOk+
oQnEj58yd5Q1SMqih//7ymOqW13U8sqXzgI3ofQEhQTHMmQcPdL4EcCk7wKzQ08gxDD88o5jf+xr
5/QYHbguS/ryl9EqQIoSZmSiYYJHZfRo/Jp6mz8DVsiJd00yT30Pgq0WT8CWztLLYDaxOfLyboqf
9Xlv55KrpTRABEQxjTREXRegj+xmPvFxsODYak7wHP9c7rKvDfR0oCN5bGV98NcDxBA775WqILo5
oonHTP0+vokzt5RJ5m6XX39/P0PsOx3TrgO5CGyEaCjc55AlQDU0/aLwZ6PJbamz7MLv0U6WwG0e
cCZ/6VMpnhjFx+AYNLc5CEcmT4k/zuVtCbb9btyprSQ6/iP2L3aE2Ld7OuZZgyLK8Gp/sE/kEO1N
Lx4ciplmeQ1qe8Eu1oTYt1qGvLQIMNNs3E68HxlM3ebn6xts0waONgsynKjvitQHmm3QJVbgkYoQ
TILnWXs0tW9/Z0NAxCGZRque4YdhcbrbLyp1p1ZWopY5wv99BX91E5lzym+5BpoRB6x/uy9Rbr3u
Cf+lbw6y1dcS1t9c2i4n2YQOIeU0WJ8t9un6398cCbRWBoQl141EV1BOxW0LCgeaF54CPvjqYDDG
e9/rLteewewSAFuspzRhmDVZhayQVq5+qrgQ+ZHes/PocXZv2TDg9qe7WBNygGy2raVkvOJVIutQ
ypNmUu/615OZEM78wYpMzchxAmYsdSrj1ZDJQWzH2MUH/gNWMcam2BqnIcYlznTrXHGK9BOrvlx3
YhtjVssiBPKEymCGcjB/wULa4mqHxEvP/3LzY+RGNha6+c1soqJzlxJEgRBwYzDOGSqdOIzCx7bR
nXn8ed2fzW+2MiCcqEE9hEVuoJGlzANHAdljjA76WCrOvFkHAnsosW1mUIjy/Lk0bRyNTOetYFxd
oLGd4WDsWo/iAQ6Euu+6E6yMCTBQtHNVlTmevMP6+zxWTmPubSapbP0qBb7BmpURYWUmkHjbY66V
iAOLOcaeHFIfWtPFtxnfz8XDkmMf1JvEpecK5HT/QGxAphSxHRuXbyosXdSwuJsJ3OxAmFlFk5NI
x135rn/rpIWnU9tkoH8Qtmy+1KHWzQYv31l+03y2WePMWexnA5TDFojKLMbyWFll4BYpfcz07L6K
zcN7IvTyG4RdbSt9QS0FtX49eunqc2hiTt6W7OrNT8kI8hNbp9CfFC5dYB6a7LnH6aRn5Q59aw5r
dclbEl+NN59yZUIA2MCkUzMRLmFIAr9QFLZrcvqpzHqfsMnrtfwZ8Cv5dNtgtTIqrF86zGPcZbwD
08U5AiKeeKe4wd7yoUbqv4eIx1oZExaKKDqj6ogRrWq+qy2XjV/kLE38B1/7igKOaLraqjGdwYiy
73fZA7/fKI/2LZdXnX6GXuZejz2OFG/N6TYG27gemyncBZo2L3Wdz1QoQ+2iaTKpY9dMbskguXRs
x99vO+J021gaaBHvNVRmiu4VnIbftMX2r7uy/c4AMoP/64slxDih1VDTBblLduTKpBCzi5wucacT
HlE9tGTq6N+aZE8Nm8fLyqgQ9cWUj6ViIgDjkOyDxNiHduBETb+TOLcdFxfnhECv0E1VddCpxfih
O7vzrnlofdQSmDe5zSeyS/eN7v2lSSHcWZeoDYnxoDaeeAtBsWeP4Rnz30feDSdXsJGFiBD54FFs
xgEo71EQeXwOMpPaTjLN86vELdmKCYenZiggzeEPCinKEw4vkRR7y3IwB4aHogZ6QL848p6qTvI9
ZXaF89Sadb3W6wT8xQo03G3jB5uMR4sokp0mM8NhepUjzokB8SaG0vjUnI1qcqLCC2rZRJl0rwm4
AUmPcowmEBuFX8m+2if3TeC2hdt6/S1XLUDOEylSYVeJa2KbU13iArl04PWCZMap0CMfhcSjnVoS
IJEEothsZKUDgxICfOujn1bZObSbdtdjUIK6tgAaXRwrKcQywIUbnu3pg1Gg5qLfqsokQXfZMtkC
atjgZdQ6BbGeHLGBveReV5we+Zy7uKoHgU/wOCjASOe6e9vrBBzGrKzKuRn/DEEQu/XUVJBUpVW1
HyN02kFEAvmBxLvtdbqYESK9rFNbszS8mkX97FpV7C2G5PFR5ogQ5cs4mMmQITNT2EmL0TF7r9N3
hALSMZPZlqkjPeM/YbVdoTtZgayIx3RwDx3T3dgeyIRDq/9wfU02e5vXhgTYU3qzzpmFexCn8li8
zCtd+wj5Ipf52S68NyV+bVYS1vaEIFBIQbKBojldLX/Q6XOoHfP0SPLUjaEuAqFy1xgPRhE4/fzt
uqdbYWFDGFWnUEYFW6dgeGrrLDFH/tjU7ln3Y0Qt5rqBzaRzbUEIvDhu09CswCVDvwRn3JHBP9Dd
4GbJ/Ml/H4vR2poQhEFdszmwcS5qxX1avFRWt1f7u7iTcWxsgdLKjoiu6qyDiW9OJq8u/SJhaFkY
vdn+YCnSMXCOOmLSubYkJGpaUhZjTFDz031t37rFU+R9H9zlBNq/Q+jJhPi2NvHamgC25VzpGevx
8l229SGMgv1iZdBSlPZhyOyIWBtkpNVqvJ4N+6p0bD+7Le94USt15/uC+FxncD40MqyVBaPNt8MK
QFJNWwyaIK2Ibnm3fetbj+GRJzG5V0CB5nroS/aWLaAVup9yreVECCin7kt0iOttKqk78O15LTgE
nLJBelamY4ebQuiTtHZK7YkFO8UgIHr5eN0b2YoJSBHHZE6CFs+CJL4d458Y6HKpVBVLZkQAC31Q
taVXARaFYTqBGeCxE9DnX/eE/5FrH03ACIsY4RDVePZYIHVO48IdKxCvmK5tPFK8r86pJA4kTokv
xXaRQivegFCGmd3ESowLz61hy4rdMiMCTJQWHZu+wIYywo+dejekzGlaGZjLjAjoUGdWgcbUEi83
5iPLj0t2ymW1QZkJARigrWt1Yc+f1bv6BvxFvrawg5Ko3vUYkJkRgCAbdapk/F2dLA92eBj7ws2l
GaXMCP/3FdqEc06rrMeWqYLMKdheJZ8yGb2i5CBiAgIkxYhxzRoFaDJE3mJ+aMOvLDm272mxXZ0L
YuU5mluboGCGhuT4e6p6iirpf+V77u2etG3LNjUNnE7Cp6pNC92vDBs/O3bH+BT7hm+CnL89XF/2
TTOUang7VS0dv/jPFbG7NtcWFfifWPWDRnFTV83TlIU3SVf6um05PVP3YRNIzG4GwsqsEG1kQSNK
ThW8dVQfmt6J5wfUQK57tp1CrmwIXxB6zjX/4Fx0YMwcuiM3deIRwxl2GggqK5kgHf/JbxZsZU6I
O1TAJtycMbee6HjgR+OLlrxnyslemRBOnC7u+rhXUFIh9nEOf/Txbowl43Bbz/vgqTdRBcObqk1F
Mv60N+0kMvBIpBx0HzPXHnHCnf3AdroT3fXH3Is95sl4bLdumn9YFXBUSRTTmHr2q6oyu/aJz04O
iZs5plPddZAxlCfGGyH4h0kh8gPdVgZ0MoLek/4cjTtoGjr5O+bjdUzwgv4FT1M6SFL/3F1mGueT
FQHvmPE46w+1KVmtTR9Wf1/IDuIBw9C6xe+wI7I3I7vV8s4rahnPzAZIgMBGswyuYWAQEeuKPIzb
gct3gL35mJ6aw7gH26GU43UDuf8wI3gT6XWMLQsdCE35MMSPTZG6XXmnpLJttJX0/mFIyHcoXo3R
WQTEYQdO4pielN2sgc+T1/3ngy5725fYo2LrilFYZlIPiO4l3evzr1nk8EQeTXLLQAtdSIf9tz4k
GvRVE0yAFKwfAhRZTRDYS4IKSjO+KPYJZH2OqtznmiT6Nv1a2xHCG5Wu0Ao7XuJFUYCgKFCBEA6N
MvqeHoLH8v//zMABhTg0sXgW3PtzM1kE+Dfx20NcpZ4+TS/N2NyQxNpdPzc2cFy3ICNIIKZBQI0q
BMccNHGgV3qJoal9H5yCd2ifrf+++JYR2nkQqznnN7FOESqs9egvePG97sRWBKycEB8zBjWz1aRE
Rg8xaCcof5ABs+DTTSV7mNmqC/3hjQDcOoiLMXWCr6V/GHfxTeubR/qDfIDGAJKVYXRlNMaS1REl
WZuRjU1ICK4O2klRP9TL4/UPt4Wo6w/H7a8y1HK21QW1ttLTcABZ6CZNoXteS1ZH5gT/ESsjYT6U
KlFqkDssB8gHOYG002fTDQgtELAoQjBUlOg2yqzUMfRRejV9trUXVt0FhWQ7bjqxMiGg9RCSsglB
1YPzRrtRq38UGj9dX4tNfLFWJoStCEotojQNklP9S+c1oBiP9sVN9s+yy3aKJ+uK2NwyF2Pi2HoW
Lp0eFjaMLdHdaNOjkvJx0CR1lX4xJREgWR9xkMqgtjlG44i2bGVHuwoy8MdQkRFcbm/OlUvC5lQm
NmZ2gFyuejX9GPLC4a4fQYDlkhP1otOMQvHnv1sykbDHaFrcKDgRSxAf/5UKYC6z3AYy3tBNkYpy
yL6jsF1xYe3Qa4QejzFkvlK0e/Den4pC1mMhi0SxQ7NcoHpd0PJXsxnvOi/d7iZNwLuHISJ+m6Cy
CWxZNApHOPKwYAgM7K5BfWFQdS/TbwH9Z8lkze2bHxD0Mr8Eb3DZ5P++giKjynOtqozSI9Sjwwdz
uinfISiqWysTgisBOHv0tAXa9fPB1p0m+5nLbi2bWARBa9vCcD/KVUIunxsVQYvKgMLiUDo1GmDI
x+txLTMgxFlZK2VLTDQHdMmXSDu2tgRMt7fqygNhHYjW1Emh4iMFH+cIreL5bvimfNKdwgRXeofW
dGn/JP8mwn0Vy3L5ZsKyTFSJbRLkOIQsVweh6q51S785zKGnf192jTs7pqT/eDOmVxaFdBF38aqa
J5ytQ9A8K5ryOAbJoWyQNr5zw65sCaeTtejMDALEdedZ4BviElupb0Jii3f2tJKi8zY8rKwJB1Xf
h7Wp8T4YLntAvNqleBdFIhwdyvtwH7+8Jxgtm2rUwH/EwyO3oNoUNS0qgvFnpp4HqRLgNihcDAjn
RlQZQ2vwZld8POYQFGjd1g9rh0JMlr5CEvUHWLI/Gs/X3dosAljAoP/5JeziqJ8aGgR8jhE8aHj8
GA6WS2O/9tR9jetm6EVnurznIF7ZFDZ2lptJOndYOQ0CCMNz3byCRt2VOMZLzW+32sUxYXN3i5Ey
A6pAntbsTD9FS6yyq0NPOVNclGQVve1gZASE9hQKRGgo/RPS1cAyGgjAYGNn3sI5kms3euoNF/ya
5XO5b4krm1/gm+mNfxeLYj3fiIeEqHmG09EAL2n/PVlU8JbdVmXldMOuqN7BF6yjk+5/HoozYGqj
jXTpGeoRylmdXjXwKPXvSmSYbvJ2XAiTGwJYhQ1qBDpvZeetgXwMBAR95woUPOWeHWWtgdvwv7Im
wJWGo6VjY4Hjfs9HAvHs51sqOhHLYwPqk/C+kJKt8D38ds0u/glRAl6xrMcBUHpL9msyiav3hLfx
0Tp1/w952ub5efFPZFcAIZSZB+aIMrP2s0/Q24zuleubbBOzVhaE556iaZPMLnDjzTFRDpgin1gs
6efYdsImYD/AkIMpJoFJPLGIRXhKjwv9SWHg7xo0SdX/PzbvxYZwKtOSDrnFZw3bXfhouuQwoEDg
NLvFJbvoFLxHMhxb6WJPCPPSpgOpSp6cpS10lCs3aGsfT92ehsaHgH1sqvSQ4WVTi79T2u5HuTbH
diBefoEQ+nZWLsOkADyCs/Jd85ZD6pavy4m4/L6Qd+/B+5W/QtirehNo7YK8IDPsXduxWy1d3CHI
JN3MklAR5+UTI1+UgmLurxhvICI2ymi5+bK83b2/P5omRDut0tmwA9x7luZzgjVRQuqY7JCNqWst
r9d31tZDyjpGxHH5CrWkWdMraFc0jnkq0JQQPE9YIOUkr8r/BxJePBOSALtTmiLv8OWU0NNKB0Rd
SNw6aJbXsVM/l+BtlM2QyPacxhdzdQfCG3FkgnWAU2uTPZfgbggU+8ojOYOY4kV2WG5mwZcI1IRk
YApKIx3QuOWN1c/MuG+yxe2nH2kqWTVZhAhAoqV60FOjAqdHOzpKf7JBeFaojzMB4ZQm6wOXhbuA
IstszKHCWhijH2m3C2WUgrJvJmCERuJk0EZcv63hRlm8WvuupU4i632Vxp4ADpOlz+DkRSBwXd7q
ofwCPVG8QNlQ3Xag9+XJeOklbokV7TpkjEwzzuAEVVojuVXz3snosxp413ewJBZ0AS0wVYGGNobm
PZIkLtpS7fEV+rJjsB9HWUPR9jH8e/vqHO1Xe6nBVZ91PZ9G0WqnbVR3CY9Dne+vOySJN10AiXRs
ayiVo8snm27a/gyWkOt/ny/0FXjVBUQoc70djRB/vwAPjq2eK+VGwfnY09Yr0G072bdT3khsyqJP
fPEnUxuoeVTzvrZucKp96Y8PPPiQj3n2Xi5oK4sKASGQkrFq0PnVh3pmMbm1nboZPZeF4uqVTOBw
Ky7Qz2lgSsRQ7Tca5aTvp3gpkdekC4TmvkcNAv3p+qJt+bM2ISwaxQhFCelajOqZAVpEoxelrZ1w
Ad//pJDPHVElz18ylwQg18OMgiIRu2qxP0Z97OTxbjAl+eBWoK99EtYoxgxbmuK9wBvjc8LuTJm6
q8wHAbhzMld0CtHun9B/KrNxu+DFXIJ35FxrJwT0JhEx1a5AGb8zW2fs6W1eoSsLfbzX13/zHF/b
EeCbIW/PVAunBGpoLq/SBl72Yj7x54LQkxWzrq4Me6NHHlOST+rYlV5f3ujBY1E9SrzhGCZi0G9v
YEAA7cZMs0DrcAFNjhiI87J7krjoUcgwYmKAIl4x3EKRLNQW/4G+timgt6lYqTaFcIqTf1CXONlT
8zIh3zukt5xgRTmG020uqZ5d3bdwVABzy271PC9wrVLrxm3RuMVCNIfZd/38FIWyOe7NItPaRQEl
ZtM29CJDqZgrCuQHdYdK66FOnNZT/HzffotOsuqgLFJEnECnUzfagD5NfeiXh1A253p1D+P7iRiR
RUY1j8iY5/hsK8dWfdDCH5Jg5H/jWjAKOGH0YVB0E9ZosPrJm8tcdUwyomMGgH8aFSNx835CtqSR
8A7CbarbzzNxTAs6NSQInjO8qd6iC73wupFUHm9a2El+4fZXAC0IlOnwIi3SASgmqE9wgJaIHg/9
MD+Kz+RgHztnmXdkpx74i5f6vlob1HF+WxU2jGHkXRuCRt/Lbpc93dU+fVA+/vv4jWlBSf1hexEu
xoSNglEPWoT5BPGV5JAHn4b+UwvVulb2NrmV/NgY9MU4CSaiwKr9Zwo39WQx8eQJUs8xe4wABrgf
PcR2HaJ/FkrPvX7SBowrlMr4JFlDDmlvo+y3ZfHW3BpJijIYksfilg/jom7pceV0XrKXdZzxM+ea
KQFdg5bYARnR/YXSgwN9VUfTjibm9/oAKbgKQptMgq3bKHDxTYiUPGGlnTcwmOR7K38wgkfJx9s+
Ly4GhOgwTTQgmgU+XgfJYCc+ZBi4BN01J2zGtf3FeJDJpcg84v++SvWXARN1VVH2HqmYM0/J7OZ2
LBt7/I9D/eKWgJ6l0i2JyRD0wy8+nl0JGtjGcObvwyccUwcm4+rfxpGLPQFNWWBVrc0gzGK1L2Q+
V/GBKN+vL9X2Pr6YEME0z2kMFSgkjpY/kMItcrLL8Rzwtwsk5F1JFuBJsUBtr0xPVLszqv11P2QB
IACFlU5L1ZAOqrpJAOoidqPawbfrJv7juP79rcQrMt4LO3WOsG3qXY+5s8ILd8yN7o1d9Mgr44pn
/ZBYlKyOeFk2K3DFxx0KJ4mGUelmcFJoUID5p6+QI6TPqqe/8OkYxXvHdAySr4urAkJYSbaExJ7R
HN8ew/K5tz5IPJMghHhrztFLE4edXnqNF3xpjtphghq3cSYo5WW72JMVuiThIV6i1aDChGWDTGuO
1AdDVRxqzpIr2H8krJdvJqDDANHIkoRoNxndEuPYOk6N5Sb2dcfyi93sZP5BtkqSg0MX8KHu6tQY
wXHkkfIzWz6QYB/GD3F9bqC73LXu9SWTgJEuIAXeldNoUBH9UZy4Wvs0tP9UsSQsttPvyycUUAJa
m2obJUi7JzN1etxjM+1WV0x3MVS36CQLJttcAmTEVjTUqonrX188mKCB6ZBHJh8r9vP6d5OYMYRW
0WEYRy0bEOmB9tq3DuRkoMNw7mRSDFvat+stKzbLa0rY2okCkhvdzE/2XH5oCUTZldrv+tSL9OI+
XwJMU0XdTWG2n677KIt9Q8CLOqvDzMoBVMF5DB3DqXE1hLBSDXV4kDuBnNI4mYd30br94bOQZ8zM
iNJitDC6AXbB+KGMdmopeT3ZPvShO2kZqgVRL1VwzZ5pOy8qevHYgU8lgqgOcubal/wXx2chkzDe
BCo0DXFSc5PqprCl26Qau4yYOMc6Avn5gKkY124HyXpt7uWVFWEvJzV0hrRwwkub9Ro3CMjkqKcy
VzbHNzCW9NsXYTeHQxBYOUEW2HjFMTqy2+GVS8gsh+ybdlY5AzX1kpO050D2CYV9TfNFZUM5lp5q
esZ3BQ0j6HFAUBYefSVoJhpBrym9ym9C8cVXsZN6zNKOtCmvNf9qD+UPU9E3dlOfI488jt/RyblX
D8voQO5Ok1zF/iNCf39nscF6Mpc66zOkpR1I0ynaA0o/dxef4dgJ9zJSVknoWMJ2aBkICJURZ84U
QjHiEFFfKmErWUCxrzodS9suNKS9I3jONLwmtu2TBK820w/saQykYATijXr8VNVjG6FG6xlPth+5
5Sk8pe64Z35/pI6cVHPz2RLzL7/tcZdX95OpjqdFpTNfon9ZvumIHgewMfidj//3unfb3+9ijC/h
ytispJQpNgba9NJn6c/WfE+j0tobAaSMqio6nfc3BMZ+Dr6PP6ru89+5IADU3JrQZWpwnkDLw7Tv
F+Vw/e9zDHhz5V6thwBNnYY2d2tAnQrvG5Bx6A6Gr2NIQAoLsqUQsMguQpTMCbbmCKIjHe/HAKJ2
z6dS8v0hOzNJiX57c/5eefGGoimFEoyDOnrNlDyOYWj6c67nd62hhblz/QvKTAlFC9BQK6ORI3ZT
Ou/7rPtaoR8uZtX7wO3ikoA3+gyhlIR/wQg8Die8iJ8wDGGcdJSe0ex8HmQjN5sp6CUyxItJ1oCX
MiBIQa2lw2P4szbdFLrtFP1jJ+MH2PyEFIM9FG9Q4FsTPqHa2v3SFPiEQf91yYhTF2gMHfX35O0r
K8IHREdGMaUFHMrzlx4D7vbyJJXv3E4+V0aERExrLNNUQ1wOrN7R9vnOBGnZP7w/beycd93lVrYE
LE3nWKkqvnez9LNpf2xH2SD9ZgisDAj4OS5jUVX6Ak7KKQfhgB91D5yHoD4EqDK/YxetTAlIqoUa
GVWuv1TRyA1CkPw3qdPMz39nRUDTKh7thKQo8ujdVyO5pzZGBdRv121sIurKEwFRU0tFeUfDPk0w
l4lLx+FfDQsZom7vGcMkNjMxTSLmBpFN6i6xkNzZy3hLihTF0so6kFg2ZiqzIwRZjueuqkOW7M3d
bQ4GbsUMvFGVPTfx5X1zDNGLN0KkmaRTtSxE1arBWEVmn5Smd+tkX8n0gjePoZUdIcx0pYuVQIc2
VqYXmLgZZnaIJquTXJVk30wIM73vpqZGZ6WHeRF3sCuvrM/l/P16nP2afbr2zYRAs3urTyjnGJ3u
h/2CKZ6sdKrbBbPh8c722u/xc/gxu7HvwWrvFq4iOWE3OyMwiv47AIUTfdLDKDVtTH4G53nHSXEs
kOOCDgWtETEkbmUNYZKVE6mM6JTOY7dgW+U20uHHRX+5/jn/A7l/+yNSxFVjlOlMhwFreKKF16bn
cDq08R1rYzeIHuZkn5myBoztG8vlI4qscc0EVisLmcrvdDj3zWdwau0aX3+U0hnxE+5KxIjUcX0M
ySqF4REJKUT7SXH4BQnUqqBO35l7eQ8fD8Br5gTo0EIDtRgbr38oMRbjPisfGK9kdbfJ+GF5D7UM
qDQv6ydASBuqA+smWIshjtHbP6Phc/eu2h/TKYjIoNxCVTFIasqWPo9QDmbUPCWEnsZF8wyl3kuC
cevkXdsRchX0w+qWCa46LqjSHHGJ9mwveGB3UB17QssG6BhjTCmg0P583fDWLlvbFdIXI9YprhsU
EaLdluSp1yWlxi1kZLqB2Q4VLfygoUXIrG5kdVVNTbCg/JxrBa4AhqMQ3Rmgv3Tdja3jZGVGLDXO
aBNn7YhHFjLURztUbjKIFGmj5ZRFKGmU2MTBtS0heUXmEpm6jUt68x21AI/uWpz55SsOTG/ysULe
ddckX1AsMCqdZpZtgYpVA2KMiNquESd7s1IkBejNN561W0IkaDTXE0zHIFU6zyASCG+I034svmm4
Htb39V7+0rKFFkxHP5CuUsPGxOCfoTGrTO3TGVe2KHzs9dLpyteqeuozkF+R75nsdrMdIRdrwuG5
9DQ32YyGX6K3TgVVBHAlm9WRmpLvKPNKCPgiixnkqXFIh8PiDOYPow53EBFUwBjW6sfZkvWdbG/g
336JA9N9BgLFX5GvKOfIvOmoDJl4OIugvlomcc6taDMyxwYKRu2uOc7n8GRHNy1ivdxnftJLJE23
N5dBfymJgP1BnIRF45HVzRRzCMoBYzi3phuftBBTfEh6cGQ1Z+3z9d0lNcjjZgVQs6n2jEb8Gfh+
2kc/ULmH4DEaKzT/V8da9K5LHMaZfnsohH2Hrh2Wpgwnitb7apk5TWFI0tHNLGNtQwj2MCvpqOe4
XE17srdrp6ogXh67UPO70SiEgWSyrZsYtfJJCPpymI00hpyaF9efevtTUt21tuSgkvkkjrcpeLvM
4waXXy5pgbjYURD7+7zLR71pb6gsEDf31cUlcbotzsCrEHBN0OTW9ovPtVu62Tflp/UBskRu4sT3
jazJQmZRSAFGI47QQ4bps3jUHTRrJmD5ZdKBY5kVAeZNDWM2U4X2zClDd2a1V3bVgeRO8qJ8wZAg
iHeMh9pyrm8ySXgw/ptWewy9A3WHkVK8QY9fzPDIqthViWymSOYY/xErI2EZh7lq96NHp+U1SPXd
PGeHv/NDwIoqTDEYE6FX28L2zUh+M0L0bulkJPiyzyUgxFBoVtYQTEexIj51w7QLWrZfQvN43Zvt
E38V4gJKGLlNMWGHUFieZjd6QOHKw9vNC7urUZ0ffOWzLJXZTHJXBgWYWIjZWSHFyDSrkeVCkdV+
NtJ/6gxsrpLL6uZp/9vSG66nSDNsLc1jzmz3PDQ7NqVOpzwMmoxDZnupcCXmLMWYAhd3U8jwnLJY
SM6swwxqu+ixlfE7bX80ToPEOMePeP4uY1clOcUr+th+bBpw3Pf4X3cBe0pkzdT/ERAXUwICGUjG
GnWqJ1SyFk9xat98MB5H/cHAwC0X6Y0SP9dkUcg/0Zv8wrgYFT5h12kVCxPcQPAgcat5LfrFuT6B
fuRUi+ohVCVgtI0TF3sCGJmZNQymihtJkBv7tiufKyOToazMhoBFaqxOEaUUQKGkDob27khJHiW7
ly/Gte8mgBHG9IN44Z2G03fb13fxB/owPhSZM4MKRTnmsiN+s9GBrdZJQCXoYo2LOuMeovsQyMh2
+i5BUjE9crFB81C4oBqr5JSEMi8FjBr7ZmagcORCmFz1kzicQQKc4OA7V7z3vPCuXRTwiUxqkeY9
eGTVJtypCojvKhzCluRKzH/ym4UzNdWwsJkpFZkB9L5BZwfvfYdCl2MtN3poOWxxleqLlVBHK75e
D5RNKLyYE/OmQlPKHI0VaCSeTT9QwR9RdH5j2k80JU/XTW2i4coUv0qsjmBjspU5SxEicXCn5YuX
NN8LJtNP26zbsZUVHjIrKzUl4WRNuKhSnzdVTIdgb5yoU7nWu6BpZUmApgI6HLqawlI5O4D4X2WZ
1GUfo68Ur5jhXlqv27xrrQwK2NT10dxUIR5/ae5z9hn7gSzOBDVsvwQReCrropOFhgBTM9gyK6ND
AqDWd1p0b6PDcjrq46e/iwoBqMhIi6IzcMPK1QMdDkr5oMomUyVbSqTGDLOiNsaWjF6aRU6tG2DX
Ik46TU44PrR4wYqL1+s+bbY1rINQwCVzYtY0UfRGJSDYKvYIwgMPwtgrpGR726tkolICVTqI0onA
23baCOV3XIfbE0NHfDf0zji4uCW4EqdklkSnutgYmdL+O3n7rxBXcBxu1M7jj84m2gSi0u2lJ8sm
xpsXBwXY1SsNsqI9EGrAbTVyx3ONIrV6398W4AaA3pPES4k5kQVjbEZiqwV2teH8T0SD3XFOkWxX
nGXpjeSTigMxaElQ2hgC3F6r+pbxqW4yvw38WpXxHm9D7+9vaAqgaE7BQGcDtx+dfJiHc9fFYCKQ
TabJjAh4mBd5WRmcQ0wpbLdeHF5Di6e9ZH14W+jb8/HiigCCZbfoZqLjk4UFtKCrT2TcF+VNUfuY
aoqRwed49kLS6Fw3K/NNwMKy06ESE4PNJiSnQHdG7TGZ/esmNjP5S5yLHY5aHQ8VyTG+1YDaPYTI
3lCNByv+mijx7dC2P65bkzkkwIY9dFWDuWI8HtixOwedqy+3BNpm161s189WTgmYAdKmHqNmuNMN
+39l2buX5obP6/NGn/CJSLpiZF4JWEFaW5l6jhVadkvMzwm7rWIJQdp2peniktjROLDITrIeYZ4c
h2O8gwJdBFlbJNYGHjoNkH395TcU2xhTWrEY2fwvXThQfXURqI6gb7+P3am8Cx9Clx5kr6t8Wa5s
MrGZMVQsms8zjn6iFW6XnWOUuRJvil+ZudMhA3o9SiSrJvYu5O04gUcKTTJtAKp+u3JnlnqjPUqg
XWZGQA4jhUChwp/h42VCkT9ePuPq0DpRhcGR6w7Jwt7iP2WVhNpkNEvGqZT0MydF5Q92qFPTI5eL
7Xwzd2TkHtKo5CfNyiKET4cqU4HwXK6I7Tkc8vZyLioZ74NdI2ti5h/rWoSI+EFHJWwSXIaqvPUw
MvCNZtqj5CvKolAAD/Tqh3VsQmx52A+QIfnFcIeXz2NwSL4GToJ+VOZRJ8F/yyYPZaEi4AhtFdBH
/R/Srqy5Tp3Z/iKqADG+Aps9eU7sxHmhMh0Qo5iHX3+XfO4XY5lv614nr6na7Uat7lYPa6nwI4l7
TLqbpsKZfez58CeQiRMMjZK0thFF6Ol2vgmSwvjQ3Bb7wfZAgkI/Jwf1EM3B5S8qUUtsV1daZmbZ
YqI66X6P2FVm/XCkE8Tc0C4YhjjCkKlAx8greHyQOAT2C1Jafpv/SEG6G/JDM840bNKg2l1WbbsA
8eqWxWEGY06qon6hBgWTce/VT3zyZTooi1d8dW71yuOkhUogTU95VnNJX8GrdNpiG8rgcDAwLbTP
nJx2fOZTs92+BKV6/OOynrIj5P+/uud5OczGZBEwp3RLmCf9FUY4QrsrpbjE24/NV/MUHEo2KkVt
crxAG5Pg5Ao08VfOJw4QrB7qL3+nk+BLGE3tZSoAcNE3vwx19FrrGJtSnyzxWI7gTZSpKaea4fnC
D4qDBSaBZfqVCaBlQEmhfolQR2XPiW2hrqu7juW46GS/Pa6ZxnHqcM4MutyO7a2bSHp527ft9feF
UzKaBPCjE6YNKOLa4Lr7uC3/qXK2m8ZBUjT/LyHmVZZwTDZmpZ2MYCyXf0DLx5gBWmwP5p6v7ivM
kxXp+c+9v1iv4oTzKrolmWrFwHnpn5PqfgFby9jXXj4dzbyUOEbZMQn+3ky1oR8dNNeYnh3jPPPc
aJac1PbF/aOOuDdvpHU5j0kG31sMvmteL8AoKojEO2zqYRNimeAARzvg3ROMAQSC4XE0YhwcePKZ
pO+5qcTq97n8lfdpKjcjLmN4NWQqYPd9Yra+ZX677A62Gw0rKcKlcavWzJ1RQ03N2HGImCSEF8fI
cY3sqQrYY/Hpgz3qlUzhIrk5Zcq48IwX6NrVVW0+0PTzZb24Eb0z6JUI4f6ULbWMpABEn7HnWmX7
PuRwJrK65Oa9AScGeDEtjKaJ1S5aO26RcsCyQu93cYnR6d4DagNSwAK8ccFlnTYNbiVMuKQAxgN1
ZYWjotoh1q+IbNx4O5NeCRBuZgVUk2Hi49N8QYgvimTfOOQwlhz89tN8lo2xbhr4H3GA8Xhr4GTs
p3nMkXKC+MyIf+qDb7my0Hr5m5niegPVO0KJDVaytLx3pi+F9vg3Z2KKi5lZqoDSmz+C8/rIkn1t
S5zMdnVz9ZEEL5MZQA/TS4xWxsq8sybHK5rh7Mxt7GVzek2ovVeQMXfJcGxMfbc4rix11rdu0uoP
4F945YYihqHVXIWbM/bxwXhcvCTMZ3+asTk57MfDVIaXv6jMKgSHZCRjngPfAs4B60JlXvuMnRF6
Je/TTf+w0kpwQZplmLVC8Qzmu1cl0IX7sD3Ksadl5ie4oXyeaKO1eCmO1nmcgGkI8LXLn2s7U1hp
IniFDtFhthqcj3riGCfZYzXsGhBgHzk61YIU8kPsTe5KouAmCoPmU9QAg61FxOAs2Hj+LvsBQ2FY
XuOr15c1lBjESxNqZYCaA6Q8qzDgJozdYBzr6JRXH0q3XlV6uYUrGW6Gaf655a7oaxdwwOnoWI2e
AQrifDefZZVoiaM1X850JW5SZ9r2DvZXmyC5M0O6w14H2psvO3nqwXlwP1/+hNya30XDlXqCE1Gc
Rm1jHdaussyrXeY1xXWsWV6h/r4saHPdemUbL+nGSrMMmD7K1HJ/yI2jQGO6BFay7VtwF3w5Idrx
9mAcypZYJPf55cW6kjuYeZNZCzpbE7Y+qtgf3Oc6Kb12Ok3K1dJz3giJzcgkCh6kilwwNfCdhUnT
rvQ58Vqn3qdM9bDte25G9WtrxNdtTWXX4b9ceBvEXzYBPIolOMhyTOKknfCCs67BMHXAaMixfzav
1VAP5oMcAm/b/7+KE/S0EzpVtEEJdooD42SHKZxlgbvxSQ3xkPsiG0zari04r/IEl2nOdV+SAbZK
em8J6WG8flmpCYedGlRfB4CXMSyUfsjHvAoVnGiJCWGT8nUJ9Oe93py9ZQqiD800rDQT/GZWGku/
oLcRWH3p5dFZo2g9fKhW+CrkXcWc1EUctwgHVTX6rdNd544psfxt9+WqpmHamubqRHAnBVP7TuHb
T1XjLT/ZkQTTeb7DfA37hzPduYHsdm8bxUqikIRYix5beoU4OoQkVG4tn93Gld+kfnZlefNVfcv8
BaVYmaKb4Rutd5DlmHwaRTixhXQgxewQFnhCDFADzGHR3wQof1eIFHy05wcm2C970M1o9ypSPL/G
qciUdDD/2jQ89HNOZvdjXhbJA3nz3bKSIoyHzP3klIqCxis1JurRtn3SCuPA4uk4tcVVXurBZa1e
aK7eRaCVQO5lVv65BcSXkcQAhulC3uu1Q7zJHkEyehx841k7K7us4ilLyB6nO/fOPDp+B75Tybfd
dp2rv0IwXNaUXT/zFwevqiBzCcsfALu74UWV1B/vL+ssMR5bsNkRwrAynqBFyw5ld5OMsrfNy7zh
pY8qRIKBVX2cug1/5IKp3s++wTtTVIINXze86Twgo5ixsFQd569GaNfeDNKO/WUlZeYqRIdSmXQw
Rvagy4pV3zEAkIo5rRSzb38nRggKrLLUal6465xvdTxD0qtS1oaTHZcQAtwpqQ2lQVjNO81Tm9qj
iuQSyCQI3qTs08yBQcD6pjnMrPw0NTLI343jwDvawCQb2Kt1cHK8vWaT7ZTJwNkai2LZISEJ3JHu
MrZINNnyx2/kCOcxGm7WAysd4yknVdsDGDfQzmi6dSfL02ZPDdrb9JDsZEe0dX/fiBXOKHbtVkGB
F5BBJyzdovE2P08oT3D4XzeQSds4rjfChOPSEyOaLODsB4w8ucbZlaEFyrQRHza5oxeDYiGzagKG
KV9A+Z1MbBmqIdkl32SIRBJtxBeOgcWQTm2xRFHlXdAW6SOZHMk0pcT4XvRd+fixV4quam2MzDHt
0GjjQTOUPUlkZbCX7yK4vfXBvKQnKzklrQfUOixUCAp6tKzIY7nxeWLOk1FWYZGnoZZUJ8dJ7pc0
O1z2Q9Iz4595JTuxKCp+E5rNDTICdZeH8WN5gAN+oeOSEYDx2/peUdtGW8EBFpfYq+9ajbpOh4Jf
n2l7IxtOmul+193+V5PKXhXcmC+JEvSysVuW9RkA/uPsi9qafmsHnPdLLQIX83sdKKAt7QODUijI
OSohqJtZoBB6+y0zpppJpyPpTsYvznikeuI5Mjz3TbPXNdA6YWnXQMb6VoZeT2YNflzMbJpXbP6W
lA+XDWLT5le/LzjctJ+7ops5VncHl/4jA8azDI9wK93GB3rVQfhOeq5jhjIHwFxyXELMeofDuUqD
AY7vpRtU+uTzZaWkEgU/28+pUQPwBmUrLHhpIIDB5OEdHzzkAt1ARpLKf+6d8a0UFDxtqgA016xh
CKX9OJSqN+dnvSt8MnxvaOop5rNEPYlRiCvK2ByKaoI6KqLkzpi97Dt3vtFRParEH7WXxke5l73+
ZEKFlDtlkzGVBNF/7B5m9cmWtfA2ncXrRxSXk8GfG5PZBeDWwJJd7DReqt+X9jO1JU+HrYr02hzF
RZuFGdYwtXAV0TfVBxrwIQrcxTPv+dMPBNeSs9oYQYQ0hxga+isa2EzfXuBZUU3WpXgPWQClcYrM
p+4Ndc4RbQFIjJnEWxXM8fnPy1K3z+pVqPBaMZqsjxyeC0ZD4ZnkayRFZ5epJbxEOuZUmHvFCJZ6
Yp/JgV6PoRE6ZyWQ7b9sR6zVB+S6riJW5bRNUqgRGv6nfsdRceLHyefFlAY4BrIJDdmHE9ztREua
1EBeCdjS7LLIvkc98Hj5bLi3e+csCEg+CcFSsiruqhtDVHR20wIKs5nC3m1AoPHZMWIvN8+u+3RZ
1rYjXAkTHCHeis3SFGhGJMce4T7DisM8Ygfa8pQ9CDg/VV8kArllvdMOCBcOkBQRssTLpajMNC3K
+U1el2yujaA+WofxIFty2HQZK2GCaeRll/VLjR0HvK72bgUnb342iurYE1329N6MkytRgmFkEYu7
hizIddsjcJISK0xl4LMybfj/rwxdUa066zJ8uhqDhtMCsPyl85r65zR8JOavdBHicVQXaUQtDLfY
c7gsrl8kezeqJY5P9sEEy4tHe84oXTDVOHVh4saPrZ4/Lq4U7UQmR4i9qjH2js3Lrazykr1+X3+v
T9k1s/lAI7Jcr7sudx99yb1+Q3Hyn7I0VawGHRDetar32TV6SPrdcv8CU30gyv7yvZJoKc7+Z2NH
E9ajWG8pII9khwUYEIo9S85s0zWtlBLCxjjH6PtrGNoBscm4fNXNY2zcuPTYIoW+rM+mn11JEsKH
oxTuWCgYQwJWyH1Phvu57yTKbLVyTJQS/uOKLME7mDpNUyfB64OTv/EVlDjzojv0qTgN97QDQ7ZX
Pk7pbpZcL5lugqsws1ZRhwoOvuxrzkQZIE5KdJO4CnH8X01mgCMxvLzj8p/ICnULExugbIkJkyDU
bGa2q28ouop5dIvBQiJhzOlRXxiYNZ5I4eys2gpto/BVxZaoJrN0wW8QbTZNFsGnx/E1zXZl9smQ
tS9lIgSX0ZTapCUKCpuFVoLAvkY3UdujCCixcYmYd5XwMWmtasZMmqHcVD1w0TE6rkrxOfhNuRBw
xYF/bII0JssxeskDrhZg7z6IHzGJ8hLgoxtNkr1sK8U5ykFFDWYeIZ119RnM6Hzcqq9+LcYxLWIv
ySRbE9sX6FWG4IbUslTVliG3xFxKva8H+sOx1eFw2QNp26aNPThbB4edIe7OWgrK+d0Il8obveYA
BAFP8TvQcXGi2mQHUOEnENYG7rG5zn5clr39Ef+IFvdoNTaoidqBP810b4tW9VA4GFKJjO28GWr9
r34i6khkx02O5BnV2pe8WTsU/kzAePHvIziWYWbwS/PeDl/FCYfW9qSeaIvPmR7pod27O/4g+D9g
hG8bx6scfh9WWdJkYIO7mZDR8mNzw+ZTvBu85WbyHQxtT4+lL2UYlknk/7+S2CyaXafYEg4c624o
d0UumZOUnhQ3l5WAPp4MVuew90kDOi8LsZfug9czf5neKPcfc3+vX1DIM1XbRId1AqJAbTxTgm2C
NvMs6Qao5HqJk4Vdq8ZZzjEFNOV2Ig9TPPs6WYJuPtVO68/5R2q3K2sXwwZp8sji5tfP3+aXR5Xm
aXC6ly/uFm6mpaIWh9e8a1m2iCmVRZOj50nJQGg1YEnNDpdDmwbJbXcYfw47vrKQ3nPEzPqQH50H
KZXNhrO3NANVUl4O1E2xcqzZlcqcFNtdSHZRCb9pfcCB7fjcIVbK/i/v4Q1PBYGOYTkOgLswIPrW
NKvYBXrMy25XZF/N7YR5+/FrpTTu/z/qW5plAuwOVU4NfKJv5WhG3EdDk7BAzw7VdKrifSqdkdoo
WUCGC0IeTLsCnk7IZQZDmztAI/7bbSxO3YEXBJNDeqoloWXDYbwRJNhiBnr12Z1yFqTJt6K+poas
m7jVQXgjQfhcS4sCAs3x6NGruzrfFUnqz6iYtfoxBmyl2WMJw34ywcVy2fw30s61WPHRk6ZmaZEW
jYu0roMR8xl2Mt6kThY0SvEhg/hzWOKDRzXizHBjFdh3ZbEnS3maW/VUMOvX32kkRC3mFEPZdg68
lNZcDVjWNWJjz4j5tYqN3WVRm1fp1fwsIXAtjIw0B1hHMLl7h54VfZ+mEhFbbc03BySEKt6nKKce
/mE8gW2dY3Jx8E838+K7MdT8GPnMh6bh3wjliq/Cl6IpAymmFNt98Q/St16m/jIayTtk8+PB4wE6
VdOAnirIQLVpHCuMVQVafdKmH0ACIa1sHGHTulcyhLhYxe3UTaaOZ0FzY2vfVeswR4+qTj9i2TbG
cSwwk1qauHahqeNYNwpUKZxPrnLKWeM30kl4brdCNoaG1KsQwRDqqCOqVo7/vgpe9pfC5tyHepjv
8mtZGe6lZHlJmnA6aGGSKAexVTCfeLslO8VngNwBypSzc3BuNRpWv+RjqNtG8aqkcGCto7d5nOFx
mrZKkM2HltH9WEmc+Va74M2nFMJGT/qqTyJIoUXAaS6yvXo7/bOAAwe7shLb2Eii38gSIkduWgPo
EUEo29fAPUSSBPpeD4zRT2ll7wYscyvl4tO++HzZNfGfvXR+QjhRWodWs12OgWK1yCSW3DmmSz/d
OJPiemOesm+xTtlVobBSovDlI3wHrsbKpmmitEF9oXoqiXGIozCnsuEtmRDhzZrPUYshH9y4ufhl
d1+1igb5+IEkfnV04Lt96wUTBwtblN+4IeyOrU+/AXRRux92xG/8+BOT9ZVkOgnRpLC7eMmAPQaY
zJ+TUXhO+Wz0iSTey4QIXgRwN5oB3P4eJBFXQ3GtksRb+ufLtsd/47/bnq7yv2EVPfACj5KRIPMr
mqfJuckWyQzktlf/j5PQxYmiOB3Uqk6Q9TF23Vm7pDyYw+Mgc7iyLyU4CXwnQMxnOI6heG7sU6Jc
1e3+8oeSiRB8Q6lmpa5PuCrE7q4LMzqTrAMonIz3aOs1yqOShr1AE+hh4nCsYro1U/nGUfTYBQRz
ju6DeT35MwZGKYgCLiu1eTorYYKFRU5ZznEBIgCnM4ICq9iN8xhV464dy91lSZufbyWJ///KzgwT
uAN9jEyPDcmuMme/q+lhiWSQM5vmvBIjxCS6kJHp2OINOmX2qDZ58v715jtmJUKwNdzK3iYNGvFZ
+ntU984SLKA8zsrbutpVMQFtoAoYDtlk3vabYyVWsD+dkbzvFlT+5tOECU16as58c109y0Yy+d//
ziOsBAnRCHScFd4FuEt5iqIpqYNp/E2s+6H/3ii9ZBhAclwi11NelLqZFlEVLM3nsWLeHEvc21YH
dn2dDCH4KJkWx4kGC69msM+CXoDvJSah+pw6vvOTAI+lP/yVpRtCJGpUc8YANB4Blgmo//zYqlrQ
xJLALftwQvxZwBXcANgG0yCD9k8VpXc0Gf/uxop0s4Q0Rk35YyZjdyDcVI2f/fD77z6V4BSiuJzz
vMAoiLVcL/OVop1Y8qHTANQaHi+OBRyQt36nnmdKFdeBhaVXVA+XbvHAuyQ5jW03+ipEOHIKaoK+
A0IT2E2oV6D85QxfOqy0STHV+Q+JdxNZGtj+8JTERJpwN7umiucJbBmBdjvuzDAPnaN2M9/yrRZA
kCyS/GPLE6ykiR0UoC8jtZnBU2S712T+bdhPIwH563JyQWd72RI2n85rWcI5zUqEbi5V4HVyHyAr
GSBBOGG9slPIfsAw0g1vBsTSId3NcLuWKxxd6jTVmNcAZeD1bI5Rny4BOEiC9MCuc/Qp7y7ruXVv
1+KEe0srp7YNitZDVqfeVKMjyiTXVnZo/C9YBVozchZ9LpBw9ebg5djkbM1fg3PTjUclf7iszKZz
XWsj3F8C7KRRi/BwKRqPMxhhk6faq8/u5Bm3L+tdP2TsINLzEgJ8tTikJ3wMrvk6+/GhDKMg/+J+
W3aAKAsMiYL8779w3cQJU4vZtFMW+KeOXNWoZnNqK22ww8ufUSZFiOxxT6u8KRyEqIp6wNynrem5
0vKKzPIE15G1TWqqESIGeCMjL0rH6rpgufXpsi5beBDWyiREpCSnj1JmjYDrNjIvAaAmwZZMc2CA
M/jV7JA878o9k4EZSkxenPEzGe5USnr0pLpftXWnFYfeHP14uFsUWRor+YoiYlI9KMTtVLipJDo6
9KpKJX0U2ZUSoZHssogNpUYoUQ5LaIaYjvzFzpNfHC1QZvSeDKJIpo/gLag96+mU0ilw8k8FRfvV
+gCu+huDEHyEmec1TQy8m8p03jmJ+3VyhlAtl/1lw5NcIkfwC6rSF7nr4P2PEVePzJ+60dxNg6TK
sBXn18bNDXHlW3O7mXXMyAJvVEcc7E6EYHC1PCuy5rhMGcEjlAWjrHEApN4u3/Dc8DTtuh1kDJGy
oxccAjD85llx0cSYNOV7WSV7eyyfLh/KZmVy9cHETntrWW1uljGKd8qwr8rM05by8xg7YQkSIU+t
7F/UVI7lQoPUBSpyCyqQqN1nbrbLhvmzAuogDXCGXdNIrEV2zcTu/JIBjXwocZIcqFYL6j37oj0Y
nuPxRCr3pVD12ydKDPyzLTzuBcuxu4GMdZFPQb4AT5MUz4sGLt2CSgLW9pm+ihEMp08MGucOGAbM
oj9FVXVkTPckZ6pvBsVXGYLd2FmZsrnC+KJzjbWFHcdxN+6Wk7LPT24gq8jy7/I+Av8RJj4QewC5
Rh0nru/A94lVoGx4rqavZXJduc+X9dq+26+ShATUKJyuzijmNdLkjNlJj9jBoOwzKRzFpkaaSgAR
ohPXEZdyQCjQ24mOgptm8ye2VzaYHHKOOrkrPsLMCrKJV1mCd+/7xMHjF9UQtcZAphXUA5Y9ZHtu
2woR24Q6aA2JL+ylGvFQLDGay6pbSk8uQ9GFPLTJPpnm3eUz2jRv3VAtqITxJ3EbJ+9yA7QWA/AX
aXkYLWDum0l4WQS/Ie8MjlM6WRiw0uwXx7Fy8UuVGg0IQFGnKp9b+3MR3dWNHxl3LAXrl6ymuPnp
VsKE86lU0JHYES9b2o9WdjfnD4Xa+fMQgrpXdm23v92rYtxDrRTTC1KnhJdI08rrd+mvxE+DKNCP
eu8VRyPMT+AZ/Xz5W26KJKpLdIx44c0qXKkmM6qujLmp07z2lrSZjmB5bO8vS9l0rcQgFmwPwwXi
jMRQAEW4ahD5Hets0ZvcDItGktVKRIgLP7EVtU7D0JrUOBB9c9cquV83klqYTIjwtRIn7wrHQBeP
0Me4Y76JHpciaylsH8mfjyVu+SS1MqZ05qBwrA2wenbTtVLUg21FQBNp8HWid2yAbaX0o0HhdcZT
frzmVQog6t4YnyasfxWh+xHiS0snr/KEoEccfalJD50yRoPZVg5TvEjKE5sqYX0I9SPHMd9x2bnm
1AFnFumCXdwmyucyjz11/H3ZjjcD0EoG///1BbVyZVnmAs6N7FUl9itF89v68zIwiTIyQdwrrQSZ
EUvSaMJism4Bmt+N8XDP7YfRin4AT1820779IFypJZxOnzlYuubQuaMf3WPjNUgD66jfTX7yoGME
3D0ukkC+2THmu17/OSwhQelB5OS4CQqX+RWHEIpP3ak6ckTZ8SCbMZbJEhNcO3fixdbxuhl+Wns7
1M5wqb9QBOSQwPQj8z8rxcSkNWWKqoEeAOBIZP4ninXedUh9BSX6DGhTl61xMzS9fkSXZ4ErI6lr
O64b/o6vzMivhlsMBHltdHLIE5M17/TNjHIli7yVpWKcqdVMZK3xTdx6L9Ae5WEO6bV2w/6Zdnxs
BpU/P0OFp/fcxCOSoty2roZlY45GB/eXIN/GpupkAMMcHZ0vgxr20UM23wz9VUN/Xv6o288O41US
d8+rr2rnWcWmBN2IIXROvDSCkVYP1at/GTkeZdSH227rVRz//5U4JyJNZDoIKZPx4KbhRHUvsyRh
S/bxBLdlA0+5Ul0wjU1dfarpHcmPMbkd9e9mLXsMyNQRHFdG3anXVHhIQ72n+nnUnqRsc9w3vEv/
VgckeKty6B2XqPhi6okXX+j+X8hcWc4s00RwUUOVKNYcI550zdHFxNty6Mnhsq1tzsrqBhb/seqI
Fpi4KsDqLKpjFcVLpfJo3n9WqjmwdfW0dNojhrjPk4MHwZgE2KI/dDG7y9r20VnAG9nToz5O11pm
+2xJdw61dl2zoNYlKw1tB6LXv1DwMWVDartdkJKy1DyOWfrkFO4VgBeOmd1EEn+2/cVfZQl33BzN
OJ8XG72MBS2aPA1GFiiOjNFKJkW43zpJWdobaNLadoo19B4wXTc2esKXj3YziVudLP8rVtc6S9LY
NEbUwB0l9rA9aOtfLguQqSHcaaeNygWbaOg1V5lHO8Oj7u1kSbyuTAvhNit6TQ3LgC9U1cOo/lYK
GSjbdq9g9Z2Ey5wuTt8VGtRoAqCII/VIQnZwr/lexHh2JfdNKk240xVr09RIkYb+u3rb+hPcx+DX
x3wXhzI0AP6nv/dTf8xZRKimjLcmGOq2avG7LMO0AilM9U1VTrbxqWll08Ay3YjwNuk0QqkxWz3m
7vlUKzS76gMC8lwemWWXaDuivOomuIW4RDpaOKCrSMGPYe4jF205qDf8nDpJtV1igu9mbcjUu3kM
F9m4+6U8NlQSG2W/z/9/dVF1OyJtXWOWh7KfeXxuLNnBSC4qETwBHipFaWF1DhHxmWlehA19GZiH
xEkTwRcMg1LEUcIbOs4nQ9+b7T9tdE2Hf/7K44j1USNpWN9zQDk3Vz3CvjTmOZKW3mSqCP7AaNKy
jThHyQT6tRrkOIpvWj4h7t/5ZyJ4grxuxzgC/3mwUOUW8eDY58rx8vf6L5nkn0siFkYXGmPNogFS
l76vvHlXhsckXPb1yzsnljNnSCxZLPIR1uVtBKIcQMWld+qO7upHAKx8m/zsjr/i0t/Z34UgcYpm
buxpYTnMjmaRB//jzcp1q+0uf0XJ9TGEpEBBque4moukQLvShhvL+KmNH6lOvcYgcYqGxX0xTfYM
w3aOGcFUyE4bPl/WQuadxbJo2dmo7SVgme6CBfiW5BDvMp9v14yApJaNh8ksQfAHk46R7wp0Z6At
SLxIOSnV98vqyAQIecHSWJZSYb4JFOM9mrj5rdIxid+X3h7BEwC9cnKAiIQSFWbCvrMjCytf8euf
CvOnHQCldrJBS5lSgktYSpcoKMJjlLcwr5ZFOWvqh4rjJt7JcAoqIG8EESbw9FR1WBCjAVw8chIO
yW3ZLnaYhuugzkoAHPzuZFKdaBoeR0MILHm/vXaC8e5lCFHO7byZ4KxkCSdksoZMTYsuU+Z+SUt/
TKqdEt255Jb0V4MihbHYDA0rccLHm1LD6JUOCY7L93YKMLaVXwCU5dm7+it46ANYRRg9zDLYtO2r
+ypXXOlK2IQBJIoGaROgH8gpE/7gweXXshR1092thAlZXNW61I5itLhMTHZSWD+gQQb2ePn6bmZv
KyFC9qa4wGktVWXE9TWCbDykpeIPxZ5mYUvNjwTalSzBf1PbrhrD5NW35utYPuosuKzL1q0lMHYg
OenobYkGD2pRAK0rLcOj8QsdDkX87fLvb32r9e8LRs7qtjLMDO/yTLlzlyfX3E/K16gE6a1scmHr
6FEFMMBpY+sOqGffZqJWo+p9k1MsA6UJ6CPzq8aMg7GfZWkJNyHxXYL+nIakk+iWIzZjqK3OnTMh
otYRDrzKHsyyOFi5drKT9ro2v7e2Grr65I9Xgz5lEnPYdOsr6WKfhhjIsFO1nQLzFgAWGA6Ld4Xf
P/NN7iqczzIurK3jW4sT7pPdZHM3WajiWF3vRyjlFXsrvSHdD4VJYuKWN1xLEi5V4qCNNi74rJMC
4OOi+z24rMEQ13TDiiokjel3RDZsumUya5nC5ZrAOhqpMyYj6/YhcRaviW4UmbPYumBrGfz/Vw8k
NzMX2uqoAdgYz7bG5hBV5OHyHZOpIVj+AvaMHnky/NF8y+joERCay+olMkMQciIDyL/LEvORiD73
SiXbjdiWjWxwJfRPuSHbpJZ9NP7XrD5aPmQUfB1IjZ2q8VEq82rrL7+Z4JdiLR7rdIY+uWIO/zTl
7PyC80C/vcD2+OPfnY8QeRsr0fvEQlKRuI9qbHtm/gnoJxLPsH1AADXWXfg+/WVOafXJNEBdJwNB
E6pKD5nNvCKavIjuRvacfIA7DIxeGppPJieyEEUZALQGKtqIrRBnPHcF/Wx2xa2h1ZIj2vR1pqvZ
qmtqGCMRy7tjHrfuEKOKaXrIYcHcUvxuFa8N59DEyhvKj5Ws/M5PQvTt0IkrZ9kcvP+t3SWFSexG
79m/cOF7ZUewfyLns31ZJhbl2LqrAfcADFyG+CoDwWBJ49RiL4W0/Gube4DO9zmLA4fQz4PKL3zs
KT4l3zPg6Edeg8aefnYDGb/UZnK2/kME79REC/qhmg1UhPt+NwD60AnItXZSg3QXS2lMpdIER6XG
faKSHjkMx8tagtZbfhQ+h3PWg+ZRBucslSa4rKJU3LFSII0FQAZ52YqZznRfHLVdcy17M25l1+sP
KVhO7sYGo1ExA7n8W0m8AmBtph0odH/ZlWwrRXQQ6mHMDuCOgi8ZU53aupLUL3wLHHc2++36k2+f
qhCUMT8+JA0+hQ86AEhS0KpI7HrW2oUfGCZDAs3LsgC5Liq+7MRq7yNO2Sav4gSn3DCVUpdZS1AY
zCeK4uVadc/mQbKwuRVd1mKEb6gsWUTMjLDASg/x6AAG9gP87JgKATac7aAthYjx1o+kbhcnE/9u
tg7eY3ZlGb8qGUDqVtRfy9DfytBmPU76ZGJBkvwwtHPdfjVyWZlvy6rXMoQEKZ2GNraGdA4igAKW
bpThndPdAJF9V4xpG1y2Nm5MolN0dA3VKJvn1qKx6TkW4aldobNUAm9peYiVY1Yzj1h3LPp1WdSm
XitRgqEBtYrlXQy9zObkDl5jg8Kvv7KlGwkylQRLA9ZwQwFRPgdsPi80CczylNLcV3X0mvzLKm1O
oaw+n7iWAOIcTN/WiCkguOC1C0BSY51jx5FY58B9KsLSl81BbV2ktUjBzLEONjcYVoSH7ejeVkd0
GGaZw9uUYbgGQKNMzBWLSUBBazZmqI+hL+P4UwgWj30UlAfjzr5uj3zWypXYxqaLxbPuj0ThYlVa
rxfFgLSDE98VGYZ/HUCJj2FPPb7b0ckQCraSDse1TQ1MQRrggYRLpheta7KZzWhF/lTBDaLNV8Q9
L8uhMIDjPANzp5LZCv/Jd1dtJZJ/9FWy6LpTZ6spfIf7iS+hAQ7M2bEf5JrVQHAB+dgnIqvmb3kr
V1UBKgUQJg00J28lWvlkqRg8mIJRp7c0ZycA9oPs3p4lyH6bS8RrQcLpTUU9W10B7tw0us/KK2oG
nR3q4y/dS76M5rHs7y/fuy37XMsTTm8eLGewOTpi3/xo4UCY/gFgGlc1iIOZelA2ixF/KDua9hku
WcJuteKrpnzSW4mITZN3VR6sMEuBIpAQ59t6HjWUgnimjZk5AJnWKHz+tPdOCMyTw+UPtpnWr4UJ
zjelSjL1QGJ/6VkPdzk4DQLupTAL+CvZuUcZoOSWs1/LE5xwFwM5vR6gnFq6vj7E+9rSwuCyUpvm
zfkHNExuA5hasILcKmtmkQYXqv2q1Htbe7ZkIH6bInTNtAjmjJGQCWq4A+DiMKXLgk7/J292igYo
qV4ysCCRIVaXKtdotb6Bs1VVrONcj8ppkWFQy0SIjsABdUKvwRF09bR3BmAq5uVe1TvJgWxW8jER
9J/PJY4BW1M1lg5DiNdcj78d6V67X3xgbgJ58yOzTi5xbLAK2WAcFPsSTay2VVVw56bFQcG6UHFb
vxj68LKRbd+cVzniKGalFzFJMvia+RTtx5vaj4I6sPfZVX3swBgpI53Y3FgGKJ9qAo0DWolAUq0b
LalmAosw+oaFsLC8RUZh37CD+nMOYj+9Nx7cYy17c2w61JVQ/v+r2BS1iu7+D2nXtRy3rmy/iFUk
wfjKMJwZhbGy7BeWg8ycM7/+LshnWxSEPbhHp0pvqmIPgEZ3o8NaRR1DgrYrD7RFrb2YI8d+SB/l
XeQiphHWfrkidXSSGWCSwcuA0Uk9WvNcplS3Saq5af6SyqJqnEgC45UQOhtSURU1ZrBlvEQ7V/lR
BBIqmO1jhFyG5Mmmc15ZRBIZi1RrS2QOBNs49+7YXs7k6fz3uVZ1s2fMMRn2Wqt5g3GvLgS8cRdY
g7mz8zsSfwZbydZ1W8UUCcUfYOyesiQhICmxEFVugNpSuwuSXDkZ3fPr4QcOuk10ZJpkDdSh7/Wu
CO1kLDpgKuqn9tAh6usvSNAd+kCEnsH3thtJjANUMyPNzAmSjKvXNIhbuQa4Y3ogAqv7WDDQyX0X
gJnx77qY/WsqotF6BeqylxkG8x4zP0KeacS87YAHCXjBuicRWARfpkEdEt6+tiozFyqf7TRq6V5q
keQuCsaLFNlb5dCJq8IBJMYpkxZ3wggwinWeLlVXqaG6czI7a/kJXHsDD0qdIKtHt4E5VpBF9Arm
WmbP7Gunmuva1dr5Ol7tl/P6w/VrGznMoU5VLzVZDNeZTvIxTYvrOUGWS+8O58Xwt3YjhznOVG81
o7YRBmRgsP5dHjR0qkiulXgmeqz/kGwVgqvONSWmDVZIeFONsABa0SqtQ6IhuFEstBPVDfprRYDc
3N2jbDIInihaNmOtmjGe0qJrAEun7CvtS17sEyKwwSIRjMEKi1wLW6vGQ9I6xfJLREfBexGGEdcq
WqgK4pGDHgX2mWMuqZqaI8qdRfOdhMdez4HA7Stt7gnUgN4g9gVnbwQxDmWoirCT5QrRIFjWaB7Q
SB0TiUBt1wemqBuXv3Vvq2JPp8lNOarKxcOI8xzfm8g0zrf//YIwQCfreOrIoCFjI2hMBRF5HQA2
1nqzRx+l80V+QRE2ykAX3CHOciAK3gSTEHQmg7lCS9ogdzaCOARzA6ljLKV6ZQ794BCpIiKvIpDF
RtTNos9VSiGG5GN/yPxxLz8kR3IdL3jw6EfV6x/yl2kRaQc9EEY7TFnRUFoACCdiN/qrNjHUsmBE
daATuMa3xQ0DskfZ9jDfZAfKyTMI2do5Wv9OHP3/Rlw6FWk1DYhuiDa5PVxLpHphezMKZ/t4rvOd
JMaakyWWSrNBKe2fZpLQ029pkabYiZtJePwe76QxNj2EV0IFCh31dISeYIR+mhzk2/3yojjA+nrx
cZyc6KT8EtwFaoo+Hp9pggfdhMllp3WMZFT1bKTjXYcIT5f4JENu6i2nCp3Wy74IXUVyPkEqgsW+
CaU/anOI9ihbnTYBTt2KTqH6OIuYorg3AaQOsoEbp32o5mWloqN7AYuqtc4Zwt+hfQolQSKDu3Eb
GYxVTOMZ9MUJCvok35EQCMiC71P1+nAwm+8zhrAwRjsxLCi6ggbh4RQu11l2nUsNqLU+kd7H8b9t
F3McIK4dEoDC4u3V7uzhS0uOpahmxV8NJhBUFQzlHyDRidSOKxkwJUmK6TBL913ZH+RcRWdddVAi
0ag0L3LBiv6KY1+v42S2c5LoA1pRHQvEClVQYlzBdBXdkW5UL77JXSErOj3wjwf2JpMJRGU7HZes
RiA6xC6i+qByLa96phlxoF8FohZIrh3crJBRPyO0bfSSp8iHE/CwuHJ1o2e+1T8KzAN/UdZrvg68
ImyVutAje4lUvIiUk4YZrhwAUd0uuqeAwZ96G+PU3oQxNtDqw9WOLAWddKqndSdrvT2/Gq5ZIJoN
nlMNfZ1sjkGVwGOZ6xilXkbKw5ztSzm8jRQRKplIDHOdqqoDkleFV9DaHsJwXyOP/wmyVlPerIRx
uhEpB21p0ECekktdA/TUSfnM0/GdDMbTqmFlDh1ZAN52aK6Xq3mvEj+7pL1f0c56kG3vfzscxt1G
TbWEWZkhbTE8JNkXu3qcNEEwxjXZmmKpyGzDMbDP+27pbTPOAX6tS/fj+s1U7z6xBE1HxVw2UD5i
n/Wh3PepuQyYOZf3cvQyy6cuuzkvgm/ZdNAOonfEROswY2VUpcxtkq7gYQqso+E2QeFal8nl6gJ8
04lvQncSSORuGvwoWCYwzPsBayccKi2dJoxJz9KO9BdL/t9XyOFgMBuAtB8BQAfj58rQksbZhB9N
rKdI+x1rT4IdozvywS5vBDDXMY6scbQmZNzk43xJ9pJf/lbc1ikwa7UKctr8mHEji7mXQE6LUlvr
MUF0ZZ8o3DDMJZrkAvvYB5InmrTmH83b1jE3tKmsNkpsAAYO2VMzXyuR4L5wfcxmNcyVHBMj6cHt
XXlL/WVWH5oJnePaoexHR3BE1LB/OCKkQzUdBSH4bUapa9NA5BtSoCWnr5zyXgPMQHEsAs0zHDOQ
AvtGcQ040chTBS6Bu4UbydT/bSLRMiwkOZKxhVU4Hq25uVbidnd+daLFMQquVJY61Tqa0kvT8rWw
OhoNoLtSEqFdw0zc0TL2o1UKbi0vn27KGMG3FAvhlsGW8uxhKVOlARX2nzJb56Y7LXWAHBjuwZnl
Vp50iINO9BrkhnlvUl8Tn5vtHO1sJlVdApiLSK4qNS5ea07W3RjWTV4Ijo5vCk0bTYEAR0HijVHP
UC4JomRk9tpnDFGoDk1NUNKzASNcqBpQcghhtpHqw0dNfZPJhChDUw5ql6BHXh4NL7FDD11mFzMZ
vpVh76elfBWZCNHtCmASLdlnRh2kYSh4GXDji826mZxCP2th1yqA6Ml108HrzelNV7YK/7zaCqSw
PR7RmuLNqNsUabB8Clv7smjno5q3+/NieIUmEwMwNBmHmYAPKFRV1uspMaGowGk6FH4VkMIB4akS
zL4KJV1Mx+ic8zK5S9uIZO2mtTZIzuFlPxj1ZR6Wjr7E13HUuv+bGEY/o7o2iixFQ/sUrhSncx2P
STEpTl/GgtvOvXabBTFa2RsopTY5RlHyZvHnQvo1huQQjcou04yDPi6CPL9o/xgFLFogN64Jok8j
666KdHDnvDnJVS/QQK5tRilQpaR/YD5lvMKKWZ7GiJBOTwzdyWC99Ej/jAjbMJG1p8VUtr24TLup
GHSYkBHdX3pjArvnx3kl4C2CDpARYmgmuijpXm4sYpjmMIkD5u/UsneqWvKUthK4aZEIRp3TxQCt
BcGzpgrn26UqsV+ZIKHNDWy2y2B02cB7Kp1DPAbK53nXHspdEZQX6SO62kAcI3rb8tR5K4xRZxnc
i2po9xhZr7/a4AEh5ePY7yzyXH+G6MTcimJU2crUeMgyqPJ0XHeUAC8KKLAuBckBiqbAIPDiqY0w
NisxmOucFwTrAtkxHu2t4Qxj8TNUMk+pgMNyXvF4Rcbt0lh8IxRkw8kcMMFIeuNpzObRAxNpvhtq
pbw32vQZRL6gXS4ME4TjkuHN8VoE53+CQDFZ1COtsbIs0ZDmixf73uiTQ19ogi0ViWCCq64D/pq6
QPdr9WXCcGEpcBXcvOz2zOgP2Nzf0Wh7FUn84bWarrrZxfBIvPBAOToB++YOqtO7ZTAJ0TboD2cD
ja1cxm4ocZ3WWRwt3nB87YfYIZ76Mh4RDx/VfeiLsI14PSzvtIUxIlrfEmlOkXtR7rTjcBN+Ua7J
jR1gHH1PPkE//04WY0yidqkazUJpvUsORHN1/aaNBVgR/2KwIAblfJ18wOtZl7YqZw1oOMbVH+Tn
DO/kf6YNRE05/N2DLLBZGugeYLtyksmQErkENkqKLpJyJ12nmO3HsAGeTvtJBKrJNSNo0DMxNkIw
gMNsX6o2Bp7keFBkZrYLzfAYaaM/qPKFooogN7iWWDE1heiUbFJltTBalUIuMWhtjQ9h2jlm50n2
RdqbzvyJ1jnKhvdXFKOAdiulRkThZYpac0N9DiLSOkreeZXyCfzBd6KYDexaK9UrGbUWNX3q62Oc
PMXJr/Omj27Mh+u7WQ3jwpRUQukBOJrAgxrxIKkp0cN3tWpezovhqzliI5Q50HdI2JSmFWWgfh6Q
PdHvehC6KXvjYABMRgqKXbIz/PPSuIqnovNMR5YbHdJMQBaOSW7nA7gRO0w1ecBDeynU0Md0ww8i
pSJOMO7DABXTv9LoU2xjeeOiVBp5QJSe/JZApYS3AWhAbHSh0RRkeF3dmZ+JozYCGV9SrEqE8Sns
5TB9tXTfTATZIRpLfNCJzfcZV1JbBirpBFkOLWgPeBwGJIj3/w9Sabox5+Qwl1Ztu7JMbRrU7oAK
7tOea6CLXJnYtmQn4l/mOmAVvWwoAaPVms2pVrnajsmEWVppmI+dpD9pswhenL9vf0Ww6EyFkui9
agAjQ1ce7URxhkbzifpds4JSdrs6dotcaNC5hg/ot7JCMA0AhuL3yqcWGuKhpQCknGefKM5mjIZo
p7jK3OigndLrZgegdQl4m/Lt+TvGNRxvglmWmC4Pp6WcUHBJi+xCMcbYkcqnKKwFusg3HBs5zF2e
5Ulq1Qrjh703ogcC83FQyB7gxaVfB6Kmb9GimKtcTPmIAWhU//TkoQ3vO3txUl2wIq4ibhbE3N5o
7awolazZa5LMHzp936KKcP5s+CZJ12n5ABOVsLfvtSKUlcWSGmzaCGAYSm8DNNS95s3o9S12YeF8
ApfMVDbyGIuxFqap5RGacLP8t6Zc9e3sjN21Yl223c+pFJg/fqi7kcbYDVCcF3Jmod3LulpcsqPN
e+VTDNiO2aVUq/Q9lJxEY7DcY9PBJYVdVSkV+fstncu5mdMOvWzNeiThZQZoa8GhUVf7wRxuJDDK
t0p6alcyJGjB4kuOvo+xNJCP+uTauDNOiot68DHVUA4Qvfe4a3vNXCjILwBI5v3aFMyEAiURHVqt
ZgeZqu7VqBU9zLk+GeSGAFfXgRTBJkGHQprliDbMgeamv6RgctZ92jvzRe3PmJ0kaGLOTjYI/ATb
yr3SG7lMgDOY0jTlPZSlKDpHkzHMHge6qKGSm+LFEM/f1TFmONHMTpfqfsFQaPZd9ksP/aTgkAVJ
PAgSfBVtdYGIE0mwMDbvCSzAKpySvw1oi+Hn9q1AJbmHZupgfpbhOFU2s5UbZB2rSUIiIMa4uXaU
nClo0C4wRs58K13RUl52NznyZwBykIMyFBQnbZDEstmoNJlA4ozEJPYTiFDfEVLte6dBUXd+EJfz
+ebSRm5IthUdA+jM6TX6qHZ9iLmIPz1NkV8/Ebyb/9CCdPvkx/ltVblv5jd5bH6lTRfSYoJpwZvP
ONa76JvtSy8h+GvpWB0u+CH5ct1iwH1fXple9MO4JZ8YxjWVzS9gbjxpqq6YFdwKkiLsb17IIDl1
LVgn3bYPBm0jRH1vVqSxHI2xXdD+i5Ytsu/3CXrt0qOodZFbQtouhvF2QK6VZvBJogHu5xK7wMem
FHLzfvkKkgPzmANTWvbaQDSzxb1/m9UxPq9S5VLtKeHjaj2UjW/ZwAApBRdQJIP+f/O00Cw1jIwM
fjwr9kv6uJZ3Q3N3Xhn5pstGkd6wMM/yAe1IGbsxlHKoQvSdAgJkN/btz/AudOjQo32AMw3OC+Sv
6U0eY5DXGTByxlrPXqntS/uLLu1HVTDwyPWkmyUx97mcpRQdI/A1OSbP+qd8esmG+7W6CHPdsRaB
lvOcpwrCXphHQ0XLBnNGadziYTkvyP4Pt231WHymGWT7fSbf0IdFF8vIEXny0Cr+3E3D3pozkUHg
BlVbMUyuQdXrMlFkqMF8Ak/Il+52LZ3BcLOgAwpa8qxYaKMudpK3iIIPnj6gAdLU0FZhoFuEub1g
N08kIsPUz9lDJv1elotIERyRSARzVRukjRdZxdrs5bqJ98n0tKgP/71Wb1fBaIGaaLNVKdCCqMTk
9xdiOKQThFB8RXvbKEYRZIzuFSMoHDxJhTeWf8vj7vwaeN5+uwZGBfrOHLAIPOn0pXFzAzjg6rFd
ni1bIIf7ptsKYkxAnDSyrMRYCTlJP81dE1DcyhhbhmqG2L1z940Oh2KMDaxkLAjaYE8rqekcRRgf
zKZFEChK7vMvz0YEczQNILnwNEfrznpnK87yO9ojct+F9+aVHeg6IDllD6TAnqj+xN/IjVzmxCRV
J1nSYOKBYpFomFFG2HkwXTOgrOGGwKpyb9FGGHNqkyFnQEtEwGlalq9IqmvE0sEuiMA/cN05Ot/+
nhdjveVC0bq2xnlNrhXQwevo2GEcbNyPruGEzni77EWMn9wIEMN0qH2ixmqgTeO9o0XN2+g0yv/U
+XPizIfUm53MVdFcHrnNKdp9yuht5DHmQhozqehNVJyK7K4bfih6AeIX7/x1/hfteFsUo5VjFkuT
QhVfC+xn+6J5MRfPUpzRp/fMTp1WRGAolMjoo4xksh4PWFb2G0hoAW0r069X3aHPcjEaOl8h39bH
KGS/ymUVSnTeJ/4qmdc6JkcLEdULL5TYKgajjNM6oCdCQrP0CLb3zrqcy1OlTk5VXFWInBPJdM8f
Gi9m3shjG5MmtYzXuscOpodkryBmpkwUnwtet2KY+D/H6BJUkCK7R0hNlqvTJ5prow/q/GoEJ/Sq
L9v4Va8yJY6zEQ37t2bo1NZdJwpc+Nb9rxK83uyNiNLICmvEY9ir295VtGfJEE0diCQwtiFe+mFO
NFQ4Gzw+k6duENhVhatjwBpF+AOTgP6i98YH3XE62PygY/3PP+TG6x7DLTQzUlwqru5WBzyzkfZp
LgbhQ5tGV+wbTd3IZu5QMtStphUYqYDhgweB27pLHih6FhC+9xJxRKUZ7mZu5DH3qTOGah0yFZUf
5bea/Ag/FcO8fZ8FSJeLVIpqDeuZErcP962Cbpz8JSeRQLPpmXzcN2TLwJYFjBp2/jOTbAVI2Lin
laG7YY6Y9XfRw9Nbj2YtCJeomT4nijHjuhrO8zpBw9cwmNXvU/NtzBdnUUWDPHwnSN7WxOghWrmH
oguxpjHyyDNwftDkJh/sB7tGXpV20zf78+ZBtDJG+ZYoNyN7pZMoXeIS4xeJ7wv7e90/nBfD17m3
dbE6VyxZI5WAbGjnJyL/MCzBK13wfdZmR3ZldHEMY2oMt0t5KkXtzdyqPaju/lE2Nj9bo4o51PSJ
RGsgipd749Ma0OpiGYhatbkWeyNKfW+L4rJTSEERg63qUY0zp1TBzyvoCxXcHdZkpzZaT8ccxXpt
PekLOoyKF6v4jhyOv3ZjcP7sRethjLesDzJAD6HTa3Sb9jer/pyKih/8qEfDaDOSJzodT3y/Z4WR
owEmw56Nu/FSAb1Xvze/jT7lFA5dYQMM12JvpDHmYEqbRMqABoLwGPQ2rr6nqAymrwHtOPftyRE9
MrjarWk6/bNQ/2BCBcA2o90mxJTQMN1q1o9+PJw/Ia4R2Hyf0ThDj8JiWtE9qcVh5KwmAFqbQbsD
faDup6Y1CV7RXIXYiKPbu4kXbLOPpkjCI1daPT1SHCnar7KolsP16BshjNZFdlzpowLDFk79S29W
yq4l5i3gEKR9ZDbInxcjVD6LH89vpeioGEVUFklJ1wqNvKoSTMaDronqiqLNY3RvyGIbhSJ4bwoD
B+zZYLpKAX5pXGYY7DF25U3sF5V3flHcBKW62UzGLaVLn0dGhGmlzh8vKUa/dTklF6NLm74yL35B
SSyfnPNC+TuJKXFZR5gMjLb3WpIPlmxldKaaVCc13FuGwCzxTbr2VwDrM2YyznVM8OCkJp2C38wX
4f7PaL/Iy/6LfXqTxdxgrWhVNerh/zr/lW1gF5au4eEQwYhVoeggCI34SvImjrnQ6Tx1cULftlZx
IWfIugCeqBb1OwoOiPUhEbrpsj6BFbS15hAXizM2mkDxRCLo/zeWQk2UKBk0XGJw1DlpcWjwwDiv
ZfyIa6MFzIVNklgtOxsNXvS1l+/Gp/CeXC07Cm68/ADthAg5krskeCkTMA8UToq5ShMSrWnYAqCo
qRMnzSvwAjSCXaOf+BCtbkQwMd0APpLGbtBH3i4NWESlfdOFrtWCO6xbDrouEse9SEjrofHPRnrP
ZB9PQ4zs+9ihezh7pP2nlHV4mBztRJXbFMFS8vZvK4xZXBqH8aotMAvykviRpQdxkQiCI97t2Ypg
LM8wT43cJhq6oQEoDCQzsMoKAzDBMthHUkgSMnQNNLvIj61+NZSfmLsgABJBiRHYloiL3t8czMmn
VlLQuQswJJQZGF7H5mLpRZPs/GW8iWG2yu4KdPqVaAWGefFNAha0oRMMfXIzu5ulsHYacWqmlzM8
XvRIgdc6jLECGTma3Px36WA8bYfCvt/+LFPBNeKrwd+1sSG/NDZ9Z1movJvzNaTnIGMQEe79y9V5
k8EYastq9LWtkLUen2eAy3Ru7OVPNN+U34iKpdyjMjRLRjGfKIDiZzQirKqw0FCiVaOrVf4+icov
ou8zS2nBGdRq0Th5SuxF+pdI1O3G/76lEpAJGBT37/3vnwEEFSWaAtST+aKXv6fj1/OeQPB9tiMg
14xwwmBRBah0lAnGZR8tolF8rrMhxt81sHMWa6N2ax+blMfpT1MYTXGTG8uhpjJ0ZUFaixcDb8Ux
R1KqSleAKHvyjO5XslxP+erU4VNHLsfxCuUf//wGcqPErTgmrleqZhrsdkAwBXif8r5DC0DhZq75
rbhc/cIDYpJ3XiL3yIDca+oYo0eHDONLa8scrA7ELJ5WP8rRL1O/O/993ruIbL7PGNF6atuyp9gz
2Yhxr/WHDGKRMfol1/vzcngOeyuHUe2kyeM8rWxMaaqXQ78L058WAbr43UhEwE9cm/a2IkN+f4nS
yARJlN6gV7W51+Cb9ckHwIVzfjkiIYylMUtbkXLaDLIse9v6qUiXqvTwv4lgNDvtzLEzFbBWGsha
pTet6SaZwIMKlMtgtFkPiZRNFIZmzi7D5ctCBIfOfRNsTt2gP2AT3Fph20tWg21STmPl/KlXal75
e7ikvTKing++q9kcPT21jbgS04VrOvZo0Zl3fXej2i+DdFw03Qmb3ZB5df47G1H/zUXYc3z//Yoj
rmMYwGC7M0ZNmvusgc5NrhEAsQolqYNtIzBxqfumSGph6+qHWvSAfJ3IZONgshHMPJWbujXyJZdp
v7mj7CSncasH40sSgObrtaRzlbuDK31dAlF/Mf8CUKi9Pytm7JKWtKoOSlVQTy7XYXqtZTtVF+RQ
FGoTzi2OsU32gjsWFYgcdGf4Hf9avi/X5CL2rHtgMAfNKbybfWunPuU+cIVFbyZ6u87JZuyVEc+A
ZZQMhBK1m99rsPOxZ7uYIphh5pOdqMNesJ1sU3+iStpcaWB1neovTfVQr6fMEjh/kQjGZC110yx5
jdGEKV92cRknTmeoF6lSCOS8Bqtnto4whksqrFleQ+BkpAdaV0+O6mHZEfTRi1IOfJ/yVwcJY75A
RUkUk0xwxgOazYdTocd+Il3paVC2tUgh6PacWxVjyrq4alKtqelMW3uQOrdHAHux7Gj6deouROlQ
0WHR/28sWRiX40onErwJoc0QZT5inJ1mTrvzPkZkuFgC5jAaU8xlISKkqEYDEjf1rrgqL6Yd7UqN
vvQYZ24uRDENf3EYmzJ1FaNabC9WBiw6VGRwr80ELxvA0MrZruiCTy3tTQpzYHrXl606YmnKyQoo
GAYF9CuuRqe8iHPAkMF0/Ig8wFAK5PItx5tc5ujMMK7Q3g8ahM5X6FSEj8Aqd/DS9uWL0BWF9Pz4
7U0a4wBUDQSfM8WKMUbjkA8Hyc58Jcz2ciNKI4lOjbH4k20g2K6QRUrUwEZAlSV+pQs4K/nxNYAv
/lENxuQvbR7JEx0KU68GP7mlw1qV2+7JVe8vmC+WL4QxAz8GepPIGPpmaQAfMuO4xp8mxurIvn1C
KrF4no8yyM5SP26cWpTgObuVOrBX39/uYjbJKqkYWQWYYTv8Apmu0YmS6GfVEDIYc69bibZYM93J
wD6Z6H6T3OhSDwiWtOw/Z67+s4kQxpj8ZVblPFU04LpKsjs12lHD5FFvj4JFnT0riGEM/qwQxVj1
EKNv0WWv3syi3kfRuTAmA8C1ur6GKZx8mrroTJXlR1XEtMV/IANuzyKo4gEHgzmYVu6LQhkw2Uuz
sdNV9E3CQB3sA2XWqysXtFXlz/MmiarwB9e1kcicTiPVNu2pQ37nEB67IAumnY2x+U9lXzZimNPR
whITsS2gayr1oi+/aECuOb8Orq3bCGCOB4Rho2FrC3CxksKxytIFmZTbRMpxHW3/vCiuJmxE0f9v
/K++6v2Y9l3lZeRrDSjfrHQMTfD6Ei2HMd1rpmdqYSCXkJi1OxK/78rdGr8ovSXYN35EtlkNY7rt
MQW3Yo5gHSiPzlB6/XAdqY+h+bjM3xQFHWfGzzkU2QT+428jlbHliF8k1KwhlTb9oPDgzRfaYXYB
A7DLXz4zOEc2whgzPiZD2KYyffUX5LYqgTC6it4EgmvEzqLKK1GaFOjAXrdWfqhMTho+LSkG8x/V
vHfz6pfRPp3XQtEWmoytkBOEZwNNM0j73iOAUoh89at59don41UiaXylB2oD8umYnWOHl9FdIoHj
ENVCLVASZ703LygvJoDg0A+LkTbK4FIHcSBYIzewhuv4j1T26RM1ay5bC+whxZyR/Y4iXskn8CVg
EABwVwJp1Ah9tIVv0pgdjduoj5oaQfX8bLe+FZi7dGfeFpITP5pBGjnirAR/Vy0L72Tq6m1GMwFP
OduZjKRxh0dd89CVYKpKBFnQ8zIAlPLeXJnWItsl0XHBtZt4/dGup5SI+ND/RRn/WQhIKd8LIWqr
z3ON+0xO6071m2DoTnRsA4+UPfkKbLfzRyVaE+O1LC2VkryhcI75MV1um8TXdAEsislThtfhZbRF
UuYAdkU1kEpkQByEXXHZVD8kVdu3k4HwIj6A6+HH+QVxo5eNNMbe982S9HWL6GWS/Hb82Q0v/9v3
6Wo3PmuMNAzG23CPeQVbq067WheNPHHPxLYVlFcwYPuBXcQknVWuEmBkZHu97Avd0Xo1WOPPNPSS
jRjm6Htbkow5l0B5jUeiAX4+VS88vZ+88xvGf/1u5DARi7xU0iyZgCUZf1oBnmrfKbvTAPLh6Wv5
u8Ckt9/syofQPy+Wrwdvm8iEMfFUzVNdqIhipzu7H3atLerJF0lg9FqW1NbsTMSxuXytaN8UYGue
XwLXFW42jlFl1A2rdEbGyrOQmYivu+bB6MAnrN6Y2XOfBatRCoyB8KgY5V40iaioVAKs+qjslm+0
kggUCm/6QtOciGr+cDmJogoaonzwFpt1MiFMUuHNK88THlH5US4OaHiKcuJg9NwZ9EsS3p7fVf7r
dyOOcRV6nEbNKI+ozyF1UPjpbpncn9FhBPQjUCieIi/8/r9JZAvP8VAb7RIihUabdvovdJ6o3Yd7
zQE7nNvdpQ+fIC4FLs9f5WcrzjO6Rso6QowxxaoTzUFCBFaQnxLfSGCMR5qBbkbucGbz87prf1FK
bxlD8iUQqAALjTRkmnp02AFNk4Lz41lHDahQyGhpOgH01XsDHOtFkaEHHKPkhe2uelCA1ESbYsHd
42rJRgwbh6LUoJgtbTadbpSfI5idkCQBfMNVNDrqs+wBDehW1GzFHR7YymR8fzUXZYwX0ejFl4vb
XpJdGBhI7e6nIPFt4KAviVM/FiHURtsLUzQ0emFv4VY4c6J5YXRy38oTQDHkg2JmnhpeqOv+W2iF
sSPPXePMWnlliDKI3OOEq9OICkZa8HC/P06VrMrS0QBEUgxnjWun158jETKxSAjjglQtltOEwNVV
2V2OUeXwSxnvBZecF+Zom4WwDqdr4W26V6Sl8aA/28B1zJ+Gn4MnezTRS5AQmr8OrmiSj+eFtmLp
0jfxyFRrqZov8QROBj+UdpFoZFm0LMYJgZ6h7ucYPWBZngGT+0FfS2B+3tjW1SSa9xCdEuN95tkA
tJdqgDXNuEqL3iXRC66D4GKL1sM4m6FdFiO0UMsDJbHfVSiTH1f9pHQ/DCEhCFXdDzdqoxGMpeqA
x9aAnQNY0bYTBjW62Qo3kZzsoO76wPZENGbcnNdGFVgupjYv0nwyrddUQAUQrsynDb1654xud5iv
JE/9TK5oK5ExWIncgxJERvg4NZljxYcJyCWD7A1rLzg1qmVntpJlO43r2YzkFYJUY3QVM/eHXt6R
FDAUcSq4yCJRjK3oitIolxYXqq1rJwEI59A+Z/3VoApfyVTVPi4KkIpAikRDPtuY3LVVJUspdTGY
+F09gIx9pzCOxi/ppanAnkV86dBcjD8nQGQJOhP5VuOvaDYiMUqt6dd1xisTM5DTPpYET+V/0cU3
AYxmdOZi1aRHqTWuABHUObQhzTh0P3v/P/OjglPj+2vlTSDjR2o9x+z0SlNTnrJDA1wQl2iJ0hyc
o0N13xK7a/79fhPJaIqB9hSwh+Cpab/mjQo/PExf/6AESZ4m2FHRiTHuRZmMsTE1EyeWq7FLKJJ/
p4um+fkW+G1FjDNpctls9RXJ5SU/6tZ9GQMNE5zf5z0l/4K9CWE8StS0atcUqMuQvE8cO84fIzUD
TV3kRWovrCjTQzhzyV4D2Y1/zFMVFliVJlRojKNy2QXjnlyPx2nXHdS9mTqixzvv0YY8B5iZFYBg
4G7j92zkVUoBmzGbyD8kg+6QNIx25lSEx3gm5j4MVfmAYtgpLwtlr03LdH9+b7npo414FknKLOWy
wS2YkF0Mg8xvrtIf4xFT4n58LJ5EVoR7km9rZSGlZlMOo1hCJ5CSgegVA61d81wrV0stQmXn6uVG
EHO5TckulLEi4GvRrafJMlH9wJytZwNPRVAuEG4gc6lzYmZatgAKqN/R/FsODGTltrikoJmmZwpa
kkXrYi51gsbDdTLwMEz7C+S63da8TGQRJQDXcmw2j7nUCYDuwqhB8LuksWPG0c6aJ0GKT7hrzJ3O
CnNsM3lA+tUPgwIgfsYhfuo8BU/BMmg+5zk3S2IiRbtLMz2eX6t7f9hBq2uNtsCkTg+aYRk0HNIX
UBsjkS6CHhWulIkfST9FWm2iWEAh6Zer2BtBtTMDhkHd54HwRcg/O0DpKIqh0ijhvTWJc1ubWqmi
Id2UOzkCOeeVCjX/3dPuivGmdcvGqQTRAV8t36QypwnuULXPCtTlMKdxqKMHTZ+v00H7jB9Q36Qw
h7jqS7WWILDDLPT3cgGExXoFXtw1EvWKiPaQOTFTqTpSqR0amBLid3K6w/xJ8Cmz+7YWxupPljzK
dY4qo/FACUnR3xOA0109UYzOaCc6H+4b5m3n2ECfmJ0czTV8WmZ7Znyxxn7cXURLDxssJOLl7h6R
ZctUiCEDUe+9BprWCkJjNZlp58bzcN0AUEB6WJ4pXUHhpUfbEy2OL5DoKlEoPZfFGOBh6We9MVpM
gsx3ofKoibrLucpN3r7PLCjFMKdpr+iRNuT7dAwojKQhYsfgW4mNEObeznMp10mIqZnGx5sFL7Es
sC6BYw51sD1RyCGUxtxXc2xmEmeIDYvfReP2hwHAjv2+Qe5BstxeiJbHD+43q2NubmEoBgBHJgQZ
r/S7tGBq+9XkDDtK0S3vFRFBs0gnmCvc1iaJQU06e0W8+uGIwoFUCrpeuLGMJhMQNWLyG4XZ93qu
pjVqUSaKe8q8M1UgS6mTq5Y3TfYsMBX05fMhIN0IYtYipSvJ4hSqMc/J0cyuqvD/SLuuHrl1ZvmL
BCiHV6UJG2fz+kWw17Zyzvr1t7i+x6Pl8ogf9sAPhmFAPSSbzSa7usqWlNgx5NLWo9yZgnzf6q0f
TQHnkGZGjZVhKkZVqrBoQw0FBL34KSwz+hA6u+i/az1ugKm7PUrmJjvbkqlSaWZkkixDfxWEirup
vp/E11r/Cp0PaD7/WTG6D2lU4jFGzyMR8RNBWypeqd0PUNSYdoYzxVoGP2tr778Ni8pDU0sMmtkC
2rHo60NRqYc5yR2AfJ1tM+/X7w0feScdXV0ijAKypFGKJINk8QX4deP3N6OC29/LtURFQ21KmkHK
kVkHWWpD7/1JykxbDuLHVJvsto+vLLX1FEFz1SB62B4lz0eoGAnRwrTtEiS/kBJ6HiHmPRnSDYSR
OJPJjB0rN6GCY1BDdr3Ocfxn6IaYboz8+/Yw2N9XoCMpKhDIoOltoSQVqJWIWosVYDs9Ndz8hT1P
ZwPUAOoxHaxmxDNDLoH8XTT9AggKteMS37Hjw9kOFQE7WZiKZEBDrLwDRvkp9yrBmUx76GztWrXL
w3xAJ7Nol4nfP/NKgLwxUkExrJJlzNKQxCYUG6IOUoVgfOUVdXhWqAg4TdDVqTVosc7JMbF8dbqe
uYTm5Jd+3rp/Z5Hu/hvUPta7ELNINBDVp+CkooQaHILLOrFblxT8qpPoJrgWmQsnoWZ25kAt4h9X
pLsCzRKXk6iGp/QyuhvaytY7sbDztr4QVOl2NOunxByfoiV8XRrpIjR1d3srsM9Q0CiBZQH5G63r
LkkTmJcbYFeGXvWl9qI2b9qwchbezYH92AeN9X8MkT25io9dPcGKimtR2viT9c5BTvQmkHJndowH
fU+20T3CCSTstGdllQpYtS5ARTNDd4pQ2N1LcVB81VsuBC9WPWsXXPBRW8wdCbpukNQbUFqhTzh1
SUNokqHIWo71Td1qV82S2yOWLYmtXR3z+LyYbI0qsh8DfI3gJqXbIMNmLCKJ9Cm0ja1FtnYT7Obr
xU29fLfs1PY4eZ3TPfIQrex5XZmlNr9SlY0VxKicBX1vq43wAlJtL6hif1B/jtPcov1PesrN+TKU
8t0cawdpgWKrVis/t92XvX90YK5ECw6MPtCPbmWKliHnArpPRgfvWQA/hMdiDwkT4AJ4XTXMULQy
RQV1XVBLKZSB7aihO65Yi42HNK/XeG8/zB25MkPF9CgoWqPMFvQ6B1dT9RxKhzQs7CaWOXuDPRxV
VXXTgJ6CRQ2nNtsUerNkOPFVinpxbe4na+LFN4UVW0Ht/o8VajRxhJpdS5g9pzfhxnySbCJ3D+RG
ZjfXss3ff0xyd8gO/TVIeaZhZUMnSkSd55hhuxfucmHeJv5y2aJN1K5+1K7oZ/vI6y+aO1LXAAEo
irwcryRJ5acTBVIOJtp44JM0lL2XQ6FLZYx6zr3mANaCHRR15zegRd3iWOx4mljspTybo3LcMDUW
/MGjbq4cxfi6rx+k6WV7SEwTKFagAcUCSTSNcUzSMszUBsipNlf8ZQLEQc2vRIN302ffi1d2qKFE
2pC2hQQ7fYRHGcJgqly3L9qOgF7xcLHfHhVxBnqdwN4m62ArV03o1H6MHnk3AdhboK6RCqMNElo7
X6Ae+poliztZ95Lwa9sc63BYm6O2HNgeREWfiG9Wb63oSdHsyMptMv2oYHfbFPO8XduiNp5pqWlT
dgBp4GCYndlDPe/KuO5stYeQg+5XgPnMd9s22cNTidyvhsmkZW9SKHYPnaqUbl/+lPNrQz7m2ewq
IKYSW07a8i/DO9ui0okCkABogb93HQ4HtNV4BG4T/Q4P6B3ykmPZ2YK/PTpWXNbMs0XKV3pJEyYQ
0ODaZVT21EQOeAGBeLvWpOdtQ6ytpkEJA4UoUVdwgn10SlO2ZkjaIlMK0vatQO+QMX0fDKPheAjH
zPs1c5WQmXnRVhnY2NwQvm/0x6osnYrXLsKEJ2rYXCpuWSqED6lZy+YmHJQE0kTyKdiB4PS47N9a
HwCHybnOrgtvvMg0zsHGBLqtbVLbLMiztK0qUlf2hXvNl/ZAYIZQv7YTw15O2rH0+/14Qi4fznb0
uL14TMfEoyuqiaaIVgG6wNbJ4EEZCuhhjyei30ZeAtTb6EfyRCp61U691h62LRJPp2PY2iAVMXUh
i8BShJdEvIwm9b3Ga6Rk5nprA+SIXzlKCZblbspxRQB73h2ZzsGGspSHo8ZNfVCVHrbHw/LLtTlq
Z+c68ryoxHgiCVrtYDDrotEZIXC2bYZ50qztUJ4pJmaUC6QqVP7Wj/1ueTbdt8WRY7vbFdyqECt4
rI1RLtm0Y1gbLYoNaYJy0Ozoy4hL3r7hQQLZzmDiPgDVT01XqdihAK0XtQ3wRKPqm/KFPnPKTP8y
a38N0HWMNm+hK2Mia2xcQljcOsNzvCPCZpmXPXJvN6zzWUcd4/+Ho1GQFHkYqwxgQzRSAG6DA9NO
QJzu7IrA6Qnl5jth31Vd73DzMe8UThbHdsSzcWpjhdNoyW2BqkMKEjBLPYzKW84Vz2FBONcjpDZX
KOZ9UEyg94yrxLayV7mDaI74vS1NRxL2wlDZeXMc8CSw7f1sfzyPjdpkU5GppWrNOMziQxwe2qK3
q86f+5ZjhzeH1CaLch2514IFlDoLWrAlcnDyPMVZKeYps55FanuB1jot6hS1bKm3QUYpvb3zK0CM
oVbQ1Y7il794jS1f8JaPs93o23cEtqegU0oUbcTIERtoT3DDFOsCtR4a2SKr6NvpoxUoLRCWnTt6
w22pAiI1QLEt24M3yhn34Y9tz2CumCRLloInBRVHGGXPFDIhanF4FsK3ftzLw33JZd9kjmllgxrT
CEmlNqoqcCvNNpBRyaE6KO60zy7wWFAe0O8LUrftUTEXCqLLeJUBBuGToJlqCaM6dkAfVMaPpvte
yf7299mzdv4+5YBTooDlJm9Ht7C+x5obJ99ynrwpc8uuhkAtzJRE9TyLiLxtlh96KQdN+K06J/s6
4YVd3mRRywM507aoJAQHyM6/LKGx7Os04KnokpPoU9qyGg51UvWjVlmTEONh96iAFqjb9z76KLmF
T86s0W+77RLWaldj4ccWfD+Lj6r73I723O23HYAzZ/Q7btNMUHkegc4Um8ZdVCB2SsXdNsFOLc9T
ZlEHUmqpRSoE6MpKDTf6qaK7AaqbeD/9jbTFB3IGzT4ur2LHzv5WRqkDqh5CM2hn0EDMJ9R5/iCF
LKd/KzJ0gXVO5PHaozlbySIzvQp4wNwhxViwlYLgWhweZPOQhL+2Z5K3WOQnrExEcy7mhox2oqXu
l12SRcq9NBiFt23lX9YLlzh0vOA6TL+tp/MYG7pBdqyn+OOu3MWPAqqDe+uk+7H7u5MueHcBrklq
8oYeIEUjxvMJaK+SAEo66al0dHd+U2WUgwhhs3XgFYJIOPi0kyG8JoKMDwqO9JP3hK4lsZ9RhpcH
w2knb+5eZyA3ZdmOoucuedqeVaZ7rKxRm0CZGjM3pALMzdIvVZsdq7ssLI4Ndpa7MkI5fV7LU7BE
uHpnIB2VIhu6Ti4ehw7Rvi+wyb7C+4P5+DuD1KqJaRHlQQdH6ZK7YU5dPSnsJZbd7Znjjopy+6Gu
+77R/iDTPN3JfCO35dsOFBs6QYB0HHvkV2/5BQnNq12W1nEgagnhGbL2g3SqeOqMvO9TB2KPAmuM
dja8j8SPvf4YcOuCxJW2BkCdg2ba10aR44ZYazbJUEIP7LM/44Poy2A643W/8hybOhCDOBNMdcZ7
jADq+PRSbS1bKDngVXY0P3sazSlQCb2V1QpcoMmcELpokMqFUNqlmDnd78nTwGrFGxZnlRTqCteJ
JZ7qW6ySlF4Kyf3Ew+MyD3i0FkI0Q1WhYkhNm2WNujFM5NGxuB1GX5MrH6QnScDlwWeHub+G6Eyi
B8y4aEn+Jd13Lnmazh1oDBcXhIgJQsqO9Rv1DEe7NS4F3qpxxkgnF8j8+qmMFpTaTwNMHlR0wOq3
2Q/5QX8gqmy6nxxBx7Rw8FXspTuPmAq17dgNuq6iu3ywdnpxmQ9f6I8AJeQ/S0fTnU26JYQIfXBG
LcAtNDjmIk/dgr2pYAF0QqYGXvSPMaixqiUK2hEpk3xcuus288WMAz/nmaCihJYlhWUEyJaN6qEE
rqhFoBB/bIdu9kqch0E5eYm2A00TkIQ1gpLYdSDaUbuI9n8yQvPDAm6epEGBNrtAn5+XOf0tN/JX
TCi6DLooQgZKr7iV5rU1ZEBzJGPnDEXoRx3vxZm5HCsTZCpXp87QVW1WiHCqTPNm4U6VfskmT9Sc
eM2ng2Flg/yGlQ0pNpe2XHAnt+rM00dxl+PhPAVBC3hMVY0HLWNaUxVJAp2pYkGS+6O1VhwkMyLt
jxDWrWwjDC7jRXbDUXSiGYpuY8zZ9uwk8myQPiSmwhBHLcUUhvF8V/VJAUO/9BIPKUN5rDThYZDE
/VJmd0PZ+knS+9OSuLMBnue59rd9kn1grX4LdXykddnpbYwzeD6BYB6l1MCt9sYV+o49wLRdLukO
8z1uZY+Keb3SpplkgMgjuzQJJdiVdSXsRAT2iBM2mDF9ZYhKMbNRROFRB2kSKPS9OH9WGsVeJqiM
fYl4XNcgyqapCmSEaDbQLpsEHbwh4GqoxMOwBA+alu8CrQcd4nBdSv2FUQd3jSLYGnCs+aS7XZUf
taTjsdYyX310AowhcCeJZgEYlSbLQg1YHKB0j4tL5NahXeP2fn34X9TNmIHgbM4gK73apIs2KmaR
g3RgAnwi1f1FEdGN4W77J3MVV0Yo9xSSDPSxJKBlyBEX8palVP6U31c9Z/Z4o6H8UszqSe0ztPnl
OdSH8fStQhSFJ3XHTHFWo6F8UjOLLlJjvHg3xuBpgPSN2W07PJQY21S/LTzKC96YqFA9CqqRWgVg
C9aC8lwqHwwzu+3HgpM+MQ9PHSkA4O+69UnfsR46I6iKGmbQ0qfsMx6EjsTfT6fB6vtUAjDnXZfI
dYIX0zHzxLC1wdraxD+DHGn1oxU9JBHvUZg3IupEiMZRLToN6KtpftPN/TjdbXs1e2H+zhgtUKKE
YmQ0Fkh29ajxi3B5NatlZ1TJ87YZ5sF2njha2sw0KoSskkCzo/kSegVOEBinuD8ZheI1Y8bZQezr
78octYX0qM9mucJNpJ3BXF35yT08fGhAfrJ4pQ8+X87wOKukUruprSIrLGOwc4AjxFYiydXUr4gH
6KshUTuobpU4HAwNIXWJf6IHx+lMBLyqTC6FVPPksHjZXjF2arAySDxnFVSzoejbMQcIAtzx4R4d
264CYPNP0jYIlOyVfpHtJk46wp5GkNdbiiICEkGZHHqpqsMQL7h6eFDSfZAftsfEdHZDJNVZUSUK
sB+HNKihFpkSiULtoZFv0tiNhtO2CWaEWJmglglSZksxpoCDEd22/qrbL8f+UO1Mzn2KXQZb2aGm
ShrzNBklJC9JbOuQff6tgN2Z6MlCCP1qmm2ySCXktHmKkuwsbWWYHJMrt7DE0czSGndjzR49wdYd
Bfgb3IoXFIb7+3nPbZ9inrsrgyS0rAyWSZgoM9FKzZ+KF/lIWK/6X5FrON1RfAOxyl2DpwxetY/n
KVSg1wN0Ir5T0vR55QMNZ+eg6Y4yHjCHvclWg6PCu2D0shDWqGa+y/y5gZuegp/jLQH0hw4BedgN
j3iZucnOJj/1oFelIicjPBTUvLuoNh/BH8MJh+z4u7JB5UpIeMECGaJE0gE6sEBGNXK7feWhlOmB
J5Gzq3kuaVLRPi4HLY40lBFUqPbaiiv9iNBDQOI96eiLay9zSm97m3NtUqGkqWVxbhXg+wZIXUBz
4hQciovWJVKx2SMf3c48P1cTSoUVHRTnetJg1xnNS5I9TMa+1qAvn0bOsHACP88/qMiS9IUYCC1m
MxcPYvWtUznOwdlaJhVA5FBUUD0wkEc37U7sNBcwKltNOHGYZ4WKGmlcQlNSw/pIcrqTh/RKrZpj
iqLzth+wg5OK1ivZAHkmndfosZR0o4XSZqW+LbE3irJtCq7IE6n5F3c726FcXOlArJbI/R9WPN2B
8O2FdV28S9bjOb9wfm4Pi+0DZ3OUd4PcXAzffUDuLkP1Nkk5Bz0Jn5/yaOP8fdqdIV04hCN8rI8X
T9Dyuz5qHwsxvjSWdNeVrW2Wmb89JLZDnE1Sbq00atvVPRwinG5MHQa+DTxkALNDA50Zf72Bcm1D
bdQpkDEsdL1kFukwcupT6BkQeZd7G0hqkBZDH4tXxGcHh7NZytfN3sDNdEYuAClcwJp3gvJNDgHX
Wna6Wbnb08izRR2MY1v24kJsSZ3iVpph92Oy1zvTtTLzOWy0t21zPEekzkdDwHwCNwswh5XZ5fTS
TJzx/MsJ/HfyaJRbFRbQJhaQ5qJ02z8plzEqP+i8tS+N30hzHR4WgumGAPpKiizrEhhoPmYzsTQG
lVoAq52WF8rwU00eVYUjIMGcs5UJaon0RJDFpAIQKxwH6CILeupbksSTTWQ6wsoKtTImGrKnCoxm
bqPmdyowiKr0VmbSUTQ621xGHi0RO6U42/uUtjRlKgikgkB4QQnxqfkq7QhDdgJg8VdYDtArAxEO
iOeY0ns4XuWcYPPtW6jSorWr+JU0P/LU2XZrdjxfGSBruDIgZHi9qwQkSCR90B2iTCHf1q5ylF1x
b3q8ixVzsVCvlyUJtOYqjVSe064aRw1VpcAsrtBftTM0PJQlN6NQekPVPnJGR06jT+F9ZY46reS5
SdN8BuhCuxk9wtJTdLbx2IGGJbGjU8d7o2f7xsoedVwRRfik6kFAAPSwJ72nm8EDARk1u+zqKx04
kFjQobkKyhdo93xcug6VYqHvFmR+ylMtvAWtZy4/tieQuYPPJuiYNJntosc15k83Xtq0xFnytG2A
GYVWBqj8XG/nMcpKYEcqAK/7BZeMxm6D3bYRdmhdWaHcoM06qW4WlMsAvifAP8Lmq11HOQQQyPU0
dc3r3uLEc97IKFdI0z5bhgbE0kMP8p/uEEmqbU3ft0fGWx9q95pS0BaRgOce05h/xEny2Mtfwoms
5o6McxUgsnEcDbVDBFJzxS5z860N5NMS6QsnEvHmi0pZkjqCjmOGrYN4bsvGpd7Wdiml9vaEka98
Dgh/9wxdm0XiinqtiQnrStzQrEL/3oHDq03TqznlMUTyRkQdf0miZGXfw7ezHBTVgfptmL8vVfrw
30ZERYFRQiWglVCpKxXzdgnQYDJMol1H/UU8hb+3bbHczRDBNQ98GZqFTCpnQDusVjQCOH8XKXLq
SkNLwdu2BWYEXZugJk3Jm3iESANO87fZ6S5JM168S2bg/kofFGH7bXMsd0B7gqVrYBS28E7/0bkF
bJdJGFCqLwzg0V05xSa67HFl/29mqG2KdzihrTV4QpgehgJsZ8uVUfV2Yd1t22Gvz3k41F6dUANP
OhU5ndwqdqSfFJHzns1yaUM0AdEG8M5Ev9HH+VKAeW8RDdDpbAZ2FuSeGuZ2FfZfiAVrM1S87mai
vQveFhd1WDRwXxjWfatyhvIvnnYeC7X2YZ02eADAWAgTKAFazaPd+n84EPVrXuLD9rSzNcoFYgUp
aoiXUlfGA2KsoclodhPrfuLqC/GWiPIBa9J7SWwwrHD4HiWRW04XevkVTYj1ApHRrg6FQYmUPF2w
QE13jMtHkAU2AWdrsjJFCMmbCvpkRV2nMVZ6li9qG4qFm4QXhb7YUXjq4xuj9USuJzC3zdkUjbIq
ogB0Jog7qNp64Z3wTkKbOwM48zJbOJFEGAJk99tblZl4r8ZH46uiXDSyVse52rmiI6OpqTQB+Ix+
5wcJFOCD6kq8KEROAvrsW1ukdtU4lqGlJuD8zA7hXtrHu84jLFxfaQdbm6H2VaMnuIlH8PRS7i8s
uTu1SiJxAip7866WjNpOC7qGMk3BWIKrYKfsh71qP+Mf6KPr9y5npci8bM0btaMqBc9ttQr3ALmi
p7gJHnJt8TY9kIbm6Nfyum2O54zU1gonI59iEvtSywu0yyn4vf19ZnxYzRx1hi9BGI7QC8HWNQ9y
sA9mP+U21JNjYGvGqEO8bvvJKsBaCzE1N9wXYDmMnoHVhuAhXLvgPQAw9RDWHkelQGpqCl1E3j7D
J/Ael2g9n1yi9Rm4050s2ebNTnrq0HtuHZSH7cncDlKgs8FErOKggYe2SiqQPyCIeZJMWjmL17lQ
L6TacOpx5rHSM28yBiQQoNUKtULTolYPjIShHhgY6nLTewMIs9GP4cq38s0ERj0CTtJ59T2mv6ws
UmvZKXWHN1ItRU3DPILTf2c+mIo7OJNHLk7981A4g89DabCj48oqtaRZoKWlqqlQlzgFJ80HmwXe
wtSb+lKBMGPs8vo/2PFE1cFIAqU1ECJQ9uRaGWu5wUUX6Z8X72sCtL1MD0SgUzhw6VqZ++NsjYYJ
5b3SmUILa6MzvxPILBcAmO3ehWU4xygznCAjVGTQA5mGQjmMWnVh2KcAIAzlawIWv9Lf3gFsjyQS
VDra32WZZg7Q28GM6hZopHi2SZFtAK1kvgsvzZvsafIyL/S/ciM1zhZpEoGumU21V2DRbPy2vzHk
k8nTImPO2soElecKah0p1SRB5ETzk/C1tDhxg/d96ijWAl3qSwGchEp4F5ffQ52z6iyKIhNCKZah
W7qkfdI1NUGcYuoNboUZdE2r+wBy6cZO2BH2G65+BcObYQt0PrIFLq9PSoVzOBRV20H6g8gWpftl
n0AxwycNC/M+NDn+Ro4/6mhZG6NxonmbVgW4r0nRePJDobETq3KENLPlnEcfxlikD6YoJzCNrgki
IpkySoVbh2i4HTjLxIitHyxQbiDmqSBpeQBMbxnv6iW6sarYFlSuXhdJubYmjUrJrLkomroCbd6Y
qQ4uVt/R3us3Q7IT8xD8ooXXaaLTx9JFI01OnORX0lzsR1PxOLGC9zvIjK+OS7wr6FI9EirOxtav
3nsKgDRocug9Dh6Uw3bcuM52F1RETUu0EJyo8BeLVTW3Fiiqhxf92Drzr2Vf7UOontwMHsnftINw
gNwJj+OHxZeJlT3bpU7NaDRyVUqBauz7O2C1VfPBaJGJFLvFOHU9WsOHy9Q8bU8v25vONqkzTGst
uRgCQDhy69qaL9vyRucRWDOnE3RMsmhqOjiXKUcamtkoIR2Dm5L0WxbelqqzS9nrpx/bI2Ed/7ji
n+1QjiIvJpC7RQD6j4veE97A/OQZ18oVRJOvFS/2ebhorj0ytSvHDKTQNLION/M09/rZntGpRogC
re9L4JEWpdT/wi3pwwjJTK8sVtmsJWYHOKUu3M7ST6v4vj2FTGdYzSDl+OLSFKWUIXg1ymUK4Fyv
PSYhhymYlTV9GATl5aWJgqg5okWkQFqGV/XIz37o4Mm220t1/z/oCHHXiXJxscmQACd44BqdxSeM
mVAQcFW0Sf6RSvpChWU9PhqTqs9TGibSCHpi5ac8vC7FrZK+ba8T85A5rxON27CCVFN7HKFuuNzk
/cFIeTGXeTqDlAv7FVDGTyqhobRMcapiDNFcOPJ0SoNfZRjZS/drzB7DanKz8VUd73OZY5jtgGe7
1NkGGY4iHiTcVJIJ7zfHStqJPAggMxohvbFkUyTdPZQ36CiL9csAFKUgPhXhtTgvYAE76Mbr9hIx
R3I2Q2fr7ZjNi6YRZmCA+s3CM5W3Kj38NxtUrpE16BkrAoQDcDk0gmpHtb/0HBvs3bMaCLUkoqbH
qdKjcg3V4/yJXMxJXqhLaCREO8T/wF4pkSjzKfFYWaTOC8soZRkEzgA/3eun4iBI6GklogfSHep8
eWk3mf1eivUCz3jYnlGeaeoIKaegNNUBuQY4U495Ye3lKPVbAYGjaA4WemC2zfGchPz/Kp7nKR7G
AxW9HtUCdHd5sCC80fKkZHlGqENDAt4lziQFDx39ZdKFqF95Fo/XhhmQVktGHRxt1JhJAd5cNxFu
lOLW4rUDk0352SUA6SSgA7SWUd8XhiESF4sADoxHvXrU9UtBfNXyl7G4iQvdmRJOLsEez9kedUYN
ej0NSoVUojF/JkPhN1H7pWNQJ6g7Q5NlhUaLZ1ptLLmEO3YWA2pFXisgp7fY8wso0vF4jAa9L/ia
IYF8FtTGok6jx+Ug6WYkkWg/DtJ9HNRuYvQHU+AhrJjetjJD7aAoTPQoC2BmqqvMaUOt3w8iyhZT
ZqS77RExI/nKFLV7ujgPF80KR1csoc2TncwaQSm/j2renY6dsqwsUVsoQcVHNNSZAIJJBoH+j0O1
n/CaBVpALiCYPYMaXurw/mcBjfcxKKCXWUnNEOEv6Y5mfjc3B1XhlLGY7g2aj39MUDFdDwChHnuA
qCPjbp6vW4Pj3MztamCvgukZ7Ez0844mB0VaWMD7/ikapLsU9YmGS5nDvjCd7dCPOnGBC9MkoGqQ
ZLJnpDH6sswjaSxprO4WmNffoVVezJLmhtHXnO/vEN/fUlah21K6SW5T+HlnfYcQsjPniWuW+8HS
nW0vZ7oDeSMzSaQAW95Hd9D6pSiKBOevmd2nyW1V/FK/wl0PAuCzDSrcNY05T8OogSsvQj/TT0s+
hubr9jCYLrEyQf5/NV9yCihSgrZ5NwFRibKHwvgx2ot7XlvsezH500mBeya4GoBv+iRqlceSKQMz
SOouwO5Dki9wi4vIzfzceSMEIpLT2OKeXM5aFLG4tDbsYZ7NU5FCrmclzC3cCRv3zyNt7eROOdnL
Mxg5brvj5Mxu54jP8kVSOlyOcea+Xg2e8pV0MVQkTohT/VHfxRcZUjXQ1oePGW5X0T7zsLrcOgrJ
xj5POKQhCJmujMbvjwsrhfB8i7AgEfQauV11kElDckjUCLqr0Od11LDHeLZHHTCQdcIpFgEiFQOK
LN1XPC1MdlCBsoZE2JBEk0YbNkaW9zEhQ5Kb0NOW2daUXRIeyulZlfx2LJxevYn7mHM8M4e1skqF
ZNnINTTpwGqp+YP8KOan7f3HzuNXBqh1motEW6YEBsST9kLIUdU/hDovCrS2BC5TEKvFCwTA7z4B
lIxMAw0TNTGsVgDdyR+/AKDbFezcm/aGszjab7Q4H0OXVyRhBsuzURp6mPbF0C4dSaglyRn7BzUV
7WB42p5KEg0/efzKCHVAi9pSJotklqDqKK/na3AKO2UXOEYL6Fl8apKf2+aYaQ4E6U3AeXXjk3iU
ptRtI6m4e2TJtzbdaXHtQEInk7gSFOR3fx7X2RB1ChRSZep6gBUTd+YO6hP7Yl9fknpd4fBssb39
bIo6DdpY/3/Ob6O9SqbEVsavaLPC//6aoFWiYkjLBZ2FJ4zhBTmbl54SyUkSB+VkFAML1QZDxcJZ
Kbb3nU1SjhHGkZxOHc4ea7yYp2NfX6VcqieON8hUnBiiOu1qA9mhopieVUPIXA0R3qXFz8zGDXUr
sVPBQPN97uAR22uW4CiFwcUwVy9CWB6L4KWQVQ5kn/WbFNzNUM8BmO+TStFsiHODBjbUl3Nf0S/z
6dAn38L6C0nl2gr5FasMwgiTuewqnYDO9aO2n8DDmN7yeRhZrrk2Q52hfaEHKTjCATZH72RnacdY
tzgpHc8EtdHGQDTLqcVItGDXSccl4fQnvfs2vZPXY6C2lxXMw7BoyEL0b50Lfvt9fD17UBzxBGQD
V+p974pue2/egGsWdXFQ0G9HLFaAXJmnoVF63Aq1UqERuuiO2bAPwt/gSXR08S7sInvioXNZu04R
Qc+LpmiQhmhktld+ETRyJbcB7upj8lyJ3+XIE+X99oCYF8C1DfIbVjZa3UgmqYeN8Kn3yF3ddOef
I7h6CXpC4iwf86heW6M8fUrmQTBMPFGq3/Lvhp+fEnfIbdU2kcQpaM/8AvMZnnnPM0i5PORuwxQX
d9jTX3rpqZl329PHWyHK35XOmruIyB+KxW4Y3wLBGVrOjZa7QpTLR2rYKBXpeWlcvNocCjc8NheV
lz7U/rjn8Y2xA97fCaMJqIQ8jpos1UtXGS7K6GSkta0Crj0EIWcnMWdOgvSbjEI5UQ766HfB0OXx
QN6hCis6zGrl9qgoF53K829WEg+2YaJ4iEcBUCp/tBM10hyaFuihCX05sIx2P9n5rnZJoBgjWzjw
aI7Z67WySO1aueoaQYeYuDs3eP4i0ELB067wDCphTwUOryjDDLkrc9QG7k1A/8oK2e84ArtmlH6e
il/xchl9VzpKJioqJx/nMNE0LTVMRL0ZpLfD70Y5NvL99kYiG/FTXF+ZoJy8CtDrBfAY3qHmxhOb
0A4kkLjIEANe7lL957YxFkgHaO2/A6JLGJPRdFrWwpq6C/cpMvd+h/TTe5uc9qBeaFw1DLYTnu1R
6dMIavI2KogEGjwudMmjPyGyhLbd0qAb6qvqth/GSKVT1mgWcAssWuNGt4SLHck1AICiD9DhMxdY
wNzOqxmltlmfWkFQqvBCwj5B4Lsglkoc5a5+Uw8NasYlwC+azmEVYh8nCgQkZYh84CpGeU2phEXS
a1B6s+6rg3ZRP0q5HV4WT5In7rsR9BO8Wxjx9E9uejZIw23UGbx22TvHOK5fRvfSIOmOnztlN6T3
1ciJXcydvTJGec0QkkicojTQScY3ASr0qTCdtncCmaDP48FDJuq6GmaQ2tlLEqZ1EGACCc1FfMQm
gMqTuOdp1TG9A5i4f8xQ66RUoBMCIw7SaB2c6WN31AC8Cawv0MiYigZgC5wBtG50LaUfY7mQ8Nzn
muOj2V8F9UOW8PCfZNt8mrGVDWrG8sbK8ylHP8HgJ7cg8AWhhUdIVqAEsNMDh6d4xJy5lTlq5ows
HpZJgBIdSAltuVB26TQ9x2XBq6EwHeFshy7tV1pmBdMMGHRyIADydNd4JC71HJdmphfgwNPxco5a
OF0aaut8kNMKw9GbS1U5mfq0qxso5orZV9KLlSEq0eyy2UorBbwMGTTolh+dcREIL9t7h70057FQ
uWUBJc0sL+DUJmA/EB6wl6S1Ffy9bYYd5EgXHupbkgXMKjxylaEDy5UlcwImMHJYtU54qp4r4Psl
h0Q57ZXHEUMc+LODn83R6YvYNc3SxcBwR7pdWs9W9wKdWU/pHzPwtH+hhQ5b9myNTPJqcEUWJ3PT
Yssalp93r2H3BbrTDwYoR2iXuQ3mecbLRXKZh8e55eRG3OWh3CBs0Lpdh3CDVrMNy1b81Au94EE6
hYOtHN/X6LDtEexL8GrSqBgUjH2LzmoctsoNsDiujD4MySVy8uLtBM6nKsNtKvGsAxHM5YtDMY8l
gEkUXEuh9klX8eK2UANIAqM+JJieNjW7KOddq9g59MrGp+RFtKZexwj74+KTJ13tbnLwMoQHXT7a
nRmUVsaoDdYKcyYNMXywMX5k0WsqhnYa7JLI4OxkZsDQVUDqRQDrdbp2mDRqpPWEpTiqrrLhNjIs
T24mb9s5mI/8iK//WKErh4tRz+hGBuyRXHgIW6uOBCzay3teLGf7wdkQlZ7MMVo4W+L4anBbKN9G
HqkzdySUEwiqYoA7AFmzbOZHUY6P4zLvpj5/iBO4hVbjVpq9RL3mdMkcutvTyF4rUwLbnaWoFl2b
HAQhz8IWxAyT/KvRK7fQ3Mzi3YHZ9xBDwjmFRgtFoZX5Wjky6niAm4Mg6xKtVMBYBsAMZsgn3gPH
7cJremMu2soiFQ7lMVFbM4Ovi+n+/0j7suY6eabbX0QVICHglmFPnp3Bjm+ojMwziOHXf4uc88Zs
mdoq+6lc5CKp3Uhqdbe6V68eyYsVfru8b7LfF6whuA/1GNwMqZeO39HWq8pSpZvnsvp+wfQ1NuHL
KJnBMwrLjYr5AATX3uC9bMba5ottJUeIu3hudagYAC9K7uad7i8D96b7ZRC55i8D92SN19vbZlGA
9xAVqWJlDtrG47GpS0+xvpf5BMjyR7g4LAxdAs7IQnrH+otNW3naaqiJMYUQER0xVAPR5PJGs/2q
cdDztowRtCuJvdvsukBxB+Oe0LZqgPz93LkPOvCpPatQTgJi+XapuyhubjvmXvVyKYJ422fYOrYQ
15YgJ3EuDcRvGdicscDiGrTciMxLTDRikLYMI5XOA9hUEIBYCCjBLRAqC/mrusxUI+d54TXPC5VK
sjMT1/SVB4JStOlVN7IX9qbir+QJ1tYMx77v1aIAw+1VbF3Z9Q9zkNBhb4cyKxmCwQ2rqkkTAKX/
H3ALaKB9fBPch+jI/bmMaS72gDxdNheyVQmud84LpmhzVnhVkzz2eeq03XhTSxFimytDClBnSARS
hNHCaYHzfrCjris88jc9gS5qb6qd7kC9+shBbOZ+BM9Ol5lxeIwuE3mEhY1jHtCcKgg7pz8AnZj5
j8sbt2Uw4HpBR4/UH5iDRPtUY/AumZBI14xHjC1xdP7nsoCtk6FoacA8ISBzLDER3DUkZOYCxG56
49DM82loLDexZRDOrXUYaJ0H7ytKT2DROL+0MQpvemMBljqaxzi9Auv55WXIfl9QadZYDQuapR2P
eU38VPa/L//+JipnwS6pOrExmVucrYJ5MQPrY7zOWr+71sD1at42fu1GiMtbd4EEJN81RK3TD3ar
7/M7mZ4t5yy+1gC11BcrBP4osqx/ZdXHdjRpPkOxa6BuxhR0yleVhQG0L2V3H5AH3spymVt6AZYl
4GGMv7GR4ODjeU6nsEph9/i4Qxb1oA/BPhsy7/K+bgR/lMIZ4g4RWHRDpCJpSJ91pR3mfnbkx8Vx
gKkKljw6yVzv2wVR5D1Ahg8gBx4Bb1wvHDLmYaSFD1kAtdPo66g+X17MWyWkBvLXmERMCJYkcjfo
Q59rscFzn02ZB3jODR/Gn5dFvH3DnIkQ3VGuK7RBhbzwNVDRhKF1BdzSNagAd6wCsftlWVs7tlqO
eGdbPmb41Tz39TT90hbsdqi7o12/X9OwJB1z6IEhhnFggmkILQ213hIHE+nhHRKIHh4Eu1mXdYQs
Cnt+g87FCBZiTFK7LoIp95ueIhOVYbBn1jlZHhwHsK2YUS5r+1tC1EsCBddgaxFoeCMt963pYNHb
Mjsx5RcScJ6N9u5JRoS6uTxTx9QSjJtHBnY5zJWB6BPMfRryKvc54z6vc8w3U91Uj+7SuXAHWj9d
1o1NVbdwndBqixhMDPkYRgd2kYarVOblTTgN34qylxElv7V5ODHbBk84swz1DRVKFbIpt/oEbDsR
EI+2P2D0SUIP8fypAut/9ajFsrL/lsbr2Dwd99cEPblg9EKWN2wuofGRsiuzfZU+2+936LCpcHYg
XYKyUzHLp9Z1y1MWwQbV3besSWa3bWMZkdDW6ayFLP++UgYKGkfSJti5Oc7dpC4Pdhjv3q8AaxGC
vulGkSUqRrb5SnVTNeAUC9//hF28D4aXoLVaZ2867BXkvqqZBilG3YAzKnkeAskSNqLFMwlitDgU
RWnXU4veR8ycOVp73a/34NhPTZ/sl866iLmyAY6bGva6KBF0HUa8Lkd0v/lDNX6lceWC6uehm8rR
/cDxrOQI1i6ZMDjArhiMD1P3dh4cwi79dVnE9lIslQAaiYeRaHGqrkfZMahSv+4NPC8rf9ItPx3f
XxnBISHw1UDeYtp40J7rspE0czhNder30XzKG/IpsYJdzGZJALllrUEhzRDuwHuDO+BcTBwMWhLz
JsVsqdjNx7I9OdVsP1hJclDTNnQVM/t0ef82L+lKonBJy8xUs3KGxUZq3KFxem903ff/JkK4pMXQ
Fdyqy9TXrdT06sLKXDoCU3dZylYMZ0AFUJJb8OpgSTvfO7umaaCrUOqSx36UpUdLN/fhPMxuMmKC
jm7vUlW7L9TmyURV67LwrV2kKpLkTANBH3gfzmWPAzesMo1zn3DLN1ngZYX2eFnElmqgjqUv3QVQ
Q9ErVFkcGMoMRx6S6HayJjeP7ed2Hq+mvtiXtf2tTUzJE33rblENPkIF5RxmuAk72oammlpDm/rm
1LbHkdBP2jLGDXmdSrK4LSdLdTAQIJ2CjgMxWV2appK0CgwFr+4i84EBZJ+emsRGSShyEm452Rwd
Lu/nVgxLcaWRHUdd4U3OlWGU7BQA3ulrYC1WpsDBo/HJKtGJGU2SW725jwQkMGSBdZri87wwTGU2
EPX7tXpU8qM9HxPZUEyZCOEas6pAHMHQQJ/WDb+xgyp0jXDq3KLhncRhbcV4mCn2bzXLp6zcejxg
cnJFoOuj8ZVP19O0AzzYmcybQgqllq1qOcOVqIkFlRKDjM7vaOWjRemAlgWnU7lkRZu3d7UiIeAq
atDpIS+U+nacOzbI0rsh21/WNpmI5XavVpKOVkeyHCISNnpWG973MfmQli0TmeGhLFWcfzEGZkqG
ELGQru0NkjtqgLFhL5eXsXlPQdcJphkkg968k5F61QItxjJUKwRXSfwz71BMGIlnhe3JqLWDqpen
kvSyYtbW9qEkbesEhgi+UbSvsQVo9EwTX+vz+6YHyC0qJWjRLV1biRDftFU7cSyGJD5vbqr+lhEf
XtG5vH2SZYhv2U5nPVEKPfa1hO/ysr2OA9lY+q3baSGJZgPuQNGjJdzOOcDMFYVOsZ90exOtFG2s
eoxGoLz8nROJY9+YdLDUZFFIwImgzijmg3S1xBgqW419kOYjK+hiDNDVeDBuUPDxoq/2PgNdyCxL
9G8e1EqosMKaV/Zct1ihoZxy/aorf/Nc4o42SmXnCxMMz0wC4Cp1LIw25m1LG3cqtT2vJ2+2gLyY
su9RWh3j5nvYGN5CTlhN+mHiyW3eyWBZstUKtgljyU096pct7s3bGLypjpYkTqVnH7AeGNKIPmoL
Ces30ZOh5qWOEBDDS+Ybbb5W8j/m+0fzYlNXIvRzGxgE4Emzwa7omwpIh7LKnc3WjRrZi2378BY3
q2KgnY0/53IQYYytXgyJz24AIvWRHQAWMXniaKUj7jKwTEY4tBWa4QL8E7hc+5VxByczHYsMg184
/amqhz7LnCTfj4ZXR1+ahEiMiEyaoP8zm22bckhL8+JTnWEQAgYpoubgk3EewD1tuVby/uZZpEeB
xiVLKxoyBoIW2mWomgRcJn4R6GgMzpwJgEejf7hsHjefwmsxgpfMq0FBRRfKru7H5/KWHAJPP/bP
y7y+3MtuPvIMRoYUPmUB8CHdcn5usWn0ZpRgJzFM2jHpHSu+abUENbpl8tcyBN2YUZVpRtomfosx
W+zEDAlgf8s+rH9f0IaaoTsrKfrYVybiZXNzl9TT11KRsb3IxAgGEdmxobZsiFGjJ1KWyFR2XvMh
/7hejKBmYzjkNB2G2K+6FmjlKfDzWv91Wck2VgKCDQuRP+rTb8n5ApXPaYrXlJ/ViTfb/a4BVksx
uv1lMVu6zDDcxUYZHH8jJ3quXGNgZ6qupHBTwOWDe4z65b5IMAMIFGExepenA5A/l2Uu2yPkehkY
MPBkQyVt8cnnIvu0w8cMQexbALyWxV3No4M1xk5j/DBHmRveUGwIW/YQeTzkXYSzUjBaRgWaN0Zr
XO2Epn60ZibRbZkIwRzgpdHXWaygEUnJkQm1vCHO3n89MZacUkybXAjwmHB9dMPqJ9MMsYqwuNFp
6ymFKhGxXI03p2KjKIs8NcIWsXg6j+akdySGImTcoZnuKsaDMuaIzGTcnFueD00TTEV5CdMt30Ag
7HwopyjKMQKyrjTHptoVcHXHtqy8UdV2+lj5Sjl7Obc7xxirQ2rYB5Ohhc1k3hCWHzi99ccIJgOk
DpHdaHD3geKnw6lL3h+wY7E2zg4VG2T/BeutjaqZsM5AMF18zktfJT+pJblQGygPeiZDsN4JqEKV
YoaMPDktxMbjsV5a1uzTtFugObL66paqLEqCVgqgcoAuOb/ArE5He0ywZbZyahRY2fzGqO958H4G
eSxrJUeIxDCXaWqYYkT+bASOFuy4Spy0lHjzLUNLNMix8QxBV6tgjWClEiTb7Ahxyq+y9DPglgd7
d9niSWSIj7bJsLOIE8ioO+hZMLk8CW4sUwZn2jyXpVbCFvSNKYJ90nko5jafE5+CIWcYLSdBrcFS
ejRCSxD/WyaPrCSJlyYuc61fHjddObmBke3obB4u75lMhGC4LeA8GjxnYp+VV3FxN0qJCZeLJxo8
gFGQb0JmDdR3wsGXiIXzJsBuVaG/NMCHqaMfaQeqQHVX+HHnht4H2uAoMK7/ZIo9ViwkvKWRFfv/
g/CSx9abXUC/PLm0rR1cCxOuaWU1FajGjcRPbOaMYeTamCfy/kNaixBuaBiqZR7HFEodBn7Z1k6O
hvTLIrbuzlqEYD/1klqxWSLh0c6HuHiMiv0QS1zActIXNMEUzWeUd+rEsVFqorxoKYZiB/rdlKS7
ILR9y8hvzG468VT1/tvKBKfez/qgYLZ04kfd4DDUZ42hd8xedS+L2Qzx1jsoXFZ1CoxpzCBncPXT
gsABLu+ReoWjudbVdJCNo5MdmHBxwyEkzUywmzx9nPLZKbrrKNMleyfTbSHmysCLmum9ictrl66a
8Fu1Yd8v79uWNUUIri+0wEgIiG05qKXbaVbriY8OscIZ1eROaYIbDGc66JpsENimB0f8rS2kuSgN
iTUMZkVA1+YwDAPct+r/RUn5jb+M4PwI5Ris0EqYcGuHPkkKRCp4mluqdmoLZXL7rh2+KIkSHy9v
4tY5LRCBBTGObJ8u3F4stgiGDk8lU0P39G8+fLv8+1tvifXvL/JXOQ1gz/JRIXjwWUngxN2fpurc
DFF4Ozid9XxZ1gZ0F+hCtsyAQm/O0lt5Lmy2jLYbNKQXkEoL9tWOH1Rl32IsrLPMrIioRMc342RI
AowNJV1gOwR5bZkGaYl38+ItnkePeLVrfVMVh7vct/8UwJ4SWdZmqzzJVjJFDxVENKuMCJ49z6p7
zvQ/rWr/CAAUzJXMNfLsTz0oDprK8VZ8/7RRbC8Y8JbWJAC+RbRHTvug7huIDpSnyUA8+ekD9NeL
CODNkB5aMCWCS+QjKTSq9olvxJOHji4PyOlDYluS2GXLBJq2iTsETI6Gh+e5ougUfdRxCTHB9A0E
7rsijpyKD/5lfdwyUCspIiIji4LANkKoY5Blf0aOad4JdepxPpZDsbssavOavS5IRGLkhBfttByN
jV5VO/xStM9kxCy08SntPl8Wtemu1ssSrFM8GZlaNNi8DtQOC/ti8ikFN0H0uCh8e5DNI5ac1d/P
WVuQKswqniCZF3aPSXQfDJ/SXBJfyEQIRmqiA1FLBbtXltYu4b/nWfeIKst0aItWiWEMSI6RxYF5
t6Dg51qnzLoRRCr0wRr/Ttmodug396Of4Sl2Oz9w8m/DTnMNzAmWM3FtOjAUdNgCJl8G/wmGHnhi
OugZ1rgMeCBoMwjDQwzKzMBpXOWbLVPITS3BrNslpwPWvzcIVZpoQaDPkMce+hmdDcUO4SHSVsno
6d7CYSXrNVgO6c3urgQKaqlhMBvIsgq0ELKfsZk6YSZ5iMoECDuYzqna8gZZkbCt7xB3eHpiSjp4
thQRTS5LDQD+H47lXENIpyPEaCo4MPsqNSZHs30jlb1CZUKE0CxUB82elpPJqv6kWNWxYPlpKj6S
HFivRbCxU0cVQroaFcTUAh0sotnyV9OXkuBZshiRVmyOSdkaNg6Fl/mhUX+P5uBzJZdI2TKvq7WI
CRXa2kpmBrBBFste7GS6ZVl6T0aSOaaePqHfb5Q8qrZ17Z8iiLRilKLnPELO1ben2z6+ZbKEx3LG
by/L6+8LujwpRNUaBR3StfaQ2QeVfsrJUxmcTH6ttB/g60U5EPSfCBnQf4tc77lam9FoRqWdLA8c
3H54jOwu3lOnBF+5/e0D1RgIQ7seQVbPQmh2LixvjZbFFBqRdDfK/EUp9yn/9QEXuJYh3FMr1HTe
x+WSlJ93ZDcelznv/U59njzdiXcfYKBCZnnpKVhIj8GDKYRFdlTH+mhAHZqfC4FYvy9d2wcRy/C8
TKW2PRnv+ob6nckTbGkQsnDUAEQD9tq6qUztinOZUshECBo4LKWgKIII1NSeuJnvTP0DaVCsAlgw
pA+RLxefA0VsBciDxvAIs+bGg+XEQ5i4Wqq4xFJUyY3dcrAm8HTI7SFtrr0pAQRZ3U11ES8Otq1d
E+6OHrmbMRSLU085ytzdhuE7EyeoeaCXIwWPAzJ8dXEVZuSYDOTaQKvGZVXfsHxnYgRNj4KoMFWW
AAlZPeCJvcv5XZTojtJ9aZMPwFrOZAmOySyahVUestSxvTWb+ZC1gQSKuBGCQQR4ZFHWYirYtc6N
Q4gyzcw5goS48CttF4a7ub1ugsbr+sFV+6eoIvvLG7h5TqjbgSxMBdZJ5CgpJwqGoTTCBuq/ebtX
G783f14WsXmVUCKBjlsaMcR3xhRZc9FrQeQrZugAe+TPXMYgvvGUMQGGRV8s+LQYpi2c71tdW4xY
gYUIOQ8dqzkNde9Y9Q2eV7JrtJgywTOtJVli06ORFxhfgEoah2FdptG0BOzFGEQKLqZG9pre3DlM
eIK7AM4JPYnnywpNio6jGUZIm+4T8sWSGe7Nw1/9vqDRuamo7aDDF2VA4iNX2TLEpdOvy8e/eUVX
QoSzCZWhG2MVi1CVe12xnSmZ/BkR5G7WPl2WtJV8wOH82y+Rz3dElWQOGNaj62Wp7UqttB8jY9KO
eRws6YcgHTRnaCgawVUSWFdlMPKvYQmAyeUP2dxX9Fkhawr38AYJG+UKaXQDBS4Q5YGSiXjEHF1k
uCTGbyuhhEzHq5xFf1Zvz5jq+PYYyhiVTrBnblk7Q4VxwmzXuMNBRmKz7UIMinF/QF4upbtzcabe
cjqkEFfibU12EXrd+Y8GQyWJn7zIvOOW2qDKjyohsOCgMRZ0s2AQpXQ2YpiG7wqtfZzDaJcX6f1E
xxtzTA/vPzKkGTVUldF2+ub9OXKtplViRX6WEdfWnRyEAZ2MR+StXoBlfqE+p5hiiOY74T4rvLbj
KccE6D5kMO6AK1a2O9HZvbyWt9YQYoCNQPUT4ewb9etxRomW1aFfDy/M9DBA1qX612CQATE2l7OS
I6pfq1szz2dQ5NSlqzH9VFbWNQoR7+edOl/P8h0rNa9rNUO7xhT6Wv0ABj63Z3utlkB+N5T7XIgQ
sKBEY6hDAyENcrMg9tu3irNwhrBddMrAhiJzJAQffe5IzuWJuoD2566xeYirFOwB3ttT4hihY9yO
D+Xxb242lhRdt48LfeHAs9C319eIjDFPoyT0k+R7Rl8G5cacZEkkmQwhMh/ttg9ploew77Vf09mz
outWmmV+axuWvXtdybK3K4WIQNeOOAxSFGXGDBcf41MbtXfiAEMXh/dT7Z8LE7S8IYpdamoR4iWQ
u9PQANEisePLL7xRBRSJcGdhHN5AZ4ZZARLXyMBeOfqd7U2yoY2b9uD190W3WAZkLkgG1SbheBV2
wz5DA5HTVsbXiKCse9n4bFQdsF8raYKXaPHQNicFq1HV/cIOC6yeFxBHvSd71oBtSncKVzpBegm7
LmyhIehdrIA4qbQgtIn78qUNRutnjUrLU1tHRuSB8S/+RNuuHk55X3bfEILETxpYb2Q9rYtTuvQZ
gmLaABfnlhJjpyct25n2BAhpln1hdAaFZ6IoLvrpuGONXS95OEhUSGS1HpiRpBovcbfLZtpVHFVg
PS0fLx/tlhAdOVqE8ZjV8wbq0mlprEYhhJDshZXXZvH0n35fhLmUXW3TfoxCnxrPluW14fvhBkva
8t8CxMaEzMbYO8OEllTJ95DfqJPMI0p2yBbUUNV5ymcNJnbMbJ93zCu4LFDZ6EZYaq/LUx6hH9IH
guMI8owDywfjBxiQ130eP4GUx7Vd4yU9KvviZKBJ6fD+1/y5TCEYI5hzp/MMJ2PSx2z6AW6Zunh3
AHYuQngm6E1EtN4KsXXU3HfTeN2x3m8bKcfQ5hG9bp/IwRIBedTGA45IX2Y9LFNYkTb1wMJoYmCv
uQdyZ/d+VPHZ0sT0WJcbU2KbaQg2DP2UqKWbJkCsNqN3+frINIMJ2hfNURRkeA8secwSfSrUHW7y
FyN3UhfNqOapOXVfCreV8fduuRcYdTDOLHQfAI6de2NDwci7IcGOznMeu3Zn7HlhXcFtorN/jhzJ
IpdFiCZ2LU1QxaaMdKPSoIp14zRHcmD3w7DX0EKeYbha2Dlc9uTfVhj0TKFfE0ShYp8F3GSrY1YH
QF5Ex/CDyNNCWQCwFc8A4gA+DrD1vCVfqEdWaxFI7/3I2ifqjqoPug0Whjxxi15SS9xazUqUaGNn
lCPUxhgjf4iNX8jR7cK5lPTYbDnBtQghAJhjhBfxPEV+2ZluFR6VxjeKh0EhTjXcc2mJRbYiQeu1
MYmMusDmYTqh25fFvlJlU6tkIgS3PqeaYtXNEPl9UX9Oltb4nPqX9VqiAvbyCauQViVpGZbzHPnc
bvyOJc8BYfsJ+hzr+nc6hpJ4YStOX5/R8u8rcZHaghUlgBqA/+hbY2IckRI98lCWwJKJER5VMbF6
Q48INi6oHMxGtYJDp3CJSdiyP+u1CPYnHVgW0QZrCeLWCZX7hnaOHr1Uxftpb9EK8HpNRWJvNL5b
SCFxaJrZ/QiieBfmmiyC2MhhQQj6jwhA9GDAE927ETQpHxsogja0dyw4NMVuSA599X0uftnmtONJ
51rp8we0byVUMKq8VgOotwYQ8/TFCA45hm0NLQbRgX2XSF6hm3dpJUrw80qajSO4g9HtMCJjmrGT
VhKJcktEiC6+iIyE5AlWQ2aQ6SrskI3m7vKGbdq411WILj03wSVQU6wCDTjOTO90Ct3+ys2dYhde
y79eliZbkGDiDJqZGdpgoXgGhqLcZbIz2bxBq9UI9s2wIjpYNm4QyP9PFfKlXUP3RlqfrDI4/Lel
CHYuBjF1FkQQNeuFW7enWpO91zctKXpcTLC/ojFYLKsNaCOdqmgphuezq2fBkeLJVU3NTo3LKyWQ
zSbbNHGv4sTpBXGDUuQcmJFfqbtW/VpjqGz08/KebeR5QUsB+k1qAZcDfh7BWqf6PJtRzDCPsfa6
a/sKbXAuaHTLo3Wo9h+J9dHqjAwRW8rhIsFInBR5q3TomjCI3wQ7dIhzIrk9W3u2FiHos1rToArQ
U+2jb/A6jJJTUgdePhL38r7JxAhqrdug40omClNafO5VzHn6JW2d2bo565UI6oxKfkStETezmotj
gvx7NpY3JP1N0/Q/LkbQgS5Dc9VkYM9KVt70g+2XY33TKMX+8p5tLwgYCPQZoBFWxIySDjMlahN7
1prUsY3Ercfrub+utS+X5WyfzT85Ik60U2YF057R0tJkvdfX+Z6TA62Hx/8mRQhFMc+RhqADx/Hw
p3iy0Gt50DDz47KQLetMtYU4C30gb4nMjDGAkuUWtqz5nWcqhtHIksUyCYJ7HieTJmC7RtCuKXsa
U29Q2g9dyddFCG6ZQx0IMAhwyzPz0vo5Y89BKSOZ2z70f0LEYjNPo1kFChrhYPZnrm2nGzEnSPbC
kQkRzjwZ1JQHBVwzYT/a/k4FO5IlCTBkIgT7lets1Myl6ZV1wa5Jx9sqQmpPltP7C9sSn7orxaKC
/SqmoIw0gh5e/e+EzfEQYU66q7lAKu6jP70XOOUu2/Pe6TEdKMJUAl3W+7EV5qy/QDBvQ1OW6MRA
a2oXw4dy1xzvk/m61zSnrz6Ps8T2bKo58nM6um2BUhE7JmwtsLm2hL4qAPkjbA8dJMHn5sGBuEpV
DeQpwOhx/uzRNNTGMNILYdvoD2SnN3LfthV+0JUIQTeiWG10VuGRwCvDievdHD1N46HK9+r89bLd
2SxZrUUJ+pHYcWTqM8xCalzxdnjUo/AF9F13bEiuIjO+zTTtbqjTwu2QTTDb4Yeiy+YJbLqL1WoF
BQGzgGXrIQxs2X0tol2SHzTjCoT4EhO7qYcrMcu5rp6rGQaOTOoMr1ST9qEMAwdIVA9k4bd9aTDH
mhV3tGuJTJmuLEtfyWz1WTHY0tCsNjGS6T9t/tL2T5ePULauRZlWMiKrscph7HGCDPMA45eB3WN8
tFl/Hq0nNnwkVF3ri+BG0gHgsAH9yn6gcScB4pnMDq8ljmT7Er9eMcGRBJ2Z5kDjgLA9StwQFqmw
1ePlXZOIEOtZbZsZpGuBWeLl5wwTy1VT9obYlADCDNTQgSd6Q4cJYuFm0sBA5wcN2uq6r1I6zM17
8ypAxEQlrYV8aoDwpwhONX+0swdexE6bfKQeuzB//P+FiI0XajWrjZoiamxtjLZWfs750zDJbudy
pG/81EqIYPLmVk3LJoTd7g31OFu9FxmZO5Fkb03tYa7Zs9lz7vQseviAHqzkCvZvslI9TBj0uZob
R9d/MVlj/KYtXwkQrJumFzU6JQB4ITRxCvonwCi8tLizzdxt2t+XF7NpblayBBNHU5pMIKfFY4V9
aVntgNWxlJkbJtHrv1PYV/YmiccO40GRK+0M9SYZsk9oaw8ctcwGJ1ZBzMyoq8Rt7sy9fdQKsHmM
2YEN2mlSlUOLVO5kGg9FMflRHe6jYbhNu+TYh/lNr+to8NL9njLsk3rLUyALujH73pQM45uK5pNN
gpuQwh12beEYpL2hFaB6amkc58E8zJWyV9BC62QVc7qyuBmawbcwzdTNafADpHK3ioX/zo0gdio0
15a8bNxUHT9b8fStWAjNW0wsUXt/CHP0coBKr1fyxhnr4ACM0Tdq0GNa6n5B55fESh/Q8/erARuy
U0xSnO0SQly6DIJJryl0Pe2glCqqc3/f6qkbtJ69n45yJoVtpVm4IcC3DoshCAuViCatqUZ+bOQu
Za3XdChsJZF3WTc33RQac/4nRnAcaGPuLR5gTVZZXXVp/9wQ1Q2nNHUwMesqzsk1D58ui9zW1FeR
ghsxOyC1dI73iIlUR/NoyHIqkt8XcZwFgw+xddisCLy6C59C5eRKK3vwyKQI8WZTRUFPS4RHoYqq
ed05ZSxz6tsi0PeIdDESxmLXFukbFJz7Rd90+imtinutHiWph+38EzLf/5MhhEJTMVHS/5Vhcbdk
n9sO3PGfK36v5bFTFju1uzX5SxI9X9aBbe1+FStoN6dLKhystn7KvxB2ascnKbO2TISg2RWY2lir
QISaZfd5PhyqKrrP8PfllWx7yNeVCNpcUyXUugz3NBqar7M1H3ojfOaB9od01q5v6a4tm7uOBN5l
sX/t+Vtj9E+uGCnxbE5NrrdwKpk7+LOn3sQn6xjs+t3CXagf2mPoyq2SRCUNQevrmrCBU6w2DABI
bQ2/NImkE22jfw8p0VeVFAE/Vm9nYdJCRjo5EQb1Hc1dslNcxJwdml5Oyr5Dr+fl3dyO2V43Uwg3
siTq7crEyw7l2slNNfuKk+z3aNnfS96/v9ngfH3LHq88dbS82wILwhRUNEEB5NltImFskui+SPcS
9LmhlDl0X9GARJ2+EvJMp9+X92xThgloAEXLIJrQhT3Lgz6ItRDxZ9YZXlNqDia73/RqJUnIbD+F
V3KE7crMWGE6ZgH6E8bGu7prXIc+h3v/63c/liNHE78J9nIDjkjs06BpXfGaLA4Rz858al0CnjPj
y+W92zS7aynColgb8GIskGbijeLVo0/ZcSh9LT8qwaek2YXpHl2RViBDSS02TzQaGDIBdnZQFeDR
LRgrLVBLNVahF3Hxp8q+xPG1qZ8a68UCKehkf7u8yC3LuBIm5oGzOKNKTVA+iQ1QPHZPUxU73cDQ
WlqhiKs4Nng6i4+UpRmQ88CyL1MvxBX2BfKnINIAhqTv3UC/6QJwzpefLq9sywoyEzqvMsAhMaj5
/AYHaduYWZ9FaPRr9zUZvdhqZI55eVmJR7WWIbivxKazqsYpkk1D7SoYH8pKBdXh2W9REcf8jsoN
mvGqyeZdoRdOEgaPIEhgkkTJ1hGuP0LQlzgtwti0auS/2x+jPbjB4DfpDQYVZuGxrVtMmvz8n3ZW
TCNnqY7hzVqOLB5AY16G9lenJN3kXZayZbpWyxJzhcRG7rPjsMCR8tIWnjl/w9TwyyIkKkKFh/Mw
B3qLCd54wPbWEc7a1SJZqU0mQjDA9hBqw2DhxVfNyU1CQkzH6f5cXsUmZGG9U8s3rHwViVOqoNsP
5QlXdbvjfIW2cIwjRFlvf1nScmUuqLsY604JnZsiRjiT1l+nDCM9Eqczd2XNHWbEkrsl2zgh5k2V
SJtUE0o2ROhktYb+YFjhu7n9MDXy1US86e9Kk5kTVEX8qKe7ctSuwjLY4zklAWRtLsXSQNCJqh5G
zwk6MMUW+k04Df12ZF7GMi8vZMlSmQhBBYZeKW3eMOD+h2s6XlWy2QKbJ79awnJZ1yqmtDaDvwVe
qd7p9LNeIoINHmcdM1cMW3Lymxd/JUs8+WxQxnJUgERFfYAF+jXSwLdVne4uK7NMjOAf0hmT2Ey8
A/wUCJXYLq/buUCLZPwfD19wESraJduWY+f6ttphBs8VEtuSYFy2EsEB6NEQd3oAEeB0BMqrcgaM
c61LiZtZtv3N5X89FvHFnutzpXOGY2FhcJhm20mnJQ2XOZQNkj2TiRIeMLM+tjnwd4B8Bk9meF0Q
y+kVj8r69Lf3DZhSBCHoXRVpfiZSm1lkzuj7mHjpxWoFDr+Qq56SqK33EWX7J0rMN4d132Ymg6iW
4N1XPLL5vg1keWDJesRkMzdaDI1W0GcyJsNjpQ83oAj/hOnCEqu5bWte1yJ4zaQ3yzqcSejbRbyf
Q+IOtXG8vF2bCgBiUrxb0H+Ibodzc9OBNSvLTR26NsetW4PgrAB6yCnz4DRwJjEEW/E2WwkTbiiZ
SZKmxYjEHbtKbfR4z14TPgfDtaE/dDIXurl5K2HCXaVkImodLb4A8MjRuGqlCO1NLXiVIN7TWEms
OkFR0A/Gl87MHQWdWWN4uHxAkmW8aUWttIQVKm5oBpS0M/I+wmKoBCstORhx1Iil9Zi8RqFoSZ7c
2xgL6pQ8fZiH6LnIh5uCtQ8T5Z8vL2x79wyGdnnUnd6QMMGBp1XHhtAvDL8gxwiU8DJ89v+Rdh29
kevM9hcJUA5bpe52zmPfDTFROVFZv/4dGbjXappPxOeZxWwMqLpYxSJZ4Rz+2gEoDQkUAyRLzHUg
R9nPbmWIsDAFNXbtVTlO91/R4kPE+hM2x3U3tihsriJqSwOzUTVdmdNyr4DZeV8O91qAF9a/qqyr
uZEzJ+UkdyOGKFEBOi7J/DhLVYh36qHvtNGtkRDfl8e3zoe8NW5s5OU2HXJFh17qEqjlVVaGhiyI
BiLrMKEni51+iaQes42TdEsXkC9i1GdfC5EIJuAoXVGObQ8tJkW7BD9bQFCY2RchMgwTZsoiJUax
wDBKepVMVhABTB+dPuYAqEjs1X1h3EQJprYx+Q/qMLSPMOe1XmVmWxIEtTiJL2PlV9EpbqFpyAai
MjwZoGIHGbITvSYyuay68QvXn6105jyqakCR9+16tmIAIVlCuJ+higq53ISnBV6t9aagrYCO566H
ql0ZJyN07F7Ni7R3U7/wBm/xyofsDqA+fixIqfFcfSOPTR0rij4oCfiPgtFYMje18mMpOyfkJH/u
G08kh7WdMpRKXGL1mvSxIK/tgHaVaBZ4CF8Ihu7RRGuB9YXZVLUiAzRChjuq6UW0XKTZhU4P+3rw
PB7wR4DORmORA4idc/ukut6nC3C6cWcccd4NKD6e6q701K48TEI4nzXQsJfhrTTG52jb5OBFQeZA
MVtXx+dH86hE95JjCFaOv7c2ejGnRYZSX6Jj9i8g13OgB9MxuXIOqrtC5IkGybhW2oha49Ymug64
+Sx9gjzClE3fgZwGJLsx0KzxK7l19LYCfEkGFCvgYs7lRBiDNyYHlwfa1O5s/mhUwQuSF2C3ApgA
uyK+AbAAe1WPpru87K5LYn5le250YMJB2Y51Ko+4mxTKha4eMKLm5iI6nPUbn5wMZJNAIEV7K/47
X6cqi6dZlbBrkGVLm1MhH+PMo9VNZHyruothEg3ycLP44Hv/TyDj1SpNEkob3IT1+/qUHZej46Gk
/aKuGJC+KM3N3UIbYYxjE7CnkjRHXXYYQe1RGvqhVOPrcUq+95UicAi+ZoB2ciwblPImm0xsc6mO
phSQHOZ1HxhhFgzH+NsYrmUqtG0Kuhy5I/jWRhqzjtEyAUWsgLQhpCfFBTY98N+mi+ju+/fMT3wR
KyPX3TfimJU05CgHnxLefWmh3jhWfDP1It5yrrEsAJqAZkYGUSfj7kUez8AtBdJ+CcpHMDS58/SK
x2UkWQJL8XX5TxD7UJbiNs1rFS44q9dDeopEL0vR95k9NTaTMqItCt/PL6oBI7OCY0iwUO+OuImh
VlYvs7bu2bbpvbo9toXt6e2tLXobifRgbJ6QyJgxr4jrARoJdbV/hHGevnCiftj83cs3qpB4JqOq
wa1G507rLypMVcQ3CWDdbJFRuAfPRtL6942kGCO5RrLgQqzbpAwsGxD+RunPIH0QeBfvRWltBK3W
2wiSAedVdMhegGHjT0ULlxDdK7vbtjkSsCRqwf4C8m1kA07XBlgA8NPPpSl9boKfAs+H3D4Ww4mI
UNf4d1JwXwDfXgZYJ5uPJ4qxIKxhV7bBcFX66a3t04AelQsloAcldWm4rxD3jrWRxyyfpKbIlq8P
F7OiqLk6KPxEVWYHePE5rq4PqWvkya99mVzf2MhkFjHvbEu3gMwYWJkcUP17bFpBMggiNtdSQPqG
kdDCY7OX+zJ2AFEswy+SmgQG4J3VJBc4A1ePDxHsfd4YRg3gyxBhNPZJq8bLuQH98Dz/pRgmviUJ
UMClYX2+ghllUnOPmL9p8ZULFuYVMZEPDHYTpITnni1JZiPFCUJDRW/69HlRvvCkswEPDTgDAHNi
AuL8+0kbYXJIQ2FmnkFRpNOfjp4/1HEuiHC8YA3IQhkNxihCf+JBX6rYzFITJYBYyn9U2nRMC3qI
DcsbHdPfd2Oeh21FrX/fRB5a5cC8qXDnNTFqN5dgd1JEpD683QlOHzCzoehtAxDiXETWOnaqri8g
vORiUFxIIAIrzDvZQYq+k477+vDcGfZX0JKqW0jSMn4GIgzDLE0L1RP0hVaZjxeKW3QCN+DZZyuE
uUct+dDr2oJFa5brYYr9rn0sLZTP8Lrb14YbSVHBMoGgoSoaYDTO1y5CZ77cq3gxpFd9MF01gNYr
vDqQXyNvvfuKXlpcU63JbUz42TAWY6o60u2aWustobvqyUs/WW6kXs3pg1VYItW4lgJuxkqcqyJ1
wdwU7BZQfmaMG1UblO2xO+WhFJhX2kHzCj8pPOIOuAKLFOQdtGCHBmPIOkMPcNPz9Uyobc15jOwF
kJ9dKR5A3P29wtmU4Fia0Okp2Mi83bUVx3hj30wGMEJgPmJdJvLdUAkOPtH3GUfUcxAYLQveKuXS
eIukBVYvSqVyzYQeUvWdMxK9xOcrhpkd+GaMc25SmzBT6qMzD5dIdwpy6nxNPsQwT+O8dqZCMeB5
+vC9U54iESkS17M3ajAbqY4qfcnX9OlUXy/tZScBQUN6cCzDo6JDghMdAEMOfvCV9g24s4wo0hvE
tjOsWOxkLnnBW3W5U8lhPzJwzLIVwvZHVVXcFNoEzK22Wbx06S5mW/EbIjoeuGJ0jPwaoDfRP0F7
Am+/kqL1QEWHvJrdVfNjHj/ua8KDJ8LZ8CGDceKkBTnBXOPps1I8rLBL8RB2bu+DScVLbhEM/Nwz
F0H44SvmYJwQeADqJ2w9zbEqK8oh1FalQ1aA/KZPwmLWBRd7ri/o/4lhb1eJA/hhx8Ttaq4rz7If
RuvKsVuvFOaBOfsHVFK4JOIZASjRTzcTUCeC6wmGIoNse3h2N660jF9ogYAUYCYjSabj0riu6ua2
MKuD1NrjmtJGfyP6o90ku8JjT+DbnL16JmVd1I0U1ehINYx4nziL6ZXLo277VVO6RTm4o/SF4vSZ
sPXHbITZmd5O9vqaVIbIXeJbw/Z1IYMi7xw/k8KEt0UBkYncwg+GV6tyY689FNfRVYt8hW+HyJle
a6f9XcVbQ80GIq+GKrX86R4EPKckz5wE9227c/NkRUAag2g+2sgLDxi12ZfG8T4MkKKPCDC2CkYJ
2bPcIpPcTBKScepJtY5xLWhJ5miD7wMGC0e3AegU5hwdQKWm5Bm+j+ewkiquIV+pcjjiPY7N5X9B
FwuIW0D0wT/2BjmY1bxY4Af1F6MLFN0Oy0zUf88JPoilyFeBMcoGng97QkwYIMNySn5b39H2Ue0O
+vxrXwuBCDbwSOCrHvJp1SIF6/I4+EWv+UP0BXS+rSZsS7+FTIyuDETy69kJpSIPxw7TvrKI7o1r
/48FY7v6kfhDUraxJN9K04fSjg+6VR9IZANzrTuqIMreXzxO1IZWGi6nmFJGyYaJCXOLybK+wOJF
tuFpeu72y12jhHK/CHxtNTSTSYcgC0xsNvge0O98HnzyWu/nPtUkPzNfx+LOJL/H6jZLbowyUNDE
aI4/9xXjxaEzgUxotYeqLFtQ3Pi549YnZSVt9M0OaLyucxgOINnEsgoWkxcbAPK8HrNodzZtJjZI
lhZVfSVLvkOMmw5Y+FO3CNIkPGffilh/wiaG54Osj4sOETVyMUSbnhKj+yebU8EdlS8G7RcaQpCK
DMC5mBiYaNlkFxJgNpwr2ZCuaRpdKBgm2DcSf8H+E8Nu3ThpHbWd0Fhm2M9JmroDFYGJ8fwbVB//
KsLu2kjLijwFtrBf5b5SDJ7dt4GhAiQZ6KT7uvDKhMjEfIhiLnej0WjdYtaSv6KSrtjwy7G+XOmj
03tRC5PAPOyDsiEZtvScSQhz06GrHtu09AcrFjgBLxRtFWJ8TdX6tpJsifhrU2OZPdQgiJQal3Rh
MwvSDCKF1r9v3FqJ6kyzEvjbksaPiq6cSuRoZAw/Ck5vXhXqzEhMVBgBvzKNdiP5nT9bfnRsDwAS
eXnngFmv319AkjoTx4TXwVzqddxX8qnlXGh9BjRL85pQEZMXL7iCM8VEigFNlJ+SdaY5dBaJsI+K
onUTw3EdIrmTdt1318WUYQjoqc8E1VdOegGafYhkrnkxTTMk11OcU1H9qNRmkLTtlUS10I6do9FQ
z+pkUf8rP1x8yGSiEiBmY0nNFsmXC4KEmn2oSxLu72KBCJXNmkgo5CTZgFZXPf5J1eZAa+24L4Lv
6/9pwbZJ9LYzgBgBK7eUr7oZpFZodG/7IgTGYcnJytEwJ0oRHyJMhbltkb5kS/4DpXgv66sD8MDu
MVk+CB6A3BN34xIsU62WtEbV2msAvJ9CgNqZOHFtH1iKKu7+eSD5Xxj83fqgygQog/ZO2Vud5CfV
jWU9teZhfxm5lrJWuii8/zAsxZznYJw0MTkwE18yfyRd6bbmz4o87cvgmmojg9HBrtOyo9FI/GVt
+/mlR8APbsBBE19YyklyRAGQG9M34phAaxZofZVLiBvUn4t1iOWwGAFSIj+aVeXva/Z+d2SvfKBK
xENdwY0PD6bzoG5r0egM1UR8/eC8xshw+tl1cg8seq9/HX3DW34PGJ/3HcMTNTbwDfchmTmKm0hL
Z6fWiZ/Nxu3oyMdILp6t4itvNcyU2GCoBWSTyiYMa53KY98txI9H8C39XJY/AOF1e3oPkktBXOJq
tBHFhFvAHLU1KPMkX11eY+XQNMEkaioXiWCiq9bk+YxsMvEVCbBa88Wc5D6olwQnsEAKi0w6LZEF
VKEBlwq5OU1FP6P9qA07c/pCw5u+MQ6LT0pJig4nFTc/p3izatjn5HxhskzHYKNqGEhDycgJnDt4
lRp9X2qID9asuHZ/nRBR6YB7fd1IYK4rZmtImRSZBGS36ms5NN/QVerNknpL+kYUGtZI82m7bmQx
d5URqCcpyLJxVTaSq7YefXSi/dgPCSIRjBcDmn0cQUGxBtTCLTGU3AqurCIBjA+nhmoZY+sQn5Du
Oc2kaxlUo1/x4I91YuFOUzB/dtYEq2td7fbpS+IkbiN6gAkU0ZjYmZHFlDIwdPmtFj8tcn6M4kFE
1cHdihtFmCg5ZtZSyxasYaePenaTGED4Ge/3LS6SwRyhhkrVtOgRVBLbOQ5t/1a3jherzsPfiVmX
c/N+MBqMeCJIw3er+KDEsa/HtQeA79NXxAASFMh8OqqGjDbtVLaSWq4xRb2Ki6d8DtpMcHXjG/5D
BKNJozSJZdXwLrQEX6qpEZpl+2dfC35QsQDUiaqNhYrr+WKpmrnQmUKLFC0QwHOi4+Tbyos1UcFy
iQQxDkao2ZeTifMReMeeHCWukUxA+Hqajf+dZBiZUpAy/6sSY5iGdlmeOLhqGF3kKXCzbrYCzPgI
Hj1843yIYYyjRrNT5i3EgN7nG2h0wnYGj/W+dXgyVKAzmkj14UrBgjdPY12bqR6jphZ9bxPL1dUf
+wJ4W3IjgI1fBIev0pMInTbqtdGHknJv9AInfn8msWcJci6oqztoT8BEwrmL1VHZGymYcoL4BD6H
NxS6cOsze9c6LMf0xwBWc6Cu+MadfKNezEfj176GvEvuVjpzzJhL2xrmAuld0vpSBWgPO4yV62m4
H4B4tS+Lb64PTZ1zTSsVaKtyh9VMyW0WPTTGYf/7fF3QSo3SGuY7WODrro9bIHgj7Sxphe9kD1l1
ZQ+PBv3Zqg/7kri5EWCP/ieKuWykSDzLHUXpofvZBxU4jItD+qNy3OKEysB1LQlWjvteBI8JeFHh
JWiOYOJQKbdGNI4o3CTgiAp0byjdqvLoEdAX3pB41O1+y6J8IHc5NdQyVnB0QHwzMjHSridTjvR6
VP3O1LAdLsF6Y6SHYhHUcbjpQHUjST13DB13r65QkFm3HnFMuKAoOhg3y4UZ5hfG/z4OqqtwEPT/
Yq/p7z9lc/qNcmUn0YxUd2lSDw3IyfJj3zW4Tr4O3SCBj7Ir20ZpGhTEjYA48GVytxj/tLFgsbgh
afN9ZsMSoHi0S4XiAJKYnu0gTabeY/om3NeCJ0VHcz3WCFMPyFScW4RQgwwLUPh8EEtdd43+lIA7
u5TK530xvMXaiGH7FWatoGmxIlmNZV77wCLrvblLv9BHi4odHAxQwSvn+KrsxuY6JU6X0RaP67IC
ZKGZWp6ttJprNjKSL60J3JiOzhg9Ra1gXz9eb/2ZaCZOSG0iaZENBYFneOzGsPJif7l5J45C/wKS
uOJuLe6aQlG0uQEg8lPVdXAw6jGsb9MsR/4qA1ydrQb7avFFoEqpI4OKCQUmMujoq6WTirOdOL0v
NUiqq9YX7kO4Nv4nggkJKoDYJTOBFhUwVUl8ilScgsC4tYbjvi7c4LOVxNyHUinPasPBLZIueoKW
KetYqcrimun00ljFD0tSXT2fgdWfZ35sTwD2IJnATbRVG/YOYIBBAb1tCEufqsudWS+q3OA3rM0u
5GXxsyD1KYhy/eIaBQVw9U5ud9m50j/Ly9oZgCrQqXo00BUXecN1czK8ucSQlWQFotY4XiDY/jLG
DktPAZay/jJtoK5GLtPu1zj/3DcBVwb6GNFSjKrqp8KqLMloNx3o+iJJXaVo3M58jeuHfSFrXPy0
xCjRWOqaYENl9TwI9JjuTJMKDtXS1JXlB6DbuEbzBp4Uz7Zus+X3vji+Th/i1sN1E3PqarL6Roc4
Qn9E3T9UPmT1674I3i40VPB8AJAUi8fmDMc5kwt0giMdOrduM1y048vfCWBs36BSAi5MBC+1vSIJ
9aZW1G+1Lvono6xN2TImdT6zrzSq0Y6T1hG/lwZQUdtRWNpaqOTjK1C3vu9rI5DF3uUVjeJ+SOBl
6RyS9E+ejJ6SHWpJELi4V0PY5F+d2HSEJKdanErYMajtFy7GQ9yY9kGtaz6Qp09LZFwndnIBWIrH
zLGPld4fUqkoBBGF6xubH8GYTlKWISlUBY+8KcYoRxeYbSUKnGtg3DEeC2tXxaSlaoUnawNySS1s
PcxfSkEdOIfKB36fuE2Xv7SgsYS3a6jfsRf8WKMYnO7gLp2voGi8zsVFh8l7Z/O7FPVKcQPGRhgT
MCyrqjs1gXr6LD1lBnktNPkoOXLYDcalbZHS1UvRPBY3amxkMlFjctIqitcyAJHncG6XK13TLlNb
9FASiVlV3wQn2o2dFRFks0h5p+vAZb6Y5sP+buOL0NEwrcmWhUm8cxF6HpGpmmGqql08UOK5YwV4
ueH3vpT/xyM+xKz7YKPJFM3AfM2xYOmJnoB7iHb7A8GryHzVQNkZipoJuNsKm/tfrVatN+IcMwN/
07CWhAYpLAfq11Mv2LmihWPcrrEGMhpoXvIBgV1lh8R+nnvBG4j3sAOa4X9aMF5WT6XeEAOenRXK
sUWHe9otg6snyktR0Isi6gWRgr+TAIWKjn6ERfbx2qRznOca6hh2hYamfgyKejhgqBq8tz3qGlMA
fH6BSO6tzjDxOllLDp+ZiYBGYDnNAsfQGj+7qUNAonoA6GpOVYiC9VfuFh/C2GcM7UoQmnZQMJO+
meoxm6/r6AHTe549T66aiHoRudmAjXIWc/+WAKJYgjqY+NHNdCWh79GdwNqau4rXP5XoYRDO2nPP
TrAbWOgbAMgni06p9aZt5dl6ptWxayk/7PYWkdilovE57v7ayGECExJ6xAKpC46t6jaWU3fJRFwN
3O21kcA8bEE1Ic9VDlNF6Ultvmcgz8he9oOSQITO9EWATKgshglBIrWXIKXVEYCshymzgn0x/LUC
3hRIqrXP/DdqaWXUnHokWOmxHMLK/MvvM4FoHvrelA18v06bg6XModH2AhE8xGndMD90YCJRa/aF
M8Q4JfRDdLR+xLgHunU4HK3W1Q62qwTyUenQ6OSLiJ35NvoQzDhaGU+tVaewkRq9zoS6ZXVJQEOx
byGREMbXKoWixg1cXn/pXpPyu5Zf1Pq3vxLBDqBHGFcYitUJlvmm1b/J06VqCuDtREZiU2ZVlQFI
T4Ma2cs8uyOGMYxLoMFl3souFRUeEGX8JCRBJWh0U7jnxod3vB/+m9NWnyYMKkcIc52fmO6A1M14
Rw6mF12ovzrqjv467haZB5P6zuR1pic6RbhbzFLQwYl5EPRmMJeYxGw63NnhnkOCBuMoPuBQ/b1v
QG5ktVAUBz87YGXYVIpmLwZ6RaFjU/0ZMstXqj8A3HLTL0xAYkrrQw7zIBjbumwrB6pM1p8svdOt
Y0aFuBXcF8FGCLNeDvrB4qmBMsrtgO4Lb03ldiDZ9ka/bf0qjISwHPwL4EbkasKNj9B+0G0J0Lh+
8TL5rZuSsDqA3v6QvJV5UB4Mf99c/KN3I2/d8xt5utU7pHNwftQY99VOQLxW5ydn/Dm3J3V4kvKL
Jf5VFOj6PI6V4GXJdxUbA2SYrUPvLBNOJlmuh2htf8qU3lv0HISot3pZBgsmbva15F4QMf+LKXId
15r3Rdgo2U6tQ0mB435Qh/TQmzNmh6j1ayzat2XMbwYdY637Erk7bSORMWPfzE0ZqYgxMR3Ha4cm
wAVYWhEz93s4/PRk3YhhrLdMoMkyHSyhAbQx18jo0RozL4uUoKd52Eja97pOb2W9uyyIcFX5vrOR
zpyouhEpMyoTuEVdL2H+1h4koLm62UkPixAA5mLgee6qotSBsiL4adB8de6s7VxaNq2gLlHQXAjY
9KmUBEFaJIKJK7oGlMtmXE/w5kV3OrcTQRyKBDAxpXEoDrn1EC0M7QeIz56l6ks3KccwHfxDTzDb
+F51KcBhTSxTjGlJTLr7oB4SHKJ8LT5EMMskoewr6RnyMZqUH3ui+KMI5px32UAXn4oquIH5UvaK
nvSV2o8KKGoAROLZ+s3KiAgGhf1tyhFiyJhRAoqCgalcNgRlShflywSwf1LLV2W0/DNJ9KTnzu99
MZz4Y8jAUwCMBULQJ6KiQgPtt9LCX3XlIm3fjDhcyJ3d3Nrp01cEoVKCETLF/kSHk1t2K0kSBcMV
uZerZ8MJZjmwR4Rv/+8EMVu/JXmuooEP1um/t3iPTmEJdovyxRTSPK57mglxWLsPlZgrtZWZyTwo
Thw4WUgOdYgGHM+eQiTlwP4pygFybmhnwphrdAz2LooRQgBtE/OIOw5qFouXGbVbEesOSevjpIoa
ZbguuNGPOQUrJ1GbwobJ8uGxWVC5e9FExx/noN1qxY7aFPUChOpu9fIyfyowJScXnU+lbsSw6Rjs
O4ZAHTb29KWaYBgZDKaDDFzGQTmUcnGI9FFwdxCJYeKPWg5S16gg/yzLWLrt7FRz4ZNzMJtT+BWF
bKBSWBgP/3R3qKdi1rrV0yvgYOvxb60JY0mEb8kJp7DQh5D175sLSkacbLZsCDHl3M8S4jlRJTAM
17VV28RUF0BCP82JpJHcWJMD9mHTmh6KaHxNxtpLnQrUcP11rec+NeTD/tJxtdqIZHZTO+hLQkcY
SZvso0JNH92/AhG8vBhgLcHWjq6OFcdydZTNyqHGWdkFptoDSfb1C9D6+ZJHZBDf5Ef5+IWRnjNh
TNSrTSCTIvsHYWrpOSpE2ObFYHwBohhiEL7BnWJjEpi55jgZRederYL9LaN6fmzBnaV6aTWAbmzf
QNzAsBHE7CLg73eavgpq486XythTjKs6fe0VUUO2SBBz6Ymljo65kyYBqX522VXXvnWD6evp274+
fG9APwymHFY+cpsJptnKxATMS3ic6ukXywmD4d7c+HJogOjLFuwo7qmur6znwKXWP40AlLUEvDx5
SgJjyHGyD54B9h5Mdvtt9DzH9C+lMZspqdG3UCTYv4kx+vryDGZldfyjacUXb0UbxZhV1FJaLEti
x4GhrTzRphbooyCqckPDhwh2FICAtadZSjBjVbh4SbF68SXIL7BCAr8KVztZ/dShnxhNHNEGl67M
HlxtUP26CVsh5gHXszdS1r9v4g96HzSZ6uDKLfrvqfKsFxdRc99Pv/cdm7tcgAQAL66CFia2+biQ
9Dl1VrKyXMoOK7FRbIvekiIR6983irTdLE8FKhuB2acHtaaXRhP5+1rwt+dGDSZYx4k5T0UNNUYi
h3Eqh87UHTtA5S3zgmA3PtitCv5n3aPqciXZ48O+fO4RuBHP2KqndMgcC+JRu38bFdWNtFcNZfME
I7QKeg46ZGv3JfIXFf0ZaIQBQgXb0NvkxTzRBsRsebYgTZVfArn/176Idc0+3Y9tBDZEIKRR2Jxe
tpAEY9TYrOm/90fM6e6L4NsN5S5gtanoTWaTelVXaegvQ1jVD9lDsaIge9a9c+iAzaULhty5+2kj
ijmSFoPMmCjFrsVwwptk/xwinErEPKx4fftacRduI4k5k4ZZHWmkYeG6ZHDzMqydSBxKuQ6wEbL+
fbOr7NG0+97B62Uh1THK/jhNLlgwngS0i6N3F5bR0Ph1LmGweimJarwfJkBfTGh6ruZeIIJnk40I
Fk7MwZAAtVJA21XKW6McF/U5Jo+WCCGJZw9ogG4BEx6Ghr9zRZCsmu3CwtuLkG/Y/6dOQ4Nu8XPf
6HxVPoQwpygOUStD6Rb2kHKXIM2qtv84aXM1iNrwuIIUDYw9Bq4HGOo910Yqm1apdJhlNlPnpqkG
2UV3pu41dmf5oIWYXvcV47rBRh6zb4YWw0Jgw8U51PWp35hO52W6Mnr7UjhaYYXQ/oAxGAUTdMye
KS0ig8c3RSlQ/UPmp9YgbrNcjv3vfTGcQA0sH9QPVsAQDaiK54uHAS68lZx49q3qtk9blE3fsul1
yJEPj+/z6vu+NM7SofcG6CQIn3gXsYdrrr8jfUMpXblPlHBewv3vc7Q5+z4TAwiY7peF4PuNBmgn
7WbMj2oKzNj8cnAmcH4LbCRSZ91nm5BTL5YNCFKU0AZ6jaOc2P976u9MndVHNt8fHYoy6lpEsh1k
Flvbi3PV318xTig4E8GEgrlJJWqnACQiQNGwG0+1j0ZLBOvE8eUzIUwoyOKcyo4KPQyZuqTygIrV
VG9pkQtOT84zAXIMxQbc5JppZCLBQCrQbU+r+bOLyrqSmvtM+qX1mmt0IiBNvkofopgg0DmgAZEq
iKoixXPyNsyn5kmnS6hb8lc2jYV3Nx6qqHizUz52Fy1GksBESn+RWUf0Jn3BBUAl8d4ap5kas2nw
uANQdFqjvXU5ZtEjwMiTQdA2xPWyjQhmowxDE7Xxsq4WuRusa7CkoIOeCqzPNclGyPr3zW5ZoXSG
fCwx9joZbtX8M87f8vmpETWOcTc9RgLeG7kw4cVETF1daKo2CZq+1cxrzB+ZKA/L1WMjgLEHWoIy
RVntrcemm2iHtPil09cezc37dhfJYYxiS+Ce0yOsV249mOXk5cjJA8gttV/25YgWjLFLTGyVJCkW
LKkuje4mooIoKdKDCWFRPtsR5rSx6wE2i05/5a3TreYIvtMEbeedKB8qUocJZnVn5k3hRBg8QeNg
lbmVItjv3M1iA+l87XkDwBVzzSz7VCEgnYUfG7FLaYdkR+uCYktgfoEYtvPMKvJ8JEiA+nVfHPP6
l5oB7WAQFcjWH8u8mRzMzvyrDNtvBqw6RZMlyQEUtHNb2GjNKeW7Qi5PM3pmYlnCaKx6KKXi+BWf
Q0YCPXz655JWmdlr2gNrOLSnJL2Uv4CjDrU+vs84gbOMWa/acAJHvlP7+0iEV8I3zsf3GR9Iky7W
ezTa+sXwUKUZouWbIhof5TVAOOjJw4wewHiR0mUCQKWg7hctquMbaM3pb9pDdsjd8qU9rUjQ8sO+
RYTSmDAgScD2I7Ht+EOIhq1j7A9uj9oSBedK4jcC+3PXb6MaExMSGXRzbQvVaic7qfZ4G5XSSTbq
+32lRGIYNxgkYymSRXN8JavcxSjcJv5uDf/7ODTMZCprtx682WLMpJhjibE9ywFiBCg1c3qqFRHB
wvo7P+3SjQjGNrUyFFUGkGtf0yM30xo3cr6Vyo1NG7/Pbwl6t76ybh8qMeZxVlKhpoO8cXiextSN
tQtFBFLB65k4WzfGOJETJxZw3R1/eQQg4YV2XDtdAcHjLkEHlxNVLP4fB/9QitmzY2R0uYkuDb/5
g7pfoB3pcfUKDwTVQX6Qwv0l5B1DgCNx3ru/PtfTSZE5YD6t1q6sk93dAt/qr77PtgeO4EfLEms9
tUu0ZkSvxShCQuFtHkwlA/gQTUkrs8f5fS0di5Q6BPYxQWRWK64kDW48CTYPL6GGmy0eA2sjCwbk
GKsMemJELUEkpa31o1K731SdPK1QvFJ7m7ThkGuLr2vfc2c49l38vL+I675h99VGOFsOrtUl6qcJ
izhFqbfUs6svQ9g0PlE1gZ5cSTrmJRxkVD9XSFIZxMhyggNvrm9IdZU73tyfMqHNuF63EcPsKUxU
WrQyICYvr7vq1yBq3+AFIg35VcWwNVCWq6uamzt8qncDeOzgE0mqXqqL+Zwu7anrwKdX9I9ajmZo
ovn7NuJ7yEYmE4xMLcdpq0CnqQeEaRGQk7Og8XCdRUJd5gsvoa2CzALaZTegoO4gKEldkM/gLMVM
YVOKghHfHVYEMlwhP1cxBjmheL/gYGoygEG3zmVpzA+4T7iaWf3ZXz+RqNVlNiYzCJhxgGSKo9aa
a1cneYD5sSNAyS8TVVjd5BsLjb24tBiYymYHQvp0MuqyBOlHl3v1qQ7jEIOrszshpNODqOzIjVAb
Yeq5anWFsfVimh1fJfk/tWLctTQOm04khruCGzHMi7Iy25oQUND4Kn3oEp8mt/FyjL6STMKj9b+V
Y+yUS4RGk1HN/jgd8cavckEE4gHROZplKBqYTHBXYNvIlpKOddIDvRZFsyVUA/pKT2U4HZ2gfxs8
KgWKlwcr9r6o3+I9KnwKsxvJzKbKJwd9fug69VV07YLWxLfCyVd8xU1vl5NydG6Mm9ZfvPwh8mqv
PjwvQR6QG/VStOu40QuNEZaBGXrUCJibWqubuVEVgwPYixzt7d+W+Emxfg7dc9GPbrv82t94XO8E
r+Q6j4XsN0uD0zZj6tASWsdZ2PUhRiwM6fB3IlbP3eztTu2JBbp4x59q67bNMOMO+HJTFVU9+K6z
UYUJwUazOFI+k8mn/hwUi7t2n8V+5ikWMGyUIPOjEPMwQRSCeevvNGRdp02q0bYnXEKSU6p65nyn
N4JF5F5EAV0D/ELkvBGSmf1NaD1GGuqT7y8fzbe+Vc/mXeOvQwjIt9DfX5hQcbbymJ2+0EKvyVw5
PrLTBzBheA4dfDsT4YLy/e9DLcbb1Qa+DooIhC37ZhxAU37ZJOG+dYRLxzrgOEWtNuSz36A2iZhS
P678vX7iySHuBV4+uaIrm0grxhVzkpS1bUkTCjuFR50ecKSm24ga8nmTMWc2YvxOj8uM6j3E5Imr
hEaouMu3zo2ucnfF5aFAZEj/uRfl4YVSmctwNFlpR1PssxHg2aiL+N0JxBGe+ct57v34ODyToAlE
09Cru32Kzh/uz4L9tq1izWYVzRhQka/VsvXItAhSgAKjsW1cY96PRUYhAiU/l0reSHI0KQqcUSSE
uQ00KhlbkHo7fq6n4di0x6mxQ0MXoQDwluu9iwZsAWuzKlPEQANzMjbgv/B163JJj73I9XhqbL/P
qBElkZ4UkTn5s/0aZS+J/UMZZUFUFenARLzO7Ey8HxEaYq0LZtr+H2nX1SS3zWx/EauYwyvjzGzS
ZlsvLAWLOWf8+nsgf9ZyMfDgar1V+zrNBhqd+/QhGUUTQyp9iKxY7flgtFzfJIZDVlQuhyCOBq+L
MmSxyM8FBJVHsOsnQPNggBGiQA/lAxaUBtmj9amCT69hEULwAUW1/xp66jtL2QHwXK00Z8WAht27
KqJ/rDj6lL7MgGAb77M7kavB1YzoWgTyiwZP+GyRm21hs0kxZ9SozP56XYdJ0F7NXnG0Tn1URqJm
Ef5pO1i4h6gBlTVGLco9+oARvDp+BfSjoTrJ7YJaMfrQw4m8Xj5LHqwd4LVUbFGHh3++NG6esDFu
A0wubhYjAvf2qfTJoXxMAXOtPk6+Bjfy55VeYZLQFw3u8Q92R50xOTKRx2JoYa1Hx81uVW/wJsDK
HNI4oCqyjZbXbPAuc0x/8kyUdySZw137YbCTbnIAihRIxXWJNi07qd01FQE4ct+lCmgZ4MBhVSvb
+KFRYIqWpkU140tavgoRCXm/j/4oCIlMV9OzKBuTNMlyg9Fiv+zvtPHBGX8feNbZ/z5zN2hEr5J4
w0E564a9Vxjv7KsPmBLsN9KxW8RE1lVjHjJGnlCoXEGid0qsvULKZkMZafmPVBhG7KmxUXszVn9O
H6riU7fdLuvL7wvVnhFWqApFJyQFI/LwddFPo3GSse9qEO1npj/Dyi667eguTixUOuslitOiG2RA
kPsKqlUJShUOSqLpt3X4VjmT4J1wxWtHi3GaRuQ60pqemiORU2wjcWe34eVT48GuoWn/jR/GRTKH
haRtgmPLXmgWF5N2LYzI8Ad1y3J3AI++Ugv44mY1dkTZHl2ndAooAbybljwOw1WinTLztotP5nro
RsVt1tS1pZOcPV1mlucKWLAdNlYGOfbZTFY2lATJRA1Gq7kd0sfC+tYvh8skuFf2RoJNI89rOWtd
geMsDMO15APaXQW+Bo8JMABoeLRL4p95sLNtFmUsjcgIadfqeNOO18oHcI+xdPONBPNa86ToymbT
V38aH6pZd7XmRzyLMDN5J7UnwrzXqjaz2ilxUlta+XO3+pmTRpcvg2vb0NgMhHuaED9bkboBk9gy
JjCiU9glDWCZMlLvEO/QgdPido/LYfoADByKFG80Kd87z6hpzLpH0wmEDMtfYTtcezyRXJQD4k38
vyPDiMG0GY48Yr4aeBDzdWWFOkbhKSCu3LpjoHltE6TB9LWZXrH9PPPh8Yo8MioE7xUhgJ5ljCeg
7Rl1J7a3bSit1sr0HuuIlReibm6sfq+QdVpFvvW5vMMCyo6G5kC0O1qsvK8yRoscCdF9Hh+xb9LN
+gBVjcuCci6LoIEFWEjlWRrS1UwMomKIOncK3BlZGt+pxxsjESlaLhsKfh8N25Zis/OgurIl+pyC
hBzLrqQd6/bH2opA5Ll8AL1TAS9YJGgxb0rfRviZChRcax268mumPFw+J96d63BzUJTFNnWDTcGV
NdoMtB6/X7XOHSmna+zZOtiDDfjtTWAjqG1jxQuQXcDfxvgspluZK8kIokK9hnhNRnFY1sxbrC6c
SXUi849cxSRtKbCE3LNDwhiIhwq6UNnOUKNxlLlVIGfy9DzPqSubx8uHx5UADIxADYHIWTu1jKmU
sZFUaNW+cFsnrNUDsQT91AIabD/1lJitLVUDHiXyDk7/1ZGofb3MB0f14LUg3rLRpIdKJuv1xqlS
pqRAxD7FwRpq4RIZYRHEfn1l3Jh3zdG8a93E6+6yUKRzuOyhfRcijiYOiMd73SobRWfXbQ1/uJ/d
2Lxum0et+/01L2BvR4RR4HatKEaRQxB0+bTND6QJ2vXL5SPkytqOBOVzZyMSqZTruIHtG2LzmNCR
BFsVgB9zbB9lA83MhgK9doZLLDmaNLUjHlCqbtdlvgANu08jM1NO5mR4cW3cKsUWZrp0QOu/O6CV
c8C+zmysBDqDe2dApwXCroM5V7ZMIq2aVqYGcuqVrZyqVgnLUv+KdnyBreeTwbQKvCJoDHZYBS75
avZOhxYLcsjWm7VK0YT/9fK1cdWf80aDkQxjHsrSWivHt9DQmfWfFk0KVdsdJdH0JFf57Qgx8mEO
nSMBUNTxa2J2h3zRsGi9zIzhqhuJ9UdZTaZbJMnom0u2/HbBFmKzI03PYC+aDmZrByw78Y0NXSPa
cJA0I7Ri0XQt77qAPI/iGdoUgLrBqHczz2Wl1waENiQFkklyqEYVq3ZF866cJhV4DDs66nt2bE0a
ib2AzuLJHk1uFPe2P3tb2IX1s0g90ViJtVmGTIthcIdoHfo9sdgyiG5OPdIBxxF1uCxaQjPsI1HK
hn92v8iwMYYu2X1NVpDpx2NWP2TFszr+uCzpPAE0AGiON2uaKG0yjoTS6knaxxnKRLaN3uInslzn
5C7TjsTxyt9PDtA7eiNGP2YncpmCbq+6yOHhkcdkPW3Nn6b++TI//CN7I8HcTJmkQMhCS6bfSnep
dJXFN1YqKq1xIHPe8cE2+Bi1VLTyAiJ5+xSvzyhJuVn1rdZQG0XOtm69rq+9goiay/5Fxn8xx7pK
UrxhcBwx9c++RirjyckKdFcOmzALf7+68Z5J5kGtpWMuWzPBj516fzFLOqIsUOVc07UTCHbjLcBr
0V8YgyHskjOj+ZiH81WBKti16rhSVAHTmwi0Hs8gw04C6BM9U9gAzyjcVcWm77UocIRoIAmmQcWw
f96KMGt/1mXOFAR6fWwVpQ50zjH+i2H3pJBtvFyndqcgeSg/2VF1q3slgPzqV8tLbztfO+mheTCA
MiDWHJxsD25PgXKiOC6A22fU7qpIyEtI+IAuoPSNUDs4D0mEHSr0XAvAjgl3Y/CP9o0kIzDYIZFp
aqoAcmxBGVN9aQyRp0M/+vxU3ygwp9rFAMFSOuj4/DhfWwfgzt+Yrga09zoSBfciZhgPYFUnqZG1
cfVHwPq1QKIi0sNlTSWiwEhiWw5TsS3QvL115+QHMgg0ISf39l4EGAMvOVgmLFECy4mE5Jp2Qdu1
u2CjcB9tok1z3FhhL3CMIdkSDEYXVODIt+k0+un32s/D4qZ8HQ86Sr+0M0X2+/uPQCiATSS0MdmO
frCzzeByi/RLtsH9lZs2d5PSCoykjxJVucmsv9AFLgqKqJCdCSEiEksGXWTlGEZNVeqH2ab07s3P
cYSB2YN2G62Wp5y0YDt0wpPlEwR3tLyhYHbivdWEs42ouYK1mTZv9PGiH6YIS2+8rETvCNX8wmo6
bVA9Y5GuC0IGQMVuHeadIRne2/UKybGcZ317KhYAEoRIQSbSF0POfdJ+midBkxU9tXOSyP2gyxOg
bOyEm9QvsSQRePUWFi06R6V9zcY/ttavM8H9cZ+d8UaI0VLSsBYAPEOUEhtXclq4Zfxy+V1zPZAd
AebwLKOF1NDQtZmJW8yPq3lKRBkG/tveEWHUk1oCNWRGC65v3a0+VoVf/e3rmuF2JcL3FvHD6Kmx
NIx0ThAn5NmDWj807Z0qSjTw78QCuhka7KjIvZfwfNxgsqlfSIokmjX5tqwcQSDO9XOx6eZ/JNhN
B/nQKaWcQZ/X82Opp14Od6MtPV17yqyvUvH9sgxQ1XomzRhhRYxgwfiyk41S0Rc6UAYhZIv+tUuH
k2zXQW3MN8Mq3LvJ9wp3xBj9UM4NlivJMnLf93FUHdK70e2D5om2BOIDvMuccaVhR4y5qkEuSltP
cY559qUcE3dD3JiIHGyuPPwi4shUP+3iBEC5KeNcwc5r9uQmU1DNgvuhX/nv9wOH+j0BM88A8plT
LioA/PRlhMSwX3ZjYFGc7dUKRxklekcNLx8eVwh3fDG6ZzSbvNlm8GUZQafdyt03rUS/vvmnFp8c
zHFfpsY9RRRKDVunjavsPKdkztooTaAm92GSPJJO4I5xVfbu9yn93S2thtNvUwFFl22yl+bO57Uz
Q8NxghjNG5MxPV9mhyt5O3KMHtJI0XYpdam1Ghi2VXHE/HMo5yI0W06TBuz6jg7jNjlxrYxSi2Pb
7rU7lCEAc3ccUHEZ0LxZY1kVZmNLb2jc6XqmHk0k2vLEuzZk3W04GPgMoKy9P9bEAe5T1SEmkhTN
HzMNkWwjkEPezVnwJhCKQ86RrHtPQpHINhcJwdrOwon09FCPnwppDuLpSvr9pi/4SZhTRC0W4HdA
smBJFUZtTYi3VKX0OyP1pVjkOvAEY0+CubBObZVYxTQKtmqiq6EH5vW2qo2n1Ibg2Lg3s+OFOTbT
zGJCkg0Bziqn7qpjPWXbCuJT7tXsaDDKvFGQ3Uw2yfbb4UYzPuuoXCuhTO7Ierz8nHi6aH9qjCLH
7hu12WQwI0l3q4RKaftlqO6SZHLXcnSNWqAsuJfkyJYpA2AelRfGK0L6spyJiUuS2ta1tC+D9sNY
ny6zRC+a1erYqPGLBqOQpgbd6ahPISuXY1VofJ0NT0BSE28zot96TgcFK/jjgBb5GfzvFF+dm8U0
1ODFcLF+NHDC5DSEVqR4QIjDip+PmFwLfWP/kGOshqz3yxLPIGdLZYQBQ5R8l1A1RGPT/NN7I8Pc
0FqjG7nJQMbZXqf6tPWf4+wzFrwJrBJfEN7IMJdk2xtW4AKfH4gJt3l132EXFPIFAiK8l2oj6wIl
h7K1xUYTMqaY7TaHrdC10N5u81xQfRP9PnMlJF31vB9QH7CdqXax1SRC+9brZWnm+nV7JpgLMezV
mPMa/RI0ox1Hil/etVdGpATNoxg0XsQRcy1IWM4joc0ZW5Yc7NS5UWZVdCucaQjY1d21MMbAXtFt
kqUwrfmR+Ka3hqhfA5s+iYzPzdG5j93GRwB9MJ//40kyFoJo9VYMBewdEpnopC3QPaF+6gNkwsIk
FK1o4GnwPZOMlZhtKa9zGbI3xVns2ln5uDXGJ5XkpStVDsF+0rwMLjPIvzwk+YCshrFZNn5K5BH9
gxUur9evU/2Ym4+Xf5/3ZjGH88/vs8FTOVgNye0Wt5W3B2yKBegvKU5WW3zoWb3RYVwfo9PRewlw
P+DI/iD2k4S8+mVG/uVNvVFgHu62yaVttzipIViC4mrA6tHZlZ674xglj6JJZp5G3R8b84CTLs77
xICDrOTygWzy9zpRaO3VHwvzRcAY/S3WJu1pMe/XSpxeHwwwZt44d3BYPYLWXud59aYjMJQ/sPSL
vmQbXp2J6X2dDXArUyeWE8PUKtJns/hqiZpVuZUBeAoUrdKGz8C2HmQ6FtljPRq1sbOvXFenJsK6
T3f1Nn95bCMRrAL3Be3IMRqizHStB2w3+ofV9YSx7qBZe0GLL/cR7UgwegGLg2tAKyEnYGDLpjMo
3qa+rHXrCwRBRIZxIB1l6eNlxMEtnhl1mITJDkXQeDQ/tDRIllNQClE5lKvydqwxviSC9SEfqeOV
Lc+JpQDp/CZPvw/tTS1KrnEGfSB4KtJBSK445+hxoyFt9dj+ZG/2+6fBU75at6M7+bE7etqpPNA5
TOX75UPlPuQdUeZxbYU1EUtrEElbV2b8YMgHs4wm0WJkvgy+sUZvdudWqkkSz4CHxhNWnuLksG0C
LS76fUbGkymxsXQQR0ecY1vcrMK74eqg3TExEi4nVo2kDQhgY69H05JF4faH+UeMDszWS3zy5+Vr
4Yv624Exoj5uUmwPFjzWflNcMyvcSn5FzUZgM1TRuTHSTYbZauwObK3hFk2B6qlonm6egSnjp2GL
KWDdH69QVvFGDxvaTkgmPaT3tsA0ckVQw8YSlUIaOix2UlsodWlgDSZ4fbS7z8Z2lLTTgATc5SOl
vJyZkTcyLHaS2WupTUrwmrWNp6/PvZkEdn+PBX55gS3PL9bqXybIPdwdQcbkr3GlJl0FvlLlk1bc
O+XL5d/nW/wdAcbid01cKUQFR4v3t++HVTPHKVRDIGQIdz9wOwPQAPXPNbHNSSMOb1Y1UJtDOrpU
RUrUHfWr0hP1rvF96R0lerA7bUEmAADZ8k++ZC87JIfaJ6+SN1Zu+kVBsa32Yg8LZ++s75cPVCCI
LGjPOKQzaorQ9dNUulbrO+rd1v45iqqjfP4Qu2H/N8Bgzjp10Sg8YmsCBINOdOoeMnD31T28Nc90
LRTaoOZ/sija3sEtnCNhip3biB7R+8i89krKB/Td41zlk3SQT/VT6gE8UnLlI2Bxn6jvkQpKX1w1
9kaR7fLpckseNIvW9zqku6ctPunxeOPImSAFw31qOzrMU6tgw4qpB2eVc1uPPzr7/gOSgR5xDGBh
O/pZT/LQxyWG9uGCkuSLQfwmDfriRhUhLnK52FFhlL5MENdbXYLQu5yPo6NjpUoSXmZERIIRAWVp
DXmYEcENzYYA7tsgekN8IXtjgm0gklp7Xk0Jwj0E5ZFmkIDoEMbXDtbWJ16FzYGibaw/Q8Azxb6j
yFx+k+rmiCoeFestgEgHqJWvwCvTDltQX8PFRlQswZJhP8QU0u4U0x2OFb6m99AvANg0UVaL2yID
YON/xMVmFLPdDWZFNJxy/0cyuNVDG9oRvgWjG/2hD2LHjQGgVhy7o4asGmDbPrCJg2b53z6ACc+A
Z6CbdYvJz3Xq/D6Wr2fb8AZ5O16WJm6tdk+HittOU5tbmzdZjqMffRrK1GgB0oGe1XwS1w645nvH
EuNC5k0qjzr1wOjuUNrwYUQ6+hJFuC58M2cAYxv7inR04TJ0+jm28lpHQoVGZ/Hp7w5IWJ2TqPgs
pETN0e7wpBQA660GpYLVtF7qDTctOqbMMD0ZomviNT0AhvYXT4z3apEWG3p6UKJnh5DpOX/Nv2hB
e2MSgZPF90l2pBgdhu1tWKdE6y96tLzQ3a6dXx03P3f7SLynmGtedsQYbYbFEmMBCJkV2Fy622rP
RvuypIKmin+R8V+Hx+KBVXletoVJD+9eCfWAXCXXVqQFsisONvmpATqWQkHi0F/HXJRS1XYz0izR
iGxec7tEyakNlJNx6lHxlo6i4PZfeHujx9zWOpbY0aKgpjmH5qkF7o961yGpgoUMnmgOlHtXNvqJ
TZS4MSPOaOl4/sf5ULsXJ7ur+5c2+e0BXVr2Ayq6RtHjzmY6pGlSR/LT4dauV0AH9qEu2n/IvaE9
DebRtp2Um8mCot8QULiiDouHjk4wBrRdaZC89C9F9Hh5XumeIiMTaNfDWoARFP/28ktf+bp+lTwK
jjRhvTleVZT/JTJhIqKMYCQ2rqtGO5E/T1eGnvlrU7ltE3WTMHHOi6z37DFveE4LpbRpgmUIksxr
w+KUAirGuelNpMwz1Jz68ANGa0eRDQRzjJGo5O8DxYP2Sj/r3DawTuqhfBZiTFCxZp2TPTFG7FWT
NFo+w6dT7v6Gt0J+/k9a6RhvRC31KnUrzmhhNThiNEAznk0WlVrZK3JBc1U/Nq8+6i+mV31eX6nn
kfqVJ/1FcRioC6bcaKc6SBMvDi6fLc+9xOqDX1/A+ANZqm3KQnOnRbdE+oo5xEqUBeTpEcD4gkcM
4shnMzLbpOejM4FEvlwpZuaaZHWVj1QdAGUhW4iVVOtsCKLG9pukTmuUW6Ubo33VjNfL56RwuXgj
wAZGlaq3gIuR7J+PGiGgl9yvr4WnAxQvdk00vZfRIkqAcGgqmHZ1gBpsohXxpzHY+RtpmjSbRKdi
bCOV3MWJM7cvp+nGWNdaIAd8Ujra0DHejUiX0VlZa5hrMiLua2t0MqebN9hSSJbKu3yMHHEDR29k
GC21YAJHk2gv2ryox1LWD32WPV4mIeKEUU+JpbddrGloTe1oQ+Wfuv5t054/QgPbwDVMeCMhQL9h
dzHZXCpbv6nwMIrXLP4rnk9OFl0mwXM2sfQNBTSAzwDUjJ1AbgAjOHRqjrljQ2ncajQLV0tGeLhq
awSjVT4TY0XyfoBH75dKM4RT4kwCzcs5S5MODMiYlMFQDsunlmuFOToJQH7M+NQ5a9S0+J6s+v18
ogkBB5gJMorYccaoXKvsZI1USosWltF2U/t7bw7Egyb+U+l1Kbh8sFTEGJ37jhgT6g3KQAx9G7og
V0iYNrKn28QzEsnHgobIkmGb6+HbZZI85fGOJjWpe3mxck0ZprEL+rB33OJWD5L7yts+Jc/Sl9VT
oT0SyRP5ipy39o4oo9rtHmDC1Qa8+SZ+SQwvXQXOm+ggmUdgFqqRzT2YsmlvsYROp+ZH1pi3qpZ6
PYW51zIBRRFH1AfaHaO1LmZdDBOl+Fzp34giEHfR7zNKECtZcmeWIRpJcjNqd13+H3+f0X712tY4
J5yYNkVTcmpE4KNcOUOLG8yghZHyM7iqJTVGwN1pbbAAG3S+1gNAqGmu9FDA+cxvVeQt4s0X9RjQ
U2cf1I4oG25pdVz1atN3gdx80uS/LLTV9ZYny77gEXGcJXQJ/mKO3cQrz45kW0goBHLUXmeHLloW
Vz1mx+IJ7cxRIRq64QUOlqJrtmUiqwDkFka++xiLmrWqbwP72f5MUXCbG6xiTd32hxqWwXIQZXup
YWLO0QJeCHYvqhiTwrjUe+kezNiRnRqXp8vN7WTEodxOP8a+vjakJdBXM5SG/paMIt3EecbvyDJq
YsXM+4YV220wBEqo+FmgArgNY0a1m/rt1Rgs12VQmqgnZb70Pf5y+VI5sgMIakzKKoqN1Do7vzJO
3WShfQ08V1FXf8Vpe7UVbtsoEh5OQgWEkGPDwmNMpbOHO6LTwrIxxY+Nf+WnIbKPJbJeEkDcREki
jg55R4g5TjQWAjBPc5pgNPrDZDfXmzOIAkzOS0BHLmbs8dAxJsu22CjKGCNDtLVB/BkuiAdUy0P/
uoR6ON5LvugdUKXHiCW6Zamfo+mY+2HRDxwLoNbNBjyCpG++kwRND+hMWMzlQUrim16vXy5LBMfl
sJFNAUWM3uCyGB2sAxe0SLe5CnQsDyfmn2N+Y2yzd5kIlyckHQA+RlHQWd9q0eRJ1xa7Cczxi4ZF
qoXj1uPoLi2AQgW+DY8frNPFghmkUbBgjuFnVYxq7jBAEKilEWDY0+ucys2HObrMEZ8M8JMMzHnS
YbD3ymM1YimPpRli10gIyx3Mm5EDUlOi6J/3YJGuMXSkoACTwsYJhjo3TdwuTWDrY0iglOrYuK/S
2bNHUR6F95IAJ4QL0imKw0/9vLP2Wzkn2LG8VcHSzL7VLyddJ0+XT01EgnmsKzbYYGRmbAOAW4WT
0ruK+oH2dnvPBXMxEgB4Brlem8DY8iCXkSC0Wg8qL1htKSBmGl7miHc/CBvoUl20up8F2xUxmw1x
cBsk7UuHjKR8Vcm3jgixmmcbbbSzovmIItech9tFCziAbmyCHoCYR82nW8prw40f1RCmwxMnjnkv
Fh3OwDGCAwAFwYQI7VKrLYbAsavVKpJgsJajId+rZHHHbq2wuKfQg8sHyTGLtomRBCy6RfX1bJKz
JMVIhkqtAkLMoC6cwFmsm7qfPHVtoxkTOkAlEri3vDcMJBFA3IBLOnDx/g0v6jpWSt9XgWmvR8zj
hm1hnzr7I0IPDB2H7u8DkALbLten45Yt1dwGTWW9oA67ujkxBVqPd117Goyna21dRhwUzQMnb10z
NrEmMjCaz1McLqbgDfMCZYoJ9IsfJuDPJ60b7AEOTJ48NLavzX46ABAWMZbzXGnPo3o71wK3hScc
byTPZsKqQlbbhQzQG8aVpfqpkYSq9VLrV4qceGQScMiVCxXDqJAN3QAU7Xu5GLtpSTNqrfLKCVQi
BUBKwZBYLRA/nuqwNB3jMZqmYvMec46SXSdJvkBT2WbuTUpyKy3qVYlyaJKLmqW4pDB3gXeMeeGz
bBN2WOTzJkHvOubzMn4trSwY61c1v7/8hrlSiEcMHFaLLuFlOGocYym3cmqDKSc35ZpipLP8S9Pm
Q18Nx1wuf7+nwaZwcSrcF/yxtaChshfidFMT1Oq32RmvjUZ7vMwQ/WDWF0MS1aFrdqDc2ZBkQcPw
GjeQO73Du6rscgrmJX02s7HxkVbRTl3TaYcZDdGummMF9GXqXDm0VVh/BybGYAtCXQcdjPgbtqVI
3dHJr2XnW2fHv9+BApxMk0ZcaOc989S1iYzrjEx00KlGG00bKb1RsshtUxYi8DWuGdvTYuy/sknr
1md4Wd3/mgQ3dClhmt2IVN8x/x+NBrwjRElNppt3sKKAnQUhi9wbZQy72eVj4crEPMX6cqd1ooWA
fDrAHgbmHzQ8GyFguY+0zQbcwaxuPBNdsGaf+oYtgsvjySOgABA7wddAexJjsdKkRHFtRWwgnwDG
dvq7xJ+LC++8gGdPhzEn6Yr9ChKwy4LRb69Vj5aAKs9+2gB0VD2KIjie1tgTY7QGwK9kzXK6Nsjk
wyp/HePGNSx/k7+miIkvvygqX+x7hhuNfS7oLeMkPm3iWLlZtgHcRNc07ONiO4IZPq4kIIsM8ERE
2RbrsAO1cdNyzLkF0Hk+qUhYpvn1NicC3ccng1ETB0GifbZ9I82tMTcXUiEzHZnm1VROrm19QJ3j
p+FwYo8UqDA+4LqZsoWWuCZQnSI5qlhs9aQqefLcyZ0ExPm5nD8TZbK/Xr4jLmeId+BTK4ADYI2I
kU9DNiRKFchVM0Mp5cm10i9TUFdtKjhErj7CeAHVenADz5BjJU2KoZAQ8tD3ZMnIwJg+6lk3c4De
D6QqzF4QCP8LRcx4AgVegRvFnOk4yQAPm2vgtl6rMSD+NT8+Kg+y425/rADVbz3RRDH3OOHGA0kY
NgSJtffOTNHV3aZgkUSAvZ5BQaCeqnV+wtSdwAPluRiwIzKagjQcpkq/Yxc9Nr1WO44OuTc01Geu
SNEBNSfIdBEiCvcJ7+jQ79jRScu2nXS1g9dkF4O7EEMNUjUbBaaX16UDVx0rRBEKA5CWHUGxpMmc
zAy+hZ0d/w64CizhdTUsFfVpGkvUVcW9ph09hq082erYbiEXBZbUD+khN++VXnBFvGaWd0wxsjCk
vVMXNUCDaeqxCpqoWH52SdSArpFlgahzBWLHEWNDjLGqltyEhlpaxPo9Uqrq6MV5fTQx/3lZZXAt
yI4UY0G6tEnqoYR7u6Q36aS6SfZNjj+rW+7miQiSWXBRbG8EybLNGmQkZIBxX2fHaopaUfJURILR
EXZS1BA/GMRuWXpXHQrr2Bc5FgZai+DguI/p7eAs6gfsHlNWdkSdMWoVGORTDriDtH2+fDMiVphQ
qqrjdC2A/BdoaELQZgwkkVspKf+bqFmUzR0bZC2zepogak36h1SZ3oxGVpLcAQYquMwOLw7daQW2
/33Ni9jJseYAsfUTie+2qfK04tAanzL9eydaPcc7OwdApw7ypRSBlxGDhji9vIEEcvWZC7gVT09l
V7VEIy4iMowMKKtloy0GinuRUyWyjSQ7DRvZPGvTa4G4iUgx0tDUmtR0CvSPo39rm/u4Sry0FTVY
iogwwqCTeVqzHsKQV7Ynt6Wb1MVNrIg6e3nqbX879DN2MjeTETgdpGmDSpEiYK252kAkNy3aK7mJ
C4GA894pwmqK0glErrMkPZH61JwGZKoUCZiCtik9SE4bXJZtrsnbE2EUNtHmWhr1rA1moD1jeXoo
ed+6xqVLaUpPtDibf0tvHDEqe1LTWDGUqgo06d7I7wyAG4g2W/GCpR0/Oi1R7W6oHu1RXZIc9csT
enpP44Gi341CyBauS4c7oZMq6IY6K25sta0sUwPTndmYVoEMeLkff0r+0rGkKVbdUYgMy5UGgHID
gBbu/xlITCVpqtHBOw76FVphSMrpmNiDqFON6y0gk/OLDKMYWjVTU5U0TaDf04VqycnG9qn0sN5I
vmigic+Rhr4rG42pWAr6/qqQuNI1fcQRoondz6G217oRxGU81Y2R0X9IsP1kGH+Ypb5eYSNMzI0m
1RdJ6u4k5w/VkPwmM16dVJQ8EjDFdpNVWLCxoIbXBGTGhEedHgFKerj8ZvkkUDVHNw86e9lgcxrH
QrIdVB/GpsVY8Rd7dj9AADiHyDbQ7QxsQ1IxamO5OaimFfniba3xYM3d4wdI0FkCLGUw0bbIOKUt
kfWq0gdMfRRNEHeIgFbjAykulAMxmAT8LR2prvfiRaFumgoglYEhv1hjIMeHZnu9zAX/tcC7dnSs
l1BQqXlPw9gUfVGcpf/ZCkJxoaWg8Cgy9HgjSphwb31Hin2Ycozh1wTsyCSr3El7SXNFtGNCyA9j
q+t4SG2UYPrAvqFN/esViYZrOhGUCCveXFO644fyu1PU6ooaZ73MfVDaKVrre6TBO6X/aytNw0vQ
PiaQBtHxMZZ7dNBLaAGtNCCJ7GlQNlhxIbDXXI4crC6QkdaHkWP0mUmh/yWr6gNlkrwitv+I5bbw
jSFtPQCipwJqXFuKFIb8c2HCWS06GbM8T/MGDMlkcNOc+Kut+uaGNZ+XhZzDlgMiqEbD3J1v6yDa
WmlDTbrAsaKuvx6NmyEZ3bzqBK4I54bgWmmmiUF/WoRhbkg2u2QqiqIPtM72rMY6plIdXWZFRIKy
upM5uZS7lMQgkaVPSy77BpH/IwVG6SzxWMt1Z3bBmFqBhPSIqyjIvlxmg+e0vTsqxmmru6FWrBG6
IMFiLzr2hWpVaN4RjO39P6Zv6Dcz+VNQg6X5OX6DNQ/vT22rmylDuqxDAiF/IhjyX3R3Szx7cS2A
7WtBcwcAtvJAnsW0OUKO5BJAd3WAGVpn0zGqM0qdUaGXb8UCtqn8ohsYTky+XT5OLn+03k0bY1WV
TWKV6oiFR5vRBqXmdL7d6rPjmjUyuL4tN+USSdnsbi0ZBL4J/xZRllPQ/aYiwGSMR9XGwzwCxyeQ
DvWxbF26ZyUOMQTh1QjKA1GnKp8e3AaQxO70szmIejSXNtFqHGa4ANNAeUoCTI/DXx2+V+EHMpC0
nZqWHmGAz+DQFUNPHLNfoDVUoIPnXjNdzULUUF5VGlRwbShyohzIJqtnVeqqeQZLVVe3va+lMWaQ
hxl58U4x80+5tFnYf5LaTRKgPWTBajAjBg66anUiKA/u6WI3k6IawGsGQg4TeOSZAUzqFgxXix9H
UxT7jjee1pN0TyEjRd4AL/7ARIljoN8JYyWGzSga4Jl2gP/Bo4TxnFovRb5SxZZYeOtyZH/D+vjD
9PtuJ7CYUC+Es06b1BjzNhV9NVk5OlBj+NLjiOJk9Xj5IfJe+44Cu+FINztT72Taeyq9JN3mlb03
mLZ/mQhfZnBoKCKjDfQM6lrO8gXY2k0XqBG9JwrYQPtpsKU6ukyJp1cUtNjRgO0nrPZ7vVmshRRb
JlpA6jLsZtltSSiZfzrl1WaIXA+eYduRYuG6bJ3Ii9mkAP9pHLczAVaSdwJ1xXMD4ExjNZgChD3b
YWxOvPZTW1kYHzC7762W+U75mk0vlfrl8qHx35Gpq3RpKTYLsV6U081LbxP4NT1mp2UMrsdHHX2k
zbEMsrATTbFyD84EaKCBQhBiEeYZNdWK3e82HHgA2ASml4d6HlgPHYYINazInP+qPWf6gJ+j7Egy
BzkBKHyTCEKfNrNRjpyvt6YXPFX+IQL6GvMkyCSejbVgxdDcOsraB1tUX/89F67dTP7mY8xNiAVF
P5j1D5QdMcarGis7A0IIvJFMG0Pk+w+KAlDMZY6UDRt5NMtfZCFqDQ9PAXPAbxwyF0cGpZbbXsWg
TDTRoT705yb3uq9/64EhkPnAX7ksl1zdhJY4qAz6Btige0Xbcz3OHcSyzA/9nN2OxPTRv/l/pF3Z
ct04svwiRpDg/srlLFosS7ZlWS8Mb+IO7uvX34R7xqZw0MS1JqYn+kHRKoEoFKoKWZky6KfQDmDw
AKermErjH0IHrSmUyS7acEQWnA7L13rqET1kKBNRbEKXBx1mKKIAtMJ9vq6IrNU1kAlHKW7IvHOy
UO2Y73ftWHlK05slGP+sQfYYJWjPse7Sb7uc8+tahBfSFdeWdTsG5sE8oXFvKV56awSzv6JRR31I
mqd3ys2KjpMMZS08FygvQDpvQ+XuAtpT66RwGxvmnefFNw+ML6G41o9qYJzk1kRbuTXGnYsyW4k6
GwRBWUu8ilyBEsKfEkl1JirZ8UX/LInbyUiPsCgLypn5Y3wyDC9GB4LNS9IS3AKyK00ULiG3jWQV
j9i2xpcC1HU6UysiuI3lx/SrW8mKTZkB9vNNhYbRT7PWa6zGNe5G119lmFrhnmjghwWwFqIPfBID
fsFWKZYeXRRtAi5ueDAVJYyc+X4/WogdDdc+yLbR5LoYubAwc2H21dAi146OTJnMoP73IWCNoehh
fgN7PrqcTPYY7IwEva7XX43qAB6Zs92EK0RCHxX42+KPazIpMmdjpR4f6reGOJeu83Z0ixzjiXof
vZ8iAxyDVh8flkYbwqpPdD9eleJTEceTX69RC21zO8LzeWd7uGPbwBxbXYLmEDrMZumc+5eWk+j9
CIeprZe2cN4pZJBkpcJQiU2EuCs49R0eGMqkh/WMokwztRvLCekKGp169grrS+LK1LNFVyn2D6K7
KM/gPVxJiAyub9x0hIITBhreZW5n+hoZM48kaxdE4M85p+r8kFdm/2nfYYWf0UQKhFEszcS4y2sP
GpWhKQH9aUJD0xq8Pnf5sV9z2Qiq8PSB4h7FPOBFF/rWM1HsLI4Qfnu19YiRPxn6erLWTJP4qcwO
56b6FKkYynCbsBiU2o8c53YuyOhNRvRt/7OxX3RxHpA2gqDSZvJiXE1kpGNUpiNk1c36bnKUILWe
NeBflkWyIBEJJmqI34b4hwxoLRT1WGFsranbQ+4mYZOMh7j8CFKeGzfFTJI+Hfq68boxuloTx08m
kPlBxHcoNdVrI3oFaTDJuRB+ZNsA9hF0sChD2c83oVqncaNm8JtwiDEy705ahtK3urJKxIL9ryx0
zo0lbjs1tW2U1IClUv9Cm++G7BFU9vs556f65BKq4tQhifVK+5NFgv0FCLNVPKZAsxWvNoAJcn6S
AnXYRxFWMD6lD2aKVk/lRzfTYQ7Vm4E12KXQImHU+mORnxfF4FCbERPVOuhKvg+msj5g9FG/BuC4
8Xo9RoUTJ5aMbFn4IV0DYF8VBc4Fss5tMA6dEbRj4uJzHIdGdJR8Rxb/Ls7bxgD7AzY+Z/ZUcZoM
s8No3rfnAX1PMwSDHsZtwRcmI3sROvjGGOfgiNGzOk2sqHap40cLwuGQQuqxq+b4QbIwYSDZ2OJc
nEJEL59KtD7Iff6oQc4+C3DFfLa+2D5jVZqumw/ycR/RdiF0QdAAaCBkD9wC1aJMBsDbAcsGGGii
2tW4TpKjK+xTIaXHTBFk3i/nbeO0GKx6RshvA+1ggVjRzPwUjI7GoQwYQ6wqe8MS7drWIOcieFbC
LChrjNl2DmjTqVsTX0ll0gnCT4e0ToNqC2iQ+YxrSBarZWCQsGtKbyzPTSpDfcsscB5RULNIFTeq
w7poPuVk9iDb+mnf64SfarMILu6RHLSXCbuOZyUP3BR1bacDsFdIuhEyM1zN1zbuSvo4hgugDsIQ
Y6x/N2QRVmaDC7CrXkVJOSHy5C3oW/rmirrg9OnGYP+LCastHQxkGADFrMvFnC6m8GlRUgRybT6Q
q/wErtygB1jmACEQqSS60AXQTQb8R9WAXGeL3kQ7aJpEozo5uGG1L4paQenw7x9F8byPWSc28Adg
Mkv3NwYGbVXSJkrRpO8me0YrebW+W7GudJL0Rbg76LWyEXi8JfLUI20UKSlpa5TdND5ARODKHIlv
j8V5f3fE3+uPGfJ6OWMOAhDFWOtwqa6N8s6UcXEIl4FdhwYM3lsvcBHjXCe6XuO8jOr7pDrr6jHq
JEmV2MFwdcLDAI/A29DrNZjtAtCFi8PShc1XRj1XPQ0BI5rGCf3xhs+1McU+52b3e6NJ567BnVPH
D9F8NdayZo8oB9E3Bjj/bVUznXBZI6/y6zOo+67IrX5Xn0u8U7j+1ATus3oA39a9rEshvnQ2hrnY
WecdNTUwO4bW8z+tweSD4qt35hFNXdA7yl7WxH5hodGKQ4T2CFe1xXM060OPe9QcIdm9OF5RTqVn
uvnT/oYJuwp4IP9tiHNw1apM1oXH3fZhCBk5R+nbfvHI2Mvk6Y949/4Y4zyxGTCbW/Z4vlhRV4zL
dNvmju6Z+epTAjZmG6iq/eWJcqDt6jh/TOoyq4B5RHXoHPXoY0t/WElYGW9KEDYfkfPKsmrMlWmn
oC330hIfpEteq0neFYRLYVPGQOuhKcPn+2jG1L1F8O1are4hxVe5S6DRdm6QkaxmdjTVPHvZ/3rC
4GdjBgMBHd3ji46uhvOw/gI+VseqgPJMLhvCEB+rjQnuIkf3lJqUzTSrkKW9YSzZle/62rPlJQ8m
ahjZORaeq4097lIHmiYnZCkZJL4OVCe7n1cnqGIiyU/Em8UmZYDiuhSsK3tFsSyMeobZcN/8NOLo
WVsd0FS8hZgenZU/htgfsgm46tD0UATFE9p6F92yt8fx5P6HmSp9W/KAJAXjP8gdLuTXRjc16xr/
hEai+YaRX9M2/7jvcsIPtzHBHdhRb4e+wwBL2Lt4dqeLiQ7fZBB/Vcunui8Mf9+cMCBtzHEHd7Uy
NXNLXO+J8RDlx9FBbZQ9OdqD7iTBvinhYdqY4nYKg9PZoJRoNAxJ603O18KVxDp2VPhClgk3gXsF
adeFoJyj9doamYBdq0adI5iiZZOqQKZ1Sb+Go71GV/EaZQHU6sfv+0sTHiqAJpC7IqW8gEVaQ91U
XcbQLlFy7oqT1hM/7nTJXoljhYs3FiDGQJDBUwHZURsTNcsZ4RET0UwOUx9Eo8/UfKqD+75MDvnn
/YWJb8eNSc4d0dQAGX2CTdPu1u/seCUH259cj6DUlL96aiz6XGzhxhznjsVkTyY04xnSPD3RQ2d4
jFE9CsgZhIGgn8Hrha/5xIOenql4CPoyiI3ISYFjQLGL3vSl5B0IwdxC7TDXOpE6DvKprsGKoM6S
q0zYu9qa4ZIO0vRWlkRoPdpNoHywv4OS2y+Pzs38okPzJez9+ijrvAi3cmuTyz0yl1oJpjcZK1j0
ixUMdGe+bvvuEeS3h+S47zmiw4gyywY/rGGD15TbyTzBJHmUwnFymp21wfJStz/kyOdmt7g1i/5U
JYPkgUh0CvFywPDbLl6J+Yqoc0hJ9R4m0Us7ZN91tzwsRHYG2c7wHro1wu9crldZSjBSxiiSFa/D
iIJz7g74iAes6w0hE/cnSFRdCy+rfCt8BlFNkqBLHQ7DXdldKaUsbxO6u8HgVRh/uBSbWMHZn08D
ApdupLczpVfAIzXevicIt2Vjg8tw0kIDm36JM03GTguTogQXXZuWftcRTbI7ossTE9a/l8MlN3Fm
FI1GQJsBrpFjU6tM/LfxFiO+UWYiq8TYebnwhD/GePUJe+zizPwFcay8rA2cY42I7PqK7WPKTD2w
Q/WWomizPr4oWtAzo2WE5C1rkkcltvGelB1TNAgkWya8acAdiEjs4r++UCYw6hFPDhR+kZYBWOe8
DKwF8TF5XP31MUZXRpaVCv2QDXGjAYROPg/bbAF+SpUJsalqC9+aLb+VzU8Kwx9KSeCtGZveBb+U
SqqupTHIdoob1gtujk0fGJhBBona0f0huzhFC8LTn86Y0xj/MRdsbYyDWmbWIc0uPpTGgzJJPF24
Q6BeAFATfGaY7+fq4zSbx9aOkLhl5+pdc8U2iL44UKYD0iOIHmQoD+F6Nua4sNfmrlOkCYj7phSU
nLVzV9j5836cEJuw4GzgkQRomDu8mJFAMVdNyG6MysPj4DmrLUlVIgpFEEJEdx4MUnhM4XZl7MEa
7pgYNczMh8ShXtXd17LxfeEy0JADmg8ElCBMQdjYFCSlDnk418HGjBq9yxPjPm0dV3I+hevY2OB2
YyHOUnUT7gVLG48mYKM2uc+mRdLJFNUGIID7vRLua60u3mdTNUFt0NwS7VSnd40BcdkSnCzWl/29
ly2IfdTNRwOqedGXEqn7hKo0avqvwM17TW8/7JuRrYj9GRszIK9rrXlRYUar3lll79kONObK6qw6
+RnI0m/75kTXEWIoDqcNaoxLIOSol1ZHsE2VXph38TBGoD7KnOV9iie9k1W96f7bGuSu2iWH8KFT
YX0jIDLFlYq3AaPE6K4ktxNl6YCrsgY6QPYXQJzZrvpxAqQIlKRsPis/5ufkpJ5kKaTIKbZmuNXE
A3qd5YRe6tplzyZmcNyRPOa1FuzvkujAbs1wcacCNGuMetx1JnmZ3c9zLAnVIi/Y/H6LA7GPgOq4
RWUh784wvlgXET0UAM8HSd19BeFqKlmOzBwXf3I8Pzm060Gxmn2wRy8p3Cs6AIoN5aT97ya8gix0
QWywrgFUyZejXUzjKDeQ2PUFetEs++myALnXofeXa+Kpnqw4Ey4NEQnDCWgrXXBQFeZaVGWJ9kvS
a15bnatO87ougILZ/sqEjrexw4XXplImRWtxjCx9eNIi+gHtzdjrx1GCsxKu51djEWSuWBULV5tw
lC3KYDY1niNTR30GEPyIuG55jf4NzD1vCEXIDtHD/McUd5asusngCbi/8/ID4IDeMoWtXvuL8nH/
0/1qifJZ8dYQd5oIwaBr2iE2ZOe2wPh7d4TaoLfcKZ/skDUqkmvdV73lpEmg9MLWAQASGstYdfMC
5hWrdlLlMwwnN87zEOoH92BACS0B45YSsneR9OMaRnfo251kfinMLbe2OYdZANfuDRW2Nc3Tntag
ABdb7pM4mEPy/ygDhA9ayC5A8QmyVEwUcx95pgtNzVjHVORIQyhGhStVzi3Rjr2Se6NBrvO0Pjl2
eU+c+r6JBokzsV/P7/HGPD9TEtWj1usKEItLB7m5iL5bO3pojSUwk/FqbtOwypwrUslI70THcmuW
i2xGZQ0gdFkxSKsZmNH2i3Lx7EmSIopuA/T7Aaxg45JgLHp9Jkvw9LtUaQG8j2/14TG3JVyVohRk
+/tZTNic+bY3MApU0ja0lo9gW/LwCf1m+WkxshX7cf8wCj/YZi1cfFnS2lnw9gMcZ2+EjZIEeYJZ
alt24wgvgu2auOAyUaoXCgUwl3XtMDj54PwgH4aAyXupXvROkRpkO33hgCyhwjHHFC1/89SJVqjT
gnEPvUy+pelMz7GiIq5U8+JP6fRCAKn9RBqlDuoYKA8MKBanbgZHxv73FfvKnz+D/Xyzl72j01nt
MOiiK+WgeaTWKjTyrGT9uW9H7DN/7HA+iTeBth1HAKyd2CcdDXJ3PrjVC3Wmh/t9S0KPAXwJz/EO
y1q5I1YvpCiGfmFzNIanGAOUp9vYQ+foad+OcEUbO1zAtElUtPnotqFNvDSKvXitDqV70LvInzvV
2zcmumYxEgMSZkZOB8jE621aG7JoOUQJw7TrPULeFSmmiN/hzUhiRxyWwfAAKAPA8Bc9T6tf3KVT
YYiC6hEDGGF8ZQVMgKu8kwlwCdeEHdLZLCi0JbjaLG1cSqcKoL3WuUv0UHMbL0PjqZfcqsJ92pjh
PBzMHqDoBEsh2uH3NeaE54JCLOVuqiADUkqyLhYlLg71xhbn5UavdgDWIBtaHdCMRq2V37tVoR2K
XP0IdrobZYiA104z6w3UHPB2jOCx6UUgRDinT821ygcCZEPZKc925vZn0hXpW+6VjRHO4yGtUP+D
7HXV5lCn6cd+od/e4OcbE5xPkMLOmkrHEKZJb5W18nNyo9TXERQd9u0Iw55tgpeTofcvmoMz7QCu
AhY2zIn7oOlPfdNJEmNhguECN2sbAFFejKgvnaKP84qDZEf5BxM0sZ7d2A+Z075Llf59VTpHoi14
Q5S5uyj8oeHhWr+ahBjIfB0pzCoiusOm8g36ogzvK4IZI3AV7n8+0ZnaGOGzJ7tthraaABAri8zx
ASx3bl06GnedBcw+SsTYp+DTeNg3Kl6ZBVSqwSbIeeIWmht5oikgnFBI4usRtbxYSf3BRYdg35Ao
MKExhNcdDJADssyd4taIdIPEgKXl6+3UDl40HiPnrpe1c0U+uDXD/ozN1RutLebAMkyG04mGA+nD
Zjz8bwvhbg0ylUvasTH4bgIe2jQ9MqGLC3ZEf2hnGcWjsILYrodLobJpNM3SBVxeNT3nHjL0hwSz
7u2ECgIEsVLeAqE7bHaJd/Rm6VaHKWAp3eTRRQ30n4rzc/8DCm3oKpicoWsI3B0XjqJiiFq7BdKy
xfmt4uWqYw+4diWJFcJbl13seD5gqg58w7Vj7X59gcepY/ncNB3mfIZbpUsPMRTLqkY9dDYKIrJc
OTO9tuZS8pYr9ESoDzLpCsc1+SmfBl9ZWSbcHkXs3FAQjB/11egkVYNwwB6zML+tcP5hDlNt5wt6
LdkZ8qWedrLOLLEAPlZyCwt3bWOI8ww7Q4NyHuAZpfthrWbPBV+xrH8oLBg2q+EJ5fQBMMnYhrcz
lo72IyQpw9EzvHz0TDQH5FOj/2IQHX+8l4AMh0+XWj1WaYQnfbza6k9a0AHkZwTm8xhqYXss/PTz
vuuL7WFGHK4HrgKLTymiqQEQvAVKM12gfRgYVxg+OLihirz9lhwIhEZk+yY1SV5HRCctZgwRIl4B
obneWq2nhkWQHKBzO35S0ZKTQ6mFoR6dTfZNQUryC+SwicFtu2AiSgP0SkE7TgUZg1WfyuxTrbwh
dcL7NwaiXDCCXRCSrG5epXmCPvCoPJvTjTEc93dLeCFjbtnEoKcGfnt2JDbrqEEmFdvsLgHkw+vm
Yz0tp9jxKkxVuOXXfVvCaIGRDbRtdLRM+WFfLdNcq3fg+XFcHuPC/uy6yd2+CeEJdvAGDs0rh01S
vF5ONrbTrOg2GmFr5CXzaWruG10GHBBfWBsrnLvhoaGEoDcW4p5cdLXR/o3D9tRpgXssD/FBl4Ql
4R5hfh9n1yEQh+TCElHraHIcxD90bNoztNeK5rY3DHqvO1kxh4rVpDd5U1bf97/lvyzzt10+WYt1
Ymsrm03IzuyBfz71XoclshMsnx263DnwE+AFHFuHl+qLF9C11yw6ABEfAr/2XnFjH/WfD7Ek2WXC
9uZ1pcXsYDIKn9PEt+Qukz5x7dihCBU9LkgHQ19lOJ6GL8RA7/7/1a9kV/2eQW732n7SUiRUjB6G
cWvRQ+X3J+VT8sC+Y3yY//oEYH0gvcH8JCsi+BzUbMp4Vm28uFiV7kHH7D2du9NSrpK4IdoupBYo
gEClBaklLsGpTW2xqwF4I03/0RmLH1vA6bzsO6DQhsbIJCCtiOjHfTlI2TtpE+NRXFUaT4E6Sper
3jDI9JoF+pvo+ZiMsAtwAnLBR2a73dASMJpjh5IjBipfko+ESUVfqWfoEZVn4/AWKDJsWpiUI+A/
QvxlZ34Td6u0RqsMw39h7Xyi7mGcBy+17/e/3+UdBRs2G48G2y8KOy4YtjhPhmKjM0+UzC8s45SY
nW/HAC/OysO+KeFWbUxxEbFP4wg6nwycM0cnM2qvE3SY5th6/N/McF6H/kcXpzq8btScZ4XY96Ux
TEFtKZLWj3A5UG5SHXDEAbbL7Y5eVRpN5hjBCPtS2FdJnXkuOewvRrg9GyNcJBpnAN/mEh2KUi3R
C2xHvF4Yn8u6ALlZbb0hLECbQoPKx68bmK14429dlihgzTfKsGivSv3zor6fxsjbX5Dg/Qu3LpDA
aIzA3S4yP7snbmJRIBkwmxPqQfLDPrA0TIs950Y7MoBO/6y8zwzP8fctX2YWrw1z7le5EdXMFIaH
zrqt6glaQJP991i+10Y454Ne8hyDPK0KFzc5jU3xSO3KA6+tbLjtXz4jUqRfJFK4rF7vFVhF476k
yC07fL3U+/WSRzztQDHEW/rKz64LR/Bx4HktP8gUJMRfklGygcgHupec5zsNRKkGZBxh4tg3Q1Oc
SwLOyf3dEjm+AznX/9rgHL+vbTTWDRQkoD+HSO1ZH6NTW6eHNR4lKB7ROcYAFQaFUYlrNk8pMGGA
2CR4Cgq7evGqlRzs6WM7yPBhbD/4G35rha13c7YMZ3Z1AJ5YffoPBRATdZVfGQLOBjggQZ9WBT/J
pZpiB07WLprx3eKXGIym3nxgNOHsmiIfrDiYgq+AOkg9gu3GxeogGorHJgwCgaXn9eomZyjiysHr
+dreav3tbP4sjMyP6BfI5+kY/t/3DeGObaxxvhHTYZkSG/5n11aoOgVUDsFQXrmSxonQBTdmuCPW
Qje2zW3o2SStEkxGelZX9aS60WkxUYi/YUlQlgNJFVPi5WsS25wnkNwgs9X6+ajn6XOjdZ6qNpIl
sX242CcEd4RdgPsuaAh7XavUZsFt7+RlYKbZPchHm6dozucgcZUV4il6JUmmhZu1McmCycbxhxKN
8sbUy9AckFT0qj/h3zX+vf8BhTGJsWH/wlxdwD1La3LLSUceOGXjldF8wRT7cd+C0B02Frj7Y02J
0ysrFpIxnhrt65RkYOc5afGPfTvCD7axw10hudksLmE4jYFUXqK+m6fnpf6yb0O8FtAPop5Hu5uH
ktq1bSxrnSC6dm6wTI5X981P1FwBVfW/LugRkBBb0XxEOLrQJLUtdIOXCpDzKbWpl5fx+xVlafCG
9UBb1QQrKUoNvsdYxJOrozpEQWNcz2qQRXVgD8+a+7BvRrg1jK8X+tK4KfguWbTMGqLuUoU2tePv
EJxpHkGXRB7GoRslXVOZKe7YmCvG3JIRO5Q01lUTE8jMNN1VRCYZjZdg1AZzE4jbBggp0T1wuQog
InnTaKyy0e7ih+6h81ljPXmEhIVv+tWdEsgSMYHzAe9tobrGkOolf72mpS1VYw1KiWv9kCvJdVd0
nwCjPI2OIzlL7Ctx8Q70uMzB0bli7Kuvg08VNfoURx20tZLqFMf5QS/jj/s+IVwNeBMZhBXsdHzk
VvKppVWCDF1xPyml5kdr48/qYzPIUj6BR4DSBCU78PJoxfGdlqhzFaNia1HXcfnhRmQ4mk06Hq0i
Lj79/ZowZcDefFl1eJES4WWxwohAGZZAT9EqaOfcc4vz0FqHfUOiNaH/z1qkEMy46PaRyR1MauRl
OFTQBZuUF4sCVhHl5O+vV21rhztNkJOIl0pjqjaooDSdXNvJHEZLI4kPguv1lRm23M1dZy/9CAl1
4JnLMTc/4P/FN7zQr5/62I0fUmNq37d50r/sf0NBZvnKKHPQjdEKtUE55cDsp+tdkz9GthuY9LqF
9FU2Bw19N1YS7xBvGnQFmQrNJSfzVCak1qOmDOvKPEaW9kiyqfDSqZBNdwkedQDHRInxH0u8y/cg
CMnxEoKzFYHXurmj8U2GAf2+9sdkBj/dzeDcd4MkZghy2VdGuXiY5HGbNQW+J+BKh8REj9iZ5s9x
Xvs9oX1AlD4keXLe30RBH/X1UrnswrRarRwiaFEywTzLTzG5cIiPTAY1P0zNUUZ5KdpDXUUliiiM
FjjfAbQhs54rfYfWUm2ei3J9NGogi9xCkvyJgiNQTJiDgOIKWqrcqrocz/VNkeLcDR+M+IPhRMdy
pYd+GYL978cOMBfokTQjWoGJEi8U/M0cK7OtVh3UY6Zo9hqIx5t1Icn/hCbYswTYRUDAxOcY3WKm
bZchVpn5s5o/Fp2MhVdsAL1tdOHYmywXPYxRGWcAp6AbNKXBTMz3U7n+/dEFkRBToMc3Ai6Kyy2X
mTrqkCcI7KZypKP1pNc/zTh7/PvNQBcJG8LoFkFM/zoi9UCNOroKNGGqfaHqQz1LUkqBVwFRj1wP
m4Camq82iyZDclFlEBq1C8x3fxlb4q31Y5HLGM5lhrhCEyO6LVp8BSLdogVlVd+PCl29RtXOXT8c
9j+a4EQyZVgNzw1QT3X53e+rnPbpqhdhXk/v8FjY+0Ah/jA6GX5XbAenEThaIE14F6DTopSz7tCw
cotgGtyHslh8o5vDNyyHjTYzNV9GCP7aB2xIPTZ0gc5SWg4P8Uob8JcmHyvoB/z91Q6A629DPEml
jisiaSiINAzVOUJM9ZtOe8/qIU+zvyDBNfvKDufUrjmp6cBuPaP84ai3bWt5ddf7RPsMBE8xfKEY
h9+3KPS+zcq44LmAinxOOqgyussa2HrvGyb08ZbxllQynn1R6Nl+RC4uVKCKwewnyHWyhHpNfsyo
7POJ3A56KjZqQLQ4LuY9k5x2lACAErZxfkdG+9pYFt+KF9m7q+D2Zo9NFiMXQ5jhSXDWfHZQMXWI
DYDa9w2BDkJyLshzP5IgyyE8smpf9rdJYpEnvUTDvHBoz5Sds8+acev2Ydriwi5dT1NSD73mfXOi
rQJvAFp8IDdEeOVKGlopeR8nZhGaUXHfKlOgWaPkZUO4oo0JLuyZg4Yctu3xDafVS63FJ2niLfO1
qTw5XWg0saTWFS4J8CDACk1IgPJveOOENwnNwNFq1+90DZXmef+TCaAfDEwAfSwCtMkl8XzelwOe
uYziV3KVg8Iq/Tl8YYppeO4KI9+RCYOKPqAJQ3gWArXxBeP7aun23JdagRGiRxL97EHwAHVqan8x
p1NmyuAfoqOFVo6DYRdUuBf86LaROAZSuAJs1J8oPdDsKZ4ll5MoFG1NsB3c1BhjVYLc2JqKcNW/
U+dkQvnYmp6W9u/VRx3ww9hQSYcou4lG8ms7dUHLjrqY2Wl1LXBa4y51ZHNQwq/FBo+ZuinSRfbz
zVIgETEnRtRBiBpcVV2CwnbJfEVGcyfK51G24GEauDtc6fwERm/kizZPKw2nqzmB6ABU+iCAnZNA
h7CdnDdN1Pd/ZY/bIYiiu+WoD0XYfx8e1ZBxwhh+Hsa5Z51nfwp0Cw0kT66oJyh5X9nlPmc9dksF
IgkKBCjQalrzkCZzYJhJ2I76oe1mXXINCz2RdalMHGkTnvJ6+2Z1BQTZwPbF8UFVFbAiflXW2lOJ
TIBZFJSAr/6vIV7dxjJXvTaqloZr9LVKP8VqIAlK7PrmSxbwH4B1EQ1SzKlxgXwuMcrfDHhe0O+c
I3OQ4hvYfPzhDCkRKduM8LNtjHEhfUwxjdE6FOXlGB3ycrkuSHzI0/LgYKpyf2FiU0zpAsk5MGmc
R5Rqa5cWkr+w04oe+KoC81vWanuq3gHgtxIa7ttjv+/yO8KUDrz9JVV+PE9NAbgzhSvkx7h9UfIC
r8gghJZ4ntAhUHRgjtH8Vdi89jx7NRod+TlEapvCN1MQaqtT/mN/LcKbikmgos8HRnwMe7w20rtA
YU4u0pcezMVakIbpp/ra8CzPOpDr4ijDYQrXtDHHuYWZtOqkU+Qua6te2VlfeH3cP+yvSbg/6Pvj
wcnC/3hEH7hR02wkWBJV3xvQ7hijd7ZUlE1oBHACxiiCsM7D35xIH0BghgafYz5R0vrmCn5hGXRf
FOsw9cguKMxUXFBXj5h21oYGaURt34EErolfdP3JVsg5lhWDMkvsjG0uKUUpHZA9YDmz4dPySxl7
q3lllj9dQ0LSI/puaPqbKDhtE1GIu3BLiMITNUaN0S+HRo39bLnPI0l6J5g8RlLHhJVZl9e80BSn
Y4GhvAT5pHpvfzCOU6iG+rV+o51c3/Ds1lsXDzo8PpOsi3zZK67IxfHciXWgW3lJN+ym6ZQqkJEL
AX43e8xavuy7t/D3YzaKCUqjdcM/May0dYAtgnuDsN2LR7+RCq0IcwnwCAAnDQEZYOnYJm69AbAp
Ox+xBFQyH/Wguh29wltfCESn5Be60CMsPDSgbsdzNN+8yVZk0kWG+sIZv0HO3iE/o6qXPNaK0Csg
XQX/D2s/XlKVgi1hsIoGRrrFa96h7FR8t/UbDHNUwRiqgQohQZB7+gWwxm8I4xvTfLlWLXFSpxay
Zb09Awfll7mMRF34BW3owSPxQ8uAT2I7I1qiVkEnpx5nnFstdEjrzZBO33c8sVs4GBOA1jRjuObc
ImmHMa1MFO3/Ybk/ltVhxDnKQDWCShdswPsGhZ4OLCIovXC5Xw4VV3VhNXlbhKR/UN0rNw/3f794
QRsD7A/Y+DlG8zAbPGFBjDqOXX5InB+Gg3Icb6NQkUQl4S5BgoDh2rEgi7w21urR4JQJEkmr8Rpw
eeLhuxne0tJFO/e3Ea6vkpWjtjhsiybb8c0lOcZE9ub0L1/tjw3uqy2YR1aZjgN4HYbwH13e6DQd
funyHmQwJlFyt10Q53MViFmmOUYbx4y0d/naHJ2khYJDHWSjbFpTtkHcHUgUirKzbnCM9P5cq/PN
XHVnoy4l/RSZGS7jqlQttyKwqoVp+mGdfjjL49jK+g/sFuVTVHQf8FoGsLUBmO1rX9Nnsq4T26IW
mgeKO53cLglmqBIQp7oCcCJIc+obtXpqyXCOY+Nx/2CJN+23eb6USSFf0tYLNq0s1rAZ3BvVGqBV
YHpK1X/dNyVCE0C1GeMuaMGj48pn/zGQ02tG8TknfwzAxktCRtg82155dnEE/BrFL5S8962K9hCf
Ce0wNI8wSMft4VwaRRr36Lc05MpZRsiAHRX03vaNiL7i1giXKy+1prRqadIwNZ33WVd+rIzJJ8no
9bl52DclWw/nL8RiUNUIzQMDzw1d8RVZMyDiwf9khJ8xm8w0SeoR2azZF1eVCy1GRTmkE5U8AUrW
wk964f1EByu4jjhbTrWXTVPpO4oKbVWIc0g+m6jthjED4FgwnoznfvanbO4PDDCMeTyPBWZgrrTm
6Onzg7neYiaAxm9pQ2xNMWfZmEqyZE6pzu5CehzTa9whVIEMolxpkV1DfOgAngmjcpisRj3Iubat
LmOSqTDUQ5nWwMTBfGpPYHc5jkf5EJGw/Nxa43w8jRer6NyahvRp8q2rMmRzh02G+hNTSyDqkbE0
CJ1jszrO0Qd7nGxAnYpwwcC1GRl4W2v82NUljiEqpzbL4plInVZ1KuhkYxA6vu3XG8tOgmJ+dmff
7OLj/qlif/HOfl2kz6aSTJOKXnalHxul9/vuuIzULwcP8yNeCn09TXtLYPrzER3mQhtfBLOLCW7D
AS96Sxx0aerTpHxx3NwjiyNDizG/3lsel9BUfQXdsr5H+80u/QjyTZBtLR+q2vhosteV/W8pPM+b
hXGZTVwsVleZ6E6wCKWZFQE54DwH9qSCJrB3Mz8ruvO4Vg/7ZoUZFRvIdoiGATC0iV9/ULxou2bU
IGtTTvG7+MRat2Ps6RgnzkIl0CWvLULn3FjjVlmqyupMJvplUwX5vFS9h4wERCwz8lG11nf2Wsti
17+sz3ZA9mqxiXCu6Hdzx22Ji3QEWcBZC9oPUdDaHku026M++TJibeE2otD7rznOP7ukKjqDpfVN
qye3q65+cdVeD5CTozGtPM9TiQhdptppfxuFrorZehPFPxuL5WLL2pNiSkzkjwoIz7Kzkei4RD91
Mu1w4YGHEi4QoXjdRLfktbP0aGhWkVMBI2CtV6NT/DD16RiXWbC22ZVqNd9ol59IOr/sr04YOQGr
Jmh5AsvNz+TGrjN2+oLyRTPao52S3M9jCDTmk6xWZ+53ceJxEtDNdfGcyg+IVZpV9UuDDhGJPlMl
aCvpaB07TnsWOP+gFTgSCqDCMRoRHdN3RrjiwDVBeaYPbFYhCve/nPC84UGGcRABncC3vKaWRJNd
wlxhFSBcT79l6gLqye4YO99J1v79TBVQHXhH0KEliTYR54VJ6zbzYMOaCdIojChYo+XnliTrFi2J
QZ9Yi4uRKrOfb24AsxzG/yPtupbkxpXlFzGC3rzSdvf4GY000gtD5ogEvXdffxOzZ1dsNG5jpRP7
sA+KmGqAhUKhKiuzlZwG1c8hdIAQ7synVffoFCQ00ARBmed4e1tMirDGWw3+Evq1Mne1F3dZT3P2
dv0T8Y4uiKiB2EUqd0lFnRWynEJTl9bUcvTMwBxfWl/KbvDAxP563RQ35cEJwqahOo1XCxMMM8to
O8fYKPAujijwbh4eQPwC2fosGL9liwsk4HWT3B3EhDsgcQgZF9CYMQMMDihRFAVAVWYm8s9pcQLD
Tr9dN8Ph/bChq/uPHRYZk85FJdUEu4hnyonKRCT/0Z5APholfvnpui3Bkt5/ys4B9U4icjGgwms1
Y7RRyaaBrFGW/FH7b78mJlaQZpuhXwZomd09W5jKIapnQ8FkdkSvI74L/to8JgeIwasrE+gJBJqD
Pmpzsy6RNC9eCiTE9a3jgVzfBZRkBwV4uCFzeIu+JHmyFlUg1aAQCxzta4kBLSMcsygFzqjO3VGf
oz8xqusoGgICBjAg/aC7D5Y1W6E3Cnyjuk0O452NHvHmSafsJOIo5iYbmP6gYr0YzbmAeCt0ZMLJ
KfDHR2MYLenpkEQm9FFqsCDUgjuf7hV7lYCUEt0mpI3qxRgVGKP1WO+yKlggXjpBQkFNXFKHjRrh
BhW8n3kX494W44qS0jeTPWFhJgR8C/m5aESYKa4F3FCUdo1OSrAWqrKo+hapRZynXjUOq9vHkDa/
7grco7szwjh6RYDgHqYEDXx5tu8dpVcHt7Xk/KQXyiTC4fNjEjA+Nq5C0Niz5aG6NsvWavCBINve
HNHLiKx74ryrQWRfRHOqfN9D3kn1Bd4bkOdejh6wOscDgKJ/gaqzcJ7BogOFnEA+KJ/N4PpO8hcH
WgootALAi0m0c3OLpuKR2b2bg5gcCG3avwry1NyihNetcb8bsCUOup0WJBuYxGLFEFU5qujoG3V+
tObxednWwIntP7mKf5mxmPR2WyhZ0wwfVIpwM+70YQJDdwCZQe/6cmjacHFyd3aYvXMmUmWdBXS1
M6xe1YCOQm0OnY0a4mS6i1YdVEUTHGDBDlrM8Rq3BhM105yDD+ttGiHC3aD+AHqC6wvjHuLdwpjz
FVtqERMNC9PyKZyN5KZURTFWtBD6E3bBvAf9SlbROJGtYdZF1fJsi2g2uNehY2DCDv1vOjJ4bmIF
OS7RJQD5y6r9kMrWobOaR2Pr72pk7oKIxN2xnS36W3bLafJJaxMHO5bZqmvbbShP+vH6R+Hu2M4E
c+fOuP+02EqLQCHg1UprL6vipy0RkX3zzKAxR08nAJtQITlfCTEKI542JBFxc7+i+jlPUQrE2fW1
8LYLzUYKeqBkcmz+IC8kX0a9zgMMdAYQljxNye8TS4NaZWeCHt7dF+kMfRsGs0QGmdSeWn+Z2rDA
mNH1dXA3C310oKFQKwBW6dzI6OCZVNQIaEvef5rqxnoc9Cx120IWKZDwsgTwV0PlCoI6GO5nDr69
FknbakkRWNZrb9duqbxUWiRbUdGIkKDcRYFi530GBrkd42ggIrFXZ6xR/e6BSo9NDzOIOYRVrm+d
woueDvrNVPsIUDcWIYCp8nHUkPAE2W28HfuvlFtDAcu6fWzfpiDxpC9pFTmnInCOyu8fJSR2uMrx
kNEA72A+WzbXgDnatLeFurR+byeq3xa94LKjlxlzOyBXxVgMkAGU0Z257No6tfNKcVCEAAY/TOXN
eLb11gwNactc26kUr1OX4WHKALPNrNEWuCbHYXTZkDHSAhIetBfoV975fy5tSQGKtSoo1rBcMEE4
Sm5lfJqS78MfAHJg6n1AB8yxF4Ccbe7rKhnwJQuncGPbq9PHqRFUHDkRA6ABIBNA/EPhUoxTdrFt
L72NWTPbnO5WWT1UxY/rDslxe4DwAbGFiDiqYuyQiTkRcFdj4B+I0J+A/VhfQR533QLXI2gFB1wG
Nh4XTGitLcVyMFqCcYyI8mUN6Hj/Gz4NzsFCFxOkxxpF411Ab7ICxMpkw9U6p/2xnde70SoPRucS
A5ilJIWuWSfoR/OySJi0HIzDvveMmQMFohPd7OP3p5kdAZl3GE41iOLROPZFNy2v+HFmi3rKzrHb
Tddm08G7Xf8y+eSZquuCBN9bUmgs1jD4+/psFOlKsY3YUQR65quZpWpU24qp4iX70kovKnx80QUN
R653g6SLCmNbiIhMrCj6PGlITBByTc1DwexQqtuH687Hi7dYxz82WBDR2pU2StoU0fal/ZkagQEO
o9orPePL6McuxpfN2+VdprK7EynBcR0f6QRVeQahKosQ7XWrW4YCLyhKJKNBW2gO04OYSIa/i7/M
MFf+qLYQNCsRh/qp83olfZl669P1XeQFCdqAAKBSpbGOcYYehfFkHYGcg9YTqXxCborCv26Ct1l7
E8xNbwEcA8IxmJBPWjhGeTSG/VE9iL4J735AER5hG/TRGnKl82Nkoc1gKAOy43xLTqPV+zUYkEH7
ZHiKutw0qYjskfdxdvbY1n2faWtm0my83oZoStrXlZCn6zvHezuj5IDwDbgPLf8zDtDnG0LDRt8t
o7v4MjhMMfLh5h51N4NKHIpoIbiLAhfAu9TmJWu6gUcSWExjvDS3UK1CexVw33CeMGAJ/PX3mWdF
RuTGlkDfGzhyd9ISGzGuW/0GYwpzLTWeYPtolGYzlr015o61sX8EAg5/lx62g115yBqgDexrQRPV
2M1V4OyiDWS+WKqD+qaCfGgg1/cEAyC5YAO55xXK6FTzEvhnNkGXqnR0dJqg9w749MDFrmqLr4Lh
6frW8b/TLzN0mbs7KU2nxNgsA2HBmh9rffIAxg+2LLuVLOl43RTvdqcMF6gY4vRetAg7kEeOZtfm
gV5/rK0wbaFJpHxSyFtpfya5oBPEP1G/rLGXhu2k2trSsejZ65aX7liFZWQErfFM71oiPE/cfUQW
oWHMG/zibM7c5Fte6BPMAeQVo/SaV3683aeF6InDi7EYwgae9x33xQ4kosvkADHf5YEzvazZnVmH
0li6Mkjp0jEslU/yOAkcneeIe4uMoxskBqdtBgnzzihAzvAWp1HZiwREeacJrw307lAc1aG3ee6G
2Qwh2Wais99zHxm5ddf8SXkAOCU0VUFxAaZgNkte86FzUjKSYLLqL2MzHdJu+1YZ8R8kRABtI9FH
vxh0tsw9O5BunvJ6I8G4eV32NuoieCMv1u0NMLfsCqnpZNQWgjLrHJheEZae+WHybAyt5OG/IA/n
fZq9PSZDHlpD7Rt9Isj9teUG79zQnl3izd/zx+q5BWAJZkEBcT1W8Jxub5QJS8tmZKO2QrsLFFbu
2nzt5EjfPl63wcsj9jYYn7OXIpfqdMoCc7ZcFJPdcXmT5UerMP1MEeCfRbZo+NiF2dYpHaih1CRo
9NSVK8xB1j8m+3EzP5SWKERw9w51cR0lN/BzsSn5pjhbS5YepCZTf79Uio8R7Yiyv1/fPm6E1TDL
QiHdDohAmEt3JHaaqRkcY/Bl753e3U/uQL8Oxu34XlTu58W9vTEmCoHyS8axKjGiZcle53xfIGWU
hJ38as8HOw4Hu/+DsLc3yGSZvaatSqNCnCmds/umIX5RYvpbsQQjQdwH6M4Oi2hxUozr5GQlAeQh
wNcSxEfluffb23/zvuZ7xj9fjJ2ViNO0R87XAFe12V9ya/mhSEPYzfnhumdwnf2XY7AVP5AwtVpv
0W8lL145+UtJ3Lx7Ql9QEY1l8K7d/e4xwWlZjaXLFXylcQZTQ2ucVGN7sOw1qMdP1xclcneVCUmb
vAE92cHU7JVf9aCOdH87zT6YQ/6FRAQ36O62kIlNaQ6iDQOyikE+9Xeas55U8IsKFsS9SHY2mJhk
9eCx2lLEpMFvba/50EMizPaTo4ak2StRjxBB07gFkP3XYiJGv8qlNNXYQor+MG6Vm9L7bo5oEZqh
fFN4gwg/KXJEJmgMiVUbiVRlQbuuB0DKjkNuhW25vSV9fYuh905wa/HQBahd/TpgTNAAD4FaK3RL
47H+oaS2J5nkKVMkv3fM0ILKLtjrPs9xHFStiFiXv1ZHVxU0jVAFZD2mlPq8zLFWYmPUPlmwOLmo
XiXb8upkBLvpKLg+eSTt6LWoKNKCdwaPFObsFU5ft9KMTGfDKFnY3pv/gZJdMHl97Wo/pbvV/zc+
xA1hO6PsKWxtqDtmLQms8nPSEnexP6mWaPiAbwRacthOHSq1zGecNpTKxgErg3bFybS246Knd5Oa
iV79vG+GvQPeANVOSrt2nhVYhVT2Mt5FOIFzoEMaNquAy/byCZhz2kgo/ax1O0iA3BWeeNCRZqLs
o3lvnT0dyzSWSaHg0N+hHHnYDs1Ne0sJE4jw5PM2VLdR/QZTjEJHR84XmsSkKLpeRu4tPxoa+DlC
0xZtJi+cATEJ+nYdjVODbZqmG3oaco/ltJAyeaa4xtSPNV9368mV/epLIizo8oL03iITQPN8kJwl
0YFcm1Qvm5KDTNTgepDmmQC3CbjbQe6FVzqzcRnco1ZWmEjiErDoPLJnUUuJG5UNtE2htADeWNAa
nX8cudJ7VSLwQvvLHJADedKPVtSCvJo6IDDuguyAu6SdOeaBVI3jvEEaNQuq7LmKg0ZE7sfzNdQ3
sWPoXQHzwhwqKalqlWRIqDJt85U+kts3DDp6178LL+/YG2HOTi/ZmVZ2WESTvVZ2CSTDsxW/mLaI
E427GLDHobkDwt2LWbakB49lMWExuuVb+pcKDGyO4GnCGxjXKUPdf22wA2uL0gMPnmEtNI+HzIab
+XGGgPDOavIDMq8uJtWfrGMB6VrJFSUF3J3EeX2XQ8VcFd2B3csIsn3gtE/xikDW1rhgrXIbYjxq
cgddDFFnkbubO1vMga2GSslktMuC2sBQT6K4GvDVQCcL0gDRklgPjK0Fpw2VhlR71rZH0kku3q+D
VAqckHd90FD399YxTlgWXeHMcHaAyfrAXl+b/jEhz3b7No4v192du3E0NmBOHfJaLNbKVCo9kUo8
x2f9rdvQEv4qix54IhNMWaOELniSTQ3CN3gxiPJgA5m0iFCE3C+zWwcTTnVQ2LdkRe2kAgGDfZv0
srdU32IiYi/hPhYMcDxQOiod0Acmg6gogYFKg9AQTuAjyoP8Tn7sAj2EGpUv4kTjviHhBQAEoIVE
qebPz9A8ptokN0g7Zw814nehnOqAGB5WkRT+gSdgNO5dVJgWO89NqU6m93aHHRycuwkAvzWVveIP
pIyQdv0ywiR5be3MfYc3d9A4qjuDJG/pX+dc0Prlnp6dESbwLHjcl82ETLKUP3TpPXRwy9ItOuJN
peiNT32XzbT262HiThFjOCbrZ6THN38Njad+dTOHS2CAfOhPur5oGEBcEJV25aLRN6xznIOFmwSa
EbsZGMqg3DXHf+QGv4wwpzUhZpqTBi85W5kw9hA2MNKKRu24IWG3EsbXanUd9MbASgwt6OLQ1AK0
j667Mz2HF18GRXsqtgyeWZY4s6jIkLcFKiJ6ZJ96tCy1SA/FLUv6gS/NUDgflZZCAnx+auzCmOuk
HjMwzJju0HVutm6eg2HWRNQc5e4Z+NwwgwWwhmEw2VVCR3t0E5badgAFo/Zc663X6oYA1MJ9/IGd
B8BvE3iNC9qNXKtlSW1gBzBLCn4KnWejOpr+ENB3Xyl5xZPjT6JhOl7uuLfKuJ21ViVEk2hup96u
cYtJBNHdzdu/vQXmS1lbbFbDjLu7UIugBIwdJPTelIv4yHgOYWLf3nWJQVvHmEm3pNvKjh7S6kNl
HyfjAWUKdxMFUpEZJpDacUPyec1J4IyOr8SvK4bl1CzsGsEx4trBvDQVvZUBBmK8zlmcDnPFSKxS
56Gz/jOnpduv91stMMP9/DszzOfP1pSonUZQFYNmlf2ii1jouB8fQK13CVH1QtozWyprbBoH5Rv1
ZDkfatn09Fr0dOAtwgKVKIhkKNn/BT2F1uQgTkpRHYUo1kY+xZXgJSwwwObzVjvMTt7io+dq4qvl
A+5s93rU5KY30JYD/gIsSWDTZNx3sNMh6ec4BZMZmIAPZHxthju7iDbjNtWDzHiYrSiZ52PdR9ct
874QxggxpqbhYjDY2fKRLNqCQZA0UPpPcxU6dZSK+Et5vrw3wfhyuToNxVhibUYbmoDSbdsWDFv9
IzbL4/+2GsafSQeVBnCsoCyy3VfaYd4eC1Gg5mU5+9UwXwqRK8cDUkqDfJzz0c0ay3rU5jbP/FRa
qiUsyDpkYW6q8vwHh9UGPsfBWBwAkKyPJERRqmpAitBa5Unr20M7iwZceJ9qb4IJbybmCUg8aXjP
mTdj9a1bv2naUzaLaHi4FZK9HeqVuzdqjJHF1FphJ7tdwukIRtu7OKT0kZqXBfONKIMTLYv++87c
oG1bv5T4ZoWShVPzppUQmMv8RKS8yjtMGBajHPVAQIKp99xOOlskaycnDRZSu2bhQjfKlbU/wLFg
cAs0jhYiN2oy50bMUXFao8Le5aWJ93Z8yOTNLXRbcJR4QQ/SkPA11P+opXMzUH5eagPch3iXpLW/
bVOD2Vzotfz+gcWTDkUJ9DxR6WdOk1QCfKFmuIBaI5xQm00Nt20+/W82GKdOgcxH0yeDU/ePsflR
qqMyF71PeVEBjHOU/V4FlxXboUu2VupROCBAeA+fM7v8kJfxDThe/ESuV9dsRTVGrqcBIwopHQxq
XSDK58ExknRGutNaLyBNTqyPAJZf3zauA0BLE5OPYEvDZMa5A8StURJocyPVqdPVTTHJ4qZZ4f2+
ERQVcXsjkVcdjTkxy2rFxG4Smra5NTiP1GYRXK2cs28Axo2oiYHKy/lUEidxIWUA+C/rx0wt/Tge
T8PU+YnV+NfXwvGBM0tM9agnaa/MAyy1Vep2uuY2i98sDwmJwIX5R6sCgJzS79L5wPOP03TOoKLu
1gRx/V1e/Jq0gbK+2pAou74m+puZdxbW9MsOc3ZKa+3TaojBaN292fnHQSlvmjn3x/KLpCBNibXg
uj3+Hv6yx14M1WrmpIY9da5dNDfdWVVcO/68xT8ghi74YJxDdLY45lroS6XeMEaMKeIh6OTBLXXP
AJ/n9RVxjtGZEeYY6UZcSUMFPLwzHMw492p1+B+XwfidppBEdSjFRV9rgWT3SBLjaIXu1fWFiD4N
c+/oCTQcNDqyoGpPA+CTo/Vaj8GU/KjJh+uWeOnBfs9YCMe4ZBBypOPd2/c5UAPlkHvxYQE2ANp4
geO3h+v2OJ8INCSYk9DpgPdF33Uj67gB8ArKZ/AlyHaeuBQuJfADThyCERDcg90Lem5sC3Rp1yJL
C9Acxcn0szYHvyGS49larLr9MP7BVJ2JSQW8hjVcShg9Oo8PVZe3ZlUoVaBt8efaUt/mdvv9++HM
hHpuQur1Cl0QULYTZ0zdimyxZzq1SBiTE4AwHYMJNEqDg3cK/Xa71A1TGAjUGlC7qTz5EtolSaJ4
SVlu7tgOuC+M1sPg4tN1h+C4+plRJgpJBejvawwoB3H6qQQLeGH23gCukP6z2Qh8j+frZ7aYIKQp
+VQvHeiFKIQDywwlD6OWvY9Vgm1wvilESMD308PEdPCEABhPtbMwfsT4Rplrek9q3FN6lD1Kbu9l
fnfTYZo9PoJ8pff1Gv2pxktC68fgpUH96frmcqLumXnWb3JQiM0m2Mwwq4YgUqNpsB1QHf/9cHVm
hrkh7Ul3xryBmcl+1qynQWrdWPWH7kvc/7y+IF74AFgP405oyIO0gYnw45hpfbWCvgZnAVxtYVNM
Iiehe3L5yX6ZoKdkdwpsvP0as8M4y/C2AqKqyK5+nDwrUv3mNQssQerPa39g736ZY0J93q5Va9P5
tynUwumhjawA4tJToAXr4U84UdCLB80BNG/QxWORynG3SJo1wpjS4YGWSUeohD6ktebGneBYcz8U
JaKgQ3cYsGNcogdjsz5k2EWjVn7Mauwc6rJsBDj5i9ihoyYNrkN0fymqnC1Edg6ZrR5UClDyjf2S
fKxNqOhgYkLLXSURUcyJjDHRETQiA1jsIFchL33QbI5r6dmhMrujWjRubYrmWC8dg1kcExinpIfS
TQXYSaauNSgBBx8CoscmS31F0m/a+aEHBqEw1zAe1kNRtx+un7SL0MGYZ2KlSUaMcvc6miT9bT9N
rlFHiS74flwbAH3RaiKuHbYzm5gkBwzrr4JYBlK5OrKtz9eXwf1qoA9Bb54S512UCdZRLuPNSoPe
elmk1W004uoLVL8yTy7W4LqxiwuU7tnOGBNu0wJzPEmrw1h1Y+RP5ZT4xAprGUxK7X8KocgA30V2
9phDtsiDOZajBjI3KE7eWgfUKTzF8uQQ5LmRKMhzP9bOGOP/cTUZqVzBmFrkbiJ1HzM8VZdNEfgd
/TNn4ZfuoWlibAiNGYw3MxFeb6mYcgkzoLTxm6064N0qyKYuV4JWM5pMEP2CMOAFqaGULA0p1wHw
1+7QbbfGdpRrQVi/dDvM9mEWBKxdmJrFyMb5JTKM8lZCA2LxYz2Mk7BFLT6uvaJ+bobave50lxuG
P0+npwEbQmbNBkFJ6lc9XgjmrKYTye6T36YPxLHZ/33mu0t95hhSjPd12f6AqCGmaFo3179eXwSN
Judf/dwIs189RLItacpmPx6+xUXhVs49kaJ+/nHdDL1MWTNokFExUxP/sQEHJKALWAcgdrue3kfB
0cfuj+KJWJ6D7c0wcUDbxljPBmxZttyo0rO8vMTr8/WVXOay+Cx7G8zZT1PZJqoOWH/nG98xsxWk
D0aQfY2RT5ahWIn7smvybo8WQmkYBWb23KNxKvO6b+rZL4hLEZd9ZPvTKX4BKgRoaxHWhb+D/1hj
uYSyxSq2Nm8B40unwFoeJHNy08ISHJ3LRvD5otjWX1etmKzqYabFOBKdAgGFq4sncKQ92W7sTl+S
BxFynefpJljP/7uPLJWQuspVC4KW2Sfx7CbqsTU7HKf/ZCJItWgHGf/Qa2tS4xXjl6n0ZYV8nfFN
2oLrPsiLPPulMJHBsNfZWPICS0k3L5dyV9NFD6hLknj6hcCmAAAu/n8BjB17yJW1VWHBzZujGgBp
B3W8wwAwUhfVnxrAfUVYrkt9tHeTECOlTA7OBWy1HWNbx0gOdu64elpY+WD1TTDO3IftUQkowhi5
w0E0qM39Xqgf/G2V2cxCWkksoXvvm9PX1IiI+tHcBDFDZIL+++5ls8yVDKYNffbX4kXqfyrFSRs/
XHcJboDdrYLJGhM0OAYzaWZfj4YjhaTQGfA/eTUx34jJEmqrVeO2xjdS9Od+vTM1EinzqzM/Feon
3fZN8ilPbib15frqRBvIPA1ryUotdUMMRGMiaHJUhAv7mA5O8L+ZYUKtnOnxljXw+XpIrWjtttx3
0Mf1yp4YogjIPcO/Phjbk+7h6XOjbZO/FVBSiU/NQ+ajv1q+WXcjJmlAJvJS23+Qf5k7m0xRJDYG
OVt0Y/bz4gVAxjX+2iWCV7xKw9vFTQ+sEsXrI9tj8/5BGRrbTFV6PS61Cyy1v3rp7epR1ZP8zrwt
j4BKuVu0fh6CDUPV2RNEAgXnjR+8dj9CPT9ww5bPy1ZioYPvPMSR/RWNa594i5dA7QI0LdajCJDM
v6Z3Jpmwb8ezTWZ7gou+TPQ2O5Se8qxFmofy0kmE1/p/rFEcFdCU0BZiPLXCqDwqrRtmrh70kxUm
J1o8jh8MD22Lw2+jm+iZpzqcaGEaEKRmwtegArSn28vsTw340TrbrSpfmwQB7BJQzlhhIlhplLky
aiiAkp9mBL9x6zvzCcDUoI3iH4NrrJ7zREvjaetmJ9Ebixs+d0tkwhpeV2UGYkgaPpODdnACGj7z
UPTduIceTB2mBdJ6EA4yO6klNAuZVDAmtlLQLesha0dBDLt8CuNj2Y4MXCIoAC9A10qSOAMIMxBX
nO9qNbpm81bGvpw8FPVXXdQ+vSyz0o+2s8YetEotegiVIw2OtNTPPjhvIPWhzYzSI5CO9teQKsap
7gRODdMI9INoLkS0XObYZd2cge9imvxcfkiTHzMk6tQ3bUhd3Exu3yne9RuC+wExtgwYE/KFC4T2
kKaxZS9I/k0pPxBQXybF63UL/NQY6vKYCobK5AUse1rWYluk6j2A+sBXKG7r5XfWa/I6Iw+CPoWv
TIEo7eev65dR5oIt8mlaJbNdfKU7Su1LUYjAzHwDjqaDR4EqPDOeXzZONnY0PykxMR+oHhjWc7f0
wFD4vfvZ3XcRmYRCWNxDDVDr3zaZiNLaEL9aDWfysyN9NhHkRJTtQHSo6U9nbzwLDOg2RJWoRiPj
gkbcDyuGl2ffMTMtKnDJQtp0HAJ1yj9f9w3egvaW6Cbv8sht0NUJ8KgZC6Kv6L+oksSvaO7tAqIQ
lQqpOlDZYPKEIu8Ak53gDZ0/BptvevUdVTitj1NEQkkA9eFe1sDgoJMHUAkq8kzsdaxZm4cVJYgV
clT98/wKtwhM13bX2wHltPheeFfTL3LxxcC6TumgDNhlvtg810Q2ezhGH2ghuVEOpj+H6of3VkOk
PYoUXHkxygJFCYX/qHh+0s+6+2zl3GWDUyLqg3f4OwiN7mcwX/TjB9novlla/bFMp2/XHYXrkr8s
ssN5o5w0xtDgtFlSmKg3qxb8+N8MMB7Sp6tZaXo8+bY1nZxtOsrjYVVEySSvmLfbOIO5XZR0jhdb
MiZ/1d9aKyyGe6P9pqr+JqzoijaM8QinzlZQC+PW1KbyVdUidWoOUi8CPF86AjDbSKJsCndGAsA4
gi2n45pI1uSXaua1pPjZp9KTLmHipp6OTasFWSqLqpSXKzuz6TBzmpC1KPoUmEefKE9yDsjJy2B6
153hMrajpQXZjPdRCJwqZllqbFmFVSb0Du5Cy5nuSZofr5vgrWJngi1LGVK+DJVVTX68eJX8Qc+9
VPSCprfBeVCgjTkZOTXlPr+4d7O4XBRJ7id/cAZXUZ5JK/lbepIaERWPyBBz11a9WZZo7Ey+eWev
Xv2VksDGfvYNlLPQL/IyNwviT2kgSnE5Cfb5ApnPBCIBVSVNitzlyxZiuuy0BimIgIYbDTKeuafd
r5q3+oZnfps/GaIZDE6Uh3UoDNGYC/w625AfMDUPMb4EaLG3ETU/3dNuQKb0bX0YfTrf5jz+tt4F
2k57g0zwqDMJ6hCGMvmYCvN0qQlsqQb0SRV4JqcefG6HCR2LZBnpthSTLz/l90tI37nLAUxHIzaz
9NNAVMfkHgXKREVvE1BsMdfllrVtH1fYyF6Koc30LI+WPxHRCDF/WTszjJd2SavW05riHTG6/cce
CIrak7xEggz0EkCl7ZvwVqYf5OIAokH+3uqi+OLza3KBpLGk5vqIW5mqUIAx6hEUPe8Fx8S3PlwP
KJwWHj4bXi4Uy4p3EsuiQGzL7NWlWPCCVkJaxNf9/EPiyW7liU4e94vtTDFbWRty1xILaZuRS4fS
kA7muIRmvR0ES+Jv4K8lMRuItksMFv7RhACUO39MAXkxP0+ervjtsQiSUP9tyih6wv5ZF2gozz+Y
qWrbkg64Woq+uyWFcmMu8snWieB6eScYunAMB7hWRcWJRgn/3E6TbnZfDC1GYh/sSAf/bXtvHNpo
OKhHFJKkpxgi2xIoQ5MwPT2JpKj4gWtnnXlFkLpRFsvIcb5PdCQ3fZG87VlHehq7eIw9mPfq8598
x51F5oTHaomp3KbGTfSuJ1n5SUBAkWWdipNYT/IdtX1tdxnvlBxlLCSC1Idis9onQpmaj6BbhK6k
5C3P5LiGfxH7DPdgIQOjlaeLRFS4N+JuwYzjQjNLb7oOP8GsHmVyNxDFzeL7bpbd6ztL/86VpbJZ
xDxKytAmCNW0SJ6fSLSCkFoWUs3SHbs0AzJqzLWhAso2hldFbeNicBBa6rukedSTn0p8P2nlkVh3
yiBqqvM375c15lGI5FuFWCaeT9IEhhSIAPS+OpSPJklqHwwqk+A0cpM9lCf+XhxzGGcJ/fWmNUa/
tPrAWJyDXI7R9c/0joa63ECopmvQhUFrnXldSJSqd85hYwqTr0poooCMw4AvNt2YR91N/cn9RI7t
sfWpSFHpV/fQMj7MicBd+HcgxtX+/h004O4ebkqvka4wEOCm7+ZTfQ/C20fti/XFeTLDJuoPi2g8
lqYK19bNpBKgIHFAlj/QggWaOF4atndq5SXH0Z+P8o1VeYboFhRZZJxnIW2XxC2Krnpkri6lvwGz
ODB3Ja5CSuMiuuR53oMZRuhZgZUEzPZMaGsSe17nFZUFEt+PBMNDwpecyAITzsoRF+3Q4rENUQ8/
N/KbtdM/X/dPrl+gbgAJIQVSKw5bzDLaRjeXeRl96aY66t4ctRFGl12g+RMQIUloUwoM8jIIA3ob
OgB3FtTAGMcgBmiXlbEDFMQF51N3hEZFEPvH6iC/gWXFlY75p+sWeZFyb5Dxi2qxqh4cw8jN36n7
7WOOtk0Hn79uRrQuJpgglQEhz7ai0DRG9ii7rea3y/frNnjRGBA01BwBQoN+G2Mj79Nks0wcKmeS
vCxTAQtSjnNV35i5c1846yFeyg/XTfJCMlJnODrIXKERwOzeWkKfeQT62LfU22W6V3Cfje3B6HVB
gOJuHxwRHkEJD94Tp118stTa1DYHozFK6tvZTZe/NLEoCPJt6BqG/QDqh4TqeQzsIC3VDB1qFjIe
pVvr9sZ3pf9t6jRkklDkAp8QVgGdRybgL2BFmkZ5wVtNW6N4He/6mHhgsfKvfxdObZ3aQeVeRg2G
WjpfzOKMcmFUMxqsL/QJmp9C5y8wOtoU982TmOyL53xo9qAojK6PAYHRc4N9nmFH9W70VXP76lRa
uCZxgDnuh7F0/LSwTyYxBcxMvA+2N8kEQLiLQ7Z1HX27dB7kNYkMJ77vDdFQG6f1Ax6/3dKYpK0c
W13G0PjoJx+p6vkYgeYXT3r9SO6UKL79K2skvoWbS5ldYZJM/Y69K3fmWX79RGo2RSuRJMsnxzW9
DYbLI8Vui5S7eId5b4jxzdisNa1z8sWHjoW7Ft9UC7WS4TZeRWpx7y/3a0ti0o2UyIOyZTlue0/2
Nj/1+tF3vgET4MUhoOkmuJq7KC5dxwpEAtdcpwHwExOQGFG8GLtOe0wuagR9vEq9VfS7ejgZsSDW
c29Nc2eDiYrLkJKpygmte+HWfC2wrtwD4OYHlAqQaoi61tzDvrfHHPakJlWnZBWyyLc5GO8VeIj8
vbkxoBGObfQ01zqKIExcX8HACYD3OqRx2cYJsOLQf7JoNzLN8qiLxx+lDLDuiFEQNy500UAu75YG
cOkfc4zDNPEG5q1xBtyR5otocHXBv9EZ4TmHBcCujDlcXALs/DKobkD42pUozDgvS/fSxS/KdBRE
ZhoIWd+3NCB3kW1jcowdkMDjP+ltHbS/s9fcQmgd3dXT5M6Pzt3ylB+XIHZLX+69xBe1n6jXXRjG
G81AxQlAXrbq1EGtPpfTHoBh801XXpzlSbAyXooNaVVKtIXZmQu6ziW3lLShKW8fpI9UXFXP3PhQ
uNkzHUAqolV0Y3MPGpIPPJsxpA15ZsbxBzvJc6JO1OJw69wU4WK5fWjco3/8mJ5sxxfRe/Hcfm+Q
/vsuD2kLfashRYJCkBRm2ddVAxTsazHbgnSHbwY8Kwo6kxApYiIxtDt1jGvrhq+2lnGbjbhGiT46
HoJz7fWTbYoGDP+fnfxlkTlgm5K1hllq43slRgEm5R3YgGPmgK7c+SwqFHIPAfKgvxfIpPlSrTsT
pjThi8NrA6k7pfa0CmMT5V0mlCTk1rVwmiHDCzgKcn0mNUlHrarjDFhpA7Di+ASUzeepPhEMMdBb
1Bp844daCr4g94rDpDXIfiic6AK3tI5gJAW+eHw3qv4fadexJDmuJL+IZqAmr1QpS3ZVqwutJbXW
/Pp11OybZiKxide1c5g5jFlGgQiEDnc3drOnaZd74wkAar9XzHjWrvk4fRd9WK4F+yOWpdkusilK
9AgVRHPKv4C7LXFSgIyHkizycVxrgmeOd44Q84r5qchVdbQlKAwtpmmYmk0QMzxSeCvUCj80p+67
yM3xHgUqJEBroXxkWDC7fHuJUUirje1KL5QH34qjY6FZo9NVixsOs8jh8L7jVhjz0GdFQpQeW72n
tgct/GHj2YmARXlfcCuCUctmbFUCTo/By4bBJYvsytHfcm3QfaTNF2MC5FlKGqvR6axLvrjQRmcS
7giIDsHExoOkdrLWjvr/RnIoZwZm5GBbPTqQoPTL3VRhmE7wuPiagACDElmCOZAxj3qHHK7OEQ0U
deYkkeFZdXKuwLURr4pgnIevB39EMXax1JVZt8H7g5lp7Pybrasq9bFO/hpsgt6UAtAmIAzTIzH2
sI20se3VYfBI/bGQnifg59ffZPmw/D37xZsklKApQ452hZhr2q25kATdrrEip5H8jDp9LxER4xRX
LZB2IsIGhRY4ZS7faltHppUl7YhFwgeCLvMwvieRxr6zDNtKSVpZ169Mdt1FVYqunXJOlmNP7mRJ
YON4Tgpsjkj+dCAJXHX7i0ZvUwwuI79cvmrf8mZnt9+reKfHomooVSI2MtsIYqv1STRndVEZA9YB
wt2Epmp/LB1qSOnatqjExtVoDUsHClwhwkHmavJh7q0aoZQ3mZGby6aj5YWLxkggiAa5h0I9wEYN
FP9iZ4EAM90Z0oDRI42ORJdB6EW7+Wl2Vz89JYEod+UqnKUBFAbHgs1jTJ3SgTEgHhSU8ZYHgE1L
kyhs5wW32Jz4VwBj6PTOmOqx6FHfeCqxJVI8WR45mGBYlH1l33yyBbrHPw8GnmEVMPrMOrtKz8Lc
BOavV6q/R/IdzFW3r4f3+6jHWKCUAnMkbM7lA1W7Ua8HC/nbSMA1boTOYr28QwK8tI3xM4KZGUYC
IVWUqgCP9ky9C2CL/FJKBf6Np8qwZBpiO1j8q/bT2Mp2Tsg6e9YkOToYQAzQx2rjIFBlnruxwRaE
CidqnWAWvvxWdpoDML1GyUCpeyftfVWK/EE6zNHq/vUng3XGcJGF1i+GjZlPtk7zUgGoAmwHxbGs
jk35+fbv84LSCwHMK0l7MNfFWkiHv9tD/KK4pZcGSwriN3u3UFR7TKdQpz2LPDYvv9BQmkYgjDX6
6z36sk/XdRoQitAY3AwA6fddjpzqc3HQAUoBhHgAmt8+LEc5IBHgLKAbobCbTJBg5/I8xmYP5dAb
Z05BeAj0+TzNBbEIvRPGdkMKZn0xQooeCTsSVje90a9q3XtypWTOpGWvc7zchQ26ygXwn62h+HL7
XLxypIaiC+wC2jI4F6MlcjzqC7HXHpdoDm53zA/4nliNAOzeDqDg6m4F7l7rLt/7e8VBfuPdls+x
HBBP96dRckJFhn73TQpMFjCo9joOnHYvmLFLRoE35N3b9vfpa9z8fmbYjdor0BRViZ1QczLJcApV
dG1chQRhM2WdRk8BBetLMQvQHoc1ivDWjigdvO2VDMFKvROdsRA3tujTYvVkK49+1s2x1mYGpWiJ
z5afZWBh+Ziv8EyU5EcMdsQfF691+lcbS67vALym+rk5KXNhA96AOvRS57WR5A9EcRN9fNaIyHjx
7g1NIJToZGxRYvLt8oB2R6JxbJfOK3rFrYfMxajDWQ9F6se9OMCLIOMEJ4x2hZVWgfUulwjpsNrl
KG7zjO6xB7zJMzLtY/dI4Iv/Xt9BoosHB4Qd/JuxIyZKWt3QG6pHQKeby8DOSxVBI4P3pLYimCSj
aaWuy7Elii5a7zYYZBjUb7cPwRl0x34rHCXKjoCPAujB5e2Q2hwXZZk65GlYVjMDsNnss/Pqoorq
LnvLF4ijLpHVdqBjKYjObZC7s1axaI2yG5OViiPueCg/zCeUXbCY1p50H3EuOKK7/bI37tNfosY7
r9yjbWSz0bQul7FurnqHUtbkl48UhCk8R8faVypHcYgzfBIWIrm6/+e47JJ3FIZIEyVQLXfrshuW
pwrYN10mukOeq0EICpuPgBBFd+aFAUzPnkpp6FCT8MsDtVnlKTtah/mJeu4usBxq90tX1DLhTRAC
+EHDJDeAdlSgIl0qT53PUQd2dupxrCMliu108FvqRzqLohCB7vC+JVAmABIGvDH4GOa9ofhTK3ou
YTdaORfRzxnc4qIaPFeEjOeAGWikwawLk7VVMSUdBUFVekmw4auk39DXFJyDZ/DtjRDGj5VLao2D
jaTOSo+5ge1uK/cX8qNrXkp0K9+TD+Npy7Q7jhX2K9Q74I0MRQiUJ6+pU6e3BqeVj3ErqsFx7chW
DOPGpDauxqIzp7eyX+mVH2KQWiYHaTfeUTBtQXDFM4w4EJJ8inqD2dVLxQsbWQmR5WOIpvnRRIDg
TH4KDBVXFf5IYI3FChrnfi7x2WaKcOHa1JuYfnHWd/pRxw5+9T0JhBaK09EF/xJCfFT2sb7IpuBK
k9lNhzn/t3wfUKb7dWdjdbB2h73geJwkHJLAdwCUAeSurMkARGEMJAjSe4N8MKYXTK2SHCwRq9NG
gd19wcCQZXwh5a7RBbP//Jv7I5jRfsPSE9kqUZ4BSIRj1z+Ifrh9NE5ShrISChg6Jl2u4bNta5ow
4oAwcbE+4z8OBjccJb+b/hrfDtHTVg6j8LXWRRMpCfL8WE5A3GBgd2GOkr2kmKnAYnB1EeVt2oGU
r/Gm83YpZr3Se2/W16ACZFrexs95IeJW4F7NRgwTbVhaFKVgDum93nrNpn0pfbh9M3x3gReL2g8C
jStIayJHoDcvMcP1T3cfT+ohDMzdvJv2oioT95P9EcW2O3oyrvCKMBBq/RRqj2p6UE3BrXDtODYe
UaDFgBNaK5c2qAci1SwNYe9Vxao6klWcsgh8vjJ6mlXhZzU5Zv0iyIH4ZnYjlP5Rm2xhMiorLhXM
3ckPK4aUAQ+CyQh9N/u9mwkZcYTSGDNbAgox7kvMD1DK7Az4NBUQ3BO3OlQe+dQJgl3uw4WOU8Y2
LFOxecIE3ENJV4E1F1Ha1iR6KWztZUxHf1kbEUorNxakY61vNUFACjPBRFvmwFImsLSNT44Yvnts
YN81z3zKziSgPPfzl9vKz9EWQHij4AlnhcoxO0EAzFMpShaczsr6swzQC21aAnOKd5kEU5VFgIoQ
rabzMiLKZIRIBsX2a/TwKCvBxLEAIoFu/+aBBFJrTA4vkzMEQC/5pu01EZIMx4RsJbKjctpkd0ue
oFClY4x+fBpW0aYsjSiZ/OFCAHNvcacYxqRAQHjXH4ZdGsQecFsd9bicCd0Lf8d7A/kQojXaH8Y0
AfMC5gjtlyjvkJ1jsvW+PZTBuF9+yq1DsafynQjvnfMGII4aesSgNBK4fN5jPJMWI3q9l82Znw97
KY8d2y7cqBc8Nk7KgNlMqokoF8GPMcaraVuDlDEwqhPrPqs7p0LSHCkYknt+T7fkjcZA1mUUw5Cc
X55JlUhlVwU03y51sOh8sLOHtX2s9cJVo8S7/co4Zh9j1WCFpZXSa3QJJZFLey4w9wE6U6n8kfVY
/BXQn4lEMAGM1q1qAWoGODHjPim+qJY/2r9vn4Jndy+OwdyOPi4jcisqw7WeMKbpJ8f4k7kjnnYS
s0vzdI4OVmNvXwcDLFsPTZH+jyFqoJ6RHmYDb2jNAcneOJGpuLfPxbMOW0lMgLHaeV6p/Qg0US07
SJl5F8/57h0isEFvA5nVuAZZyFqtAB0DRPT1i2X9ntK/hg0FlyOWNzEHrKF9wY6h92BmB40fxrVV
u90nYExpOtmJZE0QxPI1QKfwpEBIRxzL2J2qUYBNnfRYfwomlLP8PDAedT/OwflNp9ABjn37u/Ec
Ik6FtWwdFS14KkYgsRqkbzFezhjYn7Evt7Nt9LGsB7ri1b42n8Yvfw8/rOFDIpW3dEvGpj5LuSYV
UU3mCd16sqsPtLu5IreihRjxJCTv0QIEA2Eavigt617aoLbIBzkrkO7ExVfQreXdj0kUvnCvbCuD
MQxRkVb6IqUoLrn/Syb5NDqtrx5LDBMVAvvNe0pbYYyFWC0ykUHBdGyVf2z05zH8dVsfRL/PxJl6
GmokH8LOM6r7zDj38f4dvw9WC1QAYXUMdtix0DptAa0sarPZSxftJvn19u/zRl91LEoirqKArldz
qE2naI01VfQ2Jr/BOq0eyCfTN3cdYh8d5bDIExU33yq+bHCCwXqs0GPLGyMIzKX02AXr4hogd1Xu
VN+ID/aRe+uo7kMPtAb+co6wsEl5ErOgOgDSeyfqdXMDPkw9oh0J1GGgvjBqvjYEy1rygv32u/ow
PK378lTrjr6jTMStO31KJUEdhuc7EK2DORwrxIBzYsIxsBrI+kpU+Nt1duTRjWbDVUY3F0Jj8eI+
LEajzAjTCw/PmKc46tpqyObZ6z9rx/mFVmOUA4XEcnQ3PYoXlnn6j+aPLaNDiCEF9irV2hrVvoZt
Uqd7xdwrItZ1qgqsqiBGAZYYCO2uh33HspOGuoIfkcmHKBrcSn20+vu8edJyQbzCtUtbUYxdmtNM
s/K0oLOwcjAfwOG7eqNrPdC9TzN1MhFYuVAg8wxsaVImtVXw7R7MzxS8zPSHH6NPPMy4P4jaPryL
ogvsYDAi2J5h8yqyhD2pKyhGgS19LL2dzbF9h61FsxihEZ2OvsIsCbuqt7QJItb2zkTMn73n90Ej
jnEL1baBd3XpnKRunaY4AmBzVarnZrG8pop+3jaH9OGz6oZu978i6FfclA1aY7RVQ0KmWVuvffQo
Wznm1j7elsFD16At9X+FMNYHZcbQXjvotLbLUCR47u5Cb/piHMIYiAkyUAfJ6W3PIVjQ1Re2n3mm
aCudUfNYiawODTPL6/VfYTG4q3nKltkB2Mnu9jm5GgekFwBPWDC0bO3ZtOR57kNESjGqcdOafa3s
/On/JYItPldNEWWhDevTzz9B+NVLgvBScAS2LZWORouZfNvyuq4ELc2hrgTuVySAifQVDD80YQQB
Q6UcNaCU9m399zM+sM//XgMbiafVNKdhimtQp09lfq463UHOfPseuM9mI4N5NpOhFRWh86Qxubfi
X4Pxk4iAcfmvZiODeTWpnlvYL0wWLJHRlacCeTiG4kB0/b2znfWe/KDVtmWPNzMdxeMHvLIUANxR
d0Vz/nror0wqIwPCuu1pTe+sxTcwAbrxcrbi1LWHYjcU70BKwqgPfKqCLj1SMea4GM1CE2/CtVXa
USd3heh1cszAxe8zZkBrl7jrKiyEztIxNY9NZLqEfMqJKkiYFJEgxsvNsKfZIFHdOLQH/Zz5xS4M
Clf5bT3B1TqY6N8rg6P9mM4Utrn4nh0o1Q+4BX4pz7e1lMY+jHG/ODITq49Rlakppvnfynx0B+qf
/S5ReMt5DBdimBAstO2yiAe86Sz0626nzmBf/XvTuhVxVbXXlHrVVWhjYdxb9gH467e/FC9AvhDA
xKuaVk3liq0FT22A6Q3isVP7ab2Xn6Q7CesskSeLCs0cQ4hmMjJcjIgAp54NTxqtAkeGAi1RtOUF
BMa7eRGt9PLuBXQsqHmAgBljAOy9WFVeJB3Ck9h6DefDpGcOihSCQJ93DuwcoV6OxSMsKTPP1rTA
8NzRMCtCcdKe46dKiX7fvhy+CEyj0DYXZWhjYhRMIWX5QiO5KQpKpfOTVAtui+CFppgM/yODMehW
s9ZVH8mzZ36oD3UAUEdABtfIjhCaCtu5vHzwQhrz0YzYklorhjTrztpN99lTju23xJ9lt91ThOsy
Qmu3dFt/8kCF5Ecf1BfBeTlp08VfwFjDZY3TMsrwFxhPi985Na3/9052qO8pTUt4/44ZcrgRLNzR
5Sbs/TN3WJWFafcz5IG+O6gKxbcbFLBzVWAn+Pe4kcPcI5LEzpgVOE35AS03LBlVd+1pPdrHLJhO
7zuUjo48hg0glDEaK2mzqujwho3yJCdoS+2mTJSkcS8KpcX/yGACpoloUZEMpY3ZJPlzmDm001DL
7vIwu0qQF44Ys5Xj+XFVfyQyVzUlRB/1Bo7Ykr+s0Xm2T1piOaj+N/JTXgv6NlwbtRHG3Fe/5mrT
JXjbbd044wBCOHJU1Q8Cbae/wjrC7ZGY95ZaGKdRWnxECp8WnQD/JbmFO7rhgwHAdQz6ggNPoImi
gzEPrEZyjZo6FHFAC6o6k+5g94KSs+hUTKCRLfYaFjTfGNr8Xs31Uyei2eFLQB0H8/ioHrFNrjwb
lrXtEUAU9odaOsmNqIvG/0r/ClDp3Msm/SzqKFPAUkm1WzuuiI7AnKueoq9ouO4qrygdMEuKY1v6
Ya7UQZcB30tXZa+m5otUT0xDQR3CVgdskj6u3X1nWH4iPxqxwLFwv+BGFBOCpcbam42KhYNOuSuU
T3IqKqpwv+BGAOPk2xRbjpoFAbOKgWC9DnoF1Jim4d1+QrfF2Cyend6uGLZSkMIv0V1rPS3zaVgE
puD2p4LGXeoC4F11qY+gC7ohBWoRnfJRNJnBGzRB0fc/Nw+yrUsZXWPl0zrCDYWGMxuDk+bnpH9s
6ntb/hYvpZMU5xqJVjWL1qX5KofpY4AqIh5j+7dRPXYWyWEO0ui5X1Bhm92lJccYBA/Je8yC/kcU
Y3mMxjBGTBxDI7LXJTlVoaAGwY2VAdELygNM6yBqZi5qLqppMicImFxjpwbtw7gf3SUoHumKcu6K
4Da5qrcRx9zZrDak1juE5oo17qexveua9HFdRbx/3GNRGgcgIVlYqGFL1k1YJMusohRGoQEoyQJF
F5mf6VIq5uxOovokLznbimOOtaDJX88DPB+FkfqHlYY28N7jh1CZBHsupgaRzDNOojalaFFyEwU+
cNNjlwV87oABc/7eOmAGAikGoPmxjUSvcGPGM53UQ9vBCGnrq2Yf7XyfkO+3Rbz9oazRVlCRwMQq
RZJ/i6k3Msyo7Ef8AfDfuWMA6hLQj3v5hKoeOp+qG2Ft/V72swCjEX9fhTW2gpmLaqUyDTEND/wX
6dugfOwU//bJeKYBs9mA9gBiEGgNmI8nqW3XzQkOVkXkbM3VvZEt9zEmIMZ42mlE290Wx3tOW3GM
eViGopCLHNl6MaPaGgPPuTpp43uANjAk++dUjN7ZRavngNRB8nnuPxtHzNR7ktsf7a9oglHkX8FH
fPtKrHps5TGOVi5XS23prn9tg/jUMR/m0bGeiN8BakBxpTd0CutsfaDK0gT6b5I46uJQLL/Ms/5+
Bfzi7IxPBnlum+GyZy83f+j66mjNQ538eMc1ApJbNcF6QK7mj/q6S9HrxXmn8XWIfld67IyyQPO5
qvJHBhudaUM0yVFm4Fk3ubsU36P5U9w+3z4H1+y+MSL9cxAW38wiUhZZdGJb6t30QGNAE+27++Jz
79fP4SkLRKoiOhXznrVJNvQ1we0Yy+CEuie3iVeJnLBICJtEWXZbTBJOlVYPueJXyrkWdcrfNpSv
VF6BAgBrDH1ddvmT1NKoRjme2BzEjxSoXHLJYQoi3/AoBq8RUMCv/DB9Eo6j80I1NCgNZDCKijIW
c7re1CSTVDCJ1e/o/h+6DXDZNx59XKpP9qE7iAb7uVZyI5L+SRvzn9d5GXcEujjLcuyaZu/3PRRl
qDADtdrPtSzKvEVnpDe8EYghf320NXrGxHQn48HoRDaSJwGTCLhBdMaAa8OYiVIua/TIIaGVTTRc
GozcvacEuBHBvuBJJpKK9cvZy6QPkSI7UvYYi1o63KAa8QWdI0Uv9ApYYch6lcgz2CPj8+RLjgZw
betR3mWP/U40GkSdE6vyW1GM87LbdUr1COvIq3lYooNCIhwJEBiigoFIDuO9Zuy39+i0gXflqLgU
VhttF69BzQBcYqgZgPsOUxpCOG2RVMaHzdWcY5w8o2VBKlWTAcUsg3Brfhr99r5SPEqkmgjdFVcP
4UgUupwLFFXmNSekQzkyxoaOjNlZ4xhJgoiD2xGhLaT/CGDe7jCSClPVEBBqyzFPUWGUZMdeLbcr
EzeyQq8aMF3YoiAYy8dVHw9G17lhPt3LM8G2hu3oIDZrpeG5A1+xmRqHtsLitGIFpC72OSYSlWh6
1sL2KCedoJnIi9K3fzpjBWRlGs26hW7b+ve5A/eJH5ZfOnVnmA/6+GAmHwXekDqfKwXffCpGwRsC
zHE1xdwMGG0pzWcIzLcT4HNx9ePXcifaVRFdPaPnqlKqUkUoGaB21tOXNRGBroi+H6PSstYDVjbD
1Su7cDfsxj0Y1Xe9MMsRnYMxpcsYWYk2QswU3SkjcVKsrN6+Ge7bxFoAwL0BxHo1d1mocoMVdgMT
VPODVgNosvoJ3NxBF+gb/R5X9w/YAxVkSES5InzKmxiiyxDBSaI4nQkmnHNX3adTEKqF12kipFLe
NBxWAP7IY+5nsVt4ThnJR/a7PKRYIPIqN3rtnehx+mw53SOC48IR1c3f2nW3TslcV9Pb04BVR6RU
58WvsR4aHeg6W+aJQJS5aYGGQSoM3hEAAb9FnxsvXk1oVGcqJMUHkJxjquqNUGbYxcH3FrCQcaD8
nI/2E/TT0Xqn29uPdGNGvFLPvdfN38GYwDKXMLLQRIsXJ54OcG/b+BUDOQAo0qTeR5moRMM1Ixtx
jNmq7FTKURVAafgYPVPOQdOPDvCab2cTXScvNNt+Y8ZmVWTBJlSLs43Kb3kEvSAw3TQENTtD+Xb7
EfKi6q0kxlwNo90Ta2lRoome5HKfD892KahCct/55ssxD0I367nCtg4MsNU7Vv1Tqnon0X9IVXD7
KPw3oIMlhCJhm1ekP5qcRlqe4qWraAEm90ZxkvW7qDrlNfRv+RCFT2osogvhf78/MpnUJyFLBvRy
lLjI/NqNh6U/pvqn2+fiWmLKY0+J4DE3zmhebaql2c3QvLD82aeBHbcCQ8wbSKe//68ERt0k2Uw7
0jdoSsAv+oB7B1kFiDEcgNl+pKW63BWSD3Cfk4VhQphKtC/Z7qXeFshQUxzKeJKDYj/vdcwLU0NB
/ovuBFcDN8IYU6HP0zIbGfLTBVm3Gmm+FUmIckwH68HeOy5rI4q5rNzWZwOLg9BB+xshHy3RzA3f
vWwEMHcVRpPW2XTbcnLXQA2AiRZIruboT8XhDfbRy4VoDtyIAzv/hI5bY1WKqU4bQwJiHoWeqfus
lK95eDT7Qxp9WcbYK6pDZJru7Y/INX8bgcyjagxVK8fBsDzTjr4A8Ou+11RXli3H7H7KPRFI42vH
n+MxwfqQRWpWxMiDB9LskyXfSYDunOUIXsX4fftgXGuBXRZiYbLawMb0ZQa8pqSosYyG8k/1I29f
UqBhFIugxMRNHgE/gDlk+CNs7TPXVRaYT5JCvGadck25NP5QHumcknYSJY8800TfMHQClulqk6Vb
FKvNCS1JZp2raZI3aO+AkDI2Itg5JSBUZIC2hL4vaewU9seVPCTJIlAB7jnQkwUADHCMr+ZhAJRi
5M2KuW29W87aaD0Xlmh8XySC/v9N2AQlS6oIyD1e3R8i66NhizoGvOlGA+s9gAjB4t81clncyXko
hYinw9pdfNmj8CTJ17FwlA+URU1BjTh7aYGsNO3tvfF8W7O5YyJb6YyXL5sVjYYE0js/fUxOmR9+
QSDo2rvclzTh/gf3a27OyoS7Rhuv8RQjqctA6WefC+On4Dg8m/fnOFfd2SVSinVMkf6kIAOiTFwz
ceTCCbEIYTgYKnLmV+IVQbfPnB581yKPTG0OG87r6L0AAR2Dz1fNzaQqDIAw09zoDnykCOjDQ/qd
0lq3TvUgeaJdYr7NALY7cDbxlA22/NjZFfheZJve3hqMh2Y3njK3OJAz2ceC+Rv+1f0RxTwEu1hW
eShSODD1bpYeC9FAN8/Gwvj9exTGA/dlAsgqOmGh24kjA50tpqURexZdEV9D/shhHHHZqINEsCH9
1tyUC7fbWV5bgmV6fCMtVN0KeAvDIfW179NetAHHFY6NGezLYLT3qmE8rmMu5fS10XXz7NjuC2w5
gcXzcPsZcMSgDk4hh2jmjGrkpdECoAl4hofun47qsMt2FGVG2b8DR2Qrhl1lT1MrlCeKI9IUv2f9
Vap+KwA9F1b3qeNjHhUdQsFiIgoOCnBfLk+jWYtir3QeOrO7o5EO/mxFwWSFv8Z+fIyAWQWVUc/V
gOsi9mEcRC6A98qAgY5GFmq6MuZU2UgDnUIj1gfcWuPlk+3YxWlVz/1yVovQqdKgAlJgdT+nooiA
xktXB8eiKRZrQLhxtauG4N5OcgNJ3hjQEb4cFH/Klxp4k/1O8myB6eS8PxNxM+BT4JsNgEhdfmWp
kVOtL2YwxEXKj3paXuIo2mfFO+aXgRuFshFWMzE4wXbhRxiyLI8nLBhq57l6XKu/z1ovfp/xZ4u6
EgkUKbC42rMF/IH5eVE8W/NuPzDux7KAGEE/l4qBsMuPNUVFAxhtSGmaKagIVgdH4JCPhsBYcWwu
HMkfMYytUhclJmkPPK9mWV7KMd/Xsijx4ZkK+CoLPLG0KMQmdKkVmWUb4XFpu/FM8cnkXXfodyI0
Ja4YG50drDGjP8fmIpM0D6hKpRQ99Z8u2YTq57tmPPBS/oihL2oTrXUwitaUS2Do7o7afEirxTE1
wage9+43MhhrYFRF3LaZanpRibZ5vFew3l5Oh9sKxqmSXRyE8bYYQyxbrYSjUBPizNgc7cfdrD2k
oL6EjS0yQSDN6z1DHp6kiTYmNkgZj1G0XVRoOV7/5KKPaWDBBrg5fgOKGiwlFmjyiAiKeQmxiZdq
WVhMNFEdYXKqsYr7XOqwCZyf60OcOgm46jSPznxjKAE77sDvFiKJclLGC5mMcahDDLwVBaZzcrIG
Rp86eq58zbrRjfVcUL7mflE08gGMgtAMHMyMiaiNYlrtBsZ7csMdIAo+aljzNDz5CQu5oOPzq++3
NYZXDQLC0h+BjLFY+85s2xrGIq0Q2y6YDUJsk+3GY34qf0t38Z7sR6Fr5LkoymSBkFe1r7mMjNSI
psxooKcPdFtg/NR4HZiEsTPrTXtReZX38rbCmNct6amiNxQcK4vx8+mCbTYr6EIRUJ9IDPPAV9B5
2lUN9GOlip04axwjKwGl+/n2ffF0cXsY5oWPtR2XOqWWxvLsl6VQ3QRcD0Bedi0tE3gr3sTYG9wH
XQAGTS6LXDFnoTKVHW6p86WH7p4iV/enGSQu+SnbZQcj6HcJAgoRwwX/iBQk8k0sWwNQ6q5apQJG
Px92ZnanzIeo39dE8CHfbBMbJqE4A5pzCmmCfy6Nfjapi6X1UAvqWyj18Pqh80fF+dpjQyB+KE8d
yv3mnRKkzocYqESRb3lvmfUbjoZISXnlbHP75zBGJtelwcqoYYsPBL1rRPmnKZD9XsiLyTMxQCNR
AVEEK3q98Y8edplKTY2xCQ9pE3qk1uRQZlaabpZPkie93FZZjkDsQILMVANNFUI3NljQp6IPQ7DB
UiTywdUHejyA00pYIBhAIAWIWmE/k+MnLmUy70QrzWq1hrb1mtZZAwyhHPXv+r7CBMIPw0lCJ0ud
eifKbK4rmXTZE3VTGSS0qNoy7pDkhlokU9V6SZU4TfxSWPuhfi2BGWtUAtd7/UiQ22goxhGKyaSw
bHBdmJlRiolOUCUH6vAxMvxl2VeikfLr+AvTNZqN9X/jH6SpyzcyG+qQJT1W+hSg108oEwDf7Jwf
RTO2vMNQvBITWEmgFWCduq42M0CL2sazrPt0+T0osUOmR1u0nM3xdXRYCMNylDON5oaXxxnkHFws
Engd54c5wFREAE93Rw4qODLo6HDoV4JcjKMQyIoANASCU+z3sfHrKuWLDUqjBqXtO3vcddLslMXv
vgkaVXVuvzLeN9yKYryclg1mMjVy46G4E3t6ChrERA/qMj1nZBJlGNe+Dhk1AJEppyrRrgoSqTGo
TdOaqzfPp8Q6y/aHUrRzxD3PRgRzHmwsdmmdQiekmrwUTQaog6nNTzHpHgd7SoPbX48D8X95IsZ7
d0YYqXMWYXn1c5044a46ptgz7h+K1/DcIHdHYTPxuu/l63/X3uY9tO0HZczVHK9VD1yyBs5oPtOR
JRUVfEXIHi+6N+YBFGoUZ1kHJsQ1xDZ8+3U2TqoIdINnei+Ug97sJpuKSLKaYYxxPEo8ke2bzFEx
jaQ63eQm7uoSr3XbyJUmp/57lGl6iXhvqEQAFIMFkIjWsJtTe2q80tD3KBouzphkbq7kuuCx8a/r
X0EsjMSoz5UyAA4PBTk90Pf9fj52h/TYCMwHJyi4OBALJ9FO1twhG2gghw72yqd/VtAzIdjL/3Fp
f07EPLeprY2qkaTaA/EWWRyAjnvVne2P7uhbvTt9fqvseyKkf64+otwOrJ43tl8mBluNRC1TK4ba
Kzt1+DV3QT2IBo84vQp8xI0QJrKy67HBPAKOpjytQUIzVLfc20/qGwm9yJXxr2wjjYkBonZI5qmp
Gm8ed3IoOaN0VoffbQlKem8wv6TrMS8XQaQu+IwsX/FoV9g4bUvMD9cHvfLDNOjK/W0DKRLB1Pns
JgXtc183Xo8QWc8+J/o+mTVBUMMpmV5clcZoYTvFTaH0aMgS07V2ZpAG2uNqvrWVksAQbBlwr8q0
FIDUIjYF6AyjfXMy5EZF4tYbJ8PtM8DVZgO2GJs4SId4hx7hU1E1r5nV7GLFFDgc3vdEvI8qBjjo
rusY5tgUpFkgm1i107bHZQCpoiGoJvCEYBHrLfYGDiVLOZWSBZyKgwUfGh7n9CVBH180hsNz0zbW
J1DSBC3cVStpNQowKlpmA6qT5yJTnLEHnEr6qi7vOMpWDuMgwyRs2sFEeDOaz6XyOqtP2vjrtopz
DcVWBv2cG8clS3kxD/nSoPaiHDE57FSu9kiBIaUjUJUOt6VRq3OZfqKiibQI1VPc/5Wvwty6Xi2h
0njqfG809+YE1gX7ONe71h4Omv7ttjT6eRhpaNhDFVBHBa42Cw6TG1OOuQcdjkTVDpNZvi6NLIpA
OcHuhQzG7w8otBh1vjYeqT6OYBuRMtdcK9eKTroqGozhqB1m4sGrDFJxbNqz6Y8dERRCCqPxlj53
Kdpu1OtOV0xOu4iItLjHQhuHQh2ixMmigFQKWeDsEcOraqf7Uhcu1VMhN4N2BHJH4fSJdrfObSly
/dwboyDCiGOw8crOgUmKFjY1qB9QfJGDGvRd4WGFNGhj6ACSHERNbvLptpLwEnWE8wBHRmmOthqZ
IBgIE5I05uWIbfI2AWPSdJc0jv7cO+1vyh+Ta46ofcR5BRcSmWfdSgnqjzIlNUeYaE2mU88P2XIC
fp8zaG6ki7ZgOBbxQh7zxMFha8+lnI9e3b701pdS/TKMP29/RZEI5hkkeafM5YrYUDEftVh1isRX
YxF7KVcIng2aSCiDX7VqjbQvbLnETYVtIHcnq3myRGS5vJAQTgMJHtI8DACz2XJTxlo6qoibCudE
R4vAnxWsvVPuO08Jerf9Ff0XoxA0jmANFaoAJnZtwfx31ViyljWqc4KIkFIJzYfMt+/VO8OhIEKr
sAzNsyJoxAE9G20sNEuZoAZ8SYVEzKLxGkCcBSvYSNZTByjR5Sd5VHcUoLf8GgFh6raCcJ/ZViwT
5cialoQZQh087cVX0Z5dJnc8ohj+xiE3OMJFKV7hg7ah4W0AYnpNQStJibVqDZxNNEb+3PbB0qn+
OifPqBx/H1fgUSfd+BP7YL9GqwiaKP+elp/QkPO6tgsEp+epLnBsMM6AFO0alDHBMnXZmfCyhe6U
ZwyTuT0Fz4Fxa35QNMPpYO3fs6iBRvxGKmNoai0uE9lAvQwFkSLbqbJgzoWTEVIwe4KxJzR3r3aA
MCdfD7OFL7wc0f8+9nsdcLT/RV2T6sbV+0CQAp5fDa1PtiZfJxhOBssXrchNvgJ8ntBTfk5BvMee
57OIEpUXj1NelP9Ie4ugNxGRPdTmJKUwM/nbZlrupeAemgL7+D+kXdluJDmS/KIA4j5e48xDKZVU
kqpULwGpjrjvO75+jerZUiSTm9zWAI2ZAXogTwadTqe7uZl45D2cWPfd1hR1FmsD4htzjSJxkfyx
1Moeeh7Miul4KMWpwI6aKhjZ8Wk3ixG1KjWlHi7QS3/C+qbBfxYcL2CZIBzFGOZ7F0qmFqGqkL/E
OqBdnQWh8VpgHoR3YzLP8tYGFT0KxcrMikw7gtDIz3BqnNzyxdRF4o2ZzlfZbUGcX/layXucsXZo
a5jKDvpRWMtQwsUGFqXFEf/EuBHG42iDhVS3x2dMH3MLw6yUHOVaQP/QJbQuJY17LY8EK4EDjn4Y
KGhAZSdIlqiY51K8Ohg1zhqZ+4cuOcYJDFDS0hdC2Zjt1AoQ0Ramr4vsF9FrxSOgZ35FFSUqgKhR
EaaHjpt1yNKhEQEJagrHLNpTMqwvnBDLtEGUmmRUnaGkTrlhEolhKqmoJnaefni/uN3wUUf3ikAZ
q7vINx6vW2RdpBi4Aj4MFeFLvd6xG3AoYkS/vI+9ufuyjC+yQkZLf163w8xJNobogJSqUz6ZK/xh
hj9YN1HhtiAbjP16B1j6gM4SYi5IDnnJOCvqbs1SH3QBDqaZ4oEk4+lj99Chd2U+5n+IZIB8XCr3
+iqZXkikiMBireK/qEA110M0SipOeJWgWwZijgLsYZwvybKBTBj0pGT+/QIDbajRUAsaylR1fpM3
30r5FPKcgrlZKGqLICOFo18kqXIsmG3RCWiHPUv++kiGgDUvecwCzJ34klNhBDgS7evfjoGLxsMF
giiYbwHzMg7xeZTXp06X2zZssVWKL7km5GwfEDhc4VZ8iW7E7yTJyu8FFOYqTLpw27isBw1IYkBG
gnClqXQFK6rDfqhXEMV3nnnIDuF+wORGbxsPOBuIzbEHxb4UOpxgJZ9tXv+RlYRsjVMROpRSo5TS
iahG/i8lDkkMPnNVb82Q8LO5SDuU1NJuAbBRNb/I6q9V4bxDWb6JRh0YrBAlL2c4Y7StxVJasWvr
rdwVQMgF1cIjlGIagRiliscupu41ijltCIehXzPIs46dUNszhhc1Q3gWytW77pA8O1ToSLMwjTRx
VtxxBRpffSp10w4HTimTaYQIUaFCgYE4upI5SIWudHKHHcllO853khU5WslDuLCuFfg0GHYADjZU
Gh9cQ1Vk6YoG0inRzZp+t7jjdayKLKodwHZBhVRGB53UYjaeNXdG3xrIblx5ScvOb+bV6GxNB83l
UkZL6ovyWvhhpdeZ3+StnqK/k66x007DOnICCXOx+B1AHUId4aJX3AliL4P4YXJL9UmNgoFHT83+
+9DpQGkJb2saFIGyL5A7hTi5mOo55YChaFq0v+56rFsZxZy/JqhzKmdCV0UxYpERFu4SCm6ZzPaK
gcJMrzmmmIkaFK+BOgbDAlhmqax0akC2nRcj3Pz75Bk+GUPqQ2f5uToS+Ex0y72+NK49OtQJcVsO
MzxFDTSo6uSuEdnDC6lMoGuKouNnTrGBITWMZ4Cyjaaf05o6NOZ0QkjqTCfKnxWQeguLyfG5/2NV
H2bIjm78X4mGNFqisgMIqHomYMro1P3EiLObepHLG+JhBo3NmujDtoCrLZIhH54MsqPIiZsCKaxy
YjnLzQ0grAiUS5SQa5yvqOzKUR2nuHOr8UEfXxSj4X0zstP0ixgPLgA7ZF0BJSVZ5uabLah4FHFY
kxuXzJY2gfmLyA1KINIpg/XF4CDFmQsiHRu88iHzStdIG2EYwRLXTu7QpS9pI77J1fz1unPzTJB/
v1lR9z6dK7WdC/hz/CB3hnoH/BTnqcozQn02Y4Gy9WQhOevqtzL71ig5Z2N4Bihfbk2xENouUdxe
vC3CHwjfHAPM/NLYbAXlW10Vx6JSYOd7P7rFm83unOokeKqbYFSf6PLUJ17qwzozW5Mk/dtsTW+u
mLrDC9EV1spdLenLEgn22leccEp++YVPb1ZGEr2NGRGtDWXScdP2hlDYiZqKdj/Vb2NoIHuM1dUG
YXnnXPc6ZmEBbw5DxjgpmgD09S5LmWl2rdZiCm31RS87xH7Z2/2BgKP6IA+ML7wOLPNrgrvdwpMR
ODO6whw3a6K1XYU7UKpOVWSBThQ6LdYnYCHosEHDHeLjSCjprCJS6mldLAWblghfcQf+WJXZKRrr
5foHZDn8O6YZA8tIYejV5IVqJJJUgp8vukcXxUHc42wR2XbaLUDiDqZIrAUQNhIKN27RdKCfTwq9
RfGvhUZnhqkLMqDFc3LmwSLUpHhGgcjzog+kW6NshVAawkxx9AeKoGCLNL5Fvy1MnuM5Or5CiJdL
3sRKVogGEKnS4rag8yGlMKcimhFXMUNhG2CPN4NQlO21frq+S8w7dmuIiq7jqqR5b8ot6mfKT8PH
feEKTwqkx1Mvd3gvMtZBxp2kYNPQ0Lgg3UySoR+tcpXhejdTflTyDLS1ez15kfvfnHWx3M8iDUr0
DBUw8VMxo5XyrDFDfMDsz+KkX2KQboUuKCpVu7lZPX0nuJ+BJ2GK2pSIACka2XSPEnMhvRoaQ4sk
LDwQfyQabOqu5D+r2Yv7sERdJgDXW/KoSORVX73KTuwsYDt/A2Vegoao5khP8SHjlhJkxnH7j4o7
qu0YdDo/bhjrK5MVo1qYCh68BJkF4QfUIBYKjTufR2fLrLVvrNFjkaBfD6emm1pgvYzKVtx5V30P
f/YQNrH2mnvdWZif8x99erIyi3qUgnbUmufIaNF1ETxxgVKCen/dAiu0b1dDvu0mVIG+sRcLzJm6
g3xIpGMLjtR/rx4G9DOkosBmqwPXQIf1ysTdm+szOgbNbdPuVu4EKQmnVLglJTi4OEItgOtUfiHW
szk3ikrcO9ppu+63uZceag8S4V4baKrL0yhm7MqZPSq5qKow0eUZr/gw1p0Mr4A5Xfx/vS3gywHO
Gq8YMulLuXQHKkWogeDGVdbbCBJVc3bIMev+XxmhSyui3BAJH3hXmqdOJ+/LAokM73HLOi/gnieY
FpT6iHrKuYelE65gJcPX6mJnviHRB6xinbu4udd+Ju87M0a5c9SFeqRPWFKW79K0sRPFnrglKcZl
cWaEut4ByZgnpTRbMBqFdrIezHm2a3Ev5ftmefvEFpHXLLphhBCacu0wQs+/7HEJJmr2R55rpxOk
r708/fs4gxV9mKE8WhEGWSpaRIGpRq0GM1FZ9nJ9Iexv9mGBcmgoJwFDhXKsm/Q1xq6WEMzZ0V24
pA9iq9+vVssZ42SlD9sl6VTdsK1LZRomUmoDmpRoMCLyHAhva+vwFaS51ignF0pjqY0KmVjnZbey
09nJQf/S40bX/eJO46yNkYKpAHyg5gWSPnRJKf9Thy4XChn3HXrkg3lsc6jo6H6ocl6ezEURqCDU
I1Dtu3hCW4UyTbmJIERe7ApqN+Y+uflnBCPyeb0bxkX0LmdDtJDR77gIE7IC+kyDhIn6l9iFDjQ+
xOnf1wTObFDRQQFiZYg6nCbo2HTpsSk5UZuFGIEMFWbVwGWAoR86E5FbFEubBYkW+WI6lI6S36Pk
qPvei3f5vWnYIq+RwTpXG4t0NiLEgpqo84gAUf+MwNAg/DE1FBEVV+NN5fAsUS7eNtAvKStc40rc
/hqa6glzLLchQXqaiR/pxo9/HzC2C6P2qhOXtA0lfMpcOBW6X+VBruyz+G3lIVZZt/nWEHWaMGEH
duJCk11JDyzja5nxCixMz/5wCov8gE2KpZR63qok+4aIjV2mj3pb27Kyu/65eKsgP2JjJOoKbVy0
HKOC1ls9gWLFlOzrFiRm2EE/AU1C9DsBaTs3MVeL3KYj1lFXGBhZwDFpZ/fpXf3Wue3zmNuiK5eY
656+8chb2cfKAi4aHNwSKAbIL9ssrhlSo6/BOOVqX1dfqzD6jJMVEHXIP7Kb+bkjP1xfK3PLNgap
azcbC3mwYkQ+Ix7sBOPreR7aQiFyrl1y6VGJK6r+QMeSgEcwSefrquNZDFstIU8JIndF2BkIaSyP
nYHVroEWjAhJMlLavcCo1lWKpKhLWwCmRWcE1XK7WzCzyseBML6bBog02nVwEeUi11umQTPbBV5Y
zHd5tzfG1FbW4PresBLKMyNUZDATYD/ipCDp/j/5ZHJj2gooCsE4yrlpGTHvzBQVG3KphoSSgg1q
6/ui0DxLupuINgumEHiUlYwDrKE0jsIAkN/SRdNOB4gzHjrgqhbpTsi+yp/oY0HxBd1AgkRFq5+K
QoPaFH1WYClZ/SyGsW80PG9mbT7GM/BcgRT6JZrFqMQMbScT7N1N4mVo/SmDcpvNvESBMe6O5qZG
QHzox6EnTK0EFBc1AC4CgFXQ4IHmBVjy38zJKWMMrS1gsxDc+IFQMKSn8PW66zFXqMsgc8PkGgpv
1HkdcoyJGuAHwSzAl0K5nYqbyHy8boLlBqDe/GuCysSXGOjHLMYAQNMMdl4F+shjqmbVj1E3/jBB
peJRMberMgKTPzmzm+xIMd54yO2AjI5ld47CyfxZ9wYwwshXgbaD4BCdoizLokZJCCDp+hPXxjMk
6NwMiugayJCbG1LOG3Z8MgnGydXhHrpK2sIQZKQuKzArQZAglmQ3sqzRFqRBOun9OnzrSwzwDOtc
OaEa8lDrjM0DkAvz5MDQ4J6kSZZQ2s7TNsfmycJzqh5UnqQNKyMHEZwGkXEgCC4LeVHYt1XYYoqH
oK4Jrq99M7zZIcXl5u0TxScdbFEGaLlg7kL8Ao3vUIkmWYY8nepIw+xV/cpLmBk34Ps7BhgCVF3B
pXJ+A1a9JUXgPMGClKay01rDJEPmi9bww1yxpqoK+ij/3Uzyvdxa7pB3fgHqExUv+6jHxOgy+sa8
2smcnLRKQZWkj3lZD3NP0UqCho+C3IPm4CvjFr8xxrRM/3NxzAOOI7rYvukmhBNhcQmHNo88h2US
oEbcoiIhRaPHwcrFEPQkmzCZ0Jm+1uknc+K9VBi5HIpKpAwtQtvkoooPMtwyC01MrVgqGBAw7j53
OUiI7vLs7Xo8Y51DaHtjk3U8Vi+0W+oOU52joNWuaHYOMmxNOcmoAEtr0CsccA0rTUTu8WGLip0h
5B0mqRVrgFCLW6ITs75ljnaqbt7Rhqm9crID5nHcGqQiaZotijItZHEB4YO0/NSNXfUxvlW8xG84
X5Jx+WxWh1hyflRmnPs1ASLE1Rv9Zun6V7OWb5RF4ElEs7wP1xtIRwgL9MWxVzq1U/p1xldUWluY
26A2Yw5Ok7kUPJBNgmtErkA9JSVtqevIWGu3nI9a9ji1eyl8vu53LAe3UNEiqk4i1kFtDQJBW9S5
UrtJczMaj0ZyQLGk59HRsTyAvOxQ3wS7OU4TZUYN0Q2TY3ws6StYukkSH/tRYNRgdiUdAW7zgeS2
1Itha49+gzX1UNRhbNYoMLxz/PvZk7wf3tE05gO3b0TS22vWqH0a51jVRlQd3yHsBTR472Ow/QZE
BBFEmpItirbKOcQM18ACAQwlzAAIUVSKpUW6NWWjsrr6ihYSMFEVpFA0dXCvuwdDUwr4Z7SKQNNJ
iDRpoNCUK2tdTyrm6H/k+3Ff3oGe7Et0KJzQH/zFr23NGYP4YKFe+Ykb5cw0dedN6tqu5YyDXN6Q
SmFxq3rzLtq3OaanyHWSOxWnOMB2U1MEOh9z2yJAMeexY4pqw2hmvF9TzIcY/rprjwPAlAei+Tjt
hNG5/nUZhw/IQwwNEcgAmHKpZ1OXCHkndnLtTv0DEnUn7R+GJQGxJqeex8ge0M8UMZ+NBwEAj9Tp
69Qh60p5Qvw9EL6A/5Au+Mb++nJYL86tHTqDFVJlNXptxHqcCWhlUt2tj+8v6HuuNhLzhKP0QMDR
mNWm3xixhHm+3BwICwJIAnzpiDnqY/pM8HltIHGHRcitQR9xCUWVd6odUJFSW2WV5qwXiYkQElS3
tT/vpKC8JfR83CIEa2FbS+Te2RRxlloMVRNodhQ7kh3o8SHBEruZI5x0X/3GY+JlXGJInTBXgZ4p
yF3panJdNKaSWgj/ZnVM5kOdc8IUy8MlwB+AIEGl4+IlaGqznLYtRgMriOnKymQbhTs1k11MISdc
sHx8a4lKauaOSM2Hy4rP1kPIRYfw3f+HbYwVd7dmqKMUW1EhVpGBUN/1+yqJ7KLT0HmMOZGBuS8f
343uyjSRma9qkWBIe/oDeo25Vzmfi1UdMDYLoUeDkjSz1GYAQRDBOmiSMwSqYOs33bumWP+UO+rt
GGR35gOPrZvjEjrx/41/J6ksSYuZoQoqnoQk0IWHWX5pQs7FxdknnTqvlSkvddvgA0LC1xus/JDF
uVtmHSe1ZZtBaZKEcdKFPl+MqQ1xVuut6KplMJRPQmPnn0nXsVMfNqh7sEsaEP6gSQvPJqQ5uQ9o
8GzY8p3oE0gosMjc0hEzBm1MUtnFMidyBMAWSdgJofoKOnUpMAKCQYx8XmuGBc/CAoGZe6dcveDT
q2S9hcQJxpYJgZ/qdE72Q01dbfBHXLwKNHw1RHfomfOOAPGBi5gOJSgUzPF0v2Azy8LczIYJ76D1
Tg9kp8DVaHjGjxFcr6k3HXnrZDzxDFSX/5qjHF8rLaBvaqRSoRhI9WEV9lp+iqvb0Ly/fg8zQ+HG
EOX7QKQNUiNbtVvpi68PyylMupuqXXU7z9rI7q3lJpOS26iIOPkTM2rhMib0cMCU01m+Na+Q+dXx
QStxZ/Z3msE5bSxWM3zCvwbotD7S66kwSewQg+UweRiHutf8IUCRyu0P/XENRg9QNFvYk5uZl968
X4aX/mKARACziMiiqFOhCuVUdSkuM9IeIBrCiReXtgb5YkyMfikhZWfaxHWGzhFeDPy/NLylp894
LeYSDBAYIuhciCsI4YILtcKVHc62cKd60Y/CSdDiQcuezGPxhcllVjTYWqQCUFgMKEwKUu22/uCB
YNMvbwh7dfRDuB3t1lN91JL3mifBtXB09G/RncQ9q+T6pr/99jdQ397EaJ+oRPgNnRcG0iPyotvm
1O+InoX+2HvDvn/SbzPUtBXeDC3LqcGwCHpFVEhFVObPQ3zatJJS9vMKlZjUqSCGqccC57JiVWSA
pZRQ9UcidkmeA32xOldLHBwyA607ua8TClPdfpehe4t86xMPgo09mu+t6fSkBA8myTH/4SH/R4WR
p7bHCkRbM9S7uINebikvYNwQQRqGxUE1VypnW0nBwLJ6VVR6y2hxMifmi3VrlAqzqxAbFjgWyd0F
/mfwUST34GM+kUqk6JMyenirOL1TBgLno7JyAXQLVMLWBwVmhXJRaGViumuWVlcZnVn5YYCtPH27
HtmZvrgxQSW5Ux7n8mCGtTurN0Jyrwl/rv995lW8XQOV3i4Y9zeKFWsov1d/itvCizw1tYXV1n7M
DmY3QGidPiWfANjB/f9+OZrvrZ4Nba4X5O76gBTKSxvFjoVP0CWcGaGc0YiTuSxIhVWSb4YsmKWX
euQggdj+/rEOyvWKpNYGY4CJNZJvUKC/lZTGmybMCHUjuKanxCty+V4bBB6QnqGoi6IxoSLGEwsE
UnQbR1j6aZ51hEc1MA9k2gFF3dU1XTAoHNfYBtTXUx/BwYkhZVBcuyue5y/CXgHvAZiXeHh7ppfK
YIzQ8TaHwAWVf+RZGYer0IlulfU2oGxGyWsgsd4QAA/9tUB+weYNodWg0hpSFE4G8TFdjmknI7X5
JmocbA3z0kG6hCkLNF3wZc/NjFZuTmIOTU5ZnDB9Y8r2pGXHWem8ohhWaHdkka2MTXD9EDLjCCoa
qC3LgOu+XxabxY1WaPZagypK1Plh8iWT3ZxXPWTu0MYE9f2aSjPyhBQs5+XYFt9xE9vX18BqnmLw
BnJk6EpBK4YuBfVxqhhjVIrQAF+SfbmXvfVoPiq6m4GIy2/two1crgw9K6HfGqWOuJUuklGN+HL5
jbxALrlzIk9XMDEwetXLfOIrKbB6tsgFUS0E7wD5h3L1UZ31Xs9akpZIPjjGFg8PNLd/6+2ispMv
CrD8iR/e8gqVLP/fmqX2L1eGZNFCGSe8UJ2xCms7LOdXXS2dcAaf5fW9ZPnj1hiVABXyiMEBFWsU
pb1cvkrNcVLurptgXtpbG1SKaYhqnM1lvLjqafBED/cOHmPQAT8JIHLvDdeEWAR5e2pfIs6Vylsd
dcbVyJoUecXq+jDe66sYqE0ZhKniXl8hzwx1c0e9Ok86hCncJIqdZBL9CfKTgs7jEeSZoe5vS2xB
kqmiYiTEQSgtTgTUF2A419fCzBI2u0VXp4RR6dIlg1RtvCcP9tKXvum/OsJjQ14hY1CfxMIeeEGf
sza6YtWWnTJBJQKSydK3WjQ8S7XjcPavr41zsujqlNaD5lFMS8hpLntBRSfsyzr+rKL6vztTdHlq
UJPCDCvs0yJ9z5ApAiJTQ+P++lp4H4yKElmmR1GTRHiONw9C/XVodmXIy6rI36DfZQpR69TAJ2le
NMhzY43LcYHW86A+NkZma8PL9UXwDFCLqFOzTvOhX9xmuEkz3RmQ/V63wNzyzRLIZ9zct1FRKEMe
FQu4RH/rmrtUprNoQSpymrnMhRCRA5QPUAyn3XeNcJH0cTa6qr4c9Kne5fmvTywEf9nA0Dh4Peny
C96pSjWBItctl9Ye5dZOMUs56a7Sc8I107E+DNFlGFGclMnsiPyxeatIjjbf1TyCAlbqBQgm6FKQ
QALCRm17JbXhJBJdmL551PxYQrMPDxFpdtL2RzLzyFOYe7OxRrlAIw1KW5sNyYckO5qNQ1iNnG/G
7C0qKBph2hX4BMwkn7tZmJimJSjIuciwa/+LMN2NToFiFYTuE3/lTZMzlwTqPpThVODJ6Nw1a+ol
nho8AhA1Cztv19AJ66jhhBgWPRFhtfxrhrrXCgxfiQZIat9BpvVoS3vCSV5+tTxxsPW7/kCkrHIv
Ajl5Cp1n97rHMwsnhoVxTXDZAlJJu3yeznpZNe+FjBhSp9FOQdagPCT7nLxVuUxBzLQWyFAiUkL0
2+h2eLPi+S2nyP2FnY4p4gLzMmiF31hPo0d4QUJP+/WJFW4tUplRNLRGKvSo/pMMM3a0o2bYoG9x
wSDq1k74AP4ljkWW50DgETk7AAYAI1IZ0bpkkHWLULUBL55+j4967DI79ZeXULLHP9M+83GL8Ebn
mccDDHJQCcMRQQGZyqTNqZXkWgLWRQ4yNFirID/qdmi3dh/w83bmEjfGyL/fhHxwHqN8s8Jrh9LV
uzuteuV8Q9adsl0Nddjj1Wy0hPhl/h2zgjc11JaiE4HDdT/DGzLlAgLul5l35pkNeIzqAyGPIhQg
DNQDqE0KIK0KfETxYPjTb8Hp7cE1DpUrHiVOLZ65QkUGlaaJKA2tm/NPWC/VXNdjK7qmCOXRqkYf
aoXiWl7fYGDtmfM5yebTWQZq3X+NUVEmy5U4FJsMaF+PAMg6p4CcSfSUONW+cuWeW8FgxpWtQSqP
FqyliSwdpX6M1d8ghjrzt+gJej7Az7c/ykDmtMnZcQX0bqQCTCivKH9JZ5RvlAL+styD+xvF9flN
uzUfrdP4mtqxF3r6yjnmzCOAUWAETuh3gnDmfP/itqnbviVNorQ+mJ3irIu4u75t5Edf7tqHCeqU
WVU4zjVOtbsUR3M5iOZdGv97Gn0Dnde/q6C+mxGPkNNMIOMwLHfG6AsQphce/rtVUAFYLYRxGgyE
Q2H9lanf2g6S5On9J2xAHg44LkK2QfOdZVOYawp4PVwzbYM1SjTbGpQ96HJK97ohdpjdWKJOUr00
qDsZ6OwuhzCIfzaB5YDvdMKAvrfslgceNzQzSmzMUedoTcu6yEW4QNsd5vAFwcmOrSPSYI43M13t
w85743AT0As5VI2sFlGTy27U5LnoTlnPOaOcpdBQmaQIZ9GMiAlZ+zo2Eyimyl1Z1G5WJd//u116
78htllP1RqbMBXYJw3CB5uc+OI2gVNjtQVr/xIPn8r4dFQkKocibscEe5alvpacKYAaZk/zyTFCR
YDKTLIYgbe3GMxpbkKuLxjFQ0VPjfDf2HuE9ilkx9Glp/J4YmrgqJqBzCFEsmX6DNM5R2Y07Gfzn
70yZs43uhe5dt8szS/79Zrv6So+tJkfdH2MAYP8+LfJzJuROIfWcBTK/o4Fm5DtnG3CZ54bkEpKf
k4FrCRoOnmBFIOJUddShy6frC2JWeIDI+GuIOrepWkqZXLx/SLRbwVM81158p0OYttn3GCGrn0LR
4aUUxAsu7osPo/SzUoiqTjQqfMZkemnAFqZyUhbm37dAxIgpBcAIaDmtMRtUMD7iBRZ391qy5/IT
soPrhwG6rTpI4qDprUmA9YBqA1gfQp/VJiQybWBGNq8KzPSGjTk62zOmCHI/9eg2ZXFT9QpaTpJg
py2Xxo/z4Qz53O0gJm70qjH903xfTqlfON1kEyWZYS8f4ydc75wTxbIIfj1MhoNqCNB0KrtcrAS6
TKSSX8kHrbsdDE7ewEy4tgaokxRlcrjKJrrEa4Smu2WjiumqHtHIM6HM50QYXeQrlbI2bGuUOlVq
Mo5LbMEBCQ5XVNEId+ad8Lr4q9f/APXybpxs9YfKSWDIt6KP1cYq3V0FdDWymgXfslbTyDZLQXDB
jPECuqxqb4hTY0+Z2e45AYSzgfRLBDUQDIwSwD/RhCCTQHF/xOvHlZzIWTGVhEx6guQLxyorEGPe
ELNlBKADfMy5o45pHlrzAvx2/b3cE0rtIcCgyZfaK3fyHdHcGHYLoGQcq6zXydYqta05gCnNgvfk
O+yZcHfGruUZaFxAVgRDyrxjzwwzG3t0s7c1l2yMKmzo7Lv9Xtnt0c0+ECr09MB7lrN9x0S1ktSQ
gEM5/6Dy0lSLpmLMoMueF+morE7zHdU3MDpyEji2v3wYoncubutBA4OsW2TfrPnZQC/t+i6xz96H
AWqTitJaixikg66JwoKGpqSN5jzHBvkblyftrw1TPP9aYbMaWSPC/UajdxpZvWtkhJJ62s/gxx/z
8NQNgi/08c/rS+N8O3pMKIrBJVq1+HbZvNOmG1HmdnPZHv6xMPl8YV26VuFA8EL99+EZw2kQmu13
bYviwnIj2zJXPIMdnvEaAqABTPsXEwtyXK29vmC3+p/l3vLL2K5Nv0ptMlBTuOXvsHVQhOLGD7JB
Fxv4YZbuWpuC1s2hCrOjP4KCadz97D0yNMqDEjILNRZG/QArIOVTum5Zo8OfzLO2ulkvSk+aFVkq
8GW6lNpgfl5Er5IyI7FnISmPY2o24THJS83agTJliG0hbSHJft2HmMfj4wfRuZeipcIax6iI1cKh
VX7oKOjKnDuBeTo2Jqh0ZUqbFVxD+LhksIFowhJJmfpTUtkGGDgxV2yqkEEXKTsFWlJLL8AOgWmS
y2cB+5iKR7ut3Gp4BfSODLg7tH555TfmN9wYpk4J0DCmFkaYEamqL432JRkCIeLkLTwT5KBuXxp9
bqVxhr6hVOVeKJExszV2kxC19ev+8H6JXBwFzAWaGBvCVPrlPO8whnWXAM+Ksa/uVKCUiI/n8YVy
2NcZmPEBGQb1GchLzteklSa01E2k/QWKvW4N/YsqUPfdz2IvAfvNAycxS3sWxq1w/BQTGBvKPcpY
W7N+QclIxjAq3tZuFH0VPDw3kB6Yw23u8MYDmajlrUXKLwa9Fyw1BDiLlLYJlzi2LXR/pq51azjN
jRAQqW4U/p7QJ3F5JPfMlGizXOrrono2A747iG4knRrMmBWSFhSd6WURD+LABMNs10nuqY1zFgqg
UmKKmQtLstPHtLKzWwzEQ3XSdIvvoLWX72ZPvYGwk8fxVeb1tFkjOTVbw12pTn2ImEXAwbGT+uZe
Oam2aev+sssd5fG6PeZ9uzFHPfc1QV7aTs1E11j82bhf5/vrf5+xZZiTBSMDUZ+55BgfpUFuZgvL
yYGsMGa3VF4nwfSG9tt1O6xXPggH0WYFUYKKw0D5hiJVFbhwMANErjv1tcQ7P3TRxO+9Zk+qJaUD
4kbe1D7rbj+zSrlJKINJUxNw1UAlDuiR2MlxpYGKV7dlP7VTjITrD5yFMnbszCTlIKHQgLmqQ18E
VMMHggmWjtF9+20EE0po1/fpzO0gMAL1mUXKR4pyQUu2QSkA4qHm5DWyZPdgKuGsi+H44JBFsw6k
EBgipWuSSpymukSyZsLombv4kOvgEzWp0Bbt7A6aWZCg5Nhk5EgY4JY0zMhCEQZN6/PDljaVVGf/
PGLJWG73lGAyCEOXJ16SxPqEkHuCYiMG7C/5p+c5mcqsgZ8U2SGB9o10qFL/+mJYJ21rgtolFZwP
fToJi7t2iL3gBoRIVmf8rHhkxjw71DNKNfNGawtrcaPhdURXvE7ccjoJMadEzXitQVoMY/YYJQa9
g0hdNE1eZZEaAkVXD703m81rZpavUCKF+txcedEkvl3/fORRRuUIxPfQf4dKH0RnKFeARsZgNSHc
LzH0x3gIATgpdkXdHtasdLKiCaoBeIrrNllQwa1RusgmRJ05j5OF1LkFfBn4M6/7LT6roIdGIkQe
3bEr/dFAKhC5nxhdPDNNpQ5znsVpKfbkDQlgihL5g6wc+qlwClMPri+TFbEk9AIB5rYscExQpsoq
jbtYxKfNxt6e5uFrKaec8M8zQXnLouLJaJFp7VxCyK+Cmqd7xDNAXS/jCjQSeB/QT9BemvGkQT7w
+kdiHqvNRyI/YHPvg4sTI+AEKW0Jh3LYWxLgh8Zoy9Ov63aYkWhjh7o+1AFdOw2gAbfuDqIITNVg
jzxMFSsvBVnRx45TsUhbLRU1dw18v6CkR2LaBRhqs/HIJiPtqWe5FQeQxlwV6quQd8Q/+vtB23y9
WEoKMc+zxc3kx3z+pWB4NU54W8RclozcAlRtGFgDeR+1R52e980MgOAIXiAymR279bH6TkinC1A4
CI/Xt4qZ0xCAFaEEAIjl/d9vVpWV+CE5yCpR1dW+y84UJF77ZnmqbQSlJ3xpvvLZ3Fl+LhtQcyQS
bcinKDdcIknN5hEmM81fMAiocjaK5eZQYYWAmIInrUwTY+qlFI3dEtWuYZ3KCdibDNIgINmzUu/6
x2MthOiHSUR/5pLItgnnMsq1cSZykXP2Xcg4C7nwODwkwU0JHTsFyr0ajZa3ZiihWUqWu0D3iTak
QDAEhrKSj+yUN1J08c0oU9SeaG2iZc0EU3N5V9WrDYYuu1z2cSI717/ZZToLSyivm1gTISakW899
E8vLao2Jq/+Q0VMfAAjLIH+8PvQeyvpQb1Q4bazLI0VZpO6GVs+WRB7UGE9zM5iC1EeXc6fc/6Mh
OtgR555g7ZoFd8DBMTBeRFNfjI1hjbHZgrMpPNSiK9anPnOvf0SGCYyzYpwHQD4NxWaS2GwPrZoN
SoZ1gcT2YKYYeMmfi5FX4rqoP4H8hAhJYDwZsxpAWZwbKZvZmOI5zUC/mrimsZwWbTpGSeIPena3
jKFXzJBeiyzOUBj57WdJEjELEKulGSQc0T3p1FziIUYD3DWTXTtighQz2dZdWz+Ia/4JXzyzRd0h
SrN0qdkKmTscMHzmasfGER7SN/nrCF+Ud4pgV5wUkOX+ZyaprdMWWW0Hocvwhpw89VXKoERjJwAo
rl7jZ4NdZjZ/lP4yCaQ+KtUuqOZozmQBlA6E3wmKRd+z2+EPuV2yYL037pEL3Ic/U0wrarzDR7Ki
i+0EiY4E5iUIE9KnQajR6p+aJXtXbO0cQohkobJB+Gihu8jjDGAdDAQVcvjewyaVQmltGSqNmCRu
XNu96KfinVp7188eK5xgObhbQMIAUXX6XKhFFEpiY+TvOyi5mWe+oPzmTrih+yA98bBuF5cMtg4E
q2RNgELjf1HHUKpAFDwuhTvPQHTHcnyCAG7AWRPTCBTNRGgR4kajH6mV2uaDro8lJsFAyX6DcXGv
mpxwRwbUUdf4rbzML9dNcizSrYNOBPehVU65KybCbRQrX62VN7V9WSkln+5jVRYVwTRI9gKUWBVY
1eoTeqry2HoI+07mRy6vqsa4Qc+MUc8DURKiLOr7Es2s16E3ICkKtpF8V/xrJldqUZSL92hyJEsf
F+6IszSMtphwdoYVgKFYBEZutFtQR6CCYrNW7ZS3bUkwaFXkz9KbHD/PdWKrUsUJwOxv9mGK8u12
GtUoSvrCzSIZnfYgbeT/Ie26lmTFle0XEQHCvwJVlG2/270Q2+JBePP1d6nHFFvNKd2zz8TEPExH
dHaKzFQqzVqONt1YoofourFd5HDhLwsnNYuGJvP0uTpr9fgUq/rjdXv+PNn/8V0uMrjEvdCDIGky
OUOWUd3MoB4GZp8XnlGLOU+3DEu19sMt1sv8aHREtkcECvLtKDwjQDGbQPh0IL/YnD2wxTHTd1aO
1h1umP28wRnfAioX9TsGbW57CqB3XFH7W/RncA6Hk43lMdBxBnG1j+N633SVKC1Z92qsTwGYDa8k
zeA/pmH2hpLmAMYCatpf4wMtcO5YPyLcih59n/s67LMupHGfVVapFNgD3DrZs2TVAk7WjJmMfPtf
gz/8Loiv03RmPxXggWWCWkCpt6AV+eAZ2l+309VPdNHH5D5RUVq0yIiM08OYfXov94Ka2mqCA0gO
vFzwVgZYOxefoqwOAk3SgHFytB+l7xqmCnNfPVshjI/tfGTu9PDfq8TmOxhpCWM34iSmamhIpYRE
1Qrx2At+KJJoZGXt0JYS2M8X+XbTaJT0c5h51bg3zTc0vZ3rKqzFXGzjEMUmeOphGe13AfIoabSz
bST0HWjRwSykhFvJ2EhYf1OJqKMgEPaJnymfy3AAUK9nTLdWscE4hFPMADr2DSrCZVvLx4A4rLP2
IdOP06sNjTnA4BQwFJTRT8zMp93kAFZ1d/34VsSgMflBsocaxqddsWEe1ayU0sibSeTIGFhRfmmd
4DH+uVLCEAZUTcXDy0Lhgt85oLpagcNSCr2odKTHwKfbfmecekAaeg5bUAF74I/raq1cj5CI9UQV
I7rmp50Dw2xnvBViXCPDF1XbWzWKANEe7V+B9a357G+COPuexhGE9kYYecFZ2XYP8aE+xqWTPaPv
v0+BPKDd6KIwvvrJFrqxny9cKqFp1yhDFHmDfqTmYdAeYknwxVZF4OGBQATcp09wwPMI9vdJZiLK
2MntX4T8GkfRZvLadYRgd5HC5X1Drs0VMcYQz4Gid7C5dJ/CIqIGG/jUFfen154fv8njol2I5T4z
K6YQ3XF6YuvkoN0AHnV5ws3uaC+irtJK6PtNHGcazYhKrtbmkSer901zUKgABWj9/AxAtMN9ganM
QwISNY+NOLFD3Betx5CO2UKidssyFoD1ba571Ko2C2FcbmtU1RhHfRB6ZiO/ZVH0MKqv1yUI9eFy
2m7CTFQbQh82ThP8YlGCoW71X40j4CZcgbRVhQBlg4cbZrRBXfG7G5EOo41mTSOPjBuGIat4EUA8
MH2C8elmQ7YlUj1RTrTqVxaeooBdBZg3j+tm9vrQURvRwignh9BTZXyzjZfriq3qZdkEBU7MnXyC
xw9TG0FpqkA5xQb28/wh1k1RCFrL7VDXugjhbHtKCl2TcOkh5ULY8xlIbfUBhSfK7daNYiGJi3a0
sCdgKVUR6i/DhgGW6Q86iCSjHUZZXFmQDwmlcVY+9XEZaDI+0HirfTAF536UuMDh84gn72ZRCFyz
B1xPyMfBG4rWG2fxU57YVRnF8GDVuM3M/hyaxq6VRFy6q2ot5XCJf01pi+nAEM77aB2QJz8ywtny
Cc95hmMnyJNX78SlNC51mVKtkkcgQuAt47SnfBNgcjjwsNbxtTv1vrTH4JMgixEpyJfG+zDO20qN
gPTzZXLxeIJFWl49OYiFcGNRLFw1fyBRAEAP/6KYxRllVYAJrdXw3TSSb8wxAi+M5dhkhwVWl07U
qRXq5JjETVPBetPqHbaUzBlo2SlTbJpQlCGYtj8wgAv+znML3CE0xdFI8UQJPPtYXBUSOPoXVTkT
7dowKhuCj1mGr21+W8gnU3lKtP2Y+zS6b/u3/z56LcVxlppIFKy1JsRl07CPDWnbJCKN1u1zoRJn
n0URzqFWp7BPhnvt5X7llq58R24/YBC9aZeX3nWtRCL5mh32s8c5IUmIrVvtgJ6aW4IloPKM2wF8
JVhzd0W1z89zv8i5FwfJV/CqJopllPD+ukwZmm951jemT6Be5Au0Ww1jlwO1uUROs9soKhIcaP2d
wdsqSEYwGwdOIemLCQ4o9JTDrcjlRTK5ZK6TOgN4mTCUiL6RMXfJbDtW9icpCZz2AycAZMk6Zyq9
1vQV5pAw4HGrfNRBU5R2832IwBkLiazXHi0LYTzYkQz8pJTGRuZJdPhe5vNjMui31qw8WiL+vjWn
RidRB98Mwaufby0kaUGTvkbmLZkTsp3vXR1tGjIghPlhhcGDp3wSJatr32spkssYAFyeWXnXwR4P
sj9ujQMj5gAbmauexwOrQJlv0va6XYpEsp8vHkol6aLGnCa8L4xdAh7y4SVKBaa/lmwtteLDcdlJ
WpHJIfAkVWcG7WtpCCK+SAku/gITrRvmCZ9KH17mtrgrphSjcJ0iOCuRIlzcrUbAiRLAK3lS/pR1
p6ITqCGyOM6RyKTEmoTRAswPsus59Yctq+uKZq6vq/Epqa8qGxekhNNKaNtj3Ux+ljIhIYRICFcI
VKMIywAEQtg7hYXWZFt/S75VCdb5wMm1te80U/B5Vi+Qi6Fp/MCdMrdSPfaQ2Ro7hnGIBeoHLMl2
Th47zYlB1kmeqCW4rqcuo4QCMGKTx5Fq08SK7BbtukYj889yaKXYa9uO1IKn2LqJX+Rw10dXFXOa
DS2CbL0biq9BvjWowE9XE0TUIf/VhbsuCC1kBfD54cczApPxW2TAZ8P52HMXkpWuZmmgnMOwE0pQ
4AnnrD3VJFI25cCkMZRlfCxAbNANg+6JDs0RkzXXI93qbb8QyHcx2tbABHDRh14eZjuZzKfJNZrg
hPrOxqwSzN3pbpHZ1K2kr2MvshOhdM4hxkLLqN3DUGTf8jUsVZC9emB3pHgCSnS0Kmcs4CmfI6mg
SBBPdJ/usGbgap6CpUQdRaNY6APrtvnvl+SXUyJ0++RcxcHOEsjDpV+xam3EVVjhCTJXXFxVMhmM
oaAQM27BUgjvBsQ5kieka9GhEn4vZux8Tr+0Fu5ipHjlNlSDtNYzv497Ns863UnvBKDV8i46C9dI
RfK4W5JOTanrBA7e6U74gOvL7Y8IXfb7X32NwB1FsxMiidytSWM9DmLmD9N9oIMFjD1ATTfeq6ar
HBgAiSVCuWG/8dqZchdo2o/EDFK4/Bj1d71Bz6GhbYO62tbB7GqVcAVmNTgrjEMYS4toe3AaJkk0
6SS1Mvak9+1t9DjnjlpjuWF2GTOAVLjKm+hYmQ6fdFzI5HQMpFTJsHWKU1UtR6k2VfWaB/6svRN7
m+d7QUxjnnxNGhdEhy6NbM3OkPncBr7qzbsY2oV3IUAhxHfd+gXxr246Xw4EZ8UIRN8C0jATizQL
xcfetdgqN3CsRa+zz0QHeJ3ZC2lcxJQGMyn1DtIGvAfh74+dH26sp/olfGdo/B1YWCcQiNbux7I1
nk9/VHpa/gVcHM3BG99EM/6CVnvAuq2UPMq2IGm5bi64e/GBF0GNyNhKBS106Nn25Cj1Y9w+GP2+
BXJJk90qksBerjsEMEJ/l6aEaVvQCg4haZtCNR27EW4qsq/y2SJR2kJLTke/kVMomJrJ0ie84vXb
v0jbkpd8ryP3GoSr/iwkXhPFaaM2qj63rEYRaL1jb6lROPO7RAR9nvW0kmE2/q0RdxMoRm1iSAqF
rBblpOFr48b3xl3Llp831ou8+38gZ4sU4+6CYS7ACEPh1YOrbDVf2SKb/RvdsNhJExrdZGffCav9
rJp/7Ty5cNnYFWhqI4hN9saB3vY79ugsb8UJymrCsDhRLkb2sZJKuGBRlxiPOdmm042sCd5SIhFc
YNQ6NaB9Cl0AZe1J5SudZU/PvgvC7+qFdlGEB/PI9ZTaswwpSuekmWMchl/yBlPOu2BnPKJndouF
gcljbIWi0s5qvxhcyv9YJb84W6l2ShQLxk98w4/2Veb0JzYTFPvN9zqD1OhIfWFZUODdGh8RG6Wp
KkPDqJMzgMRcAacg2ZvYRJb2worZ+t120ZCLJGZhVJPM7rZ/VzCU3KEgjo525S34izfXP6bAYjQu
miR1aqkWi8R9lLt9nXsddv5N4WKJwMn4Pn+iYZgAc1zQCoM4LKtknOKscSI6v/VYfzk+LogUpW3k
pg5Bak2dGJl5SQXr76t3lwVGcgzyaTaWY3+/TTD4PgPtVcb4hRU4nf2mji9A3EXfDjz29Xut+tc/
0OeNZpYQYPnAUBU0ggjfy1VArqqB1DLy2i38LYk2kvOOgcijgb37kv3LMF5QJEvEUBTM1j6FxoVo
7jCxaNKTmWoxWgrxDYhXMRrv2q7xOHi1o3wBsbdwsnn18y0kcsF4lkPQvk1W7Cm3YO+WHNWrzhjt
+1G9Wo/RLjlApv10/YBXPcCWAYeM+WZQeXPf05TCcBhrnG8lv8nVl8D4Vg+CBGT9abqQwQWQukha
azJUcGhODsPsBUED9o1np3kdvPSO7LoXUUK+nrUuRHJxhCoRdj2VKPbiZ7bJpey0O0ZNxuapxXO6
QmlcGKFz3UokNSKg8bN3fnjQPHBfugQrwH+WkYOpDxiRIJgDdCifbaGkIAPEL0w860yJw9bU6l2P
9O7MsCGAX1Jvr5vI2iMcArHmDHhHTKfzcB61MtZyoszxB2hWfQtspQ9irOQo74Rt7RWn+00WZytR
WKjYobBjT3rE2LjXnAG2bP2oN/Y9g50JC8eaPIF6Ky4AlmM0Ky3k/fIn9It+0LWuwS4ecr3O8Io9
G+s2GGdJ0Dn1ESgV22wjeaKNeJFUzmYKC1wbcztGQO/FBoWxsSkaJ/qfzGExCmcTW3EY+EI3/fd4
HUV2omihjhzhl/XOkD3Go1RuZGwXTB5xyIvtpd+unyf7w7mwuZT40SNevG4oUHQnktuRl6PwWw/v
qWgelMXdTwI+VvFQYwLPGBcl1a617VyDb+fqUZVsVx4BHkBrT8ED5LoqawmXKS9EcUlrGAVTPrQZ
TON7hnXmHeYsvAA7zhPQWrHkYvs6mpSiWv2qZSyEcp8sj8FxqGUJanbJAx2es+wwDKJBFYEMfi5A
BYm0oWCSzavs02D/iuk+1kQw5iIZ3NWi5djLCzRszgSd6dLxZyqXXqn/9zn/8gvxOK1BlQUIv0rk
ZdbOClUnsLeZyKLX4vtvQrjbJCDhhBo5hOig8MAKLVtmCfdh7pqHFmvuoqx0LenBoi7Wc2TWYLV0
7uTKBBQ1CPKxp93HD9omPkSy0+dIdYLb0K22sZf5bMkwf7lu7quOtRDLx94x6SU84+FYoJotd2lo
YuPpYOiFc13OqmEs5HDHKYNoyKiAm4nZ59Ht5ciJW+J3ipCHcPUuWcjhQqyEJm9BUujTbJpngmvZ
dk30NiaMFjBsAuH0i0ge03sR+QpgiJUtgcFXG8OXXdwjR+VmdC1Hd8lOnAisBtqFelx+CjqjCkkH
UrdkKsGd1LsJdf+3D8VF2lShqt7nyGv66VG17lsjd0s6Cqxh3bvY+DPowbGVxsdzeYrkoZ8/cjUz
BHwQG4yabvPODe+MbS3EAF21Pt3AhY98V7X5FehqVmmMJj+ceepsbHEbWzT9I8D4iobiV91pIYgz
vxrNu1Sx8KgMsskB9YybovK+0fr+qZVLUe9i1RiwHGEjWmDvnp9c6FCVqzS7wWp/eZsGD9UsmFNY
PbXF7+eUUUdg6dQ2xg1LUzlM+ltRjic5FvFarR7ZQgrnQaPdV/YAfHePmnvkm3E6ukq4V+xff2DX
CzGc59im1nZNg+H+tkUfQrFfjLxxwWco2Dtej+PormLdGW9yg8/Ui6rVe9XGtP10oPtv6O+cyZt6
07vRTe3Uzo66O2E2u/qdFiK57wRaoKAkdoYJ9dR2e+s90nNX+oN9dCQIF724z1SCjUsFyTSb4Nac
NHxpRm2jlF+uf6S1Z+NvUrivpAZlndVAYQHTSwcIW9Adb+yNioBq+70/7EQzyKseZGugAFANtlnM
KxUMNQ06TGIAq3ejzMa+m83ddZVWzXshgtPIIFHSYqMPgLimdRyNKXFVuXOtLj/Vqv3zuiyROlzs
VlLDGqS8jDy1uLXIyyTEb2Zp6Kc0fKEMlxt3BvqyfYAx/o+CtZtu6hcKXC92y7ZgpK6Bu9ujcYqb
diucpGWZyDXZXIqMoQhJnkvsYQCwEK/gPd0m29Sds4955P9HCXT1Zr/oyr9pZiPrdL2BI/db9ipl
8NsYGMBQCyviJa4hMn2Bfh8v8kUmQcu8NvOgYKaf7Vn5wtiHe9bAZOMswh4As+wrp/lxQS+kFaXa
K3aA0wx+ntNnNrrTnaXcyX9OCXrR+qHY1NZG9MpZryog1KL/pWLN2eScgSbFJNejzQbf/to56Xep
O2xx5Z9Fk0nrCl5Ecb4gUVq0fYPpdVP9ntUYHWzdbHy67m8iGZw7hAklcpAifMyhT8eTKu+tQlB7
/ciEPn+oix6c2cdT1ZOiwL5Y/b3bBIfu3MoO4O2TCY2p5gnbLS7gfHaA09gV369rJxLNAysnIchO
7RSiB7cgTuBLTnWPCtTedIntZPmGMUW1mDMBqXG8uS57PZL9qzWPjtBpcy93I8yzHPXbMFf9VB5F
J7vu4BcZzCEXLiAPQKwNTRijjYfVA8PMBEIoPbKr2q4dLFD6vQirdrW4AHwEi+HW2MTkG0lBNhoY
vGJud2Zbx/VtuDFvgn3qpvtxg7mkEGyryv76Wa563VIo97QEB0ibtgnMVLsPd+BBPeR+vCdb64hn
+h+8HpaiuDMtBq0pggCbUZrVbRJMXKnqtJUC4cTH2rdbymE/X3w7Mg1lm1XwbuCdls8f+D9+cMpt
vJe1P28NgBTh8umYyS5ENqUSzIWMqcPxu55tw116YMj6+uCNv1iZEuA2grMUGgsLPwuJKv4BsQX8
Lzppk5t/RRXdzc+hzyblVd0ZN+xNK4qbqynYUk8uRpexJc09Nh3Qfcn2bM2INa+MH4ajuNFx2on2
cdZSiqU4Lk4XtNXTPoNxJvtw1/j9TvXZPpPw6lmLKEs5XKw2MR6U0BC5Ua262uQwrnY0J9zuldbY
q6M3BmKoJHhArT5zl0K54E1BF231I2yGwfSw1n6wB7a5De7JSHi5rl1GC1n8PrapkhqvKLyjevmu
n1oPXR5HiZ4FsYR9Dv46WkrhYolltpbRKrCOwZUUb/beGbRc0qK7407fBy90pz11pX3iFoXIHQQ+
r3OxJa8BLjUheKK0M3r0CSuee+1H43WnfBs8hLei1zWz80+aAnEV5WbGqM43cPNqqC0wjeMhV2i7
fOrdcCi8QJZuaRD710919VAXojiXG9tKG5sKosig7CK5e5fN4CFRwLsa2NK56tLv1+Wt3wgLgZzT
tZWFRa0RAq0zcSVwp8cHbZ/vBzBdifx71SwXoji/mzsMw+rSwIq1X/Pyl0E6P1BFZef1b4XSDjBy
GWkGM51FpERvAlhmEeo7M/oCNoaEAg2kiIfiv4bq0zHGTLDmBigU2/4E2jRMSqM3HVKGynhtlFNh
imx8XZGLAM7Gi26IjRHIZV7/PXgPvvQlAhVoEHfJC4hdxwFUiLqLDSJhHXM1Oi4U4w5Q7nM5MWIo
pmXWllg/DVnEWSuSwF2fal+CSoEtaHfSXWY/daagKSD6/dxlWWKV2KYR6jsdxgPz7mmOiXfda0QS
OC+1knKsqgblsGm+VeR7oxDkaaLfzzml0gaBTAqU8+T4hwqegZY41xUQGRfnirrUVPWg44j6GmTb
0nQzmShQhuAVQ0fouqhVrwd5Da4K4FzIfKxWx6pvZR2P2Uo9TOMhGB8V8nhdxOpxLURwJttm41Qb
OkpFSu+DMF4SzVCuX94LAewPWAQVWYnqKSpQ8WJ73QScw/Tb+KADdFvedeAHEXwckTqc/SZUi6ih
s/pasteNQ2kK7hjR7+esV1JJPvQqSjdxdrST/RQIxidFX5yz3kIv1DhV2PZXvbXLw1Tvg1ogQvhF
OANO2zgtixBWFZ2KPSaFb1OMsZv+H2/8ACvlYsJc7lZJ8gDqcDzVxuaV0kdzErw/BR+E33CMpQqI
Qxo+uBQVNyWtzkP7B7g5UAFU5AbjNfgE+jdIRd60Or55kxwU7RST51nYcGM30qc0aSGD+yamZEl5
lwFiIcMCsf6SFI6G3ckvDJUgBS7vQfgqEgnkvguoJlugvSGRt1u3YFVAz/IoCE6fJR9o8uLXM4sj
VxTk2+YATTRKY0ScwVOTNarCjdZ6GPbx7F8l2rI/5h/X49p6cnY5UZ5eANQQiZTLsPJZgUANzxRp
M+H2R30gFe7Zrq3vL23kUzNdiZRGsWDmU4qOfZVsQID6OusgOI/D7lTaZANa1OOon0waCy6JdQ/4
1zwJF8FrOkeGWuFkZwD2tsdQEYCIrYckgHsT5PAAEuNMs68CZQiYpTT2jZTeJ/SmTQQhSSSCM0ZD
w5PLthQMBsdfWuNs1ZsiEJzS+oNcY0MvNjqXCt+8rINkTCoL7x7SJIYXNvpZzTAXTtNNn5FDbajH
Vm3v5UzeGN20z0AR2kjqtjaSL9cNc/VzAcSOsRzYeBNxT7+EpEUVWyYmkcsbiw5Akv5+XcDqYS4E
MM9fXLhpk0iaEsEeSqz1dsY2C0onSQQNOpEWnNERbchCO4eQtABvR/yipe51LUQC2M+XWkxKOCMg
4qKtfjThQzL/yb2xOCV2iovfHwIHjYbsXtK7WtqNMvAogyFvNv+bFly6YFRgAo0U3E6VXDh6tc0q
wVraajK6UIPLF2Y7lOuUNZf1gjqB/Kqh+9BFftwJ5IiMigsCod0EdNRQRJOTl7q70+g57QUi/oOH
XjyDjwKJZGoRRp+AuNJtGIVd+sU6aY50/oBceRNVJkTy+A1XS8viIWBwTf3rX5Oukmu66n2PG4JR
FvzRkIty+VYq5/lZN3dgUYU8hpWJJW83ubU3DI5KcQvMn4rKZuseZNkWODgI/suJC+TELEMwrnmD
1R+qLtmZSS4w73Xru4jgQo2SRlHXThARTu/R+KPMwTyb+kYjmrlbv8yBDvWPLly4qbuqN3sLKdi4
zW+mL/GmDbC5Z98b2/wRkyHXnXY9QV5I42LPaDVB2IcwRPleAYgXEFRvyV3wGGDyAIsHP69LYx76
KTFaCGOetwhEdS73IS0gLJVOIBYftPte/ZrqkVtUX69LWq+EL0Rx0ajJDbWwI4ia7mfwy7JeTeUb
d+FpdOWt7BUH1MgF9wT7669px8UnEuSm9XGUZUT3eqQ+NLQ4YlTgWaCa6BS5+GTo4d9vmg8Ahd7B
CrJPd+a9fBdtgf/cu6j1b6g/qDvxpvxqKr04Vi5udcFIjKJC2SxCTfzAGADlwcHa7rRljT15Nwpr
uNdd2+Y3S9vJNLoOOEqob8WFXzxF6C4EXuhr39POZ0N6YiQZgVMAOOJ3OyVlUWPLAnnLxErW+lYF
HJZ+Lp7br1jLFwLwCsVxoQX81p0lKbDVv9YQGj8+g/YZDg/kZu8PsD2B1/dPeAFVye+6YVSmRRcM
JZ0ijA/pWDpGpPtW8iUW7QBddwdsIfwuKOtIm3YJ4liI8R8y+fMgObLxLnCG62EZ00a/S+linSR1
BXXqV9Nh4z/NzxK8HorPEKf1s3RfbAo/F5KrXfcDYBv9LlaS8L+yCvfbdFC2dDvuwlPnAfofKAq2
p3vXlWQO/Z8DC3bWfxemSzRPkxSvkp48a+Hka0gauvNcHQE744aJoCy6/r5bWAgXX2gHkEWthW7R
nD+b1NgFk72zM+NrTuqdOgWbpmtfgeF2KGgh0FT0NbnwkgR0SsgIT5gxxaXu6vGbXrpD9+P6eV4P
oJif/v08UbWuqgSgWxi5nF29ewxtrEgmxAmNvSycxmCx4tPHw4uV8SjgXalzp0mw8ExyUFp76TPM
E4NP8p0GzJlqW/iiEirzqGuiuNML7bYeAzahk9dfymij2qKbZ9XqL7rwBaiiGdJ5MpAZd/LUbWZV
eTVqbdoqqEOBttToHRMl702bSt+JbBWuHSqvYQBmuWzqhPRyAmX5lbS2kdo+HVHz6LeMT8Ta27YX
QOaX5EYFHS1b791Ooi2gVaFgv8GyIagVTR6Zhg6wUMXKsXqnflVH7MqL3gXM9D59wosAPk9vSk2q
wfKBmX4gwaHUfl/vQEOzJUdRk02gCZ+gYzVGnQkpsbNSn3uUpk1VtFS0Gv9RgAAxKngOCX+JGmOd
6UqPBbSw+lFpj3ap7CpZ2Vx35dXQuBDCXZ1jp1RAYsD2ZWvvx3CHCdMmPWb2XY/gqAue6Wvr/oAk
umjEXZ1ah75uzrZac7ahaG4r1PYSz/DSE1FdYxsDK9PeXddvNSBaoCVirUPMbnAuncWZXWlGiqU6
/Qj+PF2dnS67j0V18tVvdRHDcwCE2TC3OQhfMOp8SOynVnqpqsfrmqxnOQsZXFKVqk1EY2baUuHE
z9Ed3TKkI8V0mcNOR9GgrkglzjKsKo31SoFlROpPSd219Hv8J1tFykIjzh7SZAxte8AWYh9Nm7iv
gCU2lodcVgUPi3XDs2VCFIMgY+OTHIwi51Efm2zAxvLVE6Kdh81m44NxkOx+NLtZEIdWo8NCIJfe
aB2l+txjpUPF7nRUlq4i2pZihvsp0C0kcDkNofYwJyx8yx8JVO43W6xJYRr4utWtxoeFGPbzxYvT
CmhhaR2WBGapc7rqm4VICgyEaH4PCxCRiOL3qrsuxHHuWjRyVVozNgE1rGtqzbsNWamM6ePmT6rI
F0F8ClNXRttbLRwWRLVd9m3uvpLk6frRre4lACHpH6v7KFQszs4w0kbtDGZ1YIRksIPRNta877PL
dkIhGeOOticLKvDrlqcaAMzDQuonTo0hTvW6C8CZ17SZoxkgchEUQ9frK6A2/EcC+wsWauWqkcyF
hUWiZD9674qjOCmMj/GCmXvBCa4b+UUUi1ELUYNcAsO+xko7ODU3ICQ5FC9d5dQv3Zt8W34wd4eP
AWZxddWJ3kX7geu2eBHO+fDclTZV2OpwklnOaLzP2jaUf6miLvRqnF0cJ+fItdxY1GqREkkZQ1r4
qkgvvQj+ct2LL6pwXjy2UWDqEdaTE6x4J+cE47e5fIOFn4y6efcs+GqrWa6NpRLQh2DZjMdPybMu
HonUo878OLnhrtgad+RJ9dmUKC54gZetq3YRxl1TRjHnXV/NmJec3zCr5sgydaKx3vbh1io3US8y
yXX/usjj7ixrjOhMZsgzHz/QN/3oEXgV7wwoq3YnJ/kiKj2LBHLuVoyZNdRs3TEez7O8D/8sEl4U
4nwsG+d5jk0F9YyOOulUPNPmqyyFXwRGsfpmXBgF503WkIJdM5ZZnWHeyrhBXPUoud3gVDYuYrIl
Dvlme9I2uBEd4Ee7+PNVedGQ97BKmqcJqOVY8yh/5Tf2lrBViM2gOagY+YB9Og+xkzQOAY2iBKY+
4YCvSHfO/UhoTkAxxx8QT+VGAZxWfZyy3inCe8u8v37O60Hroit3gdIxiLUmwTGDhcvph5+W9Svq
vtVxubkuR2CV/OjrZJKKxAbgB+L0Z0InJ1Za57qE9ZbLxWL49WyiG2ElSbjJolP296CyfKf4hiN7
2UbsZ+tx+N+T4+en2qjsO9220H7LG1QztnpMnDoSXJ6iY+OiR6xGZTcq0EnrQUMgFQdb6f+oeb04
Ny5gyCoxBxpCBtsYCwB0XfogG7xj+wetb5hC6k7hh+IiSFJKphlkOLl/eN3GnXkTA7wEXr0LbkS9
qv+QgFy+FBdKOq3swd+MhXPzlr3x4wMjatGBlEWOwgyEfRA+dhBsKRLQOMNleGAPtTBHtY5VkB5j
/03DRFqACfbRzZ8Yviwm6N3rRr+W8CzE8WmpDnZgqwJhCqgbfpkaAFKUfJNrqNBMXeQkJr2bZfnW
IOHX62LXzHIplntaauE4RZqEPCtVXpsIa5mv13//WlQiQPgwgLPKeLG4CNxnuiWht41XuLyr7Gdd
uqvtQy1CQ1/z4KUULszGuiTJmQot6urW1O8n+WakonL5uj1cNOHia4JHA5kH3Mbhc/jAQIEYJXUc
O4zmnTWCFcFDcvXVv1CK3wgz5cIMpBjGbpyBIb8DJoY7qU5/6DesRyUE5xWcIb8FpqH8mVsEvlzm
VHPqCsUMSTawa9PXwjk2wVlaXOomTUkimwmMHUQtvcdWUZDFecp9B9CcHBufQoi9dTP/9+NZ7A9a
PCfCKk2GBOTXWGcI/Pg4H1MX9L+Do76bPmtzKG+5aDtL+P24aKyRPq2qCEoS/y8qW+MNbJ4Hxphu
iUPjWja8tBYuFFNMEtGoRI2ItTa7G7rHLhGif7Btj/MDMNxe4zewAmN/sbG96y6+GpWXormorIbx
ZCYZfJzdAhoQfPqX+PTB7elpDwJZzDI+R2WsBCgAx8OgGadmWubV1HcTXhh/I6GyhhXD/K5B3CY0
m3U7vUjjNIttDEe0LXIqQOPpTvHUOJU7vsg/tM4xXhmaczEIcp/1eHmRyMXLmXZtFkwEWVyduR0Y
fQb7PIav6ZwKBP0H87xI4mKm1Q59pBA85ttXFl5wlzrGU3piyNi1b/64/t3W8mAiX4RxwZOOejsa
FgL0TKut0o/odudPiiL54E919UJUlF1NTBby+CS1AeUkJjsRO6OT8modMETjmTfFUb8fTiWYp6qX
6+oJ5XHXaKtE0ZjFuByikwwc5xPd4s3hDhQjBYqb/sAOu/8/SmSOsohoY903tt7CUNJfrMTEUEoB
3V5MIGRiWP+ZK8KkEHxCfjKyLFoCIDB8wtC+IdRE3n8eyxqwLt2GKoIa3XpIUWS2m2MS8MRy8boK
giylEZ6mCgoJTLv+aKJ+/0HdYaoCV1hNvRbCuEBdZYOuTywHAgKVE05fykTfPrwU02YoKycJfv7J
l1uI40JYTEIU71pUiLWz9Jj9iMABZezVs/lu3DLXGyWBeuuevhDIRTFkkWNUgVKDYb6GI4YyGt/e
YKcdzxwFlI1Z6ohaZEKRzJgW1qm3klL2AbvgOxdSP3DxdvLdqGMayz4QsTusdf9AqfivwXDRLMyU
oRhz6Mg4n/NND3ZpVlmgrghAcfWeXQjiIhl4Q5sJG9EgY65uIv046JM7mbWjSpUbmocojN3r5sKs
4dOFd5H3UeJYnKRNEk0qTSgWyL49nyTUdvVC8HAUyeCiFwbg86xg11wwnXNgLYPaxTIE79/VTszi
C/Gz7x3eMc3YoBKpowOYT5vgnqUK4SZ2S8xGHAD0cRQFSZFeXBSZzdCYmgylisamThX8LMhbOjQi
92Knc+0LceFDnwZpTm3EftknB4YlEpzCvxkORY9EkULs5wtjGKhczbRGTzMwMMc7nAPzSxoJYq8g
GhIuWtAkSfWqQKocRr3XRalb93e6WTpUlZ0mK5xoOAs5LFZnDpfGwcWLJmzB36ywRMvY6b3fQL0Z
c7bBe033tQJ0otRN7IdYcyONuKVJ3K66r8jmf3M1LoZkStuoEnO1fN5N2k3QHmi5vS5CED34KYiO
xqpdMMhGxYICTeBEdbjJzBxD2anbt/k+UxJBei74nvxcRFhrhkFBh4B24T87/5JPdsJ6CTPzK27A
j0UMqtGVSg3VWm9+bW4AV9Q6zdvoqgcZm+oY7nobRJvI62nXJTjynDxpGmU6zdHLY886BmZL3rJj
vme0yvRsPYhQj0UqcvEkrgZTlT7KXcVd2aZYvooEH0tgHyr7CxYOLtd6rmkSgqRSPaWTL1PdaXv0
q0noDH3jBHhkXTdIQURR+YgSS1E+Dch9RqV2RmtbJHtZerouY/VNs/hKXESZ9Ulu1QllSSUJXCM8
RBPxDLNwyCDwrtX5u0UYUbkwUrTTMKZA9wRO9F8wJc222ico7otuFpFTcaFCK9SiLgocW5aeYu1R
CyInyn6VVYcuVOUUpeRQrRDMMoiOkcs8Rl0KqxiPDK8o3v6PtC9ZklvnmX0iRWgetpJKqqqeB7vd
3ijcbVvzPOvpb7LPf106tCx84bPwyhGFBgUmQRDIRBwEHbjZh7dAPu5/LcI1njUnibu5xbAY66Ni
L3hMsJeVLKg8igg8/qlw1FsMvbCEzZqLgxK4A/qvC+1h3xcqD+WlFSajsOKpwJolJ8UzXjC++F16
yE+sgIaUgOr9oHIclQMICdQqYqLhUlbOjpE5rGtxOqoYMGesHfOdgXnm+ZhQh4pEoAavsjBUmpRq
Mp5dpbvFy15NNMChXfJgoqK2QI/N1lAfKb0KdBMV9YbNAGkH9fl6TA6qwhH8S7jttk+6eQw0Im3c
vHVKKkjDVVUzoVT9b0Csyq5uxaiBHEIW+7hVeHNZ3whjfES13GdpyX7AbLtzMSf/21ySNZ0hmjUY
ZvGIZqqtrY2nfQvbDhl4w1Aly4DEw78t1MPcYnq4hehBd8ir23B4zhD5ztxQBATbG+yXIb4EghRu
qORkQb0679xZgsQwRqQo9c5NI5iWVDGniB47nlp2KJQhElIdhMlNdpZM8zyo1kmtOqK1ZbOhBt00
v+xweGuYy6LLKlrSxK/q1+pawCNyCYoABZSfXyxfhV6Q9r9o/m1+rJVZ7mNN0KEfkJYCPq51X3JT
zGMJdnwoneiNlaoT3C+zY/RA1h03of5il7/09dXQ9uYEu5OEuuME6h/wpT0pL4ymeoY4mOKIdvND
u9epywzxPWVuu0E9vW77CXKbZXgTJigMpC9p+Lq/AzbRauUct8cgTzlBE8PCIS11jtTc9IXpFNVt
JJR2r8WOWRMXmj8ED+BDUpjmMC+anur6KC4mWsvKn9r74lYQxWzughNm6u7AMz+78ynBTFP+tu/m
NirLF7Nc2qNLVVjkosbK4pJXhl74GJwlwREezef6i4CSwUEWnPp5fGYq1QGlbbqdG6/Mc7lQP43q
0hgh3kprV23sBdFb+sahBbN+BUmX0i18Uj9p8yq8sslt0zTLjSbU8GmTE/RckDuk168sVitHpxBh
E6lXpritqY2SqoYqrsLG3QzWnuXNyu0hBBlCfS27lVP8WAon+EZ8UsKoxapQq/QcogFGhEIhOnJ+
VtcWQCj/iiGuULAFRwOTGuQ6Onug6neUUW5PDio4wvsARsFaYlvVezX9TYnpspS8inqWK2YIRQTc
oobkR6dKD4GoH0KhconVYxv7t1xhZYfLjqqu7Rp5MGAnGz2lfLXEt1q4H/M7w0KCBBHV8t7QvCKC
rItp79vexrVfe9Fia7z6cA1IwZs8R0d9q6L3ZwoOwlLYkyZTFxDmwm8uKqpp4mQwoXTKReXcgF1P
yJE/mBXK1soRN3scFb0d3SrshQrdhK8CBW+bm+5i87eg1KMhm3pgdgMpveHUOuF5uS1PEEh7I/lA
CP/4aeGub9RkyuAfE/+MKgiqhgfxPvs8ZXYPPjPLpa7c2zC28o47LeJhDvTFDBikBOfMAyUj6vP2
cmZ616EX3VTkrALlIxemfVJHda2iqNCDVFxx2XGvQU4M82KoYghuT4Qm6SEXm+VgyBBlA1BPFtN/
+yy9Bc/vykN2K7rSj8KnxOk34WS1oGyrrLZCOSZTL8/Y7Uv1rEeG0y8B4dHmZltZ4A4+NUFVplHR
19oWsR334jEefgYVld9u3+1WZrgDLlDMOmoNODKB7xHCMV6q2kyptT2F75k/P+4jyCZBr7wyx51t
qqZPQaawEuWTBekkqFAdhMM/ohfiu/iF6UAjDf5BlXy3s5eVXQ5SoJ2wCO2CK6z8wGgtlaMQ2tmL
HYKu43N9Yk8c0Sd5salu8s3eyYu/4Bb7d5zksZG38SCzfpf258cDowelX+k2PFVv5vXsgYfVMz3x
mDnS94hc7v0YkvgRqLYz+jS3kAGX5lOFWO1+amQKsb/RoUz1bw91aBMaWTqkrFsZ/MBQK7c8yxE+
YbRRduejfFtTM1fbOeGvjynxI8RDk7YYrsnyj4JlfU68QfsKGiDVxuA52soiDX1l011c2MNrXfsU
fFOLyiHNJE+FGbMSrT58CytPtm4iclG34cVUZE2GhqGqcbtyNoVo1EtkvfoNsk7BXk7SEWmuKxhO
8xOgjYWdqVyXssltzdnsu6hucCqFymuv3Fs60Yq1vW4Xn7gt2PYK9sKIE0Es7ucK4vYv/Uw8wREu
8POhVTOFjWFg2STje6u/z9RoMvX7XBIZN2Y8ii12kjzn9lwfu5xYI8oAt5liNRtjoYSBts3spWtt
kxJE+Lh8/p5c/foMOncwj+rcQ0cOSVx0Kj83J1AySQ70lpM7AX2ZbCiEgeF47PzCb/CvfKHmQiT2
off+ArYIq7OzaU3ZKiqg0ugMLmOIZkWINLVjX77rXRVNr9DJTFGJMA/ZiZp3+MOBd/GfhenKutyA
Hi2SJfbC8nHguWnpiPezx7QgLAhB+Psn3mYRQrmY445xy4qL2tRww4qqu3EIHFH5JIv3SvS+b4YB
wt6acoCRoWRfDiGuN9JUhbaC3FyZxmsI2DtZoJ7bNqZujtv58sUvDi0gkdxnM5tFBeWbemazlNmb
ldoWGO2EE1V8oCKGg46+lwVNUQU0e/jdKT03x+6ge2CWO+0v4nbl+fKx+DFUcC6FAVq/MVDp9Z8L
t/Yxt3kUn9KTgL3Qvgj3FLMCFY0GhyhjKCQj1OyZGJfk9bdIvz71rz3EHHNv7GyyG3b7sP711QwO
X5ohKGLJRDoi+6zBI7rL3owbBdIZEVgPlTuKkYb4bgaHNboypmm3oPtb9VnrbeqPH9uMegUhUNPg
AGUYZhGDgsj95eWrIqEYpRFty8QmNjjMCAsjrusK58qw3CfSUxa/lOljTJ0uf7jDXL4OhxWaaKqJ
PgTsBaJDPy+SVEe5DY6L80HK5ZKDANTn4UCjjMQ6ERrUndmdlwGx9Kaj4zVE48/LuwT+kuBlvnIB
xhQoEqmAwYFHLzbqGHc45tT+W6Ic6nawx5RqAt1uhwCFqC7JGN0D9cW/kX5Jg7jAQzBrV8bcoZvd
gQBmcBY//XjaFq/M3P6evuxDyGakrGxyn9Ach1TvGOOyrrPmWvFUB5kdi/a+le1DfGWG+3JGHJWj
wsQ39ZvFKx+NY/Awua19t9jmvfFJv6vs4lZ+n10NZcPsR0+2DLDf/+24WdnnPuCIFo8w6pADD15z
PT7UxyCFqIWMEFqOKrqEIJD3JHvtHaqHzr7r1AJzR0GGsnpbjHjbX5pnIbqN0/dikl0LDWT7drZv
jBcX+Y4PpR7HFkx8jCFv8djTQXYv2eEhdyCZk4HiSnSTc+BQFCqbO2NllTsPVDkLjDFF31Bdx+DT
Nr240W4TgfRu8yBY2eEOgjpvpslgHdLQ7ryVD9IRKqEONsf/aYVSEh2bCL0yxx0EQ4HZsFRGvGr1
wyxdJRTLDfX73AkQT2kRowEPD5xowGgNA4Tn/9UFDk2GdAC9zYCQF+f8roubp16XiSLk9q7S2Ium
hLFfXh2xNWbBKCd8lLj5XmU3iXyu5MxuZtGW0y/74f0HBLnY4lZMCtFuJyt42Cy+lGiGRD9h/7ny
oHgeeeqpOTDNMAP5uHRmJZnogGm74/5fsL2RL38At55iqBaDVbPMp36zzMQe0ptWBaVNqxJgSRni
IDlYLK222ARQWaW2qeERqcLEzI06ft536A/nzcUjDpTHzJTnJUS7blWiBLm45Xk5Rm+McpKxts2M
tIAkQ94OfPQGgPYbFE/8ba5bIk0SZNgck/NiPMgyAYPbeHT5fS5M+qEFXb6INutGvC3DyC6sJ2Ui
q3MMbX4/Ti5WuFiolHkQehOgPjqmz9g6gxPE4qGgyCTNNeKOvZ1zqxdrXEDkOTRC8w7WGtwA/2mf
1U+Sb4GBIfNJEUDqC3FRIXVaIgggg0HKbfpMmTs/4u7tzncdNtnwNTpTNcftNHLlH3c4W9Bz1Uc2
r925IvgDGGFh6RRXypmN2Fc+NQBPOcidyDV4XceFddvN2nM05bZKMfcQMcjfylJDDMGxjBiU0dBa
hVdq9LnRqZ4VKir4m9hUGW2QL+jBQbYIbcH0INwuGJZmQ7+WS5EDUd/ot4uYpQ+y1aNxK7iZf7J2
Z9N9N59M24JU939GCf4eFiYNJAxHWCuqEIQVz030QGAfsYP5K1ioFaVW9li90UHlyvBA7ejkX/JT
CHpf4USF3ObF5RLh/H2sj4oltgaMD4RlbotCbBeL05VHBc0PUnYeAuh/VeOBcJGIc14JcgzmvlNj
bOTGspvrDxePqC67y0MuQ+OmeZivyBYWyiYHHlCvbeMwxofrPDBl1ugHLp3u+N78XHCmMDU86ipN
BiYHHkIolhN0Mdjb5ODGcLA7Cp/RvPjPQNtposgeN+tIq0/JoYcGcnNNH3BJSyDGMH7CJBaaAHRv
uBFodTpiNflZ4Mw0mjxlLbSYAhF/MuRnVJ1ZY/df5i/xPRtFpOCfwC6+8y7Xg7RWe3Q4C2PqdJ2O
5BRlMiJv3M5wfh1o/CCwroOcs2ezEwH0tzKxsxvxnHWPTfy+vwWIbcfP/06jNliDCiBmwneYJjs2
B7ydHSnOLAqKTfYd1yXaLK41iwm6qz5LShm5aXcAOxeeBkNQnOw7RX0h9v8rY6aV5kvCqgRooXWy
9AvooG1pIJLd7criJcxNLucolzZFs+6EgScMFoufFbe+qVpnTA6xz/R5Gl/MbiBgse8atZlNDj7E
ONL1fEbPVnuoTpHT+kFi625zYLWd6ZPlSq/7BqkNxoFHJ4e11JWAyBg7uX1StOf936e+FQcWSRjV
eszIwssaOKh+s4LOG4Lv+0YIJ/hOkDAyyr6YwVDU1c+BDGoCqg9zc7uCkJJJUpjQVOW8UIAIczQi
P5sEr0CtZn6c5yt9IjbrdshdzPAFDCFP4zFnTGYGVCMysGWrh8lebOVRMRwnxWyVfPy702Nlkytf
CBityLIFN9j20CLIl2Pxpn0F1QIelYpPgaMQ8UD6yNKS1eatcCPSxhTIZ6Z2/m1xu3s2lRleGw/Z
N9GtQYlJurh5YK1c5EoZPR5rBRB3MRcDv4DINnrXRDSls8fugWqjIULl90mW2NSlCf4JyXVYPcrj
OUfdfvzxFxG/comDQGMc1UJjzRHtoNp5c9cFj/sGtieRVxZ4+AuDMiwn7Km5cpgOevSkfkcPrnJW
QBtRUL1+mzCxssbBngLufUOt2KoZJzP+nGqHPiPGSNhP/HZjXZngkK41jXqaQ1x6YjQrivqD1Ur2
0D1ok+BDDYnAccofDjAWrU6N2oA/Blq1A8OyMcTiSDHFGLUJfBef+JkVIQkStMhg0BMsr3d1K7uK
2hGgxJZlZ9n4eRUr66G3LOCZUlSfpfCxsbw6+FpHaFycfasoiHXbrsisPOLgYRnKfCyVj+RS8hiV
B+smjH1RAt8Me+9VQ7t/yZz9YCe+Fj++UmeRkhQ1O3RT/StKuU+SCN4oNMjsm6G+Fvv/FfSFYppa
iTTgmOrLL9EYPQzWX3W6QCOGUQdIOKe4fRRhVKAuAngym09Rd5Wbfq4c9r1goft7QFxMcPsIcw9m
ISV42Q37T1Y32hPoF7RysqsZSrLDw5K9zDH1MLS9cheb3HaS5HoqOxU1dlH24+iTUROvhX8Iu/9v
QOGbvjBDNCxGDqdAYoGpA/CdoN9SftbvpgP6SY+JE/z4q2rqr0+l8J1eEL2XciMHREgteuoaJ9FN
N1Z/NAKB5Ptrp/DdXoM+GFYKMTs3t146PD51b/vxsN0guHKEO16NKJgTDGsCIUQfWrKKx47YFK92
IMmLfvavHZJX2U6+Ink97ZveD0WF14vIU6tNghlLOHgmWN/ME6Pc/B9IFrbx4RId7P9XG7ebBlko
WLHzSutt1hI4gUcpEF3dNu2PNv9P4RtF4/2HROlilDuA28VMQFL5EZLCk9U7rOQkOPJzUkDDBMSN
dwGCcn89t4/Ii0kePfq+nqccDaxTaXnKaLlGKLl59KZUmbcEFFZtXxpXgcMhiagPfdVXeK/rFBQ9
W39Cpis/ye8ffT0nsshKRQsHIoEg97Ews9aGr52reOmV9JKfkQ748ak7QsoZYTpg5LNxhNGmrlnb
DZAXX3mauzmUBCEY8HYyeIsXHkWH8fglEF2cRGf0xms2UsXIQM3w79gK5ZVtLsXPhHTSIgmfNf0c
+ONt9iS+ar6QgjFH9+ajathU8zoBOR8ffrVfEl0qwjkA5AiT6tTaYyA37n6kUrHzcY9emRDAIJzp
6LlEdzBUWlEXMu9bL3pkHIWjTb1gb9/KVyvIHF5ZaxZZ12tGqDGCPbh2EDxg8VfvZdBUvUO/8rXx
qUFr0kEOc0y1qadM++j7AdMKJn2g6nUVeKKnoPOH4q0hAO7jZX3lXzQEWdVFuAQW1kmfvvTmURa+
7H8xKiY4bMlLZRGFFv4odXWUM/MmKEKiqLbdALD6TBygpE2CiXsBgBIa7kd7xW3vYxJFuo1M0FF9
xMaxvf/LYv3KLocsjSQolczGFoPpay4/DbW3v3bE5+HHIsM8szqRaYiM4U2h+9PwjS53sVP6z2md
wk9AZtDksMKI9ad8nZ34MfoAp/7VumEc+2AOI77V9jX511HDs+I0clfEi4xPNcmtvUR+JH8SVNM2
yr/pL9ZMDB1LIrjPdG4biRhFnDMNyYmlfx+ixu4MwsAfUseLBe6cnidFEQMV3amsxJoygbObTHJi
J/k84sbS+ePbmDgikdRtn9QXo9xuGqNFCBoZu0kNIUJUPInKfRkfpO5HKRGWtj/UxRK3p1QD5DCB
0aB7J8IUl/kpxAMvBgWanrDzB8C7GOI20djJQS8xygKmjwV9v7v4Jj3NoFBpfJaA/82O+mWMf6CE
DNc8iyNOqDE9q8PDoHk59eL1h0PjYoM7dhu17cyyASpodibjgS3zqpfpYUIhT/cYUV388t98kv99
SNVa3WPwAgsogGW51hpPGYJHOaeu6NtgdHGLS/eLWjG7hJ28QiLauPNltWwLLXEho4xwB26klmkW
t+DBi0Bwb+pOUeCChJfD/7ZiHDioSZJjKgzNw0p3rINj2x71ivgoVFjzb5BpZ42hiIEwtAuzc5w9
7YM95WrGOV75VJfmHy4Nl4/D4UIcTO0QWOykcHRwFHrLcbCTxq6/gAbBZTMofWjL1M5lE1G/Hx0X
oxxElEqsCsKIZRydCQ+QyxWkJcFNHXtUmkJuKQ4jIjNTBqXCa8I/GrGZW8TeNB0mB8xOYLGHUoUp
n/ZjZDNv0WVQOIuGpYsKF+611vbZsGD8LY0e+vhaUp/2f599kd8Wb/X7XKTPyyQI8YJnpkx7FKNj
sSxOgq6nUrtDUnbYt7WJ5StbXLzH0qxClRrVoSF8zMSnBFxEbXPqU43YV9tBvzLEnYlCWEVaynip
Rf8f1SsBbLWaz9hqUfgnsHz7brWyxgX93C+qDqkj1hTd9CDvybzAnV9BUS3cCqDZWxx2oUzv9av+
Rfq+v6LbZfKVbS72pa6YSpkRPqp++lh5ua/dZLdM64Y+s6hI5ILfKJfAKEuUD9PqPsKwHDVnRH01
vpos6rNVSCluAXX0wT0aea1gq+CZt3w2c0ySx27ixmXt+NKy2EnWrMsfj9O44NjpuToyTvuGhEVi
5Xg2JMw0NGjUh2ONqdv5nH5tl5QUYaaMcEChRWmwjAGM5KMbL2gmzLzIW/xMOKj/v3gdOMbzfvxR
Rtn/ry5uQ2AKdQtpIrfuFdtIbqqSgKft9Hb1kTjMWFIp7HQR70Cmjt47DL+jYzxyT6FfSm74LLqd
HzjkicLWagcUVR4/9FrXOxQtQMx5MkBdItmJ11yNIPdtXNGT3ZjsyiSDnwORblosaWHt1eMZ2s+g
DFFdiNza/4gekLPvLBfbc5CDDZBCiwP611D6cge3fWz91LcAHP8AJLWc7BPtGeOAYxqVPJwwf+uW
6Ys+nKTkGBrE4xq1fDzrUlZKbZA1Hw6hI9jGjOIx9Fv3gw3dy4nLI3Fm8jopUW+k1hjgTB5nkBXL
3hymdqRedUPiRNlEHS/EHuNlUoZSUeqUKZiA0DdA/D8/g5ET7GLLQWC4+JfECJctxzNOy2kkWT0a
KD+yHAlEDAAu9Nayc4zpSbUE1RjlH4chal6PsZF2GAeH+HeUn6f48z5IkcHBYYhu9FJrzQiOD/lx
l9UWcohIlCeWkVLdQaQ1DjykdDSamQFxD0Z+tBe6jIwOGlmF6rG0FO20f1cfXH0xDjyEEYQSVY8Q
GbLlflnSV7WUr+tSsZfevBaS6EUN6ndTFb8XVunmbe0kXXYH5V0iVJlnOxudFw4OktFYqqpkUhbS
sa2vun4+GtZTFh73P+h2xFggcRNlQzZ4idFatcbIkFpEjFRc6xo6ykzqlXEbs36Z4C/oRZTkuGT2
AEgN/anDjak+diLRybi9XBcb3AVdK1SrQu4NycpeACsIWKyHyTbi6acpTlSViFiy37qHZdmU8ULK
elDY4F7vl5+Ck3Zg17LGLp/CJ5UY96UMsiN2lRnMSW+WoAVFLVQuQM75s8O49n+KAr6BuJrDAhwu
yEdncAol1dPYHPYNbF/39MsH4nADJGJhEAzYyZMnecZx/gbxmQNwowcWCufkXFeERSoiOOgIjQFX
sRARYeAqOdUPSR/YKUQKxfiZcG2zJ2nlGocYk6CmIGaCpclTvB46mWXiNg2GsQe/v1oKjzBHbScu
30hkTC2bjOl8dFIZfMg9Eo7sCgup4TERyhQojotHkjaAcvK3xGNQQrVDDGqM4MeJnOiuOFoQnhFO
OvHlCAf5RmFlThu5GLGeYnUfDy9G7ejJw/4iEjuKbwxO4zlUMKiBPKA/L+mNlFJTLps+gPTIxPi4
JKHg/u8tG0cQQUEIsltz/7P8Od2bUIyO7rTZ7RGNZ8vvv+dPFEnxplcro1xk5MWAGrkOYZlcfdah
uUJ1Om9v4pUBLgiK0gKFkMkO/zPmDJgIg4n6V2GzfkaoLJHiNcQq8rdYoUr6Qm9YJGhf9OjcmJWd
D9R+2ozsi1P81TVLJ7EvNMC5+qB4GKG1UR9/ZG9zMai59sOO8oddJVZAjo7guBXRfuom6WA3UOYo
WrSGqsSRvp01rTzizotokKVUULFsA1iloIXg6bhQgl9E9yDydU/dW0lzLCxXXkWCFTWdEMHclwkJ
IST7nASDd6MbXUVncmx+E9dXzrE1XlkzzFbApB/WMJJc3ffkw/NiC4+G6IBnvPk5ukwKK/GTkcjH
iL3FX2M7wepHSbbQtWF0Q+hkcm/ZgmAuKmGHChEOOIYIIl+RwWqUGQbIZE/C2LyYEdkStZFVDimk
aDJ1i3WERicwLR+Wo3Uwr9Pr0WVdBJmjf/pvcc/hhm418TIEyAAlATzmTeTooIeyasLK9pvxJTT4
i2ugF2FqLICn7Fq+FSJbbOwZrGpozXAg8fwtV5zhkBxTsiuZrdZvufrKLkOYVUhGViIrot7kriD2
1/mElwH00E35VWPYogQ263A67a8n6SkHJFEmoU4J3mLo7xSoln9v8RQRuLFj3IiedNAeQFnxP8Ax
i709PzlcUZUpFXIFW08Dp0K33C7Gq5H9XNKj2VOgTJniMGWWy2I2IFfsWs2humYtNnDRt9VX8d5I
bfndAB04mplvqMdYamdoHLyABlyJxQQ+onP5VnUkm/WH1a70k41vCqRkJgWeGoO7VexInTlWqY68
SvYZVkvHAsJzHeQRUy9wqAmObRADI4doGaqFztJ/G+uEwRLKDvswM0+jciuWVFyyCPg9Qi4GOG8C
PW3MXIQ3wQ2yRAiOGre1YHc4C8AYdIfWbGoGgf3FewY5uMxDw2pSEVtPh7IuakZp6pXRX7WsMiKT
/1s2Di0Fo9YkSW9z1+zid6NVFbevtIJYO+rbcBhZjoHVG0aHXAdc6gFraE8P+6ixvad+ucH3rYVD
MAZ61+C1V0v9KY1OQpUfJSs9dGV+KoX57w6Ziz0OFscsGsqgRLSNkTNcayC5QCfpWblRfDbWi1my
v7qYX77Tx15b7SVFj/KszIQQDzjdyehsxouFgcavae+IXnGYr+beo3pGiM/2gScrm4HW5jnGEXJ3
iJP7NougCt7mM3E9367crzzj4HBMalMeKiyl+FBe9efBZXXtxLMOOQ7rO7A2o+WQGp7cfg9bGeXQ
YigqKRUzpDzRiXGFTkdwFU3OjAxrPI5/xX+4MsYhx6IrObRpGHI0b1ad2S3Zw0FAxUfv8+pL9Vkf
m0GKNWy+gCzngTFwCY/qCc86EMQ8MPl0Wn2Tbdrf4Qnqy7qlmobJj37XY51a/QJ4yvTHtnwucuyA
1h+syekhWBkoh8Aka9zbGHyxycdKBn0mU0Ru0LNtpxytR61xwGYGLhHlwFq3h9d9XKGc5OKkycH6
aGlYWMM4zfltM4YQgH6vus4O84d6nBxpeN63uP0pLy7ywSJYSdKx7dAs40sXh76wYLRenilpiM3N
DT5ETF/IoALlHxshXpwGBZP00pdTmn/rlKe/8GP1+1xCped6rEBIkbXGXFVTaIv5YBv5QqDH5mqt
rHABUQx1Mwk19nFaC+eiRoOZdc4pmghqqbggmOM67HJ2tW3aERNSaFWZiJrNdqq08oP76oqWVy3k
49ilRfLSI6MI1+3g41nPOlFdZaQ1LrOYJ7A26C2uSODJjD/ab6C37Jlf2LseLZ3O/vbfgGLlG5di
6EmkVx3T4qrTFFQe93kP4Yq5PJhL/B+jgcszqj4J8qFGzJn1ezgeMd1mlw0R19Ti8TexsBTQDDBh
g6p+eas7yxW68p/+YRfVXhvvP+0i/glRXCDM1VVD7vbQQ0ql9rGOk2MOVN83s30eXr4R/3gYWslY
ZS3uJIXpD2xOXQNH33BX6Q+9eDsaAZRGfs7mUY0t4pORy8nhxKQMWqqNrDyfHBmf+3Q1v861m3xj
Zbf5mL4Rnsr70ahxiKGJlhgoNTZzYn3Qi05H6VEC18cTY/5s/O6viiurleXAQ6/lTkkHxGTavsVK
bSvzM+HRZpFvZYHDjnnOkm5q0MXUeWwCdjou6ISBSINNv/luVgNWpjjgqONa16aCIeEij3ZpWsc+
DT4JmebOAfR3LOObZlLddAT68q+FqSIpQ8rqAUN3mtKngmJton6fAw28HhoSdDtxK8b7UJh/k6zD
/gciDOisv2iVnE1TuhSyCgcwZRKUDzVFfU/9PncXafMlrXuG5vNyUIzbNnne//s/Lk87AK6zLbVy
YJnxpqCyL4BmvxOUjlz5VF5Hx+hcHvctEeHFc46pMu7veoynC8mEYkuW35p97EkpNO4k8z5UZwx9
hD/3TW5eHC8RrbPFXfnW9jkkKj/eH6vPsfGsdWcJbBmy8LW1CCjfLr+sTHFIUE6jGSgqrtoD3tKW
U437W4ahJse01WsokDsNJZy9HRi6yrROdFUXucjua/imhaze2qZ2kN9pVGT/waVfFvhrd1UZUliw
R4w2cmYMjkNyJ8OwWPvajW57YvxWZBFrG+0uJrlol2QzWBbGksAuws1T4FrocTHt+j46U8MffzgV
L7a4wK9bbQJ9HB52mSZycZ+fc9+4aU/NA50kbV+DzYst7hw0JdMK0w5+Rdf9QcGdFDe3F5SY2PTm
e2Ojef2kVfZ+8P/h8L0Y5aJfkpZOKxo4yDiSQFr0AwqgygMbJp6P5UtINX5sz+CunOS2QKKhMB9m
OD9Gpr+Y3Vte4k4vA6Shjp29/IyuKr96SN3+SEo/bh/7F0+5QxLoVUmlhQRHuAoemlPrR+47Bn8l
p3QF8m2P2Hj8dVwUI9RqenzLJP4URseGqgxug9bFGS6jjqQlr9UOONkpj6Nwm6ZXVhvaxfiYZg9E
hGyZUjBTxV57VRGvQP/Gx7ydinCoECGgnqxOxhN0fI+Bm70sjQ3OPOHzP93SM77ea/i2b3uTSXRl
m+eZaTRBFkcVy8hmEti8dnhoXuLJyX0BbVnmXXnqn0EhfQhuDXe6M2/Jrmm25/iDb/0HcFgjT6Fl
zTPW2fwo+UqYUiiOrTuC/ZhVVKixCBb9e+Y4uIlQxRQzNk3SFN6IXsEyfjVyqpC4tRHWPvE4M45T
oNfoQh8dxj7cOhMeyFpQspbgtKHIAzYPiLU1DmB6IVqGesYRVFyzorl0XAzbuFnAEiXbDXh7qJih
lpADmMiUCsixsZttX96oumobmfYkzpGzH5qkXxycTJIx9WMLv+Sb7MTgpHTAt3UzQbkPr1N02y/b
ZnuhwSXekjCricFOogzTe5jshTgilCwOkQfsZNJ2w03hjFfL/T+iW/LjvruUdQ5vKg0knFGCVTUm
81ppJScdp3eh+iGaiqep0ylsJbepRCJhor4lBz1gfgQfd49IldWrAG0/ojc3FLwRNvgujMoo6rxg
LLfieWJ0Gg/pD/O7HtnKVwP9P4WvPuJhZ57d/fWkwofvy1jCSMiTyMROdyVPghyE6SYvTGUI2oh+
5lBVzE0vTVlXdElXTOvjz1kluYNajs1YG6ELAnm3nQ5miG7/+X3fqW0jugiKaUwhyXzfkaJ0Y78I
asj4NfLMN/WjUBERsZkkoWr4ywaHkBOeeNBWokNOFvwnrFOr7l1G3WqAfn/EDGZyKANwzy1/k0mv
7fKgaYWh0hSwqwg3huhLlGPU2nEwOS3CpDWZFrpNco21q5KXzqSAn/2Nv0HIau3Y37AKAtkKWiOE
KCdCfTjFZ+0K6YPNDrPkCnqcN9SbxFYOhFiDtAR6xDSdF1KWQrlS4wDmCvNTZSx2ln7fjzfCAF+H
CyQtyaMKa6ap30fhR5q97v8+g/Df1+uXA3zpLcQ9sMPjB17cQt3OmudxQuND8y5RXcqbqkWrleJr
b2nbWUIUYqXY49fijjf/NHZgRuvQHAoI4IJb2RlP7ImeyjioNeTiOtGWBayH8DGaZLu2zqXcufur
uJnyr71jf8Iq7OZSz1T0oGHr3EXPbGIa/JRvxVPsT071bfzCCPyig5bYEnW52Ty0LgHIdztoVZaK
QwvDLchopu99A1w37U7VMFz/1KfXUUeJZ1CrySUFUmXUoqLhQy7QKxLiFysi6iPb58bKJy4NqIRy
UYcB30v0y8+Mi0a91w7Kw+guB/mIASeiOXsz+V+Z4859q420YVxgTjI+oeLtSdUZoo6H3nzvpb9p
017HCXfaW42sl7mJz5WGja12pd00BAISn4evw8VNlqO7HRaK9kbJT0n2eT/Uqd/nbgtVZjRVsbCA
a99bGdSYCWGA+vx8IQ65UGgKCb4HmytmbDJolh/e0AGGAabmoboxqHOPwia+IjfnWqsXC0Jas4uT
0du96DRucRLst4+mrOFgTTZ4gdAOKV7/D6yfRADy1Tk9KppymOCwcFQfFk919G+SXTrCQTz178p5
xqx4cRbuqW6L7eP4F/TzbBxjbGZ50MHsrAhX4Vx6ZiUfqpBaXSpgOLwQULnNEvY5jRza6sMpm7/t
R+TmnP1qU+kcXixiPBZBhJCU7tJvHSgK1dfiSvKjW8HvPtRyqecVyiUOMdoCF5WeJRkJ1NuMFt2y
FFMK6RMHFCAULOJ5hE9Lb8ffhHcBKse5Xx3LL9qDGOPJFIJqBO4SYchP+XTo+2oElnb2+VM0JfZs
fFPQMtI+qkNr738yIvR4sYBcaQKzGJGq641XJ58N8dQGxFjiZj1/FRX8kI9iFEpeyXAnayO8wiLF
MA+tkNtC5IfxdSZ9YQ+nQ0I0iBOhwfeLqBgKr8UU360Z/Cn7GZkUOrLtspOw8YM+s5lKXRaxXQv1
R8NTvqBJDzPA1mF5lCE6hoLDj9DTiavx/yPtOpbkxpXtFzGCBnRbkmW7qr2TNgxZeu/59e+gdZ+a
A3EqJ1obLdQRzAKQOEh7cjWEutxMwayO9BHJRAPLCk++7nD28mTXHnnvzybbSh+b77CUJ4BGkoKw
IB6hINPxLXcfbzNXuR6+FQfVS9D8XmwuKySpLQKGdGbQjoGPBTKQnJZYXeV1Jz7Kk7pllIII2GF1
TdJKEV9ZZ72MfrHTBm1LLIY7iJd0RACPXtfKuM6wGHnHQMGg7FUMK79uN5x6Id1RaEjghtjto+hZ
NE8KNLJI92lyLjDNG9XF43AAAYpLrGzdvfv9Zonut9ooQ2fxNys9saO9DcBSMB45WWCLIUv+hkrV
ETglTgaISzaoUovDmpUfSXJbVJObGFR1D2XwiHMBFKSZ67B60732kN0VT8GTfDO74b7cFV8xPpCq
jKFWxVV04azMeV9XAY9hzOrPPB6csoxBi0y11RNAZQmQockJM2VuVGXJUbZOLaboyZLbt58IlVgj
rtBQ38WYbOnsD04YJWllU4cp4zHD0cfZzX3JGY3Hsdm1ve/U0QtIeE/FNBON2qubuBArbGJRBHGJ
mBpsANY4cbdpp9wJTeImr4LFQoiwh2HTlWUy5JmXRXs/+BaTVN8cCf5AioUAAWd7lDnImG2DVRxa
zMhuwfnBME6dJFBcVYaFHAFeCzNXpiyAHPOhPBg7fZsc/Uf5u34uTtNJBkOL/qmjO41W0WIhVcBa
vc8nlAVa/x9I+9VjgYY3h4c9kQcgTA5qkQLsDk0zRiGDJk554drxtjCV82jbjoGi0ctKT+iFGNDN
SqMo5h6SQFWsKalbFAohYf3Ff987MXgbwRbEqGvsXbtVYGMoe+0eLAtud+CRDGpQD7UeIeKJwSjm
qMYZigZizQswuXqyqfWsi7AthdNGARG4rixAT1HMpB+5yTlMSAmNnuE2P+orEAQ960febJPvqF7B
f9nCd5H8Jy1EJqBxtCNuC05HdjT5HJZddlDc/9iHQi1QwIoxyztjyoG3/bf59VeyJnGDwuHxtebA
roY9xfyxru/v6xPAozUNPzS5KSPJWNUYOqWEkc/FfdGSfD78dP7EqXdRAn4EvZQXE49q8Al30b55
awmrMIoFtBVb6UBVzq+D+7s4ATjaEITwPvfIS/9mkhqn7L1Cfrp8h0n1EOCiayR5zicIGdzp51sL
n8seTPByJdsPVsNq9u8liXEhO/NlOVewg+NNegLPGLrc/VMSOeOGT0z7UMh1IU2IEkVSMek5j4ca
vh+8VPHYHliGAk9iCwm1EENFqPjREsY9/7RwfhU81GhVQqoEfYNbYwv7CVS9L5eFEvdMDBZh6uuc
gSUBT1k4O235vY1jwjteTwAtdk8ADj9PtTzqsawWUajy1nzJNsEmccMv2aO1ZRhbFu/IiXr8RC7c
MDEahAnxbZrxIHkPRmz7at77p3mnTA5nhclMYoUEchgCcphGF2qJAWG+Dd7myUmaz0r31DKKHpM6
KwE2rGqMVLPAWYWq6kzR3u5N4l2hJAhIAZKXsML07MCLpJMW30glEZwmkEhkdyk1O+gMhu/78VEt
G4dNlUuSHfBtuHD2YuQHoXazTwoIUWtkYUBS2gzqLo5v/fm6qwkjidgwMfQTGrZd9NzZkdre1YrE
S6X95QtKKJcY+LHGPBoCfnsk/b7IvrLwqirOyvR6Wcq65fwbT8VAj5T1qowhCNgzeNjaHtWbsJz/
A/U4cS/FeE/mh1qp83uJaQd8YNL4YuQu8/hs1zxwKZuFOh3BiGhNve1mbrKo0V2g3OZkfpbQZ5GB
tQnruDFDvm1nY2f95A95iLKqa8yUSR1ep1buMtmxqIDjuo/9DqmmgARBMUdtxvOo0n7e8rmMKK5C
Mepm8DgJVXXlE0HpNfVgsgEuDbRqmcwSHvfELtsMA//wMh38o7Kv4VhxomHSsVp7AZmCkjXN1hnK
zgU5I/J7Wsi97GLTeyPYtXgwsARBGee/yHdUqdPa8S3EiVZEpsi+wXgKHwPDnV6Cz+07HZVUXz2s
pRTBekgC2U/zFIviFGXBXt/7t+it0s/NKQffvvYp/3b5Lq8hxlKe4H4kQx2jrgOrqhJU2qk4rL73
lLQ5R5HxAfhbiuLnufAJNDkMo1aOMq+sWnfItrL2kbd1KYFf8YWENLPDyOAZYSW1rxGxOtpJuQ1U
e5v60e7v9k1Ai1Cv5XiMcE6+3m6DDhwlYbAdULNlGYQkSu8Eg8FQkiK3pxhumow+XcUpx70GO+/y
claTLsutE0BClxQ1MriXEZ6qn29z1jz7mh0waW0CKYO8128/0s+/lCiYD11YZ1IcQGIv3eTTqTZf
Li9pDc+X3xfgwTYGOTZ5sj6qYocpP/rhcFkA/4Gi6bAQIJoOVW5N1mhCQJ2Ee7MLrlJVu84k320D
NDjk5YHF/ffLIvlvviRSQAdko0K55lAeK3BdlCs1OkrysQuvJut6zH52w/ayPAqORINi1ktbCTSs
MT7UaO8Ej7fhMWc+Vod0j4p1j6Tq4nhzaYUCSNgV6Pf9EQKbzRv9j+cf1Ntf/J3NCxV7Wc1+L49Q
AIzMjvJy5jrSbHiZXrz1MWc9AmfodI42kuvvZ3RXR9/GzgtoumhqqQKEjKDXtqwewqX9uOVTlULf
y6+KE5y3MwwB9Z44S0pfBSCpyzqIIh77VkvX/KactJfxJDmKE2zMTfmz36he+xQ89l9acogMpbYC
uDRTNpiIRiKmUJ4VFJZ0xfccfeWW8szUwk3RLsps4rGhAM0U4MVAqcaQmhoi/Q8GaN+eOeG9jxHR
FvqbvkgINZQ7Sp0IpDYFxJE6W7Mz7vkrxWEeN53qZpQLsRo5WWismHFirPTjXsEhdm63+TWOhxdL
FAeQ2ZHDUfi5XLiMYsopjRKtDjlEx8PDjGzMxB7CbnayDsPtZYp1jsBrMeEUFrNsFQMOTHvoNuxn
e5M9gb3hJf9pOcltfx6+agSYUuAmJp/scG6UgOcKp2N7SlB1jUYqDMHKHjk9D1529/IFJNRDnE2d
Fr2v6iXsn8yUMfxT3o5BeWXp1NArclkCrtiz2haYNfvL3uc8d4j1blIEsGUv3gQfincxRdN1MA2A
vFwVxAX+KCdTh8sdjw/zsEVtCGWbcMz/Uw3fJQjAFWRK2NvzzDOfv4h5JLfANGqsiDswpkd136xr
4rs8Aa7G2aoqI5cRwbMeEtMN2I/LivAvl/hdgIBNsVFrTTtgQRiunF1zZMKLczO9VgcekCQdJWo9
Ai6VbWSqQxVk/yuqblzlyg6cOXPC52nLKQHSp9zcXF4jP/ULZya29kR1owWSgj2UrC9yW6Iv9tM0
UNFCYmGaYA7pFljhfXtCnlUqT8xXnUyjRlVQZ6XxV3zhUwyB1oRVrQAkUHSiPqOHzs0xNcXYpne5
S0HEvxgkvzVDnPJRW2GgFCUuU7u1drwA0ERIMvf4dEAQRjw0p+YwbjgXPGrIqYnR67uJIJQOOmVV
t4VrVhpjNNhTmHlhBwAMsrPZUUQb61rxLkK4WVURplKkQvGN9n5uriN945PFT+tm1bsM4XJp9aCF
RY8Da37yMTcYAXqer80dnBinPFOFhNSeCVcrAM0QurpwXrZ8O0uncdp95Br9/2IMcR5src6NgQGt
ANe5cgOwiDe97jCLMPP5yf55Wd+lCPco0vq8ay2sQu47V002egECj8x2R5mayHJZAQxxCGzMBrnI
bbyBevxU+GA5rB6NjmIJ+ZcX8H09ghNRYoBcagdwmblZz6fA+mBAvx/B1vwW8fo6k+7z+hP1LpHr
yQIl6i7uVUAFvIQnEGtzypXUMz5Zp+HVeuUyNcpa4kdy6cj4Ri8EDnLF9MSCwAljIrKNfwgOnBOC
2y1UNQt1ZgIudEXcV3aO3Yz1/Th8U1XXiivqjafWIyCDHqqjIg1Q9BJhQ+Oo7a1P8DPd/P4/jNG9
fGkNWUCIoQ2sImmBQnHkdJZr/dRh+yW76GTeWZob3ergoKYKJKhNFIAiNOSwmjsoflObz7Y+f7PU
xM3U8vBXeCH26xdtOoJem+OR8hwyzQnTYzJ/uyxjtWueqTIDKYMJ0gFDgAtT9v8XZtN+TSG2Ps3X
jTfxPiMy6rruxy2ECe9vw7BvUwhF79i2eWZg6A23+r35eSgc9qCCGS/dUZMbVvVjIVKED8PU4Cxz
P655nFE9a1IJFEqAgBbTZGCgMQ872OWe6V8T5GwvHxHXpj/QYbECAR3kqgrkOMYK7L7cWMZVmb+a
7Cj7X6rgexm8lvLrZXmr2r2QJ0AESliSTM1xSJIN4jTlJgxVp2eUS7/6si+kCBhhlzOmadjYtgae
LyfozFzrZNwomxqzf6jwJKl4AkrIYASzDe7NT3d4BtEWj+kdsGCNk32WX2u0N0uH5OXyNq4/XIsV
CihRpcwYde7dwwf+2auo1EEYajPfmdmuObFtfER16WWRhCqKQUwWNv+LwgI6nCH6rAXuZQHUPopZ
z6gx2zjnfYLttwnjvJrd/FVDPeQNyt88EBeGjn9NVefwo7mg/mLUcqznlIUdRA5Ielu5tsvs9qs6
+A+11H5FyxP+L7snlrlqAbwfnZgUrdNSt1Uemg0sd371dyXGwLdH83M7ORUKdQJy+NBq490ChsX0
aGtGftDxXrGCba/6bekF1xra79IbsF05k7HXjsqmeMhdqoaW2l0BXKKiK8bwrfKkxoDy+FGa9j0S
H2V3rfaKY/SEqUNpqIAtWlk0hvzmEkF54muVyq9Ql07Mj/qW5QehAvDyn9CVhnnom+yu3dvnsgJf
KC/xt4grQW2ggCyzMUUt8pkoo6nuenSbpNM9G2unK70S4z4CnRovulpUs9QUAVayCXS2AWZggOYi
vJ0fhx++p1+Pd+Zdd0KZMJio08qZqLAN8Qb9EalEu5ya8uAhr8PPcRuGLZhSyNjyqu/yfu/EGGXT
VTOL+OkVqEKOczfyq+3QPvoRZaISeijGJyd9kJk68fdAfayUh7QkuhepUxLDkbA5RjtLsJK0c0fN
bTbcsC92CkI1d/adzdvfE+8/xBzWqsgX2iHGJYc+G5tyhlx4Ym4gnczqJtV+KGxrz15rdQejubMY
0SvEn+oLCC1WyLdW1XZjAoRW/VtzuE3MV2n6GkFmaeXEbaMURMCPxJraIeBFayUmvkSYLyJ90e3v
mk7AFAUjlmCd+KWUZiFPr1SbbpPecnNhGpwICaQJufthL1MXjJQo4Eib+9nY8ooE5ab3eA275KZX
fD7br0AvlZujzkxAEV2efMnnVbaFmeyb4KWOlQ2g2Wt77VQODXFshDSba+3CwTWCwapkbgoVVbQt
smupLTZ61zh2djQYiZDE620LLo1V9VWc8zIw7WbY6NvoyImABvS9csqJAG8rYS0QSmlzU3exOt9W
zLR/i7jcsdoJMVDlkGNabLmPnzVMmAAngAW2ntS9I+RS6+R/X8htRqkdQwu7miHJryK+OL+0GK0q
F29MtDS4EI6BzUF1Ia9qDamr+MsTKI8qSvjML726vbwmSoRgjiRNUWghqCK8uMhviyS+t7Twxi/Z
SFjKlBwBR0I9b5Uigop0k/Sk5OyEahbM2Zv2l5dD3WpbwBHV/38c6WpMq5Ic1DVVTnC2z03vcMrU
YEuxx1BXTcQRSZpy/83fTTK38C3PtCenzLOzMkpHPK/EzaY2UsARqZ4ibTSgg2H+qQ6umujUsGdi
Ey/KUGQxbso0ExXmvIzAbl3/swxyMRQCbYKzlTtIAHN6qvyIXlGiYvXirYZUAUWmzh6kSYKKjImM
WfQ3tolKMQ0puJJQEmp5AnxonV0UrMS1Ctvj1H4OgsxJZsqj4R/51zcaqxGwQkXaZtT5g8ZLMfj4
z8K1vitvpZ7pWSGez4vWFYQJQMGaFKMcTdzieVAdO/9hImd0WSfW98zUZM16m6IuPCjSXCl5FkEC
YwN2K3QV9lLGAYHsq+sAA5OOjCimTaqCCqCcox/bGrHFPMD45ah0Q5uQsO5QL0QIhx+0SefnDU9P
fo6uuWmNd+Oq+ZQUKPznvI7G9fz9A1u3kChoggTfIZb7AXqtsjOS5p6t6j+SqSX6CjnO/KFwCzF8
bxePRcvaoNJkpPNmK7prUPUdS/MLslUHZlR3doHmZ/tDqd6FSK40C5G6HhZyi/ZnTCptnMB8GqLN
5a1bhYSFAOHVkFW9NXsbW2cYPqx6r42HrW9v/fbnZTnrecqFIOHZ8Fld1NkAQdqDgh4oTuLIvEbD
rF5uwHyEthyVvb/VXHgy5l6Z5XjAUfVAOha4bWU6MxVVXH8KF1LElyLwURUS43RKL/piHRu3QJhe
3yQH89iiVYiq3yHOSsxZ93HbYuJDD1Q1vkpT5NRq5CpT7xQt8U6sp3nfFyYmri2lj33W4LC4b2zt
4kN3RBvtoT/xkcQgwnYbTDZ75UX1w5X9SGjKKhAuhAv4UWeaKY9jh0Lmn0MNzk+0HaKKv9+rh0CD
6dkctMqJtpT3sO7eLsQKIGJLsM9KTDWFnebMD8E1p6aMvXbfleDBRC8WL7qhg1WUDmkCqHSybwet
Ak0d3PhxeG7uxqty05zMFBHc/zIMYdWYWixTQJRIsYraZlAiKXoyMOtcUkJXjhIHA5EPRq86lw+T
OksBXiLFwATyFJtqtadRu9GTQ9gfLovgG/QHKgPQMQBGNVDVL1zCuk5zPVSgq+hidrQ+QDrky19J
EF293izHvsjwZrbspKn7MHy4/P31hNX7EkTvzojGrA1annV2ug30zpn3wTk78CmZZAH/qtVkI7ON
VlsZU8oEHC6rbkQcANsF58BTPFQbbqOdgqlRGWLAVLPm6ou5ECbAcMhaO41LKFtXXBk6Z2iYQG1+
NBS3LO/KOfaIjVxFyIU8QRfa2NbquoE8+TMGPE7O7CUbUGa71mPzKZzeqM5VLzxm1DzkdR38vali
70VTSH0TyC1iK7lnxg8FxbC/eo3e1yVmNJMUNZWaBEhsrT00cGj2SkRkr1ZEWKAuMkwLRO0YaSBs
ndTVZWdFLPXU7HurbVI5daSemlq2JkRTZA0D0dHwo4pJCKvMu44lVuTl33SHjwCs3OqJfZJ+6Hfh
Ncby3YTn9PWyTqyoBMxc2dBNGbygIAb9pwUVhonaInCYelb9bESfZf97lJ8NRjKFrNwrS9MVHS1F
lm79AUPgTsf5+0Ps2Q/GEQO9MNnwF3E6J2om67C4MyCAHqTpMs5Lt80/brHK5LqafTn2AoY3yow3
Pbjv8yI8IOS2y6TESaVuLxcFKLBIzn3uIlySLVxqtUzMbtDqxPM/czsufMhcbSftlDNKAwmfaPXw
DMWyLFM2QQIuvMla6dt+EWOZXRI45fS9NQbY+Ns4f7qsJCuPogVu2t9yhEeYVXJshQ2LPM2sXUNN
tkorYfItK7YFhs6UYfJ4Wd6aNfwPgfyiLOz6Ijf7Tk3HGAaWjgqg8cry5Bt9x0tx/M0HnAgI0zWV
GZaiKn+gB5uMtq+MxOvz+rproh3LDMI1Wr3YCxGCzdb4VoPi8h5k+jZIjKNnOz2apUQYE2u20j8W
IqiD3o6lXmdq4ukP89bc8k5B9NMdOw9B3h18JAIS17Xifd8ErUjrqJT1GuKa/ktpgP60Cl07+znk
Zz3wt5c1gtpAQSHKQZ4S8FzFqOk9WeOt1nm5//2yCP5z/7i3izPil22hc0nR2FgSllPPW4vdVuPz
331fQNqsmeNWse3EszRzw4b0MOqdd1nEWmzB0tBKyWQdE+M0sec6txBOjfsWuPc8uS2S9dLGeFSq
bbsZwXY27OHmZR+oCVzKFEsQwIxrxH3SxF41fPbnY4ih0Un98ncLE6sQ5l6b/I7VMdxj8+ZXN4h1
4AMU243/TUFrJVUZukar9o9lCVdWrSQ1t3Ns5a+pTT5kob579x9cnFXFez808dWP+6kLlFzGq287
YMLnHl28VQdH+mI82Dv0Fd8n225/eUP5I/SHsqPgX1GZqdiKOI23Q59lPZRYnTVLO6O416ZDNG7k
WXGrsXJ8Kl+4en0X4oS7pRkBakh64F9WbzV7myvHkmrno0QI16uuxnGS2QA2eovdNal10wVf4uTr
5W1b84ItUHb93jfhcR/Hxlf8CWfV247+jb/v/Qsq8YPT9BreY763J++7PcXbwXfn0mEJtmeO8d7J
KKuRV8MZzavEtWfJiUC3z3bE8ghJYv1hqSWovB2hFjXm28Nkms4Yc+E/RifroXyuwGA47VXZHfZU
6EZdNdje9/XNBVyAr1wquhSkWOLgYt4rqgStI+75hk9+TdzklD8rrrFt+fBeF5NviMuwegEXwoWr
3sZ6Z5s9EEwHK3Aa37F5S+wr/8KFE3x7uRfLK8t+qHQJ8MUrmjUv3Equ+v1XQfO0Lwfnsrj19WBm
qMWYbjIRUBqM9oSpPUWebJaPUagc50TbXBbBb5O4IAY/CEwRtobqA0Elp1Bp60RiaIaSd6bl1Frt
hvEDqs+SmWQoX9MNEBKAy10zTFUXXZReLRI2lE3kVY10ZBaCJQl6Aoxk11jjVd5aXqfNn5C636SF
T+zkGqgw+GK2qqFrz2b878tzG1Sz7RUp8arogDZIRw21HYbLUuqxhsZLMfxaLsTo+tTYFsZtev03
doT2gw6Bh9c4c07jWcjtWjb+Qe6QnIS0duGXkgXUxETTpglKqEpTpe5kXvNQd2uAA3PqCV+F2koB
OUO/VIySmwladJr6s1Jcj9TI3FUDeLkaQSu1IS/iPC0Rgz2gfdtFvfu+vmq2fAD3cCXvfeISUPLE
EQeynY5SM2P36ldjJ2+0vbTpKsypHjCnmjNYUNQc6hqOLBYozjzgdT5p0AQJWD2dAm3HLdapbngg
lm2iDU8ZdN86lHJL5+4ke82D5FEu5+oxKrjylqYwG4GQf6oqy3y7jCwsOZpR6l9EXqJ/maPby+hC
CeEAt7gPKItpTT9vIy+zCyeK5M1YbUs/p46PEsP/vhDD2jlWI1+CEfSZh+5Tz/+EnIunuIFrHjlZ
oO9SlSOUSOGm53kupXOax17RngwMOIjn3cj+cveEOy1nGMiZDlrkMeUuLfaFf2Ql4c+uvTBoGv2t
BcJlVsw2DOYeWoBJCqdIUkCY2xKPMr+rf7wwCxHCXZ6nqq9DFaYIpzXG3PI9ZynKtubhsqoRK3kz
TBY6EGtZaMpGj5U09U0+x8dUZ58vi1iHifeliEnlBr5rnJmAPt4cw/kbtX1wxyuUTEQ00sShOkYJ
JXtDkcWaBn1oo6TEc1KiPC9j851k4IlWNALRyXUJWDBhmFemRIBbdccbe6MNijY1kDXzC6R+tT2q
pn/1mVzsowAL2jSVQdBBJbSoPqrxLikeWe7lyVmrg41qEMdG7aKADtk4p5OuIx6gqrOj2mg+k0HP
R05IpxRQQISkVKe00qEck3qnaXtdJUo1179v/BrqaCLC9U+QyyXLaNVqRthBStxO3rZxShhJq1EH
pryL4K/WQt/SKsVFnXCHYrAaoMcHkzGvtPv0JyTJWxUukX4YP12+U+uH8y5SUL2mqw0/0TrYLRlM
duW6VgvH8AlsoIQI+ibZfpSEdgXDs97WcEfaT51BzZhYyyVby80T1CzorcQCiyyM9d10VGt0qnQY
Vhc8cQKTcj8f4fLseCtA4g1XFCcWeXKC8pm9Yk01KCm8+GR+G66Hc3iTY3Tdo34n7fr70mWYvvn4
dycnvE6YkaJW2gBrXmP3JhoRdZRrWoQMSueF5ynCMcUYrYE9RRPsdFYDQvvIfbP/qfG+0uhhGeHQ
puOwsY44sXPiqgf9znjlefB0B8rwv9o2Mck6DoM6oOgUpq1hOIFhe1Z1DI2JgHRC48VMKybZF11u
wnQwm6Nl3YbNqZ6ovaNkCGgBBs08bhhkaDfGUX5CTMhlDrvpN5r7NiyUUygQy6LOS0yUKEOE/HiI
8xpTN7h/Q6j9HDjF6/Rt8DjbanymJl0SOiiWzprl4PeyBJH6dJvZm7r9+gGF4ESNsmqohizOb2NI
U9ttokAFjdRTWoy/KbyweforIaKDM6WSrcRID3p69BQO3yX1caA4BdatiPeFiD5NGZlar0nQh6x2
4oO/Y2CMra/q0uXDOttdd0WVeZISBQ0shzDWJAVHE58wNAnV4vWVv48ObyQDmNI13F3exFWzZbFA
4a2CK81UO4W4ThldvX8J+ps5QzrSBK2Ginv8cFncquItxPG/L15jtVGb0Yzw4M92j5eruDcKip2J
EiG8WZ2dMT2VgeF++tMe78tid3kJqxCxWILwLI28VXTi37fKH2nauqpxUypUQ9A6KCykCC9RXxdt
Ucc4l+Tn5PKcQrSxbtVH7a448NItFNn/3ZXVhWcps5JoRhl65KXDlaFdBXrkqBQXBHU0wsvUt+aI
28QNI/WuU36kMVH7RnxfLOWwrcA3Z254VQUo9a3EK3vLuXz6lAjBYjXGKS1zW0tQTzS7ccD2aTAT
zVqEgons20EuGWWkYBVd0lxZZeY0kXUII5L8nZIjXH3fqssErXtI7RRoBijuUbu+D56QMAB3RnLw
QVGtgg3yI/NkQeX0+20w+A4vICCxRmPyOeKMdurY3W2HuHZINbxRa+N/XwgpEhV1N+BEgAkeOHWA
ouxmp3Sby7pACRGQQB+LrCpGGKiTeZUpV75/o0WERq/mHpa7JeDAHFad0pYZD86bNxOqOc1T/1pt
QOCziT3JNRGOLd3plj9H6j7IHaqik6/hj0jH4rQEWEj0oozzgKE5MNgpEiisgyspu6osigiEevfE
7PBcKMFoJXhpp6OylZxux6kSQWV9bA4Yiu2R7yx/Ry8sTMwMD0bWKWyGGso79ci7siQ3OExbDZRV
El3zs76NmqkZSHwz9tZvvdBHEMbEpomWDVTuod+hd7svOQZX9G4/OdJOdfLEwfxUTzpQAwNWi1WQ
bP8tWDg/OMaBD4pEVOEcf5VdKPecrk3/TwF7rox/7qmpmKqqyCpqqf556/QgqaLG4jEQ66kKAydU
arebDTdDRXUSHi7fvnUkfhcm3D57Guaxtys4HQM7J5J8pfkfIDAAVL2LEC6fWikaOM+xeXF8b6SZ
U1hU6dk6hLxLEI5HblW0qsp8x5LOazuGNEfs5F1G+Rj8O5dORnh5o2YeQFwEOTX0T3JCVz2qbrkt
dmqJUB/YGTzdTR6qm2FvE68ZcUyib4jwAfrPZYSQwGI1sW8DxclF7KDoFca6knZyjjNStPsI3hJ7
NaimsvXL+/uQxIbKJpUr31cMWJRg+/Xjnc++ptpRJSeWUVslPMiZjuhDqTTcbNk12ks2UF291F4J
Ty8Y0uSwlmVUEVmZU6avY3IYJCqL8C+m6/t2CSiQMTQzNiqkcJpxPmcdZ286cv6WLuT4OnwtlM1l
MKBWJoCBmUVpmHSo4dBA5B89J+0xiKjYAN/+C3dIbJ4MGZpW8gZlAPJuBqdudEzQEs3Z9Xkfr+0Z
xJLW82maDA4pBUE4RRytlIaKVM4qAE67aU+a1zwph3Eru811hV4V5dq/kT2wt2DkVnjHZx+hrYJC
jdU3cvELBH3RYCDG0YQVxwcUPmyCIyodD8rdCDpftIJRWLiq/hqT8Tzqpq2LmQhmoVC6NRE0UOb2
YCX1sRlHYk/XeE0stpDBV7x8h/uhKVM+rkq+q56tn9nsKl66lTbSDzTt8XHiM8LCHjh/7qmy31UN
XUgWLnccaUWRdyFqmS2rQmoN8xzTsbka0/bH5auwWhy2XKNwahZqi1UZ/hsYoEbLlVmWOprmB04m
zWBSQX+9hjbVuGfuUNbPU6gSe0wdI9+IxRaHyoxiEhXlJHn6ORrBhxNQgcB1hFnspXDbp4wldj/i
Tckmpz7p22GHosIn6QtnAcnv+Aw63SM2df0qvCunYAp0lhUkcQvzdHizowI08Tdb7chpM9B1RF28
VahZLFAwC/KIRXYRYoE8eTVj/ASoJd7Axt6xPd3qsfrALcQJ1kEH/uUyBJW9lw8Pbeua0c2Q3QzQ
FmITV+3DdzliE1wQqf7QYlSJN4IMvXG1q9Bjh8qV3Gg3bM2fqgOdBeNu8ULIJbZTbImT1CG20hyv
Q79VtoabgrYz/Yp5qh6n98JTKBNeG3HXRV7XPp7GNJphbaGJxmXSPSIGiBV8hIpyCWYioWuUKF2v
th38zzv9hqdmkjNaqJQ73meXbNGD95XYR0JPxH43vbAMDDIHQgfwIbamCsXkBO/6XfzcbwaQRMKI
RCaIKmWhtlNAlL7WK8UcsJ2mfmBN4bTVU5O8Xl4bgVqaACnwBdNBVfHUNfZJ7XYlNXmc+r6AH3NY
NJplAZSn4ioaHtKAKHqgrpaAGIOZJ12kjHg8jf2oh07bqY4WGo4iPSAdSVxkSpiIF0VfqxnfLNl4
rf3vRRk5SWA6iFm5BlX/uJ6DfAcNcSgnhtaYlcpBw8SqPD4+JNththEGvJSxy31Z38HYl12zH+7a
neQFLbHYVddpIV+I+IWyIulFByyeBkX1tDwxnQjVJW6eTKYXzkXllH6TOkxXyOGaBG4x9Z9P6RS2
oxooEK2Atj5CwzCIEtq90SL7MH4pMFuTYkpYj8IsFst/0eLxbu2q8f0cJyuFzuTKP2EdefXX8Bkk
Ltw6oud2E6rE+L1ZCGTTFFpaBN+qjtCKZJx7+cmYb/X+pHVErcFap+YSLv+ol7T6OuosvHLW52Gj
YaJT/4KZKgftOTxSTi+BWExAk7JA/5fWBijagsfYmj8RGYFTR5VmUnvH/77YOzsCS0ydAv/7/hWT
nVxzvu1rfz8lnRM3RPsfgV9MwJdAqyvTiLkqhjvJvo21h8v4ux6oWmiegClTjiayMcPp9FvtjVdZ
v85eebUin5QYk+1I/Or84cy9ixOThyAJ65iZwZ6rMOBL3iQINsoHHkVNQfpKYhjHiEvSBAxJBuV/
hs/gjh5Gd8CV8mE9amDUoNp2KbzUBdDIx3SYVVQYgHIwPkwb/xijrIu5ihMFru0aimPfDSfVK1Aw
X+5aqrz7XxAEo9lkdKSaltjSnZlqN8kp2kT77QRUfKuRH93gdn5rwqcZpP/FTf4tUAwwaVXG+tSA
ZsaY4MBp7bNzsgm38q36yQAB6Ck6/GK3g50Hbm64BgftgYwmr1/49x8hHLClplNdJWgBa1/t0LHA
0Dm+SG4dOMOrdMd5EHPX9j5mZr4LFU66UVjEmA+7SI9OrX4zzudM/9C1fxchvAdW6uuqnyIkhaYV
0DW1pmtK6UeatMCa9P8qI1Yj5Go8lhPfvLo6RPmx0xpE2R4v48u66fouQ7AhoyHMw0JDAD4eX7p8
dkZWOHbwpEreZTnrOPkuR0B+O4lte5h40Aax4sI/TFTBJiVAAP1xmhsdD1nqYVi5i8z9JqwSwn2h
RAhYr+hNl06Dj36h/LYHY6hqUk/x+sv1vksC2GM4jdw1vOWUsy2Xt8lRuq73MRpPehdNZSc+FK76
mp7Nxw8cDkrU0UYr65g4J+xdB77XxPw/0q5jSW5cCX4RI2hAd6Vpth1vdWFoRhp67/n1LzH7Vk1B
VGND2qtiuwZgIVEokxkBKkzj0cyfTJ5E6nqIsTDA7Jwh5CXIsRGrCv4mRfdG5RlOO20/e/y3vATh
ehpkYY3ZxRzyJI1A6JvFHR1/L56gMrSRd5ql7mWHvAk7Xl5i1THOBtn6+gAReFHpMSUaCTVaRF6D
kNf2zrPA4CgJx0mIZrjeGKMsHKSRJyaYL7nsBqtYQAhItETdJPCDn+MmKJDXiUhnGmciW11yFZLM
zsedxHsvr14KCzsMFsQFrgW5wXO5Uw/V6FZg0YL679+thXFpdSonsaY2ZDy+Qj3dFsYXCAdaGfl6
2dBvvO28a4xvi2ZUp8KMXSO6LdYWOCZoq1q4IbuytvrQ9t+pEivvZuXtIePjczdOYWMixs3qN0V9
CmNcpqgscta2+tA6fyk2MaUNYd2UGU5S/RLeoLJ+L9jZS/7Rof0u3BfPXBktjgeyCak2x3U6xbi5
xVsqxVPtAxQTeltCChpPdhQUShSheaeXs5VsVipO/t3KZIak5FXVvFQRJ1zgOQmbkgLRY5wLArru
4+MEYkQEul+iU+Ch0YPWKb6YXEhaHXoli09HEWXxCIrLOhkqOr8Q7zCWZlV2MCKhKH4jloEna2zJ
b0puy5wbkmuVgRC5a+okoh9wsNEWPR5BlHeTvwlfR7vYGSD6RsTXbYfa/ks/ZRBFDvWwEwr4abij
r5bcKaBTEHjdBrcmEn7hI8cejSB/ebcsNpdBFyNWRaVusUziUfr3/L4FNUqyy3baRtwGvHI7RZBL
1hiEGZFWSnMaFcjt13k+9tCXSAq3FFRXi3y7GL5fXh3vPDDQEsZmKU10FCmGdLVeW0pgF93f2WCT
V2GiiJEwAjRV0xOHvZC7iuBdXsb6lfkDlwlzZSq+Aa4GGfwnE2gGTR9B9MSBRw5asWmoYSQVxCcR
1URSf+r6WyWttpl4L7ecu2w9B3B2N8K8NiIpGkgoIHgWth2YkhtPxsT1VeeE22QDGnn57vLOrb9V
F/YY7GhlqJFBNAqBrtc7E46TGdsGGPJMjD7RNiCJWwGhH+OCi7M5KDmJMUvcAq2GPdlD8vZAHBld
+ZQsjtdRtf7VdDzBRdCgmGxbeVlBXncEf72jB16ZPw4FbSTMkafkBPPrx+hsh9lEsAkJodlh3K6t
1S3+jm0ia+9dTDaXPxaFml937myG/hkLnFeSZO58Eb4h1rI9SrU7toE1NYMVowc3MDjzVb+J5M/m
GKTtokowpxY+X4S3s/oWqFZcZI4iQhoPnSYiyOoKq5KIFYbby+tcL9+Ss2UGc9W2SxU9xUIHe3Cj
7bwtDzotrPDp5NaR42yJwducNCVIxdAmS5vS+l3qBHsdZL+fve0p6CLKE6bKOatbv1HONhnQ7ZpB
FNsCqyMnzcPqDpEX7Oh4xX9pu7u4QAwjiIzPlHExS7RApqab1HhA3YizmvW48f+rgQEGe8M0ClJl
RHI3Pmp7ze4eddAYXhGosoAQzRFeZV6kevFQ0/GKn1cka6nft5qP+wR02mn9HHa+NU2y1aJnl7M2
nikGjIfASOIS+WvUoKO76WvjQdjDBZ2XvPtnCrkKLX2w1de/wi0skcETGSSHpJ+p/5u9rdc7EkR2
hXMu8+aEL59xWGIgJSpiEsa0TAu+QTQqof/5mTho4nWFHa8gsBraqJIMcjf0E4Ku7OfvVqZzpUcR
HGWKuye9IsW2kdvvg2++KorxYXbDxzxH3R3nE66658Iq4y1T3ORS0iP6CJ6K1OqPnReCFLV40TFF
gC6Ja16hdv0CXxhkfMb3zWIMaO+H/6V35mOyN13li7Qf0MKbetLu8vJWHXRhjHGUxOhDDcyeqdP6
qEUXdpXe1TFxQq780uoNtzDE+Alp496HM+LQ3Q/u8LV70qD8aTjDxrwtNdou9KePtYVN5v5JIqMV
EhmLU+rXqJGsZvom1ZzXGsXaX65UlWjI2oiiqcsMFutzLBQj/VrxzthL23ab7GhDBG/i+zde8cMO
+7rWi2JEvxLszNfynpKKRyfhe+PQiXmwFHOcfhXzz4tin9az2ga9WSBjnfilpQv+sVFLzuuPZ4I5
VnGdqb6UYYTdz6fXpDHu4rJyL/v2Ol6ct4w5SIOu51XbFgi58299uyuib2A0sMLZJVpnaybnJHG/
EHOUfH3opqzCAGf70js08I68BlwdZJNsTOcPJBANsvhCzHHK53FUIr/EjKUw3IvB6OFV61zePmkd
G877xxyfcSgNYaIsA8FkYfA73/0zLuHnVvs2lJb44uONHt13z7wkC883mOgt1lp9xuQJhmqSaJeX
xl4RKvvy4ngmmLBNr/zWbHQE9mo578YCNHPzxNs/6sIXoIFllA1Aa9yrNKtSfKDzYNsgzdBa0BGb
3czhZ6Y4K2JfyWVRqK2aYshEhajBMDV3miRzsG49M3X2OvaZPOu+maUKninxLtiab+EmfcMDQjgh
54abMHueboVvl7/T+vNyYZLBiT7R66TUTJQbcmvaf5KhQ3ERkFFY9P4VHK5y7/qF/8Pt2Qd0Vedg
ONSRfgs+0iNYhjCtarpBYdXu4MhOwiVe5xwztntjNv1y0idMQJmJLQg2ASFb1F8NvCwKzz8YxIik
XEYHEAK1AlQ74SZQHi9/Kfr/X/B2tl1DjYW603Qatoi3fvpWS6+R+XrZBG8JDC5oWq00SYay+JgE
tlp1j6mec7MLvM/PIINfaD0ZC8C4AOJ/yelOght4/X7a0KvWdHiSorw1MfHDlKczaQs0+kMreodp
Ba+feTSu9CcufBm2TcNoI2U2aNuJiBktei0Nm/8SonCuW3bMOw01uRxHUKmBptaqmnZTlJ2ba7nV
R4mrB+YWkorOZYfgoQPbp0HMNi1nFTwQIxQ9+wf10G+FJ/Nker1HnoNrbg8KB9LZcYI4zispMbGV
Kno3lQ2lxKHiLhM2lDzzmIt4EYVKfWeRrmnaRE8KEUdq2kd36rY/BEfaqUdbyMI9j6GRa40BiGwm
pItoYZd289BEnr/TdpVDCUojrhIT1xoTXISj2hcKQXA2Vo4MvvB5C8XLu/CJzujTRsTLjrIOToYI
MRpaMGfHTtR0zqZgxMh8L73LcW9lg4eaLyemWC9ogAD9XysMdAhgmQoaGW+cCt0ykOxIPL9xqpdi
R9uvQk+59+3c4z31f3Mpn60yCIIVV7lJqUqEbd64zRNVJBu3yslMwRJHx0wirhDLen/Uj5VCDupn
zyz9UO+MHKPB+UsLJkNUNa7D2Goefadykl13LJzkekDPkGqX3p8IlSD2/XfBEpswAqMXBEMGJUFB
pd9J1njoRguZjsEOn8OreBvuK8lWcZ0+XPah9aTiwi4TihiFrvl9jlqHEjV2Hz6l9Ws2vmSYKspf
tSi1jPzk6xuO0fXo4LxYel0tMEAPk1bq/Tz7lKswPsAcLDiCq546x7eUxPqHLzV85JWMpXU0P9tl
sIc0sah2Pa2IYMiR2NGVjkFHwRa+Ricc1H2xU+zWDm/F2ObxqvBWzODQXCZ4UZtgHpWUIzFqS1ND
CEsiuZRKvANLF/HrzXheJANCWadUsUpqfNF7WbXSnQnBjO7k35j2oNjRQwM6aB4ScTeWCWLGqOzJ
YMKmalWpVXzkkHnUbPXZvBte1VNxVOzc7dCljVk0HsTzlsvgUzv7xQSJEIxUTJWlG5ha1TjVp/VQ
47yhDBZ1ZdmpYYMHQjJkFgEcddGVbKBD8rrtQVJ3GHpevMbxls9Duzgfsll389Qn6KkVZ0dttmOV
uHXuqSNnNuA3ocaPpX0mQheGhtqfS7n4hFlyOyItp9/l29qlD/wYLajqjnPwV6tcZ7T5vEAX9kaj
KZpmlNGWj7w+xEf7baNYjZNeUebRP5vuWVhjYMaXSS/lJgAdbL+dFYFBKf2UO01TK3lA1/qWm9Di
uMrntbZYnxa1sV5FiLOVa/Na9PJj+6LtB8/fSXfF+7CpjsOxd/8JdgxO7ulyNICp0J8xdSagnNED
FcWZ5hTLX2tlr0Hl+/L345y1z+TKYnlFDgIdMsBd5noXB69lcXf593l+z8BIITSBAaZwdP8JqqVD
ZVK+n0ViKTw7PLz6/PfFQoiekKzMUbejDXLE7rzA1QZrviq8wBshwP7P/J5/R6DFztGf4H0nBk3E
ShCEOmtBp6PGUF+H8PWm0zn7yFsfyw+aFUKRQTwRfLcfBDPJslt5BKHMd8FFi9Y7SCHt8Urc6jfh
iTfkzVmezNQzDGX0u1YwkGhQS7s3BUsPRyvn8fnwrDBRC6nkwhhDnOyCQFttJp4Q609S0nCQf30q
+IwgMoMgCdRlAP74WAWIdneinX9rLAzq7nLwM4/oyhp2/vXs8oGEtz4mUKnmSewUEYFK3DROIoXb
atCdpMo5FAyc8/ZLv2M7JaC0A4dM32w3TdDZZuLVMo+yahU1NIypSyYBoadGF7s4bLpSRLoal5lj
6AHGDIzeSrs55YU99JP/EvYsrDBhTyKRaWhT9DsWHz0eKo2XeBAAuKZsRQKXgHz1+yyMMUBVd4XR
iAOe6PpwUMD8V280wnndrT+8FjaYwEYX0zaZKFD0EqI49ALWdmOHoPZRZotOt2Ev+/+gR8lbGoNP
8tRFbZUg5RoVV9L0PppXSvl4GeY5JliGnYAYvR6kSA4a85dGLjZ9+FIZvnPZyPoTUiOmppuorhrs
TGrf1bVi4kJ28qPvqdv4un4m31roCtHWTSW2hJvgmWNy9TwtTNKFLzy90aAV78vINgy25pU3g5eD
wcqhfRPNcdxPDtgYTqpg8TJG6wfsvFLG9RWFyj+mqOYaQXeNGZsHOq/KOV+rT6fF0hiP10g5TbGB
B0xcvbT+qboa/I8pKiwfMhf+d84+0pf2r2f5vCDG9RVckLJKWfeBG1bUPSmitEmCg+QXVlc/i6Bi
yFXRzhIeUq3Hw5oBjQjD1CAwx9xeSkHENg9guN3MGzr8RRNhqjva4ZbmSXndousH4WyOucYmuRBq
X8KHI9XXsPsemrbQpZxzsP7hzjaYK6zRSy00MuiEqflrN+9L4yHUnCKK7VG4MzGSdPnT8VZEXXVx
AkAakZMxqDLHL98CjaAHK3+JfF7/As8K/feFlbjpjTDSkEMckudoxJOvvIokHkH0+qk6bxxzqqbQ
r7oOfAtOAGUJ2qKvJ+7lzVrvM9ElaPNACg/cJoy7hWarEjXHy5KONmaYTWtyqO6NLoQftnnOOcGr
m7YwxjhbliWmAJITxBRoTG4GyemrDXi5/tIK427onCnkXMStNcgPkvJFQV8rT9RyPWe1WAnjZGok
EXkMoYAQEnSvIJu0LapyE/pfypBsi94Kn8cxUmw1NL9e/mAU5H7BpYVhxu8SsR6I0GJxUQ4Z0qyA
eLfg5JDQ6FxN57E4rL4ldVXWVQwno0uTQVy1K8JIMik4eO1O2prugGqNyH+zri0KejsmfstQwcnL
XPhSXOqjGWXoQLrN0SmvHKarEmJNgdVuiaV71U1xYxzK7woaKjm+slqMVw1Jh5QXGlEVtunVT4mu
htlEs/Pgopk+aAtIDBnZA+TKIR2TfhFRgwhd7jN97WirhqFpsml80ij9jB9+UzeYw6Z9GpBIBmOT
/px5oMkPjnTGAjMrUNr05vvLvrN2/JY2meOnaxjJbPMYcdW8T8zK7mR7Qkx82chq0Li0why/MCS+
ljYIeqTOogmWcRuKVt1a4EWgMeN0jPeDb+uvXOG5tdBnaZg5k9qsBIJKW+ayD+Udo8wuRGALu3TF
TXaUX2ZXtUPXvOFSwVOEZE/k0ixzIoOqEwv0+sZOaoLwx0Q6l9wI4BzJ7/5DuxLdvEvGmBtB7SbV
SGeUahs37a1oS6Uqpat/YvHuhp/aXAW65eoYCBg0pQTtAsKRyYjtBA03CFuzFAM6kiVV71l2GlEq
FsDIcNmLeK7KhF++FCaBgaSqo8+bMj2V6POsOadhNdJaLo1BnQTM8G1JGSEbd3C72aK5wGBXPzUP
IiqB+isvTbxam1sYZKfBpRhNj4KBvUw7aEx2aFott8X7aGc3KW5bXnl6FWFMcDkQKLRBeI/5cmLt
i8Koot9CGA4ketN4dNmrywFWg0vTAHGozE7TG1mkNANdDm0Gp8WMGZW51qJqs8k1rzq15hAaZmNV
UUePqsjmCdo27QMNgrmOmW4GcqNC0/xPaCSWJpizlY2JD3Jj3HY9uQvIDeHlpdY3TMYfjzZbw9TZ
RltxSkkcqJ8lCvOaytml14VgZSDDcaP71K54De1rHgBO1x/2GLyXw3/FFkTjECnHmKccuZrjWxpg
oD6viiqraiRL0ckGMv3yhbLCB3vlznwsjrOn3I23Q2GF2xIjJDwhE+5uMnCfDaLcCJT+nmReidOU
nVS3/GgiNLjTSj6va4C3mQzMS+po6m2DvLpUbw3hTus4SdnVe3O5mYz7CaOQFsRARZImhEV7QruS
W0Abg7xLYLfJR8u3ed2OqxC4tMlgRKNlmZm0SEJrp8n2vXwT3setVUE6D+WyWzTA8mYEuF+NAfZQ
K0S0VSLfR0GDSlSHDqLlJypYYDq8vpK1iGC5PAbhs0FqE61AIimowWUcvVbEBO/BddHM3uXrircs
Np8kKx2oTbIxwLLo8COlxA9cAmUE2akfea3sHFdk32x9MialSPDVfMnzFcnqY564zirayhq6AbRP
eU9m48A9PeICbqiOXLebJ22DmG4T+On28rZxzLDN17kMWtQsQ42ADLh4Z3QakHYjmCLHzPp+/VgN
23adlWqBcjRW0+tpiNC6dZPBuLu8lHVXO9tgsDYVtDCJaBlzKBWrTo9+bVhh/S70u8t26PlgA0DI
lvz7ZdghZt+A3qqRIQkmlI1dtCOGejNw54SF2/lO1yl4EGba5rLN1RoEfaiAkAD/EbbNR4vDNlBb
hBJ0GKsI0BXiv6abzI7s3hUdTBjdxlvRiq55fEHrH+5slwELMSx14o/YVN+8F9ARO+i8UToKcL9u
59kC4+iDrw6jVNE0DuAIdPzkg1K4aZCipOqhwm27r9BlhH4MnRPgcvZUZVt9iqId1E7DAzD8pECq
vhRfQkd71R9bpEaOql176WNSIi7kPXnXPfXfJatsgrHVuzQmJQpXGkluhWR8UIbQbtQ0sru+tS97
zuoBNwzQ9IJ13dDZvr7Eb/VEEhBSGcptJnyEykMX8Rh6Vp1kYYP++yITNwx+gHONDJaQ93bZyBB5
frm8inV0N1VQRkmaqYJK+WcTeUwZ8mNcWrIX3wzgOMZR2yDSmBw06m94UyKrZQPY+dcc+07IR1/M
iYg4Md5F2/raPMzPhmIVg4WpnhTT+2C6y7nCcOuxwMIqkwmU2gLcu5OKWdmX4OuI3rPmJNitpU8o
RkPlgNs1s+qHC3sMYgp+FqqphICqLK5naJWQUzQ9d2jR4Xw8+nF+OeILO0yQGkxyGohUwmqqISWi
2eW1gAJq6FD5Y6u3cb43uIACq9qIVsDlqV4FmIV1xjvjCm1WnYHeoGGOXLEhh0nzbSMJ7kpzwkOm
/uCslq7m0mqZMLWr41mWAuo7kVUeaREydCK7BF3I7LaYBfsT6uilr9KvvDh9SZ9UIRlxH/WhepTS
5stktO6sGpxrbzVPjWlxHbQ4qgbFCMY7NVFKxkFNU0fHnBu69cA5PLwK4FOetn/SHrE0xThmHhro
n/H1xAmjftOGWmMphmIjUcgp7a8B19IO45ixP8aERHrmjKGbqDeVeHfZF9Ycf/n7jOvN4McQGwnN
ubJ5Q/RD2noEpR1VvvXFTdS5KdKplw2uQsjSIuN8/RAFUarDorjvHckB1Z2jOepJswjCe9/lfSje
BjK+p6WVZE4ZaMvj2p2Uq2TgYcfa9bVcD/M8ikTSt0KJIYI56fZZMG3bgLzNivb6l/vGxDlG2Bay
UIJZCnGjl7nNowL6gGvJw+w5/FtD4MNLDfBWRn1ncWzneZi7HvK6TmbIT3Jc7zW92ZQqj82K84XY
Z1GqhxnuZy1zCq08+mVnybLCeTdzVsI+hnLJTLKi8imd6WOgXAmJZ6JwcPkD8WwwiFBVlVJNZAB/
NNG29fwdJHdemvH6R3ibxeDB0FdTZXZ4rWrlk689mYTTnsf7ffrvi29OtLwladJh9p+8N5ECCTVO
NM3bJvrvCwOd0jZzkOH4l+DZxuWTFhbhZR3X7tPFkdSZM2+GWi/6lQHlRnMvKE9V/RFIT5Ih2kld
c746D8505vhnxmjKAWj5AGfRVtoKV0NszXfmKb0rNhgZv44K5+/8jMGBOpsUaQxbMFpO112cWE38
aHY8sOF9Jebop1KhmPqMdF04oMlfkjeK37s6oECexttMqZze1ywDjJfynB9C3z9MEjik0sELp3yT
kWl3ec0crzRoI8bCaWLFqIHhKlraxFOTf9UH3np5BpjIIU/COSclDm/r9I5gaTaouKCKTq4p9Wr+
ZbB4eX6eQQYtjK4kbVP2iVPM+1E8BTwiM84HNBicMOOozTIVoDoo/amJJ2si2o2KyYzLH4Znhi5z
8WEgvQ7+RordPWiOlOdi8IqQ9214Nui/L2zUci/qSY0T1uzRtF9jGHSXoeFFflW+QAM72Qletpme
eUDIO9gGAyKiHDVB2cIsxq+pCPE0gMHLjo6DMznlPifWf0jGrz74F8hlMGgSxGXn+zGG/9VrzPA9
9Ud9g8T5HiUTV7yHbvSt5MqH8JGXQ6FrYR8ES7MMpphxD4qDMkF2XjiJgeGQ+SatvmbKn6QMl3YY
WGlJ3QdGEQOYh/vMH62muJ463kW8+hI3kEhA1QlaPL8MnOVaSCKNUIdxs6+f4iMb+VV4pNTYnYgM
+eUjsFr9XJpjNk/K8CLJJIATvhkaIDKvh1N2u3jP6wdYx4zzupjdS/SG4GqrIWU4bXTlUco4dz/9
Q3/1gn9//5fBMsGfAzw8x9SZp4MMqmlTOSbDg6JdDeqdIvOg4zevtbM5BnPBi5pEnSIBom5bh4a0
qP83m/gObGLcubX1iOBsi4Hbdk6SoIxA/FpID0XuKPo+L0erE65bYeRFBOuH6WyLgd5gkEiOMiF0
BxzKld7YUeKVb9nLtNE2xTUUYnK72Jq7P5I+OPuhxPIOxZFpKHM6UtkyWjUJ7WAfecQSN7ITusHm
TwoMS3MMLBdxqFa5PAD6ZX1bVw1K/YN7+WitI/95JxkIVrNBxlsRKwrSZ187KvJDw6PV5vk8A7ia
0DdmKZPU6cznSr0assyq8uuh2ObyvuRKcfBcg4EKqFjlGNNXMnD8IIOrFCBlq+AUpd5b/0Flijr1
pfPM4EWol4EAXhTwCyEjbzxhduRVRzIeI01fgo12d/lbrdLYI/lPaOe8LBps0UGUelnuUeFCIBxs
8dx2Mjfz0mfhFMc2kpIYhrUSR7/ptorVudmbdM3rUl0FYhOs/YqmmiYyQMx6qygbSBIDH4kH2pKt
4Eqe4JGtyWUmXI0NFpbYJytwsikqDWsVgrCx6lLfjbJmTzMqlYOCjj5VvBembqc0xV03yU7TxQfT
MG6mjjdFuXZCln8Ig6F4S2nlRFmWwsAT+o+5v5Oz3eUPyzPBQKdupokM+AQfkXxrlvcqpPQUzsWz
msxeLoOBTLEVRD9okUPJI8v3Qju7LcBjWb0MDgbRPPBPb3lV7bW7dGmRDVylErqbBO/oMYRsi1He
ln3EmVpZNwEiRPC0K+ovjZGJNI5VrqR4Sre7Kn5sRs7vr4GJKZ5/nwGTLID0XpbA3YX8ukpvenQW
Q4fGknC/XPYA3kKYcyVmfjyFJgyN83Mp3PRcxsg1oFqs5Bf6nD6XQjUCUKGDC7PO83a6obKUtL6V
29x4bd2hf+wbS6RTm2bZ5D5SHP53uFtI0JSUuONBvSo/guOwKXwwooEHnIOPPKvMMWrTqYx0Hd6Q
Fd99hL719FXmScn+BpfOS2POkYk41IQWNg0BRlADAJ90y7TBJP0SoySkvvIEPNbCquWHY06RqDZB
0EtG6gxi8KzWZmGBVLqyEtJIXqKLkWuGRu3+lTeyzbhDOuZtFsNZdIx3pLMlyjzBrNVX2HJZTNwx
6CoRUOADHL2owKPMnd+sGh2323wrfKH1PLv+Hn7nS8+sb6eB21MlOlFYPkdDnguzySP6cNHfmw9l
Q9v/Kmi/F1aPZC/ix0/S6nCf2rxGwHX3PJtmllypKApNmORytFnczBjdUmUMDoo9B7NW32Zo4P6x
RCbeiqJMQKkNiSTaAyM5jQ39vatuU+3SfbDhESyuBXdLYwxC1nMrD4GE+NGsVKvJn2Pp1Aavdfpd
mw959P4nfnleGYOSqVZBUS7D21YVJyv1r8KeRy++2oe+WM9nALTIhJjanJcl1TXJa9OZtLJGbqJy
8jC0iq71Wsl00rIFO8b3YA4PAoaCp1nYNNW4IUmnW36a2Vk3bP9q2Z+vvMXfNEJSPEs7IXSG/ijF
t0HOG3bieOanRy0MiK2CKSgZh1Gf7w29sqPURj7wj664Hx/vE1h/MlL3Yxuj670wox1Gauw5lTg1
iPVb9GyCwcqqb40pUXG4x+I1Kx47jUcQR8GdDfeX3kE3crEG0pOyAu0yElY7BBx2V2GmL/LM0+BA
w/PZvOHF27wPw0BGE1aQ583zxKmgZ5H4d+287wsew856kHPeNQYvdLDpmsZcARINNPgcpvCbkV8n
ycNlJ+YthQGKyQ9JgrJKArJS1MKLyRqKxlUnnt4dB48+mX0WX6gJBVEVCXYMJUNPEnXw5gyOXmZ3
ZSvsTfAVya3wcnllq8+yhVewI/ZiSEwgO91AMEvRbAQaU3YqquPzwXeaVzRi2+hkP2l39UuNB9q0
5WW6OXvLTtqnZo/BHTKjGa04+fLGbB9NnjYpzwQTW2mjlkLkEk8UMKkb8pWSuEHNOb28i4sdsReH
3Bzn1viHa5yqtIWOflW7ptd6qccdU+GcZZkBCznoBilXIwRWmNAlNkilGoiCUDVByMcklrDjXZWc
c8a2zqOrOByqHAaz2Y21vZI/daJjtN8ue+Pqh5IkjRCoo8to0fgZojSFGGEVIL1diV/y7MX3N4HG
q5DybDBbF8+1LsY6LkkyV9dk6o8+7sgyEp7+bin0z1ic5S6e8r40cZZRiA2T26C6bVLO2V1l+jIX
28UgbF1XbQkuVlQDrB70H40N6kXfIRaO7lH12r3uBXaMjh20zqPo5l1e4PqjfGGdgd6gKWRFLvGY
kG8T9HpRsSQhs96JpVElVRw2L+SZ5H07BofVThUrtM/j292G3zqvf0OPg/RFeMx2VFMIZZ6thoSK
c3mhPKNM4CaoeRmBsh1RFbQPtYdG2Pf9w2UT1Od+uZrPW8nWLzuxmyZD61Mnz32vlMixSnyOP/Kc
xWBSQYrQD3khI4cS77T9fC2ihJlv5jfjRneJRdng5K2O8hFacLnsbNQTLi2Pwd96hl7gTN8tY948
xFO97ZLC1gtCLHNIvuYT4fXcrM5BLE4GW94kSWSaEY3XUmhmRhBboTx4aD3e+tDW+JyC9wMre/67
r8ggSxkKYSxANwmjWe1hCNLrKeHl89Zf8AtPYWAlMNJ2HHTgcAe+XbQZP2ZI2ILMBekQ2uaTFpuG
1+bD+3oMyrQF5fE08Upqog/feOo6T9bdFP1FHa+rmHcM6F+ywEyxFOSs1hCLtL5Hhr1Rcz7Qaklp
6RYMfhhQdFVLWcb94k4QRMA1fa1e0XezfOByyVGnvuT0DGxkHWaVjRHNhqpl3FIpK1B2PnzKP26m
g8JpA1zPbZ/9gm33LcSyjWcT72aa26ZDiORa8Kgqa8ULdNZILRZ7aDI4EmmzZmCCgL7QRTs6zNt/
JlTCW15guB5SLdbEwIZUK70mGAjbWqdLLfC57stD8yJuoBXjNM+8vB/HzVk5oSloNXNKkYCb9TcB
w7GhsivG+7GcLcIvQdNNuuAcvyrCRmmfByGKITntGu7QQG/Wtj6Vh3CQ7W4Y9mkMMnJBPYbh7JVK
tLsMVfTMXrLPwAgqSxoq+kjM1d1zp8lunG4FVDrLWuU8nHmGGPAQ/CYw2xzfcALvTzq+V+WpTPdj
zPH/9TtaFQ2RoE9aZHO2mDLK20KlEb7fWr16PSem3RivlzdtHZ7ORhh/JEGNuYcyAHrU771xJcab
y79PEeHXj3L+fSb6pQIpuoyWQJxhNAocEnBBk/+ATOuOfjbDXFPDJOalDjFnB9pILrICtk/8xwil
J3UO9i1a9S+virdrjKvlsz+qqYYSlFZeyfmdoHFAnbdrrIeFmeCbA4KLPI+ewx51RF10Jqm7QarU
Mkl5HOceBHW88Je3i/TfF3eVj+7yyq9x2SvavImN2pa17FQiLVAnjZ0qvDwHz8GZm0uKpWrsDHCF
jPEjCfZy6yXcBBHvS9GdXixJj+ZuqAxc9Fppt8cMmp1QGDFnS/+/Zmf/mH43S+uye/wmLv3hjiwD
upaUkN8m/09AqBuqIgCh7NZSDrTGV7vRAwjRbfEgIhf8R1IdJubB/48bLC96X0uy71O2Sc2Y7HEW
r6IkeecscB0CzzYY2NAKJSnyErFo/T7ZJcgswk1Zuvlh3A+OQvm0EStaAXeo4jfvs7NdBk46IzON
0MC7BT65a+zmMXmEAg7CX6QIrPx2eOPFv5wjwVKid1k9i0KMvqpiFKzGPAopxkeqjR8dO15tk3Mc
VAZUIqIpeZLh0KsC2gUGTHPEmjX63O5d3rdjwEUqFU0MBvrChhjYPaRs3cLTFGu66d7zQ7ZD58ze
d8UrLuUr9YkLV4HKoIusV5rQ6HRS5dr38NDdmo9gPYEQU+im9h/ldhaHgMGWRsqDGMTAuDwn8aGJ
/I0xSr1F+t7t9ZxXyuetjAGZtFe6tI3A41Wk0fdcEHG0u3K2NRCW3VS9PlnVND4i11nmltwQ6DyU
mnKblGW06yuoZXLOJj0DF/aZFfzWk3CM2wAoTuk7NPDqUiaU3p5tqtDu2zxdZA7CsgNIXToEmpIM
SA5mmptKpRVxuW1/88b5cew1Bm6yOGiGckIoNE83oMKwRvnYKNvZ2JvN93J0Rq2xdWErBry6K+dI
agzcSLoiJ0NQog6jPKniXVaXVjs8cL4Xzwjd4MUVhaM49bGKRLzZWeCuGTeUagmjGuJrv0+/Cmhj
3pV26qkcuzyzDNxkiYquPQ2DTxkGpEmYHsyU2JPB48rkoI3GoE2pzJ1RUsQOEvDhiI/VWFlZcZWU
PFzjGWLgRWrjNqwFxGQR7vZ6r07vaXSCJBfneK2aUTVFwtyuJBEWxfJoIoleVGgbDkRby98SEEgj
MC9VTvS//vpdGGIRTGnmDCx36Cojkp0I31rd0fAQUGR061Xb2d8PGRJAgsXxxlX0WJhlsAxCVUKf
KWjzalxoEaFLhA6Epgfoc/+PtCvrjZtXsr9IALVLr1q7293eHcd5EeIs2vddv34OnfnSHUYRZ+wL
XODiBugyqeJhsZZz0HKOlOvztr3V+/VsjgWrvhGKshSRuZ5V0YoPZv+jJQ+D+aPvP20bWoEpkxDd
oNPDIG9gZ1b0GL1WuoLv1pWNi6qhlyrZ3baJtcf9HzaYT6bKoTGiNkyRV/REtKLktn5tnujOmXve
kB/XGvOlpqRU40nArdN5lDOn9ls0vLiGpSFlnNk8jrQVv79cG5vOxe3dyk2E1tdi8prMq8uvLbkV
Jv9jW8hmdIO8K6ocVOZYlOFTUZjpSnokHoQvnf6K9wDhrYm5VmK9HMRYmzNnQAXfFL/K2Y8pzN05
+v9DLfruRMnQdU0C7xQDtTKyPiQqMFmk9yVoidNvhhphYirsdQ44rYHGH5boii/ukrgJzTonDZLu
x/K6PAT7Dmppgj+cuPC0cnD/sET//cJSoEgLAvEFOIhGHW86RiiV5P4tnlbFlezTRrb8Jrg23Hdw
6f9hlzljcmuYRo2kliPMz5VueAOC12rxtt1wFSwkzAGLmgq4eGuWulhcIVdalvRd4Yz1tzBAGpo7
ALrW12ISyVA0HXcJaK8YnxDLfm6nGg+L2U/2lGFICGzpBYzij1RZPL7prcopTtz8I90eJjg0sSz8
VyMq/sNENIk2FZNCJzbFB6gg2TPYggsIL1Bq/XJP9tpt47Z7MBxFVs5tMVs9bhe26a5f7GqtZYYQ
hajW6J1NCQHBbb4zWwvDg8aAJ5wIIZJ5Fz8noM7jnYuVW+2PZTO7DTq71jByeA3EH76lO/Eq/pHa
NeRXbMVr/La1eaNU9Ae39pk5iJmgVFI+msAxcyfFnZV2p5yfcuVZYQ5hbkCUYajQwSY/LF68o3qZ
wW1uo/u8c+nC1NviBzdZvno4Lj4jcwJNcxjztjV/TX/i1nkjjYiRT2mPmocU+u49nQF/fD3mpsua
odeKRaRJc3rThS5KpNVuQGcAfaxq1/Hz9vFfe29cGmSjkmkaNS1V0dc2QVqVyrnL19UnGSl6PtsH
5xOyzyepjoYBVzlmg9FbOQXQgBAbTCG9h4LgjyUxd90S1IOSijh8ii97wnPmdVfSXrOkz2/SfCe4
6PYecg47+3Qys6pEvzGmJKP6rpevKomyTGH6eXI+ZocBFc0gSStWaK/IdMVWQ18rZmfKW6uUnj5m
iH7IC/SK6jgdZpPyK3bDS01gSVwasMAY1mzEnPuHOvTf6KHKsqnqpmyy/UMoiEZhAOohfKxfcgk0
a557vHreuu+dzTA+kYLoKB4V7F1j7szh02i8RlyFCd5SmAunb+Mxr2NkI0AZspehVy1jQCU58OSL
eEth3GDQhXqYNeR76kA6DWaMJaU7U5R3206wGvXI5x1jnADcPLkSGHCCEfXiaTgQsJm1eLTL5ZXI
ZVdav7TOxpg7pKm13Oh73NUGhNnfxixt4whSbZ+88Q7xioVvbXFbXsfcJkXRiMuo4TahEEGb5mgD
THo3+rTRIDwY36EuXVzL7hLuBUflnOM3n96yzlwrudlGKKtgHrd10+v2enwSQqt5jW3dNzz5CyUM
pH160jVaOZzkWHDHJdf6K4CQ5+1mb5lpJIZoYjz916EbrqodyIsHxEUh2gWF2+gJUui8wV3eprNU
f7JZixhaxxkUrgxwTS6YxI/daZf/6KxfjNeIjCY3hw5w+K6ZrsslswSAYkC6vE2Q3yJfOsc4VDeU
dLKABB4YvKg2S3TaPj7rb9bzHsss4nTpMuoEtx2VL0ST3yDZw86QscuQ/fSmcc+DuLXmkj+WyODP
2NcziQxYFNpDswdZAx7lFS52O1nQM1PZVJGbc/VxsIhVNyEkFetKxCfVi2UvxrIjYLhYKzPOJcHd
TAaMRmma1M5A4rBzqiP6F3fmfe9RocSGas/stz8db1EMGGVqGi41peAo55s0vxo71epKzorob2xA
AEur341SXkkDvfaqFHSUd6X8LUS4J3O6xnlLYZCmbEcla2u0MXb6LpkiS81/xgYvt0AvnK21MGgS
KrPRLCao+2P5Rc7cIfvY92Dnx1pVLpRBh1zfGD/nee7PhnBSe8555SyCbUEYVbFVyho5VRktDuP3
LuNVTngGGDyIA5BHGbTiDFXX3lY9kMmAmF566b3wFrq8d9npfWmzMwSxcutJ1WGUN3s7NSP4aFPX
uK12E96BnR86vPQm74yyYutKDYKYiUo2qZOXy1ejnrhoCIMmWm2Foy/oj/lwbXRPEbRcUeOwt88s
J1ph806RFM1TVKP4jd57i6TfcvGYp8d4/jkv6ccwT2HgIazkYlL7GLd37WXxY1XZvfj1Y6thwpOI
KKGhlMhAGk1m1eVim4OXC3vT6Lws/Llta90vka+jKRLpbwr38j8Il8i+UPyy5qh70tP/Nzr8/n22
tW0eQyOEevmvUKv3u93oRTs+BQRFsi0zTF9bV9dpr5XovklbDHlqdjl7Q3jEVKZvpldaxkuzrAPr
eVXMaVbHbMBjFiGcIEnWm3qY+tjVBcfVON+GbWqrh3pokSdGWNwf1fE7gfr7hz4+28hmZoKk5A0+
Tp09t3lvdVwa6fWL7rxRzM29pF1X1qC9B0HfvhLumg7xtfmqIcOxvRKeHeZUohNEMTJ0FWAA97Zd
HmejtgtdtcSYh+PrT5Xzgpizqc+yFjf0lfdGF3yfu90CbTUM4YIvHeyDJgQuOT2bPF9jLvGqE5Nc
TPE46oNhJwWFDV0Hv5pCf3sHeWaYa1xYtFnJaW/yPEoHksmRNcvjLldFTu1o26lllvW4ivMiCGp4
xGScqu5VHj74+wwS9CGRkm5GU9As3Y1BbCUCBzG3NwraCoCii/TIbE51Npk4lYn6bS5e5/g2BzHv
9sdY3SQFjMkipJcIUvOMjWmQY9QLcTDlRzM9hcZ7wp2L32d8KipHsFqO+AhqYNZOjVT1DnN4vKaC
9ezihRnGp9Khy/uGum4HOYMBzVMU/inpGnRxOCtaf9SebbGZzGzItFKgYNm6szvtEw80kLlFblV/
PNKxCOT9zBfeZOlamxZmyX9/KDapWddDNiQl6IBoIXR4SO+aXb6PrmWbjuSHkPw0H7c9Y9X7Lgwy
3pcks9AagwyDqgJJiG9d/1UNG044tf6WvLDCvCU7uc5Guf3fzYTqrNe1tonEt+CXDgKe5/J1e1XU
n/+6vi/s0fNwcabKeGi1vsM2LsaNUt1my33W/jTLq2YYPnayWB3YCq9IKZLgkkowWMQY90PU8hoa
KMRsrYa5jFC3C/VRRTACkR+n2dOCYXzqvfHIF71fvfcuNo4BClML1SEsUBqHDIubDrUbYWmaItiB
Xnnb34jr6wxoqHGYJVGN318eiiPVW0kh0d5Rfl9f8oxdGVmCAy0ljlXq0FubyWDIMo6tmvQFJdya
XSqeLlyrUKFbXDRpcF8xq9GqomqQfCMEVUt6+i78sGvBVptNIGReolK2Qg1Du5LuB4XqJWEegy+1
ejImdRcsJe/ErX/Is2XGZwq1NtVJojMFX8rcTcFs12LkSXCbEDkq5VuVW4MrORmXdu4fR/1smPGg
oc01vc5x1YgP1V6Daome2KZLIYxY0lVwz0u+rgPY2R7jRUWTmLqg6WAcgrxdcidqnlhxWGj/4aln
G6zPKEkfJQHaU4wv1T6SkWc0r9UvNA02esj3gVBSeBcs/7bIJjeNZerMrEepcKkehfk4p14ScNg1
KAb+fRDOJpjARgtkQVMifCiSoci0M+aEA428bWNzlqUeKUo+Yduaz52TPSpwhtKOfTDROtE95evh
VVg5viAz10wWG6RJe/qdiqt4RBXjYBT7bfzgnCs2RTnPSo/kIU70IH0vJ9QU1Lukj+18/LFt521E
fOvzMNAhNiAFjETUZUq3OS5OvjN3yR5t6agoYCh/tBWHqmVPh8CSLJA5GTsaH3BnbOmObf0VDIyI
qqGjywx/RUJHJ68yr9IOKWrk1KryOtY+L/vH+4QMfKShqJe5jE8YBYc+2pUQ8w1CXp6Z9xEZzEiE
eWlJhhacRa5cdVkcorQOiNkPbZq5299xTdEMEd35mDHYoeaQXtZTBFgTms16v75vMc1opfbYg6NH
ttEWZptOdRKO2RMPRDgnnM10VmnaLmLb5KjwSlZX6PtKeQ9Fz+Xy2ERnoiuVRigFOA1YAfcH8147
4nzvyJX8wuNh43w3hd7tF9dpWJTTGEU0+ZPsh/aqJj9l1ckJTySZ44NsotPIwJiTItPnxMl3Nf8O
Quu5kXjguB6i/vYLNr+ZEFLUc4uiWeuibdkJr/ofqWKhdvVAHzSVXfk0JIl+LLy3IG919N8vN1EV
1UFPEHaN5GQGoK8Wb+Ph57bX8zyPgQ0iaF0tqDrSZ6U7yHuDR8HCcwQGJZaBtI1cK3CETrfKCL0f
nfIkCbGrBTWn5sH7TgxWyCQe+wVUkc6cX0UqxuNMK02PX1Odh3xrs09/HCUGKdpQRCw4AmvzxoIQ
/DUF+mFXPASOdhwOmEKwlZ2+X9zMDZ13iGFe2v5r7soIRq2ltNlVdepTdyGHLvU/5BPsdNUk5RJm
qmi80d0bwxWO1/bvc/xaZcAhStSkjhKDvsRa1QHDS+WisV1x1TRuOEtZL06cQZ1tBlSnLF0iDUvI
jr/GgFKb3JR71Y69zNbc7YX9I6QGL48MojddZvO2LVF7JUowFNd5SWnRl9K0i6H5ahWfaA8Syfki
1nSz/r73zybpAb8ACVKGqlqYhPKzgvOw98XnwFl8ymCToPLLVW7iLpEBpaBbcqIp8H1yUD3cla/D
rrOUG4wCeZUvfF84T+r15gHlvD4GoCJdbDuJZneaId9F9eI0jeBM42c1rm8FdYScfGnjIz/UKnHk
oYdisOwKQusLwWjJSnU1T8p+mAzPFBGDzZUrdxOP/nwdeM5/Iv33i0+Arvt2nmj9fZT8rBVsrSys
WrpuqpMaKZyz8w+HPhtjUG4ye2hO04KX9qXYK278ZcY6v3Suhl7ICHMnzxyXXgfwsz0G6yjremLS
riNptqmkd+RA9TcW8fSn3C1oAHiRrdqtX+XHbcPrIPGfXYXNFhNjMkx00oJTvp/tKBGtDEJW+eeP
GWFfVm1Qt32BuEsTBGeeIRBWvAp6wYEF3lIYvJvyOJwagqUk8dOETEkKXjX5aXsl2z6oEOZBpZJQ
jLoWDRkFlFeSRLVUJbGN9q5YbqOCN0HDWxCDOWrYp2qxAMCr8pGO/dUDPZ2cxAj9kX8Dm8KyZgJl
QHM9ypgZk+05Si2FW9ClR2XLAgMtSTY27UybwWb9utSOUTs5JdLGwqdYK6xGETmBJG/XGJgY5zke
+hDtDEtUXEOaxKtlAXY+ChEKYSCiiVQpDUTEjcQ3/BStvakNQeZDiCnUwubFIzzHY/BBjStD0kJk
6eQJwVB1O6exXUqaVRuvGqB528s5PvE2G3KBtJWiiHlDi32DkWNG+TYpv24b4Hyjt7rGhQEVE4Ml
JhVzJzRuF+gu5xN4wMWHbSO8VTB4ICRSpQ1IGziF1Fj1MlkSaGC3TXCuaeXt3y8WIuX4MEMA344/
USlA6FfY38wvvUM5vv4PUQFv3xhEkJrKmEWM/SDwQd7NBtviW0gsfNIs06+9CuqD0/ueR79viLe6
0MUSxXhpJUFFsCXME2YG3aSJQR5yx9lI3sdiQCKWo1oiIqzQlklNtehe6vcYI+kt8FQcEOLjst9t
G+XZZJAiEoNuyqFf7UjDk5oqXhBK7rYFDvS95UIu9k6VE6T8qAqOOT/HI8HI79Eob+ShtSfRV0xO
IfsfJbrzp2JAQkh6USYhut6KI7oiUcT2JnRByT753kJvHFJMd6HHE7/hbCLLkCm37dLrBHCrCcSp
W6TdQpWzi/TP3rhAJCZ8MM0yCImBSzeASF+Q3I066latpUaQwEl1O9e/Vly2YM5JeyMGvfhy0yBI
idmjXw3tfRB9fhjRqFhxWnd4W8cEE10gKAPq/xAZn2+k+DqJOf7NWwO1f7EG3RwWaaQxpd5Q2V59
l3aPy8iT/v5HQu+317E1HV3Aw8+ocDVRUurZj78W36Ha4sZPxiMagNM9cfqH0Gl31RN3Bo23QgY1
CIhRMjFH8IImTzC2t1aLu8SHzDJUpjpbtjt/3omcp9I/0hLn9TKwoQf/tcLQont4RXlh0Q/l6y4m
7RVncLvrfN8gHRzdhagacm4c3oqZoCNUlbybQ4TS7VRYnXafFJktv0PwEcmP8woZHOm0BGTcKoqe
sXSHdKmtKLuaN0XNuzrZis5gikNhljhhdBSLlsCn+u3LvZX2f+iyxavsr5H5Xi6L7VEfIyFLyxxv
Ogj3jih1Iq2zy+9kD6+tm2oX7xebOAkqc+In2sydPxcnXjsD58SzBSAliNtOK+CvtTrZWoUxlrrc
b185nJerwtZ8qnYZizYFWma9TTnwS7uzjMLqnQmJMv4cKMch2fqPOBqTJFK9pnq6i/TCUsc9wiSO
13MXRf+KCyhLIrEOBQVX9eDJmNsr/VywFEukZD12eKO1HHvbr3FFZnClI3U3pQ3irFacbDN5nNMj
piMtEME421+Lt3sMlpTaJAtmjt3rhwVKkSFIOvQOXXWJ8UFDDG4ocx70pJrQ8iqVJ60EEUM8389d
zXk5cJ4pMoMcQV7OSY7MpmMIoY9eOr8Kh+O4oGAVzNqDNDQhxyBnA9mSTmeCbr4KEWEZKCJN5K7F
ER54zJs8rGKLOmScklSnI9amZFcoPopW4lWvoEGcbMkrvUThJxw5O8mWdhBsB0MFciyUQwKfcjKk
vvFYIvNk1052DS2LKyiXPvLJIHgbygQlumk0ujyCtcMwHsp4Z4JrbObNvq2HDKqkilC8MlSd7eoa
KXlTnuNpJj5Q0q/cDQ9qaJUnCYisu+lR/ElH14W9Ploirwq/isEXtqU/oSQYl0KeRRFyOVJlCVlx
BA3p0/apXg/EL2wwmzjKaC2saDa1bqy5AQm57tV2cgMSfi89dsTOrmsP/eacBoZV1LqwSld+AZJ6
01doNqcdpkNv5U1uFeRRkT7N488PLo/60IWhVJMCadBxxQTonHToRwuO5Cb7ZIJRG//nPe1he4d8
o0kuFsdAcpBMhqAHKA9C7cAzoKfboGmIsy766f96aFzYYNB4VIdBQsKANht2R8oYHuyXe1wAYKkP
HV5L3urb8MIYg8iDYTRJNeMMpENlQzdyp5HZ1dAcBJZ3t5KFRwwQxpx7bfVwX9hk4LmXJ3DwE7yy
Z6OyMoLQoP60NArHCv2VjW1k9d0itTfrjBZUkz2Vfs190dcPtFTH+Vz0FG3ZYd6FTU2qoDLfIFL2
qF5eOtr6U4vYv/TG3fASRu+5bM7bpzPQUZBJC0UJB0yoTwTMD4kria/bi+KcYZbjP25VvVEXmlAa
MrvTDoGRWYt0Asc6Zy08QwxYKGO9yEWLFJxR1j9nNffiPngZxHkXYLpje008f2Dgoq+1OB7pYP2v
cVjao/zGlbHbNsMBdla3PMvR7SS3CsbqK9NJCx255YJjYvVSvnAABiDSNquIqkiIrcfnJPb7FA2o
86vSVpYmaM7HlsPgQ9tIwSwZ8ITE3LfL55J82/59DhboDBZgREQzIoIkb1W99I1oyaM7k6cP2WCp
npI6TMKGIDUQEcm0FyGsT3OoECcsCE+9jfNpWLqnognicJzgZJECyoYEXVLQ/RLKr0vyeSCft5fF
OTsGgwPmojYLBpQQm02Y7RZ1a8pNJ4+La1UvH7dNcb4SS9UfiWoQGFSi0hD3qmmAaXMfko7jautz
BGe/NujRurjQdaWcMdmMu4j4NNicINVGZ9VBtefwnnIcMGDZipAxHxPRwN71CUaiPsXdjSqe6oHY
enefk295zkMf3g7Sj3mxtrSSakmeQFdCCJwvsap0r72D+/oyOGGFx/VpwGVNtWLx/XvoOSV6yblT
35KcG5edwcBBFZqkiGTsm+TP9uy2tvpAw8r+lDi4y7vDZIe3NVogZTc6DKfgmkudw9tHBi8aSdBI
TZCtnDDHJjq0Kl76oM+Z7urYaj8PaIHMnRgTGR86AOx8o5mP0IqZW6B68DVBj5FQXqHxmLO7a5qF
lx+Qpe0vRtLWeqKg/QE5vdkVrdoviCUfM48kV/MtFMMPCGoNN0f+gUcCv07gdT59JgMnemsmiaS/
fVrzc4jOdHALeBG+cGoFN5QxYt6pL9kX3twb9ZgNj2K7aMCnng9tDMQUIKnczqNbd5VjgOBWk6O9
VCVO2cWcxnGOD7HzkEoGGfFgFmGyflTi20S4FWLOtca5B0z6J1wcdyTWml6gIW4UO0Z+zIebZt5V
876oeWHuelbg4rsxyCLKuQphV3w3qhda3FIJleBFd9HF6hodOKt5aQje7jHRR9YH86hnuAum4MaY
QzvU3JrbdUeh/m+vUE0VcYykiBJzzLPKjIuFYLyvFZO9OhoP45jfbx9pjgk284veptioBrTIFsv1
BCqzaHrZNrB+P/9ew1+JXrOXgkzCdTZ3iSVX1/rgEdEZJt6s0z9g42yIObllGjYjGTT6EBa96bG2
oRn4FD1LwI8jvT7NF3nfgKzW4SWS113hbFj+08tBAinKXUZQdTOPQzPaaqKDxf95exvX5xXUsxUm
LFCEIsfgCsiSlTtiI0XvLDvhXvlunlR0ORCrOCmE81TguQZzeiHwVIxNgss6TbOd2ihOkPHahHgm
mFNr1EYtqlDddKKuQvtOd1tE3eP2xvFMMAe1KLtqNNFt7qhmjRHWKrRiEJ1u2+B+HCYgGMtwgjww
3gfgbJEsCd8n8XRQ7bhomoZKPXpr4sjiFb94K2PQIZgCkhQVIC/pD9NyrzdP26tav5N+exybzq2r
HgLcCe6kVEn8Tgj8RDTt0TTdfFJtvZVjq2tKXkGPntINyGOzu/JICozpAi4kX/TQ4OCFP+QTRNNA
cp748ev2Cv+R+zwvkcGMqm7HAZ0H+G6fZ7CGiDv1GkSxoFcvfdPGDBwVHO1OXW1lXHUiDi6yffzE
yAdRSFAEkEl6o4e6C5KqXZobNth/Oe7JASi2mx+0yHpaUpLfeHqKQBShJVZPeFvJWw+LFt2QoKsC
iabeXjyq8xjeFR7dRhFdk7Jd38RO+8q7hamL/+0t4NITZVOTFJM53BGY7spmBh1PjiKK/qiHyLNG
vd+0T3N8k6AfWUt5Ir48k8xRT6SZZIWBsElOv/TQr1bQ+yUUdqN4beTHOCGTyBsLXf9+51UyBz2q
WlkRMPUB1tF9LewV1W3L97Q/qP+ZwDzon3fYWPRQHJORTcuXzp8Mw4tk+V1eeDbBZAiNPCtIjxvM
EeWfkxTbHYq9vIBzFRI1yZB0WSfEYAeeuwbJ6KTATkWzej0S/TZtJw4pBs8EPQcXMe1iyhh9DATE
M+WPejjlOQd118urF2tgfFojbVrTZgqUV5c3uvFpJ92KoFekM8C8xPeqN18YY7y5C6IIs/U0qvhf
SkqQPKNr/10FgwszjAdP0ZIWTZTAjFnetZX2IMsDx714+8ZmuudGiOq+xlI6T7fAm+bEyEIbR/oC
KB94BHSrR/K8IJ1x5rhUExLraF/IpcJqldkey8/pwBOHXMXUCyvM9STOxCyHCk3HUzvbCP9uYxQd
i1ayQyHh1Kt4C2KC2KifSapTRyBiYQnxYyI/ignnOcizQY/WxdGJREmSowG8hGn1LYDkVTh7Qn2/
faXzbNB/v7ChRNrcth208cI2swhm1dLPqsCBgPXH5sV3YTCgkicxUAO4s3gzH7p9e4qfQKIpg9Ty
je3D317SepRyYY5BhCQkoItII6zpU7GnGYnwnrY5ha5+vfhtbBne5Kr28FTYvPt1vb/qwjSDDyoq
H9BDhboPxYcMvR7VLeZMbGgSVM8ZhvVF9NaiQnaoTvVzw+u550DtX1nxIu2TXoLWbJs819n9krrb
G8vxFTYjHhepRFQtpvJyt7F4BSLjQeXEs/TT/BWgnPePzYTHyyJkigaXFyH0kWh+GETW2ESuvthS
MHEebBwwZ1PhQW/qtbzAWLKn/MLG/hf92AfBnE2D95keAepgJlfu8O4AA7u1/V3Wn1MXu8YARQme
BjOnWkeS/0ZW64pOfBAwVU4dLn+Zd+/idb8wyKBGZpSqoE0IXkvDPGWZai9pG4KrUnK2V8bxaIMB
jtEchNwYMJpnmjczbkJlv/37PGRik9/VtCR9tmDnaKdKa1U3IXS2HxsXWoNOjbZjb+Z+LHrVbbk4
AxFaWM9VXiFeKY704VsDl37prOJZw9k+zn1osGGE2E5xi8EYNFUoToeSuYD/rYDyX9J5LkgD3o1V
saluaRmnoVjQfpCoX7VAs6r2MTZuZt3PSt8wXkzIjxbm9499PTbzncl6EhMaJkV6ahnxY1kl1pRc
a0VrCeO1ZN6EozfkeyGcrGyBTK/x0VVLf96eJIy7oVSR1fxPm5cyWIFOYceLnzgHgc13l0UtdeKA
h5umO+CftcySN7HMs0D//SIQ0HrkewQ6hZ1BNCH4XvLnTahjb7kIAxrIagpiTuVCFV87aKfBQTfk
ztijcm+FfjRbYHfyyE5V0RTJ45XhBbsmAySZGcdDRPWnGyfA4EkL2h6bijUoXoVOZy7tP+emZN/Z
VZOGZRsjTxJmD3J6F3X3XXG/7fycs20yMAJ1GDMr0DTlVL07tIegxr5Jt7LMG0njfTUWQzroNAsi
At1ibqyx9FuIymfEGs3PxEis9F1zBb9vFmgt/emGVR/OcSwFiSMFELYciI8+Qk58uP1xsFF/muhj
tSGTiDBGJ5EdFSfU6KxB4SQItrcNbFF/Gpl7YraKCWcv00MJqYmodDLyKtS3eQf6DsIbdFo/vZqk
ybICpQS2cVo0BKGUQ1yUij7YPXpIpkjgTeisQ/zZBoMQnRbXgyoBbTvp2Ij3RntNDFswHofqYYkd
DeXUIYydbS/nrYvBDAgqpqOQonk1SAQ7i83D2CmP2ybWQ87zshhoiFRwVMs1liWBE6K6ac0fBfGq
trN6Lhv2PwK1sy3mZWKMcAu8gPGZTr1rfqbqAktix3h0t97gym58A7nh7eWte/vZJIMTSpRmRJ1D
9B7KuR0pjQ0uFDtWOcXR9a5R7WyGgYlCTOJpmA06SAPt+N38VCpWIFsjtJwS0IUNfqVYJUFzC2d5
61pfZ8Ns1l1Xx1ou4x7kBlPVWJAUS62oMV7HUH+MMiJg5qpCF1pTG1eCCJ3AGg3zd+/ZYVMzTUhY
6RqLJ2JnItfag4AoC3x9RuZbsg2N97aj+/f35Xk2wuBJJodjEOgwousYi4i/y6kIpUx5340vRaBY
g+y3Avm6vbB/RMdno/KfICYZad7pI8pNyb7ZY+LkGYV9nHcoDtH6wpA4KU8vh2uSARlBF8depl1X
mFE3fIgN2+UPwTZRSAG/Engzn9qSAzH/iA3Oq2QwptU7NWs6ZCgbDPOI6FaXc6vZKW+qWJCKfVeZ
UDubY/CmnmYjL0VAddUdlPYmf5cGzMXvMxgzkjjAfAQwRg/vSXmfTg/KzEl+8ZyRwZSkVtpZV+P4
LcuRH1IfbUle6vW7D/ofAyqmrJeSEqHYTpsUpK/poQFFveRRVS80mTriy7a99Tv795dhR8e7YSBS
NgVwBPlo9vsUvUFxobt5OFhlfFwSrrPTQ7txqNlR8j4ux3EUUEUgzVGI3A4XT6GACUYBD5K5V4Q7
dM8K7bVQ3nY65xPyDtrbqbiI91uxbBX0AiJX+i2/ltz8LrgNn9DnCC1q9Yf0ykuCrN+y571loART
Sbk4l/BKQ5j9uZo8tQdhPVkeNYhRT3nFIXrieOjbRXyxOlnBsOEoIEFRNf0u6Hqrn7UXo1Xv62a6
KheyJ/FgIy3Dy3SuP+7Py2SwJCgJWlB6ZKDV2qFkQtNuHK3BJiUYwKUd94DwHIjBkkpW+0WaAV2U
cFyxRSs8xP4vFZnxikddtB5JnNfGAEs8180wUf6QqFDtuhv8IFwsKe55nslbFIMuJBZFwaSaIZ1D
lbtj13gJwUJH267L13fVes9o+ZbQvXCUZTS6pNJQ65UqLwZVCXTMuJLv60+13xvHjpkbqqIUU4+N
e+OBvtUHS98tVxqmGKzsa2AVbjVZFXoguU1XvEPOTp+X5mxEDWUCa93JCXcQekGPhXYE8dNOsgqf
t1KOh7wNsV5sZo9u3y6FwJ6TdIcO9NOSL6U8Km+Od7xRbV7YiPNcmMFu9Ms7QPnrGLdUtrPed37m
S5zzzFsQE400ZBHajvbGpmlUoss3/1n3A4Ts63S/ffXwDNF/v1hVC4mCVAJnjtMEh9h0w+A08vgc
eHGOxIDFPEdDBP1DPHTuQP+5Q5xzj8jYpq4gOLyMy5tTb9xtEoMWppBL9dgjb9C6MrgkMR+tXIel
11VusCMe1cXFc2BJ3Pg1Oo7PaDTTX3hD07xzxwBJk0djJTdwx9R8WCpHFUJHDD2ljnhvEA7qs32H
EtHbyKQ0I532fZB+ogaJ4aTvRX4Xy5I1t3iWhHj05w8DTyqK4zZsN6Kq6WKqSDOex+Zz39jqfCpy
ThDGM0HXfuGZxSJ0CFgRkC/qvSbXVhXdZbyqD88GPfMXNmYCtXVVk9AL03mCHNvj6KF/zto+Yjz/
Z3MkLTSpq6VGUu5X7T5/Ii/KTb6XIbcrvnScWPIfD+LfoM/Olqd4iYpRA9BPwCooO8UDktBiYHcW
FVnKPXKElF1kGR98XcgMkKjgp5WyQUexaSw+EU23WmHgJYI4EMxOmCcREZZpwkb+ijrat8pq6yEw
9yFLyEnPUIjdwBFWDS0J42YWwNGIBNMhaG/06Me2W/B8jwGJYY4WcwzQM9yXmJoc9YOpk/2Y67x7
ixORstPlZhilSRYD4VWrBux6eJnt5F3koAHKhoImtN17pIAkp7wxnXdRaZ+DHDZHkoVjGVcdWn2L
9i4rPhdTbs0JLwXJWSDbidjNizHlEhxe8XGH4akG5n+HvLMS8vtcsbPlJJ2JGtA5xkVs3CjK3FTh
iXD+I013tsE8VjSoVmuTQmi/guFDmuQmfQqOeguO59khFnmWR0vnuDkvVGObDutAS8lIMZD4PW7M
wpssZK+o/KXgKzvB4c6Sr34vXRZlVTJFFYv9E3QDJVGWmApRkEOM6nfsyz59xHMnXVfR4myH7TNS
G21ohQxoETx1vR34oz/sIOGRWc1XaDS+r3XqwhxzXykNwAL9ZhC4VHV3qVNX4o2QryLGhQXmtlLU
RjQqDWmCCFGu8aIKbtDwIHYV9S5sMB44zpOWmhPQgt5VI7RPiaXfU8ZW8YS6SAgNZNDH+ttIuD7L
c2GU/lEX17A21U1pZgjZRmiE5m57D256B1WyHn29lCMeHam76H2axRdWmRsLXdNRgdwKSpvmba+U
4NKLnVTnlt1XqxcXZpjoV53bvi9UJKjD6jaXv4T59TAG1jB8zePbMj2mxedJ4I2sryY9LmwyMbBe
yVUAJi64/jLZhuGUwc9gUB2t/R/Srqs3bqVZ/iICzOGVaYN2tYqW5RdCcmDOmb/+1sjn8+4dr9kH
Pg8GDAhQa4Y9Pd091VWbfqCoIa43wi+McRdZoeJVbYyA5BL3CjiJpG14lPbjrtpQ8rWU/3OBI4b8
YJKxuau5f0+i18lMHCOMiZya/bW/Xfvn1fBYI7M1ixSzCMjdZzed8KwfP8yzuLHaLyBxDzTqnek6
ZuzCHhc2YE8xJTZ2I2zrT9UTFDFxBhizU+R/nRwxtofb+gljMfSpY0d5baVcOBG6qZirBJezvFl8
0WOgMfVO8yDuiJK2f/kr4sCLhXKRxar6ZpR7CyVtdVsmXzVqfonwDn4cF+JqWmGwPKezTq0xO6Ie
2zmJKr+ezF8sg4saaWfoQ7egs6FuND/1oke5cILt7IcQYQDzCv3ORK2Lix9KOGHbCrQCOjd+CG8X
lyH2xQQ3tPlobTKvhyLOlmJOpYxyAcQapKScZjxVp2VrG73l9IE/ZdTbErmZXOjICwV88S3GYzsX
fXZwh5TfLThguStZjUKhkqijzcUPVRXMuTU1ZNxGbS+Yh5XbTWfeJvVBC/eqRgllEnvII5Oi2NSz
QEFxHi6eGn4Pml0HTXXi6iQOMY9EgmaG0jWgaHOL3oEChB+42XvT+ypuTt2ft7VoV5SsLZEi8JO3
lhhNggVooZuipWdEbgPlhPVVUTvHhQo9ERoV6jjg1wbSY4k0O1JeVXEhrFDexw/WBokoWKWgsE5R
d5BciHh56pMCxQx5m21IsnLqS7FFXyQ5qB8qK9IROJCOoiXK2MrlVxV163Hy9O24lUtvfRep78QF
jrQaAPnTkVXl1q0+3uca0S+nvhIfIwTTLHJ2U4birutu0vnRpKhDqNuRBxsFSxOIkorbsSltNvjF
2sh16Aw3ELPwQrzLpqdm3xzbbej/FS7tHOgtLlrk1iJplYy6aFSOk/gWahRAYj3t1UUectRnWW2p
0K9z271xApGIZ70P74GLVxvcJvoNcBng4qQAfatfDUa5fKNujFBS2a2/lOYxEaZ7czQPU5J8Wnc+
ygyXXETTDJTWyNpBxg3YACxMW+oCJTiw6uFYCxcnonbQwGOKFqGFSnm8r6mUhX3iP2ZI+P1cXSJr
Y9rWH0pBGwwPbARPwXRPQqrdUXvFfn4RGfpaFjDYPeSukJ/k8qEIXqyEeE9YLQiwEi4WWFkyhxab
1swE/a5NNV8RckdquuNixTfW0hNlJPVhuNDQL4NRLQwXrkjoJ5gvSjYTMDdqz7jMIRMAkkoNWIjr
r3F/ypudshAmqK/PBQAjU8ogmHB/s1JY2Q5bZcNEwsk+BbFZ/Ot/oxpCabEXauORDWRWfr1RNUey
UAGzvpy4VQOnrbz183mdveZ/4Q3YIS4ODFWNblyG8CaDvabyh63q9gdMi+A18D9FUpjiYoFe5UWt
zRYyc8AbZrAO55TWFnPf3w8qFIklWdfA3sr5mxznSQ4uI5D4SZuyP0VlY1fGXTmStS5liHM7SLBN
InQ/4XaN3XqLK9jae+Sqig1mcr+BiEFg406ilW2u+8h5gZwvZvkA7Ws2azidJt8qgU762SJJ2ENa
v8u8f8Gbf93/f9nkm7dRGQViWOCNJ0MRioyl3eSALmc/8HLnmzsGxmIZpraDoOCWirzXu5LG2Tjn
nkbbBRCKQJIpbkZPw5FIv1c3w55pwlWb9l18II7D9ezsbI/zUSD2uikqJfiob27aWzY7pR/CQ+ex
KcvglrTHft+Kx/JT5eo4G0pbosBSOqfYGX7igxmtAmLDQPM69gPquFP2uKssCptgalJ8THkzuKJX
uPlRulVR6us32Uba/cfd5G40o7IEwVCRWVefkbilD/0m9FJWJn+NnySk11QH8fptcP563PVmSktn
TC2wpmL5qQleZ+O97okblDLBhZg2nVRwGwNgUyJMQiqzb6BJ9/If940LL71lMolfQPSmSH6rF+s0
xctWMcVdGmvehEzRmqJ7eYaunzy6Yxb5i2naUqR/Wv87iCinctFm6cNSMFIME0bqV1HcKcnsFAb4
NgdKv5AwxAvGJaNeYAwKEGiz/aoH35VsG0AvI5hIrjbiePOycTWujHwusSKGRwl+KNv8WXoAb0R1
K9uwHtozVZkT/sILyYlxpzcjQ8BI0Y2V73JrGwlU0CJuBV5ArjamcugsIUHQkvxgn3roMhwM7ydk
SX/InknQMxFGNC6MYGK3GSFeAQf1GftG4gssTWFdevBvPOcUmIPyDy6ONJOuiV0Fc3P+mMyz3ZeW
lyQKBrkpHXHqc7G/5CIH14uiNWPG2hOq/W6QCk8wSw+ajURkZFFiJexrXBQR8mbUihSBKpN/tAow
/44gQQla+VFSUFnKEhdKRA2gA4HNIuvjl7g+YDjdNpGCKeIpSohsnzLFhQurLkbNjJGLo5z0el1u
7TRPPDXHjEGn2UNE0bJfZ5A6Jwc6N6sTpmVimgrOVvnDOi1u/xB7wi0IzNltrZ9AJOCU7oxXo+W/
xhGeg9sUwGde1XDI7FB6THQOakK+uNPuAV79F4qGhFfq7DheeGUyN7HYM162QTkY8P+lfogmosz5
w/vNr8tT56roNBbFaBjQFp3xTNqLwXOjKU9Ll9z0NZhHU3k7lOo+kRd3kOPZXr9pmGusnAediyea
MQRLBzII1FjsLbjD2/1PBqF1M9dbfSZaLIaMKSWDF2wLx06UiwjVTnKIbxkEDSiBe/A+gjD9L9kX
L4xxsWQKFlMTYkzIjVliR61s58apakkGxKvR/8IMF0vaKK/0PsflufSQ8xw36dFCr/52uZX2TBE6
+y4c/kr48MIkF1RKIZKycmBBRbyXZE+UDrPorn+qqx5xYYILJunctL1VjdBsa49MsKitPgXL5zS+
1xc8sdSRG+imv26S2Ei+ADd0K1lGQ4ncXrq3lC9lR8TH67CO85r4WjuTmrAyTMA62g/OqsQd3rXc
tlDeS06BgZZYcv4OSnJhkwsdejWGVov3UjfbSb5g5/f5MXdAeKfbps3qNjlxhtf1fbxetF3Y5CJJ
ZsStudQoMj64Hb8V6Cp0dvPDtMFy6gt3FBkA9d3Yzy+iY1oJVbxIHcTPqwXgJoivenKjtx6xqqs5
z8WquCSkg8RoHqa43qbTiIife+ZoC59+MtyDUoHMsa4G/Qt7XPiYdb0zigzNjOqrBrwWFJoANha8
sXC04+IwTfQMw3tEIKb2kgsmnTDGvRog/0GT0JnQ3bA0izDB/u7fYv3FurjgkZiznMcNgBALMIiA
4VTJNiyOcUOhYqn94yOIlsSNzF5o5WRvmHbWYyg/pBAWxH7x0PpxrPN+GuAUQmj5Rt7a2WBu1h2P
MsG1QDQJGkFLDVYVKXgOu8+6RDg2sU88aL7EEE5rSrimrODeQKssEU/BqDrri7ieXZy/Og+bh2Kt
0ZojHGs2hm00flusTTw8qeZm1r9kM4QKi8eYmuWmVsYFBg0FipZgfNy1tP7QlsW7GnU+hHxcYm1E
ZOBF3HIla6N4QTcQWS5TUnPi1E6BtMX7tSu+U/N119+LLraSCwyx0ABTzuQeB8sGt709uf3GjvwY
k68nDAcw6hAwrjwEb+vLZOdy5dzygHoxzlVDgpaPm4NF2vzUDg+hHDlDeqOqN1ZJPCpSd4jMRQmt
TqZwZK/m4n2Pxl++D9zkJf4Yw0n2CHzEnUUEJR5B32WjMIkB+nDQ73GscKOJb7L5lhrEWWbhc2UP
ebz83HV1USswkwSWUzfPlfRWFd8K6TjQkADCK3kiX4jeRo0gfNzCbDYLspk3zc2AQZXMG7fK3bpz
EEdNYX/MxR2MAeS66JLgAy5lta3dZ/dF//TfbHBphQA2snoqsHlKdT91jmzUDhQ7iUD1Ee7WPhEX
NEot7Vp5RkRng+TAotjSTfMCwmjDz4Cq6Oz0qduj2eaIh8apHEWwLcFO39dXymys/Q1sty92E/IV
A4otBK6qPOnFgxoRp4v6/VwEAdNKnzXxBATMaNqNvBFRU66vgPIHLo8QFaBUFRMor8z4OlivnVXZ
Itiq141QQULhgkTe9aomsoFZNtjGJvXSTfLeAfPCisfyhepnU9vGZRSaVWWYdY/QPSyAk68Tr2hm
AqZPmOAfWypprktZQJA1rfgRJaxrCKRSE2WDSyhA/2D9xD/VaF2Ima358d5y2s+jL/pMxHHcUvj/
66+M5yvrN9B8CI7+3sLtn+0G9ErSjXWE+iD0BwuH0logPI9/USnMMB1aEWnf0jkTiIjRlqRmACkT
bIMvjmcySqFpKVrk6s1tB3nITsS/jKqAr19JiqoqsqRIIq9mVHRzV8XNkoODc3qIxlh3IDWymbN6
q0wZMa58fVrIPBvjliRPmiA3XQ5jeOSenzOg7hInODSoTGU7/CxuxxfhiYJqUivkwlynQwimGyG5
PBm7etzVrehYYC7vWyKmX3f48+K4cFcEMhOtA3fFogWCbzU6Sl9EPyoaUcvhYl7W55nQlrhwNXt2
lEdGh11/VxNbelgcbc94F9moV07cFded8bw4LgZmUtcYJjhVXLkxbFO9k5Wvg0x0Lq6nLWcbXOCD
MtQ/Y7xlvjfaV3lxlgU5WHWrFUSS+YcO3S9TPO46w2wXpqHLwtUAhVKhjpeCkPqDpxP67BQS9A8X
yNkaFwpb0QoiQ0V3ZAndn1KKxQ0UYQbQEFh4gM1PJvF8SLgiT/k4QclLzU18rSqSH5O8OGk5yepA
+CHP9wjm0WhpG9hgbaYxwsgLGLZfxMJXvrCeON42HrUnNSHJRym7XAwRR7FSrQ4DWAL4uQyUw2bu
9eVxAPXe+r1PuDwvg9ROCL5mwJAy7S6pDZT124ni9qMWw35+EePLOQdLOMOedkniFLmvxZ2nW9t0
+La+FtLhuagBnYhqihi84oNjBGl6+AVMU7axKbyYpEGm3I8LFmmaZ0nbIGGa0W8UvyvkxAllgIsU
QxrmxcAemIxhLyHEKqT2HvHxeTi1WKpxsJTMu6u7UHkpjJuAIlSivgmPpo7QBevUBd+EyWuneCYw
O3d50DaKl/r14sYvhA8Qu8ZDqaXYMuuRNUwZO2B3ir0JpFzPMaIQHrK2kTeWbkmEdHKNfDUVRGEU
pNjHKG/dPNUP8ZRs9fSrYfaOGWm7xRJ2piU6ZgIWEbFzosDcEctmJn4vc35FXx54DfaVWDY13P8m
yBg1Vl91J4yGKhvRHU/NJku9KvEImzJhk7nXxbkeEgWdKHbc1C/s3a7w02fhrXVlP/OsV+rdmkqr
eNrHUR50MTA6ZDiQ3mYFSgUCq8O0NZzZD+zMA4apo5H5xHXNsz+iV5gliQ48rIq7LEi+Nt17NB/6
5THrKGk1IkzywOw+gMLYnPYQNlP6+7E2PDFtv1lpuQmaifp0191FNw1LMnWIH3OXdSfJ7VBUeD4B
jTGEc+Euip299H6Pcq/ZmIZNncvroeZskPnSha/omMgGrTHK5AlEjaVyg+64PUebdY/8Q8PhbIU7
iM1sWWO2jCzY/KSbUdHhTxzw16XPgz3sixvdZuLAKMzeI5DYvQdv0feAUm2n1spC1MVau7GWMsyU
Qoq+wDDMvRndloAzri/1epg7r5Q7e3Fj5Vbf67nb1xA/1oK7JZ2omMKc4PeYcrbB3dtWpYidbCJ/
ZKGbnTg01pQjg8LgfY0qLNhttmaMu7sjiGc0KruLkl28lbZs5DzChCpFfETtG3drJ4DlW3MnoV3T
Hir1S0o+TF4PiudN425trSkkzRCa4iMHYQ3sYGdBComRAoQn8kmScDUe7RXoApDObALG6tG7ZtQs
6muLkQ7Da35ABtSpNoUzU89pxB7yyK8gAPNlCUkut6uARETeYwqys+7e18Pur13koV6N0JW5mJWM
rGdnijdTekqE0u7VdxXF0rqpPzRUzra4oNGN0M4YOoSm9sfiMvWq9JjdsJwx+kJhRq+H+LMpLjIk
WSOmGBPI3GGsnVTuof1e3LbVZ63TiOYXZYmLD2Mf/1O41PM2ypw4qT15uNVkiimC+lBcjAB4B/hx
CX28sasOqt6+aE3AujjJycIouJ30NenzxAnjAV+yHOlVz3xe2OqbaRfvtVtMZIOUbdjQ3EfUAePi
xYiPNCsTknA1lG+UonZ6qz/kYeatOyFlhosamMLWInCXwYwiOsUMckyom2ojYYU4uDzISw26wkCX
Fy8L0q5K7mudYI4lnIGHci0iyD5rEy0AQ5/tSmLC4Q9acKMnqm2oFJn1HxoOvw4Tj+SyBrGPkxgA
1NFhT4WSDdnLOxXSs4GtbmOfarwSJ4rHdGWZZHRlj8V1+UmwnoHOcyBZZhfx47or/KGaOK+LCxJp
MmlZINZsOnlk6g/ecMNY0QQMJkNO11+3Rly7vGqUYElG1k0wpmIeS9rGm9FnzCF/NSJnntfEhYlG
zmRtYijsxPhqtrnTN/sBL7v/bS1cCjEMLbTkxJA1Xrsdo6PXMEEib6npIsoRuJDQZYE5zEubQ8h5
o9ReqBebKf5GS5oQMYEndZmsfIZMLabUkxbgsNFW0o1I0QITNnhClyEqgzxbKmifyZscVDiRcSsp
RJ+OssHVGoVkdhAtCwC4CfZy+JhWrwEluk6ZYFfGRcYdtqFehTke+eZhOUbx9EXDLF5WpE/rDkbE
N/4ZAcNxTWgG7D0zDoDm8SQIKxQJVD+Uu1h+W7f1B4TbryNjcGGgjRel7APcPNIJGtesmQUZGGkB
0STj+UsfM0ckwje1i+znF7uozpkgBj3OTyhvLLkDzOdBGiitWsoIFwnGfAyiBEwBbpY8R/lxyb+r
w/f1rSMOqMHFAWNqREFgwSZSvgf9gLv0OZi301/h288xzeDiwLikUBDuYSYcekePOrurvsvUjAy1
Fi4xMOEC+C7oP4CCQw39JtRcdZDsJaAyEOra4V8LxFirkQobaD/4mebJnrS1nOgHiCTwjrkP3Zxo
mhG5CK8ONVdd1ncSppnbBLP7sljbTTh/W3cEck1cXOhTKSiMEd1t1gxUwMYSPifvjTe6iifsyr9s
Uf06svxrQdu2fadnyK9Ar/AEiQ3Y3Aqe9EUK7dGXHEygdzYSky2xSlagrJTOPE1LqIZJixlRRIoe
JiuwIOC2iN7j8gM1VW3Uh4KiGSFOMf9skJZ132kDgtPUecnyXmW7cXpYXxZlgg8U81zpM+vlxMup
C2dHtbbQfSFShg+i1LW942JFU0GAo4v+SSIxpIguB+t09B3gKaNrOAqYYRhhveTlrnVXeh3A7YuK
FjIoaohC9OqJsERF0iRdNEwe0mxkbWEtFt58knbbRl/r6PUvNvTi93OHYUoMPZwD/H4jVe1ouOsH
zU50Arx0vU17YYWrpvsqHIWgRDVdHKDCBeoqxjDBhhDAr6Owid6NKHlUR+L6Qb+wyl2WIALBa0ko
4+RJjAjEjfzE9CsP0QuqhI61E0iSqascZBcWmfteXJbTrMfZZMA9xf2H9Ncx3My+7DablgiUV8/B
hSHuHMyL2JYKuJjdvH3Qyu2yHBeypL56y1zY4E5BnI+xKeWsb/pV+mruqzumICp40Yuy6Q/SPtou
z/Q0NOXv3P0ZgI1WxYAwYohUO7MQvUOM+q8ugIuFcdfnqJt9k+fwRu0xvGXz1oInnqx7NlsX+5QX
ErvIA5jzLm2aPtEga10Gm0V2x0jfDt1DblCEapQhLqOOhKCJh7CGcysi1NH8WX4xQEGuWJ/WIwbx
hXg4s5Ji8GzIwP9lpSdT/DS3OhF+Cd/mkcxFNorSFLCbq9vrkl+Ex4JEv7Kw9luEP7uAzIWGMpjG
PqxRtxeHn8InkwGNMtbFlrel5EhEAKSWxMWFTO4qo8NIm6uYb8Lw3Zq+jPLz+me53rG8WBLzj4vY
U/VGZHQJvgsDSTOOr/pZ3om+4o0vFKyDWg4XGRqI7cT1omeuZh2hS2UH3b4YntbXQ7kZFwimIpKm
sVSBypc+9cptpfvrv586LlwQkKLJzOsOHjCE2SZVRW8aYs9SejudJcIUsV08KFkeB1M0BNyxZfu1
CA9j+sWU3tdXQ5ngDn/ZDag5RgYNiQ9SckLj2q4DKr9jn3Xl0PAYZKidyanBNPagKJ+0kz0mUHAT
HMN4s3qiU812f80UlzAkc6Q0vQBnXgoY6jGJXxqDV/bqXixmL13gcHrqxaVODGlSdrm4IJUB68Xj
Xv1JId5tWZJHc9hSqQnP4r1IYlMnOU4QY9iWHcGuHiGy4+S76CZ9pFgb2FFZ20wuMlgZoKGyCD7P
pdtBIsWZ87diVGwheGgExS57Ithdb1KcIxHPEjNnGtQOQBgFfNTkQm8J9OEohBsZ2j6TV/rWLsPs
/F/xol8Y5eKFJLaRlLAvt6RPdefNHbEqIh7x9N6hlpWFXgNLkZg73XroSfU94krikclqI6cWGBnQ
rtozYZlyYzlfwzvZFu3/XFXwL/2lDI1EiV1/cl42TtYFwIcKHQWEJuIFD0oOtKzXh1nEiKnq5WJl
G8XNMH5Lpa9CSzWQKJ/jUclWZEmtzEaEmOgupsRcPO8jNKVg45cwfoxs5XX4K5jc2eV4Ru+qA344
TtHDHJJDgcd8I7htqbYVVTqpLPJfXOutnOhlUMAt4sy2Hqtd4S5baGzohxE9GOC7N/Up9nWiO0t9
OS5iRGPRKIIIZ6/it3nI7ar4HIP/VJ9nZ1o+r19d11kGLraRyya0KhiUNkEDlUk0F5Bns26zmyiy
K9SH6YFx9IES5RZCClNFZJp/yJkUQ5MkRdUh7vf/Nzcumi5qNHho/KkDQKrwoZAFsBKjH0tFwtj1
K/psiwtQom6ViyChEJBVgL4grFfi/536uL6b18PU2QqX1uBOKZWBsfOaYG2WwLxidEQ2c33SENJs
/2wa3xM0Oii3RjFGT8T9z1mDCbVgswn/snQ6G+KSGkk0ixHiEGhzdhByd6CBPm57YzDv59ZSb83U
Mr+vb97118OLpbEYfXHYtCpKrFgdWAxm7E1QEQYHPJrrTEeY0VNR2hcf6lO/X83nJXJ5zlwJg5op
UKfq3MFVncKdtsptUiB01QV0IzAcgFHDEGhfFHJ26OoP6wsmfJJvEkbDrAaBhKgp9KMNRKbdSae5
J3b1ek51XiP7Iy421UobQF9y5KZVM9pa2Nmz+joltV2mraMWvV13j6JBOCllkwtg1tJG6dLggKny
6zydwnmHMtKKT4X1OAi3EcXCSQUSXma+V9LaHBUEzPaH7ICvx82/K0fRL928sKl0jv3taz7DB5I2
qvPGilG7YvahFXeLoXhBcR+0xCXwIR62ZoiLJVC6i8qQnYbx4zQUrrwPPzp3zY61Q82d+qjt1a14
CF9DR9xSNPTUpvJI5AAQyzmpYN88shQZd7oTHhlxCU0NSp18HpGM2kkrKob3YYl/8nm5Mb9hlr36
pABCCpdFl5fo4P2hBPh1LHhMslqPStAzfDCbIlCxn82LtFmgHSRuMfpBZK/EQefl5U2jSpo6U5EG
yYegP1Zy+XES16PJ9cHpc/jk8cZljHbhKH18sMEd33Kve29yZGATKITxIuazZPYvNdwurHLxJc/C
4ifqsYwmOxp9y3wRauLhldo/Lp6AtKqRoxjdiKzdh4Nrit/H5Gl99ygTXC4SIOVSx0UCWFs4WPre
yG8EisiDiBw8mBjj5GrRJvCCodmm7RdZju1sBuyMyqsoO1zgSIRwsmQThymcIfA7eqJylyivprL9
Lzsm87zOmt6rYNFAf79dim1Whk6Rdc+TODjrZv5wUg3JNJByqBqfgvddUBqThUZ4ctBRmcV4cp/2
bNIn8UJSV++6G5yNcZ4WBUZcFAPy/aY+TsPoFOObTlJ3XP9AZyOcr2VqF2a6gPrPMkB21Ux2poLA
o3oQI2LukVoNd1dFhSAin0IvtzReYsmPlPtcouaxKBuctwlTMaFhjDfqUL0f0/d5utGC6a+S918b
xkNqVaPUTTNFZEvz0O5GP1FB8hN9W3e060nL2QiX705NNC5m9s8d1G/MHTS/d/Tb0R8KrrMdLssV
AqvN9RFfHwXXfY73j8ivbhgBRPBN2jCCNVm0h6P2Solt/qGWPRvmsl050vSo0WFYuOlB6qu+1ciU
4qO6C5+ShxAk7LErkzPs1yuis1H288v0s19EULBPqNIxIhI51WMMjUNv9gVA/is83GqvVJglHFJj
P7+wWAmSNYLWB49z82tR5e5onBbDctedhYpKGhcoBh3DsKqF/GEG0lGwMUBxFMCJ8oFR9igBR9Ia
FzH6FlNGqg4Uw+joG8XvN8NWPDF8LVONotoPVxMJCezpsiKaMtTLOEcRJH3qphItgQGEmwyiMcJd
lK2+M47BSXRzN34MbqmndrYEPt2VRFXULFHTJZkHnyyyAlhIizA/J+LjYkhu0k/etAD7iJe7sf8b
6ZdLc9wprPJKbAMmXlrqxaekwAOhUdpCQh6Aa/5/aYfby8FS5CIIWuhipQkowdM9bub7dV+kdo47
YksdxtUy484CtHfoR0ctB9vs7qL5MasJZo1rZ+tyNdzZUsZWbyPoBbip7uv9vZk7HQVNvBofL21w
J0vWI0h8q/PPzDxBFXD4qfhiOKJkj68d1OnNm8jrt+H7+j5Sn4o7ZHhWG9O+RDtqCMWHuC53xULh
gigT3IUs5J1ZgSgKHa90G8SfoowoGq//fkO1NFG2LJ2nNA6SZZbUHgzKSrCf6kcpJcom4vfzF3Gd
NnqqVPBmJUjtLBaBexD/ImcBHcT/lsBPsgDP2QaahsfaLsJkd1FvQNl2Awkb4tBcy8EuzXDnf5bC
uZV7HJpe2stod2Yg04/FR3kI7HWvunrtXlriIkBkClml9WiGjIFXWLa6Z0AOTMDhNfItMzElwRrJ
oU8BSK4uUBItcGuI4M7+OGYX16CZSGHegznTDbJHJf88QB9Xr/Z9Quzj1YhwYYbzaNCt50pY4K4A
uNMZwBYilietef6bPbywwieZzZBGvYZao/s8uPE280GDC6DvgBYdU06M9mNoh76yI8wyJ/jtTjqb
5dEjWqlGYq8C6clEttlFmNWbYMvoGkQ7+qJTbbOrp+vCHJeBGglmaasJOQW4UWY7kMdtpgmP62si
vhePH9HnWLQS1mkxgvlek7+aRXEjRoW7buVqQ0e6WArn9MmQt0OpI+2LduY+wFCVYCu3wlH7wYjI
kyM4UGZSgpL6Wmx7Lzx+HuV5GCe0U5Od8Jml1aab2eJnUElCgJ3qHVP7yH5+YSy1tKwIe7SOUwl5
UVDt6qk8xVPvExtJLYq7DctoltKBSXGYR8ln75ImxnUd5cjE48atLnrr9igX5O5Ak4m5FRIeq4Xy
s1DdRiQWkTLAxYt01s1JG3G795qt73M2v7oYGGHVQexX+ovXbbIN1OrXV0XEQp7+LsaNVY1xjvRZ
Ve1A3Gv6PqsUKBsozrohYnU81gSi5EkqAxzuxkbr9VLnWUnlrpsgHI/nvZv0ua9qVgt3mMeN/Vg+
WMN23QS1CuaTF75dDkMh5yNieqzfWMO+kSnNwOsVxjk88FrxSw+0sgHoD+qZ4D56LXymePbARqoO
5ZMK6rnQpUBg1KLYzy8WJY41qo42AThUv+uqTZnVhJNRH4aLCPmkxWYdAZ8TFvtCaRxRfu/C/+jJ
vDY82mN1NQxgGpOi51w8qdanrIXmfUjcElT85kEkS5Bk5ciAybU3uNUT9JoKW3uYnPCuvCsjO3Co
IfBr3ZeLC4PnumuAT9ZCgDDcxhRAlCG6rRieLJmRwYNHIkGmqar7SS4+/TdX5xKLdABcMw5xYKVg
V06fMXFBeMXV0v1iYTywRGqEIs4L45+HBi/2Ane+6/1om+y1u5I4udR346ElcVNMYyPi6Pb7xZ8/
AS/jBk8f0xUOK5ooKOLV0vN8jnmMiSAreTgI8PmlSKD87AfhJ11VnEwt7GnIieBKLo5LKkq1QgE9
4Olt3rezU+0s6AkZD0UDiVig00BnRb31kRa5oBEGhSibAo5bv68w8NVvpm3gxwfdlqC98C/aZUQM
+b3XPQhisbCqZHhOl30dFbahEGebssFlFEGT1OiPIaMIpV3WPFbGZ6l7XT9VpNNzaURRZAXTHWdO
z0g/MhdcJobTfgB8+xfqeY0I7SqXUyxGPnV5zHKK7iGt/HghduyqPuflGeaiRCIuQyQa+CzWdnDT
hxrJOUjHrFs828+nyVm8DE2JxC5PxYYCsBMnjK+4k0xV2zYU0HHpYiddKgw3P4TzZ71BDRJRL0fX
a9XzeeaLb3mYukJR0Gecxshth/pBjsZN1IzbOU1aWwYjs9RCDWQI9lAZ3nXysNfL/BhLqb/UhlNn
0W7dkajVc5kIYOjjT4CGWNzK6lOO9efWSajvRHLs6HqOqCq6bhmGrvDjUyC/gY5FpeZuXd712SZu
VDtMHyJyIvq6s57tcMcv6YcgDHs4qzoc9OppKB7Wt+x6/0w6G+DOnlWVVdf3wCCJ+9Hr7lLQuG6Q
ZYPx5FHH/BQa/c9G4dRoeXyhyBr/cO7PtrmT2EWzusgS0oYR7MJMwztyzbvKq3fVftxaxGXHftnv
1fnZGHcqJ8UCstbC0Wiijdlk9qTmdqA+LPq+Ez1BoObSCHM8HkKPo6g0avY+lOzN7K4rQqcWPmE4
zDPzL0X2TnxGdpmtrI6HRORJI5TGgq0c/ORucQG/eFZCu3atTennqZM5vbNu8fq98Gs7eUREhJ7b
MCpIkBchsEHP7Bvi8NLMKvHVrh/psxm27os8PBCipJwzVJhp/JJP7rREm659CEDRXHbUJyPO9G+I
iFk2OilC7iXLe0l+y2LL7hS/K2d3fesoO1zqb6SDMkxKXri64A3LbA8zsmXk6C31SEJ9Iy54aINZ
tyFj0uuCBHpaj+Es2e3wbX017NyseR4XQCTBlMJaQw75E4WfbhqPIQzJ5IraNXbgLjyhEQINgoYK
CxY/n9BA81NDWaB2QUW4l13g4kCJWpN9IiIC85LX7axplpXq2ERf3kSYRd9V0ETXvORT8ja6oAL0
qKWufzaVh0pkkYmWioDEdcq/yFpqV5WTLxTVxvrBUnnJ67IshG6SUFNP5X2lfJ+10a5MYPz0B1P5
mx79rytGFblredanRWo0hMKizzyxn90ltjaFTEE/qG3jQoUyL72loZXoKvGz0Ty2wbHRiAcTygTz
lQsfHMNh6MsKByrv3yLtzViOU06Av/6QPf4v4uGF8//bSPtmDMQI56n8kd9GGL/VDrGXO6rLoFnN
rY5nXNDf7bMjpUj8hzbL2TIXLoa5mWXZRFE97yEr/8roeNSddVwealDyhOzx+BG018R614+XKnLh
o1zq2hKYZnU03UjaTl1e1sMT5edc2NAAceuXEZ3XUHmqlu+98K1sUHK2BS4tgn1jPRKqIpdhDKDI
CWMmlsCw1vVG36U7Rr1PjRMTZj4g3xdOOFj5ONcDnDDZdbt0zwh//o187FVEp3Q+th8/v7CzaDi0
FhPLQut18w/c+cjyCcGlnk6u0j5KEuS+ZEuTVIMX7Yyi/yPtunbt1mHsFxlwle1Xt11O70lejFTb
cu/l62fpZCbbV3GsQQJc5D4cwNyUyCWKIhctlDZXSKyoldslDmNxUxwwZeSuiYFgjTPcysE5ep8N
pmIct+1ZgnBm2wwvP4DzbL3oMKCuyZA4H65t+cYS9aptI8fl+5xXl00spYqBOyFVf8ggr18+xrbg
tX37gLyI4NwX9N1N2sos4pTKe6vHURUrvdd04eNoE9HxIdKHc1vTslA3gFyHpys3un4f6n5Hv+57
rkgfznPraEgw7hLuZLaHsX2VishJy4DGgghzU4yqqBjAoRqa8l5YvTLzsTerAXc5cH3mT1X8sQ7P
hYEyDwE2iKRwZ+CytLVksZpeg9jPJZ0PcYpHu5x0bgUeaoExb27OSiXuJMxbjH0eKc72Ln4pjdul
f+lmQe/ltgidmLpl2wr++e8pRex+XhQ7QcZ3esnm67F+6Kdv+/svEMHfoOa6UOqK3Q6r+jmRUlef
riztb1hY0eD4f3rw96bQJC2OPAghxlXW31a5wLo2cWX1fW7f1ThPtQFEQ5410kNOwV8dN97+Om32
+Kx14LY7nUKqo2QAOtAGD90zOqP6ytHnNmB5n9k0AyPr/N4qP4Eg6PO+cNEmcbiZzpo69DEOI824
XlLiNnguE95jtp3nsknsR6xcFIFqsugmjC0FbVb+RJAe7DCjRRf0MYt0YT9jJcZCdUSppwxAbR9T
RjLtqjcEbiMyBw42p0yZYwvvWd5ij2e0FPhguxdY3HYWemVyHG5KtTxb0QQ1piB6nP3ujt5Jrg7O
sahyQEt5I2IGFOnEQUGqkWRJLZzdS+thcp5TSIKDYH9fjN/uQ8sQ6qqB+xB81DLeKu2jWpz2zXjf
wgz+NhTTjJpGBMQMi9mZJ0z6bQLUwzimsNx+f7VQePVfI9MGZc5TFbZcEb/PP0dgadtX5b3M5LcL
+a/9N2QODoqUdmhkwbnZn4trcq6C/GD4NQad2n7qagf7MKD9TzvhX0+Uft7OCK9kc3DQKXRIcwkV
f/TUfq6C8kCejdaJX+WgDuKHwkUje+yIBoSJNo+Dh1Je9Fwx8cY9taMDMjKnzT82Fma/CO6xf/As
8DrJlqnaFs9bS1CHr81mlXrhJ9VVrlvUJw9XYCY/SYflk3z1V0WnKG39P3GcI2czkWoDQr1qeTO1
45CeI1ngWuwTv9vKRQTnu9Vs9DaNUPKfYXjqqB7K6kUrPL05J0ugSbq/b5rbjvxLGs9eW7UFBr6Y
Ni5IuNvmuTPPV7H0fV+GaJN4Ctuip8WgM2oVlIyEh9wf3qorzIAGNrF780Mkrlrftr+LWpxL21PW
mV0IfOrzV9N8ota9Vd4mueB0EirG+XWnyn0f9jFeySo3wtAhkIWXoKFACEkzpz6pXnwWPdhu3wEv
JsiPIi9QGD9ZKV40pSpyl9KvwQbW3aoaSoa1e8zFiJWHYWxczWoEKLZ5bQeRmk4s/KfyU0Rrm1Jl
LHC/yOyTbMxuRs82hpfZ3+pKxAa7nfdYyeLO/Q71K2ljwM9UjFJQWO78BvVgHpYWY6GnV9WTUTaf
vwnslFnFb663ksqFAiiNBg8pu8azvGncufrHJnJmcPeWT/1b+laL5G26+koehyakzuRYZv1+rHM/
9yM/u2/dxZF86zovER2wXsbIK4/Fy980LmNo26+95ECma2JQEDU4kNriu5l9UPEwkWYC79g8Vi8y
+FIqlWKauMYoJYjyEFOkuYXDoLdfq1YiuHpLI1tIUZgRK3JhrM4p5itqt6hVDLqD7Yku8yJ9OEyx
ErVW9AF1zYn6XEvflOGvzjJNty1cb2Ri8E2mcYWB0GEL82PTItMrdDLeK2Bhlw55UNy0b6LkosrQ
6Xdzv8jjIoM5o6mMciRm7uGB9QejtQwDWeR78jFBXgdVzYhHjFPKGuePiWee5sf/R3wi+hVcqKBR
daojiuir+aCeu1MWkHtEeJXPZgthxs6NaJLu9jZetOagRZt0ta9kQEtafJdUv+tE0d42Qq/2kYMR
7KzaFsghvMNI9bQc9Xv5K1NmPBqiB//N83sli4MQY1GU0JQQ/1ThKUxuqXRvg5x3Hxc3D9OVDA4s
UpQrZhXTJ4xUdDu+UelDiAlqjS2KE+RdgyT8rcLWhxxD5TH3oMFszMyuvMlC/Z2kWEFSD0crzD6q
VhHIah9IYX/cV3LfLMDsit+2umkqKLRX5hJopRq3YXezDCL+EpEADj4WJcLJIuN11l6mY50Ub7Kd
CQ4UZlh/dmjCXzPQfzVofYHiD2VQbkhpPLYm3mcrclrIcrSN1vu3JWMar5asl6vaGHMMfl/IMaqD
pn/c//728fh/nkp+e3ahrW7XC1YMPOdOHR8H+zPpvShuXUIfJVH36L4nEZnDhczMyzGreiQdR+2L
kerXko2JPBKavva1Esnh0UGxq9hO0UGEIVjouF68On0Uz7nbDk1/OS2ROWCI8sZSQHCKIrHMsR5Y
tVMcyPdhh5ltjIvF9sxv/6YXhxJ6ntiFrSOtNmnXdf7YxgddlKoRLB3/zFIYTVTMJqCbdsd8+Bji
5cP+uK+FwEv5FxZTaZM2wxQFL1zQ3V0ox7aeBI8CIi04IMiHKDbqGF4ayv2P2lYwS1FHFFaiVHBf
l01SLxAz/W9AQd5tZOWg6VQZeABjLyiAVIySU0K38aVDcuh86wN7tBmPosJBkXIcJoxWVuRzAZ+1
+jlQCuqO8oySAIM+7esmksP+vlJtUE1CO4oSgNiiTofZLlZSuYNduPtitrMnqyXkUME0rcVqUyzh
8CE7GUGLvl3zpXrTQWk0XqvH9khvRHXuItU4gGhIEs7xbLMWvfqM2ZsHNTOOutYJDjyRGA4g5HxR
MF4DJN26dhUZtlNoVwP+t79+zOl/O5GIqpsyAUWYwVehy1SSrcbWKSaDIQsJ0qIid0t7cHu0f+lt
7Yw5MNAU9XZvqraSyqkWzvU4yguLI6IrEoH4KfJi4cyF7TvqSgoHeEgx6L1UQjewJXQeCt1lv/Dy
Q0+d/AblXaYnsXFXoLhIhBHm5kF/Ec2XpMeVPceGolFPRWc3u/c07IG28MJTAiIsVw3KAJP4KmRW
RPVL28WJK9FcnETaSsbcWcRJ1dfmA5tQqZ5lFAgrV/kL8ewbtOt3rwbYjESTgtie7VgSX6iOQYdL
WhGLeq1y7rXARqngMnyO6rNFj6Po6rrJK6astGSXlhW8mNVchmWOvQXfFYjt6oN595NfLPYGR8Lw
Z193FBfDCN4qoJsoVBTYL0+MaLVLTYseN80lfuyMwzy+NVRQ4yESwf6+UrAiZkzyGskcNT1mxZFK
vimd9n1f5CA6h53VUGhJhuyzV/qM8wAj9IIKrS5X8RvLPjNSyez7hPHjgkBEgDk6h5+KmUSmlJio
lMExXiR+Ohxj5WZOb3FNcjDwwEoFiY7tc3ZlLRzeNOE4hNWsogWqcAhLcbIEP33Dix9BFqdxlpfY
F0292859rITy8DNWqQWqG6RXbqrBKc/Tl+hAnoYfrAuvuBmFRXcsLNlxQL6OXU2orM9stkj4HRwW
5/I8HGnpgezxFtm44yJ6Bd6+RV/04yvZpUgaiMpeGMObyWud9GzeRs8kqFw8WYgsVaQb+/vKG/JC
o6CXnFkhI4a6g/t7uErQymZjOlhxEDGXbYaYK8U4bFlm2xpnowXtR/fJru5r61ngd5sCTJsYsm7J
OHM5B2hNeUKdkJV4UntQzyoIl6KXRHKKL5XP2E3KOwxOFsVJm1f3lUzOBcK5nbTWkikK1d5TmWdM
7kGoWQbC1PDmXq0kcXZfVpVi99gwL0RB/Dk5tg5Fn3AqBYyrPQ1ELz7bzn2Rx9N1UtqaWaghS8Yq
4rsT8OQlVtziWJ4iF+ZxM6P5VbCDgg3kmVQsNTHTSc5xj7cfEpTG/81kL2WlEmfupYybR9Yq1Cvs
Q4/oZZJ8uxSlFzdPGAsENAQ9jRpGIP7Xp1RlsLSxghA5C/1wMq8iDCmXVcXft3aRGO6QMXutLjBv
hoJo9CYuTuN81VQv+yK2TWClCudQWWLG9YLczTsF0nCfnMkpiwPGXcCmHpPcUSpQTzj7UkWKcR41
GGauzmyTcvlUpqmTml+1WlACtX2IrDTjnIkU2qwsESINHQd04SUPw5fsyxioGOPQv7Om7uu0nZW4
yOMPkTYpUhRbwJneBxI7uAFY38ybxUV5+k3+Nl+JBmJt399WArlwNdaVzkgZLrX+cJ37cVDg5Wh8
p4Y1UCdOItyCI68Q3hs3UWoll3OxBBxhWR0aiNAfft4bk4PxqQflNKpeA1Hr7SZerIRxJwpNQHIx
D1BSNxAJKLGjjYIQRySB/X11QEp0HmfLBuhWy22tPcqiWkzR95kzrL4/UEOt1AqHvbWcZvN1EfFv
ib7PoUQvgexQGWB3nRk7Stw4nZDCdvOCstoEDiQKqkqLreNJjcUQOG3RZtg9lS6YiL3xq/ph8fOg
P8rH0Jcf951KABQGBxRmXundsiAVsowZcSNbxxPKMKZ+L8lNsC9KtIwcXHRdPfU9MwNjOIT298ha
BKAnAgi+HiHsid6EFSSMZx18Psfs7nviluwxlJHszFfCMJr5xm9h7WXb+NoEXac6mhThO9Kxu2au
qhwtbzlMPzQXNGloX9lfQdFZwg/Y1eJomfQUYTszEzbKvESwGQajd1t6x8KNBWeXYMf4AbvpUIe1
rkNcqF7VmFvRiwpbmefsrR/7ASvPtZK4AdsWajvGgXh9mTtRj6fX8jCLRtcJTYPDiHlJc61TcSD+
5LmngfyRXLNruObPx/ooukYKd4rDjBCdWiHaZNAWDwLzh+aU+6x3vDAc5UAcghy6dasKXFl0HhMO
RKY2HMvCeLdG60Dc8cV8NG5YIK0eozuRNPaxva3jgCMP7VgyWb+gHM3E7WoFM1D7pkaZ6qSd58HA
czqGc3/cdwCRvXAQYkaWZGNqMfWoThwpwdTNGDUd4+sUCzIcInsx2ZVlZZlNJXVyh6Hp78+w5hdE
bw59mz8wvy6+h270tq/Y9oX1giQmF2pEjTSoZYMz7Ofo7NaJzqAFPWl+fBYNmN7OT61kceGFIjVd
Wdnwuha0BvnRfCu/d2+Dk16bB4PR6gaN07gSignnKxG5pOC4MblgY0qJMoI3E4CJDgY1Brs+qDPl
L/uLyaxgxzT5Ob0TrRLb0gBbXYvQd0IyddIjz4w0d1TR9GTYQT7iQVDPBG8zArg0OYwxi5qMfQif
N2I/z75Yo6ihVWiVHKro3TSYec5Q7Nz7P3kRtVsTr3IIEHDeiNKmIoU4QClbM5QVFpUYOZiGEick
onuewKH5ib1dPJJG1fBCkg+dEy73UnilYIa3kDxEpAkHHGoFDulUg3vp0c2sXEnTcd/kBN/n7/lg
q5l6OcNKlcQDMyZ4oASxjWCh+Ft9r5fGWI24qWLM4HmQ47Mqt07VYaCZPpz2dRGJ4uBhTkdaSDlE
jd1XQjUn7j+r8ZUaiqistgubLzhkcWDQk6LOVBWZip9BLya9PmBGuLdc/SxvX/zClzz0hx9iX9zv
LgAJfvqGMs6KVqkA+HA+ZfTRtn/Y0l1MWjcvX7r+ixZ/3V9V0enMM0xMRB2RVnsP8Rk5AkYEIryv
jvZB9YqDIdhDEVJYHFKUuLnW0wj1uoAlJQsvQt5BByOexNKSN5IA+oTacVBB6yhdQAaJwtLj7GoB
pnAE3ZFggFCBGQ7C4RTMBHcQ3uKCj7QHVYeRoMunP3eeFuR+ojvWNcu5DgcUMT3vb53IITjwSKQu
KdsFUYeUDEjVFI6t924mo/KYPOxL2n4gu7gE3yNFVavNo+rdJWT3fYptfK5QsuIRh3GDNweMNCGm
k2H8tyKqLRHtId87pVLdsnp2m6Gn6JE9DFZvxqfpveKDvogS2aII2eZgpu7LQpkYeZR+6E7Nk3Q7
ftQwOwwcJSy3okmO+hh+3l9eAUrzNZJSqMZtR4FsSmt6Zl3c0d467IsQBDg858SMaEMbWqRuyvY6
jE6KVDv53wyrUFZGwsUZ0bAs6I4IcS1Lj/F8vSynQhfEoyI1OPggXV3oco20QKSBFU07KSp17WQO
9hdLhFI2hxp10atNz96+lrveL+7Tc3fVOajSumf3dRaB7ssTacXBhp0q0phbLIEYHUp6pTVBJRxu
KwALnl7CtuqayiOSovmP4qQFeMx7kU/xnX7SHYZOE8iipJOwklOwkhZf/dji/QRsMYgMuw/kjLIw
Fwcb2KIy3HBZNB95ePL+l8UExfB/b0iLhB5rrQJaDLR0LAQ8IzqDZEtgIvvLiX7y/0op27mplwK2
rurtK4YsB8hXYvaScmWGi/qPGnHxSLSYxIplll1RH6pQ8RXbcM1iEhjh9sv2L/e1ZIZS66slscHq
NcDof84KjjF9KMKIHrfv3198MUnlXB3yL6UpUG8f/fC4x8kdJx1DC1DUN5Zo78ho+2B08j/Bn8XX
QeYJxUA1Ez0tCsrrZhxcwzlv/qqXZLWAHGpo+lBRq2yRT1Z/qIZHmg9UfyWogIvT130bFxxSFl8I
OakYK2aWMHJQd2e9W5x0HwZ/HEyXgAwNroUiAVdYJsOM+s/hDfpU/7tTlVaSKqUoIMkNJ3mtTqof
PWCeZh0wtgaUI70ItGSGvSOPL42kVZPJ2QQtf7aSlAf9JN/rjhywAXgDyuNELiAwxfdsyMoF0H4O
rrAGaMVGTLBxZjGobBFpPKPsDzdZZKJN6idf9tVk6L6nJVv1ldAi1yp76eB3ZIlvyjnxoga84fBP
P6nnU0jt2zAkAn8QxFQg+vmv0A6fXhoWcuT02Pvzq4YJolnnLPlBDuRrMa2SaGU5cKFTKaHDC0ec
FbVXU79AwWkUjAHYvjoRQ1V1NJugNO+/OiUgEa9LFhywyK1FRej/b07z9ml9EcOpomjDEpJayj1S
XdO5dGX0Oxf2t32j+EPi7SKFQ0U9Vpa5nCckahmtI2N5b45RibMaDJ/CtzahNHbcrWyQTPbc5iy+
Z01iKdzafDQfWEm1Rh3RCIBte79oxsFkhvxTag7IrSTlm5HnN0bzmZiz0+sgsUFsEPe9v7+Wog3j
witptrU0SQAjk+ZJWqDi2i4cDyKSwUFjp059FZpIII5u/Gz2DkuCoW/rpvUWX1sc40CC+NyKjk62
VL9Dx6+lfM9krLbNypcuSRMUxcSx5E/T96JqHL0+puSbPv3YX8Q/IMZFFhdXaVkSWiDWBWsT8YqT
CZJb1KujbOkBEy1B1SO6uW8DxkUch4p2HTeS0UK1kb41zaMVevv6CDbsvY9svXSKWsmpCkCapb4K
TFVKnDHLp0NU2qKV2ywjsi6qcIBR6LqlmCpUMaz5YabL09hpvkyKh24pD1VfXmWjfjvRyae5LJAt
WkW2CisteztPswxjTz3dRA9InF11pej5dJtTaaUehx1Z1A9To4zslB794Zv2Fj3op85XT/2HEJzE
o2cF+R3jzJsP1g25DR9FaRfRVnKAshhz08s6ACXWP5f1p4LgUpEKQgPRQnIYQoj2v/F+iEqHCKPJ
wult3yD/cFW6mAkPIQsK35LeYp2SLFGVnvvxwXY7f0GTXd/f2p4sYJn7QxT5SyLfzErkEg3RNVxa
eyLsyLwxc0fLnexqOdNj9oA6Evskajhl1rADWfygACMbZ7Vhvfm9pt/PYwTSqOa+SOJzXkSCeEBg
FxoHIWDZBOtrjCO0Mb7O6b3ZI8s4+Pu7JkBgfmSAhiKtng5K4imF5fRgIpYmBKlZS50q0h/bVBbU
rIh04rAkkmXdyEDW6BH7TYs/IhZxMiGdv8DYNfYjVqgxy1rZRpmNZnRSuUr7XcoF9DQiI+Agw5qa
vkgIIrUqe2mj8mYpnqqkdLuIePvbI1ouDhpIVSqtztLNuhS6bVWe+lFxKtM67YsR+S4/J6BdWloS
GxhoPHXXup/dhV7i2jfRN0wBwiOBiFB/e/1s27DAcomCWO4s7q2eEsIoKGv9Q1afJx0Dl5PPTWoE
+3ptR9QXOZwHEXkg3TggqolP4NdGm5ByYK/2IiLSP8QWFzlc5N6GVpjL9cyip+LEyozYu7Z893Oa
jOjA+kP53EUa50PVMpkj1SHN+oQxtJ8ZHfQACuMYk4B+vjTbniirvG2HF5GcR5lJI48hu5rESn0f
myViAdLWbhOJLpN/eES/SOJca2j1BrTz7M48u2bvxqfeZy08jGZCqQOCyzNLY4d+ec2at/95JzmH
y6t5SKcYk5uGgIXAKC75Vh0ZKRSbmd1QgXv/4QS7aMsdyzZCq8XoEFqZd6OfH5ejdW+76lP6rLmN
279l4oII0U5ypzTyLsqkZ1WCU3ryxtbJH2LP9CeUzRY+m1fK6IHLL/tuKFKTf36pI3uqUgUnGT1N
1wXugimKPY3b7Id5eB+ffZOIUtIil+QfXcZiAIMUhR1JEdostSPQ2cHwc+L016wTSlRCJlhW/tUl
SawotWNWcZWe0+jHQB9CrfybGM4myNCh99FU3x+5VsfaMJjD0Ek23kCiB4uchGMIN3VYfZ8zRo1M
tDbwUuU19p0Weql50kQkktsPcSsZnPllCbL4s4SCAZgfdsMt7qbjXIF1iFHoq0dmDVFwJYsG5m5G
BBex/EVTDymmETISAxUloNUnKuz+24yjVgK4E82aFz1LxqzwRuk6G4MWOvXt2erQrF46+94kEsUd
apHRqlFEwa8iT0kwJ986ekYXkIeppJ38NxHoSivuXCOKnMWd1IH0BDXMNCq9NDnkXStQaGtzMOhc
xSUEeV+Df8EPlbCbsxpve1S7ts1bSVR4sYkFawHcmTKhz7SIGDvT6FoH5Xq8YUPsJnf05mcxzd8m
2K2lcUeI1tpdothodaMnOwuae6TAfNMNn9TIS59Vr7oJ0SX5cd8mtlx3LZNz3TBpstCaUDWYZ/e1
cl2nd2MhiHmFq8i5Lo0xwV3LsE3a3RKYAc6qayQo0W3BnhRFqWz2Mf6atVKIPzHGOCuzIkR6oyvu
4vZQ1r2vVw+V/CkxwMVU3+A5XWCFm/Sga5GcCw/LFC+xBk4+/TCjVly5qo4Gikiqg7BbirnNnnKc
B+dza9h0xrzX93JjHIjWxwr8eAhNQaEl3euP+8Yh8C/+eZ5KVptUBozDICCvq/Xvo2p8/TcR7Ces
jiajpAX40nF0RMmNVj3J4/f97wvs22Z/X30/GrRWG1JGC6yBDimL0JIQOpJdC07YzXvQ2gY4pFCM
IZVqFTbe+vlnkh/YEIPhmOC58tZ+YCTloSwQKdKMQ4slL3WiU2Z14G0m1adZvaaIU/aXb+vIWKvF
wcMglcvQTgNoQApTBRENNmoBHamrDRbrTZF1jLuo/4YFaS2Uw4up0wwza/HapqSWk2U47dubWDRU
cX/5fmMn0rUxsqMQ79hVdZf0hStbYPM2BMu370C/0RAZeq5GE0WeqSeB2t8s4ev+9gjMjvCv8Uts
KylKDX4CguS07oSKpMPglqfpYPbeeDQFdWXby6aZMgbRm5ptMIRa+dM098gVG3g+mxJviO/MyR0S
QXaO2dTvIHcRwUFCr3YZNWJUd+nKOczuKwruMOBDHGT5UQ4/7K+gSB/295U+kmb20pKECI01zBDO
IjeXNc+MH/alMO/fU4lDB2ks4lohiCKzvPaGPLlXcvtG1mO3imr/30RxsGAYRqgiFEd9BogN1JA8
2HnnYxbmaTZmwfHwh4DlslMcOtRjJ00x2GC8+gejnKvuzKB2cxcTAJfGYbQV85dQFPOJNowDh6Et
7baPAXtx+UDk11H16pYI3FYgg29bouaQx6llsDF5rR/3k2c3ydG243/bKr5ZSTbqeVYHEylNaThk
k7Q4ehYfiRHepoXm7ZvFNhKZimapJqj4eRJ+Klf2WBGMRyDRfFTLwdWIKBe4vWoXEep/XakkmUz1
COR1iRHI9msjH1NDkAQWacGhT5WlRG/BP+vJ9LWuvVY97q/Stp9eVOCgZ5KzopYkFBwlKprUjFMU
1kEevtSxaDv+ANwXSWwxV7iDN5WYyHUKUhvv50TGSnbApoHaTsbkFKGJR2DTQokcBikpWL6VCXRb
nTd5bIBZ5Fv3Heo7WQ2L/TE+7C/l5su6Kl805ICIMj6SUnm/O02edh2dTbCslKfCz15EMb/ILDgc
6pohy8mMCRPUtg9LEwXoPQ321REZNwc7/aB2vWTBfxYNjSRSF9Rt9aGyK8FdSSCGf5hSl7HXqwy0
daVZOfXyIVciB7czgS0IzJx/ilKTOpFnBRg6xeVpkWw/joc7ki2nehlFHYUijThUWMpkGMBXDv4r
LXaW7IOpI3AUDtsSWAD/GlW31DbLVEPxF4LTsvdVYfLkD7e8X/ascdgwlHZt0g4i1IW6Roqy70Rz
rNCZxmuqPzXVrTbomIYpCfbqD7fni1wOKcKx0eNeAeaNLibOuxlmozVXfaAH+tH2VEHsJdotDiQq
qtn9WEPJWH6yQ+ItVezU/eTvO5PI/jho0PPGyO1yQuwtLa4aviLkilBhDln7cja1UWTD1FXdkAk/
Q0WONMWqpghXpLa9IiT249w+hBEVYMPm04N6kcPnHMo4bVukOFhusjot6CQBtJ6Wq+ioHfMXBnvk
Q8GoZ2KnbcXFiWy1fgsuV9K59EOlNKPalfCwBY/Zk0deUz88TaG73LYgLSNHVsA3XtVfRFeBzV1c
yeU8e5BIYS+Yt4kBldGXHolRayFXQ7KcFyMWkCkLNpJPRCToelNUU8KVAOllu9O/0TEPokp08xCJ
4Vx8ylLwv+fYx9m8X5LaWabTKOkCoxQtG/sRq5Nfi+V8liYkstPiXsMOvebVwyQqNds+7Vebw37F
Skqlt1aGvkSo8gDSIDd26Z1egcSHdd6rx+xGWCIrskLOp5MKR9USzsi7edYB89nAs5acgZQyCPuu
+4DNt2vcpHCUzhMZ4jY0r5Tlz/9y0Khsk8xrJcNVl+nJoNKNZoFogCZg+CFzIA3ygdqK06WKqPh5
8+hZCeciA0rBamXJSJGUUfm1nYfAUmsBKm+bDEZIglDHsmWeE6KawF0XDrhnEflZbxtPWexjap2r
/rSPl5sPxKpyEcTpoi64lyojqz17Z85K/ekqC9iIOOUsHZpDcbBPohf9bZ/7JZK/aw3GoOqShGTP
YKAQrZFdpXld5PGvnO4ihcNI2yxIZda45oea4UqZ7bTy1VyUjk4EHDzb1nARxIGimSb5MOWsC99a
OkdRsthPi6UKBBvFPvM75l/EcBchk9oVhhGDP1E9yK7sp36J4TPKg43ezChQRGYhUorDRWuqTFBN
4GEiegWNR/MMki5P8mnM3mLPCxjqwsgRAYrILjiYlDA1DqV1sAvLvs1lUFrpH+deF+RQt0Hrsowc
Si5WNxhWhLyMMmjIEL9gmJib9lcZaxLD3OD9TROtIoeQLVmmrtSQyirRLTg80+l5//vbkeLFewkH
g5VRp3RGY5gXvjAqT4zYCCoEiu+FiPOR6t6+PJE+HFg0GFAt6TlQqW+/xNZtkgk2R/B9nvHBTCxc
HAj6c+fR+J4afeQsVFRHLEBWnuVB6ztUwUY4jHVMlMlLJZCs+aU2qkMvHLK1WS66AleTg4Zi1CJV
TZEfMZ9Ydx0YugJyeD+aUaRSXWGYnBM6navMjoJRsIwZ8a/uyRcD4ckeYlmT1BEFbt6ghPeqrd0v
mvQ3F9iVCLapq7gjtDrLiiKUGkhK9EXuqEOz+ENrxQLb2CwHWC8mBw/5lPd4mUJESE9L77BSn/FQ
FY7lKQdGvpCcFre8ZzVowkIf5kW/Q6+p60SxVdwsOMnlUhWAQ5glBm1VpVPhoQfEsn53HvAMc2dH
SOMgYe1iaNBD2aFn9m+c7iKdQywD/QNm2EO6rD00zRdVSDcpUo9DKVp3chxNiIFZCCD7yIF+NEwn
ftPvi6vhjJJ3Dyfagh5Dp0Efkv9v2nEIhhT5onU2Tk9VRcI6kv3KGF//TQSHWpFdlbEUAvLDCGVo
knbdZtbLvghmATsWwidx5Gow5qmDmyVDhhFcg9sVfl53AhcQSeFCmsZk3AUZPK0t7+eYOmrxcSpE
PaXbWTzll73xpcRzRKk9oATiZ2vRDfFOfuez90zR27bA7vgMDnhUyWJ2U46txx05Ub3JNF9SNP6U
GKowSMn9FM6CFdw+YC66cVhFrciIMwNBYSY/SdKbOR3+wg5U2UJLFiGGyd9aiVng8ZI11Zk4UFQy
3umj7aghFTzJbZ5hKzGcGkWX5p3FKE0HUAbTzkn6wSHZp3kQsauJBDGLXGH7XKZm1454zVSnuzjx
UTbi5mGK4u8f++u2uS8rhdjvWMnJRslWOsZy06dvxHxBE8f+9zc9Z/V9DuKsoShL0uApu6AvaPt1
8mZwi0gUNDP/+w0FVlI4LNMy05SmAbsfa6pD+9E11OjLMqheibab0hweMqN1U6t4zjT6kJBMEG2K
NovDuS4vY7nLWGEFeLJZIQwaOOPm1oxE9PXsQ3/W87dGdzXNQafKiLJMUCJqJz05K93k26bXJK+1
5lFDEWi2ffb/WtnfGt1bJdbyokLiifVrs3Sbcow+Jd+Xx+6HzUj6z8q99i2++RteTnUllovfkmyJ
yy7GE8CgXqf6PRHdhLefU1cCtP/afW/Mo9nKrIIZE8MYYQuCCdx67o2D8com5JHbSsRsykx9b/M4
7Bh0s+1yRjuutsjTpCDFS5+yuneGrHUm8c7te95vHe+LNXSlwsYNMA2Va5AzVk54HSFYIxiOF94a
z8VBWNDLlm1PRw5OJGIuHVUAJ/FJCVS/PoAR8rH1LIfVgYeuiMBzH70smUMXox4ay2BLajdHs3nL
lod99No8KFdWwuFKZySD3bcqOvqntyHF+qGYqTBvlegbAZd1J8i8bpIjrK2ewxFFRyqxYWy0SeZM
gRZg8hDKvqOT+ky/YJTv4oZOHozH3gz21RQsI98Cn2lFj9GsgE8L3UtEIQ5tBKma7WzXZSXfY5/V
OVO2Td9LjIPMeokTh1EJ4JHykb6qd4fu/YVFPRoiInyRWhyI5JVSoiUXd3R0d87ZoymKoLcTvyul
OBABA1lo4QUHvCOsm248aCBAjWMXA2gGX8MjhPQcCmle988a6x3YVgvZUqkpJVYkzXqAlWC+oXeY
7Rk7ZuswRs8QfCfFd210DNEDj+goeN/ilWQSJgldMiyn9tR5MyaXqDO7tASgJHnTbSfP3fQeNxU8
qAthhe3UDqy8O85K9JzMkm4qCLvAP/3+nm7nuPqxYkycg2/C53SR4XCwUhj9rA9glPHy5WR+ZVMN
GBtx/KPX3PYDa46XvFZQxP1eFLKnIgc1YGM35k6XkIE5L4lj3TQByysVgW066FI65afljFGjjW85
kVvf2dRJn0SMh4IT4/3pbbXKcm6Z9cBm47TqczHiR2SBKqITEywtX+Mf233dS/r/kPZly20jTbNP
hAjsyy0AAiRFitRiSfYNwpY92PcdT/9na85nctow64QdM3eOULEbXdnVtWTCRlz/aNBMaSrb21hG
3ex89401V6neRwxpjpgU3sX77lVip4WRiIVO90lQSLIBalEc0GjhVGVVoaNkFkESII0gqfX59qrW
E1oXqOEnyVtBTKaB4Wf1bh7V+86rdt0zWhDvWn+ymztxx4YzVA8cldMGPKb7fkuxVa6nPGUVdVzk
nFSJb6ESckueFhHkTozxvnW0VzWxlftuwxgcyoDWS1qbaAfLxk973K6KFRoGUwGxBAs90219NDaa
jwmvI4Xj6+f+YoiD8TiVh3I2cO12gnCQo3ITR+W+lQ3iZDIP/tXDL2bYKbpyr7SaxLb5iI2UFzFu
nLwynWIoMfD0WolHQyIQZf2tcDHHVn1lTquSvEsmXOpx4c/RD3RROLl1KvVTLPmx/sVUiCt+3Qku
9rjQTxGCIBYtpKgnC5Rsb0b67bYLrH4l1VR0DOIZMvph/7ueRg9mtbMwBJ0K6KhroTJdudm0u21k
9RtdjPDyYKkgg2KraFEhM7+26EcTJruaHpvCLZTaHnLiRKxHRVfmuLxSHDZG0usDhsffyq+qM/qY
jr8PvGUfHspDfpbvtM/K99srJLaRVwNDlyXQMRIxdq0+h91nafzUYxr/to3Vl87VsjiHatom7WTG
RSFW3/P60bDOebVXo8rpJKrYSC2Hc6oqw4SGZoHPYBZ1t9b0yVmGobGLUiWS7evZuatFcf4kKFIt
Tn2H8EeyGaU5+j5CW0vtfCeBRX2hXovrj4Ere5w/ieGS4jPBXhuAcruXDrlZHLVKP0ZLiS76wAF5
jyvUIDma8tFbsskOx/jYTPlGjeuHarFellb45+8+LBcYBXMjLm2sgD1qTjdjuNOmR00VbbF+Qvsh
cYjW75urDWC+egVgTZL3zWQ2rO4a+MZdup+23TZBD+W+883QNp5vr20Vv67McfhSyFFi6RKGFDD7
aKctyJKpWQvCAi/hkgayIGfzAiIdHVPK+yp+v70CCk544a9hgmLpIFjoNVxAIha2bjUtgj2n8Qbt
qJ2nBTH4VBf8i77VhXw3LdhGJTC3aRWjXSTZSUP3g/hJzNV/ufQuu6pxl/gk4c2g6HLsTu/KOyim
toGruu1b8bKACzL0qNCdgAN+ZEKDFpmpLADUMm1tOXxNNBPyP/7tRRHwpnGYUw8xaMgNDV4wqiCa
nMFGu9USTG3p30qq759aEIc6dZROiaSgJtArD3lyvyjPuUEkOSgTHNDoVZd0koU7ry7vynBbN7tu
IHrJqR3jcKOuMJa4sM/SZKXd5KjWYJApzE9Jo0Db9G/dgAMOXW7T2uixoLlyVL/aoZHTZQ846Yt2
L58sxJAh3svu7UPBdunWQefgQ2z7flAFwDV6N5wm3vRmBmHYZykk7iHia/E9PFMIPSGV8T/qde9M
VuPobXKszXBzeznrz6iL4/4S7ct1Nmk5Phm0CoSTCsJuRJLH4s5EkypYHSo/c6jQhAi+eIGXPtDH
IsxgUikf+iq20yV2BOWITKatIf1lxdQ0KXEseYmXYGnGophww4jJj76YwBgLSZQcbNpa9E8rY+G3
95TAf53DDamQrUoHb4bb9d0uDYq7sVq82yaoS1Pn8KLXjL6XYpA4aKHLyuXhBoK6jY0Rjh26OD2K
coQ8Jhx4CJFRj02ALey88J6RcYQbMDxCTWMPql+33Qr0u5BdGTc8jVd6gTZ7PVoF4DeC6lC4bf1u
qx17d3Y7jDhTbi1TZ4QDk1bI53gQ4W/5S4AMdvYGMY3n+dF4kh0V3J2Bm70i+zbdVXejlz0yAovl
YdiIbgquUlJtc7XOpUlI5luKJKER8r8hUR+JTY+ps//1DEp2dApAog9eVK/e3j5Jq+u+MsV9WLTq
aJnJ/L8K/XAS7Xz6miZnuAwSxBJ1aldB7coYdz8oS5zkao1TxJQioX9RNoDsyOvs+f0j6V3Zy5fK
1x9vL5Gyyn3aWWyXSUgQzXZRbqvi29Q9JiYVxlJGuHshj5WwWrQebSu5J8q1rWX7KPqjTPdl//gE
fhsKC0IfJA9T3VO6czu93N6pdVi5MsA9VEMttUKNha49VHMEO3PTI5MpZXOHhUOle9nR+sXBr4xx
MWM7TV0qSrhKo/SLqbm9/D0qfYFqQF9F4ysr3CO1zsa2HzpEpnmBVOd0rts/iQiuDHBw3wUjGqVL
QHGRiLa6+KnynndvLZXwJA4Yn5aX2kLLmkEH2dPcOYNVuRaEANun2weA+iTs36/eYqKQpHWN+o2L
AV67y3VHQyzQnupKcm4bWq+pXO0aBwXQDBjEht3J5idUiRzJLj+lDoTZ3xob6lPkRAe1MA4DBJC2
JqJgYPeqYxV9G/CabRQ/oQJgclkcDMggxm8lDXYat66d5cAiUmujfZHf+h1jNlUoDS9iYXyifbSi
IioVGBxC1zotrgRRLfUcdTakO/QnOC4G1tut/mmhDBN3FJ9/H009a2oBH5DxaRtbdMi6+rPisyyx
SCEFcfY/suZXx3IZDdVM8X5BSynmEUEZWx+Qo6aO5GrAcTmSfO59VOJZERO8wdrNv+I101bfDR8a
12BJJuYP2IG7AX4yhxpSi/mbmnElJPOdIav3tWyimwWMxVbtSpliT+Zk33Y5Agj5JstgyQtBzLCJ
U31Uw/eS6gKkzr7MgcdiVLNoMYrMAXI8kpt5wc54jA8LBnCTff1KkX9K1BZyENKXArpWKiBi+LXN
7A8hmWOBWOIsvEh7dg4zXFnjXY4yHkXxQ3kdBydoO1bMIEKSegiOsX5fhKMdB0fLtIi7ZX0M5+pM
cngSgSC80ScRval7KGvvA7ezDV9CPw7Vg0u4GN9gGdXKqKaBimsye6owliK8ahS9KXEA+RHZWUFh
S1VgIkN3g3Kf/uXlxfdV9knegp8TLlVMT5bxbEjfdPmgklcXtVNcQGHWjTJpSptj0rd3s7A7iuYE
1VyyaMD+zg2E4Idji2oy0B8FZDckO03AZclosptvygCdpOxecTq/3d5GiPXc9+W08Vytgz5EXdPg
EfTRS+Sm++G129c7/S50he+ELQJtFQ4tBqVIhgF8t7DFhLVL3xCdEOqMymbcToVDDbStV1av1sah
RVGLUO8aAH/yMX3R3lRH20YnNrGfOuOZdZenO0Z7l34IQ1o7+om5nra9+gUcaIilMUu9Dl7X6i29
71z2io7cZouZH3Q4PIBuaqvttOfb20z5HIcfcjdG1qTheTe3vd3pb2ZqEdfKegHjsiy+llbIhQGZ
KXxIiNc7neqgP9EzNqNXvcy9PXuMqxPNg4lN5SQIP1S5t4pqDGat1Zj9Uefcy6V41xvHWcw+3d7A
39xqmqxKlqhaKj/gkSpSVc8xfGLyWDNM4nXf9O+GM3vgtXGzHy0V67Av8qvbX+yxL3oV68xqP9UJ
SzCmamlP7Wta/qOEvW/WmyoT3RjNweKfaG3J2sUk2+krk3Jb9mWmsuSO8jiozmz+kEYKWtYP4sUG
5+6TuVSNxgoE0Aoe3PgxQqYxcM3n+Z1xgGIyx6fK/eSX4zy+Ntq2zCbcNxGSVUDPBeFcFriGo54E
P30XXEqQ8CPYvvXtOA9vTWvRmxBnhQncZofmsListw/K9ttgV7uzNx4g9+iDFWmTHamDs+4Plx3m
XD2M1NQqwxqzYxam5TH1mUhHufsT/airs8KLgILyxGhHAd8x6jdmkG3S6DB01KAi4QM8JTXaIzup
YgdSrN4bAYpbliOKnj65qfIk5KGXy5SXr79mfm6eyW6rKxewUhOKhAFKauzmY9y/IVrQcCnMu3k7
N8RLg/hSvCZoOARKM3/wvDdvYn+o5q1ovN+GLcLdeOXPoh9TTKWxnFcx2FPzLcmIthPKAIcZ1mDI
kGrAaZtm2c8NcLGVVGmcMsFBRinrJaYwcLFoepk5s4o+mnRMv9/eKOpbcCAhx2jNVtkzVuqeRKNA
ffRNykjCkfVY7nK8OGCQKqNahJHtFi6RfFP60uwWd607YdB3vFNFh6onsp99A4l4mg4phS6CUMGg
0biV8TBP35r6c4yhKass3Ns7uP4W+rk2nqmjiWdVbCPmrEH+BJ1jRxZMe+6yz6VBDWCslyEuNxVP
JL1A8HoOZRxrEwKvHzploEYe7RrPL6dHXxzefEeqYYA0ymHDOIpyWC64R/o9NBnaf6AnvsFdudXd
0Niy1GjokRWA1aa4q4WyA3WFR23eGmOd4ewXB8VT3Gnbetk9m2ClZsTI1TEvvLKEYV1zmlllB1mP
2RZR7ZDs6TV1lAqMhyHo3VvR/sur6hcG0XkK9FzA8znOtvOwFfS7tiTqp79JZV+OJYceOsYtinjE
uvTjAobc2hecoIB2Ehu0y5zx4bYTkOY4HEmLuZ3nHvfivzQPaNl8bbaty44Hui+oDaR8jsOTaWmK
Is+wuHo5puZdHSCc6jcLpTZEgCOv82mmuYVWP2am1v25fQe18T4zqUzibXDUeFlPDWWZphSxdaAx
eZc3eORWGwOVPmFf7GNXDm3xT1oYfzqXxqt6CkXTJXUGcDTT3aS+zeHn24fh9rZpPIOonvRSvSQs
1h2/itNeTb9IVNcnZYLDh1hFBSsJUAlq9fwpb9U9+gU+owBBHGt2jn5/jWi8jGetCEYtM2xP6odw
3oedgpYp0amWXS+fq47i8aHMsVVfYVEmzYGsNhWwSJcfs6oRbHGaZ7uzlE9TWTebJomWTa2qf0Yd
eHUiOLBItQIlVxYuZYfBZdwf4WSjvt2DUltzstRWRpKMg0AMjR9qMgwx1M0FEI/HQmwzzcRqO79J
IBOKNsi3eLfP5O2QWuNFPoU87rWQCUIqvXZAgfnJSNXnOs6/9aZ2WPRiO+XWocxLiiOROqjcq0TP
shTcVSztEkLfrTA3uTbZqTz6t5dHPPY0vjQKMrfUlHR8wf8904VN6Pcea5bHFBwZXxHL4uecQrW2
BsnCsirrGGDcoHyBZBixJHbz3nC+jwN05Q1KDl5yhYWmTIKy2rG8SnwcbCG1qxfdm7faMyUUefta
0T42+cpipQmxGqCXz9XUyZabL8r42IEKQgQzwe213Q5PtY+g5MpQoCatVrFui2auwS34WasNB22w
ziibtiZTtXkCVvjSadJ3cQcqcSTBet2tRA+VZkPZinXst23vmFRzInkWOTRJkhSupiNgTA5AL8Ya
kx+b7Xu6M9EVZ9NCOdRB4WIPViNQZwUHxZLuO+GsqEStivr7XLQxhIKpRgb+vgmiSVWObSTdbp+H
32yZqRuGyf7jk3lxKeRiOeHKDD51buD3frDTn+WnAVMnLFxLXwl7LGb/1bcu9riYfk7Btg4BYvjW
l76xo/PoD3fSo167lp9tsh9UvPabKPtij7uv27IOh77B+hboNUAVlYnA53bzbXDYnG7l1yCqpZzs
N+moi1H2Xa+8rKiR1JNEfLfRWTxZs5uDhPpw5KFVDHlvwWHcI9YRhBrFJj2hfEyQKKxPEmoX+9x1
rkRxouUmQDKcN9FgL24BszKuO7ThYMp1dllpLn+29tAk3N7+wOtIdjHNu2A/yv3M3k96PttFdAiF
LxBZlHXqlbEeu17scK4XTdDgMAfY6dzoGdpYXgDaIeWoY2Sx8YUztaXruHkxx3liXhmRFoMCyJ3j
XbS8NuOX2jxE9TkWqSZG8vBwF3fehNNsCvCQca8+hP/oe2M7fTDW/G/8tNkEBzYVJm/bO2qdvykq
/Fwo30Mva+04WxCVxhBquwm35T45WffmgVXj+51sx56Jyi6Vdly/1C9GuYrCHEBtQlQwMyPFn+oQ
G7xrYuLArM9/XnyCb5QvM3PRdQtAwFTBWZG8/4rW/WPm5r68U8HwzuTW0QnLtFxANEHrdK5nFi6L
5JBIabVMFyJcvQlk+AomqLGTPwiyqWoicVb59vliUKZAmLFS1gyeT8+ReGyifTzedSHh7L8JpS9r
4oBmbE0DWnXwQsmCWLKCPD/mQE+Gv2wSdKdShQXmZDfuDo3Dli4xkQ2yINaQxMND3lX7MGvdxiy9
TAIFmTnsTVV4/Cs40ziYEYXUHEsDEcXSFZXTp9Pnqema/TCPvWOUoEP6O3MczJjq2AlpDoXBWloO
lVA8oQE9t015Kmw5mShFD8rtOKQpJ71r5Ab7OWpelL81oj9V1FQrYYNvp5+VIOuHHKe+lJ/L8msh
nuRid3vTqOuOb6W3okANoxJdu+U/7Yv+soBZmmklCmxsf3IYN4Z8J2Q2NIz+MnriO+qXaNRnQ8cO
du/9xnprUVsDnJyLzFbBkoypNSplQ4RPfEe91OSNEFuAZ+1U7VCc/ChuBRhZZzz7f/vtuDCmqcy0
6z+SEP0+qiMnHxyhM23i61FL4jCkTMIG/Wx4+6h+gygXaaj+8wDZSzQkCLtQtKmGBOpEcigyIjID
yxUwS6zvuuQpVTZN+en2mggE5jvoweKQKJqMYxGVlV2gpTdsts3wKTGcScg2t22xj3ADFHmizD4S
SkFgb5BG/9aUr4pOQBL19zmQ6ONxyboaCGi0ilPpyWHSQuKZs97+ossSFD00WZdFzkbV9FUaF1iD
6ifnwiuPKDv2GPw08dgma0Kr3/9ijE9YVHqodiGj+s4D+OtUnVpF32dy8XL7u1BmuJgGEwaz0rKW
e3XettZmCc4lJY+z+mmuVsI86+qZMbXyOOszbothse7QjrpLRJmq/FDL4KIWsUAqGsPGSNCZn3L1
rutLvxHIpmTmc78c4quVcEgjqqjTpZLJKj3xV3W/uPrH6EeMbo/RLWMb6un/H7Mn1NrYv1/tH0Tg
MOsxI3UVGaD6cpLkqaLaL9jJvbUwDmyyWrBmUcDVJIqQf3eVRAI7FSaKxXeQoNhwJ3cKqWGF1TDp
ajO5mCVLQrA2QhzZLXU3i1/GZZtYD1nnzcjvdAFFGb4eA16Z42IWRQTrQohsI15iH92nbvpDBVsG
e4eFp/L1tletv46urHFQkURxlFcQ6nblB0inWjtpN7ybvoGxKGFTg7TlAC6S5ZEpJJceGNrpnA9x
VD9+4NWhibWgNAQBQ2ZSBfGPwK66H3A9O1w69/ZS11MXl6Xyjd6NkjXNNKGFTD0KGWtpPyFVcj+h
OhjYpifg8U4F2IRD8O3eSb4wjhq8cjPjk9iC4ug0h0T7AoX1fLN3nZpTIMnICbL2dTTiee1oC5+Y
ls64TTTi8qIWxOGKkEeL2CroTB3BUyi0zakbMyjXpdSiCCTmW7xHoZpB18827vBvITc7dVumrfpR
Gwd0UdomlB/wPd+SUkDWK0IPdr3JX6bBZu1OqVO79cEAw6032APSPONu8I1zfie/Ul3L63nDq8PJ
gUy8hJNUZvBD85MK+gCwQDqpYxaIt2UPLQI+VUZZb8i+MsjBTKfUk9CV2GIjw+Li1I7TH9ZY2ONw
jI33UfqRWg+pXlDRKbvfbgC4zOGNkKD0aqoJbiZ0lomO7tRIWL7rp2hbOTGZuSOgm28Gz/IAvSOs
VzaIXzHU5ojV18q6k2cPY3T2QN4UxO3EN4ZnURkuMxsb7xc2FvhD67ZRdEqMytG1nTWmDoqpBKqt
e4qmqZYp6yqIZP975wqNKkRVE6CJu1d9NSvu8rJ6vw2c607/0wTfKQci4Rjt7nCNMhhtKXmEUBhU
ELd/Z4QL74xKKayqxpfSwIjaWc9Gg8xH+vx3RrgAT6gjtVw+zrzS+5M1ekMPlnW5/COUvGwY84Gr
K60WwbHQS0i/DU0N2YpPy1hvFLCw3F7M+pc3LVMDr6psqVy0NZm9OKoY08J0dpK7pq7m9zUawIg8
3+rTC+pI/7PCBVylIMqdWOC7NCLYusAh3YuC0ymvg1Haivx0e0nrJ+1ijAPBdOoTS57xlDSHk6X4
qJEjPia2jbLB4Z4Zlp0wlxoaDnpt0yeNJ4uynTXhH/nlZSmcX1a5WoUJG0OZzBOIZ0BbdHur1sOm
n3+fzyv3JroK+w59nlLx2QL3naY9FIqfkSTfxCnjKVqKbKlNPYdMVlVVdi50TqlT7EvrIH1ZCueV
BlTggkUHJVKivhfjOU33hfUstpZrQUu4F4nv/5uA6WKO804NjA2oeuNEswan/l66C/3ykGzRcUfS
y67Paly8h08dG4moSyoLANu96S9u62ueZOPG2zKGRsypf9E2jDU/2WfH8DuTAesovilyuRxMFG05
NJGMn4CWP5Ynx3Tj97pEfr7zLZcqsP4mqrhsLgcXMy7ZKWV1nSIT7V54EYWDoua2EvnxMHmLhaJA
vmtF7++cgcONeRQDc8gh+DBI6HOZVacqzbsCbCpzERD31Hpy9OqTcvih4g4RAhOO3W7U/ajZxaHC
roYb7TF6tb50L/9q1yNHQcTEBG5pHKAknTpYRYhbOJktW9TOw/B1kCjGp3X2iMvq+PTyOGboB2FN
lA2EQJtz7cfHxJOgSKJ55T7yirtZsnWIxpRu5WS+sv+o7XjG9/4OIjJ/dI3+PEt8GrpKTAPSXfgt
YPyxNQNUUP9IE0H0Q+wqn3AGoXYqLBioQgdd4pdWtG8taQMae+IWpbzwlzyzNXdLGX30Zc0OU3cx
MUf0xjhOzJzsyCIwm+dtUeLI7DBpjByT/A8CK9tSibQ5tWscpjRCJcwF616O55OQeC3UO8eAuEAp
GxyStGOpKXEPG1M6ZC5ESU2vmqbMjvKaIqGhTHHwgQqUleoWwo7K+iRIX+Nh3yWE967P+F45Fgcb
i2HNacj62GUQPA2nZYtpEJDxFa/sVSu7IEF2+jv5cTrBkx5voyN1HDjkyIIsFGSU290uPSjxSTH+
7jTwWkwYNTcyE9qqbjFPtrR4bYUxQIXYQGIRvBhTqVuxGJvIm85x5iWj4eipStwiv0kQ/QQcXoQJ
JLyioMbwm0pyw8cPLgc/dbrG7vajx2hq6YoXEV7zQ3l5KuthwQaEakGzS2lypgAhQfYQBJktiMQe
EufcYHt89S5pcnnORxHnPLJOdX6eICPckUJj1Io4bFALVeshZsbyUTOG5+NN7siK3XV2s5XulYfi
HoMi2+HzbKAvj7gwyA/IYQboJ9WiMdDqkR1MX4VAoX6AtkbyMrpsMq/9NkOF6dNt56L2lMMOKY8i
eWb0H1kxbbPC8MWihNCT8HLbzPrSwJ8gS4ahSspH/ujq22myKGY6y2SoD/829paOBjJEyLiygCN5
sM4C0fXENuuXTM2VRe60CMjkI70OxEqM1JbyBzP4ktQvofaFWNlq+H9lhzswhjyrbQ6RZjZQCX1Q
qINC5xES5ObZwihMfA4P4EiFTK14RzV2rGLKlWXuuBTL0sWpAi2mRdiX9RdV+Xp7adQOcmej1wux
C0vkAcz2UckeLAvTPfpm6gbqScNeSLc+FXe56OqSigsjoktfMJK6lbaWIz+VYL2LNpZLjfRQu8Zd
J1U3D4PZ4SQq9bOAAmlAHHVi1/iCgNpNSRZrqF8X8acpPKfmKYy+DsPn299m1W8v354vBkCKEwr0
rZq6ypBM21jvwTa96ONLX9R/lqI3NFOD6xqWzk+BdpI6SpGKFSmnBk0GyzZ3YrRR5OeObBdcd6aL
KXZSrmDClDOrWyKUMGN5dk3MNajTPTg99OzrMh2NgoCI9bD2amX8WzoFS5AoVzkoz1mXSLoxz+GO
RbWCS03Jr2fIr2xxeKRnMoopCmqajM592YHgzkHHf7eZ3QbTNZmTj8Tq1g/6ZS85YOoE6f9BbhbL
51ZXX3oL770/OYYXGxwEmWJipcMAkFUDpAqnZzNJ8Hj9y4VwOLQsUzEFPXZOLjEKrHtj9LfL4ABI
CvWqn0R4k1n6AyhLQ0+LiKaGdYe97BQHO6ohp50ZwESwnPTmpEb+EPu3PwbhPPwAaJHPcwy1djw4
g/u6/dK3rjHMdlLfT8bXcqEaU9cLvZcDzc+AdphjqWdGkKA+6HuIcH9w1I3sUciIfv4kSL8yxgGD
KhqmEjAa1rJ+FyyvgoptIb7d3j/KRXlRu7BII7XREQxNp3bDOMdzP/smP00gTkLx2qWa3wkHtThE
GOcpDUUZqVytsVy5wHxCEbm3l0ScOn7Ac67yShxmbNtSnMpxUxuf8pnwzg+Zkl9v758n2+IwAE20
ydIyPmPz2G/kTesX38xzvDfuxeSjvXx8Fm2QFmIiGPrUVIMytUAOG+I8mjqhAi+T3hr2XH0S+sWW
ySZsyrM4fEgNa8wFAxRAdbwvw9nTZVD/FIKtd5EtBXujpoLK9YjosqccWlSBqEeVNbDu5KW0hx3e
2xvJD06oYWxjj8pUrYcsFlRxDYiwg13lv7du23WmEVvIPxYY7Tf7BpT3/eMMAdjE6qls+foH+2mL
T/yHGGv6dyYzLe8N3Ver5zLxbh/631zrFxtcMU6so+rfHjgI1u+ZcoBxNKE/3KBCS2n4rPeRGxdb
HDDpy4A27gDBkf4woU0p88yzcicel1f9nDrNph1sZaNuQ08M7fkbQ5GKcHHi4/EU7J1RdKXQjEiP
mCdTtYP+Wek/RRRNFPXZOKzq5qCYc9a+Fk36Zpjfk0Z3W/Hx9oejjLB/v4r+QnMUIFiE2cgacu+L
G7X30kgkTKndYv9+ZcIqrMLMAzhWi2nBHmzelWabwj6hWuGppXC4JARijnIg7GRj5MSB8Npk+UYX
e2LHfnMJX44fh0xBoUlZK+Hrqw8MfKVt7EsPs6eBPwu8k5vb34faPA4nZAzJJpKGaE+PIcUhCjto
w+6rZgTfdVgSwQw7UL/cKqZsyJZuabr6Uce4+lBR0sdpPmPAzWgwU194ch/bt1ez+omuLHBb1yYl
dPgqSOTqyrOMSrehuUv0ctvGet7jygi3ZcY0alLFJjknr9llaGUVRzt5lXzxY75EgKyxkxNpstWv
dDHJP0ChMAvuuGoO3XiUtm0ZbHJwqdXBEcEnsYPsx9/4RvwjFApx4WypKOJGzTbX7pNCtcWugMCS
AfL474EpOQUEfYgdZeB9y6j8Xw+W1H4uxpQl78f8pHTzzgq6XdtonlIGfiS1u0SePsuD9mIVs2vJ
BQEg66fG0kVJV9H0wJdEk6w31dDCqWl6/UlS9NQew3g3aX9UIDcvdtjvuDr/dWYU45TiJSyFXzH8
kZi6G2Fv+6ElNpRaEIeIbd3OWjcBdPv8h1UcUzmyxZGI3tdh6mo1HBxmQSFrzYi3AiPkas79kbXD
iV71yOQLqQzPehX3yhrn2eKsCroyIY8aIYkre5Z5zNNdNyEPpzZu0O1T80GeqP5Mah85T591zZyb
GH3kcu3IbeUIk0N3aK2HNpel8QVOKzbiYFhKNjXG6G+m7eJre8ZHQ497UB+NL2AmSi+hIgRbTAh7
U5zZ+LT02Mw2eGQ34RPF2rbOy3i1Ns6zrXyq4kTGQyI51JnNqOlaJyrs6i4/mEyFCNyybuWTM/Dr
N81PT+Nrm2XSh9VsLnhC5IFnjdlXOYypBMN62f1qbVz8lJdCmAYRCN1b4PGLvq/3yVP8SbrXHkYX
TJuH+qA47DOSjZls036Fy8vqOByZq1nONBmGRd960rzWT/3pgWWdcnfeUgNQhA/oHJakeGqq6CAE
NpdncTwViWz3CaXaS62Iw5JON1ShZXQMo8MmNxMP78zaBXMoCIX6O4G4TaklcVjSRUs6W2z/0Pu4
S/TNYjQ7NfBuX2rrr4ir48GBx6LJaDyJULprvGyX1yB/YuHpS/myuJWXH9UdqniiFwx2/ay/V5Ba
AnOh+nj7RxAr5eugpVJJWaj3+A2iNwvoGjYPLdlAux6c/DyOfB1UzXRQh1loWAhEXx+PRtp6VRzZ
rWEQxTT2XW6ce74YquliF2ciwGtRv5v5WbG8OToLeKBViW1Wm7/bOi6PXBjpYhkLovBawBT4tm/e
xnJ32wSBUnzxMxqhNFMsKMZM6Pda3lRK8ZT6++x0XMUbgZFNRTTizuyxQUryBN7K2wugvjyHDRbG
xlSRcccr8zlSQ3RX7epesiuZ8CVqIRw8qAMGutoKH15QHdV67AdSmJmywEFCb3XqODDqzQADfG/5
fYWpBbWyxzMopt6MF3CoOlT1gPJNDh+kJTBQqcCiauEsz29B70sJkaCmrnu+TxqksLMVtUilscZC
VsFkFAq9hyZWtBZKxHFez7VeEI8vKo2aUjVDhZyTfPwQXnaRP3QT8HAw4o/q+LcxIU8smvVyAunK
CMnWU3bufesewkFO+5x7JJGfeBt5eFbRRenbUQxhac7PiGO0flNLvoX6aaQ6ZmBL0/NEabWu0zRc
7SY7slfeWxVKrGQd7kTkC0FTWPvpUbufz/muwVUh7KJ9b6MjjojqCY82OcgYlSiQ1BCQZKTBP5KS
bbu4PpVGtVGrZXsbPKjY0OTQI1sCuED2kRBVvFL8UJiDAPqIDDMTYRdip3GsnbzYhF3C100OTSoo
yhgZGjPQDpLej18LD2UOR32WHjCP7LRP7Tfxb92QQxcrQcetOSDgmJHRMfcthrrDg+LLHiurUOHh
Kq5YiqgYumRIYHT677mp5bZbOh0XV9UHd+aMHMscqYcOTPe395Gyw2K6q/MpDAP+V1D9WgrLlRrr
roqDrWkkRC1i9dK/Wg53D1dLF8ySiL1rx8lJtPc639doV9ADy7H0t4FyO2pVnNdFWh0VFdu9qIU2
t6iHsw3+cxspRv/29q2j5dXCOFer5KhKC/bs0076vjuh4u/kyGqXu85BOcCnUkird4GimQpmsNGZ
8wsBWTaiGUAJIcEibIUnJnhhuotvPCigWqfLD2vbeG2M28Zgao0+UMGhWIyvwbyvkjehJQoqa1B1
bYLbv7BSM2GoBoSdsmpn6qe2DJ1CQhMj9TihDHE4lRbFaECXAuMZ+xA0yY/py+ROuwKsMoYT5040
g3Z88AuaeoJ5EB/vXq+QA6q07ZNAg4YxOp+bHRuXrr613r+Vy8ynZFfWUPHaGIdRZa2IQ2Miip+j
1Ngaem+4fVL+5TfjYp4SzbNgp8VcRZ2lGz2JfHlYZFvRQ79qRKpznFgRnzQV5tSUq6lD0JOHb1Go
++BG2xBOTJxzHmxlvYrQUFVgFsU1TsK75IJy75g6LfTHTbvfVfvYox7k1LI43B0iI57BHQUBWO1t
Smq714l0KGWAQ9wubUdlMqPMNSQw7MU1xLE1j9g34mjzEk1QZwqybkwwUf5mPjAWv+CsPpv9B7VX
CDFgm7DHfvMNV+Knd02l0pRMxKZ1Xr/5ICGFtgUEqFig0aV2+EQ1NxCgwQ/vyiPoxMQIBvPgNZ6P
hb7vi9JONQKcqG/FQcScp3Egjez89fm9mlmb1qBkbNcu4CtgkDlg0HNLKmILKFTXOVhM7TzoHLWJ
kc3QXcnsXT1LCK+inIpDiUUeoqIYerTuLMMWzcH2/5H2XTuS40yzTyRAohx1K1emTbWZdnMj9Dh5
7/X0J9j7f1MajrZ40Ass5mIbqBTJzGQyTUQ3xyc5ESXwNvcOMZJuypZKKf9cWdpc0xKSFm7QQ/Fy
1U9r6xOZJnUlgrPVBc0EVjR0IJWkj73+SPOT/plW97UIzlqpjjZ3rcphSWVtx0Pt0MWPk1ZksJsG
tFoJ28xVtBdW/7sEx6N1CtHPaRyW239SdORK3NG5qQIrcezvK3EgFKSdHmJVzYLZ6NDRsi8qeOsv
e4VNG10JYX9fCdEpmprnsUZnYnEr405fvmnkF01fL0vZzO+vT4izUaWMWzoHU+5aUT6h7omJs2Xu
pn3aapLd66p1VU7ydI1cDYrWcZtdg17iywDW8qPgQ7ZesesP4Sw5zYc8SVsEZV2kUbtsKsMmk4k8
/DCCS7ysxrdWH6odkXQU6hsgSaZdTQS7ITpYzranXO6GRMLlUlryvjHbm1oPrwdNWHjYKimu1so3
ziW1Nk2jgkZq1vOvoucf0fyya9GALO8XERzLZiy/lsa9uaxxjAdTihnFCcuzxF7oNS8a2F0ZREqB
GXuB5gpcl8X5FdNs8Bqa4VesQn7SUtNWLfJ8WVu2D4oaBNRMim58TA+tjWPSWn2aVFgglcBc16l4
jOtoC6iqcvYui9q2w7MoTiekivSVleGsjPynIrkKekHD7tXURS/W7V37LYcPCI2YFjWZoHthav2Q
VfU4GPn3y0sR7BofDw4TaMikDi5llA+lFNkLdftMYEL/om3ndXCnL/dj3lj6h7YpPjDbjgDm2One
5Ei73NcTO3MuL0ookLtjsmaUUlUe8dS6GdGRkvnmQ/LNxCiE4jU7BT1zAoUQHRR32WSBUlRWOqMT
fn7M59ugEnhC0e+zU1zrdtuOhURgPlN3CKqbORNE0MIN424WROiWkarIhDLKI/U6Axnd9wU9PCzx
CtxRERC8aD3cDTNOUdyWFgImbcLz7c4s3gUKwH7gr/DZOGscd3M0Q6oocVnh5vDT2xn85Ud9Lzny
24KyIwU0obwfQR2f+p9BK1JXcjnPMBeJpSloDXGX+KEyJdsMMX7/qVmVlRQekiUZgEwGNFW07zeg
oKFAugk9yxtDb/BKEAZ8JkG3FsddFoak9MtsImZPjaV+iFvDQra1rq/i3hRdgwLF4Gk7x0AKQsKe
WUTdqepuFI0Tsf3/Sy9MIhsg+kCgwqeLk7le8opBMfTJZBfomtX2MRJzZh7aIzlF8lGaRM5vc0kr
kZxpTXNJ1FyKMxS/e2/AnHtSe+Ztd0Qs43fgkwCuL4YIL+v/pldfyeTsq6j6NDMU9IEUOlpO03c1
tZyEfuatsBLC2Zihmb0WUqSZuvmuGbCHP+bPDDCjH/j3cXHm1JlloyQz9ohMyS4Ni29lnHlGYfiX
t0twRHzsBUqxBa9tBO9V5PVBZNNe5PAEB8LPKQDuvY2tEHqtKbsMDHbRDCYuEfumSAh3zWadlAHJ
DLeQHN5X0quZu+pnWnBXB8JPJww6bSI6Q4RG3gwJNzeaf/rD5dPYrLOshbDjWt12aq51Up7iAZ8c
FL+18yN9Mx/KBAwsgye72RFFT8/svctSN2O6s6rxUwplYixxkJupW6qabSivUY4B5vC21pf/KIjz
B1Zr0EqnCB7VccAsLdrdZHN8sarZD9BQ+N8WxfmBNtPmQiuh2GEW2bXq92biNfSqrEQdkZv37Wr3
OF/QUyVQrAS+YCKVp5inFFkKdcntoXisSCtYlVBBOLdQKNYcgS0HWrgL95kLqMPcKa7U+8WJ9gnr
Q/MzxxCV4S5alybzzFS9PkeoqaZ4CKIJzLL8IAGSefDl8oFdvJ8ghLtqs7RPZfSfY55px5KM6a7B
i+z/g9xZtBjOVaTWPLW6jAtCORn37bE6sBCieel94tevBK3brKJzeWnb9Zz/6QjWxgXl9dwYhUWg
jP2R0XoUSF/ZxTfAAx7qU/GkCArDohVyTqSRknohAfKZBJ6jSE5VWTpRLcLiY3r9r/EE1sS+YuWq
DEp7osyIM3VAO5XhlyZ9pGaDbn7NMfrbUhY93EWr4pwHHbROQwQDefXJsH6hfKSWvSB42H4MrA6K
8xpmXDeGXKLwxpowJLt1ElyJH7nn6pZBYormiC86D2wi5zwINQ2jM/H4CInsmlZvK3ppG0Zgk3Iv
Tw8CNWQHf+nIOOdBkDwFvjxWF76zt2F8NHCzvEXPg8dYt8lD+Pipcrpq6mCzs6hFVH48Zqk70tMJ
USc6f3c5PFa3X+4NtLDmwHEQJfK3VeQsjFN8REcyVVgmMrMO9XDQ891SPV3ew20vdRbBaX2R9EtU
Ski1sIECdd/tR789NDvRY2BzcGG9b5y2AyVKbmUgCYEoh1Gko+hyUG+CO/aQ1/z6ZLnxt8sLE0rk
VF9rlCqbWHks/mU9MgjRMLWbl/K7eaM42cOwCx5G0TDatvafN5PT/ibRIjXroY8qMV/bJdsRBU8T
0u1l2rw0pSZIJYjUg1P/KprrOAvgQYz0MLRXEblJhsPlXRSI4PvDKaDolnmMULiXkbHt0mWvWNJz
qoimBj6av/825d9bxzeHp7QpSJUFaA4fKFqJgTJLE/NBMsZvUygBkMD6tWjZ26iPkz2b0SHMDSfV
F7+u1OtRKu/nbNkPpnElT6UzlyWYpOkB1J22oVqWTWtA8FQJCPhy/KUawbiuPSgq8cNc/a4qgZNb
y240JMvOssUZZc2ZisXVovioL/Kb3qdHM4+OBlgS93KTncpkel/QNDvO8kGmLRDs4g4NKPH1qC6+
hSrVKE1PcjBNXkuJM5H2LtFTHwlMX17CtzhMHKlW9lMGwvCaHtAn56tzcf/fzo0LCoCZohNMYGYu
2m8yIFnLyfuSi9wvu+UvnRkXBaAanLWESvAdwMhuKrvdqQ9FBBp2FrzJ+0iz486+vK7NxveVH+HB
vKrRkuKW4IIpf+kn0GwfpX2BiGfa436mEQC6p1+LZ7wAF865LHnbEqilGpahyiafXUX7SjyBej5z
h1K3k0R1TdoCGSkUiNm+0s5iuIOzOr0wM1kF55v2MPZfhH2//xIRnAVwh9bXeR1GKgyt9fJ300fT
iiPf1a8T6MqaXfRTNFAtWg93haXK3Ffgb0RAUADMvFVtQ99dPphtp3teEHeDhREoN4o2KdxExsuo
pJUzhuXLopyGJfRr8u2ytH+5Vs7iuIssnzMygJOSRVT1s+boe+CktY7mJreqg+j0a7ETplj/Jdw+
y+SusmroNRmtQKzEE90pbn4/fItjO75jnFLWnSy6xoQ6wt1jAOlUslSDrgcVQ+dzlT3obgCPCRa9
0jcCpLlEgapITbirrCt7UsUN6yUA2rZeJoXdgY/28tEJLJhPtQaTmtBK1TGWLh2rGvCGJyX+zEuF
EmQ8mJ+QeXr2nPZTlY4QgajNGaR3LW2BYSpKGm/GbGcpfI6rHcKgsgzUkkYDD2SQfyTHfnio1EPY
Huv0WsqIYOe2FWIlkXvLNtqSFMYChahne/YKNw6d/Km50uzerW7j3p73ol7ITYVYSeT8YDNnpdkp
Jrq4O78pb9GEcVkZtm1qJYDzg43cDDImfzCgAOL31mYAW509+vVhuZFcEQPdttfAg0HTKNV0yvcA
FQ2a6QqlRCR/TdFwiWkCp7PBiXoEeZQNoHehQW0q+0og56aIIRdDVqDMNAIfxvplAlVx+CnYQrZF
f93/KxmcW9JIA2p0DYuSd4vPSnNK4uhohP+nNqdKtugyYR99SSDvl0qMNOmThhFrYCNgcC/PdsZC
nVoTvc1Fgjh31NOuCLMUt1Y2XekEeoHKZi/fAh1VFM8wPf5rSZYFjmoqG+gF4iwrN7O4WEzkvxhf
ReSoVxHmFtLr+lD6yZOIwXZTKVbCOKMy6hzYDhmWlUc36jUo+2Ztf1knNl3TSgJnVaNahsOg4b2Q
XLPnJMArdtaR7EUJqM3zWYnhoooiKrrCNJHzaqbKo9q90lzHJcj6RLSOog1jf1/lhPRxwaRljOqc
ERF7nu6runHk5vHynm27otVqOFsdpdnUu1FmIRnD+mudQbY7m3HcDDu0JIgaOITyOLud6Nij6cYA
10Vvt8+soYoeAnCU118wFSg8q01PvlodZ7SJqgIHTkVbQtTvZPqci9oQRbrA2WqRo5muow1KmtYV
rQpbUo6BdFVZory4QBc01uG00oUZ2OVzNygs3HPDxLT17ilSJO+yLmwFsxroCyg1TQswHNzR9FNX
dHIAC42JcjWp37qicK1Jt9s8f24DIvA+W0ezlsYdzawn4WDMiGULdCh6ka6EbpQQUdy12YS2FsOd
UDZlwLSXsXMz6JC72Bun3jaiY9MQp7G8kL6pJLeV4cHo/cu7eXl9oIr688hAEtF2Q8HcBIZQUtBq
7i7//uZr9Lwylc/xL3nWyW0wY3YYRwSI2keG8hUcwKSArJb0NYscBTd8dAycUfDA39L6tWTOlc+A
nDQB1cLKwg8YBjOTmxgZyFnkK7aUXkOq08CL1zTQl/TnDqZG003qbDEygsULFGlPGsWZxkwwaLMZ
YALHFegspqxoGr+RVKmCfMBstLs8guv1nxqG5dDBId9ZGxsGBgWR+rZSriRyGxhFTVT0Bsq4+qk7
KHboxTejr3jFUfy42SxyrVfH7WKL8hnQapE0Dp4I8GoZJKmKAUXJqUc7L+3iGZ2BV0KGr00VWa2Q
uyQHXdNTQ0fKdSpQ3i20IXXKMGs8wFk0hynHMNNlaxDJ4y7LAb2VhlSh4DXrgBtO5Ks57QFPOJ9I
OjuXRQn1hX3LyhnX46wbVoW0NWtyYuMp1gO5i0G6zrrCLHcS8UZsepLVXnJ+WZ9kOkwLOj+mljpN
KF1PkSGwga3QSVMMUyWGqcPYOC85KJm+hDm2r7ierkFMcVB36R3ZixjUt1fyWww/li/XZWOajPCl
UBK/o+0hyERAwpuX2Hkl/FB+mJHYiFOkmDowRMvVLwrAuU4F1UVvm6mI8WkzmlntGz+ZP4DIrpQb
eEKmCgDH8qzb7IoRmCdwu/qXTyneefs4UzbVYuniFtJ0e3DRquwoe/Rq2ZWXH6Zd/CjiJROdFvv7
Ss9jVQrMsscTK6qXh0Gu941RCsz2gxKPf4KsN5Cz2xII8Dgx5F4aF2lc1wTpoXxk1UL1ynAWe7gi
h3+e+uWX6BZE5oC9Mx4E27rtO87bytnzUuVGQhJ4SNbEHDnm1egBP/cYPllfi1uGPpb8nD/FC79e
OGfUc0+sVrNY7+/yZYwTR9FBeZCKXBW7SC5tLxdkgZe9V5MBbrhzq8OCOfjSyZ3lfvIKEBCL5tI3
72sCMCkQXFkgvOWWVJhSAWRJmF6WPRXqvjceJl1wc26q5EoEt56woJhpmUYUXce3ECDOgUAXNlVh
9fucH0w7qyNNjkaxXpWBAfyGcUC7BtW2sQgEbSKNamdJfEQfBZKULDSG4r8yOqL8Pkodcujd2cUw
8Z3uGXZ/rYJmu0ls/W0ShVbbweNKPPf0HxJSSyRB+UQ/DZFLnP7BfEFu9Slp7NlXPeA+AAP5MNxH
XuAJzI0Fvn/p5Eo009mVWyn6IB/1GW+yge7N5WkK/M6sd6N57OKvMXkPxq9a9XJZpuBYNc5xJnER
B2mP1cbBnUF2g1R60rSvVdO+LGc7sFutjXOZaGXTzJjgza7FB0Z7AOpW8DD75UG5gRvZCaSxz760
k5zzHIy6mcOWdQPe5w/lMb8B5oRumzv4LBdcNvODCLpj+75brY9zlbJR66gZIrMHMadg1+/yJ3AD
2sM76Gld0VW+SdSythHOodBgSQO8SP/pJl8KOzuMx2CnutPecEefnJTjeK074ff+hQocJ/vlSzvL
+RlCtCRDPwmI1K3cV6YXcC5EGvjaJ81dRpFBMIW/JIxzOrFpDMaiQjuzBMPcx6Xb6+GPsHpuu69z
0NlJ/jqMX/UeIB+iRPe/eCHVkDWDEEvn+46atBiHskHc11h2+vzP0ye8kd7rV/z7EDudx6C8upvq
pn4RNrNub/JZOKdM8aIO6A5CONOrtVc3/aui4xk75KepSW8ruRG8WrfvjrM4TpvmLg+pMTFtUq+k
9Dh2IrSLbXM8C+CUZmkLg44zZcAGaM/xopN0Sw7G44LqprwH85opCNr/xRpNWQPjumGCgutPT4rB
uSyYFpQRlBNjsqr89IZekxObhhn3ovz3JhKhRs7SON8W151Guvjj0crSq9btdJR22lUorHZvH9RZ
EO/WwEorL/qESx7duXNNrqWyOQhc57bNnWVwujekcaFXbNKG9aZpAOcDDMWOwTiW4EsQASuLFsRp
Xh1IZl4pMPA6BKRnZR0tpRVM3ohEcLqXBZJWGwtiWLVHEn9+S3JR/n6zjLQ+f85NLeBE7msLDUbV
a/SlfQeSrRO4xVWK6e4DI4WpnkQXHDvovx3j70PiUZxIoVsZzBbZVSVUXDVSOlurM+IGWR4KHiKb
qEOr1fFD0TP4nqdFYR2Rj921doOaklO4y7fgh2U65XV+xwANA6cT1mAEB8djOUV1D98soQaTHBiZ
UOZKIPqDJqo1KvqNM+5JaHdvl7VftK+c31BzA6DozJLD/JB0d5q1y8WUCtsx1/nw2MJXYV4ZjbRR
APuKV1Wig7OQNXvUrnaXgbJQ8apd9S6DbLPeX17a5naqsmYamG43iMbFtZOS1GPWojxtjdG1lgx7
1dJF9/Wmn1/J4ALYOrKMEP3HrG28OzRo+3AGVPRfZx8L8nTJHjA+9YkZGW0lkjsxMLAuGeBDoCXV
fVTc1OqDHj5e3rlNpViJ4M6rjatFahRcj333oKT3rf4Q9595va1EsE9YqURClxC5Y9YVme3kbLEV
TRS3bSrdSgLn1otRVgFeiH0CTBkQ0aP8JjYeWiqIJERbxfnzEOPzemiY8IT6ezy9ZoCPryPn8nGI
FJlz6GOWzWjchEMPLNmug9mORPDxolVw/lyWestUWkQPY36srDfaHXNUmy+vYjPEO58Hz5Bg6vXY
xEDJdIfwAaXSafyKw4ibfV97lwUJtkvn7F5plDrTFqZaYewldW5boliZbcdfl9FqKZzVg5bAnK0F
1WU2LMJGKnpf88le+OjZjExU1VKIrmkayvJ/Gkk5Drmesa75EjPnoKhiGRvzCWjkPnFT4aDp9q1+
FvcR9a1sEhXzrFyQo0cM2Xvh3rxqbyI3egkeZxD1pX50b325fFLbavd7fR9P6JXAVLbm2uo1rK+6
AvXNXtJfwiAXqINICHdYVRXPZRShlAkudTuMEjumT9Io4i/fVrrzUjivTMsxmfW6yTDqvjOshyIR
mc928WZ1OuwLVptVNWW6RAueSFCGKLb7Z9mrnfA4vw2an4HfmAD4mHqTaO5TtDC2vWuxiSaNbYw0
Wz4daPcFhGkCv7BtTOed4/x0vqD9SaUw1+zAWgDSXXpgxROhMTGz/9toTVWjukJR0eY89VRZcWix
Xo3Kym/0vkicooz3VYRGbSU9qbluq43qGy24RoYZWCjCZNe2NZ8/gHPjS5WpUaGyhNA9PRb+8K2z
VZAcOpjyYW+04VO3xlkc5zyiMNNis0TewgrazpfjZjjFozZ/6v77LYWPy1PVmGtQJ2KcVm6PUVj7
JqF3Q5MKYrntQpt6lsM5dfRWJEbWICZnjzSMPAN5TrurPGvXObItuQDeveyath/UjH9L0yyiqBqn
90lW5hX6e1innAzcajTK71OH8c0SG8opiOm2c7AraZwRpElsdj27s1jxqPIBp2er++EFXWwvM9rY
0Uq+l91m1wyCfd207pVczijiopbnGDO+rl6cpv6naQjCvE3jXv0+p/NhCpZFOqPlArq4l/VoX83d
ETfrHaHa3pJGW1UK1IRbYevwptdfCea0f54iRUks9DIxZgY86u3Ex1DWYLdv4NpzCi/2VYDh/Phv
SsPHODRrwrEOILXzGQZOuwOEwl3vRnvMXbgiCHeRivKBDkhmmlYr8CbWQF4tgySHHlJH36F54B7E
ZAJ3shlOnzdU567RLI26btLgvZI22CF/dtWlsa2DLkmW24NgG9ll+ZerXsniLlOrWtKxIdjGAdvI
+CsnG6y6sWMAGy/3w0dhPku0OO5uDQ3M/pZgzIa20B3DUY5O8ZPxZT4ZJwqiq2oHUjQTAOueYKGb
V8JqoZyTURVNpnqNTf0fNnUUoeMuPQAV1y+eSoGxi1bJOZmpnqohLrHKED1CZnAySwDkosvzU8W/
1ao4p6Jpw9SFOlYFFPwEQz9RdF8NgntHqPycZ6HaWGqWBc+yfJe91mmfIhdZ8XtrV3gg9BU2TotU
kvMnYxwHGcjCWPWUVfcxAzztluR+QJpw2IWnRb2lpn9ZOwTHxc+8IewKFJkFrkP8dZKuRgkTZ6B8
Fs0KiMRwN6tppZXUyNAKgt7ScDzJ2g+5PygiGxPcNAbnP5QkSmnW4S3TdV4hpV6ziCC0tt8vZ73j
GU/yVo2qsUQddcT0uepmj5Fb7YPK/g6GnOfsXvoBovHLR7R9y2iEIDGn44nMOSq0pakA0SZobTLf
5wHkLkBY6/pv/00I55zqdqkHq0ehLQtUW0L9V2kDuxfXgbdP6LwYzhkFVZXoWgOznXFlZj9yL/EH
Owy9zGaPC3nfjY7oIS3aP84jGZGObJaFh3SiXtPqOm+9OhA5Cqa/f18m52Vx3qgcZFVuJDgKGQXD
1Eu/4owyu7zW/OFmFvoJ0SZybqnKqJoWEaTpjz0yne1Oml2gCEo/1WOIUmxU2ymaaZ3LGrL9NtTO
a+S8UzTW2tB06D2uvgOZitXuggN5m+/i0p4AwvsPhcwsDLLYYi5sLQ8ml6kTJlZ12HQDnWFNSLGX
arZZ7Oloy3caBktYuStC9w5mrQtb/9Tb9LxsfhZSk7Mg1kY86fIwtFEkrPL3yxsr0E/COS2tnVXM
y8AFWwA9qvrIbvJfbSEKd5gGXtpGzotoYx/TdFlQjTwOLiBsvfImuI5TW3MHzzqaR9UrdurBOjSC
C+Zf7tDfasMjECtTMVt1DovXgluLvFNAVhVTaqsUJVdHIV9m+U2pb1X6rumfqVGtTo7zNcDZJGXB
mpHA8uiozd2UiYBNtzsGWPIfhHYWBUABdn2VuNDnQdbVEPdaFnrFQfMwPDE6KMX6pkNP0QtcwKH7
oB8AiakoWN5u/lgJ5xSHxnOl5AQN2botOwMrkXrs7QhGyaMI0mBTR3VFxlAXePnwWv1zneZgYhYZ
sKauMky+tCSnUC4cUI6JKsybfvQsh3/bLIDYrWU6YjL+ZnIlDKotdnM1IvGp7U2RRQjWxL9s6qJZ
SJtXMW5yNtGF4UXZThbX9Fg/ZelHXvut+BkKU2zsVP4yxNUSuVPr2kkv8gmGOOOqYCx03xuvPBD0
s2TC95RoiZzRF4reaYMyfVDf1NU1LU7Kpx7fq+VwgUOlzWZtMgyyQXlWgi9dX9t6PXgq2RuL5pDl
tpveLvvLzdtvJZEza0KjEBM4NZs7nVt09ZpkZ840dC9L2W5VWYnhwga5jcxBxpDBx7MJdTcEe4kf
/EjRY0VdwMbtal86kKv5ilyJVHMzWkbHOqEqNTX6kchZeZW6XMDUyZ7BYXk3ApAqRxbBcnRRE/b2
Rp7FcGGEHE1tikZ5QGosu0m5J/Xj5S3c1r7z73NOg6pmS5MKF9tcYeIg/BJng1MbIjQNgRQ+Pmir
JBpnAy7YaOY9mXMPB5fbEyGCdhvBofBxAFQ8CSIW4kXqL3k45fGzVP9cEkEua/u6PJ89Hw0U6Jlq
uxib9o9XQuuQt9xKN9KO7ANPhLmznfFcSeMcRDQDLqQPaAwIowQ9wdS0vhApn3zEW8oBONatkwdt
7OhVgEco1HWX1JGMXoEl3w0LKPWCuqGvl7VmO85cfRPnUVK5mPo2Qht45w5uuleQVaOVXZmIi+zJ
md3CC0+a5aai+1SkSJxfqaZUXsYWVmeSX2X4OCQvZvp8eW0iEbxPCfWx1SY2Ga3kN8WUaHappIMd
T6IHicC0CfceMUYr7zqmrGH+KykazPQKYivRSjjf0VfgA4sJ2kiCWjrWdeHKpNotpog6QKignA8J
YQ5hVVPWAFo+gznAA7CRVjgA63NCZ/kpIafsXD4jwdbxyAldp2pBzeaGzfo+6u/0WhTjbAcAv90i
PwVdG7KuNxMc1hw5H+BQyClp6C1ltKJigqDNuP9sTTwybW2M+rDoeL5ocl7eKlpb+xaoYEhKSmfS
aeTKc9PY/20LOa+Sd1FfxRUsaQwCx0pGPywX97KIzVehblqIuw20P/DcYspiFEsMtCKXBo9he10D
GKJtbSn7Zspvai+IOLaV/SyMU/ZsbPOamKwvbNEfJiO7KtQI8Xyzv7ym7RvmLIbT9bZqAcNm4YFt
5OPXNChcqP5tG8oeWUTIsQJRPKqGGs/pUGEiEACbx9J6Xpa3abyJu1+XFyTYNx49FoiQZhtKCDBq
nVx3gbFD6cId1VEQZ/zLnfl743iU/opKYzVH2LjRkZEiaJ3w3vJYB0PhFTeip9B2BvCsejyWbNBl
htTELAMIafF+fKJ3YHsN3X9qPsUuGjzlx3/bSOazVgFhkMjRKEVwGcl4Jem7Nr6eZkFDouis2N9X
IrS+UBWQjCKfHt4ow48C2fuspQLHIBLC3X9SDrha2sK3ZlpkF2nqzMNdmQqupu1H+eqAuMtvJBMd
5JSNumAIqXxOMej/NXxfXMNhPJno7NRCty0/KJCiGxGkPjPSv593Z13kfEWtt4a2sKCXNespaPId
/Q98sN1ljdi+pc5iOF8h5UQGVR4ueDn8qRZePjxf/n2BTYHI7k99IJnR5OCgRnKBONFgE8dwyh15
A1g7hks88XDJZY+EkY8/5c26KmdIhKHzxDA9OZh/pqF0NUyox0mJqAn2shoSmXuCBzSqJDXHGenm
exg8a9r3VDv8x/3j7sCgHmKjJx8+6f8avl9M+CSUjo7jlagY9i8x8//UAZWCP3evJbJajWz4f7yX
j5Pb2sUjTTwptMmdfj+7xIYpW7pjfrm8StFGck4jTCqaxDIcfJRjWCUyrrK2s0GYKQqZttNC5+Vx
fiOf5kXtOihj1jsNoOgjf3z7IDFDodb/VO/rb/dBZM59hInyf7n80XQt816f92rw6/K+XbZewiPH
lipGUTQN+9Y11Lgvs0mHU6/lJvUvy9k8H0OjKlD8EDrwb9ZlUkyzY0REY1vVdhKrqj93XWAHnRJ8
qrtkJYszKlotllyywi/wpQfwKLJZrczHjN81tQGJi4YWxhsgpunbToOuBHOWlmq0VFAPQZRRXoXj
fQ9iJ3T7ZcNzkf+Qh18LPmlYFndKRCmizd0FLi4BaISFIVRO+9uiaQzW2uLK9XM2PxDpKJv3lw9w
27BXMjjNT0qz7av+g0M32GnPYWPHXn5jXCfvoysdlSeAlb4JMfG23gy6Alg3y2IjCvycT4f/pSUz
uFmNkh7jRjmG6gKwOpAUlroz97V7eZFb+7gWxzkvOWvR5mrkuMv6ZDcEyqvVKvtOESVwRGK444qT
XjKTrkINekqOQwSG0VJ+xgCVwPNvimFKYWIsmcDA/nTFo6UYg7WAq51Yj8380LZgHH++vGFb7kMn
hoH0oEplXeOUIu3JGEyGheGb4I3qXirqm980qbUAfg292QCGHGtoPRWNCMC2OvSv7SFHg5EwBbXl
29eyuIBJD5pCRgksdhfwbANRJvLRrv19+mCEEVF6bp/NeeO4qMnA01sJ0wSP3jiyI+C4K7qfqLJ3
+Xg2pQAfR7GoolCLL9g3VZDRMEeLczUZTkcWR5r676FMf10WsxmiISz6LYezG6WTCrWrWnZKDJY+
8mvdYY8Q0ATZ4SkSRU2buZi1PLbu1RMhahQzhz7GLr0ZAGvNyJbQmfXI4H8asC0JNYOdPB9KAyTZ
VHVDx4A/f3tRGhdJoxZII+h2D0VEixZQKJAPdI2DfhNg7tC8V7zEC11RPCWSzN1lEtQ/nSS4iqoZ
qadmxnvXVZ1dz7Q81F2NHr9CIbZsLL1z+Uw3VWe1ZO4uUwxMSjUpjrRMHyW9s4vqezNqn3iFrfeV
05u5KcfKkhvoTbqn5YNSRnbfCMKB7YVoIEY3MLeM0/tTV5YgkKwwgIy6u46Dn9Jc2CV4pT6zW2ch
3DHVGFICFSuJEUaNdlKmTt8AfOXrZSGbzlY/C+GORCsaBTM+0IVOdvXgWjwTvXnbrgRwx5HTIMAA
SYm36Vfz2jDcjzqyn8m2IjvBvnfNI8AfYWO5L4LHER0SZ9DzaKlhZmGAWO2OY9rZEgi+q04EiSaS
wt1Wc2ImeWcypndrdIqsfSU5/NQgykiLzom7s4aQKk0m9+CvxyCWWsc3tZwIcFS3VwJoMPxHdNC4
/6nUWdtKWgpuT7cnx8K4ma33nLxf1rbNqWddP8vgrsO8AJN2qWQwHNnps4cp9mjwUyeVE4eHCIRb
YVR5qpnvBWKZqfzta89iuZsxnJCNQasNCkHP4ftH8L4Dou+J+NVRPAS0rfG/hfFNh1SJh8KyBkDB
qg+DEdu19GAgGU6kGwAofsqjnmVxjsioYmJmOtQiQSlaO+T1l0oSbN5HTe7C5vFth+0cV1MfYPPI
V8zUOpXfhg4FjoppB751o/5ixX1ETifr2jwk3uIBVcgXVa+2b+ez4vCNiZFMhr6SsNDidXb0VzYu
nWM8f3ztrzsnOn6qrXilqDw4fSoBRG+YIU/qHMY4EfnkTkVr0YHNCLV7UQp007wNRdZUrBHdRJzt
VWmo4QUHu5iK01heVyJAt03bXv0+Z3eNXMq5qmqxawaExnanmeXNNJgD2nwTo30RmNumBVAF/Zya
YmkaDzVY5kZoZFobu/O9dp8c0ocRc3fdvrhKfskHZcdiuA6kHfk3gdxNM1/J5e4aHSCvKUhQWHaS
jQflO/k0ug1e5zGop0rvsjTRItmWr+JFE/XNDKTgEDZ0O12+zqTXcZnsNswRewvq5ux4/jLB1cK4
S0YC/OVQGR1MsHuXkODo3WG0nCrbp9WL1QvugW1bW0njlTEwQStAg8gdMug+m5kkCWx9cpDiYGg4
/qceLlSXLZA/qkBP5rxY0EmDLhcZQm/lOAEYpWxuclG7xr+s6iyEC6cm0EwRZUwQTsGJEWBUlD9z
h5VRDD+xpTvRpMCmxa3WxAVWy1hPw6IielOI0yX3ee5P1Wdit5UIXt3lCunJBNvWL14WvaXTz8sa
vjlShUDg97lwKj6FaAXPRh1OcF9n9qB5FV6wgAu6rktbb235pO7MY3GM/cDLBT5k0yGuRHMaH6NT
LpAGTFfQ9Epa9v0kSrr+P9Kuazduplk+EQHmcMuwWTnaN4Qt2cw58+lPjYzj5T+mtz/I1wLUO8Oe
mp4OVdT34Zw80VNh1DKwntXow5gw/hB81Qc7cVIIgAaPbL4p3+ate3lHKaMcDOcdmCGTCDBcTqM9
I+E1Su44Pl42woKZP8Hi/NW4YKcP0gKZOxgRD/2HWl2yj3f1lqITIczwo86qAEWyqoRzNDU0vdNT
Eh3F0Jvi2yA+lRAY7Kn54PXg8ewTH3mdBeKKUtl0mgaLUwfai/KUTPdmeW2JiZ2UX/J8n/iD43fU
IWCloAvb+ZGnWFgtamHuhiSJkJ2X7KhM7Gbezlpu99WtmQZuq75o5a01vV7+iOvpj8ViOfyQqipS
TPRkIf0xYvoudSMV3jlsGIdu96IQFwyFjh9l4cUqtV4P4xQtr24I4hTZS7zsSQcLa3GyDu2V5ZJj
H+T6OGyJpLpRhhAGO9BvnoYtGsECJvvTeqygaO2pYs4qJc0CzD7+vlihPs5zW7QA5HBv7SYHEtfo
UGVd/pmTpU4Gnv7Ui270T/TVLa1yMNMKdT8WEpZZ15XblddZkdtWJNvasLvsMARgfpSNF8vrot43
h8KK3Kw4NuGbMVMOyRD30jngYCXJ+26SUad3kwkJOcX198K3ubaFxpa/gInYLRAYy4jppvvLCyPs
8h2QRlHE3TQJkav1k1NqhzoY7SG7s6jS9voGmpqCFnBDknjS3qyBhLY54cYRs5dKfplH0b68kHXw
/22Ap+sVwnYcJxMLsZgmDsKcvI7shORNWw+Cz2a4YEqyiqpJJ+AVG9tlcc68M9GDZWwVTOyS7SKU
Nfb3hdvNvVYUpoZdQ367ObDkzrgbM7t7MzBEK4JN4fIesgvyTyc8L45DRQGi0EbVG6ELVZl3NHVu
p1I9aA1alvUGlFbN3jTKzWWTfwGOs03mOIslogRWmt0M4NDsfC871kY9YL5kayF41N+SPZOsDz3p
MzTVmnm2yuFj0QVJEk+4xc1pF4CgMbq/vKz16/v8/7kAqxKDumlUMcRb6RdnhLZliW6K54xyeg7/
NKGRQikL8W5Xfs75flRfp/H98kpWq4jLrWJOs/hAY1hoFaTVWWSfyjaKBW61NTDNtM9OAzKL+hH1
0isqif6XaOS8gRwe+omi9oOKys7Qpo44vYqYMDLuzOJR1PaV+hWtxHYpEb5IYBRPFSGC7a4vhRxS
28Uxa25SKnSk/j+HHUafgj+iQISVqz8MHObgO/GpiPPL87M1QdxP6AdACBc6k8dYHYcfoEk/znfi
huFTsxOP6L9x4fZEpow6xiYHHSCsNSN0rURw+MGb3RRprN18xODBXb4r9uIJ/G3IjpAyun8JdH77
icnBR59FkVCVgP3hLt2XaO8Yd5roaF4DToN6G0nUOtmJugCRJgcck6lAySKKPvC/c9j8JOMV7F4N
AFZpS1sm/DbsWs3pdkNNGCdAxeRAZZihvKmwIOT/WZ3YcBP99KBOPN8fC166rI0EnD02Sj7cd0/C
veGl3xRWHDy2jrAvdtRNx376pW3lQCYcI0nPU7iPliD2V3DFddeTudfT188cEUsCBamCzgtkRP4X
zcwog8yi1GIPr1pXeNM2qtdc5y6qul+Cfe+ZmypzRHBX/QdO0tXL/GyaZ9HWw35IzRCfb9xI0ApM
DuFGu+7w5Mg2Gk0IsAo2C2sc2JiKIFTqhIVq9V0noOOYAMvVg7D4/1xoIvly5I95h5xn1jt9eOz9
a1+s7Dm6Kim+y1VYW5jisEXIVCEJMrAzzvOmwhymkij3c7Wpm2Bb6F/90SLO2XpmZmGQAxXVKpRh
kOGNjfcqp3bmDd8ST/AMbxudWK/99IhhfTd8uuybq5f5wioHLbEVB3PeFpmbB99AUrRphh/TlNj/
ZoTDkNiYcjDVog4Psd5aP6TBlZVTyR/K0bmoJDGNRp2nmYV0vZvfKkwUE29rdcMUA8naxbqjayo0
dyTVsHha6NEy8rqoDDQc3TXe5LRIymROayONaysOpiJcKp/6F/c4W+T2UOmmOghalKCkmwIk0Lsg
dPStsZl3wVUIKvWH9Fp0SwfjJXtK5WI9LLLOprmtTWuzzSoJp671D3PxCh6wJnmWxX2Zvwu9YofN
U6NSLdHrfnm2yWEzOKSlechgM/sZfBOfu22C6W9lO3pQ5GGC7pjWvKfiP+qjcjCd+d2YxApqDWai
PqQlhKVFKsNGfUY+xVahcwjyoLABvjrhhjWHzLv75Kn8Pl+jELW5RjrBFfYjJZlIfUM+0WZCiLwU
lZplEINdcoi20R5JGTtyKX7Z9eDo7C0ff1+E7rosIliZcOOEHyOooI12GrfYM/57mgl7tXVeW1jj
YDrJK2sMU+R8+w1Gk5z5KA72WwHh33BjPbWevim3zffqmG/JsSvCQ/n0Wh3NU1NX8NBeeZ9RhC5u
uojikiA88iNoWuylVufxXLGMWh1sM+M5Mx8vA/NqBLTYPR5UBBAfhQOAORJeSv8xrKEANx9iikyH
WgYHIEIE4feRlbTVSLd9LbHLnipwrcP/b7zgc2V6MkT9XAH+RTQHpcIxEm679iaD5rRqeUJTukqw
z4ufYfhATh5QjsDBRmVJE6TWcbSCElQY5XNabeOGqAtRp4pPmSn9VEtRhlPVbsyt7LEEUO8Ue9Y5
R19vxIr4PjY16cpc0WBMqx6VGi8O1c6t98uut56ePvsePzfcDX6txCNixfA0vukH1ONxYfu7+NnY
Mh5X6gKl1sQBRdrncuObyGq1xns73QvxTldTKoZj/+SPF8ViTewgLM4r2GaaAt3B8MKtecdGJZl8
O7i9t4z4WthTtPnUmtjfF+YSFHzrmTmFDnp5/2fV3GnB2+XPtPr8W6yIQwiQE6YFMt5IH5yYMJ6+
zzBMQ8uQrgf2v48v3yyhmHU4Sj0QApQ9trBR9Yem2+dq45ntj8sLIv2OiywwEal0GPgEG4Nk+1cm
6gUof777m9oLblF9J0VoVhW8FleUzOMDiLDrilX6o+fup5ja4/v0ZGxC3xa97ODvwY29gSeOXuA0
N/l1eOxuRpCIbCmmVQKE+THhIcuqvlTZ20yVToUa3GSZ5F7e2/U30++vyA8KpyiQd0muZm5v7ecg
3rTtsMu072WR2UXh71EkIQxSH5MfFvblMLVaH4vqDvFjtAsO0RVL4s6O4oxXKGITB5zaQ3b+Fwcu
yPTJ0hvcl3Nw3YpX+bC/vIEUzCvsBywMWHExSGjmRfPXPr5lOj7jHW5Mu3Xig+WSQSEBVwqHH/Mk
mxOUU369mTA15xSJ7aOwoNuSo57qK6pytp7kOaOJwqFJbshTXoQ45uGJ9Udrx0q1e5w+8aY6IXV2
hSpobFNlQgJbFC76UEdjrsvcxLQGGxHN7sTwrWO8W6OrpCPhIERApXDgko21lUwFvt+shbZVPxhC
4AzqToi/X3YUAvn5jJIY+5liDTImRhPFCX3VTfLSkeaI8EcC/fnskQjejH4KKjw641JAh2AY2EIs
IUoUpmpyhUaNHKVXWlseI1QQxzrYXF4mdb55tYoibPV0VFEyt2p0qvySZUUZGx1nU+iyJwXVYUyc
cJXFmYsDmKUZdHYLFqpmP8b0TqneiRURgarKQUgqmoLZzjhz8d48YNzsVt2LD9lJxuj3sBuoVmZy
AzlAwUxAOXU+A5STepAdiGft+t140N9AnOzgdf1yeXmEX/L80EXRhnLMGFQT6wH9ls7c3/f+v24h
hyKJoeVNIyHKYpxbrG5nXAs/RkTDrMGnpug11qsMZ9BSOfxQNEkNE5mZe+rQuBE64Rs6VR3DiZ/7
n+y7RRtjn31mHGFhlAMSTZmNQsRAiRu2Xty/oxld6e4ufyvSN7jAJFaMVG9++QZjZZR2mROBqIRd
nv8lhUVgI0+VhlERyGIneKpHeWpX3Zes+eKXb7PyQCxrtbsHGu2KJZumLvPDgEohyU2tIpE6gO7g
V7tUxm6XbUglqShL3OFqJyVuLEFD6Uv6Iipbq72tlfvW+mJkaHoJHlrlblK3l1fH/uWfL4zz4rgr
O+tBqKoFSDyq402lbCekw/7NAHe4ilKdjaDDCTbmTTLfmhTZwTpCnBfAnSYpyUK/KFiH41Rtp7l8
NTL5ak5LIiFAmeHOz1BrnRRLMFMLT5n6MFqxU4ZkALXu0ufFcCcoQfupqSasgnQzgq0hQr4ehSsP
Y1CIoMTH0jH2/yEVTPgAXzJuRlkU4hqfKPqJdpNgN2wxMPw9cca7orCHk34U3IJiAST2k+eNrAqw
E4esBGlN18ngVdo9yZDzlxzl793kK8mDPkcNjjPD9RoJ9XiTOPDwU0uqXqy/U86GuDs4EwMwfFa4
g4cMnddWYIfda5XMdqJ+M+frfqDahCh7HE6E0jwN2aCiR7SSvR6kpaFn9ZDblg9ifxeJKhGEUuY4
jDCszNIx5Ya0QBje+uLXUU+8uc63pTY+J+HgdXNNoBLlHRxoSHLatTOYFdw8vFem+3HeJRNR4KGc
nsMNRdZKqS3QA6VLX6tCcSxSC5qywEOGYqFNgnUThPFTnb36yf1lZCXAwuTAYs6CSjAEHe05Q2Yr
1pdR/DaFp2F4v2xmle5HO99/PFWSIE9DnrOKff02btp9ftMf9T3jf4yYCuEGg7bE1yc2jh+dlIWx
DnURGzcG3/A6hlLMj39cEheVw7uqWbdw0bYuuEm+NVvEsE70+NE6i5qXsad42f8S9P2GCJ4zKW+N
ugsztHjE++yeEWlq9/IezRat3YOvFuMnN8WLUCJVdXmlhI9YbKsXzw8jSfokz+HlUGSG8s4hGvdh
h9fdEP7bNW9xGJH0ghUJKnaUjbkEV4r6cnkh7DheiFMsDhGsULagHgEsL420tPtAtLwimfp9Wka4
JcXScnTVV4ndo4yyvy92rx47KYlSLKrLj7XwmKTqIRNj2+oLt5CpG/EvuZqzi3B4gekdMwUDPivY
D17oQB4D4o2stUI/Iu31qffA2RgHHkFiJE0f4CEsNa6agJTMzzH5+uXyR7sM4wpPoTSAwxL68R/7
N4Cd/FpLB0cA5fZlK6s1O8yjygZYFGRV5x/10Wi0iZT4eH3awc/2VT0obuC1R/E92vYgoe8w3wUO
ajf0qOrrGlAtDXMwkvdWFiYhvpgs3YQg8h6eL6/sgxqc9/qlAS6wMAdBkUa2gVMNjZbqWgUTRYHG
6mKbQCm6PKqYRNGPk6tsQzzCoZrkltvqKO0v/wxqmRyICKEWBkWqQebWGtw092+SxqCePpQNDj/a
KMkCSWBNoIWtvAXfWN99v5szGw+SdkbTFssuUERHq0duub8cquRV0SYyWuHwtBs8wWaN0LoLbn30
v0UbqpK9dhqWxjg0sUar6wbWHW9agaP2j7p08s3d5U/FfvAlh+EwRIVstRSyFrQxzY+BqdmC+hj5
3aGVeurUUcvhEEQRlEDtogBM5V9BiLuR7MqJfoD86o3NU7ZOuTW9zwzMLXaQf/FHiZCrSM8DF+cr
qzlGxU2mbS9vIOGHPCd66MdzBF5N+OH8ImmvsUmEncSu8QJPWdeJOeZ74XHt90J+UYNtKtz/2xI4
0Ch0BbS0OUzk5i6PHw2fQCXCxzQODtIkb8sqxtOtlSTHMjtHtFo7HZ8amLy8Emqz2N8X968s+dMk
lnjnjD70qRQLLB1XpEbuany79CoOBMLQKgdQGbGWj3bDElfKrt1hbNGbNh/xrUvFt+wQ/nlINUyQ
yIyXjBccZU3hudnhPSXMupOLP7sksYPkuwJygybQHHF4u7yNf7kgfxvkm4TA9TcXZYGRCB+SM6EX
zXZ7grbAJnoCASV2FZA74aHvP4weG1SgBEjXHeZsnuviDEtTDWZW5VL0tyF+V61do8e2TjE2Uma4
2ziWzRZlX1xTU6u6bWXaY6Ke9DHcSGK/ubyj6yhxXhF3xBItqAtQrkP5qAycopXsIXEuW1hl3wcb
0/87Cd8OJKFKrgoRLkTlpne1TXIQ7tPWLu7mY7TNTozREHOGwu3stRjbjCgC49Vc7tI8d/QmRdAE
H7G1K5ZQ8LTrk7VhtP9z6dShI2xTT3AFAhr/chufl8wdRNkXhmSSYLPxwCIBZXZQhO90KIj023RL
BcDserpwCD8a6xbYkmTSaNY+Xs/xnjUiRFsm6UdPI/0FXc6L4m7k0dATNYhw6wvVXgcRK8aIfVRo
MN+HcjmenPty6zsi0d6zDpxno9zdHJZoTYnLDM4zXffhqQGhWEhMLRIm+AYidfRDxahYq5d5PZq7
fvqeU0RylBPyfUOamEyK2I0hZJ4Y3xbridVd6yq3p//EFE6car6DaJDkycpMC2rM6dM8fdUoGVAC
oD4aOxYuZ0SJ6luNHLpBUN6WWnintMlLII6nqBkOl+GD+jrcHR0mWRaIKRJooN7Yl938GJuqLQ0p
cWSpHeNQop2EwshNdMn5840o/bQaIutOHFKZQ4QyFKK26hEApHtWT2p3E7iE0YFJRM3UBcm3CzWm
nialgXUMh+5ZcisP0+M4qWzieFud2uv5rvWafeHmW+pRQIGezOGDKIzGIA84qmweBnnVFymwle3s
QNPraN5T0jGUC3LAMISdVEkJe/BIB0lLnR4EKMr3jup8JtyP7w2K+sKP6hqgl/fbfLpnBX+qB5Qy
wQUVlTHhtqjxFuitbWje6QpKZMi8Xz5GxHbx7UCqqCWynEhIAFkvSfVjysXNrH6phMC9bOcvXmCh
91+WREkxuLdho2ZmalSIXYrJC29VRl20bQO7nDwoCXnTbqZE3T7w+c/772yR87t4FpWwYxQQrWtu
xe28md3clXbp9+RK3Q9v6mPnmnYOUVa1xrCUTO3sOnKczXOOWPpQR5B95PPENnnqqvZBKKhNJUzw
Za1qTOsomdg0eh5CFa+29eKV+Gzss1zYRL6KVYOaMko03BiDE3fbycMc1hWmRHLnbXZ8e9h3va0h
cxG4FJXram1LF3/vH1/bKgM2jK7iDaFu/UN60yJ/zWhqwgOVI2F+cGmJXKjbDlDjEUucs1IM7FST
7bR/zJvXTAidcay8kurpWj9y54Wxr7q4JMdBG0u/QlzWVIkd5o9Cqjtd/5qWFHfiX6KLsyXu8rKS
oU/6Ameug/zZr3YFf4Nb8qNdgW6CptyRu8vE0UgFyccdE7fo3dVnu0uo7px1TDyviEMRbc51oZtx
l/j1RvRDO8mdViVoQCgbHG74MRT39BE3CKruTiU8j8lPUXwnzhV7qv3hdBIYBiFsAm5JXm1vngMj
m0e8BEB8qrwyahPoZ0GtxVYO/4V6fz1IP9vjE0tz6UdF1kALZpZc44M5TvDAXNfYfgB1yBgTx+FV
GROXy/oZXljlrjA1KvzG70qks7asPt3vgn2DuRY0LRPJ/nVXX1jinsaCJQ9QEJ0ydwBf7U8ItTvj
rhi3vVM/S95c2YFLdbauwsbCIgcboih2mZENoYv6u23Fj77e2UED3rP5vmrDTRhTVYBV3FgY5HAj
1vxRkBtAsSBj4gnVrsmo7czsvZkSClk9yAtLHG4o+Gpi4LOnsfHSZ/ARgeqZWe1r1RcmOKxAErJI
ZR3QxAg68vdfMoktVGbrZ99Gm+ImefjMPAOq+KJkSZoB2mbug40BFM+iXoEzpj9lLEqbbEn9zJtx
YYP7RlMwlQ2YUFEkrDU7HVh8M9smlZxZ94TzSrjvk+YYME8a1DxH9d4YNq2IGmvwmtJ1J3Y+/0Sp
syHuK8HHIUQ84SuNr2AHg1Zn5kj3GipN2Q31Qln3ubMpDtlzUWznIpphCjd+fZiowa2/IMTZAAfr
faTlSiWhCVaRHemV9W4HB1RfgsLOfzI+KYQw9wTIU2viQsAW1E5tmqmhK28ZaVxw8B/nbQ6Fuw/Z
om3szO+ExdVw7ex/fM5i7DB8FED8BBLA4kGcQC9rf2DhUboW33I0Yj73jFrqmDrRd8I0Q9gLvsKn
MsRG8g21RsaQcXUh8ePlDZojZ4cxWZkYZ9j9oz0O8UPLVBqFgVR3qJ5FD+lDZ96KryxxIpDEGasx
wWJfOexIy0yRjA7G/Pglrh/a/FYLqduSONW8inJroo1aypDRaMAdlHdPVfJ9DDbGSD2MKB/h0KPX
ZLWSBuSc6tZw/fBn1t1J4i6zUntODPvyVyJOAJ/eaHTML4wlYqmpeJaMx3hyL/9/6rtwqDE0lYVx
FsSDknwqVRC3H1KKU4z6LBxu+FKpzCOrDdetcqjzx1gbMOVXu3PiXV4LhVD82FPcCK2VBHCA1sXc
BZtU9x+bL8rd4Cp4pWq3HTUsS3gCn8Roa3RvxRVCmLG6CpLSDQXf8auHqP1umneXF0fsIj/oZKI4
YiQC1pbIj1qwzZujMX3tVAIUCHfgsxkaGuoCfK4QxZHBToPTOMzOYHWEU1Nr4cBAyUStyzAG7JaJ
aHfTUziKLqZWDMMiDBGnh59tUsu5DT8coosDbxhFD/I795e/C2WCAwNfiuQQc8YIWITuFIbqrp7J
Orp8+WbgZ5jSQsvnhvGV/boZKqdwoitpyxhVhh2VmFtPNJ2hmh9eGiPLmgMJYV7pmneM+Sdz8l14
zTr06Scv5XAcOAhtJwcg9mJNHTcIL52+3RTNz8ufiLLBRRH6oOdsWJuloHMbtVw76TxffLps5C8P
xN/hET+4ZPQ9Jnl6wJx6xRiadKfamrfDl+IkOSjEPQ076v3EfvaFeIHvaZo1cWoDBeW/tiztoagd
UXiIwtiZ1B/zODoJXlPC6+VFEs7OjyqVrdTVASv5jZrn598GxOf/ZoBDhqKq9DwIcB3h/eQqQnMl
SlTdYz2Tf/ZvlS1ykT4Sk7lrehFImp/8xDZu2CA4evXl9/ql9jBcw5qk8MIObv4D5RT7/Ze+GYcW
sx8IaaPim0lvfY8bqtgGWyGx82fTrjbRQ+BKRC6GdEuGxYvVhiYEWXpG5NgcAtNRfyKm9ApnEuz+
EPl2ec8m2qinCHHg+PGloh+nvGcPxci/7ZJtU97N0/ayo5Dr4oDDUCc9txJ8xV6yNejdZGgwyjG9
qj6G6OdTvV9McJ+rxSych8MSIYuFqgpQoItP+kE7soGB1g6v5Q1rPiOnfQh34ZNOjd6UouFjfsl8
ioEpGfh0tesZdejRqzYTyU5GbSrf2lTHUiwPITZVf+ot279j/W7MRdFhh+ZPcL6hQ5KiRCOchW93
kiOpMTNVQsmTaQZnaOWzFZOcqCMiNY0DFlPWhqRgbwPzSnpQ3szJDh3J7o/S18adMNHyyIbhISBC
8jatV1HOHsP3QolqJMjVgAPoj3bwzTxYLzKoA7UNk4YakMo76XYHJl/cruarbE+2sf/USQG5vwYR
aGgAcjnEZrSCSWIKQAloqqD8C3U8qHpVgq260wY9rwewjtZk6nz9qjhbZTHNAnd8w4eiVw7XbZA6
Z8qoFZgpQF68GVzWqUlHEn+J/s8WuU+s+AKkbUI8ldhkFPu6waE8Ni5Ycq8h7mhTVQ9qgdw1MhtQ
TUlLLFBUIUOE2Ro92lz+cpQF7rKIpbwbwgz1N7F4z7vnoCQ8g/r/3NUgZNIUpCIG1sL56Fd3nUn8
/r/kKM9fhHtc+oJaaEqLcGG6Gzf6IdppLwJiSflGfGA8seLOv58+9yQ72+TuhUpHpT4S8VlKER2m
Vm7j2G8qcWNWPZQoiB1c9zlZhoCdBI1BEK3/r5dPUzj4eo8aZe0yNuvAs64bXK3I2iievBPchAr6
VtFyYZA7zPUk9CkYoNhzI7fV8DgUunPZ6z7amv6IURYmuJOrGYo4RCFilDzwQKsOrS1jgxZe977P
bCl1kwhqF7Ide6lDkWdTi+NO8KCPcp9lOMFmvLekp7Q9Scl3YnXMqf9cHRpcIdAJmRC+qUtS1FiS
JhQB5jf0WiXoG99ButFlaqHpt+FVegZ/+4Z6U7Go4JJRzikNX9WmoMGW/irjZJiLErYyFICIxbEN
umSH/Y4F6FZDM6tai1uOzSHHtyGqYuGmPE4o+1YILql3/Hq8IP/eTD5byqgcBXViT8XXdB/soK/o
5i/9Yd6ODtNiCzbzl8srXPeQs0HO/TW0VP6K+ua+svXyJLaaPaWfSbUsVsUdAEUH+SLkr1H1hURO
J+U/SqHaosvoJZ+I5fwFP87r4Ty+K8qkAuU++sk6J7su0UDpv6uP+oO8Sb30Kj5QfcWrqqX6Ym3c
rVX0qpRNI16pSgrPZ2xR+mP6rDgsnKSMEUdN5u6vqBaLLJhRp/eL64Yp42oHGXF61ffuZa9YT1ks
VsXdZNbQdjl4WlkxbPxgqx931oeQOJMToAbmVkPJhTHuVpvNoO5UE+5RSXdW48rCWzG8SCk85Aex
LOI4841fsZKADMtC3ifes7itcmLTRjLmqN+wy1PQHLImQFnkAGRWoV6qmHCP+CTcjPviKnEkdJoJ
28BJ3NyhbjPqw/EJVBSAi7TLsUL24SQX7LPX/y8RNezkz9QWZctAQz30GcD1/r/oKJizCrJboGMR
XCU5aldH3SegYzWkWpjg9i8VxLmAEDQGeIYbEUx2GvWcZ9jzB8KDAdayRFm3QOz8v2uYiwrVxNDE
PNkV42vKDhj9D2xG5pJtcke/v+yBq66+sMahRTar6thobeS+CvK7ERwF5JWa+Ia8R1bdbmGHQ4oA
Inmq0dV4LEDFdrLLvXUMN8EVuAUMzR49DaNCVDF7/e5a2OQwo66CIW4YOZl+VZ6q6waSueKX9Fi8
SgfZFXdyZhtEK+w62i9McsjRGFJQTUGHZXrqQXcSL3YtT8donrwpMCRN9XSsOuPCHOfvYdT3ic5W
WFq7Nn6Zqf7K9aftwgDn7bkFFW9fmRHfH9p9cpA95GEwkscapSwv/ylatmkzOtTxS/eS/xA/c5zP
1nUu9h7aWdIGEFBh/uAoaVdCvA8pLUBiB3Uu3LB8Vc8rxrNZSrftdBOGnwrYFmvgQo3KEMWwZR4x
HMbN5Cmo+kIweq952V7xsgcyF0DABy+AmYpt0Jga4MO8GjxjA4ULL4L2CHuR0w0+691Li9Vx8NGW
AvIOM7YvCrrNbGT24EtOXXnauBcSAWmPwI5GcKdKRE/4+sNzYZjDE7lRxEAQ4PkSJmNGF3yL3wPo
fOrQ4Vaw1OGleGk+006/MMnBiV+KuijOoEebrNIee9lulQZiVKp7GZHZL7+A/zoHIV0M2BoMPXZr
3x7BCB/rt2FGvaEpt+eAQx0lfcIsHRIDxRchuImVzeVFsL24tAgON8Kxn0pRhtePYmNbqado7tjq
rt9SBJTE/cWLJdVaIyYSoxItp7a5Bxll7UZy8daktX9UFBFS6WKUby8vjkJFgwMNQ5CiPGSMg9Oh
eY52825S7IalBrzwu2oPLpvA9h3Uomu3O4pk1E1dbAaHKZMl9m3IOLbEuxTR9jVegZv+6J+CffpN
PLV3Ipk3JvyFp7+q9dqPy0kG75B5E+r7CnLFl/eUcBiDB5Jp6DOkE2GgujLMn6W1nyYIvsivl82s
UnDo50NscLgRQxUMkSO2rn6V3sxDcK/jBY2UFd60o1PtY0xFbnOHovYnzrTBQQeCH9OCoD28NLiX
ERQMX5VPtdUtFsbBhhJneTaj48ZNYqjodioEe+d9myuE76/njhZ2OOTIRbke9RnAq24zOJ6yC44p
UkeGF+zLn0yxF8I8gy3uqGiO2kIOUboqq4oY/UUuRpqONUjR67y9NoqSQF/C0fl5AWSnAkVk6n9D
4SG4QgN67xEuSITCfLY+GNQE1CtYibhNUrtGzadwBKc3PoQlajSx/KNr8GMClmn1syzCNYzpugp2
Y3E9joRbUNvGPVpKS8stn/FuD6LXDRV4PqgjRFlgf18kvgpjztRSwRFSmldzOowlVZimYndeEEnX
9WwIGARpD9G3dp/dmW6wHzb1MwbA3YCWKiciNV4EKYBIaTDGsKdfCQmS5+h+xA2SqV70yAZ6ydQh
O5kX7mReDKkPhU4aBexg40X3ylv5+CGOvk1vfFdDjKgdUi/5MmEU9V+ftPyz3J8kcJQNLI7fygfW
tJU4zUbbKsg4/AcmO4Z0l9bJIUVhzbo/oM7oava8wdjAxjS8+buA2YHZmdzImTbVJr/qi43ZEJcY
scM8SVZRBG07MuLo2sSjqCltsd2O0UbLWjcLn5pPZd/OUMxTZKVxnjINX1DetNFmyHaRjF2FeJG8
IxCLxTN/7KgmKoZpgjoESXXu7E2Z6s86dhTxjMfaguejeZo2bCaN9NLVQGBhizvnIKbyDd2Hl2oV
KPvMQ+JZm8rxXcvxW0eHHAZ0WtAte00V+1bvl4Vd9vclvmh5HiZ9BJ2W4roPSlwvnhK+Exu5euQX
Rrg4INQkKReY4H16Yo8zdhC6jYHU2395nFEr4iKC3tJ8He2SKEvLj3E12qp/Z0Wfwf3FgrhowBgn
VTBjXJdVa9im9ENuqduS2rI/TnOoqzlIHFGAmJDPRgEC5Q7zYYKa5n9IGV32dJMnq0rMKosKtWTV
Pib9GzrRwYensxQH5emXHf0PMXtxsOYxZzHhJBV2Y96GxU/Rj+xJ/nbZ6S67gSmyDV44dgNqVB0V
MTSRGXsFkW5+O5SfeRn/9gI0Yf+viVhuFU1gMWFkik5a7vA2d+OSyK2tBgALIxwwTH1Tx2aGAzqr
GCaav/X/aoBDgCSOlUpjujWl8b0cbwSKxn09wFisgDv9cYbBf6XBgWw3aJjw0k3rf8gK+KD+SzAt
oj1e/vLUjnEA0MmaJfgajg448WL/S5Hf/dv/5w5/FERS38ssiRAFzjhZ29SqP2PCknTU3k1Zxlj0
/3oWyritqEpovxbq1zg4VdqPy0tYPRyL/8/wYHE4AilUQZSE6gRuUSU/DK3jZ8TtSZngzl8wKZj3
jDFUk4MF9lZVbseEKhlQJrjzF0T1mNUDVoF8hG5Xh/GoXWPysyqgWcEy3ca+je2cTLCvIZhhmRhR
M5gQNl9o76I4N3BbIweX904y4cY+tvqr2RGDi2tuvDTDuZnc4H7RGgBlBdkv/6b8lMrf0gB3xQRa
NkzKnGeQMUuhj1FsM9XNXpkQdnk1Dk5NTbEQC+Jr6oaqaK3a4pIxNATCqowwMXQu+/Vq2W2xJn7U
KJmzstNDQLJy84uGHeJsDmvxZo1ZZJGPWhHn474pTEFhYkXCTnjIHxtGXeCk36U7E9yEhVteUU8K
yiDn8WkeJF1ngXdOn2LH0jZmQg0WrDk3LmUNbq2qlsW/BtVeG1AXALipXbHNe3XfmpKdtamnpxXx
sdYWY4owgmMEMk6+4lfHbVH1jPEdsy122pxE/xNR2tIA+wELlJPUWglFE7tVyXvZuuopXtbVnoOl
AQZQCwMQnwiMZAZMW7vOYwwm5mBrX1nNC2NtVCZgDe2WxrhrFDleAyMf6P9SEgwNiuZmqiq7qXyq
xMB8iH/1mKKpKmgHkTGFxd0NQzXpjdFh19Qr8Ctskek6qHuklj/0mOMriUDxdS84m+PPUCBbSiXD
C1TfE9SbQN8TkEAZ4M6MHBmD/3+kfdeS3DjT7BMxgt7c0rTv8aMZ6YYhaSR67/n0J9H6/m0uxO06
IV1PRNcALCQKZTJTC533/aY/xS/SCXqRDrga7ytGUBF6KAMQjr3+pa5L4vwOQyayPtRoioJQ2pOS
qi91oWzkpCOCBIbPtz4U533JPPqRmIP6NQnPrfSk64abtptYPPbGcZRAVqE9395KyiDvgaIVjuYE
ssBSGJywFPDJ0Dhn6bZotJu+bz9KTIm1UeXdNrta9Fp6JBfQ1VEvSn02oNf14G8xXMky14bj3+un
2QGLtBNtlMEmS/fM8W5tL3f/6pZalvoEx4zUDVOHlVpbi51g6z8Xvd0/hh4lwU5tL/v7Ak3yCTzk
HZuzwTDc64S2IiVNe6fUK0+M502hfwpFeTdYGYGSq2WVxfbyrSqxZITaLOKATAdpY9YY3qgwGaXa
2uRUJ81JNumWSs2uvgmWNjmQqaKuSBsLHbr9987r99JRcKS74p3x0NXbbvcn1E9LcxzIWEE3C6IB
c3GwDa2XAfQIQ/c8oBWCcNX16/Ofo69wYNNYmqbXTHYh+aSem93glHuopoBxAoO7U+W2GLGGKl5l
UzTFq4HPcoUc5ghV41cBq1SlJ3873cWYxy898X2+TPwIL7eXyVz/xtFQOOTp1MmcOgurLKMT+sXs
Fg20Y3aGqndUfx5CidpVtmu/2ZMkU7eQjdZEnu1fwbC8nzOS63A/eOwFGb2Cxx2nnyUofI96QK6W
901JQzeVDlVqVeMAp1c7YegFXIHoj/zW9NLR0EHCmIo7MS+ghhru59TfdrLq6THVpLx6W0mmoeJh
oUqY3vg3CKgq9JFiGY+LzD+p8p2Vz8Rmsh/4fS+vBngQny0rQFUEw/Hmcx5+zssHiaqKrMdFi0Vw
+ydJvtAoBgsiL7xu8TMG8O+Svb5JNu3wJ5ftwhYH02YNHtGGifgM4l7oPkRocSlEP876BbSwwSGz
OHaG38S4+NQtNCA2CIge6m/BVtqKGxBb7qajOtsUa8Iqklxt8qjch4OSQeYJ6ndqaHfiUUfnsfpD
NogggnAHfvp6KP5P/6bUAtuc3zXtvR0y4huto9NiMRz+mmgfTNIWo0IZrhc7uYOkNCj3d1WHBkw2
6kvdL6tX6cIeB8NKGCrdnKrow5AqJ8d4tG4On40x85QxsocwPShm9FVVv92GxfVbbWGWA2FlFEdZ
amGW+T0jNcrfJPj94BabfDt/piQGqHPG43BjBPGAxBpe1PeyI7A2Wrc8JvtuHx7+ZJjNXCyNg416
bKu0H3C/GNDmDhR7Knel+en2/lFfjYMNRcbWhZg7R0IiYh3cHqP2pyuClBkOMeZokE2NhbExOvub
bbLtNs2+JhPdpDdwqDGVkhALTGZivm9dRnJVxEfL6dwJYotSgZbjiuLUoEzyo9r5lBRjwRjcw1i0
zXQ3z09zvC9KzZkwSt1Ym7I6i+G9Fe2lxAsUgnmXOub84LZZjrUI/XhgMYoI2Fvw6BheD04bdKu/
UeEygVz8yLY1oWShsO1V0txutAdp7mxJ0Yjrcj06vjo+rzFp9Plo1Yx6w3gGdqDMv0Vva2AH5/lR
OYTH9ovweaSe4Kvx1cImhyOCHMl1XOL+NF+zT/6Z6UFgWPVVLm35mfU0ijbqhJirnEiOBCL84DUn
s6TPi3FikU+2MdEVpPY+saGUBQ5I5j7PBFNGGsNQv6vGV3F2b4MIcW/yI9pTI82xOOJ0+/74VOe5
E06haM+qP7rZKBOLIT2ewxK/sZp8YFgC9vyfjFIieJUeZ8wIpQdIKRFLozyeAxRVgSyYwCQByjxw
2uwsJr0dj95f7R8/+Fc2na8EIgTxJr93BhCHCf6p8r9mEeHkDMxvxKH8RHY76sVUsJhKUU6RtA/7
0VZE3S0+/JbIMF0eXbdMyf+OqUe91jWlRoiYnqTIFtzO6TdybWuodfau6gj3jGRxfsuQFWpBfVhD
tbPbizvJkQ7TZczMOEcPkCZ9pqbniA/KZ0AzZdC7VgW2qHVqawiRO8XNBuJWpYywA7lIK4yhZSk5
Ohdd33rOi10EtUFKT26VsH8RHWjsf1jY6MvOaPsantluzG0c2a3b7pWd9STdjdjZQ7VnmDXtYqfd
6Hd/NNuztM5BitQgZykySUB1Cx3sXbwRRAezI50rOUzFNoEId01EtKubisKcYWDaBryBXIAZQf8l
xiMxcS1L8mKthv61DM6Q2RwmCmLYT/3mvQtT3PdTC6OPUiadoyd2NmBoVfXijeVMH77iaQeMV2yk
z7chYP3OW5jkPqc4K/WQq0iXaM/pS6w47ALKXuuj8kW9j++M1JZ3lFb0OpIubHIf0RozWYriSwvC
4DEBBDYnMx7Y+8CiyUOoTeVCzbjoY6MXUfT2v/SQW8g3gpe+tQfdBgmpB7ISqva12juNUu4/DsNd
FJYIgutkZM9UqC2FkV3IB5bNFO7rveQioYk2Lb8DEcVgvhqHC9k6UU5cjw0X/wF3ezSBr4iqIqCe
CIk1JFHc7Ee70zym+yfv0ldyHpml8P7bb2W+p6SfutzMJay435T70CkhnSi8ypt+awb2H1Xirtsr
i1w+MUqUIR505DBjEHo8wn02iludy2/5cZ4c+Z2VNOVwc/uYXFjXbq2Qu1cwhiHpOROckh/Nrfqp
D21poyPjJ4NjNnaFJwuxb7VnxBCym6BxB8/RrW9r29m7cKpUZImIQcGtf4hDJUzOz7rBhvY16Yel
P+rCHzS8LHeZgyL0cFWxKiIulQrI43rJNNr6SPS73EZWWeSwp8UsY5IJAHMr/yyHhl35r7JBABzD
klv7xGFNOs1ygWEGBARR+oxKzUkadoX6w/SpM8c84JYhDmZ0vVF0zP2jn7p09IN1LFh92IAun7U1
kQimAkRqXRzIyG2eStNFWLiC/J95aJNHadTdvnq67fkElsi8ilOYITFqxnAEcdu7yiZBK7fppkdI
ke8vF9L+tj0GTTe2kW+HCdKkFusQ+V82i89G8IaNuqFf7MTxuaRbFlFMpLdlorLkfZqfS3FXS5Q7
3L515MsduDCgiXAITcsvpBqhk+3mY+LIz4g2T/EuRqRCDXQTZ+nyGRf2/KYTS2nAgkJrH5WvcboT
+pfbn4YywUHCHIVZH9fI7AntofdLt9bfUv/nbRtEbCBf8rOLdUQ5BKbZ9BHy/+GD7M07w2NZNSYv
gGieCLioFXHgkEl+WkgWnK0Mvcn/mNBJRLHNUSY4WGCyaFU+V4g+EigldLWj1xLSNRQlPnVsODiI
DKNvBgnZoH7DOkj7XYdjQ+fTqGPD/o3F18mkqmhUprczRqeivzfSN+LzE8eGbxwSJMFXZPakt56h
WOwV4HboNiPa2lGcdKMNlVii3I3vgBiTsZv8CZ9HQhPRrxShcmZ5uwwiOFToQvgCL7ykRkamtSEi
Fy099cqXOXj06bIk8Yl49SUxF6dQCRGL6WcInug2kn/efFd75n13Ktz6PBypJn3qiuA5iwPLzIyc
lVzlL/+XwVLugn1xEjctasqmRzgJcdXyhTOtCzqj62CPBdiM2Vq4MzwdF227HUimDOqjcRiBUnLa
zKwgacVfO0gI9p1iC5Xm3F4T9dU4mJCRIYwgZcbClK9Gc2eEz3/3+xw+yOD5KhUfjyBZe0n8Qxx/
3P59apc4YIj1UsmGFi/XIdn5xqnMQ4Ddp7+ywZfJ0ik08lzEHnXpwQrvC2ubJESJjHgOy3yNLB5m
Q2xqlqrqQDQX7BjZXYPHhTXaPej2ntRdhYCf+PjE5vGExXKQVupcIw+nSrnbG8HG6jBSoxSb2/u3
XkP651ko8x0LURJoMX6ejUex10vkoQ4Y7H+RsweUzjfh0TxtceVrftCKQNZa/0j1GOqK1O3NTt6N
UJEviY1dmIt+gjuPccca4Wlo7idptMPk++19Ix70EDP9960XtEUwhAbeKZU3bkbkEITWZoXu2qt3
6c9kfyGyOcXn8ixskOx2b5unNpKDBmXUorYPsZHQuoWKxLGh2uYoAxw2jOncSW3PKI5SltayLYUS
+qAscOggRHVeNiYqiiCfs1OhsgeL8m3iDPHlsCisUzVgow1C5fZu8xWZZq/dNanTFLZ2mD39iBDM
odQ1CRfkq2BxpAuFVDFBneiLnuyGKLVjPML+8g3G1796X0KyiZEoFrXN2NcyL9xAITJBDnv0ChYX
eX/lc3wlzAI9X6D0OFrj0G3NLtsV+V8+WHgG47QFg3ox413pS5lttoUNEx5E4InTQ/kF+/siYtUn
azSQZIC2JnKqqey0GAIdX2/vFmWDwwfMiydNzLRPo/yYJFu5PBskdhMxD1/rsuK5jIQed4Rm/8qZ
mp8tr3FZztT4/Lefn0MELekFsxsyxMAiNLbum46aRCYAgRe+ktMiVMoc5ybTnv3kNJIDD8rtu4Ev
bZljkQ4j6+hMO6S0880IFQUw0uGyYzuWnintZ8IF+BIXqFNxSEecUDNDahBKSX70pCbnv/IznmXY
bwtNmg3QPoL/wLdCu0EBy/+4bYMKEvhClT5XnW+MwOoWuVywgR5EbBqq0Yxim0iSUJvGvGRxNru2
yCco1cQISt8lbY+uO7vTiTwm9cLj61XosEvQfQpPGA4gSb/HgA1ek6YtYf6cJpNcX5GFSQdN0XRQ
c/57RakBHl1JRPgYzF/k+V0ZXvWZugzWkeBqg7n+YteEVrTSBK0X6GlhLftMu3Vwa5sJqoFu3ibc
gUUXvwdZV2vcN8rCaQDvDIJuRbLlg+pIdvisHCGZZDR2cGo9xYHEeWun2+Kb8nLbNvvpW6bZZi8W
2oKoIIIuKeJ99VltIXvxR+53XRoH23LVGJXcg7RbDM9G86B3h8kiTFBL4GI3EdFpAA1LJJhAtd7f
99WP21t0ec3f2iMOqUGWnWs1q4fmp9EVUIwVHdnJGUM2yhJibKsojSZQb6jt6mQdEohfFN9mouj+
H5Bx3UguvLPMqqynAjl2ybJZ0jbZDg/DJr9jFdk/GWI35X9s8XGeNk9iLLAFp/FTYXwqRW9WqfWs
R3VXG1yFqWhrwygD5FL77xCYPJiguauc9i1H0lt+V++bfbu1XCqUJKCDj/GitpEM36jAotqOtmn9
7IO3xKQYzS8pphv+wgd2nRX2g6pjaa3LUieJV23lz6prbNUX7Q4Ssk6wt7ayjVGZTfUG0Sn/lerP
X6XXWX5BDlGkqc+jsEWkXiNQj3snfGASEjWUXVnxzNLAt8eSffkr9ZD6j8f99btygJIhIz+HPbAs
+8kG7ZsthjyAZBqaQCSndXBzB24kUgi6GooolqIZ6C6XRf7VHRdmEccdurAZZX6C42G61uuvSmF4
MNyBSmGw0/bbJ17Y4/bXz+ZCQG0QsHYYXRCubk3XB8dEgelIbdvsGQ9liE/M+BioF/mqDy9Mcxs8
KGUhjd2MTK1yDFPJyYbGnhGo3Aa99e+4MMMBtyiNRhiElzxG+NK+sy+J99ALcjT6PRsqaVrbIkqV
q9fgwiQH5JJoSr3IlDogxuQqrWZneWmb8StqpLZfUDEL5TIcqvutXmq9ijCiximdwSirC3bijA7L
cIKQ5O2PElCL1XEAXmpxEgUVHhdm9tEUXsEkkCNiUYRv8MAthNpoKAN6ODN9kyr7CUNVfxQfX5fB
v8YzyKFa2ZBmrmGdo+Exaw8dFbKuXg0LEyw4W8QkVjSalhjD9Qox2lmdvtc1YdfnhlONwdfbbk5t
GB/n+aLuyyNcrg0BkP2z77d2lb38nREOLNJBlNSRSYqU7UGOjmm+DYXd35ngQEHp8TKKM2xZnX8e
pF1vNE5KgR77N29gnsohQtMlXTMYmKcbpPfSeNf/KPW8+Ozc8S+kUkeUg98PhMEWtC0GPJWIeN2t
l1EWRrhTXw+9MedoCL6kZ/s901ZpbemxwzRutvE9inqWglH+EW4YojLIeEdiqNSJvk5e7sab8tvE
ZsDdxjVtRn40qdu/8gb+Ya7FgpblBuaojfYwdY8peMAaot10fYbnupH8YzyopTnLKubUhZ2+sD5u
/3P6jameYmJoW0NJBQ+lj9vror4e/zgPO7NpOiZb0LpzYVcpImE21zDdj5PdfsX08YFqKSWcnn+p
S3M7VAMj8kuyQ5+GoKH9TqyJodmNY8XL/ujxPM8po6Rv/8dMJHiDYrPScnoI7ilqaebft6zxQBEm
VtsZSKM1umgnyvdi9Bq8OmflI64MuzRD4nG2/m5Z+AmHGmmb9c0YIhgGcTGag0H87AZnJuoSH+K/
dHsOQPooT3MpbNEaphhfess8GL54HwvNC/HFiMhB4zCkKoRQ7limeKjBQF49CtCisuPJnmsInrCw
unorKV0q4k7UuOhBVvsE/MgI6LP+vjbv+nSH+7drick84jrkmbKTUvYrKUYeJ+y3fV7bTYOke0qE
lpQR7uUXilNZzDmW0kqJE8teHMu2rLze/kjEudW5GMLP/VxSBRhJ5MfOOhh/JCFrqjJY7FRFYhmn
fwcpptL2PkhX2HCV/hPcm1vzBQPJwpn1SEPC8WtODWaug9/CIrckdLaLps667IaD9p3Jgvlu+sYS
bSo0W0KPfMmJa1CxsMfFRoXS/699S0OVtt/PR81jZH3sZXP7W5ErYx9zEfAlbWzJCrtLwlP06dIc
vdVER/N+icN0b/rTbYOXKvZvKLhYGoeCpTlleseqmhpmEFp38nRHvsBT5DEWSxVtHJoXMFoL3WZk
tL3H3q4lXnMadl/a/3+IkjFwuvUvcTjZqlVUmjqiH9BqACdz8EAbdzOo44pXfd/jVVIfGtMediOV
iGFuc8swh5qyL47gWIcjx6fi0+WZ55ovynZy1VPoUTzbq+/mxcZz0Fkb7RBr7DqVt6j5Y6JTgTit
vKNugtXTvzDDoaXG3pHTjHRA3+mYT93KKsVMQCyEb6EsrQGMXAUE53+Npra71mMtlNRCVrHyupDL
7bo4GRAxKi2TYaXAphWaTyNED9v4x+3jsBoTLIxwwKKjTNikMoyMc+Uk4UeD9sMoix2jT+wCtPuT
8kfB48IiBy1KOPzv+0iBB29P7eIxdqcYZD8ZCv3Nc4MBF8ZEcHudhFdcYvXFZiqD2DQFG8NAr7VQ
H83s/fbvXzTWbxwlvq+ylYNpTHzEOtOWTagqO8gwD7bpaXb8whQyY7c9zoE93WuPzV7cSIGt3vce
y+Bmb9QwM7VYDk/AYzPgQSUBU9X6yQxV1+pTIlpYf9wsPiMHHUrXyE3L+mF1TH2ojnasXpOzCra4
tLHZTGV3pJJf65NRC5McgAhq0sVKjZbffjOi3tzZ5oG94YLzAOYaaMK4TJNXtIUHBUMBGBIn0JI6
9jywTPnYayN29VeHQL9j4toqSV9LHHu+Q1MbGyNuWNAs+80DeludKB0PWUgSSxBOwndmCu0s+KoB
OJaeJVBJzscMSjOJIz4HLwomzJJ7CG/cPiOURQ5rkhbyqoGET1fHp1z9kncEtFC/zyGLNDfoiSoQ
SkxZY3cKVCOoVMuqLPQi8uM7MROQSUaihfCfjcdl3riLJSdtkTs0H8QH5WBuZLv7pt+pZy22SyoK
pDyD/X2BYUZoSh3muvDF5NCOk00VlI5mfbr9kdbruddTdgG6hRU5n+a5EZHeZkvMMfljoNWUBZr1
VvlMhX/EmZI5FBlRbU+CCInYX1cpCluXaQTqKqWiTF4krZCCNgSt6q+yjMQEdDYssvoVZBp7gchm
U57IQcUcJFPsd3ATobjPjFf/jwZ7VF2WLVVUTUPnft/3m8AKmLqcImyK4FBLB4UialmNSaFjIWLO
X9Y0fnbIT/o4DdqazZY3dlmcpdjHI/d7L2/KkADW9XzSwhZ3X1lq3mWVClvTo75lEm+YWAxt3Z23
FTTLWkfeWS6V3Fk9TAubnOcNjZ+J5TjjoirABYxRUys6TJSRdb9bWOGuLLOsclEfwAuqoGq8Z5OC
jIfW0RqIvbBGmVAlB9fWr8mFTd45hnnwhx4hXVrYY2fnaDLBGK+DEXSzdZhw1K9CICNeH5xu51MU
9qvOf7XPh8fxnMTdNGE4smwg0Pp1jj4IhKIMcM9vS7CSuWP87vKX1k0foHbgQQs8ey9/Dq7kgav2
oaPYQCiT3NVltHNVo7YL+svykyh+SimlesIbL360AN2mkMNYyyAM1cjnJOjAs/PaAa2IjaOssFUu
rEjFJJQCI6iPT2UHWhFt0yGDqn6YD6qLFpDILh+no/Zx2yq1ddyt1Y9FM2NuHlFbDQLUz/X4+He/
z4GHnppNUCgMqOSHKHoyNapswL7tb5H9wp85pLDkXolTlTVSfukjO9qlm3oHIYH5cJmb+0aO4K/m
Xhb2eMwIJr8IA5PdVQbMSbt6l+yZX1M8RBRSXP6+8IcgN8YAM/HIKmHOA+wkjHSXKcxZaOdj6Y/8
Tk+dFmLH8ZfmSN2R6y+I6zr5QDdXYktrMhzjX0XYHLdy5gTnCpUR3+7P1r7a3fYUwv35iHcKwqpM
JXzIafI0GSwRghf3n//OBgcUmWyqej0BKPr2iM7Oqdhr6dNtE+TGcXFuXeTZUIh4iOTvhekI3wWw
eIYb6QlSinVqC1vWsExmBBmo3jgFfOSrNWmotCKOWWTKn+NS2o8J2klqwZUCUHjWmVeamSPgbmPs
MEZgEd+OihH4mSRFScYx07GxyB5BRD3emCiiDU62NZAF1VFRMGMnAjsk8T3JzebgRakQcEMRkc1Q
2wPucNULHlUE+9V3H70QIsgbgm/E9yUAhw+KK+T6m8gE3fvM5JeZXna7qzPbeu29i4oENTZHIDQf
HOeJpFQNI3DIg60mfbUobmfq97mAJLXGRAA5XuKKamW380HSiXCbfYPffRPEM4YCyWWTl5YTMefe
II+MfIe5TfXUbqXUCU3XiDWP+DTsaN2yxJa6QMwpzYshYjzBLXqrJNYEuMmc+ti4rHOk+0aOT66f
uuvKuMuzLbKk6WXcBeGeef28mw1bO1en3AsPKkXEsv70067WOF8foGpX+ybOeDLZTEwKsaon7uX7
0UPgeKBScv8RHF/NcRerksty22oYvBnAHVS+4FCDadU8qbaxzb0ktEkMWz9YV4PczZqrrVEkLPUv
b/OXDLPP+onl+EHvDIapP+r50cDIDo1IUZb5TsBMK2sR2sEIgyMZjNUQlQSpNCbfNrddcv1Su5rh
PBIUEu1kMUobOdir0ofUuTMkYG7b+A/HuBrh3dAMxcSw8ExvQnAvlBDQMTzh9ddwDF0ooJbEueE4
qhOK4rA2x6qtKOdgehtj6s25fpKvS+Kcz0Ldw5cZJyiLfdiLMzhYd6qr4/5kjev03DBlkHM+tA2a
Q8GG3JAYRsK0cYofjNAvvWN8TsFmpmhy/uN4XVfIwa6lFRVYLODtlcewA42osR3el8dhoyOX07X2
SJlcx+F/LPK9J83YtkXJkuw92snDXH1JFOkUGNWuSKixI/bP/w7EV1PcG1CYUKsWmUeKB1a3Sras
mFRvSS3kdQC+2mGQsgB8ta2nVIsjALB8ab3GrfIavLAmyNQhiacJF+EbThDXhWbDSAYaL9/Pbub5
+xIiz5Mr26z+SN0uzMVv7SEHHVGnN9Jo4qGuIn80/SxSNEFGuR3IiW2NgUNgCHGqf5sTEdIpF1mU
IZ81y548CH8eBQ9TDhiz69z8jq0xd1oqabrewX/FYY1DkyqbZqOYMSKgP5YY7BvxfuvfUYBERabf
qQ8VqgaaU9zrdneq7zCR5WDUgmqEobyVA5tarTs/ZK2GDGyGO6jXx6fOUzbKTn9oBjuI7NFp9vqx
OVVg4Z4HAr+preegpxibps4K9oJNECY/zNadGb/c/rzMV275Egc2aZF0Rl0hPLeQdWqkZ1EjHgCE
Ab49JZpbQ8TNjhmc8GevveskmeZ6t9LVUXQOUipLb9qqAEAXeMzsIQe+E0s7/FSdppN4rAiXIKCS
71HRxN7KdJZUiIbOFoP3to3QfFrYEZVOoPaNYc4CwCzfD5D1wRtfZ3D80affbn946prR2T+wMDA3
c+H3Ec5XeEKzOAqfDCJlnCeWHglc4+W2PWo9XCgSp3OjBjomG6uhvDetyc5nlagjrVd5Fp7AQYYR
6EhGK4Aq6V5FtCPtkDV1813j1scOuu0YZpj2eBC6Rm6P1EAYtT4OKuI80MZOKJGkQF5amc5Jsrm9
gaSfc2gQFFESToyqQjzMJ5ARbvsUYgqMWHvYpRTvxn+8n/+5QPlShdmIWtoluEAZj3H9IHqsaTP/
OaOzBuyA98h4EkDxH1mtfywaLL+2cEiIYZhiFuAWZQzzySE453vBDvFS81/qEO08+kZ+8z0ogTyJ
O50qixNXOK/rrudKW1UYJXb778ldix7jZFt7wwNremy3gkvBCHGx8DLuatRPsQgxIzcrvHT4ZJhb
vyiOWpUc8qJCdmtws24moIsIG357bVtW05YsJJrUsra7ui7dqtYhQtrJ6JdSVXEvNmNKee16VvT6
VTmYkdq4VrQc6Ownb2r8HFWveuQFqaP5p1x2NOlREBIiZCGOIi/0PnVzP4g9C2fB4zFmP8viiTiK
lAUOaKq2FX303rIavHhg82L5vbmPnBz9pA6YDQGfEvXuYaf7t4taV/AulA1V1H/rKvKLfsIg1a9K
qHY/fKoeq23hWI65T2FV+Rk4+k4GmQN1LtcDsYVlLpTOKzluxhGNWfpj+DC73bapbOUpA2+nBta7
+B7Tyf2h2vdb4cE07FG3WR6zEG3dI3Z91ZUW/wh3JZpSpMZFg758PzgnrWi3mKKy0PE6+YdefdBC
EBgEjiBXRBS2nsJc2OVcGOpDjTmbaLBiJE5Cbxvv7UOOTs7IkRAMV87wgcGue6ptZfW4LqzyF2ZT
99KYYfaowTRem+W2HH2T5OMIJ0srIhG3jvYLY5xDa4quFChXw6Etu5hs1s8ZeOJDjJzcQThjohR3
DNXWvnqIFja5G9OYpt5E/QdZK+u5Cw5mTRSAVjF28fvcfVkIbZAOCp6a6ra4Y9RvwR59P0fqqcm2
5tbB5CLoysyjqAQ7vju0nyrwiumhl0HdSK2fCfcn9ouvu8hppCgpY0NqPOt+dKNjharw/KQ9Dq6+
ye4tl3rXXn7xxtL4wos5Gf9rmm9Al2udkp/RV9bdytJ9BkQc+p287yw7vIt3CO83VNlnPXt1/YA8
LZwYj4ncRLg6WDMzm9yuzoxOVtyAh3yjUQDLYOzWYjl0aeeuMBomaSvs5o0G/S/tSbd7zPGDqPYP
+fUWa+MwRdI0KZEz3FFi5rt4U3hZZ239Bu/coTpMaWkLGQTC+9ibZ+sU6ukxkruEAjbihPC1mWn2
ZTNn9EPCbtxsZrc6RHhnMwkViJNukJH00JG3LV8f/4zperF8Dm+i2NeSMMKdYlQue937+2RwoH0G
X2bTVTJFA7n6kl7Y47Amb6S+ajJgTQrRnSgw7N5EIyIBOOtPqoUVDnFK1Wr9LgDiIIR7YRydbBsb
l7F0stEqio1mfWhd101Vk1XDhIbovyNmTS7LFDciq8TOGwk3s+z4j/E+uZMxvq7vtXPvyW581/5k
tB6QDnyjwuZ1SLr+A9yCh67T1alF9kCr69NYlE6WKO+3YW8dXq8mOHi15r7F6BMqN9W8a5XXSXnI
oD5FTXQRVkwWeizeHn5kRVXJKij9+BYVX4VqU4te0REYs+6F/6zF5DIVWlxXtV+xF1y8s6JNHJyV
ngiSiC9icsHarIuNUA9YiJSfo+lY5fvbn4NaAoeS3TSWZcSk68f4qbYCpxMcvafy0ZQRDhyLzCjl
tprBG5X9HJOXtPgISeFsaqPY/7D84oHcp2OJ27Qep7vA11Hu6VyxTHat1XtFkWOQub/LlHpXVtDZ
VPN9nnR7WZz3YdUR32z95Xs9xyaHhmNRT+ioREENAwPmo/oY7LSd9f7rotVd6dF/Fu+Nx/LOfIs2
1OD2+iVviDLEvEHND6W/f2+EHozWZLIv2logskkfGP9h/xY9ChjmYSMloJ7Yit+rPSN+FV6oAWWG
EL/dugvr3NLNNM3yIIS/DkHi+nlqp8lzkDtS+aYiqh8+3/bedcRcmOMQU4ibzPQrdA8yxGyeQFnv
zTZEnpE0VPf9QX6fgNY+OCBCr3yMNnimkiQNq5WJxb/AYaacRWkXqsje/2IaAUnrU3SqQJ0iuBQ5
w/qFtLDFgac/KmKviJfmC+V7u5d2OK1u50IMAFENrd66/lK62vutkDTPGghbIQkS79FvBTn15hHO
BIWFDLVaPCJw339GW+rtj0qtkh9rjsAOGmsNiu3Bp9ZlqmkZVjkeWPySIS6l5hmYj9xwWX6g2cdw
BjTG0I2n66Utqi8h9DHRg5eYB0vc/OXSOLiNMHjp+0rL0lLypWCWbf2Tfkr2EMjYBK71cdveJaK/
tTYOeZMsFIQoxVYqwAJQ0Gl4CjKSn3EH8evgx4T0MGsq0JEUu3Rsurft/8enVAzJkCATa1wcbIHK
2ZjP2dQhKS09TwfG55htoTaco9CkbtisP/XEWb0FjKs9Dn6UKkf5QEZ1ItefCulT1lF5RfYDv2/o
1QAHOEUkhbHB6gXzM97Vydca5HGMvjtAx3x97CdHeLQONB/5f3zIq10OZfDwbRqrR4ZKRfWMVa7H
fbpncwHBIQE/KxvZyvb6s/AIWQ7sK5W8WE8oLDaWQ55hGIIh63GlTYf+5Ff2+Kbvp3vl4NvxUbRl
dCne1cRhWY0arib597E1FkJqMj4NodlVw6OiH438623/pExwAVzHnm3zhWxyrO1A30zl5HTJy20j
1CHg3731EAkDZIzZt0u+MkE1tFduhVfzXnRjT9hTze7UojiMicu5qc0BU6wiKJja0gnb7/pcOLcX
RRw0vg0R7UKzMTCWGwvzNvGLpb/d/v31GGrx9bkwJm7msq06lpINXNTkGNkbSsZvxQ9w8Nnlp+Fd
cgbEMAJeYZZLpSap1XEwIk6SXEOKEams+C1FC0pHKcWx43IDRvjWQsU3hn6y8F429fHDEL6N9eBp
/WDHUDNLJvM0RvJZNGZiU6llcSCi6BU4atDT4w7KZ6BjSrWAU57HgUQqdGY7lhLIF/LGzsC03Rfb
JPxMeAaxCp4eHQ+WeGwjtgoH95m0sY7SMfC+yxcNe3QOQDyMeOetB7X/gC9Plp6jtUyTGFXooJl2
5o92LD9awnun7ZMpsUEDRqyQndDfvQO3pSLpmCwyuRPsR2y8bUBt4JeYH+tutJ6+p+iMKDbCA0XI
9x/4dDXHNnxxSftz3MWmKoagkzqoBybFpj1pqZt/a+1i399B3H17e4Hrl+jVIH+2BTHuzRhnW85+
COrJyu7a6vuf4u7VDHeKG1mJ5SbFXR2iyeNSAzyre3/HaoCsQ4mMztcd82qPiw3EfLJMK0N0Hp+Q
vjklngleyn10+r/ptvwHlTFaP3BXi9yB1rpcRdodCapg9uL0HIDSkJwTZ6mSW87IHWrdSpqysvC+
6Tfmgc2psLQ7a82jGjUvoHfDksUlbfp0UqqSZWzr98ETbBByf7Y2kSd4tZd/Cx67LXKZrvWogAZi
2oWvCUYUoTf1ID3kZ+oOpc6ExUUGU+GHjT6jU0h5njdGhM5+tNQ4g3TpOmDp+YzSESC+pcVlekoD
ap6+idUXVb7JZ2OnTsgYDzoR8hBOyqs8xvJYqnqCwrg/7+K0sgODomWgFsLBCai9Br+UWPaj+kj8
H+r/I+3KehvHme0vEiBRG/UqyXucxHG2zovQk57Wvu/69fcwc2esMGrzmx4gbwFcKrJ4WKzllJ/a
RSoSslw9QWWdWoqmEo0n9ZrSQUPxDjz9esWeNNE6ezFuxjXjRqlFXWfLmYuLMP4dPNA8QagF6X02
Z5DxFEqY97dlNarpWtqJrptF52AmjbO9NvI9qRihWnLjb+O9sevXwVbMa7GslaWpKIxWqQ56l8+4
3xBSD1YGG/9rTEa5Cdxim9/8f72QKCW5eKnNpHFmUbRTZWUELg9rMS5aO1xZIJdpb+AqgCvAbYUD
bZYs3ZIVApJqahDD5ODfiLSk0D34wZH/Pc9uJiK4xb7aOYabWRrsz9KIbhjs/7Nrc6h8S/ZIDodD
H906zXdKcZ+q/vr6XbmARLqMfgoTdNq6Zpof/5+Jyf0ITeA+gszVa53YKmHdYcfm4N8oGPeb2HQr
Lor7unKfRXJbRcIsiD24IK4/voEssfb/deWKrmgKrE7VTA1ksdxFqVSTkUipITk9eZQlDewwxzAZ
3XF48bR/n8OBLFUmCoSphvbB0jtbPlnqDGs0BsnRNuQnIwIO1laFWVuMUgh83r6b/iHYsAW7+CSR
u5Sb1jIR5OkkR562aniHNjE7LuALozwHPF7xcUgbpwnfUnLIkV4GQ44dBScMuReE0USfwd3bVp7l
JmYMSk4y3utI8AYvveRcV1Uggn+hj2h3iEcySk5eRHbT/JTDt96YBHoswNSnHeSz1lGBEaDRhB3s
96D9XrGZIN4NuWPYa+1E0zqWjtt89/jH+mhIRl2mWCrviZWHtABF/ba0PiJW8tZ3f4P76bN6HArT
YqR9asJc9DvpzkSeOtz0r9SW3RQBQVGL2VfP+7Mw7mSXwRDWFVtLRUWDj5a4GmndtGh2QSoKxX19
NH0WxcHjVEdySyfo5RPNpvGtpYd2X1I7kl708LkyBZE5hhmfnUcmDifcUhUT2VNOnJzlo5qNiuSE
1pkWf7bZH3FxMttwRcrUvW72C2FxJsuUqU4sMM/z/QFILTZekakSDpXN+nRTNpxt47nSd/Wk3HZg
oZK3vWjrfnEOLlK5vcvwAPXLBgeabPwHcz0hDJ+D8d7/yEUngqO9EH/5rCO3nlZh4XVRQlq/l9Fr
5CGyqSB43IIvbDiZidu+o88DfvjoMpooYYvY11fHZ/Hc5U0sL6m1ANuZZj8q7SYqqWOGrV23O88/
eFRa43Fnx70wm7MMaZdF5q6mfqh1OTMgV0JdAaqlMGcAe/uG6rhnZbJDPH3i135LHgQWRRat9yKW
uzMGpVCLotMlB+0tLK8TIy2goVpFWXVHJFlEBiwSx98Nk5aokwUtxxPZ17esFNj4Yb1RmxU7EpH7
zAzz69H8Rzm+ZSDP/NiXdEhrzG2WHmVvd331BHvGNwyoQ1MbZojf99I/6fAYBtTOIlE9+DJyXpRg
SzrzI6iatHpQQIglD7Y0vk+tvsqixq4NUT5qGTgvkrgLQaU5QX8F0CVDC0eECdyd/1ZM3jr20QYR
bn1Z8CIULR+HK5ZUVlZPNMmJgu+Rue+Ub7IoBC5aPA5MJhJYSsFOs+av4xFMinhjFDfoWBCg1vIl
cFk6DjXULuliIhOAln+U40Nqxk7nn4n1UlHBc0YkicOJ1DQ1PEohKU9/GuQ4obZdR5zOnrp/X+r0
CQkNDhrKKi+TPgc0jPp6Cu+6bGOJOIZEB5SDA7xk8qpVoIyZRKeyHR5lLxP2rgrMmm8HMIlRZMoE
M2v3OmqnTiVqD5k3Tn9YT9Peu/Pe6x0gHXVVogMlMHC+F0BTYRQZgfUljemqpuFGwXEc36+D0EKG
DPukyTpGYBu6ggquzwDhZ11Vyj0uTO8JfWXJfb9JkLEwV9m0Za3N8dlyRVm5xWM1E8kdq16v9GJo
oJgRa44WvefKz974OYUC12px/WZiuFM1BYGiJTnTTHo20rsk2eipAIMUkSrceYpVdahVCre7d4LH
4EeMuIf0UB9Tx0PBHXwMy5YP40EUiBZpxp0tZIprU6nxgKmnaq12TjSUK6kU6cYA+8v9N1s/7ni1
k1LINMU2sZnV8hOjV2lM+53NI432au+IGF0EWvEJEskfrVKLsJYBfQr9nRK+WJEgIyKydj4lMg0l
1ZTx41GmvqYPrIsTD96dcurQxVmd+q0oJbf8MLusospdwClRfCNiz2o2ToeVLbPIsL4yN8RFU66Y
aGXRR5rJ467hNGy7NGGHix7LZ5a1Tf6Ybs2N7CZ7cbx5EYFnwjjwKNtCSnqJLWe0I+OrIupwEf0+
hxSVr6a5pk6AQIx0TUvZ8afR/m8AyE+P7T2pD3UdMrq19B7oKwNxPjYESPpTSlzZ1QI7P4sO8EIY
+BPqqhxupFHnRaMJoaxCKXhnQfraVRzrWRYSgorWkAOLqkRcx4gBg4GxKuD1oU9A4L4sP/FmZsAh
hanQnCYhREjbZKevs3WzlX/UH7Uy7UHUDS2ACX5QTalnYOlUABPohbHr6JYWxzYWtHAK1oyfVFN7
HoCC4NAWzesQneH0XTe65d9XLQycUqlFKbdgcZdodc8iUEWfrZJYQbn96bqE5VX6RwKflDLbKO0y
HRrUSYUL8M0qvweJiI5/YVYYM+OLFOWz82DJtT/WCcw4ffZilGpl98Uda0ianNEtMGIDXIGjm7rj
VsQ98Asgv0jmYLXwp8mvfYY86AtlVRbp27TFU+2D/KUE19JWlOcT7BmfgRpIQGJPx56ZWnzu/PJ5
DJPd9U1b6Bz+vJ7sG2avta7KrYZ6WE8FU15QL4I2cn/lH80n9aF4ITs83xwV3vp4wGNXWO78i6vq
sqYc2gb+qHSRDA1ZSShjOVXp2nKalZkg1cEYJIpoJVBYZKacj2aZvm6qLNoLpknvTX1FIBFFftND
8gydTyxWinfDo0Do8hV50ZMDX8W0RtAkQ2iBK5nN1YG/e8t48nNYqqjFVmipHP629d9QX6/YsACM
vX7RdvqKtfQQO3uqf4eW/7MVcejiK30SShRW5L2Njg6WCM8lP7wzK11MHFHegP3YVy/x78W0ZC77
jSL8VK7ZDuotfet0uq4lZS+BXKqru53XABrq/M4ffl7fw+uHEemyzweFhD3EVlAx0eNNLtFtmgQi
21x8+f0DbpbMQYwVtGj8CiFDt6c1Y9wxlVUI8rbopWGdrihdll/aF6W38SdyG6+fC0vmvbgxbkpJ
wqqS9rs2POZGZFeGwBkWrSEHNkGOszcGkNFn8p+yHz1OlirwDERqsP/P8MxAB5kRZB8vvZ0U+3aL
g04Ez7yFGtO5uVsyhyFNUwcTZSGu8DnobNmhNaCEzUYeDl1qg2X91NnJods2++IZzfsH6V4UmBSt
JAcoZdvrekBgKaXi3bRgzLC7UhJY/EL/82c1ORwhTd/EiQp0HveYK2wbR/kWj8778Nl8ZwW1wxbz
T0dbGVdkHTrpDbt3WZXhb5w7XcZ8UIUahsG36lWDhJFPcY4rIvGP1Tg+Vn3rXhex7E3OZHD7OXnp
0CZxxq52/T3chns0tfo71kNWbHrfLv+4Lm9x82biuM3TNMxtb9QUmwfy0Ojg/XuOcuzb7Pe5fWvH
zErSEb8v75ky1XYEgRaqPbbX1Vg8arrGgjgGSgd494QYEnpUqwjmkYa2rG7UFFVcysN1IWzpv4D9
TAgHGb6UNWVHYtyctRc6xqRvDJO4fqo/Fn4vSIEv78tFIQ479LJNdVol8GDTc4HZEKnAQxb9Pmdm
hq83SQBqSQf770zW4NBOgEwiCZxl9fWoRnkOCbr2oFk/8kjwSll2LWbbwZmWEkhJIUVYIulAdIzS
09AikW+Kg7dGB1OEfmh5KwIAkZlxvkUcjSSNQPXlkOkYVBut3gspCdmy/NLIdHB6fb40/FGfrKgu
cP7r0CFk7dUP4/RKUt9RJ9H0X7ZCX2VhlKKioM5C5XMwXj+pRspOjVcjTUa928IcX/0p3skyakiU
YF3H5fPvnKGLSM6tCFQlV0wDIv30z6x6VJNjK8VuJ2ISXja+ixjOg5AiNWjlFsbXh0WybbtG32Rx
Y4hMkG3GtQVknzG74bu8K8s8Brp5urwiKV0j1rwNw+BBGUYnTdva1kNjk+XKVklqwUouG8pFRQ4h
+npK417GZRTJjZNXz4Z2m2B6aYdy+0QAFstvI5T8/G0oHFqoBiq2fIw2R165XengdALQ3ntrluqs
Np6jP143EtHucdBhhAaJh/gDaHW7b3fd9HZdwPLTfaYQhx1hEEld1mDjlLvpVblj/TH9ZjjoD8Op
bR3/Jv3gDA+O8YtAsEg1DkEw+8ofW4u5EK/Ta/2T5ebRTbYe36XCIWu0k61FHGaizeNzOLIWxGYF
xk7Ep9icsnjfHOp1fKOjeSxaJRtRFS6zhStngk/cTL1eS0YBcXBkbC95kYI7rdoGUmELlpJBxTVB
HJTIZT8avow97Pf+LYtaIlPpJs+qk7ri7Ltg33jepraEh2EGJbI2KH0M695WO8GNv3y3/HPGTPYF
MywhU6BUVsW2aXiR1QdFWkn95vqSiURwkCHThFZxzyDDO4501Wd3RGhtAkjkCzipVlEztaDGsM5v
UQ2+C9Hllu3FleciO+NAAvxMiRfrPjZ9kHQbJUZPDab2hmDroD4IdK6vnPAQcYBh6EWX5SkQEKIw
gQ/Pq20N/MMMPmQ/0QIkeDouh8gvAGVyOBH4bRXTNPz/aNRj6aRPqBzaDRt07Yni8WylrhwknneB
TGOVxzW2zOulTY3K/UF220C19WGyA7APCZZSJI6LXvhmlIMyA6p16+yGnPoVC2Bmge3t9IfOAS++
i2nEiS0ebihCfZ6XIe8IQjUjTAbjMm/lVXeGV6VM7qBtJVDasDfWWLip7I5k5buawB8WHD6+P6hs
wlKqW/iOsVY8dsQEy0Vy0ApPMMleZKmUw5E8kNUkkbGb4966k3+G23JDXfmuC5zg1kCN2yQqsvmF
I/4PcvFVfFOa91ES4WwEuU0qdP0V9+qh2aaKWzEutmhbOHiL/1aJxeWE8HwNZhqHRFfgKCNkfNM2
7a5V4rus6rYCc2Wu4rXTweFMhs61XGWAFtwYR9YNHWCEyXAanAEDCCUh09tyneJMLw5p1KQmISgw
gGs4GuG23yg2WMC+sVxCxbBmF+1Fs0wElxufkKmDuk3lDhtYD2/R+FCJyuHZJ19ZQj4dU3Sa1fcd
7h2vM51a2prZjzE+9NN9kt7GncAvFpwzvgnICzWtyHqs36D8mapro11N/XeBTYhkcK5H0MVIwkkI
0kg+ag31tfGT5dIbuP42hr5k39kkd/2bqLf6F7Ghfw4aH+XIWy9sax2qJTfeJt8Ph+AP65jvAFvI
m/77OZgscnMRxuGIoRZ5pVIIS0NrU5oIAVvv/3EZOX9EHWkZNSZEqHcN+ZjWk4LvJHrW3BgRL/a2
sFzZF9w/guvH4t4y0kTLxCwCuI29upZ9+XU0lGM0IGYYhI9D5oueGuw6u2b8HH6Yydj63gTjNzEq
EkwnB/Dkv1d2tMocodcgsksOOwoz60CmgDumWRsnuscMZAfEZk6/9rbg1UFxuuUKa++ZrV/Tj/NU
IjpMga+ymMhpWsdblofUj8Eta5MX93gvbh54N9HWK1PFJJywoaXSWKk4eGr4PdbONI/QrryLzMLp
ZU9gKMtIfBHGl+SQPlUSMrAb2yZH9C2DjzF3UgcFJQ5ygmuWLxMx8y8isUFl2ZJ1HdOOuBNh6kbT
TS3eNLRsbAVdNlQXxCwWTWQmgTP/ivoFTQqsoK6/D92zpexHYYpx0TWfyeBMPtAwabPNoEWUo9Wb
Zf3SjeE2NerCwMs8Oekjo7KsI2cQKPeLLbusH3cAqFz1GFQFRIlCW3+d3tkEILTxBH9Ez/E95jv1
u49ZAKJ2F9G2cWZpRthOf8SiGtI5Kt+NWBSAEQjg3/Ajppw3UgQBmAeR7cx1tDZv895OTKxm8V0F
rxyGPD5eh2eRTM5PVwbdDHPUODlt6r90sb+ODG99XYTAGHkG5rSvVCVIccIw8MXR2pveTx1SCx7W
y/6piVINXSaWQVWm6Oxl3QxVFZohpGSv457sx9UEonXjPttGJkYeAhTvjYff0GsmkTvG8ErNCqwQ
iHKi+2+UnuUU41Kn1/8mhDvJJOiStpiwPxooltCr2+s7rThfl7H8mphpwh3lSI5LTWJwMSlgq7al
O4JUsL8fTrW0ljbJShyvWgSPmUTuCDcx+v4Iy0gF6uAm/Z80OHT1gyqqNhGJ4Y6sZloDGQKsXhG/
FfpGL1S70G/T8HcO0UUbvl5rkOWkikYWcqlPOblpte1/2yC+WMunvVXDn0GLQ2D7t6xmJlijgL7A
eF6UdCCe+Fvv2JlGzB+YnaYQBV05Ze+uuv8++j8G69YoK9HVu4g9MyHsUTYTgqieX/l/HVnp7G8Z
o0C8Qcyyths0aoGA55tIreWrYyaSQwmJmlmqMT8m2LXUUXPbcBLXc02nwMAR+vF4LjbGrWjC5yIE
zsRyUFGHSo45ZVjONMVTOdwoFkaaZE/XrUS0nBxUFBZ6+ggL/DXD2affaf5bQYeZFhxMtJ1KpqqB
FvRooR9yOnSH7CDflTfMiVe/CVk7Fv3AmTwOJAxPTfuwAkh4x+YGYxGcOrbRI4zMv45RRvKaDWEH
B5UqDMwtb5dGqSLLmO3Ml8VgHmsUY5oj8qb1DTEcg9xOgWgxl3frIoMz/iafylrtEKYyz+gsK3bg
70jBSTKcmhFzQZpN9IRCLQGOiPTirB+B546MHvQyvcYm+n0S74NIoNgy5F704kydxhkiGwECf0V/
8Du3agI7BGG9qC2BIfeXB4l5EcMZe6tPbYQ0C+5F1DJnmCHR4qYiwsrij0bpa3I4m++bXG3qBnLi
n507uDUqQAn6DsOV5yJAtDVc/ahvGtRKrTAnezv9uH6kF/EKk8WprJlwtfWPm3sGkWGOOc41ewqh
6dE69yivC5w4tj0XVaCnImUldiBxLkV9gexk8VrPxXKGIiUDUoHMIVAT8840qk0zBJukSzAMoNyb
RW13lvd4XdWlDZ2L5OxGlXIiN6we+e8NVTaMWkNUQ7Lo6+iGRhRDJeBu4Ket+CTKig4zvRzjNLgG
/JwIM2uGfX2DcA4imKJGILZSX1byIo736fVU8zBFDz1iIHt0rTB2M1F1okgjPhdXhGDD0RMDb/ON
/s7o1OGRbmp3cqx96gYrUSXY0gGfLSDvzkdeGANE0C1GB/VmTNRzaKp7uVbWnqgCUqgZh5GjDmzu
Cmg2vdPNsENPGsJvGEeG7l+HHP6H0Ar7wWu7xdn92DZS0WvYLbgH4JMZdtO2sxu7z23Wyy2egLn4
apkvJm/1iI15Xg+BDcjZ65XshB+xFX/nIXrERq2Jdm+xlHAukQPOIiuVBAQ9uFTf9NxmNZ9s1iKK
ahxEHPHQlDHpKPmJRheHRRyJb4vYBxYDnPMv4CA1a+o4KAqcwMbNdpgruZZW3lo6TiuytdxacB0t
wsrs/HE+RK/6VegzE2KwwqYg9uCmEjP2LN2sc524hwYyB4M3sC7xSa7sydjHSeRM4+t1iBRgCZ/C
86kWaWMGIX5yzts7YgoetEv+lg42Hp0Qy2ThN5yO2WXTyyAWGBNsTIvJJ2W5lrLI1knoJMpdHGXO
dWUWr5iZMG5jVDoZdWRAWKBiwF9rV+QhUwsHcT/Xyh1Tyt3r8n4BJhftuC3qrSkuPUZto9xlO2ud
YKxMsWWTyoJt8z/MnViGyX/E8W/CsBpUkGyY2KyRbspe3emp8qcXAUPyQhAQW7aLiyguhkNBiwCy
e2gmT4WtF7dlK2oRFkngnoOq4sVxyk5RjxQuoUfVWl3fHYHp8aOAJdAUBzJrQzeHn5O0iaZzYxEn
lNE+UGeid+fyYb2sF9N2ZueYAZIUWg5tgp22t875rWKXjrRSj8rGPKX3OejXfxP0LjI5oDdR2GyC
YwUriEnOmgNatDuyM9GOgWTfVgTyi4UFs5OscSAfFr5iaCWQQtZfc/WulleRdqfkJ8M/heGTDvug
1p1Vi9q5F3Pvc7kcghiIGkhWDy3/f44MqMTASnjyj8NJ31BcopXj3ymqLSTKZAb49eK+LC+HJmEW
DZNUQ7B1VghG2SWucZ++xuPawqDsfjtl6+v2KkITnuRObRSzDUYIBBMEuEBv1G33gkvG9h9HNzrE
a1FR6i88hX805InuJt9PyuBDwwC9GuzajEtbvlc33YoRvcCx3KQv15UUnBOe7b0ue6WjHqwIo5A2
xRi7cUs2TVQKzr6yVE00sxqe5l01vAp9WZCDYgZ4JMq2OrC6NbHzL1KI8yctpe3DlHnKjbeXyj0t
X5v67fqaiQxD58DFr6JwIhVkTGdEzDJQkPt70HzFtnm0QM4puaJmUQE281ODK9XKixwpM4zOeIxA
6GRg5uZ1nZZ9qIvpcWii9IFWJDVUYp28l/J+UReBSBEOPBpF95VmZKCFdkD50ci219UQ3Mg6hxGe
JyWdytRog5eY+I4+/tEr7VpXBcdmUQ5LXVJiwmWSOainXdzKXeD7bmVKx7QuHKvyj5ahboJKNNht
+ejMZHFbY3atV3S1x0JkFfId8ZG58NZeXFYlUorbHHRSlRi7CkHa8FabtxnZBt45k56vb9Eyys30
4fbIVHwvKVuI0c/GRnMKcGlVB7z40G6rO8ZBEhMuLYLPTCLnFra11PQF0NWVSYW0ZbOS08MA9iqz
0W5Mr9q1urcKs3Yfl43AA16Giovoj82d+SHTEFqe1kM0ovrdq7FPV2iSX5HGoedp1WySDXn4b8v7
4TfMJBLFGuN2lFiogFXkxQc2YM4/do5hj66xDd5+79qa6cgu7pnEaegxdcbAhk53LQqdMrTcwljB
HIJJEzuUg4jZIRZhZCaRA3kiBU0/1oHv6owVDaHBp8zD6M5mb248NjDzDHqyWlRvsnizzIRyqK+j
ca2j7HiEkf6dlNlDgApDOgbu9Q0U6cZBS5m1HhhPgfVyF27HtFknQyxAyY/+ti+u1EwVDlK0KpX7
0IONsNI0A2POvKfmVcHMunaTI7SECdytZFer4Vndg08E/B5ItjuFEwpZp5e92NmXcJiDULJGSYpF
HdAbWqt3luLbhByL8K5vXivrW06eCf1ZZ8KnIkOZa0vAoVBRpUqpNVgCHMx+Ja/U7bRjTc0TODP6
dUvsaGtu0KWOxKiQVFO0xRweZXVfGEkDpYMYtc6nzDhfNyEBkPPMoFk3NZPRAnTYfD6lPk3WQdZ+
eKUg7rIc5cGYXMLYtkzK19L7E60NRWVyQnhB8dY/oRbYkXP7r9J9IVsCO9Zf98y0DBDKglSYT5HK
baoMcYB1a9aabn/kBI4YNfY87QfMJhKHQRd5kVA5949ADtnS0FMqUF/gnKDuZa9v0037zXxo9vnN
lNj6xkdyqnASpxNV4i5M1gKJFdWoihi2gUgNdyz6TB9lyUAANtpVu8SdDu1DusccQswo9bY9Oi/z
ne8QUFuxsIb6LTuKKtAWTXT2AdzxSOmYd2kDGjyf5DbtX1H3cN1GF0ki5ipyh6DFLJ8cj3+8CDb+
d3Kq1vlzfls+VGfP1VyaOLS1p5/FLfJmjihBsIjkF+X4IFshN7TxC6yuL+86dZs2+1I0CE4kgovX
RETpKnmECK9WbblYV4bs1JogKLTotM/04MyzbZVCLzVsEpF6exjbte/9MGvTGVAyELyRGmyWmA1+
fd9EirEzOrvscxq1etVh2zq6CaRDS25M0eRPkQhmmzMRZkQpSJLwSEjKU5atFZR7yYbgDbccI5+t
HfuImZDCb5vcbLFB497YZzcDXJfJ7eBfB+7Y261qMyIjaZ+uo/3ospEHyv31hVz262dfwF3CTVCT
KmvwBYaEQdvp5KJyJUr2ffRM1RgJ/n2Kvn8ishnBwaYcsrQIo5hoFwWGTgeS38mqwLdYxsyZWhxy
WJE8yFoFAXmASA2bzxWcu21xGE7KRkHM6CObmb8M364v5+KdNxPLwUkcy0Wp+nj56daxSd/kAOSg
gQwthcC1eAtdJPFF8Al64sp8xAnwvyN9dIPBfA51jXOJMUlo7U8cUVxRsGN8HXxZgHK5qnAcdAmQ
mJ+TSEAIL9oyfvhFoilaKdewRLTTfGfXKquWGbaWY8Vg3i4Q05MP3q3wpSI453wVPG19qwxZBFM6
0GN1w6pNvEc9tUMnJ7ZnExAE6fcino3l5+ds+zh0GYKm8+IaUtkYbjYnxutt+WzYBAUZ7YEc8FQT
0GQtZ/hnIjms8RO/zooUIllgeHIzNzk3B+2HdjZPBOO3+22IClrBeWDH7IuvNJPJoYvV+hWpWSKp
CsdVrjQ2HXclhl77RucSOrj6JPIGRXbKIUtnjIFl6bAi/9bbl0fjXttNt3WIV2cCFSOUlSvC1lGR
TA5s+iQBCyIF2FSu+R4/SB+TYqYUc2ImJ/xWnsX8WcLN5ICmjDGVmlIsrHmeUFyAzjqyCjflO85/
f8NeS9Z90biiguirZ0X9wiZgWFM9JT4Wt0vJqm0sNEoFq1KuNtdRVCSGc1uGWLHI0DHwlo9aeKji
vTyITsNiNOZvy4QqnNeSRF6rjjXwk2xYJf6w9XflB/fsf3LzIIhzVQbMH5GIiTWDJ+1I+V2TgzdH
VL7DrPqX5wxCODghtaXosQIhbda4Y2Js1fopj18j6TaQX69vztUrDqI4GBnSSlaHCqL6CaDV2nGw
Hcf7PPp+XcwvLJwSgyqaDEIJDjpqLe8ldDQwuAIp3XOybp9SJ0Ydao/hxU/fizdNFFpZBquLRA46
ItJkgcbCwv4QOhJGyvU4Vs29Zj7k/rEvAoEP+wvX6yKPg42oooNUsQKJvHivq8w2xlNUr3XrQOD1
STeYS2l7tcDfW4AqqlJFoaBm1VlR22eHs5eMfiqrDgNrlDczPo/df/x97lgVtFYCdLqkrue3j0ZY
3CnJD4FhiFTgDpSeDaDS1evUVe+mdXYf7/UHubA127tj42vprbQW1d8vmDwWTcNbHwSTGDTFgW2P
TnCp7zBDouxSlKmgRNMwGs9OalTJx5MA/JbUg8GjEI/oFFRHnLAgkqU2pS0cOmXba4qNUjWB4S2p
M5PAu45RXeaYEJ6A18CfXuJkAo9dN2yaLt5aZnIW7BbbcA6ZMDeQov6CyIZCeZKrtjf7NhgwHzHa
MR5EVjM2nP4qjfFWksCHXLg4PgnjMKOSKqKHPcXajfU+U4xX2Zo28egLLo/lLbroxAFFJzVKBLp8
cHu3G9M4FSIyuSXv8JMeHDIYch6DHQCjWXRbOrNKzMgNXHLfOfTuwyPdKgI/bdkkLhpxRmcanYRo
dpagY/15Kl/k7mAEq7H9ed0YFm6puVp8BxxqsZrCCDFWMva7bK1GlbGTyjJGV5rS2Z6vDasgHAfB
G1sklEO8XMYsNcbu4CbennaJnWmJY2gPHrmfhAUfS+/5Txpy8Id7nqpZCmG9o6wZSfW4KlAnaaV2
vBr+SEGpquwVJ34H6agdrIJSWFAuME2VA8fKMlF4XbSpG5WP6RS5oz8K0GMpmfRJR/YJs5hFSEu1
qCYlhXEWIeKf8aqRbRrYfz1evNtg/xtk5p8kci6HXnt6nyk+qhRHdGxImhuqK0yj3l63TqFiHHoM
fSdb7UhjN3ymG9XVt4zPfHiw3iaH1Qg0vWAlRXvFwcikqUEx9g3K0Oj3qQ1sJRQ8hgRwqHIwYspZ
O2VNk7qm+WRpky2hANMSQK4AOVQOOcap1EfQmCUuGclTpcV21KQ3Wk52WSMq3WI/deUq4QvdGivP
aQuaC7dsbkJpG6cHK1TdljwriO2Ylk2E1Whsga5J5LAjpROqqmMjcf3hbRz3MUrysxvwRroVXIDu
XWB/gqtS48CjTsqBVBXAg5Wrhls2OqLCpFpllZ//hwpkgfXxhXCh2lspRtmjfulI9Y+pTukxO2jo
RO5fyZrxTIui0SKJHHBEOhsY0FdIJFTbKgLVK8beCZaQwduXDVOIgj907Sp8MGeS4w5Vx1aMcZYj
BnKVYMNSHhI8xI2Pcb/yw3+Ux6lkSf7gRRruTeVO27C6CM9VK7DPfwzQPJmijMwyRM3045CQeVJe
i/YId8B43G5Xbtp87WX2iA6lCpMrbOkHCFuv67i4azORHCqqalcbqjklbiffyvX+t1oO8Ri57BkH
g40GkkJi4lhjz35i1NYqOWNuPTrx0R+KOqYwszF9/bpOS+WDn2RyyOjLkxZ1/ojZdxt20IK7Yh25
k+fI52YVbRHxy0D7Jbl4YrYC0F/E5Jm2HF4OY+UpqgHQD7TnaGrsVnMitRTod10I4Vkfk5BYkqe1
mUtjbRt76KsNkn2kdgI/eOkFSzWCxKusyBh3Y3FbR0etx6sZJ1qqracyeGsbf2dN/Vaq01VTeKdC
z1eJT+xSqc/Xd3DRKmeSuQ00c9rlTQtXsu7D9eCF36gioilcXESW5NUpKtRVjTtrutmMMcgo8EzK
Dj1Za+b33yngwrPyIoI7W4mUqVWcDKmbZuD4Dp/KenRVLXWq6dv15VpKkkMSpmKZpoF4Cv/ul7PC
oz57UYBPubqRMEA2x5BJcBwPmNVSgHRRIG9xf2byyGcnMTamwTMbPJFYfwtZJevqBcOZ3dYNttoW
g6edJhLY/LIxzkSyu2Hml4IZO22pjAutVVEAFIAFsS73Y0zcoURVsiyjMLIxb5uCnnR12Ar0Zfp8
uXhmwrmLoNYVEpkR7u5op66T1g7OxQG5n5tspWHA7FlUd71sm5ft5Gwz6PoiVSyauhMGhPcgqB38
wY7S5/+oFWefSkxVq6yxi73T4zrF5PMtjMZmpc7ZRkT9ItKJAxPdDLwwauTUpU3armIjxhvKlNN1
28miISsiURx6wGnFn0Vxbet/jNMKHGd24gsQatFbnVkEB/S0V/rKRIjIlff6Ot6Hm2b1v7QZClTh
gzlo/2mKvqoyNza7fRi1u6js1/6krK+bAtvpL/ZtmhhNYHzwlXMG56cI+2YJLCGUNXsIVlmoYCDX
LosE8cNloJoJ4kwO3dB+PxgNPLgRb0s2lVJzg+e/6IZ8V8QuymzqmlqczdFaHxVQigOmpN5pvT/L
JrOHIV6NeotQuuhaXgTFmW6c2WVGYzSDAWly+RzSOzUWcAKKtOFMDgWkmRGbeMDmEUaNUNWuZPpc
5MopSpByCzTR9b8Iehd9eNvTy0rp1Vxm3jaY0ZxoLVmomulWdD0eMPtWxGa07LXN5HHPMVKZxAz0
knmKylq5Qfm+54RH5E5dc8VcYEQ9noL9qKyEkkWasv/P7pZxbEy0ukDTcd/s6k0U2Npj+wpiAOAg
qjyT1/8j7TqW5NaV5Rcxgt5sadtOj9VotGHI0nsSNF//EtK9al6IarwYLU6chSK6BmAhUSiTefu0
bekTmBB6/+9xY98xRlZOei3hOjEu5b0E0I3dn4MYQYQxF7pgdDE8jn57J+8GyXsqvTpIevv2H8E5
8hZzpVUiREdGMy1c0jdg3t2Hi+TMJFALzt3Js8NAS66pqjn2iMVT9XFWDgQSp3I02MrAiYE2AXm1
pwyyjG2sDa2ETEW+7/Fy6n8+rfmjH9tvtJUdBlPafiomvcS3gwg15fhCcyCIt+wOTcj/H2XL7WTx
yh6DKpg6rVqph29SwbBkh0a9fkcOg/v5Mx0z50Z2myBjiqYi6Ril0Vjh6yYjErFamFODHramXfXw
S/cPXFxITrv99+Z1DubgtjNuQufKKuOMcmuVvUQPRNyeLXlXx/vbv79976wMMF7Yt0KRV3JPQx10
Czn0jMkgG6b9GMaeR2u8vYeQYzB0RdSsn2nkFZwYChl7rYExS3Tj5KRPoW/Uup0OslOYvJVtb93V
GINdUpJnTTYDNXufDglB2wScv1/6A60lUNK5NHVlDkcWzyQTihdNO3ejluZuGd3386XkSRlu+zye
nv/dQMYdQMdRL0kSZu5k2cVdjKny9ktb2KIEyTIFI2rja/EleuW4CP2r/wgWVkYZF5ENlMfSrMrc
5Sv5Sk6lnz6Z35D4VtG1k3uVaRucT0d/8JZBBrHk2iC9ESMWUsXSLpcvov7FBLPl7WXxjFBfXfmi
hc4ude5ocr2tkN6U3YI0vkl4B4xnhkEpKamJHtEvViwCZr0hG298yRSe+PMWiwqaOq6OQS+B1WrA
My0nRYyU9+hQioPZs44KOsLRTKnW9uAvXuWnma3cg80naINhF37+p91kS1ym1ZQzJouQDs8jO5qI
ndD0NC/Pub2ZIFOFVAIUptkacQeFeoISIQKvvLMnZJGs/CAIHMjdvJeRL/iPETa6M3MV+N8g+R32
hV1M6PJYXLm0E6HieCDPEBPW6UqSJ5GIBGCfnKzunEmp24RBPNbO7W+zHT+uVsQgYUg0JSdE/+Uc
WgLkUDG/G7sYM5Fip9tPHh1vzR1F48eunE/GRnSFqUTauNRwjAfMetDAIPJCzQHjqBJIEEDTX2vQ
0/LG9nhby+CkEc2kwuRg4VoCdLSGe7mdfGFMHVLxRjd566P/vjp4JMsGoaCpQEuJbBLPToiosQ4F
9/Y33L5Zrk7JQGLcWGoyFvCVRa/cImo8mZScZ83m5WyBlQKKomjO0RhADJdcN+MUQ8hKvVv0LzNU
Uc3zMpwq8uP2WrbBamWJwcQ4l4V00cbMbT/Kd+meUj9H6B4cgmmHxtCP4Yl2f5uXeDe9YLqFcxo2
P9jKOIOUYaKbmLtGY0ZtvuTDndx9XAjn/tpq6TXVqw2dNuGtnEIoJLMO5QZ0ohL4U+mwfOwmwfSY
nXQ7fqSDKyhsnXmtypwPyOoQlaNcx3OOXGcq6uihB2msQGwp/9jPpW3EvLzjpkeu1siACokn0BRV
ETwSIj1d0nizaXGQWOatiImnatJkmIzugE172Ymd6JFmVBNMYH9rXCjU0QcwpEUpHX/oNB6lD8OW
3xsfqJrOxMnQ8NZL/339TRcgqFEgyaBNr6oi2ebEqzhxPJNlLZ6jwqgHC8eiW85C4rfJ68RTR9kO
IFdfjcERecisqFXbX6+YktiQaDjUO+NcnUa3vsP0/J7X8s37hvTfV/sWT1aedVYJWOnj3EEA62lG
dQ4X4lmGEiwmb36F950YcEE0tyQkUxAiL74sHrP31T5XW8gACGgm07IV4ZQQVfoputG86HviRPet
3TrJhWePsx6W30wfGz20IGPimqWqenNDFicWCt4YMc8KE4vkaJ/B7D5C7nLGLS2cxeb1NuhvGwAT
vgZOMUlk++G0pjNQMUPoluZgos2Xc68Q/7aJraE2wO7VBuPcY1Uoc1ng+ZV9sHYUDegDSbhL/dgl
lB3iAaooyEUkT7xe5+1X9Moy4+SLKWR4xOLo1u6ACnzpNk52FvdUDZivFLo1tvs/62RcvM7UTiUl
zegktuJnXurnr/2B8tSWZ52TW/3LpqKAhEKnZilsOkxRpyqJFNyXvzA4dclr5hl+BU0i4yw8GBB8
0f340Fe+yDG9jYdXy2xoNS3J0qBPzq2y/VJ8hCQwSK7fE4NbVxuMy6hq0aTxArcUq6OhQbuzssPa
NTIetTlvLYyDkAK15FZEHYFI91X4yVgcIf562/3pn/rHq3m1FMYrZFVD++wCXKqVb3oDLaBsnyWd
k0ea92+GWAAUiqitM4S8XXeazIMmPqeopBq800wv97+vR2WL+SoZY7Ee0YDReUByh2pFhaATA/sP
znAecKmVePYYCMxUIW4lAT00y6V3f40355gw3lGq5DaILtxuDPrNby2QiaCqENyZQgXMHZXjYOwH
8WIOot0WHybu2Bz99rdMMYEU1MoFQQ7xfBAUtMCjFo6G04OUfwJzd+GCKPecCKHOOVq3XV5lZzMW
tCrUtY6AKZ5TX4lQIlH1Y5nxlIW2L5b/nmCVncvow7JFcwnS6KTbR2Sn95xGP97vMwiRLbOBhgu4
hRxHdmXupJRzbnkGGGgQ9bYp1RQLUKXAap4K6+H2cf3LdXHdIQYYylKQc4ww0SJOuy99c09Hflow
SuR86RTqs7ccjcEGUUvFRc6RdG2h6ENjdgzN+wgwAwWlGp7g0nZi4zfkqT9bI1axpRA1SyeKsEZ5
k8Czecwv/Ss9sbIfOX2QPeWBdHkfqSgu4N87yrK8GFqqRegGLl3iZ480l5JekkA/TY4QmD6KHf7M
69y6De5oG8O+r1aqKGEYzxmcZNQa25AvpC7sUvMm5YnjLJwP+LPKszI0Ey0f0OmJU7unzcCUnhUR
+4FqZv0/mjF51ujZWFkT27KUFQFpQ0pnRzURqO4NcShtXx3wyLm38FYTIWBhQNqa9gP9r7GlGvJE
1RFJT1YgDR96ct+Wd914B6Uw5/YubkGfJmLMSFEN6AGz+jpEJpppyYgqLO3RQF0vTD6nyYd/ssFm
XKUEFFhdimBXlw5pM9noShCH77dtSPS4ssd5tRCF2TIiywbkSmRcUejrF2zFLQ7CnXSMGptOpDV7
KlCElPZReMPt+I6pSwwC/d5FhfF5Q26q1lIR0IShdJzD9qEl0q6ZeGmTLfxdm2HuRsgTSaJiJrSZ
b5+grZ8rb0x/4NYmMk4OHpMsM2lrBxVvHyInvujPrYbmVdGtnVm0yegkr7c/HG9N1EFX5yqd9VoE
qQEIBY3jYt4VvELe5oMHQ1qKZNHjpLIdkEJeKpLS4ds0mq1Cx5PSXAmd3bhoo95nPk9bc3M9koTH
I3jFZZNNjehZDGItCU8BjM7Uy6Xm5Yu3KF8wbXM1wNzy4yD2RIesqyuEPrrdveYcvQxfB1fzkiOy
d9BE6D0Tdd7GH13lJxlT9eX2J9tEp9VfwIQBmWoQVa0wXiIXsy1ne6V9IqASGfGk094xH7FeLBMQ
FI0wqUOFxYbCfZMnzoh+3zrjUdxvguBqQWwoIMdN2E1I/Gj1WdAvYvfRyjixGWfP2NyIUoqQLktx
snRdtRMVqNR81LqXsWjsodjf/j4cF2RJ4BUtiqUwwgSpopVeagggsBuF9yRVV1+GpX6P20hMmgF+
XmhRUAvSrigajp9xPgtLG1W2g1LHIHNyrVJxxujHKH0bxW//tld0L1fwM4TG0is0y6g1D2331PTP
t39/s9dkvU8MvhlFLUplS59OGrhaaZwpfdG/JacOSinqMT/zuj+2N02TLFodkWSFgQe5aDIzqfB2
GsijWn/SBM8031NJAu/UbxsMAKBtXdGrSEeiT3zrdM2WIOalFzxW8G03vlphz35IwtzMq9JtxWYP
9YuzWemcU8nbLPbgi7mSxhWc2IRsl1oatqpPLpl5JFnbwcl1w9i5qKKbUbAKFRqcjJ5gY5ThomJ8
An0JoxtSAj0oy5aBhrE2655nnLNGlgzNaiLTmA2cIrS5O7X0RbMQw5aP73Lz3x+LnYxqQW8QlQtW
2GOkEo1wbhXo918nSNwXfv7Ce05xXIOdjBrFxLSgrIxrATQAGJsbJF6bwmav+srHVQYYwtgAA35Y
09w5FnSiVLdagN6pMy8jy/s+9N9XCARVlVxG+QvJHPGH0R/r4aUUPc7X2UqqrBfDgEJexIrYzUA5
/Sx9RU3d00S7QD1F+AACFK9y28+9g82868+8bD1vdSxUTNC472ii24hyW89AvCIONiEzZ4U8MwxW
yJWGODLCJkq97IdW7EW67g2Ssbu9kTwzDF4Y+aSZhSBj9E5+GPs3WfO05B3Fu9WnYrm9yyiDmHcS
4w1rtq9ab+1n8BjeXgX92n9E+Vc0Yrm8x1BK43ZGuDMlL1P4kE2zp5XoryfEvm3oL5ffb1TQ5P/1
7WyeYm1MEXuHn/QDRT2ItoApyvhB2fr4j3QOLLCNj21eECL1WFiW73LjbSTf/3E9DCgkpTCJDbrP
QWxBB8dLN4JKnflM8L7Uj5GvcHyButOtD0XdcQUNtS4rvZkhF2qU8uCIZaVjAllaDnEkF36fd7UX
L+CDm+Y4diat+Vc/YVBjVHMyDdKABEtxmrTBFsfIjo2dVPm3t3X7VIGoExkIExyazNNd7cxk0goU
idLm3My1LWreaD7ftrG9lVcbjCfqS1O0lpbg1VTLTxZJkMOGwmClHo3MPCTRcAx7XCX1/I9LY17s
RjEhM9DgFuk719RPVeRK4bsw6boyxid7QxKMYqkKt6U6M9GHcIxdYeZlZjczA5RM9T/fiHFFEjWt
mnS4QcxPLZpvxe+0o3h5NJ8otejyveC1tm+/l672GN/TuxmETDqSe6o6u4n1NHfZ8wyH90SVO7JL
/evPY3a1xdxRvaVOSitTW4Hid874oj3qJzoHl/la7972Q56vMxdVNgqTkig0PdALe01pPK1J/Gx+
V1+PtvpezE3VkkxPFjFCh0aVP5K2d3o5OYDb/EM9K0fLCJ+lpj2JCRi4q/ZiCdKjaNWOkYd7a8qf
UysNRiP8t6WzKfBsKKBICYF5N1w8Qf3UaDsj4dRhN9uZVstm092d3oudRXB76p/aU9faykeqakX1
rORLozjGw+Qh0uESjXO+KpvzNi1Ln6wUp6Nqv6pF5CbVJyn5+k+ew6a7DcXM5VnA0sLimNRO3xF3
iHmk4ryFMGAy1aiyNTWy3F2TOHLf+2MY7bRweg8syqAbUhQVTdms8N4gxkuTLiMutvq5iw6L6iu8
hMvmSq4m2ISLaCRxHIXoc1DGcq9kUUCmORASHiUJxaE/sGNlhr27oFxcRwLSl9U0OGr0vSlEzxof
JJ6g63Yac2WIucAKaF3ns4wIt/fNgLI0KYVtnijFc+Y3r/LjbWfbfv6szDEXF5gLlaUVY9zJmGx6
E4XHeRntJv8kohHLwHBy95hpwW2b1Lf+3EoNFQ8MrsAzGBhGY0okRRXCgMG6qwbol3Ae+7zfZ6C3
kIy+nigTBGqktoEZSYk3PbjZs4bek99LYFB3lJvRmJUQ7/yDeRiC4ic/TXYCMTEUu8FWkAa8njWe
STa1oJO2iooONYHRKffDhyFIDuhM/UqH7UhA33S6d/szbR+s32tk8wlaquqCqMOgon1twNSZksSp
BR7T38/C0w1vYBMKoRKN0jxmv97f6TcTNKyVp13CANIDTvit/tGjsFP7xQsVkKBvWFDL2WWg3uk+
BiXOvHHu7XN+XTVzHppEWXqD5jdmTD8Ppr2Avb4LH4Qp5dyS3A/KQDA0qZuKELwx6HxE8UjfTdMO
rBc/JkxGJE+5w6WdpdBxa6vpF189MzqM8AxqAotzAGpK6DwknrmX7+FCXvrwrvrI9YioTGCX61Ke
xw16ZXItSm2xlfKdLtcKJyje4qY0VydRZcAkI9PYqR3SrrOTfF7cDKWR6Ti/KcHotnf1Aa/PgNf+
yHMRBl/6SB51Q5BRaJoKsCeA2/Ey6DJiD6Mtgrwt1W//dhAZsFGMCYyXBrKwjZR4qhg/DRUdlye8
0J+2gN9wDzYjUS9xotBiu1tpUQRi6RIE1obpNePsdWNzJ4+T1zZTYOQ10nEjB7T/chxA6gjyEigf
s00zYpqDyC+iJcngQ/FB/gAafidBiYvMP9UjyuB9J/1qkHHQdJ5qIhTIWRgkSMXQU8KTKN2pQsJx
0e3r6GqH8VB5AIFu3OFCHwRrX8zoc8l4I5nczWNcMrOUfK5po90CnUvZ687oiHRqb8I0iwlhujzg
JZt5i2J8sg81Eo60EN5PGaRJIVzU8aTBtu+f3/vGPiM6oymEis4iFRWaw7RPffv+1BXmtv7jd+xL
Qih7EAUTxI9i0J40PznQ7pLWkxyqxctv1NkGj6s5JrwT0xIqQSNuVfBGu1MfO2OanZuucWq148RZ
vA1krjIj7ZbeKpElG8VACv3IyOxs4cWPm44AVW1DknVVEdna3QxOEqGpERdTmi8FCoVkl3/pwC5T
34l24mr7gRcxbEfIK5P0T1pdY9ViLjUolRDfQYok1J6r6q4V/TB8jFuQ7Vvfk8GLJDAdxach5KAU
b7XMDTq1kjKkBBPXJaQEUBUN5rr23oH2q9UxsIQMftfg2izdbvLEHlorsrvImn3bCHcPGVASenMU
KgNRV+eB0tlDf/pZ3ndIhci7yOU+Mqin/XGzrNbEwFM71Xg5T3jSpifwVGp+8WC64l6nBHdgSI89
Xuyx6fkreww6Qe5xsRaor7qD2d2REorveX4Ic16yjOMNrGyM2An6kmgGWn9142TmhVMMPacvYju+
UTRTNKArhEYxBi9io9WTRsK1SM+XDp3M8G2RPMuZfQFyQ1Vsp9+rL/3bbffY3r+rUQY5ygnZQVlB
dgB0Bru0RzNQLwfqqHIAirs45iQn5WRY1owkWbqX/GLXOMtr/Vru0ONyUJzqEh9Cj6vatv3Rrmtj
jjAhWiekAlI4cvSjjXxz5iEib/OYA4yLpl3EBFlG+sU+SfbzdNQe0y8N2FhkNz4gt77wejR4JpnT
nMVRIUoCTnNjPsXGIQrBke7edgnetjFHWJsGJBp79A9WyrmOz7O6v/379Ej+CREWeL1BP4g+VubI
LnWWSlKDXctA0JQdiXpfyic9yey5I7Y2XmSVQ0a8uWd0Ot2STNDK/aGoBaq+2DBRsCyFC4k125Iu
4fj19qI2N21lg9k0pSuHRqgRWwhgQo+/NfOH27+/uWmr32c2DWNfejvSCSYqdK/szL0W/H+IrbZv
i6sdFuhMssyL3uOS1y44p96y621yqPYUuvP3zWejqe6/X4YlyNNiC+3aAtAbB+iHRCUInaiC3gDt
Ec+99JN1z0/scr6UycAsimrgyZtVZBSMyZ3UyC9N7oN/8xZcrYtB1arUNSumRwjDDiYSuycoIfnR
ubLsLMFViJnR47uq8iuTdNmrUEkuq9SwyhmN/Pprkli7pP7YiLxiOW/vGETVey2O2k5CTX5SPT0J
/cQMvduOvt0MuVoIA6pZWRpWAZVdNPFnd/QaLGuvp7K3fvOS/BTAhTSjPb+mZ7D+efPOgsgaB9h5
y/wDZGu9DTFv6+It55U1aIebgXMhbmOSjrk2SbN0jeW5NPRSstoRno8e2RrasNWle1d9VL2aYDbS
mAoT5T3kgChnkHS0PJpZ5lMvbSOTBWEMCal/9Kj9r+NlYlEZrYWw5ZeZHgMQ8U7c8WhZKID+cWuo
VzOMf7ftnLZTCYBN69rOZgCF+bFvIVMyCnY4PZXa020/3P5AV3uMq1eVVEUiAUvoorU7S4DMVx8G
Rju7t81su9rVDPORTDVN4WoKKEL1BoQi+4gn+rbdsLHaOMaZIR2EpGsMN9DP4mxTEtLoEw0q1af2
g+wCX7/dXtFfrpDrkpirMFaJ0iwJHMI8S350XI6JM0GdF7bwyOYJg9K//pZbMPfikAxmQlQE5nP5
rSoPk5TbEXlt9B9zNdm3F8Zx9J/EEiuEHbQ4DUs6EWrosdMK4X40qkOoySerMd1Eh0zo2JwXPeTc
/NsZn+sHZHmrulgniUX3U8Y5zrzqxbqTHmm3aeMnvnQ/HHlvgm2XQXLOhDovwn/2Wg7lUZFqHZsq
HH+JwsVudG4Ue/QlD71/5+zL7Z3dPGsre8yV3KK/dWwlTFIVwquUgwW62w8J7yHMM8LgVFWluZZW
yGOpw2OcQ3n3o1XyBqU255UxYv575xiUmirKNTmj4BV9iJ+RTLW7cw35icfxvve6vbqDWjw05iyX
L4zNWx6DV4IZZ5GegnTGWPTDVDX2OLY7I028f/tUDF7pejmUAzqY3DHbJQOxq9CvdE56mrcUBrFQ
Ri7mOUU6MBF3PRaz7Op3MZ6uPxQDUrkCubO4ACpGkJ2w/OWVIM5VDqmtHxMuSG2OCq6tMSilm4Ne
jBriwRoM8grm86ODciyhHkl2UjCDUZI8QG3aNZ5vfyzeQWbZpBS9btGn/PNu/jmqfwnf+l2NVzdt
hAlBMMXr8aGf/w84vvo/K1g592qdyCMokvXsqa/OWbnYxaBBjpMniMLxEVa3cu4UK0XzCcIBWbaH
NHG68DBkb7f3j2eEgQywXcSLEetIDutLUGS5M3TKIep4HMybMcBq0xjQGAwxE7IKobtU1ME0jm6i
cqgBt+/klQm60tXdpYUhxIgnFMpjCELJHshNz9MjgaobZU9oR85NyfMCBiRInilETeAFQ4PI3dob
5FM9vsxcyg3exjFAYYHJPQ1TPFaJ4E8uOJzOsT+/9Z7oSg/RPYYDA166cZM9anWSLQY3slmfI7HB
CyjdTz/ZYa2v5Qk03R70hvBsBSk4nTYWj8aBMrzzhkh/lij+PF+6Kitgk5d0VhStK6EkNxhIZXRe
cVeAVnIJtAME6/E4f1fdR/ttiq0RxuqCugV9h4UYxq3P/cgBp81wavX7TJtNYyiFHBK8w3NhPFpW
5AtJBr3ZcDxGURiAfuEsGyHkrd/Vs7ayywQb6mTOjUb7oaIcOcds2A+C6miGyBHo/gv2XvePAQ/k
cgu972ndzB2Rzs3BA9Puak+3VcxPDDtu18jmA2m1LgZFZBFplrAGMYb5yXwgsLm4kt19N12oSZ9E
P91NHuSvkGe9jZHcdTLQUtRdP5qWRpOgFRhBnyU78lLRli0MwsTH/sVyJU4P9TYsX3eWgZcxTZuh
ogzYSemq5eeh8FsebfFfbuyrDQZaEglBqWgAWqIPy/1wyDBgQadM1b3wUrzozyro+HOviEFqydnO
zQfN6jMyALOMmi4X9J1L6bZp3wbM1fb02tu9F9rzHmQgLhTKv0S8q5vnP0yMMk3daFUlIqI0/SR1
sWOSz8n4DK46p8wHxxp2nIXSc3YDyliaulLVJitSkQYeHfWwYLwoBLWKowQW5GfmVx5ycnyGHb+f
YuQJpBGTZwmovJOvpuooOofCkHcSdAZZQlHS5XCGX9I2HzoW2CGfmQRfDSg31C+8poa/3Om/XVRn
AEYDY0ysKxb1lHZvVg56xB2kF4cTOYtHyFk/3v5g25ft1RyDL4MlDnU8hui+TF+WMbWtKLZvW+Dd
buygdZIP4hIuWBHxF5/SQUPCzzhrB6qTzRVn2fYIy9QsUdMgW8WccGsRUzE1cZNPvuTXPqauwU7e
p064Ix7VNAWLhjHavDTt9tygdjXLnO8ImgcYJ0dRKt1DDhz/ZRj31vwSQ+yhq15Mu7XlXXev72pu
8MJbMXPC416LQHCPUSdrPE4Vsuzy3cJrLeLYYJMkGMOIyKCa4DMQf4zmSZwnuxo4GLntib+3kE2I
hPWomCltRKjMo7rck5RT+v/LyboaYA/yEFtmTR+Hmo1UT3jIDpZHDsZDaE93scd1CXpQ/0TCqznm
IM+pXsc/36JUI542t08ikJASXMun1hl376K2uLqgzJxkNSpSI5EK2tFz1xJH7t7aLLh9lHluQP99
9d6orYWoIhqGoHYrH2iQpSuA+HH0bpvZHg5YLYUJBZYJwgXdhODDuCyn5tMCKbgoyPbtsUUSWt6F
j2lQvvD0S3j+xyBHbNYdZrYQufYZsXXpm8Ijr+IZYDBiKsY8rCaE3vniW3XvkFF0bm/c9gvt6nIM
FBBz6Buzwvcx449JeBbJWy69hcPE+T4cN2BpYvRKjSJLQCIRXA+DcVL7g6Zy5kM4K2FJYmIt1/Uu
kxD2Vvd6i+lrIfTkxqtI+28uzRLCFFHXdoqMeL4lhyVDCocES1G6t7/LX96Xvz8MKyVbFIY8CbRx
V7sUj6Xf77IDZe+1zuK9dq72pTcfcy/xBT88hx6PbJ/3uRhgKNIYdbkURAMF2tvL9rxoqVPwZrM2
nVtXZEsTZYwcmPSPWEFDqJdpJ4tIVCZ1MKenlovePAMsJkRpNYsW8vTCMX2m9Y70SYvs3kCz3+Ko
oOvVU8eoObHL5tatVsVgQjiRSexodrnN0FeYNE5ez/YQPt92D97SGGCI20lOpw55xLmPvDqzjlXH
JdfZvI1WK2GgQSCY5GgyBCjhmbgEBQcUcF56O3wyDpU/v2avt5e0Xd642mNzlNLcRE0UYucMdBxY
Ryhl7LK9dAcJVocyKDS79/UFrSwymYfaGrK5DOkudl/S/KMa8x4C286gG4ok0lc3O7RcDoKuzNbP
OLa4679lBxBdPOfH5SCAJbV2oswx73hJxO3xHv1qlPrO6lzVg5akEyiW3bo3d2WYHdoU+qRq48YI
kCQFLOdC48tdd8kEhZdepH73RwSzss2caaGGgJlOh+Vodwry2mfoe/rhN6uzv4IwGNVg6S1/SFz9
8T0i1drKMHPWm7JdRj3Do0RWa6etdMfoWqdfPnJ8lHrErfUxp3scaxGilPmvyRXZ0cEUp+5pSTM+
8DKM9HjdMsUc8chM0C9Q4jikEEzqArJbDpQBlFdO30aSq7cwp7xv1W6pwI7tiklrm2J0JqbE8QrO
KWAf+ETWBB38LmgWIfFBWUAWscggBNPA8Xz782yGAFcnYN/2pWLlZpnh3V0tpd2YR60zduaU2Kmk
cMIm3pKYh0HeVekyWTXejNVzZjiD+WPg9Z5smjCQKtAtQwfbDwNObatlBRpMIekguIPxQVR3Vsx5
P/FMMKvIhlG1YkpFmKlQitXE0zwmQRQV7/n+q5Uwzxol7ho5oZS2vfYozIujZftO51Ebb/rxygiD
euaEQSNhQbzUhNMlN8QHsH65t92LZ4Ju5wpY0wH1/bxWEI1raiCEKNP02e62ie268WoZDI6BA7o1
Gspa9GtevXshX5Cg9pKgc6s9bf9tHaT9Rns88ggIt7NWK9MMtjUjclakB4QmHxY/2SWHUrTFGrV+
2iwUXeLvFe95zfM/BuKGHE3UPaoLSFzRzHiJDjzbumtcE+M/BG2NhT/uRm5pfjOuWa2TQTyjkDuC
dudfidX5TrKRL/PkPSWS1I9mYb+Ltetqj337mFUyRiREfmkUz3PaeIbQgo/lmeM4m9fFygoDF7mF
j6fNEMIwz7SwVz2QI0HyAFiLNsoBSiatrR5p1wGP5HE7bltZZlFkHLp5hIqQS762lZ08ggXNDt3M
iXM7NXHpo8DsFRzXob74x+W4sslASpKYeaYTvCc10if2DN49zSi8uR1ju8T0mGGOnCoOx1UVBl5U
aBeqbQ54iapXWX3NxsZuhYZzq2zeX6tVMQBTWzrYk1r6dggDWYjdHGnPYimdtks4kSkHylgmOSUT
ejwvFzQ2hqkzLvKplmYO6m8ncUEpItIXnqKyMlltLqL0O6NDXZAh6ld4VaBitFf0NZA08FJnFCn+
9Ifftti3g1IkolkUCahuyeSPSr9rZHQD5ni5WsKHzLik/cDxwL+4/dUkc+BEs4O8DmWdqVUPMzv1
HmKTAbiQkSeEE36mjLSl03Csbn+3q1H2rM3WNPSCDNGs/FirgQx/fxeOXC0wJ2uAZn3RxfhqqGuf
yhOdFFp28l59U+4wTJaggEg7BTDRgEiem1DbPmVX48wpG6XO0MBmjGMdPZL6EMWPKY/U4S/X3NUG
c8jCTlZbcC3gkH1VH+hXCzEPLV7CJ1rIS3zuJUc/yS3XZG70gtTCEGpYE1pUf5JLo3wYhL7oI4Wz
4/kHbwOZO7yWNLGYIYvgytqxyIJpujQpBwn/soEQpgN5tIpBCsbGKJAu6lXgvXah/Q5oyip3xot5
md0K97X8OPM0GLavtqtBJkxQ23BAaDIj7pqOXQZddxMXKJIBtXIwU8m2WvCsdq+3z8H2BXO1yQQJ
ja4Ta5TBkZFJD1riiSI07Q9LUfuJMHFQf/ub/TbFPo/MBo0IIGeBg/SDo1SlMw8zMPnr7QXxPhv7
OILTjyrp4PeY8V58zQerqxMF8wAGaMmj70peQmf7Nruui8GqWib5UJaI7gzrICjghks/5cluKR45
C9s+YFc7DGIVQ4uhbgGRz/WAkaPmUSGa+cgrH28D8NUYg1BSoodLq4IfWR3LnRC2rmFw1bF4G8cg
VKpMURj2ERziwTwXd/WJcvtPOymyk3MNUYHcWz7zO5p4K2NwKmn1VI5yFNNk/V5sdgrI2m5/KJ6f
M7gh1oWg62EKfzBf6uitb+7MOrhtgrdzDFKkQ4Z6BkFBS5/HBwhOCCIE0krBqbripW0j6JDetsdb
EoMSnT4WiZygQVWcIM0Z7xf6v3p/28j2yKQJggTEUKYos6JVIw6tLmXo9ZID44Teb3DLUkELqEkV
OaqD6WPvFBcedSnXKuMPs6QtotXhtdv7g1c8Ki7l2oq+E0jfUJ3O9k7c8ahft5ttVitlXCSvwq6Z
JRxl4yLsqPyNsgvv5ftyF51V9NPR/Jf5aEY2r8VtO2e6Msw4TklKdbAK5ExBF/iI1M6dbuW+aDTg
xeg9NFPvIXjp50K/L+vu4R8/L+NEmLEr2gEfGS+3eh8dSWzXtTu/qXRUel/fLS/CaGtvPKqFzeN+
XTH7Ko07MPpOIzqC+/4py09jxZtiFrfinpUBJj6ep8rULYLkkpgQL5ye5fnV1C5Zden7H724T5ZT
HqsuZy8374KVUfrvqxSNYtSoXJW45GjTVIyMQrivd7RHq/Ijl8dhzttC5uKpprnuiwUdWrW1K6uv
PRcx6Zf/I3RcrYb+AavVhAMpcwns2G4WVveFAo47ibxZYw0Sv9wps2Jv9vWuxPTd7V3krYu5f4S+
QfNGAockaL+Ujpnwdvv3t2ubq3Wx0GKExJqgqvmrYekhPhPfApkfxbTM6cB/4FYfJ2cCrda84190
2zm2lXkGZQxRbdOW8geNzvwDvTdo+/mlnmPea14HaWr5q/AjPeiFzR0U5x0KFmeqMM+ISQrUYkDD
JMn+mIznVhuDTrAcEDvuMFf5IujEN436w+1d325mMRVLEjHOg24nxl0NIYpJ9qvPDnE7mqpIbxvg
iwE7TdCJfEzdvBxX9hjv1SQlmeiQ7U+WbdSB3HC0iWFPjuTMH2doIEK74F59Hx/2yizjvdVollaj
ItscV7YeiB6kpg4S5qR1l7Zkhyct0P3+Jf0/0q6rt26c2/4iAerlVfUUH3fHcV6IlIl67/r1d9H5
bo7CaETAg8EAAxjjbZKbi1u7rOUJLq8Rb/veXDeYcWt9ge00BuKFKD/k1o+F10yzHcOv1sZ4btFW
WtRCx+U9YYo+Gn96DVGSpYpP9RO55Y2N8E6Q8VbLqMzIJEh6YSjBrsTHMRtsM+O8f/Rv/hvkrrvG
PH+Z3rRRnkPFKh96J+4hbJK3X8YaB9TNrrikPIGD7ca735uos4p+VtsWZk8ZKOQvnav43b1xJwaL
L6EBz3yrzuN99Wl287f4jQ89+xv6FxtymhmRpM+IF2tL+VGbYW6LKSYGeiJ/JDBdrZF5Bw09Bl2h
IEJVT5ZpNeySphqGmC1nH1N462EgpY0QboOOAPMd49ckfGub57l+2jfxLzHh//uHzgr4mWKuN5WK
OJSAnZgqbJDRWYjTv43+7Ga4xubtcpnPmuZMnHeK3td/90ydpScjEwmL3MSHeRu/LsJXYqJRAAmj
D5E8m4ai6qaq6Rb7YS4nopWYCsxk1l3SBEt8LPVgfxPpRf17JVcTjDtYJM4qnV5kcSncKs3t0FK9
YdR9bRbdeEA8P5m852YTDS0RIu6mZGlo8/kzeJlEsA5PBT731Au5UMW/4ZuF13XE1wP9N/E+VMm+
GmQjWnNqIF40Y5GJnDpx1t70tfGhnPbKBhPUFqNo6APou8BJQKl5Mh900lCIR/rEbXkBNL08fx3a
yhZzaGY7ZtakiLQJenBFL/VIgVIOaOKd0FFfQ583OEIPZM8ec5mJqJlykgmJ2/TTpRL1u0xTMNmA
K6aOASbsT0ObHMFaXzn7zrkdmKwWygQKXScW/TgO2Tv97S8p8F+rpLVO7qfe5l1YWWPig1QSW6PL
0Y2Q3Uj+u7RgaMsDmptysOeF96GDhrQnSGi79SvhBSebeLmyzUQIoqQsWqUgqzijFah/q3tP6b39
3eSZYEKEcVxIk8X4hEYU73Rl5gvoMqoNg3NonNutsKHBPKDhpgbRXCOYcaDJGO8Zeh7DPs8IAyH1
kC/tQr9/svhRV7/lEQfgt2s41/NgCXZTNLqiBxG4ToUFNR8hKgodVFOQlku7S/bC42PlnA5LsJvl
itotuQRQ7L4XkmJH1W1FeHEozwgDHGkfdnXVIcDJBF9qXVmI7S76Z9/NOLeIVemJqqjQuwLZwnlc
bLO/G1O7BCGBeMnb82BwWnu3S4mrc2IQooinUpgp2VV2zO579EKpdnkjBPSWcpXGN+PRlS26u6uP
bo2SSJABEJ/dzM7shefq8+SHB3RgneXj/N1UkADLIZmoP+7vKAd+WfLcVIksVRlRT6zn2kLLUndA
96ozLGJkp4ZlR2PjkHOWWpwnjXPHWDLdSuozs2vhLJ1wV8o3dXncX9Z2Z/5qPxmkSMEGT6SZfm2f
ls+a3waRS3wCrZj0aF0Wh1YTicNrYOa9Kex87FyXyxSW0a9EkO7UAXHNGwU9JalvccfrOS7DTsgO
atH1JQEYylX0BV3uDkhmj1EGAjgRsvS6yCnec+6exgQhCSZmofqA70yhjfwJo2xiARmrQb0dKvnU
GKarlAPvBnIwhVX70VQ1jawGt4Im1uqfCuaU8Dkfvsx3y2nyNKcsbMGFgOO+83Cck+2f1Y1GiMIY
IVDYpOB0R7bb4LUDbS0MH2IiPBTKzSrbZ6+3gor2u74AXQa+kDLlqa/IOQ8XTjjMM8MgWJ3oi5Sm
YJKaW79XbhXDlXnJJZ4J+vMVcMly14/NkuSuGJ0gMGzH2p3YcfsDtqLS9X4xIUws1GKHVDk6R056
gFEbJ/S6w+CYdyJQEYwZ3r4H8BbFhDN11ubZsoCYvWprXynBpGJ1l6XgJY55ZhiQKqoKE4cRmBeK
6FxJX+MaCrmcYINnguL/6nggDjNrwwIKWyjt2K3lTcazaXEIDjdzG6vTYQMaPMlVppkw0vnJc/nT
PGXo4BDB9Urc5pxFmKpFpii2JS/xxnP5un9W9OjZD4i1cQaXNDNWetJ0OSiszlHzuYvexnZ2Fl6r
2xb8rc0w4U1rVLmkSlXujmr/tRkxEQrlZKeOany4aLdqJXqTJDztL20LiNY26a1YHd48myHpe7Bz
ielBMgo7VDIO1G3GOGsTDEJYaZ+CHEZGle9h9GgPXeKaP7RgPCYnbp1t+xKrGmYSJChbs6pcBZjG
JmnGciAC44keHU8uOvt/ko4JSorO/vZt+/7VHnNkWWGCQFlvcldqT0t/n5NLwquab5/Q1QRzQqRe
SjVS4PlVGjpzpdkmkYL9VWz799UEc0KF0jZCEkeY0CWzXZdfFdR8FtD1yZzd2kzzItH1+3jodq68
Te3TtlI7fBBPnxc3Ql2EvJnugC7OxVO89E593F8Xb+sYSE+6EPKocwuuHq09GeibnxHX75vgLonB
8WUop6iIVUhDHBFLO0VkD68iJBskR7Z10Q7B3MK5ULxVMZAuV0Pd6WOfg3Hdk4xbjQdDPG9g8DwV
4kaUixq/H6PN2nyOJM3RNB/T+JyF8PbuvXi9cgdZn7tRbUzc1u/hbXdUzpErH4UJYou0IC7c8xJB
XIMMkEfTIJEuGZGmeNAyRz8VPkhLA12yoRUINZb5zPti3fxIWHn8ezi/WqLU6GORUx2K97mhOwjM
3kD5JTCP36HlA7qSxskuUeJxnJLjIu/7sLLad01SDBNgsPZ+DeBHfgV5lM6m3CwZuAZ4hCU8g/Tn
K4NhUUlSsXQFZlSz+7To0VLJI23mQO17W8fKhJKjjaS0EGjWo+aZxHJNbUDL+cdODI8H0tYKyCXY
5HgkhxiyLTO8wo5hL25rK9+mb6kz/8hvTJsm0QwowDxqvCaizU4NfWWXAauiSwSrMnBmQ+Np88VK
a1vWU3uE4IyhnLr4U2TdYTjH33eV92mbv2KblVkGv5KuKSTUUzDq7cePtGasv5UPiT++WY+9L/td
QOWQwVviZv+YrZ288F7QTc9Z2WfQrImXbhImKEGWeWj3kGTK85f9JW5akCVD1DVTFXU2NaWGcycY
vQjuRan29CR9bsjCmTfimWDCgDGJJVImA0oQkad3b2r2eX8J9BD+OiRZk1RZ0wwLBYY/r1cna3qU
5fgCmptZOgoDWZ76uRqewH4LlckBHcVt2Ykf+oK8WmXh2cRvNAaRRh7FszEjtp+RUK5e95e2vXW/
l/YePa6uNRpBkjAq4fayFET9fc37wN+EjdUimKMBL4rcLJQSpFN1e5DvxPIuCY/7a+DZYEK0mTRV
kxeofo6p7o7ZYlfW5xgaUftWeDtFf77aKa0x0iICGwDGX4+hFdp6xyuubr78q72i61xZMCD8JKcW
hifENP9cNZJjlrlly1HkDS2PtZe3ZwzcWVYkFrou5K6c/2yni6q0thb/2N8x3noYbCtUScmqCjsW
pxZ0Do+hDoay9BhbPS+SoYHDzgV978xZ7VwKDaEuznWQwhjE7mvppJuLA50ZTE2MwUh0tHTHp3wU
7RJkznOW87JYvJUyABGGgywIOVAcYnNf08zOvy43hRv5qUN6G6W83o5uwWx7x+O44vgkS4aztGg6
iAnWjRH306RUTgpmu/1D3Mx46levZOdFhyLVIPyDCJvWMpbnNkD7/4lWWqcgdqMXjjWOX76Tt69O
Mo70TgjjAlDrzE51b6AJ5azltnpUn+obOrmX9SjM1/8Ra2UGQtIhERUL3bxu12i2OD1U6mBHEycl
vh3/rraSgRDLaP/Hj5TPkMoRvT4A/8VY2aodyzb9YpFfQ4nz0cfbUPrz1YYOWm4KVoeh0tKs7GrG
UFti2rrF6355bxbeuYIyAyhFWBB8ioc5qsrNkWqNLugG8KAx41ZI4yUgGlExMkiz8lGAIvcZBAVu
j3FTXrJos7947a8M6uQFIYmi4iO3cRdfuUPLq0OCyh9eLSePXKrlG3m8qJW3yUwUVRFBFvsRAUie
HqCTrHT3ms6jl+Z6DwMyhlT26PFDZLxYmAorXOlghHCdzHS0E+1XaQ/D2/5t5MAL2/lQNsUkEJqd
UqtbMz53vJrY9rZh0sfUFMlQWN0UrVC6rkqVxF1qIXYSCxxzszhIziCViru/lO34Xr7aYo6I5I2K
SA1haGW+NFFQF499hNFVQYNKzF1rfMtS2WkUDnjyFsgcmWgZKtEaGF3UzFPV28SoHMSSnMhks9ys
X9fGaqoIrZU2+YAsM4hUA+EzTfGJHYpGduxQdowqkCWPW0Oh9+jvC/97Q1kO9zjRtXCkLafZ9KoM
92GpOY30VjavCv6Lc3jb7/vVFhNFylrSGZEAAVDzQjkryDF1KFV8cQqBIfu2OEdmMi9Bg67yJEN/
Frqmjhgktzu0P3IbsLfz6asTY16C3DDCTFFASE+5W5Ufkw+pRSc/4AT96lzSx8BCt4Dso/Th8xQN
Njvf1u5Ct2D1JJikHKVKBAMEeaGzEIVvPerP6hsoOhwtwCk6lUMe9Uflx/7ObqPJ9RCZFyLBAE2Y
00KF0oTqqTTEl3CIOs6N+xeUvFph4L+3hLQLFwSd/Yk8oJzoC16f2MSnSa3cLzEuxnGY7djvapAB
lq6bLWIJqCQNk+6leeoJZvgKtj27VT+U5ll5DQMnpLO6rLXo2sRjl156nRegcI6IHXfOkkRT9Zx+
STmjV99GTgKOiA76GkbQH2VbPAvP+z7B2TyWzl0vxyEXwjF3lRn5Fkmz0cdk13pAyoXnGLy1MRiS
G7PUSQRxrGZD3xf0QVFk54581MC6iMjrW+Y0PC013jVnW+PrYbC6Igb+U6Ht4rNhU2ofq7ORZynO
lEIheaTpwMVDLO3zgpL36H8HoS26I6t7PkR43UgMgV/hUBwxieCLl/iB8oAKzhJQFvHYDf3m0h8T
r3B47BTUF/eMMyATW0msTLT92iotf5pAayC3T5EY+p1mnuOsdMkkBKk18p4Kis97dhmUMZVuHucC
W964ute5JEBKbXSUxxrzF5mXlQ5vm3l+xQAOmlRTQjJk0eVasLOkQwlnbkrOsnhGGJDJVS2f0wgk
hIKkn3tlKe1UyDhZtH/50vuNZBYDL9akztqIfDmgc8a3nu5M5+rb4Ig+POWO11XLeYVUtl2+r9ql
0cMWB/XdfKBkxukDcQ00o9qvysMIaXZ8KVx6e+Kscn8nVbZE2eVNCZUd+IesnIbylKov+4hGj/vf
/U8VGZiZy1ZMugqPay0dSfdsTJ+k5lGePuU578uOtxImUhFMiAXFBlJrY2s5S9J4Zv8hJe1rqKCy
TfLymEkFiE9+PQjqe/EY3cLD7LZgfgkd8xXgNfKQeh86VLYEkOuxEWsaJm3kgATtIf3UHLUzcWMn
fIbhxJUeJUiyK55wDKE19bp/fvsvEhLWf4Lm0slmlM14JsqG3NRSCexavlZJ45O24jy3PFehP1/h
cyxGRCpSVG3QmDfZc48mxBk0Pvh0xZ57Mxm8/aVxLrgqMigyGAikSQcGf80e3PcKMJI5HQb1Fa+6
8HjmOJGYymbNiZg0hi4hmFjueq/92qLenAbznXAR3QHPHe/B2X5sFVmUVA2E2wareFe0vdjKBmLq
ySdB7hVPOuK+ygaLmks7K2PXOi7wWfkQXZKbj4w0gfHxt3HGbbqwU+qig/6JLhZ2o8tO1n3vpJoT
a25e+ZUVxmPCymhNouDKG80hap6MkeORvN/POEitTE0YRzReGTNbVFt7+lBKYbUC5o2Re1AQGCr2
SWsmxYH2Nlj0tLJ3OZ5Oo4u/UPhqhu2cRCsjieYUuNV6wh2VowHJAYZ23eWxvlFQRMxeIg/gsW+V
7s6eUaa8XYZdNYYKkojh+EWVAiW5M8Svgnk7hb7GZafY/CRerZB5Z7ra6PS2Ry09OcZofEie5AIz
+4tDOTc6HnJw/ILtl5SEQZMbepVDw5/D78Ugchx7OxpYLYf+BSssHKcihw4ioCme7fzTBFKACvfo
VUuhSrEgZ1c4WUA7AWnScP/UNgF/ZZkJVIVqqCrDFLC25S6bWluqe2ecfsQZj4VrGxBXlhiMSMPI
UEAMC4y4oLIsn1Qv9gRnfBPvols0neOp218Z7xIwaNHE82IOJd7RpD0o+glTwLLOGSbiOQYLGJoU
qZUAwIhB7THKVSDMYbC/Cp4JBjEIJDHD0IDW06i/GsMLtAo5DsDZJpYnR0jGxCozCy9+f1PPn2PQ
bvPUXngmGGTAZOikVTrgSC/OnXBu4y8xihr/aZ9YcZBOqyJizLAhdqlud6b1KEkDp0Occ1dYRZBo
KUIjpxJAlepU8lMtfi6sW2XmnPi2FUjWgprEUqH6+icWyKU1W3JvoKfL/JqWQVIUTtnXNv4HzpZt
90YqV0sM6hhhVEGhA03aCgIi2RHs+KQeKTFl9cHLeDXFwIwcDaE8pSjuzkIW260YoamjFA6ZHnF4
tLbvy9UQgzL1MhJTFlCLELODKaMnl/zYd7TtVPpq1xhcmUSNiMOApI1VSZepzc91itFPWQnvtLn5
2WBeISXqITFAexbPDxzj9PD/fmSvy2MQx+wNlAxoH5L1JDqLO9xNB1Wxa5eGduRb39m8dClvPxn8
ieK4EocZHTJtkQTtgFwJxK85i+LYYOu4lZCOJli0EPhjJujXt3DuIDD/btqU70/gTitu54auZ8hW
desRA+JLCOBOjjqE0esgvRTn4gxZT2hQPWt4a9HJvbjEyc/gxRm5nbu8Fct/3vF5EtM0qRTkGvKn
QXxINc4toD644yZsQRe8obpEFqBhPN6Ew8Og+6F23wruFMacqI+DVqzYiWiIVj/0YO4aw+pBGZPz
SCzQrTWBVsyc13bzw3h1aAyGWLKSmB3pQGNkyoc80R1TrrxSFZ1Inm+EFMHSsECfROZx+vCWyECK
lYidFksIbBX5h4QsgAx6suqsRel/xGOZQRY1qs15WGL0UbzjMfLPdzJo0AvwJ0acT53tNZmmqasY
IlfZ8pUeK2IyTmidWHoQosZeBn4koUbNWH3dv9zbb//VEOPpuhzLlZwgoRCKoquVo10P5WPeSE/7
ZrY/7pWrHebVnMUstzK9LVz9CyU97oPEn8A0gzKZ/u2DZbKVNXq/V/F6KaqFWS6YKpCUGz0ebIKy
P3dJ29841yUx/t5jdtFQWzQpWaFHJyURM4k/Gk+EKrBbXLTn/R3keQTj5ZFWQbjBxLMmoIdHegYF
0iAMTj1/2jezjXzXRTE+ni7EwuuJnYsNFGgVKICJ/9HjmCeyzkOczoBqqdrEmF9R7ytNO+mq8LHR
kpUTME9jI6cQDDGBR6NjBu1t/CVHNik/drf5E69VgHM4bGVKENDQl4zIfMTafIpU8aQKagTxrObe
rMAfu39E2z0k14WxZalSTashUfAea7aROfljC5lEMfE6KE7KP0Zf9ZPT2DpawXlK6MH8/Wj9dg1W
c7jPJc1IBkDFUD8kKnQmoj7ITMmWMnTKzHf8b4btnBnEXmVZlQ3RZMdZVWucVEXGM4kZSBE8suhg
AXE5enUdMPKgXGMrX2jPOnQoPFHyeCm7TWi8WmezNPhOQUotxJi8Wn4vTTeJ76Tx6/5Rbt62lQnm
y6uKo7JNepqOL4ldW7WfTEOwb2IbeVc2GITP86zJrQoZBCqvhpZ1p/4nDlQ7vC884V7i1C+2RxpW
1hicbyOxVBMFly78OmGIJ/Obu9oRvOJsoLDpokh7WBKbX03cvIArswzgx1lkapkITwlDKM5f5tCw
9fZz3eTu/m5uR6YrQwzoZ+VSFQix6UQwlVy2/Ngj9/jXrXAFbcg9O7Rei9key+0SezzwnHL7o3D1
BzDvgGqVcohpP+QDZumuyl+E+RLK92rR24h7UuNmDh9J+HXJPkDBTcUv/3cVWfpjJQHDFylo1cNw
e4wb1C/7G8u7bMyrELVj0qYy2i8EK7+oQnlKUu2hsuTjfzPDvAlZk+S5rmH3mu7UqaCyvc8Fzk5x
VsImbMLaBO/1gkS/0oonfIPaZm7cVdHMMbPdVnU9EZZAyYy70sigVObOJ4gdP7cQ5WnOy4Nyyp+p
Xga5XbhTKPTy/vUCrEwyUALFvHK0KqQI1WBwO2hjkeP0oNqUNiQ7hf5HaENWPsfmcyR9qPuEdgJZ
5ncpqmxBqGx94rVBbJ+XBop1VHktjIL8GSuSqiRmA4kTV0b3dVIo7pCSY2QVnNTANkJdzTAOPjdo
VR4mHBdpUF0ightbR0vQ7F43OPHB9qNytcT4+JwZSaFmKNwNpew1WnXfEfOwf402QwH1twk2I7Do
PeS9Nfh4ZR7LyLIJquHmGz4xHYI+jvh539q/uPrVHPNMxomsgbkOsa/+RTqqp8pfbLA4dpVXeVAV
od6e1bb0EaU+fH79v2Owzd59vyT4Rk8xfGTKbzo6J2YZXcP7S6PO9feNutpgnktSVeEiyuicUATQ
lEFSGAq1Nple68YrFU7SYTvDv1oQ80j2cbGQvoUL1j+rG9qp2J3l57x8b3xO/eTC00jhOOJ7U/bq
Kwx1xjgtZYBtZp7QqCj1HDDn/X7mKcz6XCkiCuZa/FgVtxWv3shBBvZ7P1VmuUxpdJYZhSbYvTgO
NaZ4ovp+XGqz5QH65qXSdJGGlTLiWsbLl7afDTVEB7X2NL1BLkwPDD99EB6lR0RrJ8NR7/Kj4kiX
/I5HN7HphSvLDK7X8qKVUgUvNNOTMH8XqksnqK46v4ad7u87/OaerkwxDl9bhhYPGfK/iYI+Lxn5
u0Fwu0LjmNmGjJUdxtc1a0KXgoYMnvZEc+e0V7B71d34aEJXmJbbeZ39vD2kC185u6ZEcyjPGIzO
284uNRQEwBRTlEGpHePhx3/bRMbx6zFK0qyCrSUTbd34NJGnSeBAPO+gmGdxNnPRNAmGhhTpZxof
ZOFLOHEOadvhqRCqbOmyzkrlFI0RymaD3LW5CCe1j2+GovKNvr3EJZoxMtOHGqC7v3Pb387ab5vs
l7omtoVodXD16FgdKUMScsyu6f4j3lG2bMxgGS7HJPW0vyB+ZZG51hbJrIqYeo62mc+z5qXL4/6S
6GHv/X7m8pKkrMMuRqk9Q0dJO+A79dmsLwsvQOctg7m4vSqNYTeCf2QaDRfCHcGkdBx/2C7drLaK
/g2rO4TAPEoQ0f5KsMYH6dAcKG+xeOCljHmLYS6rFculMY/wPEucngpB8uok/7Z/LNvJi9VimEs6
IfyH7B+YGFovuk/uqa8pjzEG7asDZdqT75TZLtBeO+f2+CBznIK3QOb2hiACq4gVFm6tnMf6oqmc
73ze76dXe3VSUHarxxhCje6UCN6ooiOiDf7j/jFhLNiP4lnVwatToqZliz+pMnwZZN+E2w4Td+BH
iJ8h8OqkT9ZRuOHt3zb6/T9MGGz7Z2POdZTFEoj2qh8quNn7+iCrnBw/B4uggPbnJipDOlRdg0PK
beFA2WKVQ+R+D2+g4v0/kl9e1xtvWQxWYMJBri0RKbw+bOxReSrU0m4LTli2aUSXLcVE0k4S/04V
jDXt1cVLCDG3ce6ctD6ZE+8Kb8LeygrjgVlnJmmp4wrX6WRH1gNY/MzoWy2/cNyQbslf8KpbpoQw
3DAMtkmejJDwTjW8g3TAVMFjYT0ql94FKp2JwyMz23aJlTUGAUkd0ioJVpV/okrCcWoLXnqTX3RX
Qk98dEDR2o0+5BUro/RAV5d5wtheOEqIleL2kaCPVfpH4KqSb6YOVjZYNEyjeVZLFMaVp19TPRh8
eRvv8yMVEf4gEyI0ZH8fGwOAix6DqKPHO9+4g1vctyBV0Z8od+ZsW0deUm7T4w3U6XTJknT88+cG
CupCwMpFK0HVQx0d1PooVpxwbBNwVyaYmyuTSoirEm5IMuEWDKQPZs1rp+atgnnhDUOuUrFDY0tM
LC9eZk9NRC8KTXf/Rm1e3NVKGBcPyShUSo+OqUT5KcvnynhO51cB4mb7ZnirYZw6zqEKJ08Ii6r5
thrOCgBP5qX6tnPrq7UwXm2liWUZNUZQ6USS5CK5k9jQKXpXXplfuQRm1I/+wqKVOcapswXi9KSB
nw2gY6n8PFhue5fYQFiXN/q0jUQrWwy+CplQ1E2LC0sT3WgHirP76bCE9oChTe1n6CDDPT0gyf0R
cSnocv++S8yzb/WllGo1vDBFw3l26Ypgyr7tuwbv2Azxz/s65uJQDTm+n9SgeM696dDZ8dEKZDvx
wg/pY6wWZDDgkPbFGEoJIJ1EP0TZSWNOWofj6AaDDJFBYkzeTejrLUI7NGsX2T6F34xGf82O7xkM
OoShGWYQgS/QL09dPf9CnicM36g+yJAPvN7Q7TLS1QsMBiSqpCrlKcftVYPRq3BGpWO+0UQIvtLc
8IlW/EJX8Pf9goNMBgMZ0TKQiiQqvkfBr1Aphg0qoCg7lzknQOJgucGgRgIaR6jp0VFT8yjmX0ud
w4fJ8wgGJpBtVOKxxWfUYL7oyqti3Tbjw/5W0V+x5w0MOrSLAv6fFM9RVmu3ckOcSpScogYS5eLL
PBFv39x7En7PHoMKtTHrcSpi+Es8aX4KUd3qbqDljgBEKj+hqePpj+Jt6HP9kOP1f82uq301jZT8
sAfvK8IIpJHUY/Zz8ND4Flg/OKvkOAbb9SMX6FdeTGScwaZXR5APVtzwpN/Id9NDeBRR5+bfNJ5J
Bj2sQjc1ZCSRnQhrlPFlcia5yPnQ2fZHXTdlSUdrJKuJkYrJALJFGcXZBGmeo5YdUvN5f+vek/F/
O8hvGywZhGR0hZhQUjvryTzpGAWLXPO5wHxw7hSH4WB4g1Md8qPoQixZsM3HFJmej7QfG9c/gQH6
Pp47Ccl8vFwQTE2z2Zfz0Tas9lBkobu/3H95wa62mGOLc81EKRORQAiJIqj50lb95FW1U1r7C3gf
CFxzDPgLmBlUkxYdJ+OJalrTDozulN2GmMUP3Q+1tK72kbrs6nMkGxRI/CjYxw4OX77kzev+5m3D
/HXvGJiPW61uRwtY0oyqV4muCsTP05foQxnU1ToYmLdixcqrFjDflXeqBHpWM7VNvXf2V8O5XAoD
9mocWbpSI1MBzSqbyJo91d8VlTfaRfF173oxeE8WoqCbCZ9TEOKEqE13Hn2q/8JztG00uh4NA/OR
2ehdQl/g1DjX6GFazJmzXf8SWfw2wXJFZwvEoqcIKZCLZpMH2g+T+Ob9ZC8H01Xt+jj+KAIuWR7H
5ViWwV6HnphqoEW1XAbMJcR+Uyf/kDQ6gE/G3/eH7QaRq9upDDR0eVYJKu3onE8k6IPpEL6HthWG
lHjfvbxlMbCgaJoYg2wTsFB0960KTewY3VhF5FmywamObQcc12NjQCESzGxIe3TYJbUe2vPSHtO+
t0PSfB8z4wFt8DZnG6lH73j8X/OaBLI1kYhC1XySL1Jvtz9n7xc7gfJFvEfTQwRBp8YGAqMNnWN7
806Dn1oyJcWSTYu505Exi4uQAgHVQPPHILr7lfsUHOGlPqqH+VvqcwlzeDaZGy4rNTR6CIZNIPdt
l6KTi5rd8hS5tp1ztTLmgrdqIY6CCucc0dAnI6O7HORjiSTQfOBF8/sLAi/mn89ITaBOHFJS+Ha5
mHlqo2PSHq0Pwe/vBVlsDteQraZfTBCYFWgoMg1nii9x33KccRMWV0aYKy32kii0BgrdleY1wmet
+MpxOHpR/3L2lQHmIg8x9L36Fg43QBVUcWNETcOvT306bESckSdxwTsc5jr3aZcq+oKRzdowbVBQ
HSwpdDXrQ30qq3XRP2MVSpSDNmrdNMduKiMc04ibWqj25XqAIq3fid1jKPecKQjeWTGvftfoFYkx
XeQO4c2s3IQ8hWHezjHY0JR1nRsqNA77cPC6sT2WCchwtPiw7xK8ZTBwkGvDkEsZviHLMvQTSbwZ
J+m4b2I7qlydDgsGOlHzGTQsbpnO+L7Pjee6j6DCXthgtf8uxJAEmNBxMyKpNk7x0cDUykg0zsPC
2c/3muTKRWAhAcE9HpYoj1q7m0htK3X4MpoqZ0c3H8vrat+hcWWoHDo1Tt/HY9raFpYnhdx0sW4L
HScfRHdt5y6/7/rKjjCKeppWaIVVEaqhlh4sp/4YnRTO6fH2jYEMTUiFsVYwoZKT0ImnY2hOAQiF
vH0f4VlhcCISBaHXQ7wXRXUxBCcyb9OREzBtRharc6F/wmq/QFcD0eQMDlAmllOE5667HazQKcYX
K/60v5rtDqyVLQYcUFPsxdLAcpIbM1C96ay7ra/bBD1sUPvxNXffHs8VGKywDDOV5ZaOWgThQYMa
8OiPN8mJlyXheTaDFaZWFvUwI3QIhVshftas+2K4yyLO5nEQ6b3evjqntI2rNBU6fOGXn9v2YeT1
X3FWwfY0Vqq69FWDEdhUkk2vLeZzomSag1E9YgtT/3P/aDiOzTZ7Te24yANdjSJHNgRlbZJ+Ecjj
vhGOa7MdjFqmzDE0x5Hnlh7i8DRnxzK+1cOgU3lZe87hsAON4SD2ZBzE2K2wHC0yIA7PG4d+35Id
YGNHGQsygagzRYqHfDEDVGLBowJaJrTe6zfLA5XO7MCeUjhRoNB6CHcodfvE8E1DZ74lWWdwotSJ
lBcNxkGkhk7Z3il1jLiIk0P6lwD5aoV66crLJRIOPdRGf1Ev9reUz1i1Tbt6hNgqB8G3Hf5qikEH
gjgoIj0QvEAnSgkxK3KQrUMPX9z3wu2ZCfNqiMGHyWzEqKEc+7T2q/h9IOR2/zKcLafzvpdOZ1O6
phIyL7k/vpL5QyB4tU5BcrWjUdJri0wweSgDBJVDGtAJqdznpS6279pvM2xNSci7jCghypqy+LaQ
b2j1DibxGIGcU80kzo5yXJEtKWVj2RsT1e0yhZsoerO6m2LgOMd2A+X10NiyUtP2k4Q2DpBCgIZT
P8Xn2OtiPw7E7+EPpPn9cuHesG0QuW4hE1Ik2MBlkZBkyqRbsfoSthNn33gG6M9XriCRtjeRccF3
VPVclI0tVC/7rs5zAhYjoNFRJSIwYpE/dfKTjhnKvhrdFMOAYcbJqvNsMUgxSdaidSFysvnkmo3m
CJonpP9kU2k3oK37b+tioAJy51rVNnAGOfosJUagTxVGJb5D2chJ9Jpj7F++C65+wOCFpaUQfoB0
FuWrRwaLHLsTHavqnNjnjwrzfIKFh7TWatFEjJSn2edu7GyC74793eOYYItIujWreFCQ1eyG+PMw
pHakDhwTHCxnK0eWZrV1BglXt0sTByrPiyzaTf848uT8eO+TKf95hWK1y9Sogyf8ImlDuuhcHYwA
BdkHXlf6dgvCFYJYsmOzbDAvM6ODsnNFp7YhPC57i2ELLZijKcU/OYem3Uk+j4SRa5ge6AonSmRX
G2Rrf2WpFNQbE1SgwxPxrYsFAigUn43/I+1KluvGleUXMYITOGw5nVGDJUuyvWHYajfneQL59S8h
3/ZhQ/TBC/Vd9F044pRAFBJVharMQyVID7cL06vVcthhW7RYwGXIbv7meTguUGbGlLxHIqxWugHr
shFkd9ACfbjunKLTZnE40je5Vces2NhDcJ3VOOleexhdG3yk0qERZNt/yIB+n22LQ5KqVuuqqVEJ
Z+rC5im9k9zyRD796mxTUkdUZBBclRaHJZo5gcXXQDmmkr+QqTkr0+dkFr38iQ44hyFNNU1WZreo
ZoXPpeHFo8A3BIvgm9brKTbARoLfN7PJM+LxOJXE7Wbh0wErib6PsH9vDj9YbqXmks1FC/L+PDtV
SnWo2sG3oYCmK5jzaipHmtMdiaodldTddTd8Gwa6ZpsDlpaqsdIyEvXOZ/yIy95+JAfNAVG8C3Jg
zPW6hVt9yTG9oXpqgCaQO2nXu5Kwl08U+PANn6BLKczJxh+i3Sn4A+qDjnaDaJfcqHeTF5+yQIRz
Au/hiZCLOVGamvEU4Pw71fyYpr0g7hGdOpvDFokoc52rQNLWY8y5iV/KQJUBYTd6J9DFJQtAReSw
HKZEWai0soUwpAkfzfyTqv1tpZ+vO4wIt/hHkj5r0URGobA9QIuFeljV8RcXeA5JAVG1a/t+NWw8
I1gGHlS50HQqzKqZDYAzpDz76D6rnqaodOrEdAWrEhnirp7RLDUpznUYurNf7SC9G1/Mh+6r9g2S
2oH6In2ud5FXfyx9vyyP8498HttBCxtgf4M5qS46KJDqvb4y0cI4l5iWSrbnNsQDXmndxJNyAFlQ
oKhVUNqWyN0ZVrzHkstyuEtGJjS3UY9ilQIm2R0HTFzGR6uQWz1Cr1ugr8R+7Zo17oohUytXU8Y+
nhWdLPoV9bDjFC+OHsaupVvBf/uO3F1Du2WgdEJNJwaxSAXVIQxEz+QvU9QkuX2Ef39D/p08GXt0
kDXoRRqr2omoPyjnXKQv/AesvRjhWmayPB5QB2MtEp5+lDCL4A6ojbuvYQZFBCb6qlaeKLoTOCL/
Pm5kColUxj9jREp76M0e3CLTQg5TE4IoJrPsp+sb9ofyx2WRHHbMkCPvKhO3N5Peum2D3rOO2dH4
Ot8XZ/QeeOYNfVYddR8F2kHei24X0T5ygKJgri4eLGQGYBax8y+a/nlKBcmHyAT791W4LIFmvGss
Vt+pvqqmv9BvVHu8/hFFm8ahxwwJnsmimGlP6WlIx33TK1AcPCuWUFCM7caV06xz2FGb04g+e6Tw
LPmEBOzjRMAo7pZgL2FiCDU4AiQRXok+II8gUjqHqo0P2PlKgKFfPw7CoLjJcEMj3HHQZPWoil5g
/3B/XtySAxJNseZKmxCJ/8rkwFXuo9boVYdxxzzx+v5txzi/jfFcOlZu9Wnf4AxIg+1o4+AokcDC
H5K2iwkOSzqJtFXIMlP2EQs/DcwHMLLELyVokVijmn2Pth5wslxfmGDrCLuKVr5f2XLWhiqikLm+
bfvbdLkzrefrJkQ7xfMb16oytRGxWSv+r+itP7ERJMalnO5EuYzgpBEOL5KmnRS5A12Q2j/l8c5K
VbfRY9ewRJpsoi/HoUbftr2pspbeebCOajQHNtF2spwIbmeRGQ45zKKyi6rCeZYwpTiWxm60/Nj+
KdgikX9zqBGhay1vMZaDvpbqmblf/jhByeS5OC+u7PW7+mcsYr0WLYwDjTaeZaNgqJsWspOOKP00
5z4UwgSDgSt4SDiYILquEWVQkXve9QEeLd0yyB/Dg/G58yY0zLF3l9YB9/GhOolK6n8oifw+0jyV
jkFjuya4oEFJPfxNwTjTObhFISp3Sp+r8+wRF0xnP4yH65spiOcMDkiGzkgWgtF3TBYe2uwzTb+E
cenIve7qSXDd1B8Ss8sKOfgAlw5VlhFdZvFhhORi5ic61CRbf0REIDv57mPjNUhh/pfI8Jw6M+3H
Rg7ReGOVoY/uvcihoXq2U1tQnRbAiMHBSBwrSV0S1Dzt+MnInmfrb0nZgU5ZAL8iMxyINNoQxbRC
AGnNsjP0r40Ve3EPzSBD9DAniAsMDkeqvi4hOYCJ5xGFK5D1H/TktvWzzyyFrt3uJS5FFtneXzl5
Bocpow0SH/QoMRLcZN8+xl7mZgc1IK68Nw+iRzpRKG5wcCJNrTIkGD7w5tGz7xh3W+rFXhq6eetQ
FyT3yDuVr9fdXwBhBoctDVo7TFmCCtNArLtC6g+WkTh9iRzgP9nh3+aiJYlzuUL00UE4Ihm/Jlbs
iBtvBXcA/yonS8OEygEAufEnX/aBWpPT7SI/2Wk7aVcEMtgnhZUdAVjxz3Rpt4z5MGJp8XlkfHQv
jOuETQNgQt6tMF/7Ji4SiHLebaqGC47w42BarlQ1KVnRysw+9XUe0G52+1kKqKrv61IJ5AiabJV6
CCEaLdhOka/y02FlNmhdHMNXWamcKcUkx9gzPjMxqNLvf+auKIkShWD8aFiS0MWcW9yCI4rkbG8j
nzwMAQqRQfggatsRORIHNUUZj1UzYR5bmmyvINFNpv7HqMjksEVt+6SKM7yE2vHDEL4OspeH++uH
bjvvBZuACkoj2ZL51li16YsJb99oREeB7k3Px6U9dE7QgXkgoA9FXK4HrZt4uTtWbu7WvXf9L9je
tdVfwBB2FZzPddtIZtfjASnAs2iyb3bJLjoMXnlL3HpnCsxtotnKGpfnR42S9tSMkVBNlWc3yy4y
+pvcXj6Sba/MMO9ZLSpU0asWDgRXHgni3HakNnOWeXSvf7tNH1xZ4S5WfYprizCtRaUijt7qJytv
nq+b2A7vVjY4P5+lDMNiBmqdrD0t84ubMKDuVLodFJFaJ4N8d/Sj8RcBdYlomzjXb2vayKaKUkJl
xTr0pmO8LEbVmViKYH0iQ9yNmilWadYECTYa0E3Vt6DyVx2uf0L2hd6FCKsvyF2gfS7XTcXmz/vY
p9BzKpu7oUtdO/9IEnWxwzfJJuCBihQDvXF51sfQW66eZmnoXExOCTZne9BzZYkLvqmdpFFcYUUD
caJbetZO6AzWnHR2kp2Cac94n4IuwvDrJ0Vkmv30lY/5hiargzXomoUeYLhj58+YcE4DdXJ0r/dZ
nj2KlCAFzvGWGKyMlTqVZxojcM212FHkH1X2LY0er3uH4Ay/XaMrG6ra5JJGlsST0aIbT6+xJHAL
gfu9lWRWBuKFLnY4IoU35yBXFwwB400Es2eTSDVE9LU4pGhLY6wbC2QE8Vi6Shz7JWkPUWsLXqdF
6+GgITWigUQdSkhzo+36Pj9Wkb1XdHSqRd1HQt+Vn3PgUGia1g8m9j/SVK8p7Jso7A/SbIjietGX
4xBiluWhrBWWzJo0eZiVvLurKmNBA3om0iwQmHqLB1be0Je9ZU0N7nsl/t5QC038f9WjUGx7Mw+7
fDi+cXZe0ENvs/E2FcwAJMghmybf174FHvAisG5FbRkCl+BbaFOMZxlywcaijCeM8S7Ta1/+VYol
t0V2uOChJ2W1QMiFtZz8YhKp3ORG8hEvOdk9yzBtT70VMZxu10xXH5OLJYZ06WfdRgvoG0W+P3ok
UPb1qdyznlPGrpV+EhV1BKDEk4JKGOQzJNbR3+TH0r5vdMH4g+j3OaiIezrYKVOea60nSu6G6Md1
UBV5OYcRWTMWJI7wySKoNyaS4dTz5/pj+nmrjeHgoZWLJjeViLU+ZbcIXFGcL0/ZQfH7J1H3vmhB
HEKEg9maFhu3jprEp5HlYlb/bNqDoCAkMMMP6CfEaGJlRhtuUUfOIrdeVQaDJuJ3FFnhwgczLmel
VBE+1NVNOIGlxjxCAkoQG4uMcGlFbJi49BREkEsRuTZTF1G82H6+7mdsh99HI5plqLKmGxpfG+na
ZZRKVhnMbF+Svinqk2orrt5+qbOdZIuoOLfh57c1vkJCtSnrzRB8AnH1OdGCsaJeZfiaImriZ850
ZVV8jYRgODkxGdk24/HodsYhO/x/+B3ZIbxmhtshSy2Xoqjh09Syj3FSHvo4B6BJ0zOj8JW7TAAK
imC3+HLIkkvIkwpIA/WeAsJZNlae+OMLEzPXHbLLb5lQFtixb1OBL27XQsC19z8/4Wshc1/EtOiB
d29Nkrc6s7uPdhQNfGx2077/zxbZ8Vjd85atyLXeInSZpe6c5ZJrFA3ehxS0w4TnlP6EiKo/z6k7
YEg7RmhrpNXfmbz4ySD718/Idvl8tXgO7DHn1qYaRcpdRr7stm+tWp3uWb1LXTXod1b4MUH1lUkO
/6Gx2ysZ68XrMFZqadnJbJvH68vaxpfLlnLgn0pTYvZM0y0zhwNIjJ1+DIOyqARfT2SGA35Cl36K
Juwjxp7csvV1CKqoueA6FgAL3/sMGjY6orcP/Z5F5xn6y1wTp1yQJsSiSezti//3V+NboKUwigrC
RHWjGGNBc3gkoXS4vjGixXCwQsHjpakTRDCGctdJkYNnRXcIJaeaRM/KfyhdXVbDxYPSTHIwWCNM
GtF9eWS8k4WrzN54XPwKXfDolL2+NAFiWlwkKLfUxJAb2opac/QiPFeGJ2pl+9Ty7FQAliJTzC9X
+DEOhWmGHVIStXq25LtlVB0qP2nGSUZid31Vog3j8KGoerzJsrItmJVcjRzqsXPa8SntPpZmXbaL
Q4Wl74aUFjOAKI2HO1orUNAlPTlkclQJdkpwbPmOZqLbSZdHSLNIWUOkswCnzCEJBUVG0R5x2DBD
wzw3emAD+EqM+FGWfw7x92JwzETgDIId4lubTQvHNutQZ6ziL11fu6r5oKtPjaiAsA0OYGNAHdrS
TZ6AJTPmtDZTdPTPUh/MC5rro0zga9v7cjGh/tuth6TtyqFAX1mqncsUakfR4JSDSIpaZIXDBUOx
OikzsfuLcm6Sfag9VM1HGAzsy0I4KKC60ikzIxRsSbTsdJvWftHoovaP7Y2/WGELXaFA3JaYCQwR
RLf66NsIFSryo41jx7bjDx2YiyUOBJR4bJUwB94YZNxL0BBtU/Ipx8TUdaz5QzByscNhgE6qeKlZ
p139pTxI6GVcIDgAeY236RgfLzmCatUf7oiLQS5OWJTc7omEUETfKYHuozUChKCdJ+3U/bAXlUdF
jschghGNiWGkIzKEdApBD0v0ox7NP5vYHHbXP6TAEt8rlieymkgSnr9SQ70nkuQsqgGtYOpfNyPa
L8Lliu2kmUXK9N1+URJre+rkP+yngb1K7XKX/HXdnsDh+U6xfIQOaxYCH8olduomD8zlezNjtkFU
PGA78T75+e0WfLtYUxZxa7Jeu1a5rVHqAxexSm+LIoiUp1p9NohgvwTYyneMKXWRmOgxxfj/8D3S
7w3Vu/7hRH5OOKiw0jY0ckqTt+kFNgxCTCitgToDj+r210pwrLbcD4TvpqbZlqopMneMu3Sawm5B
47OVGbEDkRm83yweTXrBFSuyw51efDVN6VgikZQQrE1rpzCW/Ux1ASyxP5f3hvVyuHM7RTYmalMW
AoXUn/vQrUrq9DMY9e3+Ro5rwanacoaVOf6lKErtPtNlrErqbtr5mymiNNjMd9cGuFNbzPU8mWzS
UTXxrCy9tneRb/qMBhlDXpPX/z8edrdO7tokd7NLeZVh2joFP3o0uV0USPbgsZnr6um6ows8gn8T
QipGh5zpJRVUcqbRG6bMLcnjdSObE5zr1bAdXF28GVOETnPg0EycFlx+odfu+9bB9L2XCGebNnk5
19bYmlfWojEONQk9KmhiKh5A3Hpj7Zpb9BYFkt952echWNBbVGAinzUCNCfzXhSZb9a4138Bd/0v
WZ/GSo6vOr5SLwEDAJNJCVhjZohRztpNbyQhg5voFHAYUljqqJuseLfggT6NgrwSLos53ftzrSto
5SOGovMVJ9Cpzu2EuRO8Vk4+hDY9dA726Pl5A8V7IR349oou5jivWfRyxl9SZl5+lt0ZjYrNrnBz
MI5aYK9Zbqa9+oG3RVO+GOQcR23idjRVROwF+UKNv5oFakr9w0I+0kG4tsO5R2mbRTc16EHT88Y3
ptGNGuTADfSwKwESiz4h5xRq3+aUGOgRpvnnydpPveCLbRYh10vhbpQoU8MKQtvsNUd2o72xk/1u
F+IhW3KzM/wC51tDt6JYfXWTmsWUTUMmtmrbFp9eSYuULnmIUMq4gRalB+IuKGLbj4xvw36wztlZ
/hL9VSSO4io+Gm8OIjrqbeS82OcQOlUNyKKWFkJGS+79PAMvgT6OaKDVq8G7jp8iU9q/AS1MJTIu
Q5VBBfnGbl/yikL9UNQB9oetvCyIO26dIZfWaMIru2N5tlxcO9/BAxm0P6ZXe2ejphzdMwr+6fSR
7pj1TnLHLptnaSpT3N9VE6jh3ra8ORO8BG2fg8va+BNnZNguCX0xUbIvzc/qPH8g4VuvgTtoWarp
BbTYcND0xDEXb9RGZ56er/uBaBXcYYuXRk0UC4WLcNYcc0DSFYraK0SuxoVuQ2WXSVuhfS2LP4VF
5xPt1NtCtg32ud9fJL+34126ZS6a3UJPDk8yTMUelPQHajryffmc3fe70Cefx1f7s2jMRLA2Pvnq
auCrHIFAXlv+nsxz2SSOlJgCRxDsEZ9yGXaqTnRi2C417jze6ubX606wmUOuXI3PtZK66Zcqpgz4
rF3/GWGOB4rOv6lPGKGb95G32rU5DhYqPKE2Tdvg8UG6n6abVoFffBEsaTuwuPgDhwCSTqyR9ihy
j8HsMy7QEEzqryxMU/dgTb9uTeR8HBZkox6avYWjGqMXr1fvMT/VJqjQlLnA0FZSvP5yHCZEtWo2
GcHla7U/IXGZzafC2EPBLgN9EvFHKK9eX5jIvzl4qMhQ9EWEr5jMYTA9WGN+bvvBv25E9PU4gIgp
uMwxB48uXq1ziuWYYkhrCnsnpZ0gdhFY4idxZCkz8mLGkJFmZA4mSUl8Bx1ypzIEdwPbhndgpCiI
+2wZ+mEytyI7Wsa4jidAntbvJiId2ik6LENyK8vU0+1UVEzfzk8uBvl8NcfUVgKpvswLb+L7Glq4
AebdHmTTC3eKlx37l3BP/QxsR9+1wldc8jzeiDmINr/u6o/gctq80OkyhyjqNrTGlLCx1/vsbslS
x06Upw+4zMoUO/2rfExTEkMjCcFDhWrutAaMq3fjnB5n+fW6nU3/X9nhwqR07orOZORyqfWtyGcv
W17bpfOuG9mG35UVDg81K63UjiArkUqHCXqCqsMNvWJCgNSdVU9++Uj3krkyyJa9+nxmMWBZDR4Z
LcM42EV5ruZE0Ie6eWkpum6almkahG/N7zpDIUOsZl6BgSk5d4teFWDTtgXTViBdp+g2T21uFEmp
hGxYsQjPRruXpIfr27LtzpffZ/+++kj9jOaLFDQqXledwvQURb1jT3tNEbFWbPvYxQ6H6XLU9wmR
GNuVBvYu1asSzGOoRLAfm6tRFU1HOZBoGl+VWbp4kOscLUUklU99VDtxWrp4a3aHpBZszOaCVEtl
SoOaLOs8+nVKkU8dbkPNnJ1Wad0oPCiiRqztQ3Oxwgd8ch1NcdPCSutNfvk1D8Yfo1OmaJlIbzVf
PtUi+qLNu1eD9otp6gaSQ26fRioPdUoTNGXR0p0wUGxRw9WyfZUGpXKm5W7qRYzpb7j97iJZ2eTu
Xz2Nisgq4RvpQQvqYNy/sln6XkiiubllGpFtDcPKhmlxgNDaIP6IWh1xRfK3NsTOkqGL90M558oI
d6DCCaSFcT3A0TF01DyhvupEpqAcvVllN1dGuF2qrWxoOhUFpcZnGi/KXnowkAuQnYLATxHN5mye
qpU1bn+ybuijEMGLN8Shkw3t7VwbPgGzaiqW/GB32ntfuOwRd6x0JVVivDBmeCeDxmrmRpWr3DIN
XqbJ4piTs3z9AABeFsc/aks0SetU1SA1hMFhhdxMyuNMXsEqK8AL9pGuLIzn6xo0SVMGqWZBpgrm
3ercNNl9mBiP0ITxVI06VakLplIF/m6zb73Cdty2toycJ/PMwo1J4ulT0OSNINrcnAxa+SLPwYVZ
k3lQ7AYOf4fhMd8OnQb3euZaj9SfDsmZqcDNe+1D+LvaNy6ciAiqrbIJpyzT0a165PaF7BuZSA9L
uDwONEor7goy4Q0j/Nb4s1s8aHvWxR7KHj2Ovgbeve6U/RgFXrm9dRb0twzc+Qqfq+raWMrKEgMS
ybNlPo/0yRbxIGyf6osJ7gPWVJOjSYvRjJjKrrXIu0i3fINOrh0Ph+tnTLQa7hvOBvJ6PcKhrpa9
NAZ2WDl9rwsO2GakhCjpn0/GAS98weinktF+oW20jaYTNangufEPN9XFBoe7FZ26vqxShk7hsXwc
98tDlziaP+N+FJ0rFnW/B4yLLQ51Q1sPE4zdMZqKcMd44KQhYDxwMxhSGGd2XgUf2CUkcwaBdI9G
+GkNvUcnFG1wPaqd6k6V5nRKf2oN9T+a4VCpVrUJqwIQpogwIkZQONaePTS766vZviNXy+GymkGV
B3QRoc79DxNLHHpvPHq+vE9/kg/h0cocd5xKqlFLrXJcyZHhFM15GRZnMj7QoYmGqN9bxB0kpZnU
xBpRqTBKS7mjLXQvVV2dF9fW4vEBGQjUD69/RubR77xwZZE7VbMxN7TQUDQb0sdhHh21r/1B8/Xl
h2RSwQlmd/s1W9zpkvse9aQpAms7VYK5xqoS6W6maMzp5OOcgt9RtkCtOliihspN6FgtkjtqqRkl
OUZAcZfk5bOZWcu+L6VWcBsLHZItf3UdV3mUmrWZ4Z0ArJnTDk89D5nbfRl9JL/7VjS0uP2WelkU
P8Qh5RmGEEqkDsudAWkq7ZQ85af+5VczRn3Ejr5EL9edZRPnVya52sg0hIWVm4DgVPom00M3Uyfq
Hv+bDQ4+5GExipYdAcm+m6Wfels5TSjSvd5cCFFVxDWWjXZ9zhO7RKuRRyILahu6L9r2PJs/Z1uk
DLnp7ysrnNtpNmmTKAfCs5lqph6g7Vg704cK0SsznN+ldTOiso7Ci0E7v++L+9ow/bZoP4LrFzO8
vw1E76pUx2oyyHfXS+VWkHISaYduh2MrK5yL6VVcoOQDr6aBFpgnCJ+72RHyxrUL0SjovIJk/6d0
kARnd9sfbEUnRIMir8FZVRdaEdRv8QnH71NROEl91yev1x37D0u7GOE8W5vZHEECKvX+iwEFW9Wf
dQdt/tSlfniXnRl5DbKHRzFSsB9+h7vkYpi7KXFLmmkco+sCMnJMMbJ90f9iJKahA4uPmFEXLFRk
j7sqk2xc9KLCHk7uCMpgTPe74T1jsyv9JBAxRG1i+2px3JWZkVJD/Rr8okn3zcJXzB+ur4ZdgO8+
nqGCcoBAawSdfP9GdQwSoYePhRk6aNwj5U5JIbdpYNpEIBS9eRFf7PDHKy3VPgWVNJqJwTOlmCVo
DmkY5EO2J1rxvdQ0QSltu/S0Msj5PHpI0BCEkBDkitaxDOiLXuOlMTpMILODRBUycdGIq+BTatwB
wACyrk8Sqhpjdp6lBLiOJ4VT/CGCGHO1Ms7fp5pkrY4HzbfIUPO6nS45r2wIqQhi6nwIO1bWOG+f
lQL0OhEiKIUYToqhcXV4MerddS/cBo+VFc7NwSuHlooZ6bD6iZXW+9IZXyCi/BSdfxVP2l39CQ9n
GPW6bngTGVd2ufjQTmUZHR0ALV06W81Tkz6ZlQB8t9sIVza427iIx1kdfhH2KQGTEcKrI5PiYlPk
EZRN7IOop+NtsvnKqda4q9mI8ihMw5S154xeD0WBGIXJhDrtC2voYHz7zZnBo+xIXneKz+onMCih
W0ckL7qJXqulc+hSWfoQdTagstcix9Bf9Q89Fl4M8NTBoAdpupR5p6p9oVF5r7bfQa77hDBB4KGC
lfBtR+YwFVpOcbjn7H6U/CkRpEYiL+G5gi0zSfKY9TXVr8XfTI6dDXTKf1mgmrJ3xO2fRO9LAtfX
ORgxJmpZLdNHTdDN2qYYWrXKYVcPneCG2UZ+lIE0HQU7nRezqmNzyg0dvogIy+n1b4t8O4yHsdBd
jHs414/zdpLCak7/M8ad59yWUjsLESxqd/UhdotjeBjRvl18tk5iTeLNL2iqlmXrGv7LM7XPEXhF
NcTznmzfTuFDb5ya7NP1BbGD+u4gm4amEh0lf0x8/vt6ltTENJsKrT/ZLDm6DXHUzB6OoZEGdWmf
mzFywZ0tcPXtq3NllLvIEhvv7zpr/VC/9XicroP4TYQd5NF+70KQxLu+RqE9zhPBamuHUYoYJ5JC
d5TyG0J71MuHyRtNlCFAqbqvl/wsGbYfNaPTal2AHkAnnsIPtVKYtmngvVImhJ8ZxwSdZC8MNxU7
d2rt+4RmB4rpy+sL3vabixXu+9JykAj4qBBAJm6ISbcxu+1jQfwjssF9U0sP7SgjRebJ+d+5hgIV
EunREixkExRXn4v9+7okEOcFuHJQGA2TYxZ9r0U5hej32SJXvz/O6Es0CoBu1FR+Ite+PUYfc/bL
ZnCIEadSW4N0lRH8sebmDKP0yRPrbmbXsza5oohjk3bKXH00hperRSlNrw0dxUeb3OZZLZzag8Rg
gBGuH5Jvf4tAPWXu+lt5H//XlXJBgYIkMLZiOHeH9Ixl7LFXnzoPrwCQMyx3woVuuqCF9ARlCF3D
q+W/F6qVFPrpuYb3ym/WJ7OCqFLigyabPkwBY4psDlWQfvoIMxA4RH4b5Rc5FIQsM1wmNXZt+qmN
DqAhun58t6/qlQ0uqila1WrNDA9TCy4ZGXLfYC9Fm/8hdCqsjGmHiSCSfap318DFIh/m9HlO8rBC
ilsnnUsxxTzVUuoUUeqTRbrBqNxHwuKVPe7aoZliqOqCcLye5a8gzd6h6+tTXqiCFqzN870ywwFh
Pg3WEmO20MvKXZzaTpWJni3ZVlz7cBwMahDhU3oLb/NNqoK1oovANDTPx2wJkbTXpurK3VC5i1RN
jlZHn687ymZCuFoeB4/h1LedpuKk5xXkreqzPAx7dXhUkufrdrYv0JUhDifDECNraQND8YFp/aYB
umrTl9GFDIlf38RPlrDnQbQ0DjWVuZwURBB4fdPwvKOdG/dtJgRKGi7yUtshRzYCED+JFDUEmMJL
JhRpZ7dFhVBhah6mdHTk9sWoXq5/zi2fwey2ZpqqqqGRhMOtqCNm2eosjw/aw4C65hCwOVdR/L0Z
q67tcFBF8lzK1AoXM30d/PDIKqjLpxj0LWBjPQjRmB1Z/iSsrXGgJSkSaB5UtDsSkMa81WtveogU
+KxTZRHJTGxtk4WuSvQZ2Hjw4du+bDmcULdFhNPk031J9dZJ5mqv2JqQn3d7WRdLnCOq4aR2oSkh
RIimm9C0DnUBbmckF1lfPjcxcmujfUxMAv1SNJmUheCI/2ETL/Y5Z8kq2rTpELHB6PasQ0tMBemr
4qYOJO2Es16bscP6u3IuM41ZboU9CvsUisSdq5wYxS24I1M8rep3ceKq6FVA57Ryl4non7ewem2a
8x+gS6iakHv3Bu1ToT7TSEAFsDmHsjLA94rlbV0MYIJAwe4xvl++oJJ7Z9/2+3BvPCafdQiitQ64
Y26W1BENCGzi59o0d93p82KZeogekH8Y8dBLYz8kaFOTdu2OpEL5WcH54KcFpLS2JLlABJHVbjxE
oDPaz/LTdRjbguj1orirb1wSRRkZjJmQDzPVg5ne6fO9Oolyps2XurUh7poDkSkdk6hFDebG2PUH
5dS+SLeYVGEDe5jBOmLU80F4A4m+IPv3VRSNklCMuURsWVftjOkolb5FBB4p8HjCQYvSDVmWtzhs
RWrvoqE9aZK8v75Hm6Hk+tvx8GF2EApmmi4dGBH15+mpcl9bf8GLCWPxKneiu+0PBk1VtxVTUcnb
UVh9t04edMuqkQQwpn/UfijGldxlN4J6dtwlXtc7OGCit7XNQWALVMf/WOVcRF+ivIzZMzwTAFJd
xVFOYcBk5pKAHK5/UvbF3t9zF1OcY6golMgZ/oceA4hLRtq9lemnyRyf2qXdl4ki6KnZdpKLOc5J
jMzsh7BE2S5vP8X993z6fH05f7hgLgY4DyFaJyGZhBeyZ3eIUgVzCVyyINE676EyJNoq0efjbphy
TMpSznCuGhDsavCFsbyP6RORg6R7+Y9L466UXO0ioo2Yb/zV4tLsCAISh5FiqPvupRGcNcFO8Zyx
pGsnQhKsTLKe2vQusx6uL0f0+9wlYnVabhQjYJA07XNLOneeWgEibUP6b1/gGWLjClp/JuP9CelX
Q8X4XIsnmfq7YVNB/reN6YpssK59Ils8w1lB+9AepoS9xyQPutt9i3woQX2rn1l8L3nprhaSg25+
v5VJLhmMqIktstFYNRgnTTtEIt5J0e9z96HWJWEZxiE46IwgLw9N8en6/m/eSKu/n9lfISt4snQo
ZGCK3Cgix6x61yq/Glor2hn2Z77Dt5UZDt+MyAAhdYW+xyIHluK63Y9740yPgyd7qT+fRAWVTUBQ
dEVVFMWygeD/XpYk1XLXT4Duvj9CoqjVnnv9Lhonx2xFPE3bX/C3KT4ClPWYLmrIYmkD8w4T2qhc
aoSt30ApT3CSRKa4wyrrUTvYPZzNim6SBS/D/bHG/133iLeWw/d7dVkQ59KqVf8vZmYdMsOOYqNG
PwYxmGP6xdncsYJRvqNfo5fWQ1IWiIiUtm/7y+bxfbjJNFWSQmNg3n4J5u+4PkDcZPzFnpSM/fyS
BYMAZAXewhP0WKVsZXOCCV87XFwDMrmWsevsndye01TEwsg879rX5U5COQ/RPPfRpf+o9VmeLuo/
2gTd1Tfkbng70yHh0OKWGqrEKbMvanRoosLJMJ5z3V22r/qVJfZxVwhSFrMRJiHac6U9feN1jT0b
wwOlk+6LQLQs0QngLvpMb9NOrTE1R7K7qRzQ6bbTlkiAVtuYezkAHHhkM0giGsriPqPYmYt8b86o
W17/bIKF8POiE4KITJPZVxu6QKkktwM41WUvqvqK7HCQMcv22KGRnskfNbnDhMOTzId+Nj1C9PFr
j+DZuCWTI2JfEXxCg8MQCRBCSWWi+XyEDMt5Eb2xbMfmF6/jZdokyW5HzMez5HcJdEg60b1ya+9K
1C8aQbAs8nBeqg3srzTUWMvgdIQtVEuYDAsbjmGNCKIvJ9ow9u+r42S3FYnGCMYigjnapLsfsvFM
ySRwDAE+8GpteDzC63CO4mtr78LkVY6/z82PTlTI3uzdtxQTj5KyjUILP9kWSiGhGp7pvaJUnXa4
w9xwuyRObQTd+KmZXkj73W5EN/J2UWZllUMJtAhAZ4E9dUinGYVePAUH+iF9zJ5sJCHIit3cj1BA
nE7zw/VT/QdXuayXgw6q0ClXLTxgspqM5EC20DMfaiA8mmYCUbfY5iHDCLityYZBbH60ziyyiNZo
bvbC6plAZCz5wEMHGzH/5/e5O6SqUD3rFHTXE+v/SPuy5bhxptknYgQJ7rfcmt1Sa7dl+4bhbbjv
O5/+T2hmLArCNM7RN3PpCFUDLBQKVVmZhmsP5ZWuEMFriuvtOxPM5aEN8TwsLZr2Zh+7UaweRgxl
5coguOBFZhiH2JKU9J2MkpghXW/dYVMApfM/8ul3S2E+vZJndYayMgAwISb0qAQiLo/eMR6lg/Us
bq7xj9arPXaGbhyHTFIacBsk7YS68Xa1ZoazGqnq6Gb8lJcAALSR5kcShNbHSLRamZfG7Kwz90pi
LXpubniXZkdwuTvpqQkxLg8oqagBzA1UO0PMTaJYajsWUGPzpql1BshJmjfd+knPf1z+fNQD3qVl
OzPMO6vIKhNCWwi7eX5SpKul85vWw9vLN7tPUPYSZBgCf7SZV5expoOcDxY4q1EsrsNMPtuiRo1o
3+hP2N0jvdr0Xb/hZMXVX6Z0VUrHTZedyhbNj/CDkKZBfluTIXXLbNxidLXRNXB72ZC+DuBgL6zt
ePnb8KMqebXBbFdX92QpRiRLIzAA07EI4sUxV2986ch3raNnAvfmbh4m2WXZRhVBtpizPJSY1EKN
EzgUs3fn9rshnUsVSr6i9gHXD17tsGd4kzQpIy0W1peG0+vSXTPnTjyLxChFZpjDGrdrZEu5inKf
PbupWZ/KunFzWyjWK9g2dvY1I1tqGyseHSkknu0gvmpdKspKwfRUjbhztCvJswRnid8H2W0i44Hr
ao5ZR0FDtazeKPMWVs3yu1v0yZlait3rPAxZhkMKxfhiceOmDiD+6yVESLZBt/FdDNn9EMZNy3xR
1iwHbrT3wcXizgcaFcuj6pePpuhIcJ+sO1vM8d6qVJOGhrKsBcMRyK/nJJDvZA2oDsvrgVKZnzq3
O2e124m6pIR74nemqRfsIks52OXQmUg7aAG0Av+R4WHGGdMESpi7kys9mC4tzGth9k29m75SMG8e
CL86jfuXNpvJHGpTkkHDhAtoPCVPVCpF8gF7205UjK4SchPzb1s0TDFrgO46iC7eLjqTKxRK5yhD
Yie7E+pX8UHHfZcLX7h8dwatI6KObBvoLr+1VCbyVDYKmivozT5RPXHc8IG9Oeb5hbkSH9i/HF65
rrQzyLitKtl9Ek8k89Y+h/J7OOknuQwy/Sz1heisco/IzhazjTK0yUapgC1aW2pPFC1M56+sq1jY
dua66c4U46YxeJ9ki+ra1xYJ2vKTjnH1yxsn/FSMD5bqZgOahtUUvS+vTnyF/QuMX0QK7M6xghfh
1q8Cm1y/3y2LSWVBFUsGDMX87Ygp8HDI8yyP3LbXVtCcWxECg36Qd8dsZ465CQFaqypVAtwD3V/X
nLRjn9i+oormk+mf+W8zRKbp5i6mmJi7lhNJxU6W3Y81t8Myyk+jfj+qijfYdkAK8x70WoIoetlF
3uGUq9wgyqRjL6PohqgPm4jnh5tU/tk8IrO5a69bVmJEeGTno+2aSPo81U6jQ6saeur0Ujd8tts2
8kGrIxpz5H43XbEVTJUrCrEZ10w6q9ezCflsNzwOkB+yosoxms657I3cDQTlg22AQBhXAmulXZXN
mJC/mJVW+cs8mxjmiUXjEvxiz84M4/N9kg6JrdMmWEbID7yxDSfWauK0bWt/182x/5xUS/7NaqPy
fhp7FcrJyrZ9swcZpAeXV8x1VBMfhBiACEHl462jogCvS7OO2qCsALGSTqNP5ArSyYYxOQ0U29J1
PYJz6amtUoGz8qsaO9NMQEsyvUmlAo0GSGgFZSh9oePMxp30eUN+BeDOUTm1ASB7z6rAMteXdoaZ
r6yaSkpmC7kGMOZqOBZzHA6mbro1NFD+x+1lvrSsr4MpQ3oE94N1oii2+NgfUR0XlfREn5H++y7e
1KNB4qHC8aCiYJIDeujHCerzbvJDe4EW03Zh8omCYqGlK8IhctPk1/18yTV2xquSGM1K8CFHyR9L
yVm1zNnsz1sjYufgZy07S0zi3yalUZcJGkbVNQZ30XMbAxkUx8NBuKE0lL0L4KZuG5ahmbbFsm1X
/dJNuYZ7YvCqo+KBTDy0rvsXRilxh4gbdnbG6L/vNrAEPltRKLW3En9f5K9idmHq0ZdWw5xyQGik
IY9tcJUCK018+5b46Ul/UA5ykIX2+QUhdBhDoWAJ/6S97iJzxEdJG1Z5oyftbCZOemMGMZpRQRPW
x+SKgAI+8fsfogoL16hFLA3k1GAhYSklW1MutmoFgUCy3Sz5WY38eBVNE/JtYKYfPCe2ZrPoVJAi
jSYxpAyOWF5RZgQ0nCnHPeb61tGlQqppIEpd+GUDSiTwj1EmmNRk6gr8lH8BcoqzIGvXHDmogeAR
qWIIrTEhRbFJO8Qjagb/Up9AhMMEdYyGSrM6O4Z/+SLinoHXxbG6cSBZVCCOgldvqdxm+Ze6/1Bh
Z2eAiR2L2gyNnGPINAfX7Bj9WuJSsATu/Ky1M0GDyu4cqxBhyawN0X4KgO11i1sKDLB+rbcbulNG
UN6Oz7hkPyLrt7fKPLCyZdCbPsPsTEvu+7z1i/KmERIj8R3epmg1DVLVLJZ4AosfURNcMFZ0pwO9
aIBpu59TwXUpssLEi3KxRwWQYYCx6+5OVo27vq2d+kOisZgX/LMYJgGIIH4XNwZqia1+FY+5I4Oo
dJBERNvcxdiqogG+Y+J/5rsoWVGTpUKRPldqx4pu6hlQdvBSXz43fKcDmY+lAdcHsTNmz+ai3dK2
xsF5GTvA67qkE9u/U8wdRJCigORF4kM/8Ndls9ynwM4qs4VJMSo62WQM3TSxGxeaZ0tlsOb3Gkj/
C/VeEXGZ8cKDDSQUsC8UMMn2hip5qEAdTfnnIMA8fibj78vrEf19ZhdXVe6maTFTb+ieZC1yZi0V
fCj6F9g7eL8CZsd0dZnUOl7w0C0e5fmsWX8lyRcEWMER4j7i4QiYhYU6oQqukbdBqCLRpm+UJ+1v
qGJ7np6Vm+mFZi45YdItf768c1wHBLUs+gmqIeNaYAKrlilmsSWA3KWfK0xMN4+1OzzHeISGky+d
snvzqDaOeSfK4rlfbGeWCbZbPNQENCuZt8XfM+t+7p8ur0v095l9lMcqw5sT5ypOE0fKj3UuMMCL
D/t9oz9gd1s0RB+7aKA1gvVZWsD9vH0r9W+XF0Gd6p3T7TaJ/oadDcXc0gJdTownJJis3Hxlip1C
elYSK+g/FFZtkKKqhiqbFthf3xorLXsDBduaeXZ7TJNwUk7Zeri8Hi4kcm+DyYGWebGnlp6iwdN/
Er8IbFAa3MlH+wykE27Y/od6JwWXjXI9Ab4EYjAd54mtYCaxrKo5JBOg/OC3VucsWis4tFxX2Flg
XCGJ66YbpwkjDv2Xyg465SmSBE9EkQnGE9pKtrc5HTNUbJ6G7nrqnTER8TNzN0qVbXS2UFYGPOKt
A7SbZhpS2WZeM90o9ZViCNJubgg18BizbdQqLDazl8zaLnUkcd66jY6VxChaxC5ZfpfV4F/+5Nzs
F4+/f02xb9pF2zSwhQy0sLv6pV8fsvYwubNHaRox/TmXAg/gh22LaIja0H4nbK+JrENWG/b8dx2U
uL3Tny0PT/gjVfAB9amgBsL9VICwYAABmQNuirefSh62qRkVLfWkur6OIvuKNCJZRy7u0d7ZYOIB
mZbMALEq3UPMEaGvnkNaArjHEx3r3j7FgUhxUbQoJji0yoz8ISKQ6e4CkK45Yyk6qJx4assEFSId
9GGgVWWW1M45GRRJor258zp/1bXYIZHizfEncMB5l32Qc2Lf2GJWs6aopUxtjfyxXJ0SzSh9dTJZ
AMHlHKk3RphXnt5pabkCwuTVunqYmsytlc0rSePXgyAA8UL3zhQKrG9druktxY6iESkcjlSwHYEW
cNXsPPjopJ4gBgfm+1kQMC5vockSd1jj1GyyDuTtpib+bJmeomHOUrf+/w8T1CtkHfNppow0iEkV
KrUm64yhDS+dv8/mp01469FchrnGYUCD52n4D9PSb7dOmXvwI0foxEbfmqN5VX+SXEBxugKssc2h
fV5F0YhzkN7YY3KrKSHSBrQFHrL6rQ7hQ9HwPve77NbDbJgZdYU1osCGDUOdRH5U4uRQlCIqMNEq
6L/vkp9xUTPTsDZI0Uv9X+uCTFQRSpXSnb/0ZehKdza6Uhu0NcWTf4Y45eIlLnrkV2uggB9WhBXm
VT/ffBUmZkcLQN3lC6GkPo2HLu+ul2QCHUcrnTFUDDBMBLListQmiLZMqqsp3efLEYkb/XafjYl+
nWqNZrmiCKA1mWPU1/F4SKendb0qclHhnBuXdqaY4GfpfbLOdDbTqn5tdrCan2v7+/yRhs+bLWXC
X5oM49pMaIM31imNbmMhoRT15Av+weYR5QRSHTKjowSpmaF2KIxuulJv2p+UKi7/Uh1E6F6B07/0
nnYOmZaRPK/USWSpdEk9HJfRFNwZvFxlv2svydPOxij3ZTlNaOlPMaQDNH8Jq6vkr/EnZVMjV7b3
kdHgNwaZeFFo69LLFMFOzhO4kCpwIW2mY3h0E4dDdcA1fNnT+e5ngitLAyIPLPBvj3WyGVk5NyNw
nNonZDBOuzZOHX8ipQis8B97+ceSydyKq04ScGOgkmzcv/DPXFGtVMvrfPPQ3yX3+t3lhfEj76s5
5iZZCwsicwBGeK11k+hhPz9rdXjZBN8DX00wl4fRzlYzzPAOzP1HGOBeBFGI1ziEN7waYLwhqvto
XTPEBnKPcV0XtJKDo5SO8aQDmjx7upv50q+0ciJ/PolGdwWOYTJ3itZXVhHRpqU8rOFWVK6Uy/5W
pndlQw7/2z4yV8tQGNsWNbj0UUmcvFIztqdxrVbBbooWRP99d5atGV2ullInFEXvVmV+xJBN64xF
G9hZMgmOlcg1mAsk0YalsUG75dVZ5oBI1WwF9Q56Lt+H21fXYK4NI7JipEpYTXYEW3WYAtREAVSi
Uys6RUx46EqpmtUSDXxleVZy24nku+wjRYG9m7MdkRj1p7hs0bRr1N9jEo5m7qTyw2UfE+wXO2E6
QgFj6Qc06OgTrT8MIXhnww+xR79ZChMS2iUpsyzFLRgn91P8dZHDKfnABNIbG0xUwMh5MpqzBlDo
DE4v83s9XgHS4F3eL+6H1wBlQxmIQFGDcWCyjWMuTWgL1+nmb+gCAoueHLd5FDyWRHYYP65jTElD
BxpPJPk4tI9SHk6qQD2YcFOT3VpYJ05rW0UFEji5k4WZku2HHiJD2bzKi+6Mo3qobuwHzVv82G1v
tWfgB87DbxGqm1cjoEDrfzeU5dSytAF6zDJ+BOTirins0bpTbrb78og2I96E0YPI4wU7y1KIWq22
VZGGC3BNI1gr5fKQdWsb9qaVCgI4/UjvgtFubYzXY24mU/URBd6KYAikgsZH/HPo/MqenTKavFr6
etk5uaF8Z485AXkhRbFG6FCycsjIA+gbgY//Ys0fOmk7O8wdSDqd5M0CtH86XM/yF5n8tUlCPhO6
Oe83D29pBeAxAJjpd9zdS7mqgm0+o1CPL8XRAHc0RV4XK7rdlP1SFND5W/dqjbkF21ka4w6il15E
voLuEvle59QlarG/P/KJXu0w8cOaZqWuI8SPiRBnMc4bVFLUJLQ+VPjQXu0w8aOBLJupKgi40vJY
W59j42c9/7y8FP5BejXBhA+VVJWURyY6gKnWhV2KB+ggz/khKaQv/5Ml9g1VbKq20pFcEC7cNtNp
6B9IJDiq3MTkdb/YV5NZQg+wnGkzKX3I5+f0A9V3hLk/m8W+mNYBFRyzwD27aT/r/MrWQKAqQn/y
6wM7I8z5j0BIYBQpEoYkidy6xEynlnyOwRuYZ/p1Nif3ag59g75z+zUVXCb/YRv6laaqQjeRxUsZ
pGoanWAwco3rn5uthXmjhqWy+Em9WV5BtNsW83y1tLpqXP267B//cYm8GmcCkq3kSbPRWDEFxRNk
hw7Fbel2V8MJAIXOIQ6mnUXzVfyA8WqSCU/NUIB3uEcpRB4gn9M72ezY5V0fi+og3FOmawbSDQsd
KLblEaeVZiUtHDMlT62iO/F61UkfOckQGQWuVgVUgcV2qFVXZGkM+JlZBptcu6l+lBeRRjv/obuz
woTYYVLToinRihxAtGd+SVyAeI8GMHXRz9gtA9FECfdEGxA7BV+zLUNV4e39oaFarhe0fbslkL19
7BIRVoWH4kU//9UC43VjrNp1F8MCpVOimMv09PcQRXP4AJ0ShQ6gNaRQYNu7ND1d9KhFguINse3b
y8/NeizW74l0HXeSKzhM3It3Z4vJWkzoT2lDjQ7r37gvCKN48XkMaKFlvbKf/kdrzGdKmtrSZ6Qo
/6AVaNNrOxi3tH6qH21BO4DrE6aCPgNkEiBMylxZ+jzZuhltMFYVs0PS/EbTJcGQMd/PX42w/CnG
hBFxq8Wchu6AaJEqqit12PwwXSBVfaUJ1mcRLy03RuwsMjUd5Hlbb+jYw04K0jaozU+rJhivfxls
f5eO7WwwXmEDlDVCwgtlqrPsEhc0Kj/STxu6X09rEIESUDoWGJZF4PgI1Q40GP98NBbPkq6t3K4S
fD87mj/bmwJCLyDQu5UD+9Qd5lBUP32RZXq/Uh2tfsxLQsCOSdGUeeyWdEPEHYwNU3WJU4w3Rr65
SnQsodozNLeyfJWAk3qwA00qHRPDm2n6vVD+GvNrtZndvsd0HnpOUX0bo3JN7gvT9IwWRUQ0bKRm
dXJhlZl7Zi2iECjew7vZPbKnOS7KmKKxjgoYHeJT6qKDd9SRKcde410+szx3A/WRYgJCh4EBVqwm
0lrDakdULGdyUtVQ2Y5SJkgnuG/TnQ1WqAbXT5u2MmLr7CqB4rUHclg82U/9+L4B2YfpUFrIza8D
yVO/grznBpfXV1GPnJvU7H8Fc7CUbYmTAax50DGYrtXQfgAvn9vdiC8rbgazt8Qcr3bFRT8oyA9n
F0o5B7WEIFXsG0+Y0QUt+AiKolvRBcn/jJjI0ywDBBJsK3vSNn0yIdoECivIM+Fh+lNuHy97CjcW
KnTq7x8bzDPEGiMtmwjOUpm4g6cSXJIZkPQ65Oso87g3QbY9vGyTl5jtTTIxPsvlZehp9XlTyvuy
aG6m1VAdsoIkg8j+ZVv/8dn+XZ/NtrSnVo8000IdsEcfxAwhrwl41XMfjJ59ImFyLj4tgje+YEuR
2bzNa3KzJVk14bO1PjlNPyk38nQVHyRol4H0vDmIKjQ03LHhENmTDPSTRoBpp260f4cvFdRKG3xC
rXiszFORhxtIYvTflnF/eTN5l/PeEJMfzvlElIUSxZD1HvWuNhNcYdTXLi2EievjNsbplGLjIAdV
tKEVAyGre4XylQ5VVURQwHtBPV4yx7h+iqmBJKLL6YLJW33DTRIHlRhcKW59Lt3lgbJ0F87sQcj5
MEaulrm5c3lH+e65+3bMWVi00ihznR7xzsmOskuNl7itDkvn9F8HPwtlsGx8JIFUIDUA7XeQjYK6
+63HqFMi5YUC6JR8am8Mtz1ET9NJOSVhdjLvZMFNwT8PO2vMPk/raKwkQWKSf25v+kN5ltz8KGPo
idIZAd4kSCF5wDCI3GFWDnAPxBn2sRTP9VZmJXB0HabWoA8U6A9RqB+o/GbhirQwedjaN9aYQwGZ
Nn2NJ1DWUDDves6C+FP9CX3dxhlO5otRXXWy35NoKJ576umRN3RdA4adScvtrK5WabEBxNcQstVm
dGx9ueuMKAD70ecmVX9ddlXqie9Oi64RICzxzjXYB07WLq2cGQa+1yBjOqPqf0Gr6HmUjNZtOyRe
VXpQ0DICB4jAf7hRZ2eYuXhlIBnStQNkMYuvjd5PdcFzgHsd7f4+s5Eg559i3Bup1zVnuc9B5vrQ
9roj6c+XN5Cfq+CwARovQyuNfduAfG22RwvDQVtXxH7abZU3Jkg6rSwxT0mfZm5Sk8zJhmh1m2r8
BU0EXXAd8vfyz09gXz7qOi6lkeLgLwRcPU1gj6JqiMgCc/nJsok2mw23lLa7aUocW/lyeRu5SdHr
LrKU4Js8YsyY8nrG0+2YDGAcQs9VGJfpR3/v7a8bxTgF+AJsu4MUo2dCBQAKXJgJciXXPqt/qbR3
7ZU/Lq+KHyR3y6L7urvE7c5sxwEabUBNT14yuWZQHyzdta4t26HDaggwqSy6fejRubRKJnOYJrnV
5AyR8u9CghKC5ObG8MaXIcqPiB3gVf+6p0ykNEe56LOIQqib+206kOppSkPBNopWxNxsg5R1JJXg
fjOgXpunOO3Z9genRiY7P4tU+/gfzVAUCFZitkJjH6JyIWWYtIKXJNfRfRoqoe3r3zSPgsvywPY2
ATJEaI+5SYEwBDx5xUObHMrPVJtC8o1r+uLBbXr4fyD84t4xu/Ux2UmUpKg8bhi5Sa7tR/MWxZgD
weyy+SM/aF56tEvfPKHXcxJxfXHP+KtdloI6nSJLTSIchna4jpQrEAQv0cNlT+FGfeNFaQ/RGLMQ
b89bqdSGNSwAIuvA4cl1GmaLdTfHmdtminfZFD/w72wxThn1SZ9P2QLQsyq7Y1H7bQsOM2UpHTv9
no1V0E9Ai6bms2QJSWv4W2nhwtEwl4V++Nt1KuDGWnUQJrykJ02QBZJfhbEvIb2lPEFrOCOrFd10
1A/fxRXj1SgTzEYZompyg7hi3kaHonaUR+tMUWigKkHvOE2dye97PwnlcAxFh4R7Ae1sMzGt0Jqu
jFZ82K156gFhqMfHy5+TmwiZimYQJNA2yk9vdzReo6S2IsyaKPJdJ//o+gcDCADtUG434/J7NoTc
kty7yNSgUA5UOy3pvDWYR7axLStQ2RO0sMtwCycnnyG8ZjnrUQ4zF4XSyyvkHvtXgyxHWDzKc9ep
a+o11eTq6W2dhdHkF+bstYuoRs/9XDtbzG4aVVL3xVzjcdBeGRDgSGJRL5wfNUEbo2oYioXgBXP8
Zowc1KsFPr/WpwBgBS+C5LELaeFmOTRnUdVGaI+J0sO6FSbEbJEpt14xOZDY8adwO0StF93aL7Sc
wklwCkF8d+BAFWWCEsWGZzJOr5lTPZOxS71xUFNnybXr1OicTXfADQ5FLRJE/V2mR05uVcFlX+HG
F0vHTBnmiQiIO986ZymldTKNGFRr5BtlfTCgXyvsfnHhhMia/xhh4knZyoDojrgPrPP8ubxaAuIu
wEJJLqZvruO7tH4RQ+gOmE8QhDKue+4sMxs7qeWSkoXeRM2NoT6I1Xy499DOAHsPDd061jHOGtSF
R7+8oU23BFNF5rn1cMCpxpUn6kaIbDIHYqpNoKohj+RhMDQowKXtZBZ4QZoInLki0gD+a3y3QOY0
IKSVUZQjR2r92acDRiDr9vUzASWC7YkOAtcbMXwIujRNtt+ptC9Go0gFxSoVaQPJUMkBksjZ1i+X
fZ5ftXk1w9a+lSHK7STFW5hy7lK6tOwWY1PAOo/XnQM8zEF0o3LdcGeQiZJr2amkjBV8MWn2bKXy
2vTr5TWJLNDEevf+2FZFheAmglbT3ErWTSWi2+LOFmH0+N9Pw07gDAXu5dZGoBhP5DB507F6Ah+H
lx60WykBHwd1dFGCLloU/ffdokpzBG1Lim2TtdIF8xZgAILigXBZTIDQrEY1ywXLWkEUSlzDrQ/d
VRJQGo7IgerwoTqLBFq4x3e3k0zIUGMogNkmPlWcnwzolGc/iJE5ei1MPLiPKZu2kBSwV7xTpM7G
hWS5hOBHJV8NuLnkk7v8SOG6YBD7SJlnZ4xZlR1L69JaKPMUycOItqysiEoTvOAARjRMUkKVE1Oc
zFVlRPXUYLoNDICQBmpU38CUaDUI4M281BdwBoLSoyKjh80ka305zGNhAeOaqdbkd9pUXWtyawKE
bpuOPtu5o5PxNOn6Bzh14BN/DLNTCoYUV5E10RFoTXbjhLiV3TilsI/JS0b3ZphIZHdGk2AoCJHo
rCO5Hw/RUXKjMPkMwtUg9kTDENy3094eE5fGeJOnXoUPyhH6yXrhKqX5oDfZ2Zis22UxXAtyJPi0
yHr0nAgSYV78wBApnTHWVWRXzEVZlElb9gbe20Z+2qbMIcvPy1GX65I7A8zlmAzWtKopne3sMkdG
NcvugnJI3MtWeAGDqGCPg668DKoTxvGVSCcS2VT0u9vVaccQk/KOLt9qySowxF2OhmihYM4SLUvG
ObJErkiCgUFPlbSDPpUQKieHLRM1vLhBFxf8HzuMUyQlAVOHDl+fRmfwumN7X7u2q3/Tb3qP6h/W
t2g6Hy9vomhtzCaapb6l84CDvfX3eTy6XXdXoEF12Qg300VtGEpleOqZAF2/vbF0eHpSalnpdV/k
U4cc14wd+S76pdwP/gbB6zaYQxl8Cg/JUdg3oV+HfUSAY9AwbHD7q+8IZ6OlXLYibSFIK2NYYnal
ND5PUAucnDaBdEdl3LQ5CdZpOhJT5KLcsLmzzUT/aug0CwOtpWdaudNnj63tr4qX1iVoF6F7IQJ7
/sc+v66VOdlRXreNnRIw72DiL3HX1Xm5u93N6a56A2KalLQrAjAR8IxABHDn5o/ExAWhU9TgO8Ld
bdxiFW1pfGWvLxxQkwWDfqh/3uEb+8MhejBroTI2NwbsTDKpUFJkg17ISeVZ9nM63k7zdVEcGxHA
lRswd1boIdolXKpe5D2ai6WnWIdC/zbEj5fPh+jvM26itaMdYfQdoujNTQPFbdH1xj3ku9/PuEUj
z9tYqQY9AhUEHltXjwOz/H55ESIjTNBfW91U68qGwjAyneY6A224Inqi8G3QMAKlDFAqMHHEMLo2
HucSSbX1vZ3DOv2UzsHlZfA96o+Jd4+gzB60ITehQlb9BlurW+efZvNRFrXnuJHBfDXD3CmxrUz5
li04qfm3TbbdrbmSxs+j4Y/zZ000O8h9rZKdNeZmyZN5tpMM8Zf2DyjHRwu4Y/oCDKzOontM8JHY
hDTSBzPCAFPpZZXsTFmL1+rj3D5f/kzcBvV+SczJj9ImHsx1KL3i2N7MB8jA4t3vREDAJOECAjIC
Fe35Xtxcoi727jrZbSVd/S4WdI2u6tVclCjaGCfDTX0TlO2l289OH0jnKIxugZmC7fhHcahEJUyR
cSZQdFlcd308VZiae9HwPsyBFnRC6I3oCzLxworKJFoMDCGnyrkEz9EEpUFN0PUR2WDCRbMqxEgV
q/QMgBM38iCndzrgdQIvEVlhAsbULaMu1/halDy/8Ub/b4J77UhfsptvQEZB9DrnIlZ3nslOlml5
0nfKVGNl990xP0kPudsHy4PtL6Dx6ZzqtIajY1bOR6pEe7tMSKnbImtbCc5h4v0gmSekxW6RHAU7
ShPCC/6vMaGEdHXRr/ECXtpguKbNwQQlIvmWNldJGD18KD99PW4ak58qFJm1dMje5sI6QaXJ1eTh
aksN7/KyBH6iMdFEi6HUWPYIkEUEcqrVhPJtVim/kxaMfJctCd2D/pRdAIlja1G2Igc5CETcwXON
fHg8lGjD9181R3GTsH20j+mtCL8nWiETOvKlzAdbw0bqMki+3VyenUKUx3AnE/YuyAQOksfJIrVW
4Vn39ngnS3dZ/tQ2x0U55PV13h87s0Mw8S/vKHdlFiTsVJ3ivlg8aaxI/WxTKcOKfO5s9Fqam7n8
ctkG/8G+M8KEq65CnmlA6O1l5sIMthAhBLIVayiqLPNXo2FGQKd9HRb2SAADVxeC2NtYn0rSOrPh
W6XgEItsML6wzVM9DJqC5KOTwmaMQmk2HuQiuhdsmsgO4w6GXpTWUK8Y8Udv1LNrp3djNI2iEO8u
d8ETAQgQydMFZ5mf7WBY5d8tZL7VRoZ6qKW59Jpyu6ui+RA36bVRzceFQJB+HL/GShnObRo7w5rc
zrZyjVej4HqjS3sXJne/gbl4rG5BNRMzvt6UJqg+L8N40JPikxFBOUfvLegXpLbAJI1RF0yypTJN
gyaInWmgn+7vk/ZHhlfm5e8p+Jwmc8FomZ5tXVyhYGoeaylUqivhS0tkgrldTLXUO0vqKy9Wr5Lc
cIk1Ojo6OZcXItop5lKJFVMtLKIiTLXGeYyyO7VfBU4oMkH/fRfl9XVCqzJHrWiDkI+6OWpfupcX
wQ+2FsaydIqXBBXkWxPTWNeLHQN/gbFh66SE2teudFLMr6OO/WD+umyN/2FejTHriae8KBuq/GKQ
J7U+DeTUzOFlE/RIvPffVxP0J+y2rBwtrWg0GQwnp+26Rb9hDowA0kuHy2ZEK2GDX7aYcmVJSG7V
Q6Z9G5ZjqQoQ3/8RgV6XwgS+0W5SSKjjCUQFrFDw8TGzbrozZNaII/+Qhchn+qkvbR0T8XS7z+Ku
QKCtbIciUmLfOgL87E5/gRcJ2qoiHTS+d7+uj4lu5gaA99woBTRIO38C456jzp0QrUgP+4VVsYl0
nNRSFqvgoRm8/Ib2WO2HCGOb0sEI41vRiB6/egVWSoKZEULLsG/dL9nsZFN1hM/q54r+px6MVBHI
uKszp/f643Rue1f04bi3xM4mE+4sHeOveoKaSbMpbqp8S/M7fSBulH+TPha9d7aYcLGQwWzVGom7
ov6Kc9Vps08Eae7lw8V1jJ0RNkxk7ZqsU4/XQfNVW2+s1r/894VfiQkSUlRu/SzB060zHTirz1vk
zhVmsiyHyqnLYRx5aDpctipaFRMybG3LV9uqMQGoXrXT85aICAO5MWm3bUy8INDijvsJoa9ag2r5
q5Nv5VHQiKS/8d1h2plgQsRgp2Vj4WXvrcPotqBAXX62dez2mqgfyQ3jO0NMbCBdrBiFDBWMXD2h
xOUCe97Gv0agyranVu3ctREEdC4yibxafMnddxeH1LaNaXTYPfrIpxLW6BYCjVFQfGywhqJGteBj
sZQNVZdbxgrCA2+0n3vtykYJUm5EvCB8IzqAxXgEyCbbcG0UbdlUiIl4eXIvz08xqjBDN/qX/Vpg
hM0YC8AIKmKMpafWvTdW2okQVLSqj/CyEfvPWti8ce3XKu1qlOoWwKhipXXSWUSbx+98QLnZViGg
SsnN30ZvWevjTm9QGaZzm1bhgO0wJLfxfQkwVX6UDnUADqjb8gcYXAR5GD84vFpmDlanj8VGNMTV
qDJdYkPWfIgFmT3/mng1wRyped3iLbbg4AjhJ6mUf8zzcKgz5VOsg9wnkiFxc9kxBGtib95smKYq
U5CGKzk5DHVywPy6d9kEvw7y+sVYPqQpktoa6NDCs1Wf0vdvoX4T5w5ADJrTXlN+WeMGs//QsxEB
xfhu/2c72RKWmUPCICnxjmnrzpskj+STu5QfyWZ3y2OuW2tKx3oekCIlR1rgyc9zUN1gNFMQ/Phh
/XUt9EvuYp8yZpI6SypaO8rTNgdZDW3Y5aqL/hJ8LW6GuVsO3dOdndKy5BhC8HjP/qMwM111V5j3
D+gUh3RXZQL3EK2L/vvOnqSmaW+X6GTmUnGwkjNgnl4K5cSeDAJfF3kDEzmGeFEyvZvxqm0anCXJ
NyFgpsSiUrTIDBMm8mGN81LBBhbGg97fNNL/kXYly3HjyvaLGEEQHLccq0qzZFmyNwwPbc7zzK9/
B+q+LjZEF16o76LvQhGVTiKRmcjhnHuzfvmPh8T5iVHC2IUawQl2nn6KY4wQdEHoKsdk8btj4Q/f
RZd4z09gQxczVJS15Hjwnagss8is8CpUJjxxCyx9CSFf2Xfh85atCM7AV6PV5spEOkGwng72MC/+
Qg6FY3hTBKxSoCMAsCO8JV+se1EIFinHmTwC1ZhORC3cavkURgHtBa/EPYvYasaZeIOpFlpla+52
zW0iPa70oTI/XbaIvVu0FcHZ9iRhZKyrerQE0C9N4Fw1Cc9eW56If1mQSBfOurVQKVLwvKH1H3+z
+l/x9KyOoqrNbg2WYnhERqWXYO+Dc6l53C1hHXaFW87T0dCzJ8WUvw0kvs0jsICGJP4SpqAZwbDc
MR0W7yManoVzdkiMaJmjiOXP+UEF+0OJEuK6CHzR/nmdhXAmNy1VkecKzsuK50MYxleDoj3rY+Ob
xSrK0/fN+yyLM78h6sBlzhQKiysSXZNc4I32TeL8+5ztdXPa5a2E1lvafZqq56j+YkoiElH2G++d
w1kGZ3aW0iayhQkft16K3BtKrXLUMF/BKRBWQTKZ2bFYQhpctoTd98bWDjk3W2ejWTcWhk7i695V
fr01gQtbW239jhXfqtUdBHYh+Jb8gms8zgs44XFWkfGaNrEzWM8YLBII2a1abfTSuAqIEc+YFozQ
vem8EVuGgOM81uilW0HulYGosScwdX7hVZda0yyHqGQQbR5AzMr5ZyFlJzmPny8fl0gQ5zWysOvq
UUPjy6g+ZdMXqzjo0mmuBVJ209ntx+P8Q1c3laavSJnZwnxxSP0ZfXO0OxiTO2NvqYM4mJzINWrB
sYlsg/19kykl6jQMY1oW7pCCH76THTpXnm5R//JnFCrI+YvRwjx4KWFISbPNoLzGkKxTHv/e1oxf
tJtwsOVr9dC9kKNAMDO7d5ccCHHUwGY4pgi562bp6dCsOgQzxni2/LoCdoQ136SjKOTvTpXQsyy+
lNDUuQoGs4GdYnyfHGYgfz4lQeeubJTfVyuMlWSuhY1KwSEyHS7oyNcUWpISqemq4vdgR+uhWxqI
MGp2ff5GPeXfthKWAMpMNQyyleVwmyV1gRnISpDW7Jbott+Qu3AYbZK10EQugKf4q/x5CKIHzFL7
AHjuMHkIupW/hMfG/t2XPh93+cIBpGDNhM83ZVFixzpxs7E7tIZ+FVfFbWrIr1mEKdMc/PVzD/zb
aAEQgiR4pe9exM3H5S6iPjfa0qwTPBqGPdP5Z4ItuRxj3Jevg0gKdw0nQDImhqQhFCyOhimSIvla
9LN3Wciuz9yowsXuyqiNssiRh0TjM5ZAJAD6qulzmv74b2K48B2GRtspJRI6C3aR3RDjMUzRJJ4E
ByO6XJwDoW1i1pUB6xh989SBC5sGql/4osslOBl+vTsurCrEiwiTYXPkdqiwLwOW5UWN5f0ofT4b
flFXMoZmCee3QBMdABGR+rlsA9yN0dClXuIWjSDfEenFOQ0kWHVHK8wVKdnP2Sw8MzJccU+WCE7p
DZltE8ewRVXWco1T0my2UYftM7c/ZH81rHSCyRh4YK9/NihGlye7nf7brVI4BxKpGsk6ghjT5E3i
hHV5yDo9shMlFdjiLsDcxjvyO61S08pxwjy9EmAw5rX+YWFc2gx05y71Lce8j8DULvtL7nijJ78F
G1HTSXSenAdZVqoYlQo/FVcgB86xjJlMmEkvBYBFuw/3jZ1yPiQr584o2azi2DQuQd1VBu9M8aoM
RyLfGOn3y65kPz3ZiON8iaxKDTUyzBNq9vo6+jMaATmWGvAf89guaA4p1/oh9hrZFn3P/XfpRjTn
X2RJzaxGhfGkx+q28MIjw64ob/tAtIMtODl+NnntY2MxsxA1JPUaqWyhPyZgRBZ8SIHvp9wrIG21
MK9SOGVoc4WdLiDMgqzY09BUHm0FCOUA3JwAMXdZrEgq52RGzI0ZPXYp0cE+avnNqA7YAPTBceJe
liOwSn5oYqUmBtQUXD95/aJ2vmbFwCT7obcvMv08mYKtOZFSnFdJiZ7QuUVECIG2LnUHdRjtKuuc
RQQxJwoKlFnOxnmuMkgc5xJqqTe9y7ierMfyYN1I2MvPA1E/Z/8BfDZ4ynmQEryAZdlCGmlc9URd
kFQSR8WOkvYAcEU/9kQD7OxDXcjv+O7Omin6WGcLpmmsCc340fwLW0uvly1jXwaAfNi+P7asOX8F
iDGrmRr0cao4wtad//+4Wizzfa/GWQTnoxaFthVV0Qhr8MBm7J6NI3lJ8DeQT3YnSkj2ze8sjvNL
ep6m4WzB0U+0vo6pW3SllwM0VhPOTsiXFeMZY3J5Ldqpg2JqJwMca+1LJzKGoxnWh6WcvqPJifZl
11+3JAG6lagKtO8Wf+vJ7+fNJpBzax2RBhj3Lc1xva57+WN591kI56BoXoOle0BxZApfFnJlhfdm
ebxsgX+IYWcZ3MspSXplldoEbTc1C/T8SKzFHqajrnb2aF1J8h1WyNT0Wiee2RzCzNHL53YNtPVm
EuV8AtMxOc9VaSPR1wYlrnBd7XAhTr5mdktv6khEZCg6PM5zdXIEYl3sE4NjobQzTL2sxZWef7r8
ZQV3m4dFUiSAl6jsoaGFX7r8Wsh6Ifp9zneMLZhkkpyNLQKTH1jNK4rslzX4w6v6bBuc78iGKY+a
FJe58xioZwo2v/x7C9axNxDse2wQ/7wsUaQT7z1I3y+9imZSLo3rISTKeMAQuUgvgRQelIdUKBFX
Cdat8t68qeT1LpF7AWsg+/gXvK7FJTTJlE+pKSUYP1jXgEZ1gF32L2anP3SN4pHUEFH1io6KZ1Qu
VTKPfYnKt3RIbqmPRPuORPYaWMF0BIKgq3udAPT1D3Wr39bB49XoUQ/aYYxb41XBtteLQD1qXlgi
gUIqGtpvBVxq9z/y3r1sJYLra7Hz3SQeFcC5Bh3AQK42PZnZjyy8MUtBYP5DunFWjnMRVT6CgSBH
at+6c4W9UnoIXYwJWF9XD+OU2C53tU+XtRK4P4tLcNDYiccwwmULF6xiy7mjlfeSDlrnzPlvgjjH
oddmToHigXPLJfrYxlPt522PqX+jLhyyatnhsjx2aS/dBc6LzGOaJQtbYZdP2IS6ybBANhzTkyjz
EInhfEcIim/QBrPezxHsbjd/s+GlJ9Eo776YN3wI7H1gXeLfxgdS526K9Dcxf5PuTT5D8RCJ2V3M
BwIVA2x4k8OZg6GF1hg2cFK9Wx9Hf/KyQ475ouWncTO4rOXTvVTfLx/UvgWeRXKGsQxyWioJLLDs
TsP8nE+rY0RPs4iL7Q++6iyHMwhaGWXZqNhr0W/0AL7KL57VL/KRzVNiReNZOoowf/7gqs4SOdvo
pWWkFdPsf3M/V+pPPJhP8rEAOJRuKyjN5X+J2BVEYvkWWr9qlWG1mHVTb9rr7pYcTIDLtE54VJ9Q
BXmrnFUvwwsVBbg/eK/f+vJdtao320lhV7zIsQSTwHIkZ6JAwjLvJrfEU1rIXLEfU88SuVR1TIFk
shZ4yfQDUOEy4s/ATblsnvsx9SyCy1SrcW2zMMfN02I71TN7Ggy7G1KHaprT5Q+Xhb2VNN97rbM0
LsiYNa5f2eC9WbPBltqPfSCkBQzw0XgcHcvLrgmKn7knud2BoZqLdudEH5TzM0YvG0WKPMJtdL+m
x2EUFAX3g+hZP86/yCRJBtB0oYWHcT5j6mwNxOpjJPD9ApfCAwbOslaMoGzBxQPURk0/q+V3Pf82
xcI+skgQ51M0ebX0aUXHleGIJVfRAQxFAMmMbtjSrWmvnwGuCsAgQcwWuTKNcyz1kORLb2FkjIkl
KCAP6RU2b3RkQPJ17ZROmwbxJLgIu6aBsVhVU1Qd6CbcRci0pFjyFW5FRhRtrtX6y2Xb3/2Wm9/n
TF81ktkYB7ys5a968X0E5atUxvZoxP5lObsmuJHDmXiVZaYFklyYYKLbcapfFbR30AgV5OIiddjf
N+niOleLTEOUSrMcVj46FGRpWLCouqf/pg4XPsPcXIwoQgMrTK2nlTal3RlKsBhUlOyLvhtn64Uu
AxhkgCBs+anKE3joslCQ3ItEcHY9VVJIM4n1U7tHufwWaY9C2GD2E+8c7Pn0+daVpZctMRrcWC2W
nayDX5V/DOVoL9bqrOMNZhsc9UOzaRuZ3LPMwKhCu9b4covq69LnFK0sEELbSj27/8kWFC4cEkUy
MDmKWNWpX4rM8Ij8KkWGwA8IDonvXs1zvsgW21M3iytJPcTV/boEl/XYd3CbL8b5ghzrO5OMYfp/
RkwSQBjlxhtirnLdYrRksLOPTK3SjUjOLeQJZkpNA/MQ+oAu1aiADOHzSASXVWR9nFOw5L5oGCYZ
XgvtkR56LP7FB+UgTOP3fbUum0QB5ir+79/OZzRA+VtHCLMYJAFUmF+cNARCJC1BfKhPgHA8GJ+E
L/PdTAlTK/8TylmflhhTXLEi7Oj/TSg1o6FCD2y7MT4gowHIOehCfBEKhUhXLi4NbYyWZjeDi4FY
B+wvBbMIEnDflZ8V46yxKhJZw1YR2sIgxorVz+pYuZbmf2glmG4+IGeCiLxGTBk4Eom+JertWAFU
QLAbtf/A28jgLLChNRk6k7mIf4pr+j2bfANpKdhVTE9YX9j3Fudvx4Wn2Cw7NYxwOpKc3aUWKjMh
3F+3GIIG1H5Tne3eGABQxv+42LHkVicbETJnRhU5Hg3irAcJCxZGZGue9oitn2sdS3OG5lj3s2RL
/mWXta/nb/H8o0sd+1GqsCDjzs3DumDN/posgoxCJIK71GTOLU2PcXQDuZkIQC2qIBo7+7Ie+7fp
rAd3idsOJMAWgxkbQctnyN9a3b0sYP8ynQVw19UodM0cB7jABVXwHliy5uoU2XUlWhEQyeEurYYt
qa6SmKvVmx+JagZVNufO2Jl3+fz9skr7Pcmz7WncxW1J2EgtQ9LqAJFs+ciMbuT77o2EY3gRbSTv
P7M30rgrvNQjpg1m9GeorQYrVkPJVZMCkZnd4fgElMtZNDPyh3h8PjTuFo/mEMs5xTQdm1iJQMCG
tcMu6A/FMXwFCdRhehHtmv3BUZ1Fculm2UVSPDGMhxHgMTous4Ld1+8LcETvVZuVbMYgTB1LyLK8
H8XOcjk/oqvT2Fsdihhq0I627gzPoUsf1Z81NjBUv38AnuAT+WI6gyCtEtirzhqPm/cCwKH7VR9h
Q+rDINW2nGHUqXaMUVBhENxvnXMietgttAS7lgugd6eKr2bpL8FlYBf4fYb9+wPqnAcpMZtuUaZI
er36lt+gQJ84+tuRYSX2IFpxEzl+nXMoUarKY9Zh9GA5rYkte1jRcTpQohmPmReC0J4EjCigjOxS
tXshxoLAXHTezSxyKg0JyszFWNi5Sm0zLE90RildsalEBc5TJI13NAqRx6aFcS5t/Q0swpFdSKuz
yMC1MRI/prWgkLJrLZgSAHiuDgyEt2+/Mcp8bAlwCDGrUjW/hmK06/LxsrXsWv1ZAP8cU3JjrdMB
URuk2C4a68DQxfk1p6r/SOFpI4iz+xBANOpcQJPFfE1J7iSgES8ikaMUqcPZvmZJbW7MyBQHYDhL
cUDK1umzF3URfLb9Gu9GHc7oqd5JtSyjToc07tfqWlfNX8lN55OT6sa3xGHYGyaas4KPKBTLWTtI
TNJSgndkgOK/FOyfM64Dzcsw2JEdTb92MLAonAXbD68bZTmrt8I40uMElaEePI9sWyNH/9wZTxZ2
neUXUf2c/do7/7WRxoXX2ijAwxwzm88Phv4Ath8iGhjc3eGmGxlcPJV14NwkOr6jiiYmW/dTveSB
sUEVr7pbt2DDYHj6iWmnN9rPyzduP5ZvZHOBtS/mioCPgL0A5BO9o37t9y+JBOgPFlX7G8klIlQJ
9pOXPikXU9dZNvU6RMZiDbNP1tDuD5Ofj/SoWvpVaRkfiXFnDfnhQR3MUFbPRlyzZPq61omfl6rA
MQqMhB8dHBcMD1YjcJUmBJaxmW1p/kYT0XXbDaUbRTh3Mq1avWgl6tjla35c3c4mL5Yn340eI/aF
vw8um4ZIKc6pkMpsKXhvAEuUrl4dSy7Wyq4HM/xIENtoxTmRMqNqJxloci9F70rR7RyqNkhUMHcP
lrDIvqzTfh65kcY5j7jVMiTMOCnyNLxBFBEbG5RQ0U5/FcfWbu06AIXWZalMhQsGz48NDkNZDdqC
O2ZJN5PhNbFg4lh0ifkxwVxVadQYKPCouQcQcwmsz8lX09Vyb6lAN6jYxROrkv03rTjPMWIxeiiK
tnRlbTzkCgmSVjQl8AfFdGqCk1Uh4AzCl91kHIWul0aWIcORv0bf8k+xQ0DcONolHh6vzN9Lrsjf
78fss0TO34PNQbbAvgR/byzuMHcn2sEBl+kL+gIfecFTCxh7IHKzNJ7LjRrdXKg5ALkqqnn9hBbY
1I++GosWAffN7yyHu2HVRDRsZ8RYBOwOQJtd6PNlQ/jDKZ0FcKdEunhswjcAvmP4AFjgwEI4poa9
GsAnCm3W6yXTf/x43Dm1YxQZ/QSYCVMO/c4cr7EH5UfzhybPN2fEheaujDCfEiPZMIarbngorWsh
aBr7Ou+9w/nrcfeoW42UJKxlM87mocsp9nflq4Ssgg/2B9d3lsOF3dYcw9ocWJBykluMSrsxkL5i
d7Slr4y7uXWyu+b7ZcvYv0y/RfKv2H6ga1ZKERaQii+DebXqgz1kX0fhbphIDpfOA9kuK+NYy92l
/rE2J5OAAmt8XOPPl9URnBT/ll27VA0NC1+QtmDzmmV0/8fPWIr+dFmM4L7yT9jExIM5rlHrwNw3
UODsQRGtwO9vbqighjBkneoKz0uRagvcatzhVX5MDh3Y0XubsZy2Nx/bUDxL4uccJVlPwBYGSQQh
Heltjfkh61uv2cWxZFA3H6pYbuRxppBPXRNZK76cQVcfsxOHtRf1+XfPZyOCy8OKoQxp08L1zH0S
FDNIKVHwFiXJuya9EcJlX3mWrJIqoTKDLpU9LCcKlm5SPCXZR4xtI4cpu4mwXY/Nw7oFGIciH9Xo
5xyL0Ct2FQHlFKUyBYsM7wO0SmsykiGNVMr7OAmAywEeyqdxFiVZIjncwVM08gE7hEdUPDeOivUC
OoNaLRg7wZrv7utlow93+mAHIyDtxelbyucku5qrT/PwuZBf0Z+pNREa0L7T3kjjzADsTMkEzGJU
RCK3+IakH4Rk9HE8oLwkg32yAl28DZom97IH2n9jA9BfB+YIoTK/rDdrVdoXLXI7xvLHCE0kp7yy
btAuDCy3E0Sm3TLWRhg72Y0JyksmqUqNk0vaBINUmATCem9MAQ3eX9fpR2CP6EYaF9GTWU7DVoYT
z7sDyGjsnl5FIt6RXY1ACQ/SQs20DD5QdNmcWBlFHWtJVGdBPw2j8SSLbbXwk1i0oLF/WBtpnI2k
crLSlmCUER0NtgIF8iRvaFwt0P3sLnc60SNKpB3nMtTcKo2EAUc1RUAltIYwxRiD+mEqnEwTFcJ3
Y+5GOS63xODKkid4QblmCDwJLG4WvaNMogcUu7TvcjAk/cAbBAYa4flVCgNQc3q/Zu7y0LvmieVF
ulv+Ynyd4hb1rqc6C+MLEjWwlZRpanBeqOqTvHT61rDb8S5bRba+X1naiOKcIubTqVpp0KulgIhk
JboEmATxd8Rf7PG4IKAAvgOKkhg/KexeFMP2e1O6gbVfS9Z1lUeoN/tGX0LSZcCwYtCyxCUH9Mx7
G3wheGn34mFX1hZ5f45ngVwurcQowrRg5XsDnyuxST0eaDAce+Fo9L5ZngVxyXTaKD0ZFnzYRm1s
wHR5Yzo4cUg+Ujn4/QE1mem7cY2xgiGrpJ7wAeehctZWkYN4lMLDR9z9RgxnJlWRZXWtYoardRml
MqzkxIq4WpCC0/sjMKLUkEESDew8FQAV/9ZpKabSJDKY16o6soF94lnV1aqKCEqZE3pnCRspXFBZ
rK5rE5qwJA0rmrIWRKr0ePmz7dqAoRKg3WsqBU7LvxXROrnCcpWKdZfIeFikMBjV+Y4MY3BZzL5/
38jh/C0pAe5lZmOGUXXw0RzJIQmS69FjF7cMRJ1WkVLc6cRNDSAYqYbF0c9V8qPNDgYS3MsaiWRw
ZzOAsDgcaJG5KgmWvrLVDlOEny/L2A1Sm4/G/r65OUk4YnGrg+tJzOyZKsuxmQy/DJuvGJB0VwKi
1cvy9n3dRiDnekLGWL4aWubWr6zvD4YYG+SnxAGVZXfsn6M70Untl102EjkfNFjdhOG7Hs7uenTZ
ulXV2O33DGNdCmbCy6C4Ey1niJRUOX80RWZnDCmsQw3+Zn9O795wS8M74sUn81GIT7GfAJ+V5NFS
McTYjpimYK2t/BNr5ZKrypHfcDFkt3pCinX40PDORiSX4VerMbS6ju+qWMtLpK53M5YjFHzcyxaz
76F+uw8e1a9cqiRWdFjoEj8Y2mu3CtyT4Abw1D7WlBN5JhWoa8u7AXXh8hsSH3Cr2lnWCIx//0Ij
z5VZW1h/ByGfKSC0Jqg/J9mxXK6X9VZI5bff2DfOMrhTKZZpBMUiakmTMwAmBeWy1W1uJCdxKidz
NCwkyS5qWJkjXRPxQJdQPOfsLWVKloZ9zd6VHXLsXeJTd/grlhzTpTdGgGLGs3m1XLE9R9HTdj8C
IChquikTy+JBsZW1Bh1AAewjTF2bf+Wkk4PawsBUhAVwu+lBOkkZJZytY5jdNpIO5a++AR5CCLzz
PB1FvLCifw+Pn00aui69znxd7tSAMAYHs2Nex7/YgzQR4gvtV6vO6vM42oOmNDK1yszN3ob5wPhx
LI5s30W0vrdrxyamBcHlpMFfc0GjTGQyWwTEC6v0FdP6MLGvyizCuvzD1ztL4SJFHa1gTw9x8Scn
+xbeRNiMUlJ7+VF8mo7LQQQjt+tmNjpxUYKqAAE0UthOScjtIrV3WSaacxCI4KNCXWq5lljIUhty
mMq7MRWNqe66srMO74LAELXljDqB2/qMyQ7LegG9zW4yL3YNsMsxUKvpKont9ctlF/0GP/cuizQN
SwEBMkgvZS4bmqK81koLG2VKwCD4Snc+rLcVKpdiXMj92LqRxWVFzdB0ch0PzCzYXAO4KjN0JlW3
Ota3ig3QV8FX3Tf2s26csXegaUoaCR9Vs0J7aNurKlzdMOk9wTdkjvndNwQyva4aCtVkHiu5GGQt
SuImw+ieclK87IQC8LNuM4iWyCWCE9s1RTQcqK6D99XkMROnUUKgzuGZJDNo6ufBerisDbstvDJ4
LRCMKBATaT9nEBQwH52iIDfIj4xRsT8sIKKUhSP7e2ogMzA19AZVRX4DzNhkr1oe9n1eItrI9VVU
rnYJQKfLiuwGtK0IzgutVmRZrYLEqrwmfjnYVWB4tAPvdnT8B30edgdMm4fmYN2LItqe7W2Fc04p
LjSARuhofXZ1REArbiILGhKAoXbz6F9WdM93bETxM2WyMWhrvJIMXA+ms2p/9eCZoSBn1bKjaqyC
nI7d0XfmcT63t4XO7bmFkSqXCcXGvv4jColNksYm1u2ktcFlrXYNRFEUE49PU6Z8Y3zQh7XKNVze
Jb0BmiBgF3P3soRdf6RuRPD+qOhaatRgCwAqbmIr3op3Z2+Pv4ijOZmfOyJ0pV2b2Mjj/JE1yLrV
LSgDp81NRKiz9N6UEMEB7b4nVEUzFFXFDTb4pnuCktTUaLjA4bNykj1MWnmJalsO6Jw80PIFxFMO
mmByZ/+wzjLZ3zdWMVG2kKLgAd/V3VWYZ7faqgp25UQiOL80xMDvq0dUcFSrtUMJMKCfL5vD/umc
deCsYernpJDRynnjI6VGb6dF9yTNrQAOTXg+nBX0UjUr1GrhwA+rPx4zb70CIMRt5+uAsmvt6g5I
wj//m2qcJxzbrsxRLUB2HcUBjdTPtZEGNRH1ckRfkPN5gJNMEpMx2/QjsfM49Zs1dkupcj+gDdVl
FKSQwZoa9wGzwkpGeW5z1yDXeXOi5FNXCxo2uxmsupHBfbGpN0MzjSGjd+mr4c8HcFDbxafIydzS
+VCdYyuN+3BLNC3aIkOaeqOc6BsKSn8yr6Pj6OmgOQod+unyJ9z14qoOtABgkJgWPxXfophNLFOK
XYLZH6UJnbB7ytTXujcF3mjXJDaCWOq0cQxarC60zrF8jAqinxaNXQ7I+EpRpYEd+buotBHDvV2j
po0H2SzgyZVPTR7MSedbeC1STfHLqhToJBLGPNVGpylbNQJWWrAOofc1jvfpetSMB0Ov7Tn9EMYE
HlKsLGCAhYPv22gtdLMsFZ7Vo77uRKe5CTrkz0AeV1AZyscbQ2Ab7J///lv+lsg3b7S006ZVx7fU
+li5zQowyXVA7z5ctsDd2h5jwWWUfLoq69wN00fwuI5Jkr3RvRUHkCJgmnsBeywWTlxquwJxuxa/
EcddMTWt0zJOMGzPGAffAETRaWb07vF3BqNUfQGnvLDOtvspz0L5KsLa9RgADlFMRJV+CmN7pprA
Fnfv10YC19doUklSMj1D4SCqrxrdPBLSeHip+oLPx+7pO6PYyOHucb5oWqNLBjND/cQgfMPjcj87
DBMyfRaVJ3c/G0Z3NJ2ohoVK9b8v2IxRvnzsECH1NYjn60TIZbhbb2EjIf9I4A/GXHJQVM2QwIDn
k0NyigI2HSQLSZz2A4lBUTVEp1yz+Pe1IfVUribgxy3AW5W9zMPUIIpZgKnug8hVRJ3rXXvYiOOS
mLySY6DhYBTcMA4rvVOHwNIFreTdm7QRwYVfgGXgKvUQocpBsbi5PwB0BMXDj1j2RgznH1bLKrsl
R84iky/T+Bh1E+bOBaqIvhZnaIoy0z42EZ2igXoq5nYGTBW0ZSRwPoIv9maNm4BRFno0d2xjq60H
ty9XJ0PTKSw7x+g1QXa5r5Hx5lEtVeFLESWhY9NJKwaxy+oULgiFs3W3GqLeI/v479yBcRbDbvBG
ozZvs3ZRMKifaOTUdsNtaOVfpUS6XuPQW+r0xeokQTFndxdH3chkqm9kNjpaTwtDHlMC3ZtO8b0K
/x2d9C8LtUkwua29PmOcvhK8O/ZfiRu53JVKi2IatAynx5peigMCEDd2kwQLfgvK8UBl/37Z1+6m
F6YMal0ZPVedLwVmcWOW4SJj91QDzcJ0G5f3q7ZguhD57tNlUfu6bWRxbn0d0lzWJbysW1T7YwfL
p1fRzQ+2+Fn46Y3wU+5a50Ycl6aVeSl1K2FIXUHrLw6DhMBEDdp5idO5cCWe5IrWJUUiOUvFEjlm
ghlxWqO7fXYD2D1J+nH5K+6Gq41WnGGCFjUHUDhGyfr6QJS7noqy2/0gspHAm+BAlnSqsWJaMxLo
2g+P5aF9acCX3N1lQhLF/Zu2Ecd5eCmSi6IZMQCYXltPDJI0OWm3wD4/qT8Atm4vB93Lbz6ybKFu
hHL+3kpaQ4obAAp0oPUgN3Iu8IzKrs/aCOCdfaREqtqbgI7/sXgxFqy1R/UJs+F3q9s+oZH9QmvA
QkROasdfTSwz2mAntGU3Ba8JHmC2cC9tb5JHNVWUjVH9JDJfyI0MJVpMHWN68ik5lOCiKY7TMfHF
zbX9K/BbEB9+kCMm6jzjCqj1TzpfG8OzBPrrj9yBswwuD+2NshkWAxPdzXyoosdWvNck+Fxvd2Tj
/rtsDeV+AdZrqvdeqwJxdcmOwwJKBzP1uqwMAAV0mhrzk7mG3mXlmGW8i3bnk3rzohvRqbGStFZh
OfPykilXoXnbNJ6R+nqk2nN0l46Hy/L230YbgZzT0paSUmvFfc9Bw4TR1NvoeWScUyzIYfz3pD6W
opFvkZFwTmxuLPR+DYzhWiko3yVHQVJnrcFlxXYToY1enB+btZIaA5v7n9qfI+rgZFTsaDVezaQQ
FCT/4MPOBsn5sH6VaSEXWLobf0weyxRSv/+uu7Ojw4e1Nh7vrumJOpF/cNRnqZwTkxa1UkOCO538
YuGt9CNvRdP6SfErN3/+WGwzNCDAANYePJ3/zohW5BBzX+LM+uVKoU+LFZjWl8sntv9SQhX5fzI4
jSqtw45LFWJbbHiU5StLcqTpJSHfcOGdosay3+S0tHMvS2X/8PcX7iyUc9XRYqCbxhjkMANwCwBu
NxyjYB7aQMvmh2QSYWAIxPEY91MMsNklQoYHeBZrZuWO+VAD9YNKX1GC9C/rtp8t/NaNh6pSST6Q
JkS3upuPXe5T4yNvmvOBmVxKZ1jrGBpsUzKJ/KF6zmVHFm7jM29+4XxMLo+LjTmLVZgens/scsXA
Wu1PMmxcPKokOhvOFY46ooqMHSuXkvyL2WQHTU+dOWncqleOWd195HRAYyYbFrq5YGj/95VqxzZX
Q4vAbfSnIr03I8Hp7J7+5vc5D1jrRW3ps5W4OinsQuk9S2oEKux68o0Izito0apLSon3OXC70+Vz
2lG7Ee5XsX/nOwvYCOHcgoHwlFoze6S0D5X+os613de/gDgs8ASi78V5Aq3TgAKVsYdmCW5M2TrF
1vR4+ULuN2TOuvBQVoWVrZOe4/rH1Ekd6TC/Up/Y0UnDQMQDCWR//SyGrBMoxmMHL9FQlnIKuyZR
aSfzaysc19y9pBu1OEeg4DmOtjAqT9LV4DG+aP1+eH2b9xc+snYTpI0ozh80tZZl+goQLSrF+aFa
3ClRo6txtGJf6TBH0LWW3cbaC7G63Lt8evvWDvwzalFMLPC5mdz04xrlyM1iVbE785pGum1Jvy4L
2T+ssxD2900CmC3m0JYmwnqbAKj4vi+/Xf79P5jgWQDnduZ4mNa5RJVYCT3jx4wxHJ8cskB5Ipqt
PeSPzV0ZiF7j+1f4LJP9faPUXJh5VLegLafN7Ec5aIzS+dc0ZacsF+V9+1kEg6n755Q4nzRgwX3t
dewsSs3rosvgcbzGGFBXa06dvcyKP6qgT1K/fuirom1iWdhYU/lQq6EQZk0M+09WwRqm+cPNeJju
MUr5Ff89shpHQ3DjL0vdN8izUO7atflYjmOId+yoH6TlKh46u0pFG1H7BnkWwl04sza0Uh+xoBRD
h/S2KB4uK7H3+2wnj2imieVZjTP4tI3axszx+zkYJ+aHSf5AGNz+PmfvlEhlBsgAtBGqv/LudppE
6f+e89sK4Ix7UaasnQaUMFQJYKp1TmxNkROnDYHq32XOlFfHPl1PoTY8SjNo0+Ve8IbbMwNNVg2N
mHjfYzT437cLUPjrOGB83TUijO7F9bWZgzMkE1Xw9g/qLIaLw5UaEUkLAbxB6LMKfDo1uGwIuy+a
rR5cAEbIxR7XiDfGdDKD7LAeVHc9EQc4Is7HKhUbYfwkUzIUAJJYwBhUYVarAStHfWf2oX1ZJcHJ
8BNMpIHXmzMsE67Gj9pUnDz+NBDRXprgXHhk4m4qa5OueOmq6yGPiY0tBoEa7GT5DGz7rTgXkIR1
32AtDUUJ5acUe2P2oDav8Xodpo9j9JF9lq0wzh+AvU8rlAIBMJ4mO26fwggo9qIou/tm30rhvEKW
LmE4sI/WYgJ9Rn+WXNUvQ4oVvsXtvX9gNp5akXIiG1c4ZxHWzdCmIbzR3xixiSc56yNbLmW7wLNg
u/r/SLuy5bhxZflFjCAJrq9cmt3q1i5Ztl8YXrnvO7/+JuR73BSEacRoTsx5ckSXABYShVoyuTl3
uLGBp6NsmjaLrSFRrGSwsEpyS3O58W24W91hN/u9C+YmYdMZ1xM35phNjdAwr5IKvSUSchHjJ3sS
XBW8MGK7HGbzZlnCUFBnA+ja64I8TtnopNWDKuIc5S9Dl3XbxPwFZi3e4ulgELMtVbh7pl4p1ZUh
qnCLfp+5tkfMBobGHCJzY6hfwrR7nqLFuww8/J06L4E5sVU0pcTqUZuTkgdtOgxSMFnfUbcXAINo
JfTfN3FdHU1RaEs4q01fuekQ7iolF1xu3HgVN5tm66aua6AXe2sjii3QD6PmB7J/Z/DHg3pFY1Zk
Mx6gS4Ljekr9GFTEgg0UmWWpNiIkXOd4pbHVrseAiupqfnxbHucYmdE/jVLTlfR0+avxt/PvUlmN
MTkvu2apMOkedeu1pK6nJEsF28m9kc67yaqKdc0sKQXNGoK+qFg+Z8NVoXy7vAqRCcb3mnCds2UB
xKHa7RjLZ1JX7sc0rzZuwUqGIe+AQmmJheAVYY+7VPnWaSe9FsT1orUwiAayjRrkiIACq9SvSNb6
TT0dIqUQFH5FH54BNjJDsitqDdRnJL9vHsPp0+VPQiPAdxf45qszEeIiQxuvIPgkmaLvmm436tdl
9SPTEMuNgtoXF3lUxSYKFbmS2Y7JroutTA6BPIud/EjNanJTKAC6BrSEjubaiKJ77gfamGOC0nwq
tJ7kNmLGGOOvnepJbeGTsPMvb6DIDANC/aAVU13MidespSMnuaNGQa0IvEBghCV3UdJqGEsdD4l8
DOr2sZDv8vD35XVwHU3VCURmZIJhCPonbAAbg2zxskQoVRjF9FVBsGjm80cu6Y0JxpflelHl1ABF
TdmXN/qkHTAQj7Hn3u+k5iNIszHFuHU4I29vxirGCNVTo6OJ4XMplHvg1QIxOPJ3xxgHm+RozkBh
h6PTW16cll6x9LNjpNNdrzW31WQHRqHe53Ppy2W6u/y1+NHixjjjdnodWVVqAH7S0x/mGPOh+tH7
uPOuQlf+CNadjbHNmHHchea8InrLxm/aEtjt93ARvMX5Hv53M1lqz1I2dczowsOr7KWWKqePdraI
hZvuyTus2yyDia70NKLFKiCCPR7RLuGsaM6tUd4p0EZjPdXJ10GkBs6HvPOqmAtvXexpqDJsnL42
bqerhyhLPMhkAYsWAbqKFkfP9+b8duooL3ULU1oQ7Yurfp8dYrBKiEY3uRrClNYH3wNNdjrbCqzE
dqEVNLBrPTAPUg6L18EOv4eC++DVD7QZKXXXn6JEIXeQamOYdcKkyXI5t2nYhefJpzDAyIITPmFc
3Dj0zuSl++4A2zs6nZwIc8tc9yS2QhkkMQrEMqwYpaz0CS3OdfUvNTsu+k9bKBJC3e+dewJ4kUfB
BJ/KEnboc1pkkmTSByCG/g+Ks37Xb2bXDoZb+4shaGTjLmhjjMFi1RoQvlB1pLV4juboxpxzR89F
TsmNLjZWGBguMlXuqoU2AlZEdjr5a62DxKiPnSpsfxlpGAhQkb6/Lm0hA8lpbVTECBEma4Gyk5wh
6I9oyju1QRmIMqz0py6ZYgBYybOoslKASZbtO+0xkSZHjmJnsfKdYTlh1QoeVFwoOW8l2yzcd6mF
pyG2EoWGx8bcrW2gFV2gJoXgahF4BjsF3lWVVeghil09GYK5tJ0mjPbSJBJV58Ybm/UwYBwqWS5F
GvYvLF46qJ70rWhCgv9Q25hg0HfJOiRzZqQl0wO6F5F8r+8oc3q9DwcARr6fr6ej4QtckO/yQAmC
JylyBIzRlZA+janR1qPjxZpf3NSYo07cGXMFUDAKeky/2ZgtENjl4r92tsvgv2XbktLHKKTMP+gI
deFHx8yfjyr640c/ccG7f1B8zDG+oClKdBb4vnm2TV1qc/fIA0nitIVw2FDUO/CAu1rdXMvaJ52U
ghPO95qzJQa2SkyJh5OO3V17X0ZzUAgsubyRfPc/W2AgKy7x2Eo6GSPoNVobpcovpfFoJa0gASdy
Ewap2jHUtGHCKTPWW4PcFfW3Pm1cqXteBkVwoEV7xiBVPYxFp1QwNdrBapTOaomwSbBnLDFBlYUN
MTJEwJB+hoh17lS57Nhg7Lr8aQR7xvYkG3Ot2HGFO2vRPmvjdQG+lX50EskLNdGAMR/d/3qBxqAT
JuEGs6DV+FH9lK3PA3lJdLD31vsJYt2TSICWn43VbE2xUQDC/+i9tjlAEioORdKifjy55PN6Knex
F57qxVn9EmfW9pLvl3eS/8HO9pjlZR1EwKHSCqnWApI+8xGTz348frlshO93ZyMMEi5Sqs0gMEHw
W+ws+2FC8+BlA1zY0VEY1DWU3Qk7oWNJkRVFQwrIW2JwvkO6HerAaX43DaIxEH5R4GyKvX3TuKr7
JEcBSnm0B+eVXvdoPcGqO+0wMzs4lJkGVFAimT3uh9rYZRwDKKHkSjLjmafcDPHdEgZFL6hSikww
voBKx//3pk96dR2G0ou+kl02iFjYud6wWQnjDTI0dKaqoS43mLc5mXbhInmX/UEV2aD/vjlG6JDV
eoUKU0v7/ECHzlEo/JI/ktGZnjVw2oeH5DR46cP6bb5G3fB5uFWP5bMkeMryT/NmqXTHN3+GHeUD
UCqiPdVm5UBO8xeUD37Sif58n97b0A12Ly+cfxAMFez9hgl+QebOkrIxVvN0Kby8um2zJ8x6OW12
lwy/Lpvh4i+eff8zw9xZcdMpUxxjeyd0MZQPvXW7om6whNd4ughW9A97eLbFXFrV1KSgfcVrL/xq
/qAUIFmgoUZl3Q6najftRf2KfM/5a469wYpxkTIzQmpqIEcSXWtEcN0LvhB7daVdWMbRhMKOtM5O
VZb7rIE48So7avp0+SOJVsIc5wysVLqmwJKaXBvWLfRUL/8+l6sHM4SmamqaAoYWxrunAtQsc45M
DZ1a1NwOPWo16Fkoy7iIwvK11P7ukbWxRbd1c5LyNJFNSY2pBpEV2Dt6nLVDvrMOxmNz0t3Kq5/V
B91ZXB2XpEiYhf/NzgtlTpUmz3LYVwmuF733K7Sw9bJ9VzaQXDA+oo693VPmZKHfE8LiIx53ytQ/
tlruJLbyCArsw+Vvx4f684qYQzXbAyQZFxXbKdluaJauDXBMBblq7tzAZjHvJj0MrZb6Eg4y7qJ9
/9gEDQgETq8cuD6oNF3T9CdRKCBY2avTbhwlKRNM5iU0fSgf0IpkyoeE7C9vHj/lenbG13/f2NCj
Kda1mM4NgIwNY2q75Fo+9D7NsuWuSG3+tdx/wfVfAXJjrSrt2uomWMvxeG1Pmqsf8XR9QSNH76iH
2VVc0EDsoh1IL6/Ng+6oV/pB9kAMEYgKnnxE+es1r99785eUYzTo7YwSUVSGJ93CkJA+BZf3lmvC
gNwdAaQQJMDennOlzEqChnGwkfSQ0nyq2+fLv8+9uTa/z+BIXMhgt5w7FOua2JFCUO7mIEFaMr+I
bzrtI1i/McbgxjRJmTVIECccFTNo1MPUNrtGix01u7+8Ki5AbQwxqIFpGSWbMPPsNYPp9hMa7e/r
/hiKhUjpnfHOFzeGGNxQSZNMGgF5VH4a/Gyf+VbprjdoYtup+/xZLgRxPT/HjNFT8McbYMVnh9Kg
VRVlIW3BaXz7VnWj47q3UWO3XeUK/KdgZlB8VMJ3ohwKdz/PZlngsqYlbJIerFJhqmdOPaAwldQQ
R8ysoKuEih1cn99YY0L7qSnKxqKTgHJAleiqAGLhmLCVPq2uhflGbS8deklwAfAxbGOUiQ4WJZLL
jvYuUGLN2M38FJqyfzT9JM94uOyfohUyIX+jZXlb06DKUO5N9VthCg4aF/Q3i6H2N8A02/k6KSPy
AdqgHQerPM2xvZc6EYEfPxbd2GHQKZqbqp8tAGB8MgIQDoMpqd4btyuk1bOd7YlSiKJlMWBlSss8
qhX6D+vwmYzrFVgBIIAj8AT+t4HuBLjVQfjFjpjUkaS3DW3I6tQrQzpI8YduS/D8/88Aswo5mtq0
CGVaJ5pBOQEdj5sVmrCr3yP7KRp542/Z2RgDuZKSRtI0INUQ2jfVWDnGfCfb3mVv5sc1mxUxcKuH
ulkpKSr98cFoHRNqHQClwu+8ySv9ZT84EMoUdQVyPxOI5zCDb2nQg2WOEARnMcqXYRcz8AtU1iHN
hKkNijPvwH1jgjlFiVYWZVvCE/IBshaF37/INWQpuxPq1t9Fsm+i9TBHCQHAGGlqA9BTgnC8J7qg
rMUHuM1qGLeLxrit4hwG6FDYcNMEBVTSTNDNFbvYF6mWccMK29RVtKgTE/9nAEg1V1uvwDBbWTc6
+WS2ox9Oqa+G3jAuokuR5+MGBrR1jBGg343tPcwyuSsbEzyBkA5aXAJRsR5qUmhx6x0qzU2lS+PI
lSBzIXJC3r24tcxcGnlskAY3IQiEitABg5DfVwsotGRn0Z4FZ4z+FOuMW1PMjiodkaZ1AN+iHAzg
ds/gjeHTtANTZtCBC88VmKM/d8kc4/tyHuVd0YHXqv28uD1eltAj+Tm6y2cDZKO5O38g1bZdHeP9
SaQ1ydxQqse0c/Jmb0zQTBh/X14UDcYurYk5AeuYNTZ6qih3fLSneZPWR2X8QxzO27UwkGsbeTZL
Kt6SSQH1p2R17Ca5tvNalEzjLwcjO0g1KMRimzzrdlnGIcIZg+J3sOig8tO7XVhr/jg1x9zSD2mC
4n+pnWJkU1JFuYul0K3jxmvsyVOaaZ9LYM5r9eukhFByE4nuOYr677cbqgMKWlRUMF7i3zdBiJ1P
eFBnILrUQZqtumg83YNlOv/SQcG+PK6xW0PfF03JiluUDvn5kW99Ns5cSYnWG23Ug1yWtqL++dY0
Jhe1OvFQ25DPZug32qwxQxAHgRmsccn3RLtOupfLy+DmlDYG2P62oqzmcKwwjAWumZ3iJb6ROtDq
9LVdG8wikgHuavC0AH+soduqzMCZnenFCuZfvGbW5TST5bZOtG+XF8TFasgc6ZpFcD+w5YKytNZC
s3AL1cqdrjzP/UkeRYVK/qZpIElUTUNRkfZ9+1VaKUL1k+qVkNv8ydwlV+VLjrp29UVMxsK9ATam
GJwEQ0LZRzqAKyuPJASNNag7usn2ZFWwcdxvo6uaDZZBHHg2T6r2XVGkyQxZlBCUJ5hKNnSRQCfv
0sZ3hzSOYYF//h1fQd7H+tCjzUZucX9WD9L6nKtX9XzdJ6JMGPd62ZhijucAiYslM0CoXyxu9wng
APZnGbKgNm5skDHskswVPSv5G3heHXNUobyi5A0BQe00RAclVAISi6axuIh3XhVLVKD2fZZVdFXD
elvkdxbSG/rgQTDbgWaYLnp9cY/SxhrzTLZVQxnMBvhf9CdFuwZnWVwJ7hiRCQYQYoIxvZwGHbk+
P05dc0jmzp2MVRBtcD+NAXp7zOJpYJRmVoK5oiy2ZEyrl5F+Uuf4qJqizAl3JRg0BbDhJrJZuup6
XaE/PCODUeilU2b3dvgIol/BOrjff2OECTDSlciNSnXlE7D1j9eyfV2mlUe6U9jGrpYYAnOiNTEX
LDiD5V7WcDcYyUtRu50SOXkWXMZr7hPf2KyJOal5li9jusDLBh3cVoXfXOdwgS+dR9OsZeZYhTj4
5ALRxiZzVOdiBnO2jVs1PvzRFYp8+yaDqL0/omWHQL/cga8E0m7YX16tYEfZAZY8SccsqTA3M+rf
plT18Cpzp+EjCrGbLWVHVrS+WcKZYEvzJFCye13YQcbt79paYM4tyFHmZOygh4GP1p4oRVjjzlC9
u4kC87pJnBy8+mjJ+1h+cmuY4v4mHmonkiAUBHHna4gNUh+C3Hy/HzGSGrnkSsVYaviwPoqeK6Lv
xtzCYxr2Q9XhcqxTqGQv5lVkKTcokj5fdg8uTp390qZ/xmZ1pMqooBxBRKtRfefVV7rJu2yCuxKL
gPZeg8wOYrG3Juw46qECSb+crX5Ry2xX2JUXWUREoE0h9V1wvrHD7FhfyOiLph8qPSyf6kfrkOd4
KoNOzZ+OiuBxx42RNraYbYM0dtInM6r+ldS5ebuLQGy9EPhkpvzH3WMAOBxqeyxGnKzK8IrkLtLd
Mny4/IG42GQZlm5pJuoxbLJhniB0uq70A7U7i9TOqq9OI30t01/h0guWQz8C+5HwdFLQ/WRigJLN
caUTCuMNpMU9NTNVv+012e3URVTN5faPb80wvqAa7dJkZkrf+uH9fJieU9CalV7kD1A5m9Fo1R3C
W91tbqej6ODyVwiNX2KrGuRqGaRHq+iyKjZYpuXsZzk9F4soQ/PeAIjoUTiDjCOdTGW30J66DuF0
g75381npfsfqv49k3xpgNs9CiFRBgzeh2sFeZniS9llFCmp8LMIgn1KnSTqXVA8t+dkqitOIZDg4
uVfYx38gGNPwqGJ3UJsxdxunZoLOnvowHpAE8zI33M8olUAlw5uOosYr7o6eDbJ0PGESrXEWYlqj
KQOt+0KsT5cP2Hu0eLMglnnHNudZ69QSv69cxWZQgbooHR8U0HNftsOJbKghU6Fqu5RJg4ElGbSx
STz2MOSveFrTFJd6MN0/7Kq2J5pXfI/sb80x2FSuUlTnDdJCWXmVLpVbKM5oxt7lRfE377wmJiRU
DBD7GNAd9TrpMalPYUiczDhUWfmvQ8+3i2GiwtbW0Gs8gifLjEsn621fb+6kvhZYoaf/Lf7BCvjD
dAJwsN4NlUutlUhLWGE10T1exJDlvi6iwVWSX2F3p8Ro145+Xt6/9xE8tQhlWBuoa7wbnM61GZqw
A5xbxUhkZB7l6Cohqr8YX7MYfZq7y9a4XwvE49BYgtLSu7lPI+raPo3a2Mulaq91uRsWJ3CRuHM0
+5ctcZ0P6XFCFJCnKaygxBIbZg+JMTTPlrHTVadqaR1pEY22c2oM2D6bMrfjc0E7ioHzvhlTBf06
CYqolHiuw0xB+9LRTowgfhY96DlpHjwX8ZFU1H80TDMwzt7NqrrqGjpc0wPZTUF4GN3el4LWrV1R
dYbzpfDiQHUBgIHVsamRfpEKIxzB0ZpakeVVa4SHSKuMbjyVv4tOF7WN87DpjT3mfEWKtc6KiRkQ
yucfu8reNh0NLTVYXWAeskfRFP1r2MIctTcGmS/XxejNXFBHwV7anwufyi9P6CYrIa2C+hpYBNBZ
0AZjBbkT+yDqZuNdYlvrbOKkMVYyWyVGbLVg8cfbdKd9USdX86jV/MomDh4r8fO/PhJvbDJJB9SP
pTnq0BqaRuGVkSlXk1x8qoz6Xwe/9K3613NYvse2mcPKUkByNVuQqtSv1uqXpX5XJtHZ45zwN3aY
h4OeVQR6JyAClaH3u2CUJbS+K6LgV/ihmGhHiiOCzgKQF1rXRgAZMy/7GnqJWy7O7NJ2r/jXv89y
vd0/uu7Nm6vrCcFJACe53JyQgCoNr04En4gT0bzZOnr4NyZaq5BaM51QJZS+G7K6w7it6Lklv7/J
3phgoCpHSFOGKrxguQoD81gEPU5UdqeKp1DfP+ze7heDHInSDUSbgFSdP3vmLvO1u/QTrRZE3irY
N871/GZRDGakllW0QwuQqtSgG3a24YfmcU6fHFWenSQT9LTw4H5r7l1yZl3Q+TdhhLFAwtiA6C5K
kic6XQDBV0FULzhMbIbG0m29MIwG9Jk2JmjBNT4mh9EUbJ/gTmFpRYy6qyGaC176xTCe8yn7bkTW
IZ4tx1qj3X/COpsBhzVtSYhiHEa35Mxtksqf6s4z4tq/bEZwkFh+EXXpwph06M8hqu7No3FIm0SQ
keaboC5uIGDCk+ftWbVboM+CJlovap2o/yKlueBZwP/0ZwMsGEBUI50HINwk32ulJ+ffxK0YdLvf
X7ZnGwwamGkzNgNtz/rTa4Y5oBQq0oajuKqjvtieSDLqH2D7bJABBSj2JG2uw6AMcaDOSfxRdjLX
BicDbKII66bPdSpwBtFGMuhg9/3SzAuoemeMvGEmdzUxESHi6xUYYR+jGBoLIc0L6C70L9bwZdE7
Z1WJ4BkiMsJECkY/2+MyGGisXFxNeWyzYytKPPMiZ+rT//NrncnYzlNeLGaP63u9HaAkRvYhhIWt
x4/ywVJDtqFSpoL3eSWyFmZG6hlN9ZF0kEt7n9XqQzlpQRq2BxtskvNU+UmYCTyCD3hns0zwYENC
PCcxzEZVkBqJV5Z34PABwd+PyzDE/15nO/TfN/e5lMRFRip0V6Kf0ylbcPKrmSsrz5et/MMnO5th
kCIvl1lrJ7DqUnEWKllWXIe72aWywoN4epo6wHvMOFtjMMOQp9KcR9SWWq/6RrzoqtwPnymnd40B
/k4Qr4i+FIMXeqeZIUELkDcb+4Ls6urLjGYDzRSY4dQp3joigxFlTsrKWDFMKgfrLoGUQig5NgQ3
62Pn0fxVez2tnojggX+F/N1JlsWyq0e1Q0YQYcuaH+baCJZIfrnsGyITDGKMuM2tekEQZuT7xNib
0sO//320N0B3EIQY79OmM974cp4gFOohRxp/UgdBaML17Y0BFlfjvDZK9DhR8uFYdpJe30G240lL
Bk+FpMeoJq5u6LdrWZ/G3vSMevTb0fwA7G7/BmYTh5pkTSMBEpHLsuRj038uieA7UT9mD9XWBIO6
6ZSXjdTO4PpAO5I0/ZaTIMbganJr171jrN5/+mpsbUftlUUDzQ04xdeT0j+kIhYfTiIfsqCybRMw
LIAZmCW1HYdkRH6HZuUeZRfTAaCbsb6Op8Kvrm1Xu22exr36SDEDEfP+8tr+wWPOthnI0NZZq6ee
hhim+9q1f1247QJWB8j2OcmuEnw53ttju1QGOUgECWXVwAnID3/6u5JDdwCpzwceAhszLFbI1pg0
ywL+hpT8TMYvIUkcTSRsLNo6tqQEqY5w6mSEzZ3fnsCr6qBS5mKG+ibGUKwok8V1eYVgJhwqqEgU
M5djY0bZbKAbwuun6qutz7uk6/ZTLO11UwrmVvMykgj8nncf2xuTzEVZGubaJQtGK8y5dWTrNCRf
I+Nw2f9ENpjrMU/6pc5VpAkS/XNm7qZhL68ClxOZYDwcZQ+lk2NMutvzY51fx/ljpT7/t1UwXm3Y
RZKCJQUxs10H7TweSDp7Rtr6l83wrqfNB2Ff0uMy21ZRgxHFxBBRXjiD/P2yAe6DY2uBwe5yLUBh
oyDUmxuQjxL0LfYvELooJvfH6CsuhswnRyQDJTTKoPlio5Fo1oGvc+TrBFQv5W7cg5+48+bfGlr4
8c7BbLvglqKO9e4KOTs3+7S2EjDqxiuCTRKO3lSdRv2I5IFjKtdKLeLe4CPFxhj9sJvIdoiUcGwS
DNDVeDrSto71iKwwKBZUqE6JIF3g72y3w1rKpBmNCeMP9ZM23RPcWCKdSm6ee+snDDSY+lKkq9Rh
InCX/Ua9KtD38c50O9uRd9JVLZzYFPoIgxNkBcFHFUN+RwvG0xQoLwTun4KEiLbUynsrdCPQz5uO
4DxQf7/kJQx2NMukNpiSwBS9u7hU3i65ku+WHcFouC5AQl7svt1SBkMGkIEPpYXPFq7XSXyo8sir
x+9W2Qscnw8ihiVTjhHwh5C3vlgTLV7sGDmyUcN4XomGmCW4vGt8BzxbYLzdrLq6HylhlFJUqABc
Lei6MbKnDxhBq7NGGSLQhcAgVWs249yBrxYdKdC4GHI3UiW3sX/8NysMNMWrIhEwLOJ6UslhMexd
PLSuBi7Ry2a4l7tqos0B08KywVbElHYI1ZCOo2blbztqfWPep9YX0n63pt+1VewvW+NC38Ya49T5
CEqockDvc5uNbpjeWO33rAGtdKo6db27bIvrCxtbjFcXpMWDJ0b1vA3vO0v3CpDNlHYm8GmBFbbb
Pq6XbjAXdKdryhdNOSyN7vTJzw+sBPqAFmqJEABmLwyllBp5bmI8raKbLnxIyysiKmi8yhe8g5uN
DebkDLOkkUoyKAcqZv5kn+xzYCuEQn37oQEBeIRmnhn9eOF+8FY/9Us3FpBucndy8xfQf9/cVJ0K
RgWQNtLm5Idy+LWAlGwWpIK5QLcxwdwd+VRKcRcD6OLl0Wi+KuUnguGkVhWcKepZ7/fS1FR67+oY
KHi7khLvmqRpB5CEJaDuGneaFEjJvjYxKR+g9qGI+l/ot7lkj4GKIgf3X5ghoOgX67Ck0iFURIJ6
/J07L4mBbnMkutXVqDwQDEPZ5QxFpsgpu52qR/4HnB29GzodptXQaPN28yCBkchzThcTFW7Sdj9M
ExtpDQJv4+7Z2QzLgEr6VtHDBWbMTPLbojwpseiBITLBuEGz0K4KBYFD1dzJ0qFd7i/vlOj3mc8+
K3almTGOrK2eFulH1b5c/n3uN99sEfPNjcHOjJASSaRWMOsHgyyuNVzluagHnp+E2BiiC92c/LZv
zaJLwR5MJ5aGGzr6NQSx6oepT9N6tN6Q38uxU7tkcqTUFwXkoo1kkMcEz6jWU3K1Gnqb4W9NyKjC
vfY2C2RwZ0BxXdXpAte0dKCOVKGYEsWFk0ST0/WCBAR/NRo61DDmjJ5g+sdsdrORtMwecMl6Rlt/
m8tad6a2erzsGlysRgPN/2ww97hVh6pSV3YGtkAZuT0t6AfVjZd+d9kMNzjZmGGwAJpSqlSkIMmq
09DN4t/jep0u+zSanai4N2NBCpPv7/9blC7LbzcOfMWxqSfIRzUqSCPKILIhQ5xojj2Mggvi8vZB
1eqtJbseQI/cIWhQqzsFCRtrb5mCreM//P7unc5O5qmI69SIMuwgUQ75Q9Ag7qrUG3bVk7Yfjrqo
mYRba4ce3P+7hC4zaLF2w6y2JlyCMi4vN+sxc00MixO/fRaNivO3z4TygapbMuZz3m6flcjFtCAf
4eXhc2PjKaHvdGFnGtcbkC+X6Yi4arLUXJjIrSyD6nCV5Gel6w5pM2fogtD+yHHd2KF/x+a4hnGd
GU2GOF8t1itJtQ9h1biXjxEXETYmGERYUZfTLBWdWlWcOiRxo+jLfzPAwEEqJ1WuRMjd6GA5rrAK
wR6JvgWDA7ZWFFER482PQVBnlh+0Md1J6IdVha9ugSWWtqYErzyBOjJoa54X5MM7p3OtFIXv4tQe
tSdKT0F8MHwM/uUN5Hr0+Qu9Hq6NE6B2IieZCgnhGp2rw/UwulEvYnOg8PUuStzYYMIFRZeSiXRY
2v9I7ZMDVX1Lr0T5Yvo1LhlikKDrJossPRhs64LETjjHt1rSBrma31ux8TJK6R3JJjerY4Gbc4hF
UczYrJCJI9DxOed9D1zQgsmvD5IjN07lQt/6eQXF1/REyewzkWqbyGMYMCqrFSPFI1LxYx8UuR/R
5nPw5w2CI/bqeZd2lcEJu177SF1RA9cd0+kPyjEJigMVNBMNd4gWxKBFWWh6UxOgRRd/jnPD1dpD
Xj90wI3LPi/8XAxqxH0H4WQJqev8pOxSJF3dyO/3rS8f6DkDI9ttcxvt/v1o0VsnYbAk6dZcXiUJ
mezwauyOWhF5Mxn8Yp4ELwzOMQD/MG4OOrcOGjbmGKRLmUDWqKLzUsl+uNYOxSHfiz8XLyEKO4aC
+BLvTQhTvr1AtMFOp4w+y2gnrOFmV5EfPjWvO5jfR171/fJn41wmb8wxMBLLBvJfA5pg7WK4biPy
NDeisI+Dhm9MMDsna7VaTQkeNmm6nEotAX9YmaJ5C7nlfx+IvbHEIIZuYMY77nIEYtmLuTyk8bWp
C6JKXsfCGxsMQEhNutRhgpxXeph8kDftJNf0zQfttZNKddL70Be1WfLAAjah5YYBaVPBbMJbnwiz
VUvAD/zH98rHwh0djMbs4/sPZPy3hti6UGImGeonlM2CBP30w452uv3rssPxItk3NhgHLzXE5QMd
BpwgIYlnhpvcZ+iGpX2c2eN/XRDj3qVUNa2NVgkPko63Mm4LpY7vDPKBnsE3a2JcfMU1lucaIpoG
feqV1Lt19ylpPjDD8cYK495tEc5W3CAuW1Tk9GwQbaWf1SgSADkX6BQCTVzTkJGkZC6MeDDTec7/
kuT0+z9cIyLiFC4qbMww1wWBQFxvZxLOkfYAasaye6hET+fXdgfmklUxWfh3Kcy5aeM6nSaTuvMV
nUYZAukzHYS2H0boEVZfoEXidI+JZwl2kO/iZ7tsFtmcm7lPLUwj0ykYA41h1uT0DgloZ1gjO0J7
9JNcWCeboQzzKl2HFVw38SG9i7FCCyMjqP94mChqTounOrFvRI54elPwEQ3mePU5iICtHPNZevIs
qc9p9lJZgrQYJ2mAb2hAHRzTthZYhN5in2no9ZLTGsMofdONwU0MP4rA6amADbX25F4TfTzujbgx
yERm4NshfbnC4LxD+ipzVMzCqAcMBX6eb6CWg0S5tLsMifxdPC+ROXFaC02QrqXtpbPXqr1TxMdO
2KxIIei9j5yNMOfNBhyhICFn3viDBpxdULi90+2q0wrm4WQnSsKJ1sQcPRs020lhIVzq58oLs9KL
x28jxEgv7xwnuN06B5v21SplSdsV9CTL/E3pn4v0U7/eq0KBIYFLsApsltyujRHjPI/W86j6VfLt
8jL+ATD+fhzCnKMKsoOk0fBx6DvVukJewlvuhh0YIUFkLEJeXgn8za5RV9k8T7OwlGoUNLAceLjq
4/XhpB50o6H5pqNbqw3AlGeKMkqvB/WCAxLm9poyGcRFKuh3xt3n9nP5JJ3oaJuJcj8a0a9n33bl
W6f3yxcSoA3eo/Mq1V5UG+eH1+fTTRg4sUDRlDUhPCb5NPyO9lOQ7l4PQuUUT8QV84MJDTJwIqWV
Oi0zkoPxYcVmN2Cds9HgBc1s+tozboSt/qIzwaDJONd10bcV+PQxX4wAi4odpaB2dsGGWP8uniJM
R2aPleKKjrzolDAIE49qX3a0blUahzJ5mnVRcZv3xHzjuAyoWE2YkVnDfd740ILxij2ih1vrkLgk
qA7ENfb9deIRUcRPD98Fx2UFENa661dLQUBEeTNXL/PHlxrj9ZSlKvLsn5ehQLCJLMtXUw4I9kGN
5cX6gzU/xZ3g9wXXKaveo0HksbRGuOOKRv8mc1X7dzmqrmqVjhbe9IOIzoT/djkfOI0BG5XgRitb
iC7k4JQA7ZJPiQksuL4o1OfvnG2BloMmkdnZI23s9FVr4Bxd9tKhGqw/Xv4y/+B9ZwMMdBiZXqLD
lfIC+7SUrhyjZ+WlP9aQk6QldBBWpgE5iLLj/wAgZ7MMgIRhWWdWhXKWdV0fpmA+Ju7gjdA+1N3Y
DyHvcHmZ3PAfY+Iq5YDTMJDy9nJYddnChAYuB9pXm1wlwbLT8LU+tqyNHebKkxbNaPoYAQIIU/XK
oVHr2EPbFO9oMH3/1vbilmFuTLIxybhiStRJjVqwAi7G6Izx5DTxMRHFq68JmndwsbFC/XRzu5K5
6fTYAiXsn/ctwFeFGCg6EY/hoSmhdae4uNZr1z7YwRhEO2GvGfc1sPkDGD8tiwhXnIadVewrJXTa
5ioaKmfsPimiLCb3yG0sMa65KoWcqzU2tJHu7PJK/YCUr4HOrLMzMndZiumHNoGqI/byD/llPUJa
YtrRqahWcxQR345o65grjDTG2E4zuH3aNvV009wXVrcrGgu8xbivjVZw1vhne7M+5kLL+mlUlfb/
SLuS7bhxZPtFPIcEJ3BLMpmDUrMsyd7w2CqbBOd5+vp34e4uURA78cq9KS9Uh5EAIgKBGO7Fw42/
NRzgVOZetG+Dbtcf81vbVx8u2/Z28updngi+qRU9BZAf3jbIiITfqqPul3uKqwAciOpbdUNc5jvH
3r0sdfPKWQkVPApooPtS5a9h+E63CWd37NFk2VduiVpicljM8X8UKLgWRyW9hdRG5mt25/XDNQuP
eb64k7Yn6lvEZJArEo8pgo3mM4BuoxiB7dw8hM5jnT1P6j6fz06IpsVoHy4ySCOZ2tiCi3HMOlOt
CShXNUA8ejf/vvgIqw9l4lajT4JsV3yRgf5sRpXIpABUEv8FAMZHr+aUxJxoDbWJndnVu2ND2qNe
4AFOZeqyQVUGo0erFeFgkEiFC/6rnSp1crQ6BeqZ1+Chaozukng1JknSXRxjPKzbhQAOzu6Ta/wP
GL1r9ug39IraldG7bG/06qcIDi5J+egVx3trd5wTor3R3GhH7lDr+lfrbikboN68olYCxW0e2ZDG
MdaeklPRXRnTSySbaNl02isRgo9Dnr8F7BH6gMYYTEAvk2FKzG/7fbmSIHg1zN8mGmgv8ZqtvOTc
AEOk9KIahKRwM1w7w4fuWoYFs62ffyuN6NkwOjundozG18pIXDv1Okc7dL3h5sa3y95MckIiB7Bm
h9lkRgnYhBiAL/vnMPouxz3azlwC2RsNh8Q0YW8fzQ3JmrIfDA3pk6DHm4NjsRU/6FfAZzPD707O
HvU0P7QBjHVoZO5lU0HeZYtbyYzBmbUeOhin56b/taRvl3dw8z5YfV+4DxSrBFVtibnwoS9NEMqk
lRfNSuRhuObV1kLq5TTKPDuf/6C5F7OS4ADk0IrAhBOMC7gYI2OQ52cA5M1qX2O1m2YylAoeRX6K
/1ZSRPta1KTFIMq/kr98Kji6zz3DHQNl3yGn4Txd3s1NxV+JEzSlHYc+NTgcoZ5P38el9UITlVY7
vqJNtb8savsF9C5LfAmD6HMqNf7+Vk1X00GJYR7ondK69SvYh5DPyJ8wjQwas+GPVBIvD5VjLmLC
UbgSJtINNWUMb6D0xZjvBhkly5ZRawAKNzHSihSz2KVKzHpgbczHan7jesau1qIr5Zdk+7Y0YyVF
zFYusxKTKf8NsTT85n2JgM2CJKzPNUPxjYfL8rY0Yy1OsLO8mUYn5kAWWZqgP8OrlczT4+uBPP5v
coRwa5qqzmxUDJ2ORgl2937XlC9LnbiKrhwuS9q8j9dL4ju8elup4KToEx2NNWRv+kswHNl9+BQ+
ctxS5EmvZaHIZvJiLU8ItNSaKo2hYMJ/GkzXUIo3Fs7jXZEMYCvvOHg5G7SruQvRKFKmGHxg3Ytk
xXzzRG+y/gWC5lvDzHKSo7JouvHgmoF2+DepibarH+OdrJTEXeAlcVyn1hu8IHuoxfDNqqkaV9Cb
Li2WBxp/K81Riz29DltpwUVmFoJbZrWZOBFDa14XGEAn4Xcd7rk2iO54qlJBJ50kQJFYuy546LLN
euZgSspPUkTo+UGz1SBeZHXUrWtufXKCY240xdG6AdY+NbNXROfRSUGXubidcqbItqXpH/QFkpVA
0TvnJckZJrIABJoEBb5eAb9aoo0bTWcfRAguZdKWuBkTwDXot82x39O7DLBfeDdKaTUkvktMU6Y5
AYy+zWcu6LEx90mmeU6xuGUl8V0SVRCzk30SkWYsoQpguA0UAyV1WzvNsYx+mZ/1BbMyBD+ihUoV
qx3mbUEIHKSn5srcW0FykgXBW127H85H8BaxU4VJBzwNf6js72jaczNzuWc2WAmnyk9a9lCF5a5V
0CClU6BpWo0sV84V4PNC8bjmgMUqFZ+JWZ/aZU3RlTieGmDF59fVDnjtnnEYpSDx20f3LkqwYl3R
qixUYF/jcDs7Dy0qHZGsaLWthu8yBBtmeGR3kQ7/T3pAZk1+isAnqRJ3dILLlnV5MehIEfxuR2J7
dDBcUtiHGm29fTH75Tj+2f0JUCTbQQiMeOejGCtWQb8w/562jYnPOZAQmh5jIH/flneAGQ9kUCvb
63oXKNwniVpbpFcAtdKjRzRJrKumWHaFkko6iv9LYPAuR7hD0nmwaKShPZ6/N1sX6EnH5X5BPyxx
1UPkywxtWy/exQm6ZysA5o5zG7M65heVvbXzDdiWhrj3LmvFtj0TAhx4h+hAABfinSHr1brTAZxg
3XdH+wdHdh4DK+jRtCJL8GzWoLWVLMFHWSAKbnQF+EIt53ngmcGh3qtHy3UQnTqGLytD8+99chUr
eYIuDiS0osUC9Mowv6gsc41YZr2bwcxKgqB8c5z0bQvKaJ/Nqj+lT7UCztm/FnKfyKiuZJIE9euW
QamIg1HoonltzRqZTWNH1IfFnN3ekmAmbZoUsnCgMuE+Vpw2IclkFBpvi1bbH2oVsOqp0yXmJBMh
RPRFTNvG7uBaC31n4YkCkl4Z67tMhKDZvdVRVSnHwqfWVakcuuJnXr1ctp5tBXvfKEGh+9RSElZi
sNvU8i8Y0LnXJ1VioLJV8L+vwmUlRH/ZoCFMmcMQTAPYrbr1CQ39yyvZdDerIxcU2dYzZiYJopSp
rfF+W+BFrdt8jnd5GUs2TbYiQZOrEOlXy4Yop3nt013p3FJFsmmycxGcZ56PGNNJ0MY4AOMEAN+H
spCFwvxXfvYt70cv3NtR6XSMkBAotTMDY6cx75RiuALoCchcytvWkSFVbS/JAVsB788FtM5HPWiK
HMzZPWbNlvraYU/xIEsqSQSIOTk1LTJA7iOucqzYy+040LX0VETsuzNRj0zWEeDYQa7Xb5kSgyYn
dPwlrN02N3ajUX+/rI3bKvL3YsUMaJMQfSIxWu6nMfK6am8swOzIZonOb7+9ybsYwQlZE9B27AE4
ReqJHcpvMVCG8+N4JFeylu7N9aDGCCwkA5GRmBYEPNgc5TYXZARmdWirJ0uWc9804JUIQeUtNi2j
/vuZQdD1w+JDgebgRev2dmncXz6dTU1ZiRJUcZq0wUB7OrCM82I/WMCbzonEgPknPlnXuwjxoWl2
MeCsc4jIALuuH+gxPRp4zcgaOjaNeCVGeGxW+jyEgKktfHPEu8z5osRPYfzTGVM3nmVtKhIdEN+b
jV2xaa5RaA5btGYpXgigqlyGdijbN+HOa8BlMOo1sEqdQb9KMmCJjkmg0cRwW306dZFy1ZX0YMZz
cFklZIvjKrO6pUanKRTCMNM0kee8LV2nCmZZbnj7sCwbVJiaA4oB/htWMtKOtVVrQycA0+8V6D9G
EyZrXm3yZPQy+qzN9Rg6WNwAxW9TsUfKsMeZ2Tacoa6f4+lnVT+jqUmSI9o0o5UMwfvodmqqrUKA
WxC6XferKmRJqO0ny0qCoA35yFKlVCHhX0xZyw/zIbvK3GFnAWLf/CrNoW8/JlYCBTVgC1VHoqAT
y3zkAET6D3Jnuco95khO+ctljdusX+Ei/PuIBHUo2WznWoOmpeRoUS82QWBAEh/Iim+jb/IGROPQ
4mnmq648782d6Sf3hPSkqeEuNtCl8VEV485W57hBtq1xgoIlXpFfK0uGUtmXKtu1k6w2samNK3GC
b4/mcQTjH9rCxvCxQEOr85iMEp++WVEFns/fSxKcutopZcmcDoNNey2oXkfUxYsgvNNvFhP8TNku
f5S9zrbV812kyMjQaFVXWVxkf6L7EYXvGMcXHW1UHtGb5ctK7ZJdFBkgo66nDpLLwFlcboYcE7rx
Xu9KiVFvv3FXixKs2p5YqKQLCliVz8uqqOj/bK46tzyWfvJN2uImW5Ng4RarcrBq5Di1+xEGV4DU
1OXNxhaq4CiYoWfQOZIHieXxW/Gz9oMN2rYoJY6Ijx4l1WA5BR695H7yNb/eW3epZ2Jwv7uW6chm
VGO+ixKfJSQMm7YD5KKR/WrnvaOofrfs0cwuObbtfXyXIxj0MqpqZzsYFTLKH+MMHihlVl1wGP91
ees2Xf5qOYIhh70+gKwbO5dl9BiOyleaLJLTka1EsOPRno2ia3BLhsMX3dxPyYsySOZUJav4BNwb
Z/mkKOjCnvpTl74WGEi7vE3/xRn9fRwiP5fCHLRt/r7qwaI+KR79qn5tdpgyOju/G3EcPyklEcx/
Mdx3meSjT1+0YVl6U+N317hjB3ZSvGrH0LH//0F0lOi1OOpb0KqwuhDZ+oT0Z72rXaOZd5QsQfIH
oGYEqH//MVZTuJLtEYjoeBlAs5sHEJ6Z7L7X/cvHtRmYAX2J6JYFBKvfp7kKzPopaUlsoRlOT75W
ZeXqhrfE8bGbVDeTFoi29ftdGP/7SlimdC1NLXSJ1Zg4SBuAycSzi1S0RAW3dfxdjOB4qjjMFnvE
RPFkTr6yqDdabh0ub9tmr4O22jfB6fROjp6AAkuZ3sqDtQdrgtfWwB9g12Xh/Zv89ptiSqcoNh8J
K7mCF1rQOhIzA5reWeQ1rlrPSBnwmpZgHrRzDYiMMVYfNCZ708lOTvBM6RwTO1OgiZ0du3YZ+glI
0x1Zczn/8Z8vp78PTkRTNmjW1hoZkZGN43uj775XZnuFRJbXOO0LCLbcKakkIHESXRHn6dV6mfSx
RXim1MtRWcZHgFNJql4SE/sNxrfSejWjWl5HMxggqektk3psxvAQVbXf5JU/jNOPy6q56Z4s1TY5
PaxjiaFSS8c6zwkS9Vl5O4/3dmp5QNfTWb373+QIPpfYDa3tCuFLW+y68cTSN6V9aGU9yZuKt1qN
ECTFdtVPs46OA5o9djTom2MtnQPmv/ST2q1kCG5WneIytEwTjf97kFbttAPHIVs8HT10TIoHLDse
wQfOae7UCYfoNeYCWEbVFSjhv9clGvayMvcuH5Fs8wRH6KR9mTcKlNuYv2mp5s79KZr/uixj04BW
myc4QnPuioqDb4KsemfQxg1NKUzPtgiQ3KL/ygGBsuB8+rHOOh23LqrGs6fuCt8wbpbslXnaSffQ
7FMelPCnbFxtsxkeg0n/kSpGSplB0YhuIqwcQhTKqZq6apxONwraG3L1JXUcv8KcCADgHxbaPnUl
+1Faeu32nfW9TOiprGUkYdua8/6DhIRXONKxq3vMZqHV7VaxjJc4TXfOQjHz7LxcPtTtZMBq8YJx
D3o0NmRG7J4tZ3XGkzIxH1jxnWgg2zs01PKNOgvyBZdB1MgALmXrFEx+SvtKKx10IOf01cAjr6KP
RnlscsW9vMhNv7xao2D2Vkr6LAlH1EoLMIXmODrnVqHPmXY9RH9SlFuJEoy+poPtTKOJV5fjsfgZ
zUS2/Xx5Ndu2/q4dgq1byQII4w5+JaquVOOuCO+sapLsmOxkBFt3pn4sqwGPh0y9K4abDPzcdnTf
Ffbu8lqktidEOXgELcugAqnFjN3OX0pXQ99Xvo+Gg+Eab7OfXKmHDFhFEn8pW5/gaEyww1soCQIM
id7QGKl+QLgAHL6RpZMlDk0EgEhoWS55im50J7ut7K/m1EoWsqUMGIV1gPNN8K8IB1ilaZ9UDFGi
BeY960tie1ovSTptrWEtQrBSorb1CGhYxGraQeufZykz99ZhEIIZDwy3Uwrs7Y+PBXUe57ZRLTRK
Jw9FVrsKQXKkPpO0k2ibTJDgB8YE9f/QRnON45wa9lDY3yIQw6upZMO2Ivf1eviZrcLAITLD3uih
0wvt9zlHwwb4GwLquXenERzg/cMsE7mFtUrWMvnS1zIHPIpnBuAA7Y21ruGRn0nQ/Jgx+b0D+XfQ
HzjUMx/rwqzyraz1fFNDVgcoeIvS0aI4CtF63qq7Ct1steyS4hogxm3r1QleotQBhKwtbepb13x2
Xjsoqhf/yI+NW/rzof7xR6MPa4GCf1Asy4pNC2MXFZptZyU8Ajz2D94jhFPR26oOSGkxPxeiJ8Hp
CLoSGj11gLuc4AZGfvyyf910D5YOCmZqaqotPnpqphY6Jkjgf2odWEST202Gz2oZA8BmKohYwNME
MguK9iIw1RR3mt7ZGBWZgskf7pojRxi3MIZ2yAFRhdCtijwmg+iTSRVRqnroHNrJfuNX/Ibg8rsX
TFkAaA6FtKNx5dyBj+Dyfm5FElgkZwiwAVL6G9tiZWa9U7amugACwGbDvgR69ZhonlmGhyUvnwcA
j18Wt5l8X8sTzFqpokVlGhrM2137zFuiu9Yzbwy3PmY7AMQ4d7Lury2F0Q2M9sGb6NonLodSTcql
zqGMFq28JWoOZa56qiVDA9/0V2s5gitWQsVujBwDr3yGXrmaeSHDn14U27V35rf62HjefAZJgm89
/AnSHYZ+NBwjAAKIqKtJHY+WXmFPl+6F6c/l8PPyoW1uIVUtjkeoAVdUuM6qdIxLoNhibJGhrJZY
nk32XfjrspAtl6tTQ3VsPsBkic1flV7lYZk1QAe0rpLybZZRUW193+BJBXwe1VWxf9cc0ahglRh+
1qFq/cEwJJu0dUeuvy949BxI+iNTKPMno77S8PPrCHMV9LofdbdCVI7+qZ+jbfn/fNfWUgW3Hit9
XJUNaK3i6arDOEET/XVZALdH8aICQJWG7nBUl/AO+HgN9/1UzWnTgdEyn66oUuz6keynHqO57SBZ
y6ZvgBpTIGJp/ArherjyRXYcKU5fh5hPvw2/8DpgdDLuWk5yxO7KIH1MZbfwlk6sBQrOqLeGZKL9
gPkeD481Dh01vZDKfcueF9SqySED0ZHE32pbicK1TCG0GE11mooZMstddkZbfniqMERqAx3iKTpr
px6oVcTl2Zv4p368fJbSDRZ0FNyhqEPahKHYOu7MgO2SIeBTWrqXuM01Ur4yiNbNavl6tYJ+jsjg
WBHDQ9XhkD35TaC4motzrV7e4uf4obnJdvNV/gdNniuh4jSaGeZO3nUm8/O0de3pWVV/jcYXyV6S
DcMwLcAfqibm6jC891FZc2sutLDAxZk+qyiBJsCkM+4GYKkVwF2WpRK3rHAtjCvyyjKsHEDiA+UI
MPPRGr7nuDRT9c6MU5l2bsWla0GCCep1HQ2Ojrh0BK5goru1Fz+OXy3XeK1hgvNBl1VAN+tfyMGh
tZDoAJ8VA7oxJk2GF9i/hkqHO5g8WL8WL3T722JvSLClt/YRALQ6EGgR1gEG8uM+UoQCWergppwN
w+2jyM3V86IWUJL9H6gHvKXt4LLhWLeCejA11JQEAAm+9shDgX4PCJjcSxrggGE+ZsdkBJz8YEQ/
vZYnaAimLEpQtU2JX7bMb4YBxFI0MA2yk6xrS46t6WBYNFB3c8R50jlGy1qtYfSy84G84hseH2qL
XC0CAbbPjrM/7Nsr1gf/m1jRpBe9RT0+7DmotHFfHM2g3Ts3gO33ytf6jLaiK+XpT7zIaqW6cPNR
A2mcSZkwdDZlu0QlJ2diXhj3Ek3ZuoNwveoAgQTlLRHjEkxqV3PfwScb0asxPlayKtGm07fRMWRg
MSYa64ULh1bIs9IKF0711v/io0vRju3RamDeO/vSL4A0ITmrLR+yFijcMvNSN0XEz8p5XILlDGAN
9Ne0fpeB9RgxpC8rvW2q5GqBwh3TmQDJzmfIA6SFa7KnbPqWlYvMM0qkiF1DXbl0GtMMvG6By8GR
T0ct0B/mu/YNNJBAIXUqd9HdsPAv7+amerwvTiyJ0azunJbjdNhGurdRc+lUGYr1hgjdVi1Af1PQ
ppNPIkhTLazE/qH90E8GxW3rw+VFcBUTnNMHCfwuXV1fRd7QuScNLmSr8ibjS2c9NRijpklgyoiC
Nzz8B1GC382VTl/CCqOiQ/owYqDYZACSqV6JLUmJyZbEN3W1pD4vMzvim6bYv0LdLU1Oa4QO/I68
/G97x/VyJWiI1JYpWpz4OQC1UsfLx9u6O+lO5NeVJlG2DR3X4SXQ54oAnGdIP8pqs7iYawubZ7ET
/nWd+T4rpaPnm/r2LkUslY8LcZyaGcAzvGU3IHzxl5flId0byOxhLPqb4sdfLm/h5rJAqqCDuBtJ
ZfFdEVZqlDRahJBbe6LWHXhLkHWQJca3/Cxm2SwKlhwKOAfxlZwMVqbqOTRiCH4v6pB+6Q5t0PtW
kAZl58rYK7Y0cC1P0EDMuiIH5+C2r0dzN7Wj15fD3k47zEh8s2XPQOnqBDXU6GBMjgU8ZA4VaXia
WxtgGwE2/BvnngUHkSwXtnVo6+UJoZqTGkWzjNjOOntZxrckvzKIxC1tKSIyGgS04sRCB6rgK9Qu
q3RkE2O/bW03xlSJJWs02Ipu9bUI4ZCStAF1W0RxA6K7y8bDxzp3uwl6ngcowvr/XM/XwoQzykbk
Rs1hif0+QUNr4mkT5kNlUDPcB4i+fC1EOJeuqcouHczYt4Ag7UzqrqzyY2WGO2b9qhZybXTKMQtl
Y0/b+rc6K24NKzc4FinoEoeYW9fsjXiQ7KaDA7hINqAIwJFZZEX0rYvEcUz+GLKQjxC5LDMASI5R
osY+qLZcR/8eL8eimd0mfrt8aDI5goawgRkOopfYnzvbHaoTiW/Qkzckf10Ws72BDuavTWTPAQcj
hLOsJIpTpZATJqdy9A0wVydB9TLMnlZc8ZwDC2Sdz/ynC6oClDMMjtkmtfRPoW2EBuHSadvY19Df
pR0bPLQuL0omQIg0laUtWVQlGB5eAHtUPcbq7rKADSf0YQXChdgZUV4ZmArytVZzW4BuGeQ5Ig+X
hVxehS5OyPe6mQEyFEKaqP2uzuxoO7LW2Q0lW60DMHcfrQcKMZCuhKcDA2MSfh21n2T6i5Lj5YVs
6ZihwpU6SN4hzSqOylTUGpuuLmM/Pvc7PoOvAPSx2RXAPeWZb5l+bbV6GKoOFmW8bICMqwrHwygf
wC/h8KzrloN9H6Iv+p7Dx8qhxc3NLUSWAi1+nN9WrG5RhaLRarYVD2E0si8jMaxTlQ5NEbv1wu4x
k9abb7QPy/xoGnFWjy5LxxqRhj2l9BBFmNOYW3AjeQTzm5Y7qhYpPeivfWrD7AoIRrqbFmz8VmYs
uQNgOjlVk5MN4ERsgc6vkf7asWbl2Rh0G52hbT4cp1gHp3dTKfqjndn6XRQrWukyZdHgGCM7xucz
R4V/VMy09c02MSvXUopOd/Uws5ZX6nRW51GAaUQ7q2qWEASCqHruAQmv2XcqTRtyVjtixt4YmekU
5JrZ1OdyohF5teFLGn/QqJUGaIut+gNr08LY63Q27wuiVuciz9h0U7FZxyxC1fzJwIOBAvvf58HP
a3UhYPe0kgLaiuNxnDn6OPXZ2cTZN954kF0GmyZqGSitaGCf/lREIno6xXSo4DzLqyY5UHN/2XI2
YjkDOTDkilRUqj6RWxeDnSG2jGLOu3kzUuUIQHkPjQV+vsQ7JTckPT2bhgrWTWqCM9DCtL0AyqGl
etJ3th39TgRzqh9cP1+Zh2s16Pb0ppQkZLe2by1OdD8VbWc9hLhletG7X4Xy/M+3b/194X1p4m08
DQu626Kx7PfG1H3tc5t6baFEh2KanSDEdILE2cnWJASPaQ7kVyM0kc4g55K8kF7Serv5fdzVhuVo
GHgRnxN9Pc+p01rYMzNxY9Wv1UZye25rwUoE/wkrE6rCDsyoCUTEzC2/pwf2DWm86TT66V+dx/Fy
peUAfiGLEQG69S2TU40hphKiOG2wisiKoQgoB5BTuC+CfK8CVc9lHoedB5jKsQMuluPnVxIV3LrJ
15KFUCECeHXRqBQ5ShPScjB1RblvaZJ4YSveB/4jyunEwjVBxVxK1CHm1kpohTF74R5gLb72kJ6r
5/jAA37nnz9gIA1Q0bj7fmM/fjzAsRscynI98tPyVx09FJNExzeXY6AJC80cCOKs3+WdlYboZtLo
AADm2d5xB7qYnZ141b9pk0ClIdWPrVNayxNOaTJ0XCwTieDUw3uduWHjIoF4a96wczq4zml8VM/N
XjbtJZMqhBEJ6xKNDZCaR9c0/x7xuphkJ7eih9XCxJwHY7lVLrMKEWFvusxqn+blWVmq81LJ8iuS
1YgFFRKOhCRKnPvLckPyH6PxV44G4MsOdwvCwFivR/C4eZ6ATJlCSFJfKzR385Rca1nhafNTlxG/
Gn+YI1iwFSYRvOUV13IFr6tm7dDq3RL5ffQaFl9tmSps+sS1AMEnzlqhGk0FjTdR3bCD2stSEHOO
X/W96uONBPxMGTL79pIwzqsCDldHbPnRiHsVkROQT+AyJoLuTRSCLckTc1sj3iUIodJSh1NINfg7
3Twa/VPcgAFbVtfeVvB3GYJnj9k8LpWpReiLqrw4/BImV5WpenkuwQuR7ZbgIYzFVox8hpxlOGXp
YZAx+HJbF28orAIMEYClgooLij2rpFFHtcJpYARQPzi7ESQR5CCD2drWs5UcQZFtpzRZ2HfRvxsA
0ZHukWON0Q1thzAmkNVItuVx4HGioZEHLW0ftWxJU6VhVYm7/mzttTOnvxiD8DDstF0aZJ4s4tu+
OVD5tAE7C7pPcZSy1gubYng8AmyZEvnhPke+hp5J74K1DS5cBkOyqRbATFA5bJSDHPbH5VlpO1C9
h39N4u9tui+qX5cd3qYJUWDI4eOcyluIYK15riY7Qj5NT0o3w5AcmNcNFlwWsmVDaLJRERchIfnp
FdBgGGLJE4w/0SF3Z/DJ1JzJ+zaVkjpuns5akmBFjY6OfmDy8Xu2Ym500A4TsrlD7C3QPkUKiLZ5
XazlCdqHSnvk9GkRAQSQuYsFGH/MYcyh6tF4uC7p5NupdhUO2U5zZu8fbirCTc6UiJlxJP+Ryfuo
GVOSl3i+oqmxrhuPRNMtaoNHzKJcj7YtaYD9dH4QhTqriS4zAoAIW1jlNDnMCReTeKp90/4ql1NM
b8x/XK37KESsQyIQ7KJ5MohnN/cJeBjsQZXcsZ9PCyKIyRGfVML7JIQtQyajbprQIt4QFE/ccOtX
IOWBk0eXvHG2Noyg0Z8CmwiuVmxcTGPVHtVs1D0tiW70cjnMo3bua/UwRfrjZTX47AD5ohycP1aF
eFkk/4w6ZSjLGIcTTq7pWqf5GrzsnjOBsMzZT3vwAPmXJX5ySRCIahM0z8Cl/qmhEUkXG1O2Dvi8
uzGYcjt16dzUsrPiju3DfQUplg2vrlE8AT6l3IqIZphGLgAi+zjOsOQCT3nmReeWucDe9uTL+uQJ
BYH8TFdPgnYw20lVaw3joI6L3OiDEZnPuvn1H2+ejdQEDJaDQ37y53FShMOizJrXqlXyNjlFCJJT
Yo+yZoWNQ7KJStGzjkZvWK5wb0S0tqrUnnRPL251FjAZibfs+/zvq90qyjDVtNIGguuyjwHKb4ST
xL99Pg9UHMHVAeBTHcV7kfavb5LYtqtF9xYMGTc9wkdomtn907ALdU1N0y0DPca8MCzsUxFGdU8H
ApdQlq5e/rWYks6sz7lcQYKwU0bP+pb28GvtjqN7sN2sgFkW5KSBephl+bwNb8DXg25pXacmmICF
BJiJDU1HOuvefApNgI+3SB9aZwtczekdZ6aUxXu/H3gf7RQCEVjakIqBXDE13hssieZcI56x1x7J
yQS6mOOqJz0wD4nP9h0aQc/6nrrxwalRirEeLtvTtnzbBKcLshOIX4T43GoHVemmQfdGTwV1SXUc
btmJgyWxXe7p1yUDcgufpnFOxiG61Y6XxW/uN7HwvEEOFSHhJ/HT0jUjXz687wgeUO59FQ9txAbk
0oN8wz8bHjVRiaDo+wdaMw75o+GpOZ2xGzjguMagBvuWOrIcKn8JiCe6liA4QtrVVeJ0vxVWC/Jd
uQ+VIzuOvo7+Tw1IULKZz8+XJVZEoZkWmqORuRVMEEis6G8oVIJXdXxqi+YqMmyP5iRQe+efJstg
iwS4vLhTTIB4iE1+rQ2w7ZzhtJRmdOfpPqueySDbvy3HtRIitvSVBSo6YbkQaGS/I3vnlh3a69x7
mzOUdVUUjBRfFm98jns/Lkzs6XMysK4NNWTWu+V1OPKiQXgoz6rfePNBNnmyEUd92Eada9DK+Wu9
Q1KVr5Ds6QkU3bs2aNErBuRcSR7wU/lAWJagGsOs960TQVA/fgurn0bO3LwwPEVpjsMkw9PYtKx3
5RDZbkld00wBExnQx4JsOmfT/WVfIdMLwXJBolPPRYbF2NE+KoNyuUnTf4okJOyXYLoziauqIFwN
UuYW8TUdZWNV0rMX/C0J6azOKkQkx+JOPwwHHTcLEi87GZakVKeFt1zWKlPdZDBW3pkDG0IrunVn
+OVx2Ke3iuSJ83m8Wdg64Y1jGUwxVAvr4vkxPr9VPFXBdKh2AOLymodsB+aO3WWF+Dwy8VGmiMrZ
5EOvtA1kjqf0hjRuX90Y9/8JdZFh35u2nzb33IrllPcSdRQfQ1qNtBZtoO6qdqqGu1SP3LaTvINk
MgRHUSRTY6E2TDyretNUX7eDtpYE1Js3MKqljoo+T1DIik1whVkTrVJ+K+S408+tF+2or3yJH4ib
7LI9kQQcUnmCjU3KEBt5iAu4843Y4/FOug8PyjUoQ8xTGYxXziCJhLe84HqFgskV1OmzlswESYU4
up8WIwpiyiiijCk+Zc1MjtHAUhnaJVd4MQxYSxXMLy5IFg42vCwP5sCFeugDNAQfZJB7W153LUaw
uzzqtbiLoIYL8OuVvUq+SIxsK5xZCRCv47Gfup5YWAcPEIEJBRoXMGsPnr0vA/IiZSvfimbW4oQc
Q2mwqDN1HBa5z45oW6gGl0/Ypnvli72fmTs0CIWbfejJXmQSLREvZVVJUy0Zsc5uDkL9hdnBNJ4N
dD0w6WgLv3YvqIZYwm1Z2WIkGqKmoDnaL2jhvUbL5GN6jA/VniSezDlLdES8mXsloVGX4CnYozUv
NB6K+PGykmzqOh7jBn8fIb8lxBmtOlC7VLEgeyp9fbli7YmyB7t4BUVuTArUtWTWtbmklUT+91UI
Rdq+07MYaj/Mj1Z5PVuSSGDL8yLPD2hfPs6iiV1xJC/1qcuwZcn0OFYPFMULI5Gyu29JcdBHyPtZ
qYpRyo+rWDKSGxgegI/Yd6/hHtQGhpsFPOXav2EII3COSepKS1kbe4dZJ7Q9A3xIVz89GDDx2s50
xtqK14K5VuoWR2OXBOGTme1bv3kGXvceIwuXVWTrHf9BqnhiStIsalfh7XBIntghC6ifKi7H0VYP
eiFx+ZtLtHjlDEEHSPSEjW0SxYlURdU9ph5j8mV2JLHohpeCUrx/X7iY7SZuFdCEQT26bKfQQ1FR
v45uiClRQ5kcwbD6Lmapw0A8yArHC8tA0fdMa9wxl8jZcH5YDzWQc7WBsCKi+SM5MYJEmxMc5i+h
du4oAJHuY7Ar2rJ5ma2Ew1qUmGEx7MRO2wX3v3E97hSX34z5IbtVduqd8cgbjdBUgHGgcNeenERK
obQVfnwQ/3+kXdly3MYO/SJWcV9euc6MZrRbi19Ytmxz33d+/T2t3EScVmc6cfKQVEVVgtBEA2jg
4ICyjGwVsEtAM7G5HsNimbc+pn7mKEEFYs0ys3MuXJiVhp8JpEylKeq4z8nRZk/vjWOCfdx3x9B+
b6hw7J7hUHSUUwAyAf4NPBjk5xu3aJqVJbY6oue83Ia1Pw5fFNm/fJFJ3kIFrzMRxGQ3Ikal1ONF
hq8fht6emnEXAmSndracTvaQfFdC3pOJqRP4QlHNBNLuE1VaHPdWGHaoUCmL5mqYJoyL3VDxqg4s
jwHg259SaGq0JFuEcgEtnzPfDB4I67Ff2g9RMQeTZ/2LIJDKgPt+Ibb26Sg3MilbrJfVMLUqJm/B
xHQJcj1z5oMRCI3T8qXxNKQM0UrBOFm1OEfrQXkxXmLMalQ/yytkHR12S+tX9YnX6WDavoK2JRoe
oGTBQo5zWymVvCwjDSLFYH7TUeqYd4bXL7bkVG7s8cSxDAU1KcsEwawoqwal4GouphJ2PSreIH3V
s70IJnSVx6zIOkXSvzGQE6ADplMeuYhzoykjCFHzgzWgR9ry4Hc8CeTnmwtWm7JgyGoHS4yuzOV2
+NcAQt1870D9qQHlI3QwUBlmAZacVHxOM2yG6uzLHoIZ6tF6AiYWrdXPEMWwLdN4LCFBDEiDf71q
UrdxB3fag+JMdS9LY331rTDquExhLMPJwHFpqABg3aw96cHE293EcnpbIdSZgXB0XsV2QBzWfQtz
BWaXOlHmlyLQ3NoPreWWCFmuYSuQ8rJyI2lrXkLg6BfXNdCQ0Z5swK5RyOD1PFj2BoQEQcrLGDQW
KYteBwtMHhiPdCqj98GW41naw+VPxJCABRmYdhctYCQ0GiIfDpEGgFaLHkN9Pc6ZPWm85wDDCCAB
/RPdQnEaWcz5ndGs0UyWsMZxhTfDInqLuluR/V1Wg5U7nEmhTC1CiQvyIYU8hdGQAgsCpt2iANsE
jUAGP1dRe5dFsk/uQy/K7vJ1yecI+/Ccosb227F4y+Xh62URLCeNA1OM93kJcOxSZ2ck2qAV2BTu
mKfoPtmtcNHpE9kvXPhAfHDOkJFoWuCYNsB+Bw6ETx2EXO2kMJOhUJwkh14ajuBVP4az/pqO8Snr
22+Xlft8fpaIfTqwCOxpQSucOr+xV9d5jKDbkO2l6DWbf/63309d0xkrCVpwiiBvLhdbU075yumv
kl9wniJAAUBs8UpDZLPoxNzM42gYe3g3s0z8XCj8MEy8Ml3dSTB5KRA5jE+yMOFLZvQxCkQTAqx6
i7pLCFmTM2JTpuRiGdrPbnKWmwUbGLH1KrIxO8JDhDE/0UYqVSdbQkuPhBGd9mw+zfJh6HkN5M8m
ZwE7hXAtgcwMfTLKBpRqEOVGg1oKKtPTN9JC1m+bIAtmpzmOzuqQ3kuCCQvvsm0wwuC5YMo4+nFe
c7OEZiBGwuINyY68HhjpeCfvuMV+1ilulaQyLclMorYpYOjFLzPo7jHx5IXHwUXf+Iqsn+HPPX0u
+ZwrR322eumS2JJxqipifBeMu8kXAj4E+zPznX4uh6pvxlMbYoEP5JDpaTKamD+br5jfH53JlTw0
PIFTfOZ8OI7F0G8BIRYEsVshM9/Xj+tN7/bgnFJv9dhefMUjYEwC/bRc8Z4jmPkV0VgFDkAFySlN
q67Mc1QPCnH3v5SX1cWe7p3pRkf9TXEImYS44wLrCZ6BvvMqoE8WsPyAiNEOUsCahHWKSTU+7hzJ
PDTNnSa4erPLW0dtdq3gLbyaBsvNbEVS1yKZRHnVSZqerrcDIg3+nXPKGe9Y9ktqUdchEtLcTHrI
MB7i2/Vhcup9DQBU+yzdl1eNK3wli3JzMO7UGAqbuHvcmN8RhALvM1R4U1IhVRbXVMW7DmEnr66H
yvL7Sfh12VZYgYG8iBEeQL8HqMp5xpM25rokOjSUp6/ZOthiY2B3aVCowX+TQ32tTgY82ExxF5rR
zebjor9UggS9Jt6jgbzO6E+2VYj6ZAteLbW1wFuSGVEysyk45e4PNnR+GsL6QFthlPdalgJMrjLq
d1H1Y1IPEWaN/tuxUW5LiyqU3FGjdrpedc0W5AvJGgjy46j96xahJW40oSf2DDVOap08FJLhO4Yv
7AobxozHy8qwbuxWBlWnMIbJ7LIKNrCI+yJK7cXcp9xBAZ4QYh+bZ68aV01aLPBEdXhQxLceGOeM
+7ZmefatJtTF1OW+nEeJhEkN3ADjtSw/p2D7Fl8XbnGfqY+uwK9iTg/chdShYZGOFuohHj2tVqLA
MoqPilYfVlNwL38cZpqBQv5fgqiDa5Y1V0as1EGjkcSpcUcm9Vq7xWPxX1OLwN1gUQuQ6EBOgRiI
cjpSjYlRbYRVxw3WrXbKnSAvbxPWElaW4MeAcF1WjXWE4N8AOwsyeFLRPDeJVZbHNknhEkr1aBa5
3Ui3VcjjCmC86rDvdCOF+IqN4SVS0yzaAptQT/8fTr8WwdkU/AExtPbctYQsI9wKpE6xD8NRj0pU
xUatDorRtHMd7PN3ahjaCg/ezDtCyn2LPQHTajCOCJUR0Uo9s7+zBE6M4AmhXHezgjO9J9WRuhtQ
CE5S7DjsyweQgXDwZyy3vT05ym1XWhqaagtHFLXHsj9m5t1lg+P9fsprlzGWRXYKKZFOz0X5ReeN
c3N+P43Rjwxs4htVHFSPFRTmSU+4UZRcCTqKAlcOJCW+q4Q5+HNjHopFsMoOV6b3R1d2AOM8WJ7q
6ii5NqBp1L3LB8YoHpDL8yGPujy6ukZpoUCjzlu89CVr7P5qdAjVAtaUTQ5vnIdtaR/iyM83d7XK
1dmYiXq61IPFsHPMFJNYi8UxaGb+uFWLujaSMGmY2IUhNJ4hYcRV/aY8V47pmsfWm1yM48X24Pbw
s5Ej4u2YBzz8OdOrb/8C6k71eiqFOtF09sNgzpzwVt7XnuxXvohP+Xz5M7Lt8uNYqXs1CJXUhyLU
XerULuqTuPqXBZDz+mSWGgHtE3JIxI/z7yaBzHOciI9NqtTOxJsMdbNyvG9qXg2Daf8fgt7hdxsD
GRvdNEILUVcPvfxRd8BT6mLbpWXrAwDFld/1NrdWy8pcUaIDUSNm6Az8c65cil3oopxAudHHMlTA
tgvCf2VntyIIiHh4H3a42kijvlWihYpaGojB0oMemL9IEbLfpcCOuoRMJb3jwgVIovL5232oR307
MM8X65ASp4WLoByjQ+E0Lql3ZvwVrKzn6OYoaQfZJSlW6ZFKsdh2dmtGntQT3rLIHvIH8Pl3ll9V
N6bI4xRjIAnhxj4OlR4GSyW97cArRt6L+kF2aj99XF0dUDjLE76GN+01efinHpDH+8sX4/1Jf+F0
TSp7m/U8VwwT9zzdo45iR27ujAMKVYtX++uVuk9zrLtFSwuYq3An+8CP89t0xEAv/Q1U0GimPMpn
LI3D0EP+OMCRd85wqoJJAP2C/tbaBAmICaXyxA0fHNsyqfCR14WYpxqMuffLveImBzww9tgbRmYN
ncsnzfRxmMMz0YmQ0emlRCljg7YaqaRKgvqlsIRjV5a8aMgMTyAGQ8Ivoj1IF46kVcS7gqhDZlVk
VIT95NDuDCdZ/NlZ3NybdvNg67wKJ9MBbcRSTw20zNMiynFD4z0ogGwQJwJTqWJGZtnzK3JMY9kI
owwWtLGjJMfkMWhe65rp6Fp1WLMgbZRd2fGSc+LMPlnmRhhlmV0zCmuJyX6nmcNvU6zZda64MWYr
dAP9kE580uqWcyPZkdfAiAjeMkDD0JWVUda0PjSJv4NNqt66y69A3YTXlODyojwzLG5EUWlGjiKq
WUywl0aP66eiqPvXRVla21BW0RsF1eLoxpNHRSoxb/WqF3HR+8i0w+gFO4Y91Qrq5eXyXWMHqY1i
VJCqB6GUxgiCRKA4CeEXicLqAyzyfX6DF4JJCPpkJhtx5OebqF8ukZw2Oj6ZeCDwb3OvBKTKzguF
DOwSwsSHHLrYkslNG5ajSore/V7r7VJ0p1MNx0VivviDrLIHc/Ld8r3oHSzRrb/wICNMJ7b5A6ib
LnSWIEkZ7oM13YbWjchLBJn3bfP7qctdt2OHPfKIg0o0nIrC2OWDccwlPRC7zmmLygtV3kJgpkoY
t8P0EuhkPi3uMTtQgSUWvl2lHOC77XjieX72IwWsWGifoRYr0p/NmkpFbcmpTc5MgD3u+t10O5eM
9wq3vH4W2/Yx54KGHfB0mOw7N8ZlVM0/ECIT1sjriKSFkzmYJ9EBXBYxTCTy3D/zVm8EUpet0aY8
xaAPscpoJy+O4pOZoum1idzqxcD4BbZGlPao2DGnzM4MBRvB1LWr+xB7UywIjo3vYpV4Y3XTRbtU
wewkD3DJFgUgEQpBIFCipxRqDRXbjIBWrPk2ap+0/LRYsR1i2ZKBp8Rl78WM4gS09H9ZlFfuUqkD
rZ2GN0S6N9PbZcE4091lEUyj34igbKQPrd6o36culcyfl+ZbUo+Pl0WwreJDC8oqsDN3MlHYQhMr
r2xt1MGZBI9UgY9/ztzLongHRtnB2q1zsla4wmtd29l8l0iCU80qJ4FjS0FmhciMFcA0yFwz5zWJ
YkhRe31PCIDVQb5ehu63lPkQQz7dJpbIraouBqlozIs/5d+N6mkFGcDvHNiHDKLqRkaGhrdWJoj7
mvTDEq6i9CvWZ14Wwf78HyIoI15AiavNpCEsyIJjNQ/gErUn4VREr5flsEslYFb587NQpowKY1nX
JPbKd/Ft9E3x86DHWANZJ2A5vSe6QIjuprfphTy/+aObPKugzNwEYeUwGQjJJSrDRt/ZcdQ6qfxw
WUvGeJslYj4ZcHKMKX9myc26OmwtFXVUORg8ycd6C1+I7NCP9sadcFd6ZaB/ke8vC2WpBk4KDNaD
nALRhDrZrI7FXiRI6RQvr1C2x2mHOgPHTsjdpFMnUJOA6wCR8TN9KbrNwiTHyNRI8OiCHn181cdm
Q++yLixzRPAlfV/DIFw85xavTmD/mjuECnnxsN7daczJ0UScII9+kS0InC6YZpNAA0r5oi60YjXt
DMUJi8XW5YOArSPlqyJyUFNMMQRWRHYBYnJOOddHbwR10iNAzCoAf1qj25dlf93rwpVcLCPHWxCP
Q38icHH+JYvySHoPOtmmgiy5fsplb82fL38bVtIHpnPNMnVs+/vUqYqjbOq0vMKrdcQiExQcVOSu
AjKl2lfXU6fzanQyS5+NPPLzjferBMOc0LIi8IpoR9KjETtHamCQCbqRt9mHcYkwFo+9kO84MMz8
nwvLsjnN1UFCMG+r712aeYUuniYx9i+fIeMaQYwBdibwuhCWnHMxQ1cJINLSkDgjeR7RTBT0qzJ9
0aOgmZ/k5FlMOcAwcvkpozgTSAx0c4hTWuMt0unQa2z9YfqWdaOdrvtE6O0s4oREiWHt8O9wgCic
oJpAh95majpzEWTi/UZXRHlofdZvyxvTnZ3o1tyh3bMXFO6sBvPTbaRSdp+P5iybC3ltGaGDdbmn
vOiPY6lyOuishP1MO+rbdXqqWg0BQGqSTbbLWVjQ9yo/5Hb/jdhkeM2fAmdcAYgEQSdgPgDc0UQK
BmazR6vFlSY1VQNzKLFbPnd+fU0wl3PKcSBMW/mQRo9w1uta92UHabESG06Yo44CzKHu6vWIstT0
TvZsxJzAwph0B6hoI5Vy+dKcxLJBgNmt3IMfGdXLRP8Zz9GvsTGetErfmcBfiGPyHNclL/vhaUy5
mFGstaIgqLFVdrEtwq6yfTnI7rx6EQ/OxLwbmHsE/QYY4FSdtp6xqeeZlKhkNRrspc9V8KX1u7GP
T+A25ry4mFdCA3qWrPD4jKxfkniZGwIrkabnFt3DVNovXMAkiV2fXAs4WVAqBV0ZWH3OXYtcT5mS
DfBlvb/6okeMU92ruOvNvvAj3+JQBzDCG6qlSOhFEXNmn7h/Q2se9ZVYJ0jQUxT1ksyps3oNLjto
phRM9+jQh7F6u0r6pUljKFWs/euUdo/tknNEMGMA4ic2lYJ1CZSA5+e29GNSLDUUSd9LXn+kUvwC
LMsGsNMCMyigHcRWACrDqauxsbQIqWgljE5W3Pad6S7J678/LgW/HUUTzMAifJ7rkiXiYAo6YrQW
e618I/Fep6zPAeABauRICuVPrGt1itVFNalZiEV3heV/V/o8uv9eha0I6mWgWyA2qDKkNcX4LctR
myueLgtgBg4szSD8x/Dioky80CYGm+1IOOERoDo8CWIn81I3O9Xe6giY3S251AmsD78VRynUDnWP
EA1xmprYqSnYFkjWuL0wlj/bSqHMq1mxhEkk2EVjjTQMUiS9UyXC3dJr+2LMOUfIVAncmRgaJ+Rh
dGKRq7WU5zn8mTEeQvEqL65Dw+d8JVasBWhERYkRARescedfqc4aDYszcPP/z2nZBaE72uYAej9U
9X+D3g+ZOpYhY58KFlfCGZyLm2u97a0aN2cIX8TmcRZfLuvDvDng58dQANzlp6XLeOZaWPuGxK/G
3t2hsmWQIlyWQP5C2v/rGwnkL9iYNYwjmxsBwbkty6vISg6DIQQTWATsYhaOlh5zUlmmEWzkkZ9v
5IlkiwS40fGE79ECRRJmlJJXKr+TE2zVIoa/EYOdUYoVkpH+tla+1kZqV2Z+VJpwj6Cx11OTEw2Y
92ijFWUHcRll+ZBBq6R+k0tvHH5MwsFUdpe/FTM1x4MDWblGYNz0ezcU1KhayEM0RKt6xJOKcFNX
DhDytWZXgo3ZJDJU3QaWK/MKz4xuvbSRTY9yS8W6qkjikKCr/tSuniXdW3LuSNlDFX+NwtcKmVdj
/UZkQg8GPKpgYcZYKXWdyUDP0DTwT3oeByBvcOR04UQO4uI+XYCNCOoCZGbc6jkmct5rIgRR+cds
w79n54KnQHzFVhxsD1HpfKFsAMgvSbOlUAtos1uS6wZcjQJ4DVsOcI4dqjayqIS4n7N+xuUgLZAG
C2e8P7Z9SvdkrBCsu43NG8ZluqmNQOozpWktZivYwhx1BkylEF3T4g3HMf3GRgT1mUrQCKkRaTKO
zah4i6Q/GYKYO22KBQG/c8s2oigXpYSx0c0pbln0NFd2dq86nZPeWFhOsch2cSTTcplbOry+Jqvh
CFoG4BUs7IG1TDrXU5vEaoaS3G60GfP94pV+uJe93J13PTYGJ48oogBUUO1LD6RGHA/2nr98ugcf
0mkwlaRngqgVkN7FzpjYUoI+gi3+kpHnFMEagHAoMLzxl+RVN+FNiAJO5qY7ZFpkMgfH8YV3HEyb
2vw9VIJddOlUix1qObH8lI4/Y5V3S5iRbyOAuiVdpOR9Ro678Ua3O/Su8Gb4OZRVHwl+Qzqk9wD8
cUnfmYa8EUvdFStsknEdoZcBErHaugPGKeYmq8x4tBFC3ZaszcRhxCZKpzxaLwoMqDz2+8SL/f4g
nKLRqfzkIXIFTvbFdKUbqdTFyfKomFoBqkmFhMKi1rgYdXSA2nABFnTaNg26tT+ZGfpSv3NlN5Kp
cJ8IkRzmCSTPN/od4dYJXeM6m+wYfB+jk14rXg22eS4bJ+9bUmE/1wV9mQdkGcowB+aqnWZd2YOl
jmOqPDHUW6Cuk1JLaiTOpjDZyvK2rKC/y+84Z8iTQr0FAMJb64q4vdnvE3vGVu/iMFznWGnfI6tI
gFfPsOE49DhimXkFISkAewCKEDSgMlawx74l1SHs43ErE7i/WP4FktrbRkvvhB5zeGig7dewOnVD
wqsGsu/Jh3D6ZK0sMt9xYr1rBmHjvy9EfNDBKNE7EWHDrdz6SxtgoYXLUZsnmTrtUo7VoZxJyAyK
6+i63+Og98Z94kxgjuuAJsUEMIjPOFKJ0/zs5P/Sl4ZctqYcLTUyEfDTtHtlV50E0OFYh/nEZxog
R3dJFOW/W6WdJJEUSKzypmm+deHOkh5T9bU0vhgKJzllmi4BfGD6m0yAU7KEyhSHZh5QJcmxmyU+
lvWbmnMqV6wPhhXtWJ5O0PZoS5+/KAqpivV8hR8Tl9bvF/Fkrd8wE+j0Kq9Gxjq5jSQawYIVBbk0
kJIcLv1uThZXttpbSy48LS1dFRfCDHmNQVaw3YqkDrBMsrS3CG9RPD+Pw20ScS4a6wNtfz8Va1Mk
FmaIxU5OLrZ2h73s4My1l/HXZfNmHpxsYL09StGfyZGFHEWyvsOdSsFMB7Y1cGfl1je8Lx5iY/J6
MXXjObY4sYd5dAo4FUAyDS4tmjwO2xfGAsOZSLaXzNhhfA4MSW3M0Yx5fhsh1PkNhSyvCSk+6VEc
xPrgazK4daLJv3yAbF1UbJojS2+h0bmNd6LV10NrIjeZH6roRyK8Xv7977vDaaeAkbK/BFB21i2T
1pTIf53RsvPH8Wj5cgAWcgyAEoxWdCth++AQYcsSBkq4oGDmIUItE4TgJv5LRetZm5JuCOElFOO7
FV41zaMl7DgKMk9QQ8ke7OqyAlDp+Qk20dynI8kI2hfscpVPExbA1b5wX0x2bTrxvegCNvUb6QH8
0l8yiefa1DrK2OhRwYHMAQTu6fKzbd8MXu2Opxd1dnkYhXWsAZ6ARsSNkar+IAl3//HsyPXe6GEl
aSKB4Rd9HOmIQW6wKDSgh1d/dMZ+efmjqsGD0xGn/ckeN0dHOfWoW0QlIR7jD0BEhnVIRBAPS8p0
TB9i6LdVgwp+NGWIhZiCjxrkFYXu2oMZ2hPhphPuLx8k81vpYOBCfx//MSgb7LKkNUVQ/zjpZF23
IShraoFjcsxKFCiL/pJB2Rx2pWtFTr5V5ym+7nRfMoCBlJ25x0L4fRN7ZIVQ5LcTJ4FRmCe5kUvZ
4QDoRK4SBEvrWjeLN/vg5vE671RhReDgkA5W7iq+5PePsZP6LXh4V6e2HSkYvQEZ7FMCWnkL4ywW
WYviDFe8vXtE708Gtfn7KBvWlCmO37kox9zPKvQhmrex+dJHu8ufmMWUQVZIgEyUAGx0upwUd4aY
KQ3OQdZs+XpysmvLT13MrJW2+aAc/okRK2zdPmRSQUgXY2uSLPSi1K/GG1a+f80fCqfdkcFD7Wby
QBfsRPeKi10W+P8yYNmim95rzvwzusX3chZAUnUfPFrX0z+YVGAh+c9OhHpXG+JUTdihR64yRviA
xO13OaYiJtAw864zs8C2PX1yAzeeKuwQ6nNC9iLdhHflLSAStuBJAbZTor73D3Zcs2/0x8lTN3qO
RHkWyWx01jz1xqGUOAAnZmQkhkRas6i1Ur+/6SWrwVJFWJNSurp136HnFPccIexTM7H6g6xF/byE
azHbemoKSOn9HsCSEkB6yzO81nuvSga8aSumUhtxlLlqGEEUAfWAG1SOWvRaFw+izglZLDykZGxk
UEYn1b2mCYR6BAvhqm/JrgmIVgLxN+97a/D6ORX7Zo+KJdZRy1wdJeLvPvkbEzgksvwVu4apADab
yWgsEXIawsQ/7g17dY2r9AG7vy17PSS3CsCK2i3WcnISep5gevppWLJZbAkMeECW7Slu87P/TmYF
SemstTPMJ1bgSOt2vB2G7K/6l8L0SkG8/QYhJwjUpDt2mWyv5WEtQ/uye+UJoUxnGhYLgB181iRB
owNwaly+HWhJvctimBVfxOg/vx5NHaMY8aglZJi0dTtvTchwMYykl20ZQAzhurejfXGs3iY/+oHl
ZCeJl44TPS5Yj0b5MSspsBCLWE96bI/DdXLQvBJscBqcGD/9ZsFqcVk+tCWnvvGaibbIYhniVMuX
AdGi9qsTIX7B2OFNtS/c4oFfhOB9SCpNmVetx5IcKFhFrS3W39IytmXeuAL3M1JJSZphSj3UICU8
4SMOjh7kR7Lrpd/FT9Ed+B5yu1wd8A+dQhDeRD6vrMMMD4QLERTY4PSjh9hqVRxmwDoJSMS8larQ
VeTQvWyqPBHUQU5ToZYJ8d1V/SNKvqy8qQKmH9uoQB1h3S+ZPOYtXp5dNHuyge80KKVwNMak9hs8
qvxUNcX9f1OKStbEbJZC2cS5ke3qYQbehEHxL4tg5kwbvSj/LA9Ka+jk0zTrEshz7QMY/WUphWcp
lzlwMfYnwtArAAmqBrr38+uVSWUBEnRYYd3WdrVc9wUv6WS6CzDY/ymB+khLWQ1jQ8hqlwOh2IoO
tbf4KE9hmdFvXt2NMOrjtMk8CYtFvEVqoyAryz9CEDFc/jq8I6O+DhhAZiki05/JcJ/0QTpzHDwz
SmJhrIgvYpmqQiOFC2saV6VAXU2+0w+dI+2Ud56O3Me7Fsmp+ZLuwme+q2XoBTACWaqJivrnPW+t
Zsgy1rygYSBWXpSMuzKKOHeHYdhnIqjPU+mNjL2J0Mxq7pTlXkXeY4i22PNaOwwPjn2DeOCAFUhU
PpHVJ4ADjyKhvLKSY6O7WnkdN5w7yhFBIxsUacr1eIYqvZbd6AZeNdniJcbCQb6wjGGrCr0Aoq0T
SylJG2d+I7v/sgM46nYa8l9UeZE1YfD+znI1l0cXyVYP5gckpCp9KnuhaZ7IVohyQIytO9IS2wj6
TlwYnLvESu8xR40JCRgcFsbSWA15Els5IfCu8iXdk5mg2M9FTM28NzRu8hOv28gKu2cCyS3Y5BN6
lVdzRShMyxyRFz1r9e6rZWNkHE2/eQGhXLbXAumAcAJqjpJP9s882I3C5Ocb+VbVK2s+wDTlIH4c
nsg7OHcrJwk6PwoBEuj/QVeFEScJUYxEajua/undH4FKSsoaHLIivDb1bSt+KbPbXLhuDM7Thqnc
RhCJBRvl2qZd6m6BoLp8lXMg9b4UIqejQlwElX2e6UI9nvqxKLJsQPHNal9y801JD+30lIeDW1dB
nWacW86i/TgTR5lLoShlmhD6XiRnwbBrPP1AgDGjPfgTmpz5s3Q3eqRRbPI40nlnSRlKtgAavxIm
tVJ8wMrGMj8sGo8Um6seFf6lTiiFVkYGlR7BDEiWeooOIffAOqVTBACHedM9Vv4c8NlhWYn92clS
ecEUR1OMkjvGD0GaGr/Tb847XbEBKMSlfMMFQTfz92ZGzuRSMUjvtEWPhgb5mzjbVf60mtdixata
kJbEJSulcgRdSWKxS2Gl6fBeyy+C0Ae/kOTIbuLzgFRsJ/px7ehnNV5kcyqJUGk4gI8CBXCyLUoK
CB185lrclgirarY9Qvo5XdRWqdd6TapmwzdCPd/bnbs+jWh58ybz2bdA0VCyRHb6CcquhxayfMJ3
G43fzL4EQV1vS0vHqRAzUh8o9JcUutSuLR2GhmoFpTkdo9DZkGLC5zcGus9kEJPZ+MZCLAAZrHHV
hj5xxPCr/hvUHWcCKOfbr7kmFkRAGN4m4MrparvssQ84f7mc/zKSuDM5lAcW81Gpyw5ylLC+a7vh
ZyZjQdQaPrSGxnH2PFGU99UyPeznyECqbT0nkW9IidNiA1XBSUv/5gJ9fH/a12ppNK0Z5BBWnnEP
epyrDEa9+CISrPbn75SCz46QcruhqqRWmuEIZ8lFio+lJ+I+Olon/YbU4POg4HRe2PaN4TwwkOEf
Gi6jDVYitPC2jqI0jjYC1t52v/WpPkRQbrVdxlwLVxyhoQ6tN8jZsFNDDZwC6YoapriW7mUrZDuG
D3mUh9XmXowWwtM6KnhKTrtI2Mfa62UZnGOjgS9CL+bhoqOCnhftoTbDE+Da/mURfxMG/9KDRqFk
QlGABlgj+WB13Vd296T5aGzvw120R1Nb8gghyMwpxLKTqA+hlKsQ0iFaK7SiHbN+A0c7ZuBOC+rN
6a3a+orEUZF3irS/wIB0Dc+OQF/etOmjtPKmhdnB9kMb8gdsPGuf6KOskMlaMVh9sp5CuSYUYQQN
wCuasTPpD1GUo4h1szNXGZHWVOKTKGBIJBZ2ppV5bdT57coTxzFyk/ITKcom8ZRB3NRcV9YPXXQT
6dtlA+SJoNOwOtanaIQr0lfDMyeQFGG51Rh7/00K5R3KdpzQFYYibazagnrTlUCVAlpzWcrfJCYf
n4dyCosgxBJWWeLz5JNkK1rvRnPj1HJ0jLrU7pTsaxsXV9HwiBB/lVc6Rz75HJ+zvr/E0xgsJZdG
xEO8LfMQjHzrdyxvBK2zZVcyb1ci505ZVDKRCJMpZBO87VT2OcRpX0dt/G9Bw6KcRDRhK0ak4Ztl
TbpPB92ei37H+WDkd1w6Mco3FLMiChMpdS2BHhhwfKT5Prmk88svcJGvf0kY5SfAimlqEQFdVWl3
ZUatX6oJWOlSpxmUQ9ZEdi+2jjFx19XzlKScRiLnSd1JMAsxIHRx0UF3Vbvat9jvx0+YeTZIuYx4
ssZWI85QTfa9FjSZ6MZKMK/cu8YTRDkO1azbpCdl0Mkprsvj5BEqw2Gys6N2LZz6JzCenLR9xasY
8cRSniQNJSlJQugHeuxDuIpOmKRfUODwK13jREl2rQi4wP+nTRblTqxGSFWpR+RKj6JDCF3GK8lt
AvlWd5MElVh8UTC4hRjR19zhO+/p8zdZ6Z/iVZEC1llqpy8lSalyPBqQmM5gHqic+nnV7MVVvok7
7kOSdUOw2kdXwUmG+Sm6J9S1uiCVROF4b0Jp3QPC+ZD7675xQjcKjHtxAFIH25Xvup5L5sDUdyud
Ml3DiEHdrCHdWh+AJt8rV+MVFm8fFx+4IB+DB48c58PKgrbyKAtOjaUIAQuFPwDs51bbma/tLnT1
x+l28BMHW+m94iZ1gF9v7PH1smymaW1lU2Y8jK0aTwN8kbBTgzhIj8QzJGjf1s9YqDq85NfZPrRB
FRhIe+mBx9LPQgLpW/GUZZdoPrWGhM7c/1d2Ozksy9wn2HUU2vPpH/C4svIMkAeZMngQMPFMNzXE
UteiSCV5Bpa6khQ3OjWpTfoZZHGU8MgD6bEi5FYeZUxCXxlDLuKA9Vm7wQ7NoyBO7uWPyAKmYgDh
QyfKgGYlT2uthmMXUJg4kOGHwQsDFQXd0C2vCLPVUANZNR37YLjSOObLO1DKgoCHNsq5gfBqmR1F
Xe0y3Y8151VHNKBD5lZDyk6AHkIumOCKRNaDirpcnr20y820vqnib+ShG0k0ijjTrMiodWBFl+g0
CD/b9WaQOSJYLI/b76VQWZOaCmPYFLBBskCGcFnp+87v32GHpcN1phwLpNfFC5ZWaTlZ4lC+tMf5
R+7HvoXFvuJLd6zc4iZym91le2SFxu0RUsnUnNSYliphEYYZNM3XCWua2uxq6bnTN+QXXbAKelu8
KdZJY3SIwfKdcKP5XWC64l74srzDYI09r3rB7IFtFaMSKPAXjepSIxOVvxo3+oFUHNUf1lXqzmAH
sytsSm5t/bnrHB4a7G8sxgQpFCgIQPVLSbaUpZol8t7D3dp3X2bgswgrqOmL4OHm6cm+0R/CKJdV
VmsxNAWuwCS/6KJsq3FQdrwnJdsqP4RQPkvCnqlcbnCjRaX1UV69BrnX3WU7/Jvv9SGDck1WKeRq
ouDU9LsZHOnxo+GvO7QXbsqryTdtElet/YK6xmW5bGf1IZZyVlUyakWG/hpKUJNTFbtMepVAzGT0
idf3PMYk5sfCgwGzt2D8w+gD7sim6IDOTJQ2pP9bFb+q7CkF0cbKcb4sfiRQzr+TuBDeW5o4qOnF
uBgxV4S91q3dLPf5ANa1wjfFGDXqg2pgfweGwVtOy5npRjZSKTOcClnLogbjFqUc2V1+PbeAxEZ+
NXDSaxYc/Ew9yhTXekmznBxh+LXcL4cutwk1cxa0GHHF0LAQqLt/Qr/BzjM3ClLmqTXjbCVlSKq9
7X4IikDLbAMQb5JvTViAEv68bJdsL7IRSNkKiCv0Ze2Vd9jj6Gp+eZMEwwshgQGenLsYhGmZSLFU
vFtgn7R3tkLs0VhNXIN6HnaxXDlGjPZTXvGyH7adYDk5CngyXidUNJ3qadVWMlw/v0mVbT12yH0M
JNCrgc9X/yob7EBMvYmb+PzNcX4IpgoTOVkC1qU4Thn1PsUv0T4HdPxR9EtPuP0fadfVJLfNbH8R
qxhB8pVxZnZmozZILyxpJTHnzF9/D9bXWhpLE1+tHyyXrSr2AOhuNDqcw4Ol3PSXmML4e5XMpSpI
8Zwp9K5TFISQp+wTLTGUVuLP96n8lR8RlRwwkej4sk31NQbWDFIQWpcCJYxXT/4Xb/IuierNSlKo
CyggL5A0eMO5Bx+n4tfHzuf3OFB1/hAerJbEOJAoNtNlHCAoyCfkv+7CwU/nl5L8rKZTvxyEnuf4
uUtjPEnWgRsuDOAoRVBztHbtq0dKP4LxbU6IxdU9xnc0Qz9GDXXJnfnmrdAC8GO5bx3VM65QoPqy
7zm2Tfn9yBjH0cTVUhkZPGSTAGP9x1T8mnter9T2U/T9uNjiZ9Si4XUpEHZM3oye7MjTXc3HU/Re
vp3swaUAh8VlSSwFLduFz7MvzhLfUrorrdRLmQQCBcxXglMd3yaLK/DIx3iH9vb3KxnGkC9zK2Ib
hYfRNRGLQD1SjKeHtxSWNxGs/VPjymN8hiqg3zyYFe2tv35xJBDw0PRJeaTd7TwMDqpxO9b29tRf
La6R27zQMjioJJIusdZcN6l+L4eiV0pIolJ0w8q831/gpkggsuHlC0h+nZ2JHInUh2hyx33W6lYg
HkifYHTgZlZuGnAyLjWP42PzplnJY4wONFdLRQYY3aIO7gBi0aiPL3Oe28Ey+vtL2xrOwITU+9oY
kyvmUZg6hT6r3ek1fSIXw1fd8lFF7s04TjamddqXwCvPyP5hPGP6anJMflt5iEn5IA0F+JiMmzZJ
oHVCQ2+3u+7cWplj3MZAkcnuS+TAeDnGzdttJYxx1XprSDmWDOuTU2fCePCUSZzy3Pbhva+H8c1B
qCYk1mlUbjaHUKy+6XPqhoXiNr3KEbXpS1arYfSkGMogEhLYuRIP3pQAl1CKLv3AI9jibRqrIsag
zHEJlyWnt5Pmjbz3E2cZrEOew3EIxACH0iXfkNvptJdl4jyVOEtgva5qzGYmSRBRaK9ph4ZL8ce+
HfHWwMRoQ6CUba3SU29hrkhpliCYyMyG42p5YhhPa+ipnqJtCNZaXgHvZyj9ouM8h3hbRf9+5V8D
FMsB+w6lmorBmkZMhiY65zS2XyTvivvWJLCSERehYmoVIiZKMEoTKvS6WPzeEcEIZTq8K4O3a4zV
C2E3FTNFpcAL7IB50APo0/22jY77OsBdFmP6XZknAFSA36ZzZuQU2a1dYsIS/bXu8sjPuPGWxZh/
LaooXcB520qVXpWG8AwMUSBhhpyRie136+q0GPuPh7E1SQWNiM7GNzo9XJ501L7Er5If53Z2LbkN
wiQelh5ndW9h3EpH8ATTAy3BoS3LZEntcyFNgHt3OUe2fbX/8dZv1+NKSqHp2YwBSFqrRJXJlZzg
sTgDg91PfZCiPwm6DThZX3DMA8+rbq6PTnmiT1nXP+Dl6xMCwamES0JrmSUPN+NcOlLCwXzZTk2t
pDDW3NXjACi1AaELLandTh7qW44Ewp/AqQ7GjXDJrjU79XhR7uYluBJLF7/aVrMupsoooTJtLflN
IHpViEz3UvmSXL1wjpD6vA8B4UoWY929EY9BSqei1G+zHd1SQAQ6M9BjStB7Ozpemor68j2BjJkv
ZZyqYMSg0HeA8T5Jh/QSnMVXDHK7+ldexLKloJQdQtRN1QAiIiOsG8Ss7qhP0aW8sTqjPo0kq62m
jl9ytFrk4Q+5zzWeg966BDA2IEuShj8wU/3P8+vRV1mB9hpPWnCOP73NMWFET/IjlLop2yu/qZcj
8cN8yViME7CX8fST40sSLm4nCM/7mrJlcatFfRgtGadyXvpasyN0Qk/dQ6wQS9A4QjZLjWspTCSQ
6UifBhj8gDrK3waHznigvdZGkq99xSPFie54lRfeupigAH2++qzFMqbqwVWrzGd1vNIz3t22ZdHr
ZTGORNdIJUolWo1GuzmLd4MTHlIXubb7yc6PXW5RTBD5Sik4mkjVm7W1tVjGkUS5aaQKfR3og3hS
xOJUNBj7VVXFSvM+t+I54iJbbvkT0DRqEg2kyAeO9Tiv6jCn+D7BN8WabQP9qhhEEB96J7/NACqp
3u+r5eYTbC2Q2Vq164Yuo8Y2nlQ/+1KfwlNsGb6M+njg1E55NG2kihGMueohuWtFfifC5uGulszs
cl+acxqhIdyOG2vw6AuwBv7pY/6oOsl3VJtsQNrZwlee4m4GTOuVM65brArgO1bwpFPoqicTFcMQ
6ekINDUvuJWQnOaV8jZNZbVQxpvORtsmWlwgEuxdVfxtxF6TcY5z80G7XhQTlsXLbACFADG6dkOT
36lrHIXvk93TqviBlzHbvB5MNOwAKwJoNexwvDlGc6rIiAGjLPDTcQK8Sxg5UxeDPSaYTkKqHqRg
5DwRNndxJZRRWGGMQxOwAlDY4XuCwsUA7JZf+0axrRorGYxK5pViphMs/y1LF9n5XeSktvEgAJs3
Bbv4Z7B6CIBi/mwko4pDRzrkeOhGolae2PlvctIOpU+ctrTULyqg0TM35gLKbhreSiqjj+LQdJlC
p7si6bcR2oIKdJjMznl44tuXEjDlNQwdosGLxeVTkkYPOpnGY66Mxo0cGBzqcbwdXyS7P9KO66Gy
OAdIyyEfPPe7SLY5NKr73CQNDnAZH0blSgjvJQFbOT5Mw5eC3KHT1zK1WyH7zpG7vaV/lsq2ipJS
zVBUwFJBNgnICEw8Lg4l7DB+Sv50ogj35Q2/BsDbYbZ7dNG1RcIc+1tvjOqLNn1DDAetwVwSJZys
7oSjxLuTNy/H1RYzF79o5Ipe0rGKUbMkgA31vvL2lsaj5ah9m1+aBm2XBdCQIx7EFE8y4wHMvJUL
4LrCx9XVIVTn60nQjqlugrkRjTmN9LR/qLwzZZxBBxjQRKNT+4OaWGbujeLvYblJa39fzL84nXfd
ob9j9Wxp47wGCRFKwS0ov3WvRl4CUKtej3IHhYtPn/fl0V3aMxG6yytx5TTWolji4o+q5Lbs66u8
GP+rGTK3kRgv6B+lPO6UVwndnLZ5n54Fn9LWcPVxK3LSMX9u6BK6KT/wvCqjUORNmNP8R+/m14qD
QAZQrcX1/zhbvKWFa3nM2pKlaNWM8uRI/RtNFfCM3eqHfJv9nlHKkWwM6D3okbXcKrxSvrxxcmvJ
zPtILRYtUuhg/2grr3QEQ7CH01vjphO5vDBpS/tXwgjTFwuKqqoWKmilNr9mQWmJWFDqDhpPzpY6
ruUwBe7CMIKqLPFyyZovcoyOH+Ck7Sv8VuCwlkC3daXwMdokO0Kf6gkQ0PJDnmP4ndPFzxPB+ESg
iBRmTikEMJL1m9T9S1q3fkFk77+thHGAg5kKc5Fgr/TosatPgypaLW+6fNMdrbeLcXvKqGWBXqNx
I4uRmyLgKbiNHCVH84bul06vPsYOTwc2t09SwJ0B+ksQtjAmZepV0yJewbqCb4l0vYzflpqTk9pU
s5UIxna6oUpikHRQFiLNDZLSJb3sfuJ03kWwyYQGyZkoHPCuyJra0+bJE9rwOEg8fOrtlRA0D4uo
J5tsD+dQFIEcLvACeeanymsT8cZe6FawFwR86R8BjEUuRawICQgWMXhMKazRKuQK/v8A1cdbCGOX
pE2Gam5aeu915+ULBWgA5VhjGWAwmB4Fh7i8xoJtPXtfGWOmoKkgc17XaAMp7+bWAqFWVtmfUYJ3
EYyJVprW63OBiL7Ox8BO2kq20etlWmO58PhIN99864NiLLWR86AARxDqS+UblUjiyKMl3tTHzM0e
+TfC5hTlWh4TqEzVIsoqqqZA0A2vKYoWQs1L7AMc3W7c9lgDfdbiQYlwhTLhihDJJDJD+IbaFU/d
WTqONjkVXv7Y6Fbxuz4aV+kD76bdvPtWFsD4o7IdSK3SuYFYfQnK63lSgNpUuVlzv68sPEtjnJKa
x20WBSjxy6F0a6SLRcQHtSLXXd9ZQmBchDZ1u2Lh3IebqZ/VOarM1V7As5BRp2Zw0B5aNKhqeK0Q
O3QFO/B6D1Abvv5YPSGscYObBXUWHuMOxw5VxsPIhTYHwDaAh1lA/xXfAKfRWobj/uZuuhdkJwgu
MxnUnozi1IU6olcbcW4ehF+EEMny5fd/k8CoSULg7QVKfRQIt7N0bqLD/vc3t2m1AkY9FhLGejah
Z6jqJi+W42MxKi7YbT/jsv6IQZLon/ERpvWKpq1xGoaa3rVhcspa+TEkPKbc/fNQ2E7GyVzqOJDg
rfQFHkomh4mUnPho8z0MlKP/P3PAvv9zKXPSDcD4xi2v3vX4J/D/4lcKvK4BY0TmCg4P4VvmLYu5
U5K0jYH+h93TrPh7h7w74CgBnxheYczyWT0O9uTSrKLp5F58Uzp4BDnmkUeDva8pisjcOv2IGT1k
dfCma09xdMzQ5asPd/vauFnVW28uc90IaVyigR/v4Smzw980Xwv2owAww5i/GfDwCe3sDkG2m/nh
M0c0dQgfQhJZeUthonGI7dHOjLIjM2jGgb1CK9wYWjsMJx3kGPxmne1bdSWLueVqVVzMFOARGM2j
6fDlEPq9J9l0Wjbkjrr/i/q8r4zxUskYSoMQwcbJRZ2tzhkcHWjRqN44qU/Bx/IjTUFOtmFJ7vBU
AsG4vRIcgVNd3L4SVotmXJlqltqQ0LZVOqomnQNfvKCg6emAjRW9zErRuE2f75KLnPw1KvLu/gFv
6+/7LjCeTo9Jo0cASLND4bkYfhH9Bxl+/icRbHSelXEfBiOe7XV8aaTvGfGUNOPcrPRn7qgpW+sb
milojLdR1qMGyHXT7T2McX6uP1Z/Py2dcXM6CqVpYmC7/kqvZA4ZMTMzYoSz88dnHunJZjS0ksZ4
OLMp+rGP4biz6qK1Tt6KgBo9qtPr/gHxxDA+TIvCqkQHPPIqEqaAh8KdTd1JJ90RCsXfF0W1ee+c
GE9Wz+2sLTNEydropgE5k6q9y8zycWyQqiKiR3KZ5z05Lkxn3EordqYyjAliyplcmjB8rTAtnhJy
QN8eUFUroOLV+vWgzYgmgPSt/NhfMs/CWXSaTu+6YKihM0jG/56vlwNxxhf9/i9gvNRGz4nuY88P
vQW8Y8UCndXCyV/xDpjxMTKIgCN1QkCmmakjiwchWg5j4EfAyd9fK88MGW+Ch3gpDRT01zS+A15c
ma6iqLIa8yHQDrXy2MqfitP+eC8WwabpkwpQtdS1AGheCK1AP5g1D+yM2vSOzrIQNpIYCqgvxH+V
iqh3MZzuhPHpN0BogxMSbgc17ytiHcwAaNyJklGpbWmrc3uvBMLD/iFxtIFltu5Nre2jbkBT4RR7
Srk8KkN0ayiggpt5CQ16h37cOuowQd0ID8I4sCFR0lmiKUaxB71RGn6J4/KgF4NbjtOvtBm7T+3e
uzzGk419OWigjUcRqvcXcpp4WDzbp/P+fcZ9VekMol4dGSApfiyKyari1/2z2RRASceRkVPhc6kv
W2VMQYPYSlGHBUR1Bf7a3haIxLHRzTNZiWA0TNLNIELrDS6VcLGqZbaa7lzOPzEuCVDU/yiLOX+z
DbOubGS04MitlZh+3HwLGslaskP9KZAzfbUu5uy1ohGGSkA8N58GMCnQGmAGMD1f9gwvckMn/rF/
VJtTOWuBjDIsSZ+lU44cgiSfhfKbIHV2ItvS0thi7PQYaQwLL9Pdfamb4yxrqcxtpuqFnJf0zQge
26f+2nyRrNgNa2sCk230g07qyAft1rwVMYkx/+CFizz9ZIJmo8rEuAX9tj0s16S8KytOizvv+8xN
lWpFCnRoRDyS8ltIf1U87nB6Jh8cEtiGJRFZbVFnG92I2s+lPOOCipAxAxeoVdS3cceD0N5soQWl
199i2JA3AVeIlgOCBFSj0o1xR2mb8m/kNrXj43wjv9DMThhZvOTZ9ua9S2Wch9yngUiSETVp5TyV
Tw2vu3Q7klkti3EdUddOEi17A1m4O8+XL8tBum6BZYzWUqxN8fOjZNsJgIXNY+JLMSd23H6xrcQz
3kTo4r4vW4inT6X6OvOCr9VhfI1POiBrUZGzR9DuNjaM7yBfN07qmY50lO/3DXAThGt9toyfiZYy
KCv6YFP92RWs9BQ4r5o/n8UDD/CAo6wsZ5VZiKPe0vDfGJ1sRq9ffMiDz9TPFF1TCQBWgY3OGDRR
m6UTQw2hoRRZTQzgJgnQkCMvBt9WzXcxjF3XUlKlPa3QdF7vUpqb6KZDHExf14uLyR+PN2e0GeSs
1sVEoqIkj2MmY++iZYRbTg6jFDxkSWkr5uTtawRnbWxS1xT6uEpounOUxSMGl+/aYfxMnPu+GjZt
u6TSmIJFT7OXtLQMzE2UXzKJI4OzYypj3HXWydNEfdZSXfowtJbxsSpue8D67m/Xtlb/UQWVsWIt
EWfNbKEKPVEt3TCcpJmtKWs5FyVPDGOmCRGaVksQDiTa4sRqeJ0WAiATFM60BE8M/ftVwFYRQ5hm
nL4dVtet8Kuerhpub9zmA3Z1+syVD4CGmsgUOIoO9Dc3satfL4Dlpk0qoWTvn86/ONn342EcAkhT
ZG2gDejJEXTnw6vht+5wRkrlunaQXvWbK8p8TLnOJ7f2yI14Ttz+kP/Y/xnbucDVmhmHUdVLQdoO
XnYE5jPF15CPrUOR8xKkknlN9/9ysb0vmvEWiVhkpTZh0eQymVZznk/1E22eiTz1Z/YUn3unuZJ8
8oJnutUfYk87cpbL8SEsxHU01aSVYviQ8Em7aTCMmfu9ZguP5l2DdlzhVjgrX/ZF8iQywcIAYEBB
phTTRnUFIPui4NyTvO8z7qSMp2iW6OB/GV4K7ZLyvC7H8NhO2Bq4oZVMm6lqQNTnl3B6DngVhu2i
BgC9JAMkYhrAhf9p3GWSFJVEwWuXG+EhOJWn0CW3NN03oivHkQ/8dPC23q9E0m1d+RMxazJDoHf+
eHq7KL3mebnuYOvonfG5sQw9hA/h8Eoa470UELVh7ArvWcSpHq0qtKhBUrihFNCNPMe/qRErYYwb
a1Sk12oJRbsieRziZ40HO72pEavvs55r6HXFpC+jXizwMq+scSmdIE85HnK7Lr6Sw7gmuQzJFGnY
tPGEP2ijRnOVmhalK+ns+fA/Nr9RXft4VCC4wJiOgtQAIxXAV2WEHDdeRjeTFx6UQ3cVeMEXHfM5
lEQLk+r7/uFfNPFdIOMT43GMU4LpeIAlSh6txuSCRckjiRedeosLOMSTx7pAs4vGBcStfzVjqjaG
RI8gFUAjtnrAEMZnmpI0Cjqk63gLsjnZMNcDUUd3AXqsHlRjsgTQke3vH9W2D+e1ksCe1wQ+W2Gs
UXQda6dVTUsH21pugiTBBCHaYV/YpmmthDFnBYIZNOF2CHbGRXTmSX7OFI0T6Gyr/bsMNtfaC2Za
1AnMS6WD+y7xOzBUCzZg5F9BsUwxLPXbT7mMlUzmkiJFlA1p20LpE+2YZ+kBnM6cc9ourq5kUB+5
8rjLnJOMzuMAkGAAxGFrJ5SFD1yVNeINOuQnAw2tsnkdUfJmvL2Sy1wu4K0X2miBO5TBzSq7wM87
KscG/UR+7yre6Es/BLf/uviaH/40n/6CDab8vKHDyznzfglz5+iEGPpIHbMWoygzy+cxEg/NHF7L
5Pu+nnKMggVgLSViRCagouzFvFHnU2787pLnHldpRTjHypPEXDZLLUuxRPugMTH9MDTlAW+0+zHG
mFM0uYPxGboshI9/+xODuXsaQVeVkM4VZ/lgE9knoJWqOm9/97iqyvgUHVx5cUKBAgcvui2v9Afa
ZpE8hI/VIT2LXvCCq9svLrzwmONd2GkSHQ09Cumxl73YxVe9HGMyjQTc1vXNG+59D9kJEiERemmm
F45xoTQvYKk4pDaxyOsbRI/NQ1XiaD07OJInKVAXY/iWxvgeBXd1UIFt9KfWcZsFOdvHjoqYY15U
+YSSDqYMMNJ7bP30YrqdReEPtBNqI9xZ8+27dLWVjG8pQUdm6Bo6iQdvdNt79LJdiT9bZz5Pj8iJ
/eSoJfWQO1edyfiPtOjNMZRx+yySpT0UxxRk1wCR7uzwVjzPB97dvRnnrRbHBK2hOIxolsFFtAjk
FOqTX1flOZV4CLs8MYwHEXsji1sKt7AEnZUZvaVFi1ubPKgSeVvtDYnIugqSHpZnWs1QMB0pMiyq
pADXbe32Eh8wF+YaznQybkSQtIigkgyA1JzZSKABOf5TXeDa+09glioEgim0i4lQLx8sE1Rf/Vh7
AJnY15Ntg3uXwvjIThezMDHgvfIpt1T9rJCvjX6dd5xi97bnfxfDOMmpMCaxprMaeSK5QilaXV8/
NznKJfjvVuPcaPRrH3X/XRoTeekkVlSFPhHB9WUFzWOhVVYb+Nro99F9STjlkW3DJoaqiwREdyo7
GzI3RjTL5QClRGKGwkwjLayib7s/qlf/Q9/x5l6uxDHxV97V2aKHODLVb0+LV/2cQZ9G2bwNh5xx
5dBncHvD7+3bfnmvBDNBmZ50SyrI2NbsXJ1NS7XL03Iwbe0u/GJYHbr6VB5O3KZ26oDhlYmEEgob
mkRTM+cojSOEVnJ7ru7jLLeq4DpPOcO0m7fBSg5ja3gDo4g84QQ74ZKUp4rXM8T7PmNlQkHEMZtR
oat0cmWYgT8oPDwf3lYxFqbHxqjUDeJFQfqVVvcVaKsyAJZJvO6BTQ+82irGtrKpGooG3Nl2LR+z
3iubu1rlNXdwZLBBBymVMHqbGiheplfio36LtF/pK9eg8QVv5ok25pSHfUfIk8lYlW7G5azkPRIh
ws1sTpaq/ewb+TMB8PvmsVGHmJplI1Jvm/Wao4kghW+PcQh8Z2M5xI2/v6LtqvRKGhNwGOEStgM9
quAx8GNg/o+uao+X+qJdj68UdL++kb5hMBa7Kd7zaj2bQPX6SjoTgCxtOCpmh1ym7EueDuBsw2mt
8kmwInu6UkJrsBp3MWw6nlE8DrySPMccWBDtTEilNCyx9tJ8HqT7OZ8dPXsqxY5zojy1YTwHEAL1
nsw4UaH42oggy46tvP8M4th6K1n3AT76WlbgBlPASufq4IM6/SxPBeci462FcSFBPfdzP8ILkgzk
8/OdkMdWOnKSPJt380otGP9h6mGn9yGENMZNOV2aIra69qgNP83u26Jywg76sQ+BwB9hALX+ZxoB
yDr53GBOFlclzc6lvgIYMOREjvuWtnkjr8QwvqPIZr2p0lazpek5UkubCKYtCpcoOmiVaO/L2m5j
WAljbuFEKOt0pt0SMnISjadh6rb3Q1d3Qd6B1NzklsCg5QWj++aEkYJ/bmQ4NXWSjrjAouhR0C9G
WFjSCL6z/bXxpLAuQ8vVoIsQJUpmYdXiQUXmxVQ1qx1f9wXta7rM4l0uVaDIAPjEM6+KrXp8xhBs
Ev6nCwVvH2bLRDTamQZqIRXm5cXKW7LfCa+1cz+ukEXGMSQzMkRDhVdsnx3k6FZbXvb3adtYDR0J
Z4ByaGw9R8x0HfTpOPa2VkDqiRRcekyEl2kRj1md2Wn+qXym/i6Q0YBI0Jq6owLppSEDtEn9mjxT
whbJTU4AbVJ4EBnbVcaVRKoqq0yjKCGir4BlZA+vAXqCKq+7re3lOb+oP+dX/aScZCd1Sk+8Qv/K
PYB7P6Xy7wtmtETqdDnNBiQ8KuBhZePPMvxeZf7CgyPetCwAs2OcWNEIGOr/uUrTbBOiLUjjDID8
KMbIGuTjgjGzpOBlhzdN610SG7tNUwzwsB6mpQ8QdhMiumg4b9ZNd7sSwbhbTZCjTqDJ4bRAo2Tp
6UlrT4Npd7MAQ+NcipsmthLGuNt5DidBSiTNVs1rQfk2p1/2TYy3X4xn1Zd4QW0J3ZiZFD6U9fcw
0J7TbnL2pfC2jLErSQC2e0SxQmgtQkHepI4KK+yuuuK61vx9WbwdYyyqjsO2mAXsWJUFV0VsnPQy
5Cxnu+6xOhXGbNAgFYUqpdWbT5QlTe+s6ZCPVn5WTv259ARk7ck37ed/Wxjjbc2sI6gdQehkorpn
JOcmDt19EdvZ5NXCqEdeuaOhA0xCTZulWze6Ve3Uzf3simKQ0QaPvyBDDKCA8fKuPC1k/MMcmkJS
FhCbjOKVIfaXSZTtae45lss5tw/DlUm+JEVGQfNlP/CJXdyEbugLmKyVPdpwBrCgy6cq0H929MOg
ZZuDBiym4NoSEr1zaCfJw8yjW9xX+Q+DlkGTBSGJaJZcPCTtddg876vFvvvG7MQ/tSKtmrqqgQVp
l4V6yIDclAI8F9MCnrAIPJIZniy61pUGKkIajgUds+2VQcbIt9k60kSeMh2klWOS8ygitjXPFA3c
TaZK2H7KJpgm0o0Ik7TQvG4XEehF0aXJOo5T2hRjgs7dACSOpLDjz1opTr2iAXdyGl6M6FXII6vT
a45b4glhjFcIumVQ0bFiB9MNWV5a+awln3nRrNbBGKqUE2UyqSNX8aJvfdMdMVNX+Tyj2c71/ZGj
si+nUsiVpc7x5OwcvNlflEPkaNeBV2QWnWzNH/TbT+XIVhKZW10S1WpU9BEPQ9WelMsS3O/b0HaP
8EoAc5P3kmBUEthfbbF7NMLRTuc7c3lMyl9T+qWrXo3B0s3QKjKOz9v0DSuxjO3mcScLyQixSnda
aJQCJdxfGU8CY7FDXcXZaMBig/5RF17ClmM7vO9TtV95hCCXW6Wn9F3NfBVr96T3/tvvZy5zA/OU
wSxA11Rdugp6/QpsYZwt2obxWZ0Cc3e37WgMgKrS0B9Und/YzoEqNoB6Eg2bNh9Jd98TqCLjCcIm
0AoRRQhbjoD/Jo3oZTmFyvf9fdsuPKwWxTgDM5wBNkkTfPKd4Y9++TjfLPYC9pTYGa94L5Xtl5Jp
KiZeQ+jOYZPxeaFXkrBAWvo0+4NXP2HY3aGwxNMzuVURnpjfG9f0S49irYOgg2e/1D4/JHNW8hk1
yVUUyxIN8pNz+USZFCNHtwMMLrm0/fQzePUGMkaSiPYm02SHUoI0bNI3jpjkGBDRUrLASghHK7eu
WlDHGYYsyxKAORjDkkwxitoZb6XCuImzQ6k/jcYxjDnmtaWLaynMvkVimfcqgS6Wyl2Z+KFylnjV
382xq7UMxrx0M9FjrUX1QUUH0vhIh/TzY/8lOnHZEbec0VoSY1lpOhRgkaioFjRHNbVUUDMi+4XW
+MqefhO0BQlO/vwJQ1sLZQytBfRbVNLIX35j0y59vJ7fIB5Shw9jyTkvloojzZZpFhLcEovx2AD3
KfDkiHMnbbrD1YJYLo6pGvUInpYuSPRnu0H/Q+DIt+m5P8vgC+LCFtFTYW13LY+5e0kXS0qywMWD
ifcu/p5/f+vpegjOzW8deBITwhjqiGeLN66zWclfS2au3x5RbNLk0P44s0RbRgcLYI6BJ1EdFaf0
W0Ad05ay8CfoIZ5yUB83l8z/TE4E5WEV87YEMz1vp7G6QJeoU6o+UVWQvndWEA+HIidWnLQcQ6dG
9mGTV2KYOCATBMFsFojpi3K4JUaauFLQCXZb9aDHSyLwhWXjZwLr9doYHzZWchXUlA2lR/NRhWHV
sZWscPq5b4GbNrFaGuPDZiVWpyiAFKDlucuSOn1d3ldm+rIvZtO5rMQwbixI82oG1xOcS6rZyEMe
htLkpDh5K2H8VwY4xDGlZBAtaKs08+tofq8HziNhM4uwPhTGX6UkzlMR9Te78WjVD1wTnuCmJ+36
ljYL4yZwygfAsfn7u7dZmgBiIfplRMXQZHYoX4+EMiYZUW0tsrQb/QUKj5aZEE3D6k14K53ogErq
8Jo2N8OgtVjGuShTlEotGnlwJaBY7IILwn8177B4xEG8RMmmhmiqQul3ZIWozM7K7ayWQM9Ecgtj
eaIcWRGvwENV+YMVv0tgW66jII7EWcXZFUpriZ0nDKChB8sLQJT3j2vbNa4kMS+uTAijUTPxMmnd
6pgfJCs4hsfMG55RZLRju3PDY5E7FPG+vwJdveYAxzU68bSGs6Mac3qRKixhWMeqvWi/VHIIis8Y
3GqVzAUwyUUeF/NMvSK5H7TGjyMjtcKs5fiOTe+7kkPXuXLyRRIrBQnQ3teI8V2kZN+bJnT7znAx
3+mCjtXdP71tG1/JYxxvk06GoBLUAeMZE2EzgHxs+RfFSSIPCv4PmjRVj6D5tPN55U6uaMYbd2bb
pqXWIZtsD05xW7qLR59Ugqu5xBK99Cg6xlXs8WxvM3uIWYu/jU9j3HO4lJEevw0IQCKd36bLpV3h
HZpCGiuxom/cITCqHnvmyPjrcgGhupkgsu0y5EIoEXj3Q8XYG6AWb/A/uWCA/+LN3hfJeJgwAWT7
Qht55lN4L7u1L9gLhriJJ1v8d+pmj8hqS9neNSnOjCIYQtWecZQ0KJvt8or4i2OCXSq3hSfJR3Rk
SxfDq3zeG4tj+oRxQIrZx5g+wlIbtLWbl5GHscdTVML4FnT4LmkUIzNSzxblFIgP0kHEBZHb0r12
IdYYw0hqb+Y/Vukp7agNYbwOQsFcCgtY5xSCfia4E90MHXqpXRz0S4DLeLDbMyV9GsBrxXupb4YY
72ZCGE/UiFo8V2Kl2bGs61Y/F71N9ApPFqn4DATzWn0YJ2T2YAIN0S5gK8VXEdmzWLwuU44D336s
rNbDuButjbpgyhEyBaF8T8zaXdTqypSnm24xvoUmGJjmHHyx+nIchPCSAbCqyRpL7ev7fZfL21fG
/fTtEOmdDHUNu3td/5YM36eKk9Kh3mRPbRhvk4REygIVGQEjrBtLMKUTaaR7KV9AcapHB0ntLrL2
uL+sbY9DJFmVAOZFI7d/3lylSoZa75GCR27sOF8Db88OwTUaWP0DH+JP2lziShpzmlnUmmM1IRMX
PLaBS05DCbjVwgmOZmtpwFo1Nct4mH5LLoWK4D5EN935SjpzhlNUp1VOsVLS34AW83skkdRb5aIA
kab0+gNvWnVTZVbimPMMyNTNU4u3vDwHXlov53ZEwmDi8Z1uR94rOcylIRlhWocxTaH6lWN8q17j
axXURTo4k26FCV3ydnvEsOpF+7KvO5z1sdV+oQtFrYoN6Kuh+FmoPUuCdKPXBqc/l7c+di5kSZMm
CykhJsX3EC8yar7oCLXnr/r1mNmiR5MWupPxenhkekF8sMf3fWUbNqtWJ3O2wDRmTLwvr8kX3CBX
4FQAsolqCa6KeRHZqc/IaxxqtENhasTZ3+DNK3L1A9h7ZOgqEOvBWswCsxvRIEhWpwkJRwrvGOmv
WMWuVS2OYFBGfouACDT9UdTeFPNSTpvx8WoljJeJFhXEv7RGOp8oH9t0JR/DLzkyaZ07g3G08PUz
Zmg9HqnQZtraWMll/E0vLmoj0Qaf+Kl9mt3cLX3drp7pv1NbvqGcQoIDVMorBWieoaNxtpZ+fk+D
GIcD7B+RpGKGN/dyCbKTOS220VzCkNfIxJPDeJpx7KcOo3WobpWZPSXfNbwHqgLYFz/3FZKnKoyn
qfPcjPIFD+DFbFBDS0b9MGoktOpiyTmtN/uiPtQg+05VhTLP0BpTjEc9l9D6rxzQ/Gj/lxV9gHcL
TbNXpB4KYrZ3TXEok0fp/0i7st24cS34RQKoXXrV2ovt9u7EL0LiTLTvu77+Fp25aYWRm4PkZTCY
AXya1GHx8CxVIa+ovh2J/vRChaViHucepNw1Pk/ril68G65aAJjhZBAxR9OmBtaQ8ajcj0ee+/H2
kMEPaFGZtTkDP/QEmfHGBz2DFabe5R384E5H9V43ZRlDbIyVKNHEWu7f4bm8UfzikZISAyTdGGWA
cgAziQzFsB7cDLw3IUWm34/X2TKDXL2Ixgi9QMA0Sn7bnrLg+fLSNuN4JG3/vzIGtYjYkz6j8QLt
IC482kFMKV54SZAPYrCzHXq8Vwgs5GGciRUQGJTOPlX2bY6yT1N1icsXGNms7hurVTGgJCSzEAst
sJjc9S4tpU0WCtPHDEW8xZ38//DO3Eb/8/oYeMoMOQLfDyxSWWYJ78zYTZ8yB5Jgjn6tOdDUsDUH
DzIn2eWguUieDJsWGeV95/HyhdsB6PmnMAgGdiA5EGnVTa0qq1AlWxM/j+SfSjoYy71ZK9ZlD9o+
gT/NsS/sARBWYsYae71cF8kpxsAMT0GZ46TsO3pEujfrIG9vl8KAth1PDBRLMpyxGa3JgCg9WPUi
3uDDdubg7EPs27peSLgkJbaxc4i9OK2tHGSPnhCaN5hPJWTfXMqT0/iZr+4z4Y+21RDRy0NAF/F+
7a8OzBxPSdnFOJh1sisg/mM8dLyq5rajnE3Q4HBlYlryZpFy+GxWIaucvaZhfFhuFnTdoIkyDtP9
ZUf5AAPO9lgUNdR/aWaDa0zM7KZdbAvX0E8Gv4Dp9H90652NMcBZaXgxBCkidy24CovDlHyKizvO
grbB+WyDAc9QqMZAJqliy6f0ZnHkq/hg3mjfOuSaXNoiIEK560/m0wztbJMB0jQYlEbrcBWJ0f3Y
nbLydjE5d8L2iT6bYNCznjWtzmhzR1eeZMjB6p8M0b28dZsnWhfBi2sY9J/MziWk0uVcRriA7gM8
UnNf9Ou9tOMpj/DMMJsliHrdkQ5maNkeI/C43QSfxsKXV0P/zG+X9Go1zIalhTg2VR+pdjFp9hgY
VqYOXyATsWsC2blsavtqW9liLpqoCAytos1EGCyaHIpLtR042ZEyAYF93ubPxmy6w8oi3eQVTCD0
aeMwRrqtamtrWY61+a3MnzjL2nyI/jSi/taP11WLCrVXSvyjHaioX4fxOfWQAGD5og+Xv5fKEh43
Q57OHc0m4Oqww/oYtIHdhbmjmlxS1k2IWK2LwdgsJ6AepCRvLdQelafwYOyLHc040+Kdsiv8kuOL
PIMMyLbLKJIxxdoSLbXa9EYdc87NtBnqrJZEf8HKH6oZ2tUTCj52GY2fjForwbUeS5ZqBIbTiENi
1UqQ+Rz/oD/74yOGMY9fjc7FVOTGiLsKYvG0nyMHAypmBB9RqHiE/pXPI2LgbSODHLEoLZIRYpFL
dK/nN1XKWRBvE+n/X21i35kRZOkK1SZ1aUdqY1XmMQJFwdCArIlw0ku8xTCYYSxFVI+0B7kjN2L3
xYyfL38d3t9nEILoZZ8mEzaLIDjTx+XQyjx5J86RZZuGBLnoo+w90dihDhh+z9TeKjXMbxq8Vspt
S7iYIOGtynhF/PplcgnzZh19EbVzYQmQqJu/JuNTy6O22kbVsxnGoZHuz8tuQrJdAlVhdysLrhDs
Ln8WngnGh7twnlVFQAhEVALC9WOFU5qFD5eNbBctae/Pv/vFePIgaXWi0pGHysFgcP4FzRhO4Mhg
7iTeYAt3BMkn3nNy+/ScbTIOHZuZaC4TkjTS/Kotd4UpWKocOlN/ktvPl9e3vYmGIomGZKKPkTHV
5L2aVya+Uz0tlpwvuySOrFbKOOHq9hE6m2GOUAoFxlZt8cQJswXKc5qXd7z2qU2WVUP/aYOVkmzH
ppgw6Ipo6BpfSrqR0VwIwU+r9JVbWmvGfMJb9SW2NZR/aRd8ZSeH0DG/Xd7QDyKY889gqqJ1Ephh
R9Wdmk/FXnJba3mBIMnTAt3s2ktRVeemSLfd5WyRuYTzMBsWsElhOjB0Cahl5Qcdr3TaJRc5mhPs
JqvF8qGwYRVf+r322LnR/c2XhGZL95cXz/EmVpsiJhkyVgWQMsCAxlJPViQ8DFzia956GQhLowqs
0DRppNxRlrcagS+oaHBZZmgIp0X99gi+Hf2hPRAeo8l2InDlZAyuxX1QqCad5Sc+eVfvguqLP+0G
EJhiDMEVbcmK3P6FVxPmnB+Zwbq2F0shVhCC40V/VVfZXs15GQGu4zJIJ48V6WO6tOCf5IpmeSR3
/kdw529dBsbI0okwwHvZXbZLw6vdZNBHXOS4FFTaQfBptrt9CrbU2FfQDTK5ksNPY/Hck0GhLNGk
IGpQzquF20C4b4IbwjuM21mA85JY5vJxHlqh17Ak5Y7mVdBM6Sporzescf+nF8XPk89ymOdSpplx
ShOB5m2hRXatXS04ebL8CNHDy9+Kc+hYKnNpFKtCK2CqHWNPgjRrnRJLVEtr7G/UjtMzsB2knNfF
RPlqESwCkYBoZtLa0jKAPOhxka6z4J/Li9rOfK++FgMlbZfMYQapY1t7pSqDpx+v9dCfjgLE4vQ7
8zq+xYejIybfLpvmLZEBkgos7WYoV3gRmuhsXlzN+N6Xp5E3zbtdejXAvaRTvUFg06/xXiY1S1/2
uHml1+kNLAA2cVtI3SqPSuikVyPqn9GhPfKpZzfXt7LL7GxZmzgKEkAajdvQjnnW/AkdX7Er3KS2
+VQ8F/eTL73wIqfNE76yyuxqo2k6ngJ0+rGVrXqyK3Tp1rw5QfrTf3usrYwwYDz3iiAKDZa2VHcd
uGEDThfJ9jjGygCDxNFQg/ZkxllTQJ6EU+0r+9mTXX4H1zbmrywxAEyE0PwxlNOYiG0XxLalLdjT
/WQrbzN4E0KHFwlyTTIgXKdpO+shjY8cHULPLaR2SsWakeu2y31gSVbzT8UrkF/+YuiS+fUQALYM
YaQ1AzK/huJVwqMqpb/5Y4/Q2IyLEndzlVKdh2RP3B8i4+2fwv3Pr6WxVUhpCHJBo6yXavloGm9a
c9/PT+mCOniaOZfhibdjDGz0IsnMqgNsBKo3kC+k/37572+OcyI5+i8uaazIa9CEbRlQ0p1oT2c5
kBE7lHtKkv6HDXUrUwwoKIk8p7JA8wPm4PS6aCnh4GmYQri8pO1uk5UdBhe6plWauUTuejxQPVkq
yWL4siMeI0/akwfNmkHsV/gCpLPqffcfxhY5ZwtM4r/6uT6WBvj16eMeqha0g8jMrfAKtAoIS+mU
XXC/PFxe9CZP2Po7MggiB0UPeivcoLQyWLujq7+3ElOVVxNDSTkkhBZ0L0m7BKNDl21v+6gqmTJ4
bAyTrZu1lTrWgoZTN803hnIzxZwoZPsyOf995l01Ewm8giKOW0k+z9VNl6V2MD9fXsN2vIhpi/8v
gjloJAM4aXTWQz4t3rBHicWWHsDqZqPfy6452dMPTt3ZGt3SVV7OpEfBoMQbLbiU30eoNGjiYcZ1
X3uxp9xfXhxvA9mDN9VBFNAKXKV9bSElqRSnnPylDebQiWkfCjqlaQ/VT5HsSvWIBonHP1mHQWXX
VZAly8yTvkzQRR7Q9jWSvhTxyVxORfgnzTIgEP6/CcbXxCWLwa8NjJLJVSsejeUYZhx3/iCsONtg
XK2u1VIQqQ7m8C52MOzoNBFth+CV6LdfyavVMG5WERJVHdWobN4wS6QcTG86KnvE8s2uw4SB5iV3
NP8Sc3unN18pK8OMx0V9V6p5sCjQeEytVCwsUj6l+Fc1e+lGjldwV8m43ij00CucoSDVYaESCFWl
pzhFJ8bo6b5+0N4aa/Bpb2OFAvplh/zgHJ8/JQv0w9gn6oBXpqqnVpnciIrud/1Ry1pUEFy9PkoD
5mhrpww/X7ZMv9zvkc7ZMAP3U1QVwUyZlQ3pczg+dCFvZdQJLxmgodYKoYpAFsW0w8qM4EbOPy/1
qTEflya1umnXkMwuO9zfpHHkwi/Gg2RYl9e3DVk/18c+3+swKEKhlxVbNDo3DzK3TgM7LDv378ww
iJJqod6rEOuy+wV53TK1xO5e5D2GttMr59PAvtlRt1BaLQOozAf1LcTwBLp0rpSH2RMOSES6C29u
kfPtWBmyqjaTlAgIP2iPKNViHna9Bw59VDmpxgJvLpe7PgZm5AE9ryEV2dauDX95hLaUQ+fe5O/S
fxLboef5gmuyrOI6CYu6SE3FNsP7Pv4UC/+YQWBnwcTxwQ9igrMTMsAiVnFb6h3gk0qCiE6O4RPB
zo46EsjRHc9L6IH6bVUmCAxUXQK5DhuIz6EkBWDRw0M9BoVd/mmS/EQ8zORGRypO3Mfdw2XX30SQ
lT0GolstERYQBSEkxdMCzdl7yJJ5l01sfqiVCWb/oiQGQqiYKB3nJrbKzuxsMexuxzl35CjkBCDb
OaSVNQaLw3AEtTtqbe+kh6IjHyNHREPtdW6nuAqo8pP2QgVGBNninQDeXjJoPJTNv9PIk/4PAX13
yxvB2oTD1doYNNa6Rekz+uKsisoCa6kld4ojRBzQ53wvtvopy5iEjBZRsQOT3HZi5EttYJm5UYLS
J/982Te2r87zkt7//+qCiTsRM6U1llRcyZ66w3AzpgDQNmNHLu9obSffVraYqC4OUJ/E0YKtT50T
vCdzxBc670i8yh1hlb4CeT219KNfONDvqLlaoCAtc9Up2E0MOqM/uVMTGxLeThnXR6EUd3Kq3Oox
j9JvM/BarZSB4llrZcWoMT6rttmbIgyfqjIR7L6vfGWWHXThck7d9vTzyiADI7PUFpNaIxDRKow+
lvf5Dmo/YJTpS2u6S++MWxqHiTa5QtM+5pDMPdmFzh89PlY/ggGaQdGHtK5B2aBjlFwe/unl7wNP
IXj7CKpIKmmmoRCNOePiIoSGhs4DO9eOweQn5VHhtattf7yzCeaU66G4RHpTYihgufUq8anu/Ztk
4Dw/JPpXfvfLn1Z0JgmnRmlhaAEiOyo1HO9id2jxBqWTlfFdiWb6+FBrSD4qjnaKb+nzoCcW9OCF
b8Jtgtynua/8P2GNN8zzT2LCsEae5gGjAxgnMz71+f0E+smGc91tX+YrGwwGGIkxJzodJZUfJo/K
UBp78RXc6W6OVFfE2WSOs7DqiqEc5iSgpdFGum1AZp4Sz4TowmUI5X1I5qwrEGIiTYkVZXvafN7t
VDTVgznR/zszzAmXpbjMUxn+Qg508Df2U0xRUwn2y2Y+uBDOTsAc4h4uEAw57CR72VMQteZ2cZzx
bktPPKl33uehB3EFzbPS5/3SGnhdDMWjOcc3OWWXFpWSk03YjgvOS2IwIxIKCLzRqXdIy9/JYnQX
9Dyy7+1b5myCwYy8NkolVhD11GJ70OPBX5YYGR5obwiL9BSQOrFUTeHlr+hhuYAhrGBeuJB6CCMs
LLpaPCqWp9+gZR6dobTszitPb++iSWRd0yWwVtPnzuprGekYl4QyltWlKxfPOTcHvr2aswHmIFVN
OEgD5QqgCt5UBCbYx2gVLqGpEGN24rKfb/ve2Rh7nEq0DQj0YY2u4RsUyfxoAFNUlN1fNrOdgzbP
dpjjpKpDVZcKHi80GVw90u7nKbSE6+JG2VHxeH6/K29lzKmaFDFNqh4rU8AgXQQQQhIyT+LdFdyF
MYcqVFOQ69FXGWix739wEJqmHe8H14B8p+YmVxKv3YS3MuaQ4XkrhSPVhxTHh0C9DetrhdewwDHB
Jjw6tHbn9YyeiGqC8gB5S+MWfUQvl52CZ4S9Z6spjEMVRkqzsqYJsZI02YnAcT3OeWXTHb2Zi4me
AJKk9NAoudXzhie3L76frs3mN/RSMUYISIGpCDdFD+Lj3qOczry2/u3n0NkMAwuxqFYUvRVc4q0V
5jf6/FWunkfz7vJH4a2GfrQVvEUtiKzmKFFQgaMEcgMm1uiUOS8ZvD1pdAYEhQGEeGpDEKghyAqe
lAP0bp3lq/HYfE1tTMjdYZjgft7HDsjH0Fn9rHOpsXmrZMBBlypZMmkOjBxoBuy/BivbdbDVKhl0
SNqwaWQNNYLZ16Ailnm42Mm+d0z04mEOSP6eueNOe6ITe+1XXnsYXcTv1+LZYxicUPVMqFLKUDdg
Ji4ab5P5bdEfGjRcz2bsXnabzZWaRAKEo9mMGGyxO9aHeFCopiR573BC09axcKad9G05SA8CEvvp
OwWh5Kt8vYetI762TW/Ulc8GA2i08ZOoPMFt2u6VjpPC3AKq9d9nrvwym2aQMiGlLxenqncn8U4h
Dmf/tj7W2gZzvOWokEicwCN7yJGrSEGEbvo+5aI4ORRH0VCM7KXpTNwhZt7imAMflHExBfQo0FzE
CF1EEbT75HZAoTZ7f4+Mu+Hz5cVunb71WtmzH6BaMImAZDp/S58KI4o/jc+Lqze7tNd2mFPeBt0A
thzUfarMNnwIndg5mOLt2M8/ZZhKLVxhr+4H3tA+b0OZM28kTZe3Ga02iZGVdIOzLL7cc2B66zZY
L40521VfF2JE6V10Y7aywFOlvap90ieOGc5a2BxcGOeiNkh00jy8l+qbFHWlnKcfwPF8NvWWBvq8
CBK44qrqUapGu6miAylCe56v5JQnQs3Zt/d3+QoqVKUQQrAAIvdmXqfiPpq/9v2hEXaXHZyHhr9l
2zQ8dXIaVo82mpFxpGo/BqlZ8CjfoM7ig1TEyq4Nqr/rS5x4ZzO1sHKN94h1tcRKjIZOpYMv6fcF
rATFgwFObLmx8B8cPnciz0MY+NCCiuiYscBKs1RzFLXTbfAAQXxOLEOfs6sUx9kLzUS3IkFXh2mK
OhMwhoFhZuCSpl20ySNt8SYy+sNMn2qH82OEDzbybI65VlD5MPJOnvBejsEyS2N7bW+i5Ohq6NiH
LsnL5eVt7+TZHHPLiHOb15OKBMoiRvaSeKV5L6nf/84Gc8uM8yx0GaQoIPpwwMyzZnwZlf1lE5sN
T+uvxHiEKphSqFfINo22iMxJ4YkvJkh1dI+y3ilWeEvnGzO/QS5FdBvfdFpOnmOzBL/+Bcz90iiK
KsQ9VjllNiX3Cz43u/Qu8sKr5Dm5p5RQ6ak9QpnEvbx03hdk7ht10BpSCAQBl/Ha9M954amRbl22
sfngXC+OuV6GdAo0M5hwvWAkZwf2zmKve4kXPw2zM3xHgyGdseTo+31wk559k7luUowUt+A6R8Wn
REPXAELRYB88jrchKLPLR5AYOuULhiAvL5WznWxaJyX5nOQgbLUbzc2C0irnY9WSvzTCYIqeNDLG
csCVaFRvSv1EFs2Wq4JjZLMmvfpohsREqIIQVwbBmTCu4xuhdfXSyneJZ7qNO6KrPLP4E8zbQfHP
T2YwcELipZjLEXAi4Q2Vx68Lrylj+94+G2CwJKk6MxNGfB5jqeSDmdY9aKLL1FbzljZUTgdRrzjw
tVlVXe8jgy1Zq2CSKoIfgh8wkazpzTjkB91DT8FRcVS/e9ZVS53RUtn5f8bhvjbOwMqgJlIlvreR
90+ZcFKixCbN310CBgMhCZlII4Ns3Cat9prH2VGuRF8SeJOlvKPFgIgmNmK50I4osa0tMz2VaWmJ
Micvu22ECq1jwEBX2cxLqo1ZoFOeNaW7D4ZrFf/kda9tFvwQD/y0wXj5VMujHFJgUu6avQBi7HLX
Odlt6xsHWvnTHESstJAb2qq/ZOgjp48o3kObt1DmJLSVPjVChdpqVfaHQTW8tNMeqqK9uoyHm4Xj
9WIZ74/rxSCdiUyTch28Kg0oFiEl9jR/HmtnsqNdcSBOhLHwlpdw/CCcPe8y4/kkN+amokoQ0X4G
8TixxZP0HSMINop15ZtmDc/NYTySK1ou512qH4RhZ+PMkQiDKdN0CD2hgZpe5qELIYorOnr2n7qH
KN7/HmOerTEnA1SOi6I2A4JlcOs70ZQGnpgrUK1M2tjuB2NwsREVWBO6wc6kNPWWsq8dQ5A03p2x
DeDnX8LcuWVr9HVKSfgpj0e0H0F0u+zQ1f8YmBYNnAKbN///wTX/0yRLU56TJpJCSpVPKhRhKy+K
LLOxx9vWU06UvyFxUX3V3IX3ZP4gqDkbZm5ho896sKN3tGeLzsf9WOtgIfcxQPj+v7T/c3aXZSjP
Bq2WuwrdQFV1N7QOgYTm5dPKAQWWPi0UdamtRLwexvZrC30D4usi55lJj90FX1UZ3OkwYBLNDdYQ
qI4R7xflVFW3ZvX0dwthUKfsyFSgbRdc7mjVFfIUh/6t7nkRJgXqS2thIKZLlqgSqKJW+Jw9qrvs
IcJkcu+MAzAbPMA2D7M/CMnOLsfAyigvC1jDACvNJ9GToUWf2xAwxyA4iO2SY+FrnBXy/IEBFo1M
mp6W6CEtwdY3TvDrIXKEruS4Hc+vGdSYgybJdIKujaIJfFXK/VnmzTVt1sZX9xDLfiarudF3I5Cp
dqn6Cl6ru+CKspnPO57Uy8ZyoOyngdHQ0NDpIjHOV9RIZBSkom/w5S5O6sxKl+HrZQfftKFIyCgY
oqKpGgM+FZ74EaRT4XpBsx+k+X6MuDRgG19fF1c2pF8fAIsqLKlUwoZ4Gpz2C2Ue6HYJ5DqeR4ey
sAuOfMubGOSti4mNggJplCyFzShtbblLnSrhEXNtlXF+WRf9DatkU6T1Y1fFsCG9oi3V1a4LzI9A
xcurZmT/U3BOq3fxI4ZlnHHX9ZZ0f/nTbQUHv9hn/GNShlklM11j/E6RI0OwQPgS7yn7bHzi1f55
X5EBqSEPIXpEOfmWJEODttm5ZWAYFnRMHjjr4lli0CmoiljTBljST/n38KaicvCvgj3f9m+4/pMd
7VuTv3GMbsQ+2ExNAYO8YSjme6/W6mMOOpnb2MDj4/98jsmp2pk+HQbmneutkBK2cKrRRwEpZFa7
M8umeq4C2FKuOye8p2Np3Uvq108pyFN1v3DnY+4VtnTkd4hvn4uzaQaJoZJVNbMpwCmDF2m8TlVe
vLz98c4GGAyuZ8Gc4hLRTF49azJepOKhTUcO0EvbX+v/Vn6T3YWqUTJFCW5Mxa9vejDQaqi80Z4o
wa7c6GvvIFvzbB6yHbHGXePxGrE+OHpn+wxsRkIlm2qFVf7wFnoLmOCGVQ8FeJ//hON95S+/qfGW
EhyzyRGadh4VJqGPO/k+3FNBlMbH0PrL5bOw9bD8xR4DnhgiGOUuRy6v+VRdVfvFOclOnlqRY2Ja
gnKaRt97R/Fy7260QChC2aa5O3zZj2S2CR8ZcCOaBoWCKzqB7gZneudvSX3lWwKR9GeQWx944xrU
+Zk47Jd109+0woDQ0BWlUxAW6dVjGRvOUj8Eo2nJ6KANYz8SeIJFlw+jTBhI7cmcjHXc4qz092j7
HxteMngjsPxlQQySNm03yUoDN61zFxHRLvKyr5MNAaTT7EDx2w/cy55D/96lDWTQxSShJhsGFiRV
Ny15HJWXOUUxNdqZ5vfLlrZeTb8sjcGZTISsc6nAVNNGrhBibal+7JvWRbsVxODFYyXWmDRQFn8w
ejuKKruWsp2k5U6b/cHs0vq3sJXCTopTLaJs0fLsJWJmdaYrSJwQmrdgtlQ4EmNW2w7fMoPui+Rm
Xlbuqhc6S4zhwUMp2sJtyQkOuTaZyE0qpq6aIZZrzypkVyzaq1tem+AZtkeQlz/jUWzBqs5Bd+r2
F7yILSBKpTBFQ4uVgsm1wbsE3MZ2MXwJ1D9o2/3lu7EB3FyJ4SzivNN+nwJpfUpK+h/kpTi48p56
WOGK2iixJqXA0/mQ7CeHjsETCD6IVuKIuVXtgtCdrwgKCWpitbxFcoD0PbG2Mp4KcrBkKtLvYvwq
B1bcJfaEyWPOcaSe8Ns3UxHLmGiCETWNgU5xCGIFsw202WdG6SuyxWNpj591pKrICy8U3Y68V9YY
4ATjZZeVGqyF3w0MulFiL+Emvhp2VATBcMB5v0++ABroPO0/MY8XahO2VU2XIbxOoC/DXI/FqJJa
UhoEH92VHD3GvOHq7WO3MsD4ZR0a4lIFMBCqx/cKlyO4TW4Jz3qF4w4FNMzIGPblL7jpJiubzAfM
oZklxARHPZT8bJ4tKfdqbsMNb+eY79bNqE5qEYwIyCLqD2rw7fIiNpFDk0HzgNk9TWc1jmVSNpmW
5RgTzE1bVFtfzmRnJPpizR3aHy8be39//+bzZ2vs+MY4akVRl7A2vAUqhp2RDwYz79foMbvN3cQj
t/MpW2x0zYP/3bwiTva8uB3SObwRh81dXf0OJhhtR6rq0uF3kMKXpVOQ3l1e6Ha0C9FoUVV1JArY
GYo5MLphlvEgox0dgkUf8LmvunT6kp/12LYGpitJBiuwZupM0BIUsdmKc4nbFAKO6FyKvOAqO7aO
6Q9+wW2U2nQZA/5iQiZVRS3l15gPUgiFjpc83guxYQntdRN9hq6128mcoHqrfKdj734aYny/nohW
6hJutR8agxgGPg2nDHp/i0+fKzlaBMVnycIn/Mz5fJtR2coys6FEC8qkUFGiGfB8GB4xOnsTfS6w
r1SqRvGW68bXn6ODwCnZbLrlyiwTDLaKmKNRG0m/sboXEZvxRjo2EWv195kIMAwVKS0kzLsJ8mTN
ZW7lKeISnccrz3EQti6gmKg6SRV6j7O2R1ENOr0O6rCa3yiC7MxisziXP9f25XZel8oc56io83gE
ibmdUMLv4NChJEA5VsFco0DZGXAT2QYCeAOHr7fmO5Pz3T44gD89lS0PpKkZmA39Acvb5Kjegkc1
GMu+0/uUT0XE8RK2VDAIalaJiwnwSsk/JFLAhWbOnBVxPIWtFRhZN6sTVaAVomqHjjtbDfFuJh3n
y3E3jsGSuBi72KT1s5zGyj3IfoKr4dChk7SzxyNvqpVrjkGUaFmyPK7xneLn0V2u6utmJ/uDKxze
S5F/Eh+svJIBEbGq1UaLZTQPji+Ruu+Lz1XlXfb8rbLEGiJVBjGmIJ5bpQMWkzvK/NNCa1lz+rfB
RRkMTWc87h8KEL/d36slMQCSmGqoR7TfQEHFnIosjx4I9fmpjM1X+NkOWzJQc1DyVBPcr3bNEw38
sbCDep9fKV71yq/ucACLTenHA+lzBON4KKL+r5BdijrSohtWZPzdsWIFU5KY6INY42UhFyWU0t/G
8aVK/hJ+Wd1RPevKUBCA8qZxGqKbOeqdWHA07ZHje5uXpCkSU1UUQ0bd5dc4gBjoBVdqVPrS2aqu
VIe2Z5cHyU3d1Iegz2kw7HflEp8XeG+REOniyjJFyNUDTZmDfolCWizFdAIJnhO1shb0hHc3Q4Ua
dHQjy9/q+e3yejchcWWUgapMUqo2ozPUAzIjSvRNUHJbzTJOiLwNUSszDETJ0qCWJu0K7A+LR7sg
c1t3A+gM/5erZNPxV8ZYiCrzSZtzbGTb3KcoEqBUjyQteqlT3rLoFfwbcqwsMUAFPWep0UUAvQFh
G8lddstNDrVEKvTEawHhfSgGpMRRHnQlobmD4kYa79rkKhl3l31h+715Xs57RLLywKI2Mi1F2zQo
nCkpKXgS7OShQ3tx8EZnVwqbd3Vt5+9XFpkYxxDKUq8M3Cad1znCrv8+ut0n2nWBzETxdbApC+vs
kBOk1mjnRWHztpW7ZprQWK257rq6lJHntsMv1d70Kg8pBBe1g/sOtOSlN+64o4ubkc5qzQzCLFWd
SHML9yyawlf0yQ0EnpQBx1neCeFXi4oFNUSWkN40cmm14muSt6Cwf+G4C92aC97P1qUbXW3zNoD3
y5kte/IOimclmpwNi5Y6ya7keQsHmiUGRJRCJoU44yEhVIatq6+K/Fbl1yR7DdTY5qyNfoRLa2Mw
ZKlSZVkWdHtJryjN4QagryTkXqDn5nd+cKNz7h2eUzBIspRErhZKdtgmkMgSEh8EMz5nTTwbDITM
SakMCXoFQZ40ObITu8bnbpde9WhB7/zIDWxu0xzHD1nhgWKco5QEsKiMr6r0JC7Xwt+CFktBSGYU
+OUB0S8UdDMLMq+Uw/m22BkPCLd9ZFLjE88ROReMzGBGQHSzXiQ4fmq2n81ZciFidKyz4kuRT3/p
iGySsV0Ko6w6bKH8QB2x8LTb+XN41XvtFa0x5ryeoG0nQQYEnRqSRAwGkQW9zgKzRUAgTOEuS/N9
RkqOr297xdkEs31mXFQJGfHFVJrnDh90I7EFwmm85a2DQVlCKkMJwctkh+QUzadQ4V2W23f/eRX0
B6wwFqwwdZELWEWLaX464hHsuwPy3J7gqJzZyw9Cw7MtuqMrW2kGqiJM2FNb2qGHg4f7dg/P/hOZ
CsSgZ0MMxLZ5XIpThV3rdXmP2fTMCsfciWSe+ugHAeHZEIOvSVATYeqxImk2vwZEvhrzzgvUapcO
86uhQTRLIn46JTdp3o8W+n1vu3B65gDiNsiffwQDusVYF+My4UeMtvZOQVVEKG4rzmKLdnOXerwE
7bbj6yZKBhCkVxQGgCsx6MeKvmvnpbBC3QaRvyWXnNfY9i350wibpwrCIhSzBODU6XXsCLNILKWr
O6uTQ4xbqxnGVEJwMl3eyi0KIzjO2SoDG30/Z0lRwSpNDb+nwDE2r7vpgSaIF3tx/fA6BINv56a3
yTGFXG6J+hPYVvsDbXHhxibbp/P8exiMMSK5TSMZW/0ja5a6wZ7sw9sCo+a8iixvwxmkGcXAWEgM
hJbK2yA+hA0m95svTXBQiv3lXeb4D5u/apsijuaQns5k17V3kho5wWLybhze1jFgs4ypIg0FPiWE
Tt91BsNDiOlr9JpzO1p4C2LgZpkGg6gVti6WFEs07tLhJVafLm/a1sTAL67JQE2XSv2MQjJ1TWST
wCdjHGjlQrhPEfBgYEbzumscCl6Q8AHEnV2QQZfGLEY5yfG1Bq/Ym1Z9CKAASI9Cdcfv59oOSc7G
GGgZoIRthBKMVbNmD31oRSKoI2SnHALOUed8MzaL1UqlIkjUCY3ixsTouPqpS//o7v65GDZzJc5V
U1UJ3GIM5/ui03dCKnC8nLcKBh90Pa8ms4SJVrqbzedOr6w05rWn8YywyECmfxnM1exqEkRLlI4m
RD84/s2zwgQigqoiXKN3trB71wV16XAiGAWO0t7IwGKde+ORV9Oh7vT78+j8hehvWgUk6lRBAoEG
JAlUO2nEHe8p34v+d4CnMfggFDrE0WZ8pTR96EQrlmMr5+rAbK1FIiLYcGV0Vxvvk7SrtWhxJxFZ
RWYxeKJXl3kyMNYDfADfXvGsPZCH5Jl4YAGy25dC4H086mfsRq6NMyDRLeMYhDJyp9MnCWRumaeD
38Imnyifm/o5/XrZV7aC4rU1BiXaNpKFhOYF8vK2NlyD8ALVrbtjZYDNIKWY7zSrFCVGqp1N1dCX
l9Cn3bPFE6/HbDNzs7bFhBwjOvzFBmNxdnuA6ldstVbiGQ6G042HHyrMmR1z9m8T09c26edc+Yox
jPoy99hAylBC+0yVPaUr/ZHH5N0gHMd8b89cGesWzdRykITiAqFRP9VKNn1lxztk3EUxAFIIphYl
C+xIdxquxvwwHcN99QXCGFAB5BHzcq0x0BGJUTI0Czx+PhiH8ZpSvCxQNaOK6jOXKZHj8GzKSIqb
eQpF6EXqJbHzsLyKRR4R8GZBf+0TTHwhpeZQlxO2b4zs9ll/mJ979P7H1+RWxyCNPFs4yyA7zp3q
mseHxVsegx59rSdy3sP0JLcgIS6sYYidv4IMth9+XCrS5QJ2EDy2+64U3T4SOS8WzirYLFG5gFee
0Legkh/S5Er+k8l9ffWF2BRRFBRzoATYpup/rF3XbtzKsv0iAszhlXE4UcmS7BfClvdmzplff1fL
5+yhW/S0j/eFAb8IYE11V+oKq97G3CF9YqWnnJMXADLcY5KA7GQO8SK5fXBbbnlNlDIVdd8KeBSB
aCmV37i5Uf0wXUj7pJAwwqXN9IDIo1yFSS6UrAwKPzZV5A5rt0hGWXjmREfWAsiiH2GByVTFZqTs
4/xLmTIAVX+hyFeqlP1d9DItOlL243bzPvAKTKWii1E7Ecyk5C/WcW4LyZUadZxyUoTi+2qxtozN
pfLBsXn7wrYmPyEmVxJUuBZVURwuLUa6+PvZGo6SnUGhXjhr8eIngtQ/74ZPzNZa8rs/BgBXooTv
lZEf5CopZoJL27ncRXTiPVIgPlnC+juVsc230JpFyvg2SlN1A2kV6GykmdFUKNhwm9iAmjSm/Nij
GZw/jJXDrG1uvZHXdKlArhCnpJM6HK14L7gYYMNGy333EhsAkiFwv6GrENK/gVTKIkwZ59RY0jAn
mPpCHniDwNlxy+9zfbkTwwJ5rT9YuP2TCFEGecqMLlJJlXpCzV2UH5eyZUnpdoh1FRgqhlP6bObm
ARzJ73sDMWeGIVEAejvZngVQ+IsQ67+0RHo7XFsvaayT8tx06Z1wp+ym3XQf+CT5TFAEOJu1+3Gz
9eMqKLCfP6vDUnGNmrRQB8VUPbIDDyEWcNgQ0GFRF79j7WFiGDGRXhwH2DdsCm1wmk16bPlDyVem
FvsKRhHD10pp7FB6CKJLoLoq3/q37c12eHc9XMrc9GEGzGPilUiLQeESBLgFI+2sGOF9UfWvLQwO
9+cjnZWgGUOCBNQ6QOu9zJ4IrMnWiu8RplxSr8CyoxHth9V7a6WCKmvgNEhiA8HhNyq+215RFzUU
GDQFux9+/jFan6epQkonHEBVR14xp/GTNOxun+y20l+JUBx3XDtGBpmTimT4Cuyh1B/R/zt0n8Jg
ZHj5X6jIlRZlUbOllgqF9JTJJ7IZuPfqE2dhPgoYT7B2SNGznt6/ENkrRcqWtnXTLY0BitwuPo/n
5QCMAHNApv63wphtKb1SowwoH3CxoZEir+iRFbDDrnK0PXbWebevbGueGpbzSoeynLMSzYpYQRvI
JN1iQz73ol8fk928yxnx0laubE2KsqATgE8DnWQdA+mer07h6IytFzT/jgqdJwvEXEFyEwcXpr4k
L6YQ7ebirqxsxsExNIpOlpUjurWn9F0A+dmS92g5t9W78BQfufvRxQTyid1a9gsz/c9t0S1fuS7O
8ayBOTSDVxiZSdzckr9nB9VUAOcK5LuH21wyrozu/ioivh5b0qUhYpO7zLshj+Rt5GERz206v3jM
XRmjTAdA6JUkayCGGRon/o7PA2quBrCVOEc4p5hEMjlvOn0im8tYwyxM0pQl0WU0+/bor7eUx9mb
XDkzT0AEPmhn6TS7ZO33nsCPsFWPsPTRP1xZpuyJkbeqNEZ4PahAk2oBgmTMrFNlyShlRMLGEKuC
YKqEz/E58FIn/qLexVbydXK4e9LzHroA6Lp9lSyRoQzKlCtdIxsQ0YZDpNJ4UYJIN0dbEdogb1P6
xcPheoKUQYmMplo4UqPXUzM7Bh4a3CzSL5IfsS8bu3shLieWuDCOlB46qesIy6vJrZXTYiZSZtbl
JeDfGJyRi7khGzTaZJSLfTuSHZILxl9fFxuoO7uiM2OP4JKgN/EZgeD7XEv3+TZlhlBq4s9xAhf0
BS/ouD0Vmd/+XEX3t79Pbv8WY1QcUjZGmzQariztJLS2y0Xt4XF9HAv5b47P7qZM4e1YaxiZjl+8
v/6RFI0yL7wQFRXWYpHkl/AqWuGhRaYZo43TXgJwFfq192SzNOvtvG1aBICFCiL6mLGW5+fT5OW5
XSYZwiJ7klu4qMleRmSpSG1WfkvO+V0NNM/M4v4EDVITV4Spa1QDTQg6souoC78m0tdabs0GU9S3
73Jb/1ZUqMvUQqCfZQbYA7L3UXQgot9kf3RFZNGxHcfuwJrq/Eua1E0a+oCWzBk0W6AOSI+D3TwR
FOcydIq/SbF03pUvzH6qTXVcMUq5iLTps1R8R99TDN3TQxX5FrmuTGGogW2b5NGO72VWS/SmpVkR
pfyD2sd63ZEk49KKjiFGXtjqVjcNDCfB4o38fZUImUS8DUZSholEzCLFrtF9UifNxjLqoGWUKTZH
a9ZiSfmGRA6WMcxBC+CocoPpGsmW9+EZmG5Ak9P9wSobG4lB5X4g6Qk8hkpGcLgdQK0OlXIZ/BIF
CUd+gYBWYQy3hXugN2LhmoZf4yR4W7Oy/Jvu8EqQTrIqOZYZlkRHZK7d1037feJ4P8aiE0xMMTKD
DIGh060CJ+Zaq4M3uUSPUv6CDTFSy3LvLCKUZUmFEWvBShCppdYZsnCXFwlCbdYU1vZra3VulG0Z
uQ5oEO/ZfYtUV7GSy+l2Gpw6Gr2AnM6wKuRrH9zSihptVZY5ipsSt8TtCMJH7aUeQeP6b4WJ1ezH
UgSJMih9HP5Ht7mdmtlthOad6VjuS6s7LOfY183FiZHpOQI40vmdaaJtqcTMoSaqiijqlBrU4cBr
fIpB4CB44ZPUjPXOXJTHSGCV4n+hcLqiYy+WwWMs+GfzYiw8mtsJTgSPXHXqJJfA5n3tXnD4XWZV
tvpw+yY34xdR1w0Be6Mxg0x5XE1UhkwfUJTnq3OsHpf+cvv7W/jOWL10JUDJPyaclS5+72+U3XFP
ehAHf9khAY8mRGe8ky/iKwkosNneuk15006vCNMKoQRyNZKafCYmu2haMCUOLDdOtcY83idjxlCJ
TT1fkaM0ouSjhA96BIIxht759ktHVneMDFANFhFKDWS5B2YceSssYmdJxr0YBlg3zkR4JJf+QbtX
vFCetOz1jNMJL/3wlRMOzVhYC3fqu9zKImyYDVydV60CE54NQ1pY0kgJf9SJeC7IJJrOH/XwoRIZ
7ox1fpQ/FcopjjkV30+qSzGiqZd3m5yhUduWeHV6lK2ojBhtoOT0EgCfxLvaa3YCxhx/1N5ZFQvy
sQ9XBVMhYgJMlhE2/2wuZGXCejPSKcGh70RSfKw7M5fuIEUXuM4AQ7A6Ezpj85KuJGkP3Zdc1M6k
PT9+Xh4rXwbGKzrZ0V8QPJLXf8oMzrdzbiuKlJEKhqYNlxrehoejFjirbEtz5u/SEEt6+8GsljPH
P3GZZKYya8Zz8/21Ik2Zr7pHRoCPQbos9b2YJofMyO1+7B9xHx7PTyegv7i3DReTXcpyCYO2DCNp
1Ix8gPI70y4AsBsB4md3OWwqxIo9ymrp06jXKXmdc+PffflUGYg0WfVKlrxQRivmsnweSR7Y6O5j
DJSOrKbe7XfVigvKXsUClwNjAxQSXz61mRnvukfSYyNfgp3UmMWZzEeVL7eviXV0lK2S9DGUk/d8
ZoaVse6o7pbw/jaJbVOyYoyyV6WuCPoUvUtCcE/GEbHQ2xZfFQy5oXvfZlDb9JgrapQt0cs5GWKi
ZiJWXCkXAjEUfyKZoeyldzPsYghRJPiziXoYsP+aMHp/nZTq/RwB+Att5l6VvsbTn8CWrQlQ5kPo
c7xiyHRPFRTmKNo6EydmEyFxTYIyE2ISxFFMHDPwvN5EjExzj2QHCVa4YiKc+1I9C07qhlgUzW4d
YsghvdKuEeIQc3rgTokfxuFJCu+VluGWt4PS1RVRZqKLxf+E+8KlOWLx7x5Yc55q1v4Pp8YK9zct
IAZ7NCD486oM6NOfvZrUF0qQEuyR2umOFfJAJGP/o0zFmnXYMvBrUtTNRePS5UmNeFtNlu9al9tG
XKFMpXAHUR5d4KV6wTSycO5YRCkLP2r5IkcEp8zozeBeegR0EvdGFteW2DgvC2YomvVxyh0y3p9Z
rEGArcfMmmXqNod6XnQlINTRhBjOd9nwV1Dvc6RmbhuULclc06EMv9D2ZFoQdACtGabfguopKT/d
JsFihbL8etOrUzRDUFAOQWMlV2MaeHnMsG7lNp2tMGvNCmXsp1huKzEBK6naWkPnq9GzkR+Eye7S
UwWsmPnhNr1NlyYJuiiqMpbhAafsZw3gdaMIy6yGfr3Ke/05wdIMDDij/zBzpH0H+x9YrFByU8tX
NOnALpkDMeAITbLiMEC7dLeTnwhgH8ktBWfW2uatuGBNjlLyQFkWTilBTkH1e5pSU6sZ0rFJQQS6
mygrMpavU7eWd2nAcSmUqy3/0uL7vGAkkDb9s7QiQPlnSWr0VBTAQtqYoqfuZSd0DCc3zNLnMVn8
J7UUCYCUMnE1kiJR/ACpZQ4rgjTFzY9do5kC8gP9E0PyNkV9RYTiyZB4vRdyEMlRq8FzXXNjpwWy
CcH6JYW9xWoxeEam3NF7wXizb3YprDmkxD4o0yiuBxBPjqRLoTVrQtkb9gRGLrdjZuf+pudeUaSj
DyXWtVbSUB5uHSDHHvPndzBA9NMBDRttzKUteMUZpeKDYTPLjaTfkX68rWlTGpD3g6jxCbh9349u
llaDRewk08NqkNqEfltTorxcnhmpmKvgksxBcAfNb+zo7l1aLenAObWdnWPcK4lXBKtCvJx5vZVg
/+dt4XrvY77FMeX4AlUdy3QBx2gwxb7s1krQTxS9ZN8JbJqBDkbelRzlRP4nKHTqWUGBIrOKN5ak
bZqGq5TL5O+rLL4QjbqCGjLedc2brPpL5t3mlPV9yvd1dRFmeYvvVyGAEBtALddfblPYLJat75Ty
fXxdlGXVgESAPXdAVH820N5QfZPO3b63AzM66JfJUbDlJbQ7VlabxR5lidSyynPk6VEonwNrqYfD
LAYs48rSDsoQqVycCn0GGtmR7C0QUHdQvGRXeSztYFkdet41EYAmoxOpxOaWv8lkvuG0buy1bn4s
fcmpvIqZ5iUKd0MR6OnXZeJ7gayYwLAfb5UP6Z6DgeVOyQ4rXA7MpiXGddEQbVKiimrZgVoLWGWy
O1bGnKnhSF58B3NjzkxP9Y7ccYs/yuC0cqTrSQWKnTvOZueSgXBS0A1c6Ryf5jvZTM7SWdjD9pkz
oMaWS29Ge1ZHPdGyD78C+ACaDtB69JtTWhioLQRIrfArJsXOZsFNht7iVd1lqOKmz1zRoVTRqCJJ
iRLEAaJnYDV6j9aw2ZGBs9McjE/oeX1oP4tvAgQJACQ+Cy+RfPwWk5QuZpEM96WByXjB4i5gtcSD
cJZqfW/0rIcZ+dQtUpRKtoowzEMOUqXEm0HkByF6LOr7FhOjAiNVux1brc6UCgUkvRkXrLYnLgtr
WbFyILDFp9ElEPKB9SewJtKV2PvkwsodSFot5BwWlFnD9NhP52BgSAhDQN4fvKvvK1ytYdACzJDu
RGVHWpPHY8e2ZCRiuHFB74e6ohMp/BDkIfiY3OFI9C0+ksiJAAv/wY4cbX1klCufwrZUuZHIfHHH
i24tPEcz453MUN93u73iZpKEqixKxO+qcF8kT5J66JhixjoxykTwhRphTxLYSPz+a+9xZ/GSfSW9
/pwdfrttJrbZAQgzlnYIvEjD0uZ91GARD3Bv0zZ2sO/dTbkWq4XCngX4/AvduVKiohu+qLglIUi/
BOWA9ApgDZuFRkuMvoZuuft3bFEnOC0NQKc7xJbZeFAGNykOcsxQn227c+WHtq/6olRxBH7aoGls
rSi+CJHQ2siiAFoaeMlWjCFp8zZbxJZ9VCVgCPMiEPZUmQrOy2ASU4VEcCGfXwSt9IUAq8+7HghV
2Cuf1ZOXGxWj4YNFk/KaslIEfRbBTLwK9VPUZK5g9HaRI6HYyPb32/xtxgTylT9Kf/kMUemsgj+e
9yP+Uxx9vv39XwjhlQAlhP2oGkOrgUB0xNwroir1c+j3du1nwANi7ajZ1q0rMUoIAwMt26ECIew7
dTTFrhfMLpkcPqjuGWyRc7klF5QsCn23TMsEtqpXePnn1lpMzpFO8hvpD8UD1b5Nb/vptronyr2H
Oj/nMQ/OJjc9tw+GnZrqybiQUQz9TrykT4KTAwm0JAubLyRhKJo5nm8sD7mdHVr9Dtr3S42YGyFk
s0FsI9g1cOuROjSBQYMHK3dkPY43PKauiLJIUPM1XqZzNxKSbXkxZMQuv7OKPjnOYzcVb6Waf6JD
sVWITZoPM+iIXnqW7HCvI+ZXLLKnhjVSTCTjJ8nReFVUsEWJl3lJRcsF/r5yZ2NntJhSVdFvlIhW
rCsunzS+kMduNHPOban5oA4UKcqQCPHYqHzWKnjeSmaYvdXoFyhEhlVmEaEsiFz3gtCkCiSzfsrS
0m6wSDX46w8YURUYYUnBbjl6zqodkY8qY4z1LqrfawDgmVqzEl9uE/koBOS4VlSo45IA374UBTgh
izVyJPE4JLtqX8biLpYQfDDxFCnq0DJVbHhOgxBgN4qpl18U1ZODXR89KNUxLVLrNmebV7RijLLB
wQDcz2nAmJrA6U5TCn9lvLYXpMK7TeaDL6GYIj9jJdmdoUvyrOCWsoR3kkJ1goZ3bpP42JJM0aDs
blh1cy0tGnnDFn4PKIX8TLbalpb+HX1L+/JpOQHcn/EKYZ0fZXxHNauGJYBgtFVqJ73gZnxuClrL
OD+RCNgH07C6J8oKyUUmlREP5ua9gc0Mgy1dFkxEW7ETfyLbLosDb5iDM+LVQGY6jKf4Ivm3D5jF
KjHIqzsUyiTXw0xGvNOHrqRiF0SsWhofMGL6TSN45ZR+aSVdWPZqBFEpwtwa48RU6kMjfm5ZkzgM
kaRfXKHQDjVZJ2XF3LmonvV/eVz0S0uSq7zgUnJc9bMGtKboIf3fuyx/Fvl3l7y6Er0rqlmT4XK1
C9IKnd35zSU98Ze6t1o/t7F6gSEDHzNhFEXaXkyNEHKBSB4OBRRMQ78vCpJm/LQ4BFkXPcD/zkC9
18FWLBodXwd8DsE3uMXtxekQiIDvxUvitnB/DEYpxijrEeutUBQtoihgp3s8Es8kXmpfCQYAZ3NP
DGrEiN9QZxqqZ5HkgW9SmF3cXfzc+KM37YqdjOIQliX+xtptYoZu0aPMR5WOWRhHOEXZq560nejU
XvVSG2afmDkqUak9fgseotN4LzAeLB/rlNS5UlajaARpSBVQxpYQbJ37SppG1M8LnusWBhsAR5R9
6b+xdJvB7nu38EpohlwL0CWLN7uQHJf2UWy+TMadqj6MKP/evslto6gbEtpxFcGgF/SEWsnVcYw4
qjfQbFby48PSjW6Y13+kBv/Qoaek2iHQ+hCRo7WMtZnjabssvCnGDLnc5EbHgl4d2JmSzlOXhcqe
3AsdxDJKjhW2sQl7nQX99/GZQATiSoO274Y+871owIKIJ/WUfiWqFjrNQY9M8XW2kfJiaTYxSR9k
f0WQiqrVxVC0TgHBpDSH1/CB9L6H2G05KGbwSCTwN0YgNwVwRZOKFzVOR9J1FhAWzCa2o7nxX5U7
7aST8QWg51iBbdiYTD+KO9aM/La6rQgTw7OS/CIeMqPhaky/+50vHFuPPD0JNPJs10iMGvZ4z8r5
Mm+UXMCKppyH/JjVnEzW9haYGiSbeDQnPmbPokvSZEyoc9bpEjFeEdRGtZxGAcpQZMD/gEWxsT4Q
k61ca6o9YLtD1Aximzy2maQ3DffqfCk3gVxgEE7Yugsoq9lRATEV+KLf2rrZmPUFW7EYCsk8W3IU
K1bbJa1mLHSC3l/aZ1LlSi6pFbjGfe+LQBlh8fdxjoLSTspRSKkst12Jo+XvW0dye69pLdWXbTK6
ASOHsiHBtyJ32tiLqz/ctqYsVaXsj14LHb9IoC51fiLulfBPYsvr7dF+YUq0qo3xjLTiLASg1fcR
qDjFI8e7t9l4t2E3TA49pjgoCd+oBBqsbKPSMsISMPJTWZpaIY5WIOqfY0zAnTWpF01RLwYr4tqZ
MQmwfZSGQvpadFGgl45V5TDmS5gCwbbtzGouzNpgcMmiQIkKcKPbuCR2dWr0U6SMd1Mc/EsSlDwk
evKfHT0jpqqb+KXl7Ns3tW1J/jklnZSYV+qF1a5ai7EXBNBCZLbZS9W8lPzfnXqoc8G8TYpYho8y
cSVFuaF0At5FDwhn7FQV7GhOzBJD1qH0JuULgxLjYnTK+QyxsbRYpA7nM3wSJTdHxPDvWKGczDSI
PdrdYJTwIPXyRnXbCs03WXMyRlZ7/XbmRb8eG2F2dUPc0MSLnkok80J63cN9sKuxmaTC2sE/c2TY
lG4ARFPkFXp1npR3fDTNs2wtKZBu35dwWgOiulfui7YnLuV/R+0h5nZFkQjNirsGyM7F2OOqjEc0
JoI7tBT4ARzY/wt/lDORl1GbRyTSMIuOx2LlI5uJRBb3LD+SDSGhyxxU2JTEFXuUiUCVaxS1H8jB
ymt/BjiJPX4uX1WzP2I8FEiag8QQzW15WZGkTEZUV9HcTzjRErs5vVqYeTfrAHiRGt8xjKdZml41
lpF2lTXIc222fVCaTZouuz9QkevPoNs3skKqZJWPsX2pU0/NKH7h+vwSivIunv7n8trPMkT3buhT
2vNTiERDiVWx8d2IdWn959vcbIeVK3Y+mJQi7roYjhMhHmAHrRTNC8JuvlMv3D3p+sNym13D7IHZ
DLYwCyXiRaIgHU7pft3kcpEuIRYuWpkvYQdvilmX+FiYgdkj2GINBG5L65UcFVYqmcSHUdajezJ8
SHi77l5vn+KmB1ixQyl7MeRqOJKZ2EFSARd1pwDMvl8eY9aLZzOIQwMoQUjAgKiuUnquwhnX6kSS
kgpZv/wDiIh7iS6iLxdWi/uCwTmRQdjYJSlsliH9WJKCSGLaTEFlBs35+A0/m7UoTCNgsb4bbe1C
po3FL9Jb/DC5SP4+LSg3q5/1wuRRERNN5YTO/T3nFYv5G5uqiWDSXnf9S6gz1yZjqruiVyzhQhBw
hB12Iu1y7K4lw/CsUtyWAEkYSsBQrgiiEkVMwZpLKW9r2cLMxX2mj+cm+fu2CG2mqdYkqKuNQqWd
Wn2RLYXskiX4rLKPmbfyKABxrd0JjPQNiyPKgKv5UGSNGKA/qrnHvGXPanthfZ+y1rVYV/NA8HTG
8FRVjzlrUSbj+3TzbqSOQz9GZAmeeG9Il1L1GfexlTFB4UnGjL6hiTpdfiq4NotDMh4tXTS7gU8l
e7dSq7ZlX/JId2XssvCiyZl8EOkVScoW92IYpQbSasjl4YkPgY59UtVlJpdZdKgor8mSkdMnkjfx
A0f0hFeys5UEDIKn7IO73Kqc8rg4ItpvedYM6ea9rXgkf1/FRVm0JEahwotr8oOWvhYZKym0FfhL
CjALsVVbAE4BdYhSWmuarpEYGVsUghNvkeG5qLWib+qjtH+v1D/2GGw2Wa2WmwKjChqPoSWdzC/9
zNlSSZqOFBi8dbpLuEPE+9PEeOVuJg2wtP4fGpQdSsulMiQRWhV8WbCZpPVkyQxcBEEE7KHwEHRJ
T7f1YPO+VhQps6TVrRYNPWRSmg7pcAoGxmuW2Bla5hWJ52FXJVUz6MGGbJqauZrI2sXqLQnuA06x
a/Wtr3dJvGtE1lPtIyYB/JeiAUFfQWuBwtOF+K6dYs7A2A12VcmAEkdCy05PxQ6YgbsJEJ6NCUhx
JwhNVvplSzjWdCmpjGWhq/IBoVxVfe6n16g6LKyBqM0KzpoGpdad0Kd6QJCbomN8li3BLIHzKJ2W
PYBJ7cgxbIFhI7dkQ9EFxHAGfKJMz+p1/MCVMjLLFj9f4hm9oN9uy972bekKD8+LxLX+Ho2sjEWH
cL8UBWIsHvMzZ3LfuJfENpxur6K4Ed7BOFqTbIZ2+sIgTJ7sH6RyRZjSM6BaFD+WTM37/AxIycOA
OIaIBrsrYPsQrzxSCjZUuVgJBDCpav20OOYqo5me9X3K0Ze51kVFivdKXmWnXEmxy4zVA8C8J+Jw
VvcUxR3PFR0cin4KH3hs91jswk5s8TNZtRgdNI+3i98A6t9Uqust0VNrGnr0ZnTwYORWUt80/rEu
lHMrye5tYdg+QB0eRTeA9mtQaqUYg46wFym/vq0vSVlfRkDZ3SaxGfwpmO76Lw3yG1YHqBSFrAcx
gg2gn8UmadF/i56VPXBtAOHDGnpgMUQ5qiHL4ryuYSc6YJ2F0+coiSwGP+RMPurPlR9KfxahKeVc
gbkzHhufrCrpDjKAtAUL5QtkW1gcbQU06+OjdKgqw2TQF+z0aPLBFCOsNOcvVfe1qP5C74ZWXFLl
y20GN73W6r4oper0duSSAUfIN4luzmLujGN64QfeWsrs1Kr5Lg8DRsS+6fzXXFJapotwlVGDF0J2
HB3eyVz5jpSywyMOFmOaQ2LfZnLbofzD5Qds7akQawOdFBAUwyxeyVICVNdOk2Zyfy0WChefqhMz
NiWO8NeS8wFdux+nVpMqlGHIVjQVCICpJ90riNuSffDAygtsdhZdj/QDtnbbph2wgWC4wtnULtGx
OJYYO9zl2L4gf48yUwuc5Mztkz0rHmCeLWVVlqASwnqEBL3H+mZfmyT8xjga5h2bh2gPoALWZDFR
ug9Ha2B/t6Ejd6ColFIiSdgJE1k4F3bH3DikmpNkoqlHLMiATfuyokNpY5LM9ZiEONTB5a3qCRua
7clsDoH7joRzP+9YvSubfmBFkNLGbE4MeSwHjBYu0l4csXZd6T05ThiO4OPYHQkeV3QoBSwmlNfr
EMmPNAJQRuJxu8wffMwxHngAwDffFIerrOm9XaZmhEKMM6W7BMISqfmhAem2CM2FOxqLc1vZN03o
lTeNKmIkbdANWNWCDDJS5HUumZwxnqVJ8LGFbN/xvZXl6uMStYwXDePq6NfaKHPNKE+QST1+SWe7
bwMrihqWO2IxRylbqgXdOBI1l73iDos7HYIrz2Ol5lH7ogKELHGSGu/B1lnuRuZA3LbdXh0tuduV
c+9FQcla0i8mXSp/uJBxpvqNzObMPqJyn5WbJ+p1Q801yr23LSapUQXBUIb2qZEncyoSIAp/EpvT
ILNc0qa1XrFGmRQjCtSs0XB9xk71COwJhxK24r2/spnJRxZjtF0BLog4Gngqdvr4Iujjo5EjfTFi
mWCXumJfM0RzOygz8JTH20NCxpNS92xsgCla4SDJoOZiC9hCMuw0NHJlO85vWMZl+yj/Sw0v4p+l
RNczpeglPLTD83DkXkqLs2KfBzq6/u3PEuLAX/0PaxKd3BqH0OjSGax1QmHFte7NIwvNc1uzryQI
vyupL6YZWWSS6CmCkzZ914OvTfFw22ZtloTWbFB6PXZx1mUCzgyLuoBQOu0WJLBIiY39TPuIFvBu
/K/8UFqcd3OcGiQRokUmsIkRgLXW9O0HbkvrkieO4ummYsk7Nk7SL0zIlTil00Mw95Ug4r6Ei7gn
+Bzo3HgiExg9RmpGpkPdDG9X4kGpdVUVupAt4LUO8sfB6B4xguWIhZ6ZyRy+SBrv6RprS8C2jb6y
SGm3yuVo3CXaRgKiFmEfGfhk72vc7OBYywwVLPChlI15TfSsupu4z7nmT/p9MT3EAzpi9iom6gel
thmCSgTxo02+MkeZEk7toqUUwJxiYrXQD0PZYZ0nGrvxIkJqhlU6ZEkM3YwX6EIX9iX8eWUPrw0O
FPUE+0e7GFZ+MGeVNo2lyhu8YWgSkhk8pYpBXMdG1YDD4W1GBC3tUo+/qKbhdYAhYCXKN+N2VcCE
kKLxuq7RPm5Uw6GaOIW8L3FhBv5VLtpxHO6r+ph8lSzsINBskZFJ2TxTVUDmkDTeAOWPElGUY5WY
JxjlmV/5nFk9drtpTxrEMoc/sE3OVsy3JkdLqjamYxEhMzQEaM4avoasnkIWAUoqx8ZoMj4GAX7+
IgcP+sLIxW+5gBUDdI1GTtsARXKcV1M91cJlzC9R9MTQLAYP9KxmNHCA4pNAg8y78g6Zd22+VU7+
RNwA8vzsRsEtR73minJsilTNiYKHFChGA3RZQtCjOMPfsouJVGZLJOsMKb1CF5bABzyo5emL1B0q
9Hx1CiuMYxEhh7zy1bBOXauSi5I97oDlYw+k/MgDEYbzhP3idL8xEbfZeLA+RsqltamoRaL4fozG
RXuNrOICLFEbj+7eFqzZrz4BGoLBKItPyq9pyORx0QyBV5N9Wbm6ftEmjyGQW35szRdlJNJIL4J3
gWzcxB+OwrH2Qjzu0ZasmqIbndEmbMcYp5i9xGMFkSz+KIuhqXUbBsRABQqwNYCPKsp4LQaMsIul
cpTZKMRYHHCM8KDLia8f8pK5rYShYnSPTWgY0yAQpSZNxyT9LixI+AsW2VmgFeafTKKoqGHwmqqQ
+SRKFPkKy7szUhSqpy9iLJlFrJp6x1qLRy6ejgHWVCjhGyW51ypSzChKQGnJX7Pcx2YxPjtmrErk
tjNeMUTJoDroucaTQrKC5jOy4zixm5e33u7OvxFQbQvd9fQooYtSbUpqcnoa0At3PxoXlsHudqFP
ms8KmBSsLg9fGHpGPnvrOCkplI22nnnSiaveL64INHrhrfGlXWDHFtZvcp5qh08TwBwih9UMwrhI
OrTSItRUJolcZHU/8EctO4VYmZ42T7muWbe5ZJwtPcqGluaFj8mjI+AbdwJ6jd62Hq+Hzr8jQ7m0
Fl5UT0npOutrN9MWUxpLZ84M89+RoXxZuczdFKXgRhgA5/BQVIeu+HSbxGaObqVldGeZNtW8pgdg
ZQDaRfWWPi82qT8E9vQgPfB+9kyQMGI7s1gAZyypIFe58qEzJyvZpEMeiziwytzv82+Iv62KO8f6
/W0mtw3wPxr3Hh2vSAnLLMwpefYWIW/Vy+gUxp/0Z6+PkbIgCr+EUkemh7kksFrx7yJm8MCSbMpq
oH0jMKoc94Qtd/uh0Dx5kS5DzMISYJGhrATsQ8RzxDgp1X023GXdQ9gxotxfPEb+uQ569mCOizri
J5wVebnqnqiY/P7HCyjoLP0xuITfC4fzh8+3pWCzhLC6I3oWYdKTpWoLiIF+ggVEPSj1pgdAX6Pm
aqBkkVnC939JkbITSqGLakguLfGJWmX+7JT7cK9Zyn3pT184n2VqNyUd1XZ03MGg6jRuzlTG+qSS
Kkmq8U7VSe48ZTsGU5vBxooG+Q0rbRK1Oek5smtR/YSMMFpC0r+U87Dn3dotPrEY2pTHFTHKSghj
O+UCB2JacFn60JyHfdUxCjAkkPjgGUVVRLsiD2Ar+klUDCqWbY+QR4M7DQrEYPguGsDTlBv79tFt
386VECUOS4HFtGoAQnifuMFcuoPI2q2xLeQrZiifIQVGHzcZaOhAPR1HFDrFzMLEhaum2f0SRV4j
Vee8061pNKxOUpHHUc05XnZlxMJv2H6yrH4LJSlxAIQttGgSHJTxPgM4iQGA1MDGhjITG8MmB+8/
dmKFdZuUxIS8mIypBqKkbiFbhf0NCCxWZC8PpV841nzoTqxyOoskFalWeR1o2oIAP9N8zXAH7lXE
QNrwfFt6tqPU1XFSPkYrY3nG5mvCWXcUbBK7oY0ZQDbZPnRZyNeb7nlFjPI3TTcLcZDCdKGEVbbP
nAAg2/hr3rwOae3cZmxbx69qQfkcFJQnYH3g+ILqIAnAblZKc5lDRmjI0gz6kQT8a2kMyKN9tJoj
McfLLv2Emu5Zd0nGjT1CuNnmg95uQcG+VkFHm9zPlrLrwllQSN+ofF8ddWfeYwmuOf6VesL9iPnB
6nnGaCY73t7sel/TpWqTjbC0VR4gl7m8cU/i+ypqFYU8GXFd5BY7CTvQjE+5DyzpzuJ81sj55nWu
uKasHDflQB1bCPUsOixC707Bcg4WVrLsF6eLyrymiBib/z/SrmM5bmTZfhEi4M0Wvh2bbIqipA1C
Ft57fP071ZpR4xahrnnSYlaKYXYWsjKz0pwjU9chGJJILDpYKHhdlQ/FTrQITyCgnTA407tLhPFE
goCo7Vjtc6Zk6m4EnSEuBdkBKUozeuwdUn/HdvEFRFcWeXRjgtAhRWOWn9m8k9JNY+qiIExOukI0
1o3XiTvEzW6KvKG9xAsLtJalIn1ZcjnR5QVVaxTgFxfbQ5+BKusTzCdU4Y/tcfCM/eCxvfdmhLxp
SG/wTGIeazmQ/zCYBNRMDB3n5e6+s9nsgakrEZR55qVmcENBNDuT+CD42iXecd7wkrHX6MgFf5NZ
rGRRwdiYB60MiawEYElkGTwF1EO/a1DKuq/VZgRaCaIj7TBhhUZFaOA4N+czu68/tV1lxpxu3xe0
HYRWkqjwWtVdpwwGJP1s8rZW+QKeaPQtCgdL5oxh583m0/pjUZFV7tOkLEgGkR27nXSIT+kOd9oq
PGaHhPWpaG9iBCFXL/hU/5TQ0KkQrytBzKxoM39enSDlPVpwb3IBSVBIBR5bychN1MfKiR8J9Q6r
B8O6UJTLkIS0MKIaaoXzpyH9wTM3rIgJvzFxmceupGwAPuKaA65eA7EUxwke1yQpkfea3QEsXXkn
ZdbsEb6ryed3YW8Bqt0CWByohvdXl/yoMVh4N9Vc/QrKTnpDTuSFNGCnqgJ18qcoYriNzaC2EkCZ
h8GF3MKRaYNhejUkv8qeRWYLknyLe0dJGcYoClwMQGIyHIKJ91Nj97NJoBUI8Lu8AyxIfeQ+EV4B
AjvA2lRjnSBtKMakZABQRK1Jf1EBoRRPjPSVIYB+9YsA0cQePrRLe9Fq0sg0WPw02++N20eiH/jF
FGZBjD4kuHD4ffUOOxIeAWWSPA1d1Rnk1hXTbzDs4opWtjJ/cRJboEojxdPT1pyqc6UCHYKFzb3t
dFeKUXFET9paH0h9esASi3Yge1XpcbQBQOFlJ5YlMMzwile+UgkXGhgMIiwBC5zYm3wYkgK7EYK0
y9MjwBFN5nLrZvDCPoRiyEjjeJ1KV7uw1oR50kllWnCJuQMD6ssSmgOSqcBUD5zXeZm3sBaktw3y
JpZKBMKIC4VIhVgleRmkXdozXMZ2nWulF/XVoj7AEF2NKWsRekWW1pmlR+YKDEvzVNRUQ3cB7gFz
eXczS1yJJXqvvl9ViVOVtJViGe3kco1mGaNiVuNiZRyobsuFkXpsm8vtGKmEQKtljYvB0YpqXowF
K8NJdwTmlDUAzDISysMv4lCIuQAxRXxMl5e6xgbesBfnxbqf4LBOj3b02HfKggWzsZn4PSpcub2U
kR8BPUT5s1KNDHRTRQZZrkxzKbToIqsl6ehOIQhVCvvMPQgX4an50doRuBswq8dIpzbPEHAXEsYZ
BdwzSrcxHCIhjDWcYdRacurnc+V36c6IYsYhbg5/qStJVCgDQ3xuyBngaxIUn1zDF/cSdp1J6Ue5
BC7pORUZZnnI1nNss+gGyR9/E0dXwqlQNgHBJJUEqKkGMxb85MIN+f7J6EpUMMr9hN4oXqOM4cfN
W6CiI6pIAvbmDcqZ6FXRVmPCkVtA1gzxGvRIpsPK87cjwUoO5VOEpVdDbK0hedwTvqHFr0D3NuEg
yaoVKxJse7CVNMqVgMc57pUB0uLIikqzzwC42ZrtKfXmzBorU2rQoieI+ZmlOvfv4XYRA4ubhEda
BgY85VfUUuBTKcAUcHQk1pO5sQ8OJzsH3OzgFwcd0Ael3T4SSg5wufr3pW+G9ZVwytvkaSaEQox5
qSn8rGhPlfahFRgKboaflQjqMkbwxKke44oII3qIkupzIhMIlljDm5uwkkFdQz3lQHlIYIeHD6T8
SqojCpBR8x0GWZFDsor1LJWoi1cC3Z5LI4gLuQe13Qus5tS29d/0oRfY+KXsmoKMsXU2b+UX1Zpe
pwuZDO/PhcdyI9s2APA/AEhg0ZbeYyvEAIi2ESLO3GJKSottLtEeskpmtMO2D+0mhrpjaByKXNCT
+Jk/hGpiDtimvW/Mvzk2bPEaIha83zCXl9nCi3qIY0MdHnjkmWvkZuX3Nuchf/zO2nLdjDLYGf9X
GuUKywobgLmC+l8ATKRIlR+SJTmrleJ1acTk3970uythlD/syilVRw5e4oQqYPk520WPsa/4pCjR
7UOgsgDufVc99I+FJ/zJcNRKNPXh2qUTyjjBqc78R8141wLEapQYfug3XvB2mJQXLPKS79IOQqTn
4JTshPPPrbLmtXU9bjFbV3/W9p1XWNJH4CuwwjjrU1JuMC00oVeIijzp0oo/ZKAsR7aBxSv+q+JM
ewVFQLQeLn9pr5RrxGRz0wM3iCyA/FwkqC31kRRX5/9ABMPSkfKRU1l0XEnMtc4MT5Vb0zBES+hj
uwoM+y8VoxxkuqhpVMiQBQhY7Py2KMhzDjAMUTzjbBYg93bx7Gag9A4U6jVCJlyPMcFeWdw6mq46
cimGphxzfqdkvqxqF22u7DKU391XlXyit5Hnl93S61G6NPMxWCbQBGj3kexjpdoEtbDFp08xC2Nw
20/fRFH+RqgwiYmlKExGLLmfdMVeXgprUPvn+xqxxFCexojkFC86iMFUmpUu3pgkVhKxfPWmFB2T
2mgYKZjYpiykBhobn5MQKhfYa5ZHM+u+9NP3+6psfhxdVg2ASQGJgCaMmMVo5MMQaZ0YjGYADLI5
8gsAI3aDneuSe18YcYNvLGEljLpfitGmUkQeboHGHQqNez8O8+6+CJY+1KH146hMcWxg5pcLMSil
2EJ5SGVPlL82jcwKpuQ7/14fhd476oNuiusR+nD+PFvEHYN1/l1Ymsln2SXQeCz2qPvaKfTuUdRV
sjAO0G6YHtrgWeVHcw4vQ7YrDIbj3Ta+f+0CRBJQfVU5ALBCE3U9JI08IE/b1yXI3SZlhM1Nf/vL
HvBM+18h7dCFAkaM8KZIdlmzB82cOSxOmbCG5+7bHVYs/lfOsuRzKhE5KW5S1YNyy/4bq3szBSsp
iZTHEp6ZA5fa4rRDyPLmxJWmh/RPAEbV1ZlRcXhqo7w0elxYDH29LiO463TWDDHr2xMrXH37RvxX
mzHe6So4Vz4bPWsfhNjPvatDuYIkkvi5rYl9WYKb+hlW8IEPRWhxGk/OTeNPmgKrU6PcQtGqYp8D
/8dSxXdF9az2jHIK42LSc62qMi4E3Q2PxDJ5CAB2JnMYIV/k6SJKKN5weCDft7jtAvdNI3q8dSqj
VJXIBe0rFBqAIk9wQ7Ln2Ov2imIan6R9AcIojnGODNO4Pi9WpiENOhc1HaQmbeLM0+zEcW+HWfl3
9+m6TbQSMw9DoKgpjJzvPg/Co8Rn1lB9jfL9IiiMg2T4IHrote4a4LUSy5DlDwHn8xWS29Rq+Zf7
34t1cOTfVxoB0m0YZFLY1ufdmHr9/JCxyqIML3et4KxExAbHqZwKTQTlE57cffn/ZqbHGqeqIyNB
30QCWj2lA8cXglAS3DsByx+yNRuZKbF2QLaVuMmg3NsioxualZBR6X4dXuaA8cTefgCvlKCcGy8W
wLueIYDUDchMWGLrOw0gYJPHvi5MaZSba7Jcqgbg4qANRZi5ZVDvRLb0gDVvJwY23n0b2zw7kLmp
2GvSsBFJhVOtrishR1/FauZ61/fSOQ9ZOA6bZrwSQX7CysbGKSvCGBM4VjK7WX5KuU9NykL0Ycmg
zKwQgGRf1JBRc8cWi2n1jlOtvzspysr6BXk1TxLRVjjlwrOwfLj/98lnfRPdVsdEGVk3z1qr91DB
6PboQ5qhAnAL3m5H1SlmPNVVRsl5M/ys5FFmVgq1FhcYAbZ6cANZDbfY9YRBoLbtfaXLP3QNqxjB
+kZUPFWkaTCMEgcYtaO5LBc95c1qYCQJDCH0DuSUJ0GiAtIGu0WK03Sqq8+lDYJr5/7H2h5wup0e
PfSrjJWig6WPtFSHI3ELkfUFRH3HGUu4upmYn8VDdoq8+1IZl1WmEmw1qKtUSVDzlfrO4ZMC7bj8
T9LrlV6UP4jTLk7blnwkOTGxqd1qL2PrFwnj/FififIJhqrHUiRDE2VqzFl9yMUfnMQwcJYM8u8r
v9MHQ9ElI5ExHtrRr7qLMPj3PwjjDsmUT6hbtRaAQ4mMtM4srbUN9eOIMpfhcxErBpHbccc90OOK
qigkehvgw3QfFnfY5ZefazY9musP4Gc9EgyQ4pS6+RfOjl7uq8myO8pVzI0ugZkEsnnNXqRPffjx
/t9nfSnKM2ilwc0F+ftadUql557bpyznw1DhzUDijMrZNJMvlfiC7Gus4RGG96YnD4O6FQODcOah
a+4pZXlMA+Vo1HlocpPqcdFTKYR/GfQUyh3MsQyg8RQ+aDI+5+lhWE7TH72Bbu5AodyBLgtlFxEe
EVkezKG5dKx1EManVyhH0OJ0cIfw6Q2+2Gmp7BZB+cQPk/NXFqaQn7HyBYMqzU0vQo9E+iZrhxCo
f5LAcAYsE6OcwcLVEYgFYQKacV6mL4P0fF8H8v/f8QAKlSCkWSFPGq6ilZeLxcXngRs8vj4bVWbf
F8RShL7uopFPGrATLbF632SxySfv7gtg+DKFuu9wJfNQkdZYJn+d530m7abuyHUHIUF3eHnuhZih
EcPKVDK9ufr8AlhPpKzDp0m4fdif2+RF7RiBkyWCmkIah0bulmu7T+8xp1OXn8c0TKx5lD7cP7zt
lUsD5XcwLQP8mK6AIYnS4py8p5Wzgbm0PelxlE+g07XHr9x3+boYM2PMjz8wxwe2TfAmmljO6hzD
pQTLC/E4P5HwW2t2ctQvy6/LU5ZhiPcKjvNNnxjv7e2zvYmlbq9STVMrFhArpNzTKCRP0yjbmS46
90+WpR11gcOhrcqOTHTxWWdLfGOpxWi1svoY8NzlvqjtG3DTiLrLmjzmsElolICOoce8h+CRRVkW
KBRLDHWTjamd0JIiYsLe1jD1aTymwi4oKjNSbewG2900MJ5JrG9F3W0uqppkkiFy0V6E8X0bvyzj
n+yy3i4AXThb8JAt8oK89+PonDdia/La6CkcaxOFYQ90uSzOlFpWSF+gaN8p2rsl9vPG54zv902B
cWB0eSwqCy1XScatKm7I+brmGzwjeWSJoKK4KGWDzoMS0Rrb2FZCxYzG9HWR8o/3NWGdF+UdxGnE
vUyhiWYYgHu6DHHnNOPnNmNxLW8XMg2sqaJsTmgiKCNTxWoxJq4n14e3CDRrYIde7k0YDwcjO4aJ
OOZY5DYa0U0m3Q6dEzmokmLAIe7J+m+8N5wBGCOChRYBuPmYw1MkJr0N9790pFugZZdo06RCR7Ip
ER6kg7rDHLxTnllOYnuzbaUZlUeWqTKkvQFJ9Y/RiX3hkFqxNbuDRYbFOw8gO3/kI26qUfaI1Sdj
mQmMoT4V/sRHptDmTp/xDDHbr7ObGMoesbnQyZnRobaVYUW7f87kM4g4s0o0RxZEAEsUuYGrwDgb
oxRwMjTq1UNaHqPlcU5BMqjxtoZh+PvXbHuoY/W9qDilAHm5GQFeaKmfZszj1IQn8qxdd2MXb9nH
j4S4GhQmDqD1H1jf7jeVj9up0qFLUvQ0Coiq+4hsBz5g9x4bsqBMOqYeyGhGV/+gH6J92jH03p4K
XelNRbNE4ZOmJiRYnTvOIG2R/LC0pAv34JFhEoKbpH2MnvAK7g+srZvtQHpTmnI4XVWlqkIYjQgb
aLrv/NElVCF/exXplc9ZTLWUI45Nf5FAwOlhRPMgJmalYZq93AnvG2v20y/37Wnbbf/SjZ6fz4U6
W7gFModYN7PwWKafuvFTL37+/4vRUCDVMIwJfl26YsYFUYvEfoRq5dcudxPlJEeHRmek4eRO015z
LYXyZZPa9H2L/XgLo67artKHxVyUmfXU2wqoaymUA+tDCZPXRBetfDcrdlY8VKy5h817tpZBeS9M
WvO6OkCTzg0vsQ9Yq5N2UnJTxiATGXyOPgXYkgocFrAKSzfKlQXFjKpFAt1q45UvL9J0nhdGR3Cz
xbHWjfJgaVFp0WxAN+m5KXGTcwcjfnYa2aNd/oeNZuZZUj6r5mddz0Po1Dpg1UX7JvTHE2HgyY+1
Xe8gc2/Yoq9e7ps8yxgphwX6vIxTG4iV5EsUfcx4RoVzMw8Cr4rEa9igk99sz4lNqDac0pKnYL+f
MdLaolkU2GBD+2A8/aQlYw71Edt+e8NuMqlvp0zA77q6qN6agd9B0BFCh39UvH5XwTuxOpTb5ngT
R3263FDSlq/hnRrjnCSuwB3ryr//ma6LXfdUor7TYuCBN/VIFOYn/Uk55w8j1mzEXeeDYGD+SBZS
kr16KR2QJGNYPWQSu7B0pKJL2oxpW4r4jILyVYgMUCp4i/h6X8mtCLYylWtSscpQZH2StYIET7LQ
T2D+G0fbszcMyOe4c5T0Dt0icMEiAjnGWgDJgC1Aed9NBtbaErsuxjPHc859tTaTobVelMMv1Fho
Bh5nR1ZHx8bswEK560/gxwSm+ifwoFv5hwkj3qElvhq70mEt1TO+nUiFgiSqeLElCpeLL/ZnrT2G
CgNgZvPpsdaRCgUo+w2NFuHbhZ8r0HvUlv4YYyk2uRBzzCxWiscyFaLyylSGPIgCjeSXSuiJyLRk
Lbc0/ilqGtOQP/TBKVZYpextT/nrlouUU+kKlZN1HSJLVeYOs67kmjkNo8QaumKpRnkTHSiYmprB
Wup037eRKY6hJYRPvP6UJtgoUly0Dl2GhRILvHclKO9S82leziV0axVTRUanez8RZUBw56rv+DPv
Dt5oa6fBSXweHHANk/ycnN69X0D5FxksVnI44xdUeudEwUddeC/lqT0WrIc54zLQCxaqrIRJJZIX
V/mxDSIzVZw6+nj/PBmmIlGF1nYGcEfVQAY/fJaSfVQyPApLB8qhcIPBx1WKvz/qD4l2KRPeDHNG
BYulA+U0uqXr5UaFGWrBfgmxCBV9v39Iv8mwfl0oiXIZsTBLkd7gk2dHvNKcGsQ1g0WgmnPUKliv
I5aDksiZrjxGNdZ5Htc4s84W9/WDaoVPJAuJj0CktHlAcfzlN6LchQyO27JqoR3OL80eVCE0YxCB
3z9DliFQvgJLqUFVKFBqErE7X9hC8jzPjMoc8+Qo59CXiQTuFlhCv5efSCk4dFJruUzW4ujun1Fe
riKJRHmCDKDyetzh4H4iigw+qTuz2WIZR0dPYcRJhN3UHlpxxjmQH5r5bMiMfGazarVShX5PBpzI
DeGEz6M9xw/BPt6DC8PHjgcGQn9aOasix1KKcgxiKSZZm0BgPIAQmytnIPcsTWl1xVCyEnuGx5Yp
B7Hk4BYUZRwgqke4UxZnSn7uFYcYb5bWNU6kWVC8yJe/sniZchrZohpxtEDqAhax5dKVB1lmzOew
HBNNDS+PM4wjhQyShxIsgsGUz4YHxHVsFLLa15sbqGsjoRxFNM6zIAyQNlrSV9Ei3EjpCe7JkcGV
V+50d6jNaM8q4zCyDHpWw1jkqtXIpSbVonyvg8G23TUnFp785obOWjvKeXBqJkrDAIuMdipIKkpv
MCUgK7GzeuZlo/yGEpcAPuQaUvyudu3TcgCciOQFLqHmJZjD4Q/l231bZD3K6ImNpQoUo4mhHFai
f5SfMQa5LzEI2eK/1GtRKRDtdsfvNE+0k33hsZJglmemJzo4o5aCqIKrjMA+oFrjS/BNw/JrfVRd
3k9eJkZaw5RHuZdObFAfSyGPx56TU7jx9+KLeiS7/LlrJCZ7mozhY+jZDiy2K0VQwUq7LH4t88CF
0b5rgtgKh9S7/zG3L4SuYbNdA7IoTQOrBfwSFKQQkmCNuPVI+fQ/rbez5FBnCPQUThxJXqCe4s/J
Eah5oKnRR7MzVbM71HYChnQEPN6MnP7A4tLbPs+bkpTPzgHy0zTo91uD3pmZclQSrCaobsEaOtuE
IAMPx6/TpNw0YsM4DCUEqU/NzgB1EUHQGpz0Y4eq//0P9xurvMkiQXGV2RWVPgsA4SMF6WLHO5im
P3DWZIH38b/hCG0W+dfKUR67qLN/mjYECaF8Cnaa07zy34D9cJG87JKYvGl8DD6Xr+JJYF3B7Qh/
U5bK+AScaV9PUHbehxfS4pMeZLt65Z8nQMlIznzoE4vFfcuSSfnw2RC6ttfg5mY9x+jvsFtiVJ+W
gvHiYH5IcnVWH7LLohydX+iWHEn7UvAHE4zZ1gKKUNK+ZFWR799EgV5zK6txUA3y6AXDKrJasEp6
hOGcNZFyRRN6+7T995MJ9HZbhva5WouQc+Uj8Qa7vaR7RAhAJCuneM8/Rm4MJEekF/vUDi7C4/Dx
z5hjMDwvaMBi4QWZTkXbQgnVDJiVVjDtgvHQJH/S1Fj9fcqtSUjYYwUvOitIssWLUv1HG9SRff+q
bxriSgjlvrgcNKr8jJp8m7zKwkHsPI4VBq7v/zdfayWD8ly6PtRVN0GR6KidJQLWdDYwQSS8osDk
aD7xLYPFu6KNoHQtbY373OXtFAwewZVUm5VCkRt97wfR7k0toyQgDCVLDhTQdLYa+ZzPj/MM4qjF
sP7uhCnX1spykXMEgJczTlPwJY5za6pf7svYDEKrE6Zc2BC0ohZkUKgtH4LmpZYDM9Z9rWQV0siX
undwlNsKslGZM0KjzRuDLyndkZ//CKF1fa1ol4XeCV8ORBdndPJL4QY76TL5laObCLJ4AY2HCFQ5
rHceQzU68dRaYeJScptVKZc6s5Cr+XM+FMZi3v9U23H89q3oDFNSi2UKKwiSvU+SWwCXZgLtee76
LJTF7UfXShLlQGqpVLu4wEmqnwb0vlLHuBBSd22vWJXH6thshxqsFAmYP5YM/fqYWIWapY76KOqh
V3Ys3l172L4BcsU5NgWHXGXWB9vuAawEUrd40KNCGAifRnSsZ1AnF4COXA5YYMgxGaDueiD1x3Ar
aAG4olljU4+VJZHze3sbbhpTN1vQYr6eBvwAMhfJmWQ0Hy8VsBSWmMRgEY5u2+dNGHXFxz6T1fx6
vHlr6R0QjCaVZZrbweAmg7reoANKy2aCQoAo5q1TeamhUvKltacfKK64eI4w1dp+zQoGr2AUDXAM
OnWIc5N3BWopqFK3Cn8O85oH+Nbc+1zQLpioGQ2bGxu04pQakBdTPZi1lGoe405uB4Tbj6AOF2yF
+jL3yK27D+lnyW1BQmqEZojikmxK+6ay8p1o877ag+6EIXr7zG+iqTMPq7opWwWiFVNwFzt2lDG6
mlLq5cf4sTFTO+MBT8pSeduebnIpNxtr9bwEC+Q2duBFVnVezBR0PoNF3Kzwknl/graq3T60QSbf
Vv6BK3me1yMInIPouRgCO+VCRhj8jcf7pRT94mxLYVCKAjLS2ax2lQvYGaeWwHUGF4AeS/56/+Nt
prsrlSgHO2odeNt5iCMVHwzQeenuWib4y29Fg0pFWTfmgQw5ZWYS9N/Cnb6k19cfeY71O3aG/Rtv
fjtJYj6rr4V99MqoauSF/yA2m0VkAh3JDM6SA5TBhz8bMFidJeXNw34a64QQhABEAili6fGJKe9a
zGmINsjMK5OFC7ZdakIBS1cxnUQYyf5XxWDBjsuQIjxWNvdcOsWRQBWRrVv4mA+lR5DZCR0aiCf3
tTv7zPBBUus34WMln2ppZVkZa2UC+dozAQQpT4NJStmkaQ10PDbHBfEk9+RR1ioH8ySUHOQl8dWK
UiedTM4EJKYzmHmPuU88Ct32S+GJ7B2CzVi5UpZ6Z4iRuBhaCOGjNQHEiAjVbUBxuqWbeUynSj7d
PVUp6xWMMOVTBdZrGHLvEF4BV+5E2UzU7CRMztQEop3G6nuZV94rPHB57vuFTd+6UpayZaVUlFDM
oawwPRvyp2Z+d//vb6c+KwFU0Eynfz8lgYSaP3foLnePxHSbg3jWvBQdON0tzyRL5nbMq7rp9lbS
tf+9OHo+Cn0PUBHU2yKvx3WtPva1qSZmcJzdwMztGnNqfoWnnHY0HlmJ5mbAXEmnAuasGXUQVzjc
NgGUcauaJUaJDZUxrMaSQoXHck5gPy25LMNoAjtl6WNr4VhDvdsBS1QMQlakyMbVDa/cbK4hAjdF
TaIw4RXIQKEm72ICV+8ZfzZwtBJG3YpQ1oMxLlD6DXknll7z2J5YU6XbhbyVDMr0pSSvl1pDy2B+
kgl86xMIrAC/GXvKUwN2TqyweaIfnjnX2P0JNLO2Ek1dirYr2iHKoR4fT3Y+pWeh1Vgdum3Hcvte
lOmrdQxCqAYySOEpPMR7eRecVUQHFg7b9h27CaKsvMrypEkqnKPoqXvJ1/GcaXfsSu+2md/EUGZe
16Ck5QqI0aRLBJjp3Gty1pltx7lfMugZtEoBdp3Rw8b7fe/8xOoOvxe+atY7VFd9VlLGMkF6GG2a
BWmMWugke7MTWb0zgWCAOxtucm4OgRvmVog6guhic5oJ78i60DS0e8znEoqCMJAe+yKaSyYwFIBb
k+cTe6NiO6LfTpYOqkXZ9TEPTXVBsTj+sQxjS5e+tcO7VsYYTiOyHojbUfwmkPIg6tKOAldCuxbY
09Musyc/9tRnDiuA8yuzjbsdRm/SKF/Ci2HaLNJVmkwmTr0CcI4PhKCH97Vd7WSnP2v/3XwIPZFW
RFyGVsBVpIR6+eLLEmbw6yNJepMTd2AFM8Y1Fyl/oidjm7ak48/vf9aCyGQGaNV39xMGxjUXKW8C
KL2p5UMYSlZXAC0ClvX0HMwpwzxY34tyJgYaRrFAnEkUPZT6DCK5r3+lBj1oltaiKHQ8PEkYPMYo
82svS8TwVr9JrX4Z3ZtBM7XNlLiHEo092eopcNJXxewdfa+54b7kzPBYl2ZxmF0JdPSBJb37OxXJ
DVwlBHM3LoT0AmcoCpbKZftZr19UhDXGt2I5KhoCiIvbBFuOxCSOPzHBUxTh6+N/7O8xTIMeTAMz
FHhQyIyJ6BXHakdGIUtsSZvak+ySRhR664wcnGHy9HBamBYSOnuQKMlfuSEy2+CklZf7H2u7eHVz
FxKVcpT9GGRKC4OMQNUk+d1h2mM6AXCOtc+QxAiiEuUoZC7LZwHoPADV7Z3F7r3krO9CD9jqH4De
dmLlceSHv31A3W4B5TDmyIhDAJ6Rge7xEEe1qVT1PuNnVx0Hm6Ea60vRbmMB5l6YQVb4PnkHVjTU
HCcfa5Z7FN2uxWqC1X5fJkM9elKtl0I96yeIVGd/FA9j9HVs7Yb7dl/Kdqn/Zh50h3DoNQzF6xCD
7P4HWVgd/L4C0RyB0OZZ9fDfSDOwiQcUbUk0yB1cuQ69moZq0GDxEWG1s9I9SmxgDhOcbP9nl+sm
iorMacGXVc5B1BIBWr8tzKFsrEyfLcYBblv9TQ51v+akNMKJTPs19nX71pk5M7Z6TMfgEWGXDmsU
brvsJd4EUtesAfatNpKUI7v2ywn7hIBpgA45B+hkrOUjQ8Ht98RNHnXPMN4fV0sAebKn7wkiQAhW
uQ7tLdajnfzwtxf6Joi6ZFnP9fNoQNCk79P8Igeg5Bu+FYZX6+8YOpHf/HtREj0EwEeZhH0QiBpc
6Wu3W1zBVg7hPnKTV+4TxsMXK8LEu/Axk00WHs+2K/lXS4meC1hU/Z8RvD55ndMDwRrjWtZeBgnB
9/SjQnTT183Ykjm/xq5/hH7hck70hcz6lQhkLI3IpX0jTMKjEgvvhCSE+m78InMq3yDCdKivtNFj
OrmMz7VpgjcJdBm0kZds7pUKJpjIX6K4xwaGcVSbylaX+lxKfW5KwE1S5OW5XOQ/CdIr2VQJVOB0
IY1laJdgOKw9h/0+ZBHgbrr6lQjqa2WR0KviVb25u8RBv1tk5SDU0SVqCpNxlIyPRc/W8UVdpwWR
1ZOdnSMZeovsyl+eQJZsDw/smi5LOcrlx3I1NKWK8+v5XZw8N/pJGThTiGOGZtd3yB0zpJGU1EFJ
+yCHZsu52GWWtOvcKTYNd/JlW3qS9jFZvQLuOC63AaLm8jg5IjpXysflm8jks7k+ou/9GioslDHg
8HMOvwbrSe9CMDeEexmdMw4xD7SI8NatO2KYpHoqXkp/OI0mK9Zu+pmVUVFhwtA1LkNHEmWT6iSK
7tL+6ICr+5fWRMUGLuqMQRUhpEEdNUPWDCZVJ/7+Fe+PyVEsDDDb9yWytKJ8TTpxclJMONYcHBzB
MJgVOEyw4cEQs72Xezs9GpdJKsDv3cglAsTXys4/tw/FedktPslmM0BrgGhYcLpT/4UVA6+v9zt2
o1LuRsUrOOIHnGjnzlbybbbsyubBrywjNeNgNObshpjT+bRYKl4lKF+TB+B/aMUwDlqlfJIWjP88
lIX6Sa2OMlhI8ub5/sfcDPiSKmJLWMWe8PUjrLLBpNCkMSNP/iIFvDQvW9V05ELVzLNzLDWsRG07
iNyk0ba6cFPakWcrmd9UfNJDM04EK4GFa7/9bl3pRRmpzOd8EYmQRLisfi5IcMhy252MjPDPVpxu
0ujapVzP1ZDEkNahGkDq85Ede5qlmgR3ovdZjavtAPLrGOnSZVfkWqZ2SC248KLyB+aWG+v06PKk
XBY8X5A9DOEs7/kTRu/e97YAXIHKip5Y+1rkU7y9bjdtSHa/MsGyiIHeFf1jFILf+QTJpvFY+Kjb
t+kmhgqCRSFUY6lATMY/aN13uXkquK/3LxNLE/ITVpqki1gEAxEx7wkQSHXoHNVN9qxq4CbIm7Yy
NyqwAXKz6EXyLu0+qJ7o9KcJ3O9gS7bkx9DBeDnCa+arOljCWb7/N6INVVU1sGlKOnWvBCnNB4Xs
4opes5vRpNXccl9jyLzF8gOxEICQYK0aEEvO/bP9jU3+kkwPhshBGwc5gZZJ3y+YgCn3+kf+eXAa
c/k++swK77ZfvEmjYoAuN1qtEGSB2iEDhrwXeNgMmqzKD3atiwn3xhRN8TXymNUAlmTK60tlKRnK
CMmc36PXJ/npS82Z6lE2CeJSSZpIPo+xGyYR7Lb13lSm7qFspAnwGyB4ARGU6FTPmJHjPsfe6GLA
nXAphm5nRU5gtTkjh2FJpq5mIhmxEAJf/Fofq1D+CHc1ulis8vZ20Va6aUjdz2XJxHAm+wqyVzo9
wFH0p9rp31/HOVzkpdKn4Hly5iPxc9yOVQ1hfVjq1hpZ08SyiiqFYJwG0cql16AeTWP2CpUFrL8d
IG6Kkp+yckRod+dpRGyIz/yc+zTMH+5fxs0HhQxUeCD3g8eJfsFoi1DKmoppPIRYZ1Rqs+Y+cWh9
dzKLTWFTk5UkyjS6RcxziYOkWP2gN7w5sRnsNgsRKxG0VbTi0mr5daQoe9c9Znb3pfHD1NTQkCMT
t/qHyUttbdd8BQL6/XMkf/pN6FuJpkwCq09TrHXQbsAoZdyXplZ9EwIWQuZ2yW8lhjIHKV4ApEum
9xVM9IAazFwOhV9eJ6aYFehNK1/JolI8PY3TMg0gS/ZIEzdGKzd38toUnzGC8Q4+88DZqmM8srJ2
lklSgSlWezWLyEzfnLYnfkkfqq6yu2zYF6Hm3/9qDJukHyYacHxLAJagvVl/lbOPBau5xDhC+v2R
RZ0ELAr8fUlVXoNhdjq9NdM0ufBp5Tc6s7RDHPsdK6TfGRnKmVpHhq5IpBMwYZI7ZNar/krGrrBd
yPpUrPOjAs2ShHWZEIAszug9feFOgLfZ3f9E23nKzQxVym8I/0fadfXIrTPLXyRAWeKr4szs7Gz2
2n4RHJVz1q+/xfV3PTItiwf2y8EBDGxNk91NqtldVddhgJow7cCQvI+fIU59QNfMMfZ7tAqmH56e
0PSEQ2AflRPOOpNJ0qWUDLCq4nJEUIYTTLN0slJNHCNMeU3YPCgmcwxFE1aNgDUU28e8egwXkNuQ
d/vmbJe5V4vI5A2pH6QmpHlDxSxhZC+Wed9DUDCAhEFl84vPm9eAFRyTOpawho4GbSYdpu5YSmhh
FcvntG7caGm8OJQfAmlxqrzl7BoPlskc3RBPBh5FaCF6OuO65cdH2ivL+/7YvsCquqagk9TUMHDx
66EsVMaQqwrO/9JdPNFN3eFmvp/Q6ZR7ocftithOIlc05hopSIu6TPQpNaGpmBKhKvD/Gt+lnTs7
8XmyMZxNR6c4q8k1k4nuSKvynPxo/sg/UXKR8JYqjw/4FMI4CY/GczsOrmYycV7HSafXJRZ1GPQn
LazvWjJbTdXzrNo+Xq449HesblRttrRh8ONlujqn77ojfYUxHeNFdzJLO0UXCa0fEq9XjWcdE+VL
01apOWMTleYQVSfV9AeBc5ht08St3JIJ8nyZynyhLAjJWX+g7xSBA7aU5XH06Ptjf9BhGPczcvsI
ABm5quOLXGU/I4MoWqKWXiDHE2SDNS8+WagjulQ8mlI9/FUhFoTa/4Njvx2TZFr0kE6PqPp7dXjV
Iyfi6Uxtb9UVgonuZZZSqaE8uWP3SYicsn6/mA4nH2874RWDiekwK4ZQ7akZPlR52neqG56C5+Iw
gJBXxhyyjNdH9IPec2B5pjERrUlgAsgywDYOHRBDBypo3WXkkt6hXejlHTnyNmybU2K1Y0xcL3ix
+PGxpPq0uJF5uJATu3Hl95IbnQJ8lpNnjpn0ePn9GnRdXSbEk0LJArV580nSW+VFgrUT1cBzBBt6
Xue0BGfcAIkydCMOvEj/w4Xlis6EetyTriQy0CsQCTr00jx4dIiD1hIFW/jWaZb4njZ9mY8KZ4N5
hjMZIBKaqZ6p4bMxHYVCd0tcnSUlO8Qjvocz6Y40M4fpZfPM1cDzKuqKDjVaBrJS82VpcwVJJ5Uv
+mD6szE6UxscsqhxTEKcMDYeoiAdbc4m0zD8bZNXwMwdI0lNrdFjAEfH7jz6w03vhff0e7+wuT68
GTcrLOZiEaYTsDoJ7SPIq7TNeTmktnFLR//osErihtzJ+u3T94rJfpvoddSlRBBpCXI40zilQQPa
QczxZz7vIs8xkP1QEYRWXYYIBgbNYwKR6eCglP7+hvEgmJTXCFXYKqGMql/21BkPbXmXaxxf3M41
qzVj8lsI+uZaK4BBCrAqU+a9Baf55+CQXOrnxq7spXMWTsxtH7srUCbB9XoktiSCI6p+d4xpAwn6
wkKw5lA+gs4uXszH+PXf1pJJcHIyDt1Qw84h8BrjOZmdVvr0bxBMFhPGaMwN6hFZ4emxP7eHcX78
NwgmdZhdLk6DCSvQUGeleKN/IhWvLrNdMdGoLK4OegpZZpYqVFtT0WSVfhPQT+LMU3LLwFgCHRBE
t8i+Rdu5f4XGrFpKeiNoFKAlx/bQus0Ryf9G8dX7xCNucegd2sqsX/ob3vjAdhP8CplZTAHdgmk7
A7kFfSfYJdGdiOmgQ3gWaUMzvVHkb/QKlHi5wCPnvuHbwX1dZSYZjwlmS+cO6HMiW1On+m20QFCo
/kcYJg+bSgZK7gqh1iXnbD5Ly9H8uyH660KyPcdSNjbBGMArO6ej3OyYMT+Y99mMHgc668kts21e
BXWQpcsaXmE0Vma9K+gQZIDhqgbyguUj6hshWDLE3pJO9REDT3b2It2PDzyHoVnpt+NzBcvsmDLV
YxkMgA3kqre1ZeltUY0UTtLfPsVWMMyO6eC7SiTpbXSMzucmmNAF9Tyl4oZ4B+/1dvMu8hNMZxvR
kmmWcfEDGH2Ubt/Ij1WEOa/8v790Ott0ptZF1SYEMIv2LlMOS/x9P5j+sGiKgeuUZuiEPY2XGS6o
gPQNLiF5kZ26hYRJ3PmNTCu7FXmPNpu3Rv0Kx5zMbSRhxE5Bqu+m5qC0qC8I2mkc1NsqLlzUVJwx
VTgmbuYLHUzmqqZIGnpXf/0IDwK90qdAQx179joiWL1uuosgc7yPg8KG8hQWuaKhEoDHjcKu6/Zz
2y4HopjH/f3iwTAfjCH0Os1wAEyuoVPHMOwANUO1npx/g2G2KShlQ5NLwCymP6oXkrwWOedE3j4t
r/vCDglAdz2csGv0Ug3hDSc8DSfiU0qC/9BqwVs25t4kkXyY5RpY6i0dtwCxoR36VWeF/gROgtBe
vgVu/Pnf1pD+plXxRzZHY1joGjaRq82Pke71XOrL7XD66dvsjADeJnuwWgAjbSzlucU0mm7XtzXe
1skFywkFdrtz6XHc3HJHzKkP/J7Vr9jMLWCiSqhNo6PM9EQVWwpQohgvGjQCUJnkzihs58ErGHOE
aCXmLauKGmq87/pPtfaP4cskiTYrtTQs8Pdr8hTpvRXnXiC833eI7dP3pw3sYEDdQBg9qgxc2HT1
pYhnaO5Wp1CQD7EsuftQf0jrVywmTxSTPoxhA3s6L31nnjIv95NXxU/vMxf64t4+2mZ0gTWUMjpo
is5eK5LebEsVfX12F95U4YesvpdnTjBtZ4sVBuMASQTlU7GHtyUQqsVN92DYKd77MQzu8iob1HF/
c+wVFOMLaZFHi0KV9PDwb1UfWqOGSu3B7P144N0iNl3iJxRa6X7NEVKh1WmTwyoDrFqC0VpGSKxY
ly2T5xH7ewSllF+Rgl6dO4EAKRUGlL3BvFGFdjx/3feE7aGllUE0aayS3qQHc1ER+J14Ck6Ufyo9
oyBM2xw5B+H2M9MKifn+jqsc1Z/cpEQBtJ2pBQNvancn6SQ6tEbCbZ/azEArPOYImUYN7icAj9Yz
Ke8vOHzc5tCB85eKYwkcjgAeHHN6ZGUrpmKAmFKUL+0MTvpv+zvF8wfqmauNKuV6WEyqar6Ajd4I
LDOBao7m7oNwohZv3L+iVLLemVIEFCQhqjyFPlxK99T8h3fA7YLMaoOYDGEuVZmGVC/ZaE8BPqXo
a/QsWb1XvIsetbcXAt6n6H6mMEQmU4zxoshaCUhBIHZU1VbfHiLIOpaXwZSs/bXkbNhb5K02TMPQ
yxxT7fGofpgGiEDj8z7+sI+xXVO4ruHbfq5AlGRA8x7VTh6hxDM54FfAqU65P1BKPsRoTe3eFS45
CueR9yTH2763E20F3cRTIWc1oMPRIU/NcfSnQ/aqnyGiQRoLDFkWJjkvHHtpkvhzqjfekswKlFSy
WVTUZ8SHyYPq3IGSh2NxMa16LD10DfHKu9QJ9wCZLBImaYJ3RgAmhQR6ZMQHvoQW8diXYFxr0/pb
OSuGldVB6vyjqdS/Vqam9dwLaUf95+26vdwEmGagnEA/BC5x1O0D8ixlEoyRZ5kYScDrNf1lydPe
yiZRspaxe6zDarSCPLld6u5hH5UXJUzCmcuyzBIdqDN5XepXrfksBY/7EJygf4uh1ULWJIbULnVU
dZrsuPlSj42rB7dLeqPpvPy5fQqooqxjREsW2d6QTuvyWTNQ6xoNO86s5txeWhv1PbssrTF0lBNt
g+cddW89Bb876RWV2boxIU2ByhfNAuRuBMlFeJAOGICxI888GgvG1IMvBbiLTXSb4jXinttUSq89
ez+A2cWkj5dGjmlpU1Q9JcG8hli7af+sdC9YIwekPH4m1RCC6XkFdno/2UNmDpFAElQJ1xfa1UQ1
5OiM1WBF74wTfSM1nvc9abucj5bo/99e5vzQE8NMFlownjOHsl6gaAU49HeqVhtjrOs/fg1vh+ZP
WFZ3VgriEfJvgM2IBdoh+siEsWhL/7pchNAiaAYHYa4nW31hhQ6vo4Xj0r+J0MapBnlY6tLltzm/
6ybOxZD39+kOr8IzI0M763RN48JRmzslfre/aby/z9w7gzwDz5EBDxmqhzJ8WoSn/b/P2xyKv/r9
7SJFItyefhJAYSIwnQj3M7wkk+IyDB+Vuefg8exhzgV8Foj6IsAeST7PwmM48PRoOCFlMNkkJcZS
oUxPs8kAdjbkL2fAZJ/hF27s8UZatz98ryFlMKmjDrpCNiOg1d+1Lz8qs9otHgdoWYI4vJka+tt/
TxdoEJFRXMSmMM4wFos+NPgmtoe0tQXza5Ic2l4Da9jXfafYHmszrkCMV4gYYiDoqqZPSwrKtHhs
xGBZnlrxbQeefskd3ilu84185ZGu/+FGeAVm3GOuGq0SVAB3XnPWvmbHOkZ3gfSZsl+2HoQMbQnC
uV9k6F3KnNvZtmdeoRnHAc0e2sIKnOUZ+hSF5hJ2nFSxfZJfARhfEU25awoBu9cOZ113FXLUFcdQ
Tkb2V2J0q+1jjxWM7qJeRi9DwpOofRkGjiV/cPurKcxJMvWmKZL47SJb9HaFt8DSb27U0BG98QhO
Tc7FhOP3bCkLijuZRM9Ju67KyYLkx41ZFe/IbDyrNbE4vk9/+06QsUwX44jB8YSCTe81HJPh4+K8
0aFAwBy9dOmbeG3uyJ+bh9j7V/9XmeMkaMp0KBfsHIgvTrT9oz+h3GC3lgaG+c4iH5NPNTRyIGrO
e/rZVhq6Og2r2KSXIGYl1G7VV7+b3+gM8pfeMU4ZOt5mB9kTlXJeKW/7bXcFyiSaogzlMGlhL6gl
z4PXeDraQDHg+VTi/qc+hWdFs6CMbdOGqm7kbDUn4lklp8YUUhIJSDaL+lhlt0HPIWDaPlt/RonK
ZJRM1KsZ0gqoGZVfZLO21OFmim8r8pCIhdX33L4hmhz3PJdJMBGVipo64FFGPxWPa8NheY3x5oCE
iYcOUPnc8BodeJlAZVJNrxhx17bAbJwMsvS1LTnJ2wCymdmybPGfKLcn5lcuw+QevOQSUppAnDwd
Nb/+YtzUYHvuL4VT2oI7PVDS8u5b/qqiFohCzAv3KWL7e+HnvrI0E3hmM4YZJ7SdYlQlPsQPhquh
Wyq9430a/aGgdUViyqhaRnp8wNOKz4FS8C0H6ULbT98qjvZ+3uMEg8Zkniyv50Sk7ytkbs560t7V
ecGB4KRxdiKrBS153E1Yt7D4Xuj2oLtgAZEizjc5zxAmpeiJToKAlu7baLqv1fk+i/N/O49YCglI
yspSk8KQun+Rl7tU+J6ViaX/3eiVCTZ5U5XRj89W0dMgawZdnLEn5d0yJpYmHlT14/6+b27KCoPZ
d73solmhVMp5eWkXH0Y4uvFYkL9SVl3hMHfXRW5rraREwk13qEVk9fEYTDzavs0MuAJh9l4zl67V
KA+13qArNUz9Pk3cammd/TXbHtJc4dDfsfpqqpQOWuZ06KTz8nc/Oo6Rg3zRpZ8b0Pwd7PZcXDC6
4E01Pmp5Zb1NF1/BMwdLGxh5XiwwMzYsMb8bypd9+7ZfO1YAzEmSRLIYzSPsU+5GF61/UA/Qzz3a
/nDxhvAYr/C0eTNewTGHyByBD07SqQ82L2Z3W08HIT7I6icNJKD7lvGQ2MNDibS0JEAa56OYnSrh
eRhVtMNX1tDnHKxtaaerWWwNXcbh3RM6aqXf0vkB+oyYnqRz64NE2O4ikBRS+q8IGibq4U0f6NJ4
PHq47SNk9SOYIyRJTAyFqNRV8ZCk2ni4OlUHw1f+w9cwJ/rYmjopk1Yc6DbKpd+ikF7WB1nhpCse
BpNGIFVeV0UHDDGL3XGSbIjCQD8k9/f9ZPs2vFo2JpO0olqGmYhl06zZxlyeV9ZW9RqcQdtqi07u
GB/AaXErPu7D8hLLWwlvlVgK8IFkoQFYM8OXh+HRW3h4lr/WPnkMCvDtobDgzFANwn8twn2h4BwG
b6uygte0QNUaFas7tW4kfk661pJ1vzL/qttxtbpMfomUOiYjFUaK6/sOB1sy3qnycX8tuZ7PZBUT
AAh1gJgIv/iwHMR7ennK0J7HnRXi5JW375zVwg1Zn1aY6qKF3PCR9uJSPbDAKV5VCDfmaN6PXMOZ
/fIzx0ZOOLz50wo30kMRg9PAHe3FC15mezj3KCLrDt4+JrBclE76xDWWpozfvjNMlJ9UVRShN8Ek
UWDORR+jq6440xkQzPd49VGzITPO5frb/IS6QrG146lIZDMvMCpQ15/i/qwv72Pd1SLZWqbnVuJy
/2wfrD8tY6vFYynOgdADrnV1tzkTr7iLPN0BoeYnqjJY+LyTfPsdcmUgc/0aSDbKaQZE6Wn50jaQ
ekF1/Cm+xf6hLyh6NA/zgTt3uR3mVzOZJEq3tCMKQIWkd/KmOit5eqrV2G3ayW8D1R2U90LYP3dJ
E1qBIRykLnaWCL9EDp7M0YQqqOzue/K2I19/EpNvwWFamxUVoIrRRS4/NaVfcjWpt4P0ikF/wypY
FrFVE6V7a6LtPqDa/Z549Dg0HXIrnaTLj07y9I5XWeGZxtzWwrojUZEjXMb0acrPg6JaxcwpNfAw
mIQ6pJMcFNRxe/lDon0k0e2U8CrrnLA3mHwKtnQhM1Ms35DZAUZQoL3+GB+Ti/gfKI//cAO97hWT
YxIjqXoiwiD5QT7FB0oc1ByM2/xI+20wB+Xvu992HeMahybTGvU2ezlSvbDWnTFMEbv6feVOb6/V
IEv3OGjbnmgYhqgYqqaxBU1ZLxeNkJEeTeHFdNPvPwTfTCc8Gg+Y//8iegqOKd4EwLaXXGGZu6Bh
gt1F1AZk0y62g97wAtOa0YHNsY6mj9/PhysMk9OUoE5AqAsY2RdPVAlauGghyG5r2pzlGx94HXQ8
s5h0tmSaPA45Lk1p95mohxw9yvXAeaql/rZnE5OfemHQ0E+JHZP9CnPVuQ8Re3/g0v9sP4CY17Wj
tq5ylNpHStK8iZg2Vv9d+KJiBr+7CQ6NYcVn9GwcMxd9IhXURStuEGyffldsJlGNZTf30MXE7S/8
VKS3Ku8tlrdPTJJqpN7Iwg5/P0vPJqwQlGcterfvfLx9YpJUXSVxINbAEEFvFp9i6JhJrshXvOJF
MJOf4lkpY4FK9+CF7L1sC1Z+Ck9UFEaCJEcD9gJacc249wXOFrGlx0ZOx6YN4ep9UIIFJezLYzKW
f9W9eXVCVtezDCtCcphoI7DAoDn4TSJcqnF09vdqu31zhcMkijxSdGilYbOio35qIVhmQjCIkkbz
2jep5+5EL1t5HAMtzgWqbK6o/bmPA2cZjXOq5Q9N1/Ku5Lwtov++iuCyHqq5lyjW0/Q+8Hs0/3eY
RK/cMrbo8Lt54ZVPNuOKSGjYAUuBQti+wDqepVim5aBy+tgqT534oI+csNq+p14x2FpGZer/U3DW
PxrW7NIMSD9y0APrlsf+ns/iJ2+eIitE5rBKUxFaZ9Sq7r1oL452JyOic5fex5UHMHb4+W2BgUBf
PfQ3dDha+8B/bOCsLFvR6PC4IRkCwq0sL435PBqHljfZy4NgDq96wLBaSLmoSghjNPjGj5TSksrF
4sQajaXfQmC1nIxb5ksctWQADh3Gw4uinT1h0Nsuj4U7vvI+a3hG0X9fxUCnqWj21XFVzKabLB1B
DHVWlopn0uaFdGUSc17h/XnqO6ojS4UdaZ9CfJKPM1QC+Hf4zaBeQTFHVzT1Q9rTwTg9OyTlRQ84
l2uutzPnlqhU2SDQelPtBrcjamcX+SS/S10q3GO4C4hwhtPYoEULarngrow9FSKgvPmA7Vvwykzm
VGtSDP/lVEdS/Qi+e8o9QMdsCUiaaS2bV0jgeAlbvBjaCgRi9K5TRGV2nvUoLCy1NGWnLpqR84G0
eQJcLWOJjcy2kbqeVpy0GKo3T3NdWAmmmIrl/X6c8WyiYbjyfGMxWjOnSvfdeCmyb6XglD1X8IY6
w++xbIqGCZIuUWdbFJqyCrp6oF0yTnGsHNoxqdygQBnb0Fx6rNzZM060mW+UuDqx2/ZdoRn7BjmX
E7UEdCt+MPr7Or8Ttb9SJSBXDCYlDkKRqmIGDPqOLduFA5EnJwAjBW3h4hXItyP7CsbkxTTU+lAH
55VNNLcWb9L0ed8h3sbw9zaLyYXKopiCTjdr8IyzZgneDLZn3TbudHwbpTjPUowWxef8DELc1wHT
7JP/xkLlcn7HdgRcDWWyJZkFMs4SRm+zc3PGeXrWPO0VrMl2fAOueTT5vp5pZkncMbfHY+1Fp8iP
nSfex9rWeuMlU5PwpEnwBc+kmCBYplHUaCYdTa/p4sMsxBxTt8JjBcHeVcYxjWo1orWkPrP66Hui
3arxS9K89sb3pNHs/YXdiog1GnNPKZQooYTO6CIhL93wbakvI7dPeOsuZIoq0US0khoK22ZoBlWS
dgVKSO2b6mDti3gzeutEQmX5hHdn6bhv1NbnzRqQOY6UoVMHev+yJbAdNJVryu/U+bbInkaJ92a7
eeissRiPSHU1GgcZjjl45kk50ycPShaVompe2ObjvmHb7vdzJdk6Twz2Q8nsAGYq6bs2yO+V2fyy
D7HtEFcIxiE0s+xKndpThrd68i0IcytROPeFzfv4atFMJg83poIRUsowEtwGfuF1oD6MwfUGVXdU
yJSX2ONd6TgeYTJJuY0nIVZFeIQBiv+BPI/ll0q4wTlkacvL/gJudoWtjWNycpGn3SzWcHfcVWdL
86h2kfpVe4QKFP6vsxSfPoMJiSW+9jfl6z765vYpiDNTxAOHwt4UBh2UwnVSqraQTuB5yrrPkNZW
8MgeDN4+0radKyhmE9Osqqu0L/AAjQus6EoWKvA302G+bz6bz+lZc3UrsCgB4iRYonzgoG+Ggiqj
AEk0jagsf0wTK2mgtwGO2YcOKnagmJasxDPcZLZSKqFN2QJ5V77N+ha6WX6CMqdQHZhL8gaKvuUi
tkTbBKefelLdBOdgfBY9GI6z+AFFm5uSEzSbO7vCZi7xbRt1/diEqh2ID4aEjv27UOYcBpvdaWv7
mMSZkjCKygGLiigJL5OjOFVkTQ6tKEfOl8ql5aHeo/fp+Sa50Fd4XrPs9raCsEwiMjGgtvTrDVRp
NaGIjUi1RfFDmOCdnKfmsnmjAevQTwS6zqs77qyG0qJFQNBvpS/NsRgs+V382DhVDEsFq4IKI41Z
culCCwovguah1z/0Kb9X6GScFd+caln/GsajksaMiNrg18gfaatsAbb/9ITmUSt4Sp+RQqh2t8MJ
HRqY7J1ujcl4UkqyRC1keFIb2flFsGqMA3dWE+EzrXDpUy8Hj7enjFeB/HtOQxV4RELLYU2FFMDY
65Lb4DC47XNoZw+8LsftYLluMnMq43lCTnsBkPMkfEyL4l7XW0sIOZ9lm+8815U02ZH0asTwSZZj
92gXVXqYzjn44GLciAV/eIxcXgmai8cezvOiVlFCdw6iDG/lueFAXqCK6xOfflbztm5/50yRSfFt
apKozWBfpYbWJJ60jJPUtg8RTQc/KSXsNVk6BFnS2xb8wCo+BkED9hxTInOwYx2HU/N9RN92ckJb
/mPpjg+F/1cSFOYKnHFM8JUmiTElKiq4gtdCr4A+j4Bd5SG36/cBmJ5oNfw/jF9vLusKl/FOPUsM
rZSxrJM09ccs6CBhbo7P+2G3D4JvlV/znEkUSBri1mOXEYyqtXNSyTyhtc0w+2kIYVs8k0U1VUnB
Ak5mYI1icBogUTAVEifOeKYwbqhklUTSDjBt+U0TP5h/Q2hy9QMiMrfDIDF1eaBLlQqmDbojZ+50
G1MUzv6O0Fz+W96lqUcDp5gkswOqdaeC+CPPkAeV+tLrmJuO5veSWliGPnGuR9sbc4VijhWxKpY+
EFJcA43DXOZWVX0lEm8CgQfCnCNKHxaZIsCeXvLV4lGdnorhYX/Jts/H1ZoxIToMjar2HQwR/R+U
byQHTw/9ehzwXAXp5wMkEb/ug/LsYsLT0AMpC1pgknmqPytmktzgZVFsrULUzPd/gWWIsoKndIxa
sz07RCv0qhtrYPWRo06ZgyB1hmri3DM2TVrBMBEUYtKIdCZgVO1DTL7P2qc4ed63ZDNIVxBMEGXC
0kqKWeF+CpWNaHAaXl8vzwb6A1YXt2VBg19RAADEeJrTNbL+oJtx6zVTMPj7tvCg6L+voIhcaBC1
wHJVeXojBpErClDJbht3H4a3ZEyUplFiCmEJGIn05zSonUXJOdQoND5+yzlQsgLRkCyqKL78aomo
VZPcTYDI5sYq9cEK0L3etQdJuZMyePTMo/nYvqOsEJmINUw965IWiPROtDijjzPdli6LHVjVKfYE
joHbW3U1kAlWWWjTJAhbFa1XGGLJl3NZDZ6UpN7+VnFg2J6XdkY3jJoBRo6PqubI1W3BOx62t8qQ
RE0nVKOBcbpRT7QQYhYQpIJ2rhuXpeoXkqzeSVraHEBrnbv9EJcPcRXwiAa3jbsiM36oLI1JWqOH
cSresdFYnmJqMDvur+B2pcy4ojCuGObmOBENKOLDDB7U1g8c+Sjc4h3gP3zkbJpkGrh96BKOW1Zf
TyCarJQSwCLUeOL5YekMO8HA/r5NmwG8QmFynmRERh+3QAnzG1G8z7hda/QP/Ba+RDRRjzOJrrGl
0yjTlYoobzWW0U0fK2+xBLv9sNh4/DkJ93/12bSCY2I3auSgFuCD9iiMLkkVJ+vqA0Sk3f1lo/60
ZxUTs0OUK+VY0SKV6bfipwVvrK3xUufP+zCbPnC1hq2WZmRqW4UWqOLSV/vnTLTbjtNYte3UKwzm
i8zUFzmYZWD84MCYDs3NkFvxUTvhZfoQFM6+SdvZFeUuMJCiX4KwU59t3nakGXAIkqfKmW1Kz6jf
62dyS2uKxQs3m2+v4RWPSQ1tKvVmKWKrftTuUd52Gze+fSvf4/JlONGxP3BspF8mv7vHFZNJFJ0Y
Fx2adyEap0GGoLykiicI75MMrN2yHcfnUrqM3I2kG7UHyri+ES2j3OkwtPPoRPhyCKDflYDmlz8A
tdk5hI8lSNhrkiTpJuM0nVYIhqLCaaQstOsAB3P+bRhCS6vuG+02Ky9ZAnG07vP+utJlYy1cozJ3
wJxIjSwZQNXiwlqqUzO84GNN8crlb5yUiKjMoqNHE/Hyg1+yuj6lYlc3SoYNVJ5+ZHoQINgLVH/e
nJT7HU//3O+G/YRj28rEDhrUSwU4ETTlheYrGVhARs+MPs4arjjhcxR93V/KzUIwol6UEYEmvnEZ
F02EJpvIguuA6MeX6YvwBQIaTu6rzuiFeAqt3Ogie5nbcqWT1U1br8CMmxaSajQ1AXBGultDjx1Z
5jFQb/qJBNVBEMvIumHSlLDavaSJU8kIkWK6HmJGXWHN4A1Qja+KcCTLX3yXkBUWk15UQdS6qMBl
sZNSX1AiXy5jX5p7jkduZbE1DLNd/TCo8zDDJCMCMwyYfNS+OXd/x8u2xmF2ZxanbIEcOa252O33
/FJ5oUtl0IWXoXnTCue/SWw6xGoFmVibQP+0lAHyFrjQ3KiIjnWY/Nvqsdo+gZpWeUZglWqiIr/A
NHIk/fN+SHG2iDA5Uc0EQTYG2BFhqmMsC2scn0SJkwK3M+91tQiTAxUpqZWC+jYoN0FZhSEAX/YG
HwxrHMfevBgQSUXCVUGzBWrmX6PIlNRRVgMsWvNF94dj/838Wh0yMAzg1NQv6evfrN4VjXrJKman
uZAhKIwUuMRnE+0ZyVMme/sQXIuYvGAopVr2ETAiyBIrXgHZnNxWPtI8V/g8sqBtt74axCSG0CBa
oAUAq5RvevFc6/6+NW/tWb8dGpKJugt9KtXYh1IQMo/t0BDFvgluB0fzatDST+CCjrwMY2/0/VA8
gNFdgcTzV07Re9vVr9CME/YFZEnoaWbremKr8S2EJ+1e5XwXb94UKf3k/xvIOGBadaGW10AZvOie
vizV6HqtnQlsjc1HvhYPzyjGAwNiSiD2BJwavFbVgQwvRsXxQB4E44CNmur5Qi3S6uehuxEbzWpk
XlGT6xiM51VpigsoRcnOgU/FSXQXw8fnAqzQy6NwOzoa7YVWvQYkdxCtdvf9kmcjc1KpWiBIYWxi
AmDsfEF/nPrKAfsjJzvxUJhzSllaUx0zamPxYSke5pZ4wsJbSR4IczKN7dhHA4EpGQgfwSWQPsXq
cX+16GrsBPFvQgJL/j+PiKbGxdo9hiokcfrIDqPyPGk8izbfx1cxpTCHVCfk+VAUWLfxlNeYVgW5
GHJgZ5kQte5OMnikYr+Flgw+xSAF1dgiV09m8657jWqFyR3EqBI9oN4pQy+dvjYu/n8R8ubBMMlj
GuU4Bn8LyFqOeCLHsFwPrcIOWoX7+8dxEYVJGlOfLibYytEZVqeWnDpp9dDyiMtovP7mI/iwAc2g
pkpg5P31aBzlWpZBGIqGpiyyIoitdx/U4k5sn/ZN2VyxFQyzMUlVDURrBboxUBc65X6PNlb5wFux
zXNxBcNsTLkYJJkCdGiIwyfSXZLxcd8M3t9ndqRqh6hSe/z9IH4di3PMq6zzdoN6xOqiMkojGoLp
MlX5YDfBQ2VeqqK1pIjjWdvH32qhmDQudNkS1QO2vXpPv0GhuHAr+dXhTQ3WERxeI+6mJ6/gmLyN
twkxVEKsm6Q9Dun7Ce3nw7v9reFBMEkbz+Sy1udYOkHDXJN81KkifGftg/DcmP77an+CtB0o8wGm
EUfdb8TgqS8bX5izGxAE2B2JD4mwnMc+OO7DbtIdkJ/r99trtZQZUa8sWL+STpFjQOfbFwxTQSAj
OfF4qfbX8bdHa9kQwZo2Yx3DprN08nWWz83EebHmYTDZwGwUqRcXLGMsHitUJMLbaeB4OA+CyQRp
HLRy3wMirEq76g5m+CUbeO6wnw5Q0/nVHXLIiKNZgbqDlBxFUT9pwr9FDmQxfoWQE2UxzQjbgaFb
azIPaMoXcMHa9y/eYjHZIFhSQyUl3GvUov6idONs1fIyHiM9Dt19qM3m1rUrM6lAlKU8MSes2Yhv
zPI0HWowKpnohUww1BB6veVwAOkJ9ucTDmWpX1dwpG/Liwnj9Fs6a9b63auEW0F5xxcH4q0jkx7q
YdCMQsRm4Y78kCTxuywCjUbcf943af+UIGwPfF8vRTVXgBmgtKAFVtqIthQ8jTyVGY45b1lple3U
uV9aImGrFPWxkd2wfmhGjjvwIJhMgKeBRe9otqnJa9p5S49xEJ2TbTYZb9FWIotEkVEbZMVe80kl
cz3gql03IPzRv+MVz0bT8fNkR4/GpUaHPfUHZzwohbe/U9tVgRU043xLolTFQAnrIEVApakSL7wF
4XrrgRYbU1e876M/HBRXUxkPHBVRLiHah4/AUPMHFEADfbg1Z9FOo/hdYoSW3sWvRdEc5V5xSfFX
NJWrpWblXw09C2ttAj7teg5vMtBFUvGM9kPrSDYlN0y+tX/zPrvGZK6w+ZypdR9gjfWue6mgR5MZ
8ZMCBr/9vdx21Z9LqzOuGqWjia2kS5t7Fbk3B8sgj/8GwRxaUI0Sxj41KNnBY48+EWl8ycMP+xjb
yeNqBnNmzbIyduUIM4ru0Aq+QC7TfB9wJUXpavyeda8wdDVXuUMRpUoYqJCT6gen5i5yUlt7kOzE
yr3x8HeHpKlT5mwJ3WgMmJHPi7zQADfkyKqGCylwmBTv9xfuD7F1RWFOyTRP/o+0K2mOW+e1v0hV
omZtNXa3227PcbJRJU6seZ7169+h7/fSMqM0b/kuvHJVQyABEASBc+YioSeXeFiOFIBVv6bnFm1C
VjkPpzQs/Ll6Z1HMIZkmLRl1mmcKwxRZfVDc5nLhxOriSQmWUp2tlvDAkbeTmbNMJlS1iljWPc0x
BfTCmPVV2/B4jmnwuaQVE5zKpR3Tilb2QrBDWgKYWfL3se/UL3a3dLYXULqvoJjzBIfHA7Fdt5J+
a8fWQjQjD9QBlQM7f5bRv674xKu8DLyeMYD6mivpNHv5Ix2ETa7nKx78+Hu59ILmbGWkSbp4GjKs
Le36kR/q75obPmt+vRtt2rdX+sWP+nXA6H1p4QvpV3CC12anoLnSn4leQxgIwaDQL8iAZ5+ir721
g/0EQJrugNcX00eZ+onXIL3Zv7yWygS0HvxAMYmw6tEeAyGlOx8ov/W0K67i6xz3TeWU7wNLfKxs
0yEcH9oOdOcdZwJdFQrCUpawNn2u3LB5CuoXtcLEkfLAiQtUiUuby0QfMSBEzGnZK9obfng1Xide
c7XcLWiPDl9CjzfD9JcM+qwYE4fCsJ7RawV5mP4QD5QukTKLTLvBMnpLP8CIH3i94JzYwPbJpUTs
SqHAPraTeddK3bciVJzLy8gTwYSfSRoSKZahlRobSGqPqcY5XDdhH9fGyIQfM2gMvaNXws4D3ISH
WGoXnuTWqErOLwJYLzHDEnPxXDmhnG2NE8IkAscHlo5SAJLpKhzcBk1XYrrHFdgLJl4Ktp2m/LYO
dn5cJU1fmiG01KtlL0zjIQYab1ePnO3iiWHiyUjmpRYLxJNF36nJS9PYab6/bBG8mMWi1g9SQPop
xNLhcv2sg4VZvi+BBo6XqAZPUP1evFIfCW/kd9MOZUk0CIhpMcXMhKxqDMClqWOIBE//X/UmfR5q
XrvxpkmsRNBPWOVGVTCMddthwKE07WHp7Gi0Qn1wJhQssz3pB+vyOm5i1eLq81slJkC1iE9j0eOS
FTxJBwpg2X5Xr0qE3xT9SsA3v3sdbPlA3Owu9IpDcW3YoceLINtRa/URTNSK5yYJxw5TBKMd3ogu
oCVd1AJ3GD8GhibtBpN/XlZ7M/6vBDI5VKgvShmo0Brvz1dG+asNSptM867ljXrytpOJXEMthgGp
6XXcQPdQdqzn0B7l5yr1NfNa73lZ1OZxs9KLCWOGQJpMUGGg3cviCZYGZBRlr5zQ7o/MYd7xrpSb
jv7/4kArStvRVsYqBGEnzgPEwWwdJUrs3PQ17hWdhos/ztCVFOYOF4hNJEo9XILkA2w005D1Au8L
aPK1CAgR7a1S8QwsZRoGoSqUPEQZ9NuKuAx+svQcjIqLEQAaM6FtXiLwjurYz2g4pClItGbuWPxF
24QIJshE0lBqeP+jzQJg1HVKH9O5TrNDMuShHIrx2PZK2PHm43h6MWFHTockb2XopRvTzZQbz13K
6wPffldY7SMTamJzIULbQcaITA/QyqBtUBzZn9x/d7jyjJMJKn0lkCSk83GDFFuCuRND3CsMTiJ5
0b+xWUwgEcVMEHU6EFpIi2NUeFmvrcJ0FROcLaoTFrvLcWu7e261hkw8ATlxrbQZ5JmRpfaW+krb
E0pfdQHWM96SHcix7wAY5MjuvONXcHieyISXsldI2gaQ3rqUaCQDn1tqiyeKboZclqMrxyTZSmad
oJQZD/CDXLruo/uJO4LKMRC2hJlr4ThF9KhtvNk2X1WvQBohLFbrzB4lugKO3zWXN4UnlAkggjRp
iSBiCdM3/bQ4udvsqX8LtnGcM3t6oxAwvW5dNhtOSHn3zFWcDpM8BsQphFad5JtIKZTopakwela7
lwXxtGPCyELkOEXTOwb589Yvo33US3aI+eHLUi7nCyCZpp+x0qfW9dEYF+xc55TuBIIUckWh9Yk/
ewu2TeDSMvNskYklS6wEJKKz5qFwq+o3UuxxNOItHBNHkE+SUg2psb/1oITsb1I3cQyH+MlN+JMO
swvcy8f2neccS95jzWoVgUOr93VNV/E128snygsZ3oVP863+bfZGZ/Ire/xRc7z6LwmnqhJdwmgG
Zkw+7t1AqbsDBVLl0+IZTw3gEu7BVubSpjgB44mdqzjqXe2U+8YdHUrL65de6PGAbv5yGp2/g3HE
WA6yyIgwGdvglTvc9b7gFldBZM0edcHAlh8vb/G2CZ3lMcd6je7WLiA4jgTzu9rcmynH9bZfMuSz
AMb3ZmL05hxCADkNvV3eRHjJGHatR8GTU/RV63ftXtoZNzmnJ4+nGOOMppYEkSljQ9WkayxVlxq0
kPPuKdT+/8wBz8oxDijXRZ7VdFxanRu3SkMb79B3JMrfxAHvCNXCRcTbzqTPAhmHzOOqy+UAWs13
lFK8foJV+gPQUSgePNhoncvWwdOPOde7MVNFpcfmGW3lpKKdkcYJUbCOZQttBJz4uR1szroxx3i3
NNqc06HtpLrLM3DcPiYyJ6BxROjMzSCQJbwPEixfUGaPshBYrWlEVl31/n9aN3YIWA0AAN0mkENk
3RfKl7rrd9V8mON7M+aketvvdWcH05mI0RO81s4Rlq17Db+XN5RvIbVn4iD9AYAEr9eCK44JGPOy
tHXdQrX0TXnHng72MgBAXnVQjs27SeYYBfWgCx6mM+FDKXqAk+vQTipTWoGSO+DXDE9ZyKncUOP6
U46B0A8oLHTYMpahxIOK+gaKQ2IVF78wxIsR16Tu0cAmVVYvh/kuU/UTZjgTL29k4+tle/nLqp7F
M8cPCl/xItMLuQ6Go/fq+tUC7D0JTzWhwytsbHvBWRhjMfVUTUKjQ1elyK6nGAdcjoeFonQvK7W9
dWcxjKVUVRIYekkvVmXjkMA31bsYWOhGyIn020U3+SyIsZFECdqspA0nxnXnVE4NqnC0h5W2gc7e
YXQojOAnQXDArffbYugqr/IUWQ3JoAmQKuxami4DUin91ewoikFgzY/zjvckw9s25rApZMwJBhHS
5WVJdqUk+qVS+Sn5XPXkrBdzxERl0CfqjGrsEn3P41tS/cwUTsziORtzrBA1NwqNWgaNIJS5Ifw0
zPZ6h+hnrHaoxwNHYb63oOH1rhRiS5N+JUA20zneyzF0tl5e5fOQ5xP8qY4mq0m/qvWVEnwfKi5o
MscC2EI5MIwTswfyEu0KGUorzSzJRm5+R+H/8SJWPA8Z4HgVLrz89lPk2dZZHlihTnVJMKGh/CAQ
C88QbvpMRZMryaUAiZ0VZ3gMxXzcMb3tfN4U83Yu99sk2aq6bqK8ndHuISHxEuF2KnijFTS6X4j+
ChNBorwKm0mDACLiHMsPfXHqij1BO2Ghfx2aV6O46XNeVZTjBezkb74YgAWR6aKGGM63J2ArRLfY
W7sRrdSmNwzt1OROdP/vUMM2jUmRsKuEQkmwQE19HJY6CWFMbQM7yh+aWrYaHkbApmushDCeLsRi
qHb0MhdGoWoZ7fxrUJebkCjuXFe8BaWH5B+7uBLG+PukVGgGjGmA7K3hWOEESO0BhGn/Lv5fVo2w
VeY2H4V8oOvXvU6YMKakMLRgUu3q1h1cWunCENCBB66/XWrDjCoAh4C8gJnOj0Et6gR9NgK0CmnX
6ff6jY4s0Bmn2FZv1GsdI7n9ESBbGODicdJs28tZMHP85IVMlBI4F/Y0P8zCK0yl4oEDbfr5Sjfm
6OnTWRMUylCsN2iGbi1D5+FbbSdaKxGMQSZ9hk5ESisd7Yej/F6j1H1iU3hqfnMlTx/GIAcVw3VJ
CWFBIh6NXj40ieZcTrLo9/5p8793hb3RSFM+j0lPd0W9B6S+1UavIgmtrL6KtdjWqofL4njrx95s
dKGQeozy0fWLbygafHPVOqOzuBLm6rjNGJtx+bxb7N0mzTWhMWpIG7XuXjOlI5mVn7Ko95bZdV4h
axZZAKCRZ69Gzb1Ybd61V8KZ/NXshHluKJf04HXHdy5VcD2obo9GyNIbf/Du2hz/Ym86Y9gZTShj
J0l4P4uA5TSewnnmXKc4Fqkz0UMouhjg0Gg8NJIht1ucrL7QqKZ72Up4qjChIklEvShHapTJfQT+
dvF2+lyoMCUNs7+KgaHIj2FQjk1prCraoyA2x1KXXsaAR0+1XYtTzjLoYq7yRy1u9ESusVgDOi8I
wH5zf7DEk/a/WUEuD962tZ/lMZuThPnQDCIaELOxn5xGJV+nwnRUtb3qAnBtm8bXOVPtPG90dO+P
nJLFtmWchbN71i5ZUutU2bqyxvzr/LkB3dVyMtEdbBKB0VGm9M6JHmvg7e5pa9mMEmt+/TrZmjNc
BZ6MJiRS28ghObfE7eP6rB8T+BWxEAeTWj7exSwjeS2AaKaXj3PGy0KoGn9G5LMgJuirfd/POm0j
nRHuLe1O8Iy7/IY+iE07dbG02uneMGyKFkzl/rLbbU8znleYvYi0jVag5gjRo/rPzA0GXE2aoLuy
n9rm0+ihoxmpgXSTZ5aOiwL/yNvun1t9A1PJSLJ00SfQ86CATV6in7Rx3UDHImBNv6OOjjd/wZd2
hY1NyD3ePeEvp9PvtWfvKQCOKuoswgK0Qrsr89gpRrDKqE+TGgOmtrTLOLoiATixJRUD2jqey3lv
Wu/vfxe2n72rDGNvCLGKwETC5gfmo2xFIv4igVUhL7+lxuB2tWCFRHwMS15tbvNCsVp6Jl5186xV
Ik0N1WI6yLNkhVN7kJPKR/5vEXMBU5LZ2Nkifircn1ediVvaXKStDqg6WxRGC1lHT97KbnfZtref
hVbKMfGpSOMOXXxY1/6QPqtO/GyeiNMC6BgTAnPomHfVTepU17ysl3cIKEzUiudSTnsF9jx4ga+D
tjd0TXt+RRO1JV2NO/Hmsp6cMKwwYSqYZRTWaZjq51Or3My84VmuPkx40kex0eIKm2U+GL54HR4U
J3qmXtnZKXp4eUUrnjwWy0evjXApEhqT/mmkvfoH7BMd1aAM5EMxbacev21RZcLPUPx/+Onag9rt
enJcYo4pck4SlSmfJsv/i1B1H52tllbeyeN3nQf3u92BfbZ4FnBkGrs56Ue6cnZzbF7EA/E0RFOM
vX5J/fmWcvtJlrirwURDsfH/azBVmXCC56wwmwnkV6VF+fAWK/21+Ml3ig8SucvXy4bPi90qE0WA
jGf2SgtxMxSlJXDTnmys8L8CbN6WpkpA0STEQPmDsROdmEGfURoc9USlTbvxFpcJW0WlOHR4bUzb
TrCSxpjMkhblZGSIzPNdc9S97CSA66zHa3a0a/5NbXrz6rKSx2THaRRoY51Cu/JtcMId2eW2dJse
QSuM0oDg8DLXTadbiWMsRQj6/9GzaIGbzcc4OPUNJ33bjIsrEYx1TGYMZGKM+dqB3u9zFWAQU+5d
tsDNxG0lgjlh5BAvFnELET2OsTy4qqT7KjItQ34rtW+XRW2GkJUo5lDJxbLScXlBQTMFaWH1VBqd
lZgvct/alwVtP7+vJDHnSbOMfZjTG3SyvyYAb5MxQ4IJkmvd9c2n8ri4nZ/Z5k+OVPqrfyRBK6nM
IaMoekAAw44k8LXDLdABLcG37kpNLepjIBR+mdFfgfg/glRjebgsnLO2bIPWGPZg76EMWil5rOWr
QjKsqLLb/tdlMdsJyVlHtk8rE2M1wpwm9ek5sjtab/zVfAGlxkEB601gGZ5oYZiRs6GclX2Pa6s7
aaKFuaSBONpW0tbq0tpu48UWQY8LnJlHIS7dRm9eL2vK8e734LYSOUVjVmUxTEjMf2a9K2cx6sTu
f5PBRBAlKBN5oLUWUkXHSJ5PSdDac55yVo8TRdgOLQXNLnjexeqR9FvTfU8MzkMCz/aYEFIvUb4A
chIvQUO4F3PJVnsBI/Difgh5F43NZH9lfkwI6ZWuriVaY6HTipgQ38X7aCfteNiB201tKzlMAAlG
Am9KsTPR3iF4+Fl2FpAqrMoSndQpbJ5984yNiRzalMopoUG4qa8L6SkDLWj28p9s7f2xa2XPYxOT
UqFHiQ6EdplE/pAvdj723mUxHFtj8ciiIY+MPISYknyN8UYscAoNvN9ncopSJkSaqFs25pPexdYg
vF1WgGPM7xyhq3Wq21TOSp2uE/rYW9OV5VOoRLYqcMoWnC1/b81byYlAMp50ArjDSP5tNierSq6X
4lMT12czZudtI9RGUpm6S5qB+73+LuBtr+44Scq2T2pElkVMd2MU52PBcDAaVH5o/UWWo2e17ijK
/K96kmRLIKY/yb07BMTSY5NjCn/JZn8LZl8BgFxagLqBhmiQKlAfldCmSMlO6KsGr33kL9nsWRqT
OwvTMpeNBGnaNeX6bH0dsHrfeozLg2X8lNmfwkIEK5iG+pyGeTomBPV6leWEIvuhTdmJwJ9UfZGb
2Lls7dvudBbC7J3YL1Un0FHpaK7tpe7tqH76TxLY6pwohZrYJXTMTdJPgzD4WcCrxPwlWv/Wgu0Q
KKSxUBO6VNJ0KvYSunWjk+E07uKatRc80JZ4Hpn5X1LMs0wmEGX1NKu9BJmjTa9S2gFUK+iaNR47
q9wvB3yLNe/k0eI9mHCVlT+6WygVpWLSLSONC1gRDdMbiRf/Au5ypDv5nr77CtwE7C++dlaXGtIq
XAUq8mlxhNTwucPdCmSHu+WuR5cRKAD50jhmyTYJhGLaoCsN0tQHjGGDSmxKbPUbqog30UF3WnB7
mbvLZvoX9z4ryCQxvT7VZhAgiokz2tGy28oD0aHdNFYzWxTvOT5x3/l4WjLJTBfHxTLSMXtTsstn
IN7YpZ/9UHVLe8ys6juIdjGJwEk5N2VqsiiihRV0LX/AFGmTFNe046/GYEOPCV6TVzukcemPW9BK
ArOQUz10HWBwYSlhcgyqZ2TpivSWoiQsu/pY+p/Zt5U4ZhF7QRjCkg4yxW/RvgV/Youqu3YkqiWi
FbTy/+sCMmEZ/SLNGFAoqYZMVh/eV7zmEd4OMSF5NCuYIYUgEFP1u1zLx0gLncuLtpl7nNeMvSym
Y1DqmQYRhKCLKW0BVgxQOcIZz9ueLliJYU/MepbmnmKp0hA5H9Kb4RXcZGigygAzgiajZ/leOyqn
eLAoSi0w+I+9hWosx0I468neHWv07SbdO/bX/K0kzwVvSHgz/VlpycRj0ubiKFAvxsvXXt5p+9Fr
983nGlFWYqiaqwCcR4K0zNStMn2/mD8aVGsMXibHswv6/5WMOTKNVk8hQ5AXp1QSS84eMB172fio
Q/4ZHzRFIe+Y0uxj/DQZUimA4NWW9R+qBr7cHu9i0X2RLVahRJxwt63RWRgTjCrwzdRajKgemXp3
B3yp9LthBDIaCTslCqzLmm1b2lkYE4qKOgm7gb5iJL1bVK9E+nL597fPKM00dPoHFDvGoYD/CfYZ
+hokXU8ePYQD8E+2XodEhx7DXCwSarp/btVZHpPjJMoExjoQt+AVQzhRbGltL1+3Dmrwbupltsxp
kN1ev7M4xpOmLNVGMIni7ih8ieI9l6dq82q3Wj7GhQQlJnlOuyfiSLMyYoHN0Y5KH5zKHEPYfpIG
UiuRTI3oCsuvnqpRTdIS1GutS0Grga97UkNMFqJVzl3u8yOALLx+Hx3kW+Fn5Jr7cvcZml3z/AVs
iI/baNFbjZK/TVdV/WOZbBAtcMxxM/KtZDDm2BgLqYmAOSARXdludhyc8gYcwtBReexc/dB7dWZr
JwUlwcrmlWg2PXslnLVNMmPWd4KCpXkTGXcZmLAxn8PRcNNiVkIYiyzjZGyrDEISdDrKO+MWWXb1
Bf0M4X5yaSkX+Mhu1DlBY1+WvP0MtpLM2CoAkOq0pISBo02ne/VdsV8c4Utpo38JLyhABQOkaHpE
W4ElOBkAii7L560u/f/qJIjKVFgSyh0omg9SE9h5+5DGj5dlbJuPpsPNMMijs6RQkthLgTmCyEXx
aSxLATWs4KbGfdHbTEj1sxwmY8unMu6NFnLMxi3RKo7WmwSIUqFb7bSHwVXtCmiDXvgOysDN8TdD
6Eo4k80VAoJEaGIhKQgEGsjd0tbd+dVAITFxTW6VYnvffuvKckWVVUrmaoKu8nJr1v4yn3reKDhP
BOP1Y1nPcUdZf1pV3I+KsS+VxVk0gWOBnF0zGP/uKrRcll2OhZP7oxShzdIkIE7Vnos6fVLzCmKD
18sGuZmZnPfKYLy9KLpEr0TslWxM7hSE7jynnhaFlhLktwPI7C6L21xIAzh4oIcwFcJecjVBizoN
08x2mB3E4a4Q3LznnKjbGcNKBpP/qIuaVQF4sjGHCvwycMtP6ER4bZ5pjYxPnrC5gCtpTAIk64Mq
ylRakrZ+2+T7qgSX9Dy5JgBWSDs6lxeQJ45xbFRfxC7NsYBKRTQL7ZJOLA+20o5f+rZ1TCng4JPS
mPtHOrRSj/FlpNzxGNGhXsE4lMNDq/NGXTaPm7MAtmtkMAqpjehYMsiIrd48IiGys/4oxjwGgO1y
zkoS48RNIgnNIFNVdhT+o/TRwu/me9p2wH/d4KnFuLIQRwuZW5iFYdaWKN2hWwW7c8h4YIyc/WFb
R/o874hKR2mHOL1q5dYfQs6RxbE4tjkkzklOD0bAwaixBTwTS+2Ilaaio2mZx+/b5ylEI8jqFJZy
XFoSipoi9iFYGRvH1D/1BLkyBCZAzFPXVYsIEWp9SI1TW1nSyAmrnDjHovr2tTAUeQARev2SZldz
WlpzxXFNngwmFAA+RE3DEjKSdhdl16GxS3hY6O9P2xfcX2XcP8gK8I3QkWMKmYvBF8TSYKf7BWZe
eOnXdnX5vC0sPO9Q1VIqgF7HjvDEhREpdUcLW4mjfR3sAZmnsRuPKDBbvLI2Zx1ZQIgqH7uspuZQ
GScpTa04Fa164GGGcAICi9A7pUlcpxW066XSWgRHm/E8MD2GAedlinf8acyJrrTIoQMD6sTPYGq1
alu4R891+SjhQsI//rabI1a7Rv155a+RpshtRs+/8aCftKfmhWKGUmoV87t8M2a26BWAjOKB6m7m
0SupTJSIQT5XtypWM8l1pw7yV2VsNEuKkkelE38YI7Bbm/kQpQXhXI+2w5OsAbDOQO/w++qv1MUg
3WKGI/KlRr0P1KPU+JfP979s31kAs55ZO09NPoGZfSEWXcppJ6r2/HXEPUHaRU+Fz7tU8jRilnIe
glIdCwiMy5+adDPzmq14v89EW5PUihHQ3y8NIBN35iNY2d3Li7Z9RJ3XjP5/tSnLJGtBMkCELHRO
F8lO0Ee7YfGrpXONgZdfbksDOqxmqDo1g4/SFFLqgGHAZaBxdCu/13fhYbkvvuiA/0kfJUfYT7fC
Lnzg7dN2mDqLZQwjnKNyROcaLgdtbZEOd+A8tCT97vJSbl5BjLMUxhpIHOhwO3D5xeWVCPCbQvNT
86kXD8bixRpH2HZMPAtjTCOoeqNJaggrgDRijHvS3qLVysqC3WWleEvH2EfUpmpbN5AzSc9ZdzWF
oG3lLdy2mZ91YU5jw+gKzaBsu+FwHOcbeeBUnjZ0oACHBiDeVEkBQvxHq1uSaRHKBkOomnAslJ1Y
70CYfnmZtmLPBxmMiamZIPUTnb5W/PQeuB9u4ACOrPcM2sL3LXriIffwdGKMbVKldg4oANqkmuJD
V7a/WmmQS2sys09gHXxQjTG1CBgEVUuXL2qJlZWCLQUnoefYM08fxs5aXQ0Hc4I+SutFxV4LrueE
I2LDZT7owZhZ2gtNKJrYolLonX5+iUbVbWtXLjl9qzxVmMSviIKkSEasl1TcFhH6PlBs7yr7vxkc
m/IBPyk3UiqFlsMyJ/0G+Nz3F3b0SqdW4Aq85IizfGyuF7ezXJQEAhunfK4cSpHW+91V8oVSvxkn
2sEQO7zIvZVFrzeNzf0CoQ2blqpJmbgVjGnJuRX6ABrzxB0XY3kjEH0QxgSKOdfEUqfCov4gim85
D8FmCyLigwAmShCta8bE/EebvfqAJlED5CHLbgmt8KgBqVoq0PGOKu1V6NQ72rzwH62GCRuj1KoY
H6caHmlXEtlFjvRzwXpS4LTMjn9clsdbUCZ0TIWYmxpF7AlqAL8EnaPP/mUJW6N0WFIAGmi6pEk6
20GoD23Wh7Q0YTzVkV0548HsMdcH+FwXI3VoLEXq/n05/NPn9S+SeFqNYK55H+Qz1Qp57lqlHCE/
ORao+td+9qX3eofWa4U9D9hg2wfPyjIGKugFWBBD3BiaRnea6iRr9U7ClGA6mbz4sh3FzqIYU52W
QRJrWm7MjpODA+07gNT80K/xEHu9HCa39AqfTyW9kUN9WE3GPksQBfUBxVLragdkcnbv0j6X5Sqk
74gUIvJA79B0kofrGryNZGy1WbSiaWg1rfEMf9pneGEg6NcDraVnOrxuva273wdFmfNOydRRaqR/
pOl2tUcq7KJ/yJ1/qtfKvnMx8wJ/BBXvZXfh7SpzBhq52C5TRWtrdYzzfK+OoVNWHCHbXn82HeYA
zNpJSJoZug3yT0n8xX1S4HgBC0NWKXGLdBG/n2HUEC9NgmzVgRcUE0ePrbLnepNk8jFxFCr1f2VP
DWTJ1LdzW8XoAj3q+F1sPK2ofa5uYuacNyAJglZi7tTtyRiOapw6Yju5l01gCwkMWuHhApx/IhFN
xsfUuKoWs0Y7DyB1KGWI6SXgmQh96aEVPNoRSzHqSl53wLZ6Z6mMewVhGRI1gdQpTVtvFsLYBp6b
sFMK42fRRzwMk40qxwclGf+Su6Uygvg9Hw/xFJv6sk+rANzXQrorf4b/s1qMQ8llLPYqBd9u0HhI
Q6T4lULZ0uNU3S+c+/PWGhINMJyg7dM0MJ59NJE0HIWoIa1ql23g5NPyC6AmPsA9rrve4DUlbEUK
oplEkxVdVGSDWcBMGnJ4lIhWGA2YYLHkGIPfo/OQY4xbsWIthlm/qKyKINYgBuh3mNxEluDnT9Ie
OM4O5ja/yF95gHtbDbE6AGxV01QUBVwQzBmahESIpXnENeBtdMXn3AVwtN2E742btuIlh4wP4rwZ
SdZCmdO0N5eoDWk7llBYFM+NchgnX/Rv0Q3FQOIB5G7u3UpFxk70paq0pK5UNDhXRyVZMG3eyYlX
EPBFX96/ze1bSWK8ukz0ZlSmHhFx6vw0Ku+GQOfU6nkiGEM02rIKWx0i2vRLX79wx5F4v89YICq+
eianjWrXRmtLwGaPO87FkyeBOQ8VIdaMPoeNx3n+Air3Uy1GnKOKI4K9Dc4R4ImJItKmBcB/jqE7
Nenu8lZvgWrBceCLlFAaczPMaVjraSWqdDqk8/QHAVw7zW17XR9CQNu1jujVjyOY7Vx6NPJys817
01o0czYSpW5w4qPsX7x0L9pd//zeN2RPh+4wPiWOcls78aOZAZ+qeEod3ivHZnFnLZ4JGVqtiGpe
zv9cQtG47wW3xY/QH3BWJlZ13ZcOZ6m3TpW1QLrdq1xAG2VJa4cJNj9i1iev5eKUT2HtkFkD6FeU
D9cAmG2OWatHeEcERK8pGLW15Hl0W8r5PedrqHrsGbf+GiacAF5KVZtEwfvLwTzRUZYcTSnaA0Yq
39v5eSML29HLVHQiA3UPQOMflV/kWBcTZJfIT7rCnWaSO1LdyigLBbyHs60sgehnUUz4kpUlW9oE
Z4HiG5gPRMbvU6Bt3pMLTyMmhCWgqV3aQUOxVhHsslQ9Y8C9O1K8yxu1mR4YaGPQZSQJBvvi2Crz
MEcd9knDEFUtoJQQ4vKbXJefgAnSyVkQG23ETmhTgHBgh8jRDJylaAB27QQyp5DG0YetOAmpkBrj
XOMNR6gtZTnF7QnzglZc7S+v22aRaa0PE17EqAKrgzCgTHFNk8XuSvb/oQ2LLF57+XYmAGgfRZZl
U5PYHG7q6x6dIQv69e80Ck5+TVsp4kfaSiE4PCj0TcNbCWPse6iHQqlyGU8S1c+w6q1aiSxSfybX
Bj3nb5UY89aFPiMBpkfeS5GUx4S+uIk73tJtnnErMcxBrauR0EUCVi6oAq8wUL+KEs4Zty3C1NHf
T2QFXfgfQ08/T0TOCpwznZ5YyKtz8TMuitxdJRSUDc18HwV0mQw6vBGek8vVoYsqdyipizZ+mEr+
Zave2nsJh7VEaSIMUWN2JR7iOisiHNdV/GSkrplf9b17WcSWg0qiZqomvAev1cwxlZcYRMTzEFIn
zIs2g9/1P5vqZua1EG7tiiSJugjQQt38gyu9FWYFzGpolC/D66J/TmfO483mSq1+n/ES0LCHo1qY
eAMNgDAxP7d9bWUZ5+62mURIkoJDTVSxXDpjW7kxS0Haw0v+adFFe4aX26GfWfU+A9zIJ7rjdQnX
G13FPVEDhe5HS+uDJFm6lqC5IHqopy9N8OsTe7/6fWbRygwYoaREJbkPBltTHkb01FXBg9FysJ62
N+esB2PGQttMCvgIUZYjR7H/0ceiFc7P/00XJrKIQSKBoAIylpy8qgq6OcfsuRnyU0E6zpQTTx3m
LlBMSpZrEjI7AxmNoQq34WR6RJ04rzVbic1q99nWwB7P+uGcTNidWPOianCDub6J49gthOU6jFon
UUNgYysSR+5mcWktmAlwgaZ2TTDSs+BbcF3e5C5F3UXC7LRO9jy5xk684t0O6O6w6elaJHN618Zo
5J2MJRUHvA1hyH+Sr0MCVGPJm8mxF0rrsrVs6yhjHkk0TVMV2XENQ2uCoKLn3eSl9zIQC8WH/Fr6
qTzIh8Gns91aatU8KIvNWIumZQIYNVlCFeijPw+DKbQI9Zhxpb2E6JEQr9Ikt+t5sS+rRx3qj+Vc
CWIcu8nUcIlKHFFaC3jt4EkZAWMBTjShOpYhr1S86Q7IVA1NNXBKsfjasVQJBtFbnIdGfgp10AkT
2cVYlHNZp013WIlhHFzTMDo7xBjlqdvYXjRXK691o7JU7bqqvhjmXd29XRa4meZhmkcyFcRfBXXW
j9tVAKO01mZMkjWOaNM3jNDN7e7wzsfsC95laVsHpKwosmkQkDIRFhWMhEOO+xmEiflb1t4kvIn5
zd9HyoKKqiGDn1z8qEyVVGrWjziAO+mtnCsrlD5zxZRXEpjlao1uNMSQWrcVg0UUvHiYXNEc4MOg
B05woqdPLJiKwqYmqromsc40a4BtayqII2YWAQ5a+t4GPKyELT9CqeS3DMaPwA5RA5UWxdpRFy1M
Hh3CRbHqUawtNAmdZH25u6wT/T3Wb2XVIAqSPgQJ9mJR1WWrBTn8tkmflv5tqmVwOV3HYvaJ+LCW
w+ilLHrVRiaKi3XbWUu1U7TIDQx/IJWVc2PtVnxYC2NO/8SohVhPYXkShTpHrPDFaLoqI4UX1HmC
mAhBJiXNKgNajcWDGZRWkB7DSOWcHFsnFRwUd3MM1Et/cBBL4pSYeQdMkIDchWNli62bhhLAhD1p
WlDr4VUFN5VayaN+vSojheqEpSugVFy+5eDCWKSvKV7HL9vdZnBYCaEfsRJSDVNEgEgCX1J+js1L
XzmXf38zlK5XjTE4cxqHahYhQAWphnFQd8OO+LoPm9iFHg9aaeukWAtjDI4MplTEMq40Vfx/pF3J
ct24svwiRnAmuOV4Rs2WbG8Ytmxznmd+/UvIty0Kog/6qVe9cIfyFFgoFApVmfF+UYfTQJbrliip
VVbVrieabwy5W2c1Z/dyrWQcUCfGUpQBrmvZKb0bfbIPduFNZYGTAASgvD4C3jdjstAgW5BKUCoc
s3K65FYSeJ63bQ6KRDh0QbX2TjhDlzLwFRX0yHg5/zJkSbGP+LenfQO8CyIXjVm8MtGgilbB0aG7
i4aaGrSYg03nU8R/8VC7uatWpjGL1yeiLqCmgoscuSprb4bq+zDsLzv95gf6g/FON4PIidhPGZZv
mSa/FOurNODJvG1WvRS8f8mSKYr6O5EMPcjMziiRFMngQ6Ld0sXOBJNo9cE6FBIH3OKIASZ6loi+
J11ZJDgPbdXI0X73q5tySx9/XV6zza27AqFrugpEcAG8ZtIcYkCUKDwBo+6Cnx0+UoZa28LEOyXS
hFFPUYbCs+Ve1ZRbJQ04d95NSwi+i0KwWO94V1GpG9OcsjMm+39GXSkhOM+SzSYUZYUjv12xJJ4E
0k0IA9F+8aqb3qeURLGvnwy/9oqzbCVuZvPK+zzjmDpI0BaR0mmosan5USBfBrnBwCSmyBpiR+Sx
7M5dxzvcN3fTyk7GM6Y812a5wSdTcjxR6Rh0DSbvsvPxIBivGKdGGqumQPgODGsyiKXJ3Cm8zfRh
ZQZzECqki2RSIKNcQmgCRDfFyXwYbfVQectRsLGl+uew3f1W5ObxmW0GvRU2ey5KU5HoC1xFFkvL
xFUm/ZzOT///NQTLEE4L9B0o72gQTDFrsynBZ5JwxY36b6CHvAywWYNbIbA0BzUYhpFI4CUWItgg
9/eW3WBBGPSFY7iDECSvNLF5MMEQnaCPwgSBCeMWRZoW/SD0VHVPP0gP8WE4QoXMValmYezw6KHp
R2CvAGs0xkHmps9JVsJB4gSs/vK3AZebYXKH6ptR8Gq/Ww6/xmIcIqujBtcodDRE6SlKWvr4yEks
Nzs1VJXe0VT66Gww5khTNyU1wdeaD6Nb3dBLIZrP98NheATZlZP4EqdGS//gu/VbATI2NWkQog0d
gETzVPUYgbasbuwu4RTJeDBstiKjzhy2EmJFWp6idtnpYpFYRUBQqDW6j60i3v4ho2oohO2WG8qo
UGKUo20ZarjtlYKW39+SwuVeRpMq+v845m3Wx9Bb8weRucxXUjaIAQgdX3q2o9PidXvpWHxX/ADp
LG3d5tMdbXr+CpI5ySpFSsRKxqHS9wpoiM6NMlhpeOz6h2nkBJFNx19BMeeXapjt2Ehwkkz9kU1f
uQRR297xunrMYRWHqdYtAnKloYLYO15Ws94Gs4DdTz850XAbCaITBi29INt4e/yjXCAmMV7hbdwJ
R9eIrQxSX/IX6avmq58Dqzo0vnHTH3iUaJvdHGC3/oPLWNjnmRwnFdoplmtK9RUeQS2nWYEPDr19
UjrGV0oxb9yC9OJEH0XnkLMlNu3WRJwxGEPELBrjn0M7FXUcoVkGZJZOXE52PRpOoRxzHh/7JpAO
7l9JRnqts09wUj6XQqkAaGx6i5h3sXrsutSSjcq7/Cm3MgOVXrMUNEyg3Eh/yDr1rcSu6gUA9UFr
l7l+FiT9OhEFPwzGvdl0Tj7qnIeMbdteIZlYibJCDNnyBregVrnqQY4VqoXfCro3lbJz2bqt3GNt
HRsvJ2OeJ5rYE7CYNYNgiYFV55xtvX1UGxLqMhJWEpxZb9cQysVkWECxgzgZXzX79BCfVagQLRAD
CK953bD0j707aV7BWC7asc5HcSY0CfYxaQz9epAfofHkQ+2paKT5xyhWiQ7NXGpndAsdQh9dkGtg
vDi1y88yxNliT3j4wHdagTFBOBUCEW3FA1ZQHSxdk91h+FYv3Ue8YYXCRK0wSCSZ0lXac/lDyG6H
crY65f6yJZs3o/W6MSEq0rN8rCgNrXrbeOj9vvstIDnfZNZix6hKT37l8xQw6B+95BRMsgj51lFo
GkR+oWlFX9YWvFCYQm5zbKMLdAmGCRYFchoBz1pU3Ca8y3fRdQVpYUpMrLjJbejw7nubu5eAgQoD
v6aG+//bfZXoSVPkNNuJs/tCdIbiJuFJa2yWMtQVBrNysZEXgp7CJ0xI2ej4VlFhN/POmA/CdG30
d116I8o1xqg5cXfzi61w3y2lHAftiEf2KOwttbqVst3lj7UZZVcATJQNeqVLAhrYhWa0UgiSLd0O
FzFLV79dBuJ9JSbGRqM6SsLY4YXMaG3BTK0Is5iEPF9G4a0XE2NxR5r6EcwAdl+6JHyech4lzrYZ
GtJZECfiJKS+vzoI1VIpVb3EFRIOt9dl6UthDKjcEk6BhgfD+HSsy2U6y2gYGLTWKlFZ19Uf4vjz
8mK9NNS+26jk1Rj6K1bGlLWWaWY14ptAOsOB9PG+ujePELJ1su/xXvNnRzhoh/yGzmskfufx4hHP
Ssa7k7qZU/T70sfZq8o4xMkpFJ3LNm7fFUwZN2NRwns6y+qWT3mlylD0RDvc5H2m1a7J2sc+JnOd
8YSLrMebZt7cUStA1tEHPK2jvRknIrqKD7ImhF4sjMl9JM2PfZny7nqba7iCYzx+In0YFLEMTxnv
pSG0lv4u55W/ORgsixup8HbaYfLdXhRo3Quz12XVTaQPnINjc/O+mkKYtDkeR42YKVaOROLJAN2m
Qqqny+6wZQl9BdZFgiZzidB/X3k8Tt06G1ukK7o5H7Kgu0LpDqxJAtn/NxzGs82oyJdKgynplF9H
Jqb1W8cYeVk5zxomeMtRqZVCAmvi6mpJIPEofxIiTiTa+ijrFWPceVzkychDHBCtqp86xIqu5ekw
8SAYF477LhjMnn530Xio5WZXBwLHtbZXSpdQKJMhjMzO5OR9ow5agRvhlGqypSeCrWXGVSCFPy5/
980CIDoiRTynGZouE9YWDF0uo4x6XLQ3rcUZf0YYfVNuRwwbNX7/xEvz/4KnIx3FyBbugMznieQq
HyoTKbF6+8JM75KbytUdxRd8eq1QPuLXeFhWQWaKOibbA1BItdanYBy2wya7a3Nzl3baLgXTHWcZ
qeeyJxN9wP4Hh9k/yjxqU9bRiHOtV7jCF056B5FkV38oUX4+x3uqcoFmysxXOf6+Fb7XyMyeKiSU
yqIWFgZL4dTNtzLMbaWEWgmP72DT6zVDlQnyEfA+M9FOn+ISMzvYvHUC/S9JvCkb1b+8jJtev4Jg
7kvonxjlaABENz5prTOJX8CDeBli2wFXGExCVHdxRIgAjOwEYljwJ4RnHUwDGF0Bh3pgz3eX8TZX
zZQMQmRsM11l9ldXpH1njD3yVeOTJF9HxkcCxevfZ/saK1Uo5ibocHq3SOprvLL42UfeXiGkgl5d
GYwC4gvZ2uoQMkulFsKXaZ9KOpqN8dhnAifb3iJsM2jXG4Y4wUyjECYuCB16JKW6RdrjD5+TBxlV
gPGc+qqT7tHEqPjdtwwV7vaJ17yz/X1ecZnvIyVCP+cy1i8pArubZKcRPsChvjaNbRYr9GhQahUQ
1TxGi2XobfgYJosE+dnKlL9f9retQETXkPJmY0aVPTiGIir7Mh/QHSwIp0UcXMhX3xs5suKs2KeL
ydtOtNONDXxrPLq+K99AO5dZyAPwkj0VCRx2z70DVVguC/FWaFjj0H9f48goa3QicPLiJtO/ptPT
OHG63rci6RqCieETbd5femzVbGlAIWUkP9umeCxTcobEOQeLutWlZaOfcWWOOaJ9K5/gE7+f5ofd
+FLu4j1o87yB2VWG2pRZg5loG2VfO8VLQBFJVm5+q6rQksLdZdfbLBgiZaHZqgplFHZOrakzoejr
Gpf/vX6gVGaVq4BnhJIF8sn1Nx1iBcZ8rUhvkqZeAGaS67nzhOBk8CR7eRDMRxJrZSqbCTGpm45D
cGzTk8ZjE9ss/a/XjPlCC5lQW8jhCNPz4AjPsj84Jm7PoKokjvlJz8BWjl51q4QGO+iEIuivcz4a
Pe/eeeJqHZkA2EQienYzrGPjYPrbzZzEOEC1DflY5yejm3zizf5tvmK+mqyLTPPsZJRmrskNiJrO
v6WQchB8tJ55XlBwo6Q7vDN4kxIHk2UG6qAoZSM0vt1tKmQGQK+ADznagyM5qase5NvFW5zCCfbG
7Cy3dPtN53GXpc7H7F2hM1lNknZEbOQX9Dh3ZiQdrR9A3D6IICBkRbvcCe54XXubac7aZCbNkc28
ztMZoOQ8/6LSE5HzbJ7TPVXs5nPFbJ2iazTmFFAHWe0K6sUGOLDiq/IDwiroSn79gEz0x8NKKkci
rGmbBHwBYerGCqjop5l7P6Gu8G47rJCYsGIkRT4aLZCiGcrtlZf74xcSOlS9Or7mPfzRzX0JjAkw
qhJG0FTHTmgCCC43P8r+lmDUai7Pgvg1ku8vb/XN821lGhNqJAhyKmKJj5Q3z4P+NcjujPpX0325
jLK9vVcwTEDRCNhUohownTd51X66R+e631mTnT/ooA6CEB8nhHHsYp+OskkuTVPHJ4OUUGGRRT32
sfzD6BM702bvsnXb8frVOvYWVExyqmYtrFOu8yvhvrxL3RC8WpC0oNNr3aFzs6tsl7iF3e6anzEn
u9usDqI9X8KjOp1qlpnF1ctiDKqOegxU3Bbwv4UHzPVYqgX+dquzcy/kjsxuH+uvmGy/BNGURqzU
ChTX13gU90q/OE42sZAqgwOY9zG3I8kfA9l50DydYrGQALaQT8XohfqPyx+Qaw0TjfUSFbSRAGCE
wnTypUDK2nvSLxEFD8Hh8dNsZhCrpWOisFC2UTwNOFwDYXTBFuHMXewrcW//R6OY+EuUcATBInBE
vznJrrTTrpYD1cigSp68pPKlKex92Hr9Rkw0LvWoXhbqEFTVhZIEjMhOIPTHTfp5zsAEY0GJSjHB
3cmWh29L/6mvXc66bd5eVt+HCcCaTMqECCBa7bUnyYR89LFtn6vyR6BcCVlmxWA9VHlza385ml+X
j4nDXRNGXUrJd0cblCF7ZFzYUyma7lSvveZrf2+Hx1c4JmQYjdZr2YxFXMK7GiPvqtxaafCwZJwr
/PZh9geHFSrV1SCbghlmyVP+uZkCNzVgYBhbql64dSmCuF7lnTWc/aUyiV0dGuEEKpTfiV2/k31Q
5CHTUW80VzhPkKb5F4yRPDuZAGJWUpughonz7bNwnT2gZupnEIv/THnKlyvDT1Gm+FGjm6Df8cLJ
X87W1zVm4km2gKo8T2GvdD/gFZ4qY8VfTbez0gGb/d/09m8WZlYnjsqElkEShCjUXrx1ctAY707I
iwpHdEELsRufAxPAuRN6vFdyrq1MlJmagc7r0nX2RjBzUrE25Mw3HYpBgo+D7rp8uhwNOBtFZaJN
ZMqpZEwIBuJg2HP9DdzsllCi7av4yKPsek2ZsKNPQp2HC0xbwJWTXUn5TyV5vGwM97sxUUbvWkEw
cG7jHbGtbYwhgTgSOmroZ5d2goub+exGd/lNcuDed+gGuHA8sCXPdGmkwiwRcKTryaMHhLpPT4s9
I1+IPV7C/peEDH0UIA9RIfbMrKU6VFWd0rtd40DTPrWS2Ep1ywBVpGvsIk93asw/z3b4EIM+7TOU
JTE9xCPl3T6nXn8Du9aqmNRLgG2pGQFkwnOLkp5zvifd2u9X9RWDCeNTm4SiRG+R4ePYWDXkbjMn
dE08c7miJzoNV6j1LxvwH0SMuuIXrWpUOVa7T+npG3zq3fGxtelDe3DSzsE97VjFENbdZRvpp/q7
iQY7IhwSE/+3RKNbLruVvheT77KW4Ot9DfQPcKihrvE/rzFEJohXLeYLpQZQuZkrnmkmmMPXs5Tz
0baPp1cUJlwLYpjkaQWUVjvGpqtKvxqJ01t82fVATPj2IxnhPArViI+khrelfGq4EwLbu/nVBiYM
yyhZayAbwdX+fnSDA4KHnVlNZmGs9l9U9XjmMDF4zEr0K4fUy6f8NIizI4Gr77KX8SCYgFEMKphF
RRjUFLe9eBM295f//nZ+8Lpg74JBG0apSr/IArJl9PzJ1wKeMKrZz8ZjlXG+P8/F2LAwFnpf53Cx
RuisOvXb5OtMPrJZ8HoqYUCXoJeWWbGW1I02YFjbbuXKEdGsZCzEv7xom2asIJhF61oZ6nEDJZSr
g7O+lF6vVO4iCPvLMNuVwBUOs1yzqWZlFwJngP6rdgQXh2DF+xIFyAZhtARJaejkx9bN8LEsXrmH
YyRbqCirEW3eKjhIsvFpIFbV3oyjd9lAuj/ehdBX+9jyRD/3i7qAU8VuyZUqewnK/Up06HnKATxL
mPBZymG+SBOWUV/2+vhF1H4UyQfetTEk/Y/TsexA8jQrS63DEqmSnttE8OtaSKxAKg5SqXFCwrY5
JgFrE0GnDXvwQAlF0MVgxKoNkCZNn+PyU5L8uvxleBjMkhlJBTmHGfakZWJB9UzAKFLOFVzloTAn
Tl0s5SLpsCTMrECzyqsCFczljjjyQ+vEN6UDTujR4iVhmwc3ppLARoVm8Xf8L9PU4OSW8TinBu7Q
PC1DYoHU08SMEhoPLy/jdl77isVOrCkGqDekAU9a6S96AZq87EbBmTR/aZ/TverpO/rUlHq8cb/t
W/sKl7lq6lqbp60AXGHXnNJddh37iw9VxoPsUGa3iTNNQAPRu428gmPcRc+01IhaLKl4oKoEvynk
/sXE62YFZIXDOEygQfxADuEwv2s5Al5+aC0n4Q65bHrmCohJVPTSbKJUoQZli632KE6prdVFPy+7
Bw+F/vsqZw0ntNuH9CslvWkV8xFFb0upOSBcH2SyFEHPg2WcgVI3YGDQvMx5ebBLLNNWbqPHHH6Y
HPLv5g1vo/G8gjmJ01Zpx1gGcN4vxBKazItjrbLKud9hzMCJxvRTZab3yhx+5HxefT3mfA4jMRGX
CF9Paj6ro2uSJ0XjBPztyuwKgzmbDaH9X6uMfqa0k4VnQDmWiqXbwxUYVdzLnsKDe7lYrlyla6au
Fius5Xggvuwuu2qHFluHKrvyeSc3G/LR3PJPiGS5glutqztSYgGTPZ3Fz/1wj+dOsOVGLvcCzvGS
F3X1lWVlLJSJSLHyGe4Z4J2VnKu97FKVUjSyG/5gFZhwUA6Lyx885K4rE1HG2iCYZwd6hwdlyYnd
YUdOiCrA6ne8PorNfGe1rExUCeWpnMoRYHEO6pPhZAqYm6tDW/1ISzFIW0wVUxuyqRiMc1Ykk7OZ
hi9NfhzHXZ9BhDPmxPy/LN0fELZvucwJRuYFBGPVNz7neNsB++4psGTQOPPfdbZD5SsYc6DNGA8F
BTtNeiTN65ajWNdOZfL4zLYfC3QDK6ZDFMBgB76XZmriasSDmXiYUIBaduo+x5ytuOM15//lhH5F
YqJyFsy5NNIn7+ikgZUZjfM7eQ8e+9/kq+SON9a7vYCveEwwLuLZjLQceGIFtWFyCgVI3PU8n6Cf
4X0i8IrCRF40YdehFtAT7UTwHp3hlbFyU9DjVraxvxwSN2/Gq0/F+Dgp1LAJF3yqXovv63Hwerni
RN3t/frHGrZdMamKbAzQrmpPQ2XVjXIA6bNl9rk9pynn1rpdv3o1R2McPOsbjBrQlsLBm934mDmR
F5xUR7eo9JH6lPk55y7OWT+NydniMRUEk/YOKNFdIpw6Xkmc43Bsb1+S6SVRaZdF1i6Vo4ltZNU1
Kj5JWjxf9gQeEhNWyVL/r3ukkk+d7GrtHThC/hsE/QmrQ4poWjG2dLf2yZM0PJrlTcM7HDaHFjFk
/E/s0ZiIICzF8Lu5M5BFa6xuUPEJzafQOAaJK45Hk1ixkdgxxCKjB62BTpx61DPRlZKby7b+JbC/
/hAmVMRzFoVlBWODT7Trvff1G8PtHeOAFypuZkP/2IWIwbbYd2CjK0gMN4lmCe2ss1VLsoXJa6cT
XTnlSEnywJiYMWDsSxloU4lcSV8bIrlQxTsGKSZC9d42eRSCNNhdMI3lWdfLrBTngUao9FBp5zEz
UfdCm4fmCSoY1zmxl7Of2baxfqylDsMesK30E/NK5Mkrc3YZK+WXza25KB3+fp0vdqHtAohFJzHn
A/GMYNIx0GYFWq3C9bRWeyhK3Zfl2rns3pt2YJhV0jDXQVm8327ldhraQBfoV8HDGYkPRYkjV/sA
972h6hiwgGgpbXB+CyJIeZuXNAGLdb1zuzKODpkYt5YSlJE1iRgB/f8btcJj6wwjmpjaOsLssdzo
dxqes4NI/BTIvBi1tXZrGOaQKsNBkuYANdVGPg3GuRBuxppzEG5CaLohqWiD0hT284xgtZpmEZOs
gZTHTh6jGF1gUsFue4l3P9063jFG9AeKOTeiJDCWlFJZSfpjK41WPR0z84TGM/sDHwf97aYKnlyM
vjMeZxgxJk4xDGpDW9Qmyn2XyFbBK61vhTZKEPMPCGNMKnXqDBJMMGDWitc24pXejs5YzadQa5zO
LP3/ZhP9jKsDMVHMvG3GHHBN4ICO9QFEqs4o8dLkTW+gdA6gYFJgHAMzZeUoiFkKzizhU63vzHSf
jbcfsAR1QBCaKCp5x+o59aD/HZpCsyXlVzOfclwsOizdZZCtowCiOzrI48GBD4rXt8s1L8qsa7lJ
a443iXJV1A+NfKMGd/Bvzxw+QpiGqXNMyGmypuEW+BZt0rN5GUaCYoFxpZhXrflw2ZrNDIGyiZkE
u5R2z78FaJqoFwOBAhzqzKKiG6ZLENh+SW4KuUVz9x/xmNSoFKNUzxMsX2DYYAiXHAy5X+mOKngm
misEhzemtrWZ1vbRf195N571sgosZ7gsxc3s9oWAUWZQr+/qGvz1bZVIVhuHLSeGb4WjNShzd5oK
PQYtORY1UnSrmx47SbWW2tM7Tn5HIwGblqxxmLOpn+ckzUL68VrEVSNqMEQZac+XPxn9IxdA2AMJ
UryaoAnU4aFvTNsW4z3VxOQxpGzFB6LSnjhKF4BRv7cfKsuIVifY2vasejMI44ODYLiXLdmc44ef
I3hDmwdUQMx6af0Sl9GCpYpQRUFLfoI1s4q96tZ2sNeuGjd/MDHvbt5p53JfOsIXXpfptpF/fgB7
DV3kskmFkJ6BjWFJKFWBbmxMOTM+23v61Uz2Akon/MPS1H6PGspuBlm97Ejuo13lmw5vPHOzEQbc
CKaMIT30wrwUrVc7LO3FuAKbO2iyQncGuQ1gPQlNIoGjomtjsifXcEcvvck9cPl+zG1W6MxWi6tl
mLUQ6IqYeERKbgMIZrbjyMllNneapoMBWwZ5G+YF33pnWddlnxSAaaKlsNJeelZFXtTYLBwg1P8B
YWKV1EDnEZq7sOUe6bKdHiUrcqDp9qwcXrgk703OWbYZHFeAzOIpdVmGUZ/gMpgOXtbvBeOXkEmO
MQSf80Dg1Nk3fX8Fxmw+0spzpVE/yaVbrdyn9W2ZeJc3OAfCZDqHlCGSqtIAhKQ+k+SYVpWVfkRy
i2gmtMpkZAGKxnykUJXHSRYDzH/Nui0In1XN6apHMeJs4m1TXmGYT6OmgiYPGWCk4NALu3Q6kv5D
q/UKwXwQkBHXEikFBPbOsJrxR2sGVppycrLNzgeIZUBki0h452bf03O9MnMiVBDcPII2HD1xGH+C
5I7ToGsUMsuy17n9vtwHVu7weTi3VnENTrf1KjaZ0YziVVRj6r87qeFBa09l+nDZ57bOenBx6Kpk
oEXlHW9KlShV3KugX4N4DXTedtAwshuUInTOQm7t1TUO4xCDKueDZgAn0b5PqPgq/WKR+CYyjkPI
CXabq7YyiXGMEYLFQd8BqpAdPfgpLld1x6P+2wx2K3vYN4d0mtMJqs4g1n4u3fiKthVGGDN0ybV8
bfgyJghUHo/pC+sCm8qsMZlLb5WpU55pwKQzh0g9fd3HDcsfMDIKsmVMsrRenVAeWkdx6ZDJiPYp
/Ac/5CP8ECaGXw0Dd1YNCmdvHTOfdSMdghaMPr3iaobimmHjY6fsLjvn5tsExE+w7ZBaGQrLLKmp
abQoKdhI+oOKEU/Zpt2UYW1BMMKuH4YzL4vjAjI7LoWOo55j8Bw0B8pnKsMM9RC0blKaA3BY+zym
u83dt7KPWcfMUNM5j2FfrA0WBgya4EuHgqrGvYhtiq5CL04RwbVBtUoY3wlmkyxJCXEjOr9DQ1h5
rkRK1GkHD9Ai97UDlVxNJmvOrUTgXCj+sqyv6EyJfxH7Etq4KHCMh/gq3i076Dh5GER08ZSKUi4v
T6U7/N1GWRnLJONSOkdpYGBZFfkRKSpJHLEXLaLcjeqpTK5b6HJwHJUu3ztEFAfAHgCFOVRXmA1R
j2PbNTBQ9mcsMOYLDspdvifojOP56GZ4W0FRn1odCkUn4h5CKR/bLLACQXWrvvFKwst3tr/ZCofN
FIwgHBsdOOQs2sj1Iyvy6MhccA0O+WN4zyuCbWbi5gqQOSKUVDT6XgBgB1byGdo9gQ956yNtGBp2
4r5zjcNgUx2fwh8Eq+WF181egzU+c24k2mCAfh34lExWwN7Iz1RoafAzvtAEx1/YnsYoykSpWl6w
RJt2KgVOZ3Wu7qUe73ly+6h6XVe2uZE+GFUjxeq82VbAsVP63TE8Cbfo7Lfo4BTvTsVzHYPZ7m1W
Tz0mNSiihMtUey5tgg3fYh64xKhl+Z2z++jfu7D72CRNLVR5iChe7faubBfOdKyOqqUdqCCiwElt
eX7KElGOZij2NeWIFnbqAQLS93nit6BYtkYH03x244+QpluuNUwQRm575J2926tLlX8wxwpVFFYE
Y0C2ZmR4ArHN3fJ5OCnwnei7bimH2SkdPsWsTKPlu9Vd4TFnoqpjIl5QgJedcC4RW//aYWsKVnpA
N6EruOI+7dFtNHvJXe/QtovKzs7cRsLNo3L1K5gIO01FKS0Ev0L1u732lPtB7AopBngpGXjklt+r
Z+mm87izYzzrmXCbVNJAihkvDZRjAtUIZxAt7SpGxo9E+ZOeY0Eue/NmfF8ZysRdCfImPdW0hpzT
brySxh+Swnlw32wuMVcQTKQVi2XOCfWgycshrYi13NV79chvltkcvF4jMTG1KPDCFfeUIzZCyarZ
a7tQtUI/PGvuZNMlVJ/6IzcecL4ZO1OJlDHMoJAG6cEzFGlscLeckV5dlxDyiUBUz1NB4nwxdpwy
mtQlFRrAgcxhVw7PekS+g8+Fc1OjH+XCNlSZoBoq9SRNKVDE+TzXz50hQwXn0xL7sXgl8rg/6J6+
BEZXeJVkhCTTFyWEE87NY6Rel9LzZSffzNBePfDdeGRHwkQfXnZVuOsxC02nE/lddTwzmKChoF7f
y7DEbprP4XC7EOeyGbxYzA4/NnqqyOpCAcCrSsuGamLF9oRwiKPgbDryB6pQJqHPQzIu6zrbct8O
hVH3ATLbsit93SA/6kXbGULDqcxv3tZXMIyvlQYogtUOMFXrS/3torlVN1m4WoA/mCcAslnvXdvE
+BqkVEY8tgNMg3oAveJhrNsfbNMvwUdbc66U23v1dQGpx6wcu5+qdtApF64gO4bxIBiOKn37kFO8
YjBeB1qXVDFUYEC/tdpXXuh2uyW36KgMZX8Q9ryWuu2zUceNHEzFGt6D3ho1xNpYBgO8sIXckuDF
6tO4XM3Dr8t2cVDYnHUa8QPmFigkfTILyZ6q2CqbO1N9uoyz/Yn+WMPmq32ij6lIuZe1UbLE/pzK
J9I21gdAaEOqgbIeBEmZb7QUNcRiZFQwuvGKlOcWimWgAbyMsbFgCHGiTlWI8BzOngtCmpCuy1Gv
ydvMbvTeSurHkhxyXjPRVhQiMAJgkiHSl923379MlyiZR0TT4GfwtdgrToLnC1306Pww7RkNGvuy
ZRvh+w0gk0AMTZvHAqqmdhqANlPsrErxyuhTOdjNcC1MnlJw9hQPkPHwfCnAHJvJqOkZB6Md0MO/
M6XveUesGRML+vRzKXh6lBtuuLaRbZqqZIKRIHxZO0wOYltaRvqoyP9/V3+DQa+Jq2ikZENa5zXM
GuWHMtCcsL0dZh7f8lYS9gaFieZKkNRZhlYAXI+y/XJKr8BGg5nkWsCdZfbEk3SedyKvQspbPiaq
q1ObK00I0u9YOofjvkueel5v09bN9o1hTDBvzBh6wrghYU4fRFAYmQ+c0G/cvgJt0ugU7rxLeVWK
jYziDSQTN+QFIx1pA7ParrdHcbT0ltN5ttV++QaChpWVU+SdmcYF3VzG5Im2bJe3kSddJXi61r7K
KH8oPsjP7tW7y1ua972YGNLPcRqOA9ayJ07U6da8eHLL6w7bioirQKUzcWNJIzEwM5imKbptZlNt
kbayqmTcg0ebt470FzM57Jt1ZGKGYQxqGOR0c6Ge0+0zjzjlOTwvV8I5uSvccafsyZlczf7lheR4
CHtMzmrYCilVrUoXfT+gLqcrvKevjavA2jL2hBRQ6I2VDE6Yk/kpbkE0oNe3WYTnlHnwx6U8ByOv
SXurOvYGkwkiBBVVIa6Bme0nlI9py4HqQD3XLc68XiveCjKho1MEyWioK6pGdJ1oX1TCewXdugG/
sYaJHOCdyPVaAURxinfpbbdL9zNmmMSdzknYebvZYAKGmeGhVVeB1Dn0mQjPNccGg5fVrnORxTv5
dWDnqBdd9kHu12JiyCRleDjssdHGA/axCx5DVC3wjKG40YF8gJflzWIyoYMIwlxXdKOV07W4uIEs
WYn0+bJFW1W3NyBM6DCq2pRUASDzYbYXTA6GbuBkGE/IbRO1p/LzAnI1KgqMKVrpnld057kkE0uK
zhAXYcJ6Eox/YYBA5Wp685I49kVRkMJlGEZssPmgHsAo6lF9Pe2rbqmg/zMdiXPF24z3igRybYlq
qL08Nq5OmS4I5MRYAFekp6T/VORoJ/tIJFxBME5YDybaWgtAJOancLzPTe+yT2zdHNGN+WoD63hi
FJA4AoByDVoeO3bTT6ab7xX0/oEyh2MNb8EYB5QUsPTGAsB60aDp4BhkvVUmZtBa7ZiOI+fysA2n
4rFaQgOlwT599qKuZR3kynGMuEEQW7rs9i3HBzaPY+UVg4mC49J2RlICI1k6e86eBNxRZgHPxTrP
mu3tu4JiwmCzSDjhIZpqg+e/2dOao3oj/lhujfYlV+swPho65E5z1IP5YO4/UKKDp7xayrhiX46q
3tPVTEy/RSJVHKWel2/QE/BdvrHCYLyxVFshmmitsz9QAqfMM656jxI45ZiM5TLVbqMRCbwLpqyi
ledtlphU6JxsaZk4OPePYBA/TrdUyQdsx+DF5d2FNsMfOmD+AWMcpZLbSMOkCg6xCMl2jxaHLP7J
2cw8DMZD2hwdPdBDR1IzOvmVBrYtwxZaK3mc3AzJGjXsQ1F9ZRbjFVo9TppEE40MHdfglxASl2MU
/ebvfeJ14RifGDrZkEd6Dg+9Jd8OUOB0ddS3wrP5zTw3j/o1oc8I/0IpfWvYHh7/isyEqyGNkK41
QNbuJ0846V8jcO5JFh5NoGhmv4ian8UTn3F++xxbATNHZaDnfaZSupted4rYmt32JTCXkiPvDT86
8im3OJ7DZtxNJXfTUuAzGtXtol7PGefFj/MR2XSbFFDp6hb6EQvTygTU2NTILobu0BbTTlS6Hcdp
aJ/fBadhn08D00i0npZzGuNTQw6z6BLBlcTbXDOtOC2tLL+P0/8j7bqW3NaV7RexigQJhlcGUdKM
Jif7hWV728w58+vvwvhsi4ZpYV+76jwd71JPg43uRoe1FkEw3Y4FP+yF76GmYU/TkcVSYr1WaWGP
anQwyk9zWghqR6LT5HxJrUZVntTQLq1SW+q8NkoB/PaitwfVerh8ksxlXDpIzqVMpoXCByP81JKB
2oYBc5RmrEFloDsShGuRDXKuZDSkOomYK0mq+DjXdG92i39Zm+1yh6ZQxmWNjQqVk9EuOZmzhGLm
TAHIEgNlD/foP2PG1srea8v/AbZz0yxWMjkHFk9WnQSJDtvfkcUO7hl2JhgKFC9GK9iW/BKpaeTP
exHo0/YLZiWY819VnudaypRtPdlRr99hQn3DB2H3TvQa3LTIlSjOY2kBqJVq0Fg4ndx4o6rZafUx
RyuPknsjE85CbVrKWRrfnCyMtjLiHNLSl2WnXrMRrBQdI+OdPErbA3hYcOHYn//LLVgJ5IqM81AU
ZsM+4YTmFFbYvDy7M41b2sWosN9r+YCdBcEKqMhU+WalWWWzUUyQCarJzqWYUowAoUnuard3ZTe4
klwRlaJQJJcQVVYRaHSESPO5c/uXCHP8EaBPmwiHu3hAPt2J2i6b7mV1sJwno0ON6mMFib3sT7FH
zRuqC76dwDT5QUvDrLs5qCGiNh8D7UnN8BCo7yt9p2QCX7mdoWsa69ZjRNDkEUHrJC3lIDNZK5MN
0aANZ+uoF8cYTjLd+GA41kcGvZK7IxYxhAWLbT9zls5d9yZQTcmIDaSzz9oRNJW34bHYS2jbs1FP
41i68U69k3YCj8ps4tercZbK3fw0NcoFy73MyZg+2iY7clfsGTUvY9QwPVlwxttlpx9nbPHYoAaY
6Jp8gJYFtRLwEZLRXrLBjqS3ohr3oRJ9Age4k9L8UIJRQRCits31X2WxQYTDWL34UUGJm8mCcEur
/LrM7SFr7XgRdb22E8CVkuRnOWZpEBr3OFTiW7fDgUFfxg7p/8cVljnh6+WvKNKLu/jG0jVZObOP
qMS32HY+aEZ/twTd4bKYbTd6Pj7utqfFEmiJCTFskYzBt6s+w3MVvUlE2rB/X30lCQ/IOcrYV1KW
WzkLXU0NXsNOVEK+fN8snum913LVTJljWZKPBlAA9PoN9RmtEPVZ2b39/Q0D+QKnTlAvsgpKBgdj
s+iHf1NQOGujL5kMchXQuIT52+WvtB1dz1+J8yNJnRZ5HUCvvv9UyU8hEThk0e9zHmNEKYYGDfTJ
zEOqPoaFqIpw2SVhHfjnA+vatOtQnMaYj89GpWs/Bk9AADYj2QXT407UrdgaDAdL7Y8De8/DVvY2
BeYQdzMUao/mR1aZCT1M3O7B7v5l/gIYIAzfeooDUiMs2fuXv5XIU7zX91ayc7ZOaMbQVXksSlsB
L0dwkAo3+9a7yT66T3z9+bJEwR1+/4NWArE+qY/g4WKuKfB7P/exMXHQ9qI7LFSM8xWZajSGwlwg
QNi/qTs23lu7LH6+f0QkzJfV2jZKE1UgvKsxGcRdMqUZ0gCTSCiuzZPTVY9q9/nvBPC3Kl2wl8q6
noR2u7T4hN6Ce1nCtts7q8Ddq7peRhks5ZAg++ZwKOZbrfmDsUeY+g8ZfJ1gUJXEXJiM+Thc9xgq
r7zkAfNabr//K2X4goFU02U2WgiK289Wdk+iwpYXQS4h+OZ8kQDD45mssm8eVObRAAxUCxSZy2ps
19dXB8ZF1lTqknhIIGPAHDewGnfanfbESGxYG0kXtZF+k8Gfvw93a6gxlBFhLUZsHESO8UVxAZ2+
M5y0cevryeuAgy/KO7fD4FkkF23Naqa9nGqsqFlBWNrP9iQto0+DlrpVpg+CduA7iOCv8fAskP1B
Kw8UJSrG3WTo2Hrzt/KhxSqh5AxH0IyBtQfohoM3X7PdLXrIfBmoyqKUV2Q2nKvI1QDjqg2e1XVE
P5USaOAr0VXeFEFBAgPsOngkPs9M277JFTYnVldXZv5BygWWv+nEV7/P5ZeqNMwSsjEk0SW1m4a6
cwh7pOXzkheYv1zsoag92ajcy7dBJJa7DHqGOgg4LdDlrDpbm/ah1Dlq7c0oyMXDManuo160ViQ6
SfbvK2Pp0iiR2x4iE/W6mB5oJ3qmb1YaV0fJmf9cT7oM3jEkG0p0ohMQlrv0NokyL2+mU5qaLlYp
T0k6XoN59nD5ODdvHjXBL22pVFP5mUW0atSmGCE6Tr6WqPNr4Y1uYK02EXy27TfXWRDv9cdK61vd
QFumuH5HUrwqrtiCZuWLAES3v9YPjXiv38yNGQ0lCpu9qVxFWn8bF+3u8qGxOPuL91jpwpn+OCvj
EIIH2CkTLElJlp8QQE9q/ezUVL/tMnM/palA5vb42EooZ/hxNtMpCiB0PvYvDXazpmtWEmg/aI+9
G3/IPOtAny7rKTpK9u8rwx+oCfpfNieUEvV1mqsTHTtBUX+7wKgThYISDuSrKucJU1rXVsymdNl4
EAs15gfj9E6R44pgajZtfSWKS5/GAfXcmO0jUtO3pn/mZCerbi2SsplC6YDZoaapKgo/0pqERQWn
jhXPSNrJltNHz5oqSGw2fSCwg1SG6WMBp+jn76JRa8y7ElXuUHlKjC+LeSoth/HxAqcGFeFDk4mK
FttHd5bIWUKkgGNEYm2JTNHteDpoAIkZ20M+f75scZty0GVXsQJvasBG+lkzI8fIXSBDM6mhtlY+
jC0IJbtDngned5snaBLDoAaYwS0eQqXVpzQrVVTZ3gePjiEedzpQr0Xlc/bn/uIoVmK4Wk9k9M1s
SXjVBcZQ24VefACsyh2CdWYrQ+N0xixKbDatbyWRd01qVgGNycJ1SsBs7RYVgJKcpB7phxz7MSCy
LKr8vrSi9pQjcX0t41KDJzELUHu3FmkN15yo0YD1LK9dKUrJiP1WOblZCsNMnUrWpNEmRl8AxDVo
x5sx7t5iLWpye45M41ustmZlB5O5fDaTIhTYhkg1zurjbpykhuCbjTF4tD9V06HpBdFwO9VeHR9n
53kxp5I6Q4a0Z4g+Z1htkIQJOwLb79OVNC7u93KTaWmPj1W95S/gJwO1LuCmC7t1gzds0x1FMNBC
9dj1Wzl0vSkbuQRQANJeNq0w7RW/89i0AmoaYvWYrV2yfu4yDxL+60zDYbYeUMFYBVty6Cn7xIgd
0XnwLruObfMAjZahW4AKNDnzQDNYbSwgxzgpmBT0a0I9S8R3vRkPwcD8rwjOOmRJT9SkYtZRRU6q
2FMumvDYnlNcieBMgihFbJQStBh2zaH1J0wpBrvwoGHvesYodXZaHg13vL98dCK9OLOYzYAsMaum
VUAj94xFTx87iYpmVzelWKpsqkgqTZlyp6eMSUC0GKcna9MBOMpeL6X+ZUU2bWAlgju9WJoAEERx
oXr1qMc3UXgfyM+XRWxf2pUM7rAU0vcLoIyRRaAPG/jjyboB9PgLSkrYuA1uRG3DzRCyEsddon6o
00RTIA5E65GtG8OuyhfdMSVARfTmgzyLFl9FArksaQrAkjK1EDgk17F6NZsvoxKCkm4/pJNz+Sw3
8+iVbixKr9zRpAdTVoUQZVaRTdtvE7ZSlxIcLwq21bVDhGT3ssDNsH8WyC+ThFaipFkCgUpNMfQe
5o+dUT5bI4q77eyhfIMFu+QwLZOg5rXd1VsJ5hKBgVBJXuqAVTy7a91RMDDA+OiaPbq+u8Xr0MRn
bnjeLx8KR+QZt9CTAJv04+bxUL1J1ANTsoHa8bfumoxuaWL4T3ewRH0V+vF1eW19HID+/qI4gARK
hSObWxefyDoCHbJVBctxP3/mDulCPQwhGB3ScCcbo43X9P8fbMhci+AuPtFJgVwPIvqo+7Co2msd
ZS7JDIF/2TxJosjAqKMasUyTs1ijCGKiynDPFVo2wKCS7/Uj2ywc7PCQv7F1F/O2+cSG5MTxdMu5
rWTzuGRmSWQDMHUIcAq6pLH0KSTjcdLb18t3RCSGM9V+0hSrjyAmnnI7Dw/Iu+xFBKgpEsKlqbLV
pwognTEy3PtGch/iLDXBVK1IBJcPYClIay02+zBnzc4M+mMfg+aczo9/d1yccSeKakRGgdg5h6d4
PpbNfVPuLovYfCOvvzxTdeUnh87S6NzjtKKDsmP9ccly59t5p2K1iohakpsBbi2NC3DjqLYkGCCN
UcsYu/A42OqJlZspmKkyRwikwQyKTxPX8vgIN+cIAmwwRj5iKxNQM6UE1ovvzf+6dC+fpcgquOg2
qKS1xgifS1VbOwheCuVpyAWPsM00e60R5yXCttSDIoJGDKODwZ0Grvog/0N9RlkzizKETff6wyf9
Ms1QLuBUJuwuLcWH2nqo/wAPEfCw//q8XwYWQhCH0aZm1qfUN0MYuWZQ31VS4V3+MluxeS2GcwkL
EPaGQEMPANibdlG/6vnXPJucOQG4wosV3HSiSXHRuXEOQhlHLcnY1EncvNDin0BIiMN+4PeGbfHs
phLeCmmZ4+Bab8S8MaDpXAPT1LoNHl8/8ESvu219UMK1qIJgy4+iD1FRL4oGfZTqNMhuOQsCg+j3
2b+vvFClSnPSj7g6cnaMqkc5e7tsAJuNJ6KcFeDcXKBVUp2xFxy1gXDDOsMRGGMkJ38bvrHp88iL
W0cgc9sfnGVyzg4Y0gqt2KMEMtmA3CfNm/aWszjNS/bQgabmj3BKcJ/OIjl/17Qj5n8GnGNefC0T
cD4Pz8Gc2ALF2K/8anxnKZyj68aGGm0LKf1Rb2zzaH1RwWaVOx1YKG3lyCbI6gNY18Ujo1tZ/Vo/
zvupY1ZlA5v9UG/jGwbGwTASh8+WN4M0xx0Aj4wUxpWvaOFMHy5rvdnXW8nmuwyyDD6Fd62rtxk7
u8i0beuhfQlAWsZamIw9pwVGOOZ0X/tr1n0QvZ5+Ez1/nDvffljKFnPD7E0z34NliyFT5b7hyY/J
C4Od+A8Ct8PnWSDnNxtV+XfuyopOmgQmxAU0QWp+oAu5VczOKWnzlY7oGMjtvSKJ0kWhwpwb1ZWR
gAIChpYgOWnuWoxzBLvqGyvhY1jFF6ULW/Cb6+vD435JdWRlrQrzGjECph9brDWAivEaFEkIs+jd
3lUea1L3rr3cLMfJAwL3ActhipAbTHTwnLuqrJ6gcALFqc3o6RUbeIrX76u4wp6WwEsZnJcqyCgl
kwpRanDUJ19u9qaI0Yj9xAV/wVfem1ZprQIIoGgEvlLTzvunVr3WRcMfIkU4r6TWchZVHaRE1q2e
7TX9cyu7l32ASBHO/ShzGfVtB/uYE3IVh9Lo1Fl9tyz1l0U2BV52O2f5cff4ZVEKRisjYd8lOzD0
QAsQ5dqOEar+iUrYIqMaRgSxc/Bz5E0iOZP7EIlEghGWOX4qzC+S1btlLWhEb0f4sxzOzAi4hWPC
5AB0yq6sV2PcX1bkN5nxWQIX+8JA0aOhgATiV6ivT/svjWf5zTtArmg3T6QNZ2vRMKt6GCOhLDpI
ShSvSr3L6mxb81kbztQK2lVqxzZrA1AVA7dm7o9xKAhp2+b8Q4bKDSLOYWHkegcZQK+xG3M/TJ1r
SDezSM5m5ZkoZ0Hcu18ZjEINUnyaMPe6N/0onxJsPit+OdrWM9jF3cnDjpwvsu3Nyce1XC5+tbmh
zCOrN0QYqmdbqWwZI/fnO5B9Tg/hoT58B8hMvOBG/aMawVlnLnYFKunDkIFEjOUXKl3l5GtMBDby
m6z2LINLm4vECPS+xAdkA8uZWz+DR8GWd2wFg423t/s/IF9GgDwL5LxFrWdtPhWwe1UpPOTUbr+Q
6yVsr8xx8QFA7uVdb/eV/unyZdgcUFjL5bzHDEYwI4kgt8Zzp7ozSrsFPoV1E+wkNH3Ga30feZNo
j2c7zT0ryzkUs5Li0FogFNUk18IQ/1Lsk1bFUD/gBqnAfYmEcR5lkVoiZWw3lmTJh0YqQjsEMd3Q
Z+4YJ3fpYr1ePlKBf1E5/zIrEenTGFejzUJ7bu1slGxSCkqnoov/yyaUKgVdPeAICarADpltcAja
8VG6ab8UnxqQ8DqAPvgPu9MC/6xxDkcCXxSbxoD3BGrAnNojBp8un59IAudaQqLEGQYJ2PkBPhGb
cgCluCxhO/slwPrCyxrj2zwhlSxZ6pSzAf7sbYwcDcXgaU8xuh2ZwEgmWJcRjUpu6rQSyN2yLm4K
4Knha5nZUR99yxQN5LBD+SURXAngbtQMei11xtrjOwMye0Clp87ud+8jOTvlcPn8Ni18JYy7UVkt
gSLAhLAx8NDaGtprZfhLEdwlUpOAqiYrni6W9kINbNv1yu2sLwI/f1ETCry5n3M0ZIJR3LMhenUo
nGDap9bi5NKHy8d18eNDCHdljNnMJlCowsV2cHFo2CgCDycSwN2YsRxosrAaktXh5dxd1bJo71h0
TlzIlfOwGmdW7W3hzML4vu6RCoaie8ns5rdGjINieq5qVR2YUwOFFf9Rg+sw2VJ7aj0/SbT1mj5w
qjE5LonmXv44Is3Yv69lSkaXhwoMLV4OSgDuqczWha9f0Qfirj8N6zFK2HyAfE+/BMf0mPrWc+vK
t7C2IxANrllXoPKjU+/0HvPa5T7ciYocm3Hw31uL0+VcRJrJbT2zHc9UPoVI21ryaGWR3XS7JCKC
U93OD1fCOBeRq3pW1B2OldyPHtvEkZzxLjyl95JHbtkaa+4GoS09jXsR+q7og3KeYwKDU9NaULPL
Yz9RgA9V5Yc+EbUkth9FZw35XSOll5ROnnGrMYzusSqd9aCevqPQmw+GwL8LlOIXjdR27sFtBKXK
OHXN/kGPJK8yBGVVgZW+a7y6CnScjBHldbwl5mc9ei7kt7+6au9RefX7pJXLMQLzhBMuH/PRa5Wv
YO/6q9AOtjOm5EpIoWHtz2KFhB4wE7Ed3bV27YCV/Wlq7OLT4hHhwtLmW29lCJwHkSd0lsE8iW8z
38qgzMlgeuZ1EXSCzyOSwzkRUsWNXrMOX9mW/pI8D0vmBI3kYvn18ncS2QHnKFTDTNSIhZMsL20K
6tZINEIiMmfOOwRLPnV9DksDI5+DrkeHugjRP15Wg/3IhWjyPhWwsgQJiGdhSXFeWQnyDQKgmHTc
DYBAxXJI5JuzaJFM5BHex0lWAvMh0aucNRBbr/32HVGzdgvQNaFqH7uilHL7iXq2u3fGw5W4IUjm
SmJZGHu5yV7qBXfWDUv6on2JWT3LTT9fPlChRC7PkOsxNUa0sLBnjjlLJJnhxw7NgfnL5LEus5gM
Q2CJ7+wKKxU1DHVOCzvRhnpFH9ldlgn8hcAS+SmXEahxAUkhYaZvjXFKlHsqQjEUieD8QxvQxcIa
ALLlmNjlcN8Wt2oqGFUS2h7nHOTIbMOebT633oSOGIwBY0ra7X+DvxN4IsI5iDAH0ZaSQFgShHsM
sffgU42qxC41QdgTfX/OTyySXqbKgqNLYoS8m7ETHJsgJSJcrpCa9f9a/g3S/xBoo0pkS7UzRLdL
4V6+PAIr4CuCI2gFydjA5S3Wp2gqbDrZi2h1UnRBVe6lkaby1AKWC83kW1XaBb7mRbvYV4AFFoEw
IrFTt3BEgwyXH9NUVjmvUJbYbg1ZbqL53+dcks/tTkPPTgXcjOkNgteU4JvxDC5KFcwhwgYKxMkI
nO5yRzrwB5TZrgxqANNRwc7Bb84UqB54npuqqjMbXfmgcJyrmLDJyni21VtWKwg944GBPyN5mTzW
HRS59u37dRbJeQwyxEBjYcOqmfZijF/NpQFi4qkQ7QJuz8WRsxzOadSxMofygnusn9gWTwkCIEDv
YZtHcgw00wkw0LFS6Xag4hE9RoTHyvmQcQwDErGOq34CINgC1q/kscNke/SQPuHVYEvCgLl9A8/a
cs6kK+tZx3AZXpd5bdP+H3OK7RgVrMv3XHionE8xWoptGwOHqtyCIZ44Clv6Yuq5qS/fJp8sP8bZ
MmBD+UpUlheoyDfS80JesKLPokD6aKENYL12o3dZv22X/OMU+U55ZIVYoyvw3XLw3VVTb8uqqCTN
vNSvidtZBOdQgiU2irmDCDbd0R2Av7vrbOqbAAwR5Wzb2hgYUNIUVMH5Wu1k0KHJMITrtLLpShSD
oIZwEZzVRn5V54cMvlKrZEvThkyGzHATbhjobuqofnxHMLUrpg3atoGzOC4GTNo8VWMpwf7iZ1Xb
RwWGwUXFZ5FK3BeiRY+Bs4Edm1cdiBd7DIZLudeBadb4/ZUQZ0PwmTT296x8sJzFeZcVGMQ2n3uP
nSRERrsicLrGJiidNM7YOiIv/B79L304zvMXOe3TMMZ48nzMMLcwOx8te7b3mRNdG7Zhs0UjA+yP
yzuKHBJvtoyOwXDiPsbCPZnfRNnzZ2WffXUE41wXQW1C9+RQ3AGydA8qKHTZGgw7Zafedi/f8t/U
b87iuNCAiRPkXRPE1V6aATCv9UgNIsPMlbxiH/tG5s6uvh9dDFsJ5yZEX5sLDXQmDR0tfO3G8Mvm
re2/XVaOeeBfvivm6rGxaGJrjwfriqLKAOsHS1/R//8ORqQA40zkjLdz8pUcLuAUJBhJyqp+bCSX
wFoa4JYzGJMUz0FhGsbu3CWtuLhTT0AOTdjoGPmoZOhpAIzmaLpmCvQb1tEI/iQO/FBO4SvnyP6n
YGEbLnhlO4o62LokqHdstyZXIjhPpoaRJScTNJpu9XuWoGTutNcLuJo2to0je3ImJxFn3ab7XAnl
XFugm//bMc2z1FWJ4um9BJojUVTYtPGVGM6jUYDT0XTA8fX1lTF/JEJam83qx0oA57zaYhmwsIrD
Y4h0QETH/LnlVbtk1+wB6ecw4FwQ/+2CBxFJlEgzzlGRRo/GhYFWldJrq3xrRAzVot/nPRMjHpJZ
dqBH+6H6MndfL3sHkQFw3ieo1YwaKf7+RCV2ZxpOrv9jzW9/J4RzDdEYm0bJxuFSerW0hxJkV7N2
uCxDdFCcQ8AK+hgk2HZHH/WodM998nT59wX+DUvzP4ekXJ+RA7KXEYZVfYqh38Cl3gImzf/SdxZK
47yBuWRo2rIdgBnU3WxuS3KKPfVZcS0UI4RvZjjn6/P+16zCbRrqfUWZN82uqdu5DZjIUHHfx+zJ
l4FE908w1rGD9L+YBIKan8+yjCVTw7Y2Xpmd6cp5g3ke6xl01oLXLLscvw8SyvurbKWWpSq0g+1B
TKiF9hQaz33fu32dOKMlQobdTllWOnGeIK+aJJAbGHnrBT5zPakjvXwnF4p32k0ryEoF9v4+MbHS
bczVNInZJ5PC+KD1ynWeNHuByV9OHZR34PCVjFDV5hhtEjgfjDntZGA0WrvSb/a5DwIAL3vVHhnl
ROebN/Lrn5AMrU2E8xnxAPSKmDlWZbZeqniw5djU7MJq/vIcOb+RBlEfdzXkNMEtxgknRVB0E3wn
vkwuS0GInAGppWmku1aa9p2mCVQQmR5fG1flAMkrS72AhvUtQqVaemCrVxUA44fTf8jORTpxWUM8
VNoQYYEapj56GvBf8do/pY5mW0DLASSVbwkqo9v1k/Pl4kvjc4sUdmR7HZqv7lqneIxuLY8Rw7KN
VPIa3IjMT6Qi+/eV6Q9Br5WAz8Pjayprf6jV0rbyOPQu3zBB9OWHZheLTpLBgtYoHyywFcuHaRBd
YoFvJ1wGMfdaDfA3aMIYtlW3uI3c6srA7DnBza07W5iabwvU4FxBMGlqPME9xplQI2WPqWFnvAEL
btpP9+oxeS/ISkJG3d9EyrM4Tr+8CwmdGX4J4AY/sUjZ7dGmidGHahw8PPzLX4y5nV9Dylkaly9p
aSGbFLHZCQkepPgf0qYsu8m6hzx9iEXrUtsB7CyNc4INNiqnmJUNaWA5pPjcK4afEyfJP13Watva
z3I4JxhgvlXWGMhHn3QgejdzbGK0heX8lRS+Xidb6BcqLOrnUbEjeb5v4vgvRXBpEwBrMqKzugFF
FXkqbsz2cFkHkbnxYIpDGEr9JEOCeVp2xq72U2cB2Px3axMWZbafuT8+DI+ihD5KVlVMn5EOJwvj
leORysOhRJmmUEEZOwWf1ai8U0i1W9RhFyfpU1VJdo7x6/vgq1nWTlejXEQTZx7wABrM1zaadoIj
EVx4fttlHrJ4URP8kXi5+owjDbnqVYO3P8tWZyFj2XZWcj4TLtGiQT50sgZxQfTaLkDiH+0g98zp
qOofjI44S+deVlAkkPMwcZINNGSldMYn3/qW13gs6xFBwQpcC7/dEqu5nk8sGEiD37WKXYaPy/Cl
HsBjgNW7Tvkj9G2ing+S8y5LLQVg6mPG5ei+5rCaTXcVO9IJr0G7OklPl49xO9idxXFOZikwlWBg
MNSp5UOlnUJMDwnrAAKHyS+7GOogjVYOGX3l6N54JEcw2jmB24+25i5H9VRfK54spIoWieXcTt8l
QdE0EFuaj01CdlJK7WLKb/tOsLYtEsRlXhoYURaFBYSsmb6a+Yuh6tdylgCtovhLSezSrxIgE7M3
UsMutYZ5+DF0omy2++xaCLUrsAqTS7TiUo2NFK1IhzSdLS3POhr5Iiw6QXgzeY8xFcaksac7kYKb
SbNOyBcEgUekBucj5rAxWz3FcS3hpzJ+nOfGJrNw3EsQDkwu+wAuVh12EaR07vzN2C374io+KAwq
+vinIzdn/2By/iHL+yIKWK5TvCUl6MkBROhrrnSj/VO/KQ2QfbEZIsweWRnlQoLFo5dotTKZc8Xs
zm8OPbDzwwPaLM5six7sgqvEQ5XkdCiSJEPdfWn2lH6SScxIt0mu/J1lWJxvUIlcAroKCll4RffZ
EQ4dQMyCJyD78BdOzeL8AmCr1HFOWcsoRBkP+HYxBnu1h9jaGcKdUkG45+kGl2DCq4XVwult4AOC
/ZHmIAz9jhiAbdqTJvBEgqtlcR5iInLSKswi5BqL6MWpS1K3qz9eDk6/eUP/iE78ksQ06GlUsymE
5q18CXxgfOy73A7+ARi73/kxqvCCwoDI/jiPkRRG2CJXhf1JHztUFLNviPSFshPoJRLDuYwlDOYF
tJHIlgxHC7wGG43RznLCw2zZlafdKkfWmq0c4y8TZYvzHm2njlNA8NmMx8CPHPVqApBU77ZP5Z+2
gbF5CoZPmZgoPfwcrehMhyBKGfCs7C+qO1SPVHsUnOSmZ1rJ4OxwNoG7lSSAIVYkFwTKNL6F/7DH
+q60qNtbcCJvpI7+xHushHKhK1+y2RoYITsNjrH6qme7XJRTbOadKxGcIaoVTfIQk05OHN0HIKy1
KLFppdqjfKeOHy1psi8f5OZ9XsnjLLKjhpQ20gyVIk8rZ7fsTn0pOrfNnH0lhLO+yZSIiQGR7zm7
gh4uA08VT1S8T0z+4nhXcriktp/MppZ1yJEiu7omDvZSD+A0di0v+UbvDSylhkflpsO6P4AR/eWx
OAB267YRkaYKzpTPe4s5NwedIY4r6kOIsiz5pzWfLn+2TUdy1tTk4lgRFV1fStB0HttjkBl7LXyx
JOXBpKI1pe1W6EoUF83KKqjoHEMUI65jMyRlbTMKhjy2AxubtnvJrT+nr3+nH+dCWh29CMIAzqny
D1nAKRGhM+GEgcDtb+aiK904LzKaMwFADXQzoodMeZIM77Iam7+vKyaAlynwK2XOIBUiheYgQ406
863ho9aK6Au3I+VZAt8I60dSTZIOCYArYxN0aIQFu9ZlrX40coSLPJumvRLH2Z3ZxG1qUPZdtC+N
2rhUvSrK58uHtl3VWQnhLC6kfURCAiGjwyraqWfe6a6GAZ8MoLOih/D2uMlKGmdqQMWmY9lAWuup
KJC2XzV/fF+qCf4ZbOtjSmx9J1+lrRPeipIpgXnwLbF6qKexnyG6U+4iBYCKkyxw79u7uivt2Add
vRxRHNMjq4d/V25NCtKynYrtKwfsRM+xo1K7BvJgwDoTD+LFU5GtcKHManU6q8OEh152TIwCVFVP
YO0QKcgs7hefv1KQC2BjGAGHlhkL8RkVXO0HT8bz95221hAI2/S6K1lcHJsto1fyEO5CMg80e0uJ
Ys/6idD+T/KMlRzObYxJkyiEgZnWoAvAGom9WMpxSVvv8kUTmB/fDVtoOQJMGkdnKh86+UNYC35f
dJH5Vlhb0WaWFwjQ7r+XZ4Pr/Nq0v5MpCUFLN+3NMC1TlRVMtGvcqelJ3vdVMcJtoNJUXLP5Kv1D
5el2Du4bxiQpuc3u8gmyn/zF+M4ieVT4KUybLm4hUgcQRaDeDOpXpX40sfQjRY+jdJ1lny8LFOhI
Of9LIyMMtQoCi+TanPySXAvbHCIR5GePYS2NpMk5RFhgZV5cM3pWpP1lLbZRt1bnxvnc2QwpUaIB
pc0Y9GGRE92x5EKyJ7AOWl5rMSZHZ7kfvOyB7AtHuct8kePYvMsmARKyBSITnW+nd3MfaksNx6gZ
YEs5mKHT9deNLuqVMk1+sZCVGM5lqHo9G4GM08zeWmDpal7pm0/5W2aHd+NB3v8JlwlZiePvwCCn
TZRDqxr8Ij3BW1J6uPztti/1WQTvNWR5QP+yg4jousOIdIv1WnKIgQyHUCIEL9i8YCthnL1PSbMY
bYwYwqr96j7Fy4FhIYrex5ue0KQmUkE8Vy2+JrnUSqTTpYc9ks9K+3kCoYHg1DZv1UoCFwxDEnSj
NkGC8th/MxR7BEyGW7jBYazsFv8v2G6BQZa6f7QBtpLLhccKpZQl6yFXnj/W2k1VAhKcCK7zdhIK
LhbC0Jplg/fzfWRNcpsDFSc4MZ4ZCuI848Y4LQ6bbZWEE1LvXfJfLtVKHueiJDrVgdlAnoINQGd6
ZwdQDtFh0jACAbhbhpv5jAVSNJ4xMuUCyM+jqW3cA00VM8uiLvSmJ1n9NZwzC/KlHQwQ/Dm9KttZ
5Ddp54XkgYig0LZfYitBzIpXuVw5D4oUNhDEDnn2MOmxUw07daAbwymk0M0EDBcVZCObl2Mllpn2
SmzTBFndUkbqYy03ljTczEbj/sn1WMngrgcBgvpiBpCxWOh4O1NpMxTc0rEcLXSjdM8GiXHt3enu
smDRt+OuR5oZmpkCodupi7sSeb7+TIx9JsJj3rz8K+24ICCXWhuZ7ARLgMdPebjv6/K2TXv/sjIi
MZzzlyV5HrDoiWwEi9Nd5C/Z4iyDYIxv+0VxVobfJmwB7WsGLZPyTO6l2++7uORDsNNRvkQbAgCo
f4gIvxLKxQHQoJZKrDP7WCablqmNre3LhydyYvwuYdQMTUwr6EWwS7hcA8/I6Y7kdnRZjzJw4leB
POakLjgxfpmwxthWPNWQV7xpAIXPUQnWDguFx2KEiX+Ebbc6QM53zIusGQHTrtD+SQgaSKEoCDAj
vqQP5yamLApimQWBzh298Ub2i4Oxi4+o1bvyDgWDk+FTB7QxoCMRnKRIMuc8tLnslBmIX44Rupbi
drHNigaRazkVTvWTgjDEcD1ZYf0Pd54YYSIxge4P/vWfvWOdq0UXMbQgOlwNnaPTz4poamxbvx8i
+OZYt5jzrFbY3zUnwNGQF12ubdXobTV5LAwZzWAReddv7vhZIn/dtGTM8HiHUo9sv7/aYfnG0V3g
bHeYtmjAbwmK+ZPIRrdLMeez5BtngRqNujTiLBUa23VbncYktEfd8jKEBdIVnlHru3yyfLxRHBLp
9pgOe6U2r6y4ujalBui1iRep5WmI6e6ykYm+ARfk8b4ba53gRJax8cbqm5Z3WMJ9INqpK64CbX9Z
2rYnP58/d1tDRWv0kiHj/R9p17XkNq5Ev4hVjCD5yihpJE0O9gtr7F0z58yvvwfjXYuGaeGW98EP
rqlSs4FGo9HhHC3/1FWNFcn+yCt5bQfyq9VmDmwg1IkkhVBpvO8ccqDg2fJd72kf0y28mR3e+jFn
tG8DUxwqbO08ic4onkT13CV2kaY2yCQtGRxW/20F2Yt9KbtqxoYhoDiF8W4AHgt3HIT+xq8e77JL
VOdVYAS8KFkJKbhWIZQgv3lOlL0woQ8MBGq5fn9dn98EfyaaOA0i62C6+1mY0AdhDRgb7FaEccAe
I9IYRBTsr3Jmg7sKk8Vudcrs7tN1sdsqXqQyKoZSE8+AcUdkL+d2Id5FMrKUZWZXwRkg+9dlbRv9
RRbjSZeoTEVxhoaD9iUMCrsY3qPg23UZ9OCwW6aIYI4kYAuU8ez/eRXrsBUXjWJPh+mrqZ9lbspr
672/FsA8TWKznuSRDvhpj9pXvI5Pwy62o/f4iSa9UCnhOIrNQ7yWx/ilWM4IyUD4iKQXhbaWMA7Q
4aVDpzNjR+JEy1s7tBbGuKVKm4yupDPeem9aGTrakUw2zP31LeKqxPglDT2U8fCd7J2ioVN4xN6R
7MZCQYP7luSpxPiluSNzRaez7b6JvbZOviZZUliylHJ6QqjxXjM85vhWLRDmMjq73tTjnqBRchie
BlA7Guriikm+T8ZjqL9fX0mesTOHN2q1NB0p/6GAdhohO5JI/IOn4dogmCMriIiaoxmrJ3VvOh4d
xcRZNp4xsG3KuSEhvR9DQvhePdGmSHVffKPxJAZZH3nZM44xsAADjUiCdKLd+YtACSvgx7kJQZ4I
xj+MUkC0MYc+AhgpgQ5ll03yVM281wxn69kWjNSMwTSLQVlbFMDM95rH3nXT4pgz22WsVugdJ5QX
MtkD8ecQ+5pPn0m8nP7W9bOyL511BXkryHMKCy6Lm1R7MqadEQH+xMBkBo+zm7cxjCPQBLWbKwpn
PwmfxRLJYPRRca2ZnrgrXoDtKk4mVewmOjkj3bYvIA9B7rS6aT1hAWJ276CcDuoB5U49GWdeqZF7
kBhnMBtlWeV0KaevvUszdKDWBHs33rfEm3cVrwdiWx5FG8GaSabMTrqTJUgFg8KbaqGe3A0miXet
mS82MKXRIt50qhdNSrJvutawgwETPeXQt+ewiUVbJw3hhIMfKchfVn71OYz6JWWMEmvEn6Md3C9O
jldNa5d2+BzvZycCkR2FhRQwGi+j0sDPY3OXg/WUajhLAoZ0kMgOW0txFnDGkEcJz1Ka9ZV4cKab
B+eHugo7Ij/FUq6KBOKMsXZF6dSgkzKYC7uJTguP5JQni4mp+mxslEKFrEz5q2memrG3Jv3YgwOS
25+8+TBVVnox7rM35WHKKLBe+o34xmdy0G8iLziqj8sBPDFH2h047gSOs9uMvddSmSCrVZcJTW2Q
mhzFHF172i5y4pNxRNXja7lH3vUzn7yPqyoTbBmSVE8YvMTroro3kLW+o0ajnOXb4qWVHOOxaAAK
LzvzjgdMw5XMeN1SW2ozpTCmFNBNsAjQLIGxgJ7SEx0sHA7J4qaxM/zNV3rz2lptL+OEgyUK+tCA
5Dkx3HCpT0LKa8n5KOz93hMoLBZtOKWmgM2m49XwSx/4SJkTHyaLjuEZjxqG41Jn/sJ7AG/eLyvV
GAfURXn/HexXlu5j2SPtQZE5dspbPcbHxFkvTjEFz4yXW0Xzs4jzBt0s26JFWpZUHQDmhB0mXEAT
PyLVBq+CcSuKS6OAbBjj1RSVrPxKaxAhnFmP3M0IQj4KyBM6y6frkcemkqoqQ7oMlk4WBD5pNLWL
ZDx4yQjWIEF/HmXuWNnmNb2SwXgZvLM7DWQ9CDsaq3PyM3DCgL1G2S2WM1ST7mVv8MHa8n906lIL
/8U6V6IZVzPOcZXICxWtD9aUnaLAFc29zsPD3VpF3VQV3RTRQQoO+Z/fwWI/Cl0wRCo4NEzVaTuZ
3IRVGTvX92rL5kEBI2sYWJRNiZ1ZmOPCqOuuVO1prAEfHFuDPrpRwmvL2dqutRjG7tO0jiujhpi8
9cbysAQHERNHXZdZWnojFpwnCUcpNhurdHqjZUKh2qF5roynuvdnwhGxdaOuFGKnFKa6DNGfABHJ
dFPML522WHrx0qcPVd6717dos+yxlsXYOsGcAvIVuYrTLHnigWJpaKGlfe4dmuhN/uZN0X50JLIW
vhbIWHhWFghFDQikhOU9yL96T4fPrWzeCB9XNXoIVvk5pdErSQBGpD0Tp3ZpOSI8JF/6Hl19NFAI
PWV/fTF5pkH/vhKo6lFAkgH7VgS37XDfyfcdFziRLs+15WOuyLhMgCCVQMbkRXd0+WJ7OhALZRdb
cDKbG/vQ/b8mj9rqSidND+ckBjsM2j3oCi43hhMf831ISzl8qLEt97c2DuaWnOWYFA2VJt8vb99x
jDU32BMHzoNY0a44YDjCCb9c37dNRIO1WMaDoNspMLsQYlsX1SPZFiwUPM4mMNXQQjA7GvCK5NC6
LlTedlsqMdAcQHSEjz+vrD61c2MCvQFCByQGGy+Dg3REV7tt9tEd7Q6h4IOKn72HPsDmKDGdYYW+
cqAASvxM2LbTuXwOc1qaUU76uMXnCMLnugV3THCXC87SNsiG/HVddZ4o5pygcVhZxKRW8csdJhz8
CljB9VGQ701AVl8XtX0kL1oxx2VIOzVOBWi1lCIKZrfaYDgtuiauS9l83hniRQxzSoIY+TzTgJjZ
GO8HgqoVcAKXQ9/UTlIDCFe3kNj30X100BE+mUPuXv8AnprMuWmGRK7SFPLL/kuYDlYgAISeQ/a2
fTYvOjKHBHxyXdqP2DWqUYnZ7rQYMfgu+AZYxv6TOoQJT/KobFrdhDpqt4R+EHoa0Y/L0lb+f5PD
PF1n9GSByxUqRYaYPMxJE+2jXJmsjjeRSg/Pr170x9oR+eezTihxcBhCoVB96uqvhspR5Dd33UUA
40zUrgqMJGxUhOblrkE5jybOwxMeiTKY2OJbXtGdc4RZaOJlJlWj5NTgyFumPI+qS4ZdLj6GKefR
8RvffNGMcRZh26kGOGDUj76CCDCQoUsABdnhPhiPuWc6PE5Y7loyPgOO8J/Noog60lPiTJZ0TjHa
CwgF5Mp4LxquhozzEKswVaMMe6f6xoHOcMZ+4xY3FLCRjvUmJ+Qi/5vdM+6iUKQgV2vYfWa+y9NO
L85qy+kT2hzGWrlEwrgLcU5r9Ndi3wYPlSkwYUR4Pylvqo0GK0yp1AlgrGlDXn5LR1UEp70BWBG3
OW8z8bf6DLaAkKltrDYJFrd2Xzpnue1d2UaC9TQ58W5+puCxJdqNG+u1ejcPMpeJk3Pw2ZJCKizF
KCuIQaMee1pJriYP3vXN/I29GpIso7CpAQD/Z+dixmUl9DkiavVUfpscNL8ccl9+akuc/dwLPR5g
3Afly6/e7CKQ8WaY+zTRrpfhSHo0YCmcYSc+mj5mST3ec2F7/S6iGL9mFtM4SxN0I2Yh+HOc5Yek
AFoFZwl5YujfV1FunbaquKCQCl7Wylm876xBOiJrdNDBRgsuzvr2hX3Ri/FqSg6AkaiDXmH9MkxH
Yp5E+fm6UjydGDdGMNI8ljJETOb7WL+VPKLK7fj1ogLjtppCzNNQxe+P4WQZ5F4JCwv9OWoo23Nt
2G3O66Wnt/41s2O8VrskZkZGagunGXNh8aF4zfeyI9/wMqCbmkmSphkmOPpktqcrkxWw5bY4tEvV
qbs2kQZXGkaKTCAq+yVJWkufisGO8vLv61u2fbIuktnkQhNJpibSVAYyTwQ5J8Banvs3WiSIXF5G
ctM+VrIYtxG1eRsC/AmyMjdD++v09boymya++n3GSxhxoZkDNXE5OGektxbpqUpD57qQzaB0JYTx
D0E+F/FCswkYFr0Vkqyxwh6twyI4RA3hT573K1mMkzDjWdeUApsjFje6WeCF9JhFf13X5zcWAGJI
zM8bMmqojCcKw4EQDPnY0b4D8uew00/1PrEid7Q0ztptJvoN6SKLOVB9NCxJiGw4il7yYXGIXfoK
Shu6Gx9HpzjXXuz0N8sfNJGshTJxgaT0oEDOkXrsq5eEfCZ9beU8bmK6E794ioti7PuBgI4yzqhi
hlRYwNuzhOCBs0+bhidLBiGGoZmYGfl5nxQ1ClU1oiIGh/iSk7phaqkdmk4nW7JH1FVDhDbZiYvJ
Qo/NL7qtBDPr1whyVEs10EU6R7T7c+FFQPWvHc3HSP1zwonitmPTH9JAjPCzmtOsCYbZQ00U+oHm
TLvyAyf6svgTSF4b39yXnJHszYfFSiDjlfCSBsxeStd1zmULXvi1VafHMhVQepNdNcvc6xu56etX
8hgvRZIwl3MKIdfCrYPrKRW8odwn9ZdWOKUx5wm96RJXwhhvpQh1lScUhoNoN7Xwl57uRe4wznX7
UFkmSyFY5LYoYR+ptXg0hdbdqNbgCj6qWhYv47nZsgvy6H+OgSpSjVeBU6GPVawn2K7xUO0JsEd1
EEDl/uLH+EfPQHkrOIYd87u+6Vr9/hygmv2z5DFtwkiMoGf+bbapXUZOZ4m3owfWGDTQ8x68vK1j
/LI4FoM0VRCnm5lVqccuOSiYsbtujNvef7WcjFcZ1TLSBQID6Tyki/CED7xy3/xf5EnXHdgv2ARD
lZXiYEChsdaRrjoleWeXyHIGPFbM7eTYRSkWo0BNhzpYKthIqePRlXnmg0bRI+qj6slAj+Di01IX
ccUyPhZ5ZZO9HKVxTreqOC5Oay1AAKl2OhqUKHn69Q3bvGhWqjHeo5TLSEGjC9o6ammnlNK+jHkO
iieC8Rl60pMlAqSUPc2vXXk3caMAjsf9uAJWyxWpcm0uuOLQlKTe52dQolO6g/hZfUKp/zy/hXe0
9TK+5eZZOBb40XaxElxloZjHGjRrnOY432N4cF94uZ+jRWfXfKPlY+FTu6t4Uc+249AUYBOB+Uxn
e4DDPpXmWkGE1WB4UARJUuEBRg0jxzPcFR9Jcnv/LuIYEwFAUtuZIeKdTJbsQU9sM+VcYdtxHBi2
/9WIMRFFDpRylCECDRul5eU7yvehPk4RKMXt0hl35Y10y3skbTvEi1Cq92r3dBD9dLWGZeyTXTg4
uohst3/9dP0m+rjIYG6XVCzzWhk/FCNgCMMI8E0ALx/vv4Pv/x8wezyt2FtFaesqED/Cb92iUFmN
YQm2uNd98wAqzVvz/+C132xJMWQ0ygFQVCHInvy8lIEUTUkqJjRHVX6bfdXHONgOXIC75YxK27GE
r9x3vsn1lNsH8IdcdpRPKvqhR2YaD+pSwEhdC5CGRvg89yLg+Rf7+l5uL+xFFhPXNek8h70MWX1w
bgBfmcg3qsKJVrc92UUGc9SWLOuqqIYMc3yNEk+XGscEQnnyNvGmIOmO/HrFXCQxJ64nxlCbCiS1
nackrT1psm0gIV1UVlQ/K8MxWDpebEC//ppM5sBhVCdSwxQyZ81qMHcfOWplGUeKHY609BdeaLft
ty4qMmdP1yR0BigpsomKPy93BQ+Lf9P4wGKDCVvwG6psg6ihB/EklXi5m/U+BozvmFhy/JBFXFa8
TatYCWJiqqWLZqIoEBQdvzfdogLokLvsVTkNLkVFTiOr3kV7gZev4glmjrXcD0nQN9gwimMkWIWj
YiaSBnXSg34qS0sAIBlQBv26966ftc2t+6Ex+NZ/9idTbKQiiI6RIpsexqU4Sb35cF3C5mleSWBO
c6aCvzESoJquPYTyaKWAs9CfrsvY9v4rIcxxbjTSNy11GYgPPAX4lhUmwnMMdVqqpR1KsF/yxml4
C8cca4lkxMhmSKzFT53ysvS8OuD2Vb3SiX7B6tac4zwSTCpB9MN30Z2BDGrTOS7UwZMdBUwQQfKm
H3mvl+0rhuKciDoytgbbulelbSOByw4p+zeCGtOyo/gBlG0zBm0cKlu+WlqUXIY3QPabTbwIZi7U
TEc43k64wjsnPkvH1s9P6l5H7zOFnSofwaL1iWM2dJN+8ZMrVemxXC1xvQiKKquQSFGHgDiNJvv5
tvdGR8ZgembnnITFdvllJY/xL/NQVX08f2iIciFCZ9ocHKOZlDIgYyKZcyy2bfSyoIxXkcCAKMoE
4hA++yKJ9r3acO7qzYZn46ISWzQjS54JmQQZ0tdgsugUFrXR5UE5KY0l2UD9s0KPh8iz7VN+KMaW
yuogBiwC7jg7FgtHAGl6MqqOZvAQLznrx3IGiGaJEZ8IJ6GXP5X6Plec6/bHU4PxIUuVaNXUQY1k
fNRjrzPvxnJ/XQTd4isWzk7ftFEzgoaAivhgETT2ih/t0I/qXxez/XBfmQETAnTAjUtVGn4PnuJR
Uj84310NcEHJbfyYF+DwNobxFNGUEU2j0vQ4lQyrzMOssMdRMrizKZseAj7AAGQNSjwic3uZstaG
o4GacPhOC0n0xIqfVKvc02ggOfASEptxwEocc4/JemU0PYG4XHqKi8fRTNyszUD6rVmp/CcX80oW
Y31ChLKOsLSqHWDiWTTQPPyu/QkPL6Znfywf3ciVg9XUUlWEGDJG+UmvH4Oe51Hpgvxi3ysBjN1p
alROE22IiI6LR2eVMHt8o/lgd0NFgns1bh7YlTTG7kiEGDggUAcdeHv9DSkjO3TBY9F6mh+UoO8A
aMRO4hxhnlDmkpqaQVeDippgdCoCTJymn2P5j07USjPmZgrKXBDMFpplo+pVie4YFQ/KbfPQrkQw
txGJhjGoOugxCekxQQ/QMqrWdTdE1/+KNbDpQyMCAu1YQYukJo9VJ++VuQMJApi0icmNzzZd60Uf
Nnc46nrZ9TL0SfajS069WwQfEVoGGmg3308HmtNO98RLDvMr78m1bRQaOuV1UdZNtmVGqkO8lOQO
/hYoN6R3chngo3/CzWiguKipBCMcisJYXoz2iQptb7hmh8ARK8wvoQPz+o5th0QrGYzhZXpWy3qM
/qJytmY3d5Pb5DW4q9zqPUDoUPgityq2aSQmcBEMRRIVlS3ZG20ngfL2Y7yx2Ivv5aH0BzwThHug
Etl0SgrJGy7xLVXjF8u8CGWr9WHY50JMZyrF7kuUvi3LvhbOcX8Kg+ch5OUttzuZVtKYW0sIMTma
UboR6baJreyO9sKpbnofeZqrfg16ywD/3/eRMPlcfQwzXt/WTfNcfQBzj7VDE4UhBclH5BSFx7k+
jQZn8mE78lzJYO4vUNkJbUAJGoJn/XHxlsFq7cVK/fiYvAe3/REMxly25E0ftpLJ3GdJnwhlOkKv
zviiJr5mvP23daPrurovg1nspVKnlZbCD+THdPEE9U+K6isVmDssMzpBLhaooFUns3Kq5US4yVje
9jOOAw63yk0VMgbvO9FgMFp4+mM4RTiNTokzpj8Z50J1rq/e9pN5pRvjTHpxBtQ5hU6I9orqDkAM
RbHduFseEK+5g918S86ykz9yo9/Nq2All7naqsiohYWSUOSNVfW22sCVFaCBzl6Hgw62w+BW8csj
uAfQmxM6vLLM9dX+JYeTTKIxkxgHIaqfkvwkG89JyuHy2I7vf2iosXEwOmVGc6RT/Mrt8taepZ3h
ILoHMiVa3v6PQOv6OdNExn/00yQEJj1nU+hGdxQ4TgitDpzQwa12Cr5KbsQNva9fC2jP+vnodcTo
TJXQEtNylrM7QzhVqi/xpum2Z5pWC8l4kDBJgjigx6+cPs+TnctHkslWmNRuON/MEdK06stofOIc
DOrwf3/9AGD+Z+WUtApFI4BUEdDXKrAxxD0tFtPBHN7bfGvrTBHoZuiGA2Qu25UkFJoyJi3KIlrs
zqOv8noVt6x9/fvMGRe0tDKDHvsUZZ6c+Ln6QJJ7znJt3dZrGcx5joXMmKIZMuIXSktOGwZSOzwg
TPhrRApMdjAShoULb3kZoi1HshLMdiNleVKmQMyhs/8BGqxSH9k2VL55YBmbjnIthwkQslgf5XyE
ghrQJUQ3vy9P+nmww6fJbSzIOycWn4NzM8G3lsqc6nqciqb8aKDBoZ485BXR6z281s6E2I+2Yjgq
d3SKYy6EOda1ifbLpoE5DuhwQTbzBjSjFK/RWm5yW7czK76jTFVkN+7aQ3pOjqbTecGZF69zV5w5
9xqwYrKuw4pTmmkTEGO3JVKqdB5Pcskb7WuPHcGLOGUuzmFkc7lNUhRjIUCqbvii+qhmnC6lzWTx
ekuZaAJpuGXAMwFPhJfRXRwJ/dARwGZxWva9M9jKobzr0BPNXU66baxDW8tlIgzRHCg8Dropgs+9
Wz/Qd3/gRS+DKzrdiQ+exbMixulESjHpHx1EQlpayiRbqFBaVf7C8Tv0AFzTivE7ddoocU0blYLT
+IIShl++dS7ImdHTqd/xHkIcndjMbR00UavTZo4uzyarqfXRVuNesDoS8kRxzJDN18ot6rk9dWv1
sh/m4yDtri/c1t29sgY2URuGWdNkNGzOqsgh+mwrXWchJ+gGFS8nvPlgXctiHEo7DcFo0L6rxhFu
ZZs+rYYb8U5HzqkAsB6vNMjbJcZvYML1H8ubkx1JE2BdjpZSLNb1BaTH5YrhsehJgTLrLaFesqoq
S0AhN+isYXHqbl8WnL3iKcR4jEjtlbqjV0+3ANZxauOd2UheHqW8DrltQaqCXhfNEGWZ/n31lgql
VpX0CSHrEpwE/ak39xEPbnXbri8iGF3QDLrUYgUYjYIklgE6aYF3cjYDb1O8iGAc3ayI3ZBSLeIX
OlSd3KZ278lvGtAz+KAqvCVj3BzyEyURKgjr8xaNHc9BbFj5zL2T6c/8am0XnRg3l+pA98xmRKPa
rWmh2u1NO1rrVh5qJ/ZBzeYkYLqjbVbJrvJBB4uauGgZXuUH4Ebg9S1/sBBc+Rq2taWLikgGOgiF
KpH2yTF+mRzZLrwUbTUThV66DXbmZ/2+P5YeLrI/eI2vtldhArFSIX3YU1DBMY8sMb1R4tdW5wQB
nF39Ba56npDoHyCDDM/I89fysVn86/7j4zBdW0TGK4bpPOpxhC3tADgvxFb8EN/E6PNF2wtS5MkX
3V7s8FN819PupAMNdnqgEQFFi/MhPF0Zd1kUpDWrDN9RC6PbSc2tUCDgq1pO8oknhv595Vu6JjLn
gmJ3SmVlZeRW7GpLqDhdIRzvojDeRSvluqojCInL8GPGvuUs1vZr48c5ZPO7aph3hdlDAKXMSA/d
Lt0jLbjjwQfzFovxKtXYDlMZUD2WfRwdlOKm5YEM8paK8Siihp7hHnwdtiA+lvNjqPHiXI7LUpk+
GTMrl6qhVMSdQ0HhIhh14Eg7MJfbo4OKqhfcVHZmm0883qDNhMHKQ7AoRq1iEJwu3DHigQ5str5+
Fk6QeFPzamnbUdQPc1CZ51kVi3IKCApAavnZMbcoSVx9n2BkhNwNB6BbDBm4gwuf8IKP37wLL4IZ
5wGc3VnHVDe9DyRPcYC9Qo4UIgo8FSmS07x82Wbr/HpJGSfRDj3pBJNay46STS276iY5f4fK4GVD
NrPUa1msp5BIY0bU+OktJrvpQ+8H+87qneYFkzJo1w9vueDonAOnMo5jDkicmgBDRVtLse/eaK/0
sDOwpMJ9j5kHxeXPPHAOoMqEKUEuhXFEXUmgldaAieLAu37D8AQwTmTS5VEKCxyDKCusWAU3jcCx
f54ExocUcZ5KcQIrbELRSqJTNXMp9rbScKaIRnLAiSM1xlIwN1k1CAWluQ8q+18GRqByf4xHOebu
+or95qVykcaYuWFEU2/SpF/rzt8oIK6BF7l2D2rTD0Qe3pt82+ou4hhLx/i80EdoW7aH8EEaPF0D
rdTwcl0nngzGsqe2VchME/xZbTrJTAl9QS5QFfZ1Mb/J1lx0Ycy5HRY1Ezu6Uc+DJ9qLox2lXfXa
fpLuk3cFnXf6Pn3lJWt+4+ovUhkbT+ZgrGbK+VyQ+lOYJr44FE9CE9nVlH6bteZ1GkNfSorXaSoE
zgtwc2UlSsMsixoB1v/PEc04R2Jj0ESOUg12GyNqSz0u/idPCHPDRErfLw2BEAAcWkJ7ToLXouNd
1fRHfglFV5owt4lgJGI1dlSTW9BzfyDnxvb4T4qN1xKySTBlrqQxh4zkAsYOVEgrUKx4m90IPZog
Vj1RMozMS/8mx86VXIAyEaQ4aWU5sN9pU0Dla5ynxHYubvUpzAGs6yDvZrqFtVDe6XPnlCLQqcji
9/Jd04mHwpxsZYmcYayPWaKio6h7VLXMapIOUHuNRyLtWFeTwzlLm1Hm6rOYM4sWxHleSnyWsENI
8dq6KI9NgKz6iCxAW/2s3c+3g0upUwMQTHCk80yOOclZFbd6JkA6RWgRrMimPa20m1X4W/cVd7zB
JCwnrN68SFYKM8e4aYkSCjoVKcsvoLU89n+WUFuJYO6qSZ3nTqFFllk49/UpiTh3xyZ+58qs2eRg
0SeLrFMdxHvh0fBpS3oTWXSixrgD7SJA9sW9efq4uD4lfmOP/HCUc47ZpGEWAz+xGvEJjYNeeCTa
qMGMd+2RNsLzGu+2Y8LLirIpRCkLA6WJIQ3ksGhipbTVFGa7OABohnO7cOyDRVwf26wD+wxE9d0X
qfjLKPYcm98MM1a6MD6pqFoiBnRuHlON3uiXfuBliG8rQOdw41t6eq94WzZzaLRS3lUylDEfRb93
jUNk5weKlk2OvdcetW+lN+5GXgppOy22UpFxKsIIgDFCjaPEsJfiAQAPQE/m83dkGV4HHs+zsmDs
fRbWQpJD2njonGYvgfIr9qWbFKPtExxX7oB0wBZ36gNnI7ePAHB4DUk3NYUl/moX+M2ixUYGz995
d3Js5XeQD9wfHEdNPeGvO0knbAAurujsNHgaDUmbTiipJNrDQO7DzI+Db4DftNTq9bpe2wfgIom5
qJDQNgst/JjylQ55m96BH4eToPmNgVxkMAaSApy4BHYVTdMrb/mu9FNkFIOv36lBeCd6+5K5CGMu
GamqtRFAMBCWy95Sx64onPSek8bbvkcvQphrJWhrpRBp4UH2GxCcDjvFF3w+DNV2FAoi+n/tgLlb
InEQkHLA7oRnyaOv1d7rjwMK3rxV4+3Rx5essmhFFC9LBc5d4Gsbfn0IDxSpjbxRhFd+XwJPL7Zf
MxiHSZQaWERFXEnelfVd39/XpSuSY9R8C6bEKqKX64bOsYuPBVgpmOjABkppr8Ji+GPSWYJwlgpO
llDi2MXHM3AlpCFmPtTosESFe3bN2+/TOuHfA1zTdJgdEJyjVZ0iK4wHXvTLE81cNFEHJhcAsVPI
j3gnYZIYA0Lo9+fND//G//4wyY8ky0rFeIjkYMxotfc0vwx/1T5agR76N5XOF2DEJEuB12mVaGbh
pVJ4G8h4kaYwtCqiV3Xd6lY0TO4gnfREsf6bmTDuo8sXCV4eUsRuObVL7gFg4ROJe56l0CTlFQ//
gdCxWka1jMUazTNo4irifdVMDlrLUUxEzlcVHFmvD1UX2J2Y2gK/z3f7KrtsIeNV9HYRsozKjo40
sdj6hrOc0UyD/rHQ4xnMZgMseqP/9WEs83Q8z2lYUqwR+T59p8gmcW0VN5hMciMkMf3FBgKOT99i
A+gzo+fCN3gxHmetP75wtdaDWqYauAeRYxzQu28FytB+UgjJy10JsiXQvmWg54VJtekCwoRYqqx6
MkNQmTWt5hSlMb4H8VK+T2paBT4oMwTDSqWFyK7UyYUXCuQraDOawTIGQ6mceDbihyDJlcHqBmmW
LCNvUnsU1TD0GiEtckTvegqI8zFpbG0M9C9DKCxoxU8yBSOtY5I9tOhgvInQQPkw9nL92OC7DQsD
6NFdgIDhLp2bbnCUVBkiq9GN6v0/HYGP98hqueYmU1RJhXmkhhPAUWmeYXLyexxnJTN5gbpXmmEQ
IULF/dn6A6odi8u/PzddhiwByF7CzJBImGsaDGt5U1IYpKb8FI+7dHwsJ861sp3ZW8lgDpOy5PM8
iIgLFcBA00nC/LPgpmhmApzUEyoDnNcgRyX2MTiGQRcpVFwFss1F87vuodT+owwm/xSngSmYNI9i
Ns1xyker6+I3EqWc7NC2Z5BVtHJig2hdHT5yZWiTLI7yYnwQtKgHFDr2s0sw3YoxzHuKFDvZ/X7C
9EaAUgdy81xAzM0geyWeuTE74LEjMwwiyNI8C/kuxaUZ3Jj13cgDw90ua68k0U1dKVoaJJMMIIHQ
wQr5kOzR5QdDaX3zIbsht9MhfELF20vcGAStscf1f1tXzUo6c3GmJF6mQIB0IRRcDby+Go/CevMR
sZLAXJqyVPVRSiWE4/MoSZY08xpItsOOlQjmKM+dWiRBBxHBczDbY2ZhPMoT3NYzXeksfDbeKE8x
hfwknHZrujq/XNQrwcz5DhaQWoo5ih1hMD0IRLGkEpU3M7vJ0Sl53fFuF6gustjKJohT5lwSIas/
kMpu9ukuRQITwH4n9Jlg0vuBFql4KTKuVOa4G4jmgPxJ7WM3oEBFISpoY4vwdwvkepodVfa8egjH
YNjyptnnjf5RSFUC0H00R8JDeNrOIa2WkvUtZKqXDsCPtlrZgZ+DjaDYVaAgBG+Xx2vh3fbJP/yY
yjiSbK7MJRrhSMZROWKAa6dUiy0YNSeO4ViiyniRaR67SZAhJpHzZ7Wt3oa6cwQNuLe15PxHS2R8
RpkkYTnVkJW/ZHtAL7vxgQK1gWfYp3RBwylyeW6Kpx7jRJJE0bqypAetSY59krvDmB9R/XCKoOOs
JG/DGGeiypU8jxGMo6vup+y2mm/Fhpf0oAZ2xW+ojN/Q4DaGKYWMxunQxEQvtgksHF9ppju656HC
chaPZQYypUiqpQGLV6h/6xLGX0GRpT7l1eN1u+CcW41xFW1rkK7EVIHdx9VN3Bq3S1pyUivbb+jL
ydXo62V1WepTUhpaCFX02/nBlKz8vfNm+2MeEX5JL5wRAORBZPVHxU3ued5wu3tqJZ7u60q8bKRE
TCOIN3srPYuusJtt47NxnxNcOYALPZh26wGku9s1bve+fMv3UWvJHyy3f5aUWX0L41iKtBjikJ54
1U/PwKjwcjt5jd6Jl+KpxAV2o5t3xWI1xr/kZpAB/B2ad15+prR1wLAChi0NS7ia8QyJ8S9ylhEA
eMKQsuPsDw6lXAYwkqOd8j3k28Kelx75TZz+w0mzszBNLE0psGmQ/7ldvOAARBP7a7CTDt8zMrxk
xXY+bbV1jIsxpakNlBri+oPw+IHnuQOcCcBFOsyd8ZSjP3Zt5xhf0w0gCQ0yrKZSRkALlaY70Yz2
pR6jcizt9DG/rcaBF6xwwmd2PkZPa3EeFxgnOan+clsgb6i6iUf28j7cR+/hHWWVK2zuym6bqQGY
ZaQUDPD//HxA8TL5pzVK2FV7/Wa6AROVH1gdaircKGIzU4L5439lMb6I6MIwNbQ7KXieEY/RTK+6
V+5p9Tg68Hz49q10EcZ4nhK90wB9hjA5PRhA28ydsvyjWwmvGuRjVEOX2Fl14D8ljU43bfoqH7K7
FiCbhtN7pgYqKhkMqrxLfbt74yKQfa9KUVnR8gJtfBFu9X1NoQ5RjQcdiIleSmt8o+Og6OHgBTCb
VrKSy1gJIFmLgCJe2OmLgc6D+AC60a/4n4NhXvv6pcjVkbGSRI1a8PhAVusuHu2yJd+AAY/OMgLA
K5rzHT7zu7y2I9yVhoy5DEtF5iWCVA2JBwrRlKJfG3En6DB452AzuliJYu6hWCoKqZohapg7W5Z2
Yom+L+OZLP8j7bp25MaV6BcJUBb1qtBqdZjoCfaLsE7KOevr7+HsXreG1jYXYwzgFwM6XQzFYrHq
HF5WdHO/rYCYIyiY4qyYYwBJUPygVVkqCF7aE+1sRdbc5czb5oZboTGHUCYPpTS3QBsPOrIPtD6F
+PNd63SH3hlP8h41EB/RcDFXmEyU2yuRIlQZMAmYXiYttwy0x0wtJ7WyffysYJjjB1yYTQ+hSLo4
5AM5oBv/OOzpfa55aDzD5wwkb9qY8yeutHkoe6C1bv2sIkZC/7+Tfvpvz9ycxUiY8l/IbzTFpAJs
CCDzEd6YItoU1AepeLlu1XY50WUMCeNC8qQneUG3tXoPjUVX2suJJexk762cyClt9XNqQ+3HzR3x
qN10lgEu93QH6tuz9Pn6T9nk616tGsJ4mC4g4WTQAZYetVto3VEng1d2O3Cy41vtDoJi8jp+mvc8
3rLt0SY6MU1oB0Oo5v1pO7QICqsOdXCp9KmujqWmWVGmQ/abVzG1maRHAfX/gZjNKM8NCJkFAGlq
THxxEtESKoiqheSEanUkSR3kEdG6b/S5q2To7C9QPGddH+d/mfLLj2B2p1GiHwq91LRCWLTTB5pj
Imi/tTXPeBqOmiucs+NiB1ZziKHaqEBmNvgLsbmlu7PB+S2bEfJqPJgdrBdx1Ey0MUcKzmn1Vx4+
Xbd1O+2zAmA27SKXqLymAJmffBdSW9p3X1M79yuUp+hHhIyH9JbXfrANqsoQlzVBliOz9TZFOsQx
7jSUM3fBnqLrGDLEN60zuKMDlhAU5XErNzbd/AqTOb26pGolGYKpNi6Tot35f5e7dZZ0CHGNQ0Vg
42X829RmTL5CZTZOT6q+MKhoQPwz/GtCl0LtUepG4oQela/KS0pdfUrc+YO1qytoZivluvAPc0lx
ouybA+joa784hFiynDVEY4zfLh4rJGa/FIPSl6g1plQUfWYZu+zRQMK+g6p7aJMj/zFxc1Os8JhN
YXTyOIG6HWkO40GUT7O6v27QdqZ+BcBsCklWm3TqYJD0rcJCKR5TF3kvKlOAfKgONU/N7m4W1Qqd
yFP45CUc+9izLWkUkDDRHnHptnOqO6rM0L3EXghhl/kUHMcjl+WfsznYQ06b8mg2Sxjcuu2Bto1n
TvtUvSze4FI3R8XdVE5GnS6KK4vmt8Ns6qoywO0YVJhIsWSGVU1/GZFsTfJuHHk59c3z6zKhhImS
oQieJ4QWpyll7JuC8DzkCqpttZ1pNhyPvZ1iWGExjgYq7mNY1BhL/Sza1LVBexyJZ9Te+SP0NHhJ
FN5iYTxM1Rh1INLNF2cvtXnLlRjgLQ3GjfSBqmigysLlF+0DTX07l8QOPsJrhhv7/w8EwniQSajR
klMApFd10+srKTwV8hD51/c1b6gYvyE0qlAXVDVDS2ZXkaAj3esc17F9C1xZwriOUTdReRbDkvSn
+SjFVr6P4TtqwTLPhtchLYMLdnRPbtKX67bxzlSWzyzSC3VMaUUOiEoOykt0W2t4fqZ0n4iZPlco
AWqc+Ot10O2324u1rNi5UA0tGmYxouDQuEdVcAnhM3jJR+IPVp/Z1XO7e/MgdnRvOOMh3v3h6jfl
94GppvZdXdPSOFm/KZbbsHm8buF2J9zKQsZzmEkyBlMAC/HieI4+S0iVQNbryUSKcnHr23D3oUcx
VQOVrqlCGIftLmzAdp6GtFWsXPbT8CNoORZt+93L95kRi+opQUsQAr5IRfs6SuC0ovWEqvJMZTjH
8rS7PoDb7uMCx4yfsKQNCIkBh4S+1S5up3+SRc6tYXtfXzAYj0uWtidKDAwletKm78HC21vbx8cF
gPGxwqihCKjDnMR9gnHSnLarbAk0sEaT+mjJ34+kPupxawlSse/AdklUUC2hpWyoUb5gDNagE44v
400j45bDtp2kiN7IFOEgqOepe1Tm3qrjz6Pwen0G/8WlXaynP2X1FhIsUy11FaB0sPOcRje56x4D
X/XHOwUqUQR51+Sh46YTeAuHcdZNWYkol8CY6zXIeWT0YVl1gcO0ajnpJt7qYTy2XMZF+NbBZop3
auPWint9/DjfZx/l5pSMc0yp6NJFuQmq7BaF0N51iH/xUr+miH2Rk1PSllkODBEqBbKr7POz6aIY
8wDReah4mT6PFotnFONF4to0lgyFbrY0vQwyVIdSztGyXRx88YMa4zhyEaV5ZgMEqLp+Uva6T+kn
omO+4+atOFtJY9xHFUemNtH1nfjRHWUQTvctXml1R7UKq7wbUFJCy3V5CWO6rn4PgC9zxjiVYoAu
m268wQ4+ehlRqkvLLHiVl7yZYhxFXsdT3tH3hKh/jchjFXLOk+2s1GqiGPdg6r2oDiMAwNLlKXie
1PadaEW31bF1pucCRCH9MbmfH+Yj7/DneSaN8RHi1CKPmgOatnKj52RX3vQoI1SRcl+e3yqfQWsh
cU4b7mZjHEbctyRPKbvjaA9O6apeuEdRvgP5QdTiuRkeSrnvGNSQ39cKkmKGib4TUWQgpVyVsnpB
FFKchB1V61Oc+knX7MEKfd2iagypU/ulI/jK9+uuZdsN/0JmOwLiHizRhKZNEDccNL0+1U15mxc8
UqXtE/YCw2RZ5UmpJynAmNbJSxYd1fRrW962Mk9PZnszXGAYtxXl+j8ajsFwmuRPqnF/fbS2n2PA
YPzPRL1dDldnZR3Iiqwab2tjcsC+Zk3HYm+i2KPwPqKuDcrWX1CM2xLnLNRL2rpOZrJL28CDtjHv
oZCOx5V193bpWJmTqGO/GCEwIiTaKXlr4RA/f01qcGzIDv85i7faGGc1yrqA5CDwZlM4ov7UH+v0
iBbp/fVp4sEwLotkU12G1CyUbNmTto8J+jZj5zrIvyQCLhPEeCdSg285pH4Cz5+nIiAPVZjsWiO2
OslAnenw0PUQuMoMr62RIhjIcxaJaB/lrXmesYzvCDvlH1a5MPHT8b7Pdgqvt4uzrd7yaatlUsvj
P8TPtfiam/so5hSKc0xgS/d7WSRDU+OoLMrFb8hyCKvkzox4y30TxjBNWdIJ6mlYmLkY9WWmzX2t
gmH6Wgd/oT7dur4q3oraf9tSKxDGBRVGnYQJ1fsbcFqlx/Cg+sEe9S4omkBNkTO50PzDSUl7KNG5
jmhH8Lnn5uYry+o3MLFVI2ZN1RKkwzT5u6Kc1HKxxlS02sY1JRcLZAHJVlJzLN8u3l2hMg5Lgkhe
UdPG1Ph5cEJ0JwWfQjf1DDyfSTcoiLPBLn9Wcyt8uT7k2xHKCpjO+2p5TuA4CMPq7blhQBhXOVlp
NacULYjFi/lFwzul5lLu9crjHdybx9oKmfFnS6NJ80jpFdQJGaAavBFNZkWQMpU/1LG0QmJcWtCr
cT1pWFYZcoAo1ZRC6NzzjgPeBmE8WpAZUoflS0XRBid+0MG0iIpaxHnRDe36ig76A690hAfJeC+Q
VM7V3AMyHZ8K/ayVKEULf1xfIBwMlm9ODGPwsc3AgLjCDajYT3m+3GlTzzkQNr3kZYoUJsapI/SY
mwsdvXA31vtFeLhuBmexsaxyiZ5CgI+KFxXSz9Z0l1C2WsSiPefw3I5xiI4oRlfQsfFbDV24BLlA
U2LCVLmJthxEWfGMPL/Ldahdxpm6q4uDqoGNcyqdJSi862ZuztYKnlmEbRJWeIzGMC5GfWNG+r0R
Kudc5ZF38GCYhVfoJQlTmiyei6Oq7OLoIZr865ZsLoiLJWztnBIbU0Fo9rSEIER4H7ScJ5btnPAK
gFlxYtILs0EbyKEt68iot4L+e+iB3dm+QcYUtHLC7rpFnEHTmcOtrkkKESPMTdZqlq7dVehXWHiM
7XTkfztBV1Yxp1cty1FjZgDplJ+GdtJz0Skbf1ZvG+EUSb4QfL9uFHWd1/DoNK6OjzyUVHkQMIoF
SNfMc6ZkVkluVXOnGqF7HWpzC69Mo+O7ghLqvokz6iIW6RTRDlqQGw/dt1R6uo7DmyfmXAoaIa8U
aO3ZvVB7iTT4bTS7cTdwzNkuQFrZw5xKZSz86vkfcB3KQXmVet9oooNfs82zifELiwpJY5XeVPHo
bglDaEkasbKm4IUx9Du/LQcTZQsQH1PwaEV/x2qOannQY5XKhgdfJsh0HWJQ1i2Obi/IUeE9H2+0
DjGRCBjOofMhctIVNjNvNZigiyHE+kjLH1PhC6poRxGv5mRzIFcgzKSZalpPCt1ftflSBH4ZoneG
d1He3FMrDGayQE7XabKIQURDl1XML6p+J0lQh1m8Sv1QvsY00F2oaZKOv/cTlkZiH/QmZDshXQFR
SfDWKGj8t2sHOvbmfYV2qsrjVhVu+HaYJ1HiDp2oBsvk2XR4UpHRp2NrkoXn7MYvD8RXY6jXTkgR
SSBSrJ54XaEb3uMdJjOoZSPOeWwCUx+N6Z6UebcrdCE6xV0p2iRsRs61jIfHHJFN0y7zIAMPgkn7
avqOCnRv7vyAp/6w4fDXdrENcammL2VkAAclA7eqSo7ION9OUg26nhplk1lVW4qQOeKgfbvuJrcN
hC6VCdVRRXqLhFZbPYa0RZgOCi6EDcRr54Nco/5beF5yTuS2FVLBwgsQc24uUlmYqMfGzN3rB5ye
IM9RHjRPPPHd5Nab7Tss5vg04zjByyOwVK+8UT0R3bahi3SYn943x8oNT5M9njoPNGSJK3ZWYPPI
ezb8y7sfwJynSZtnCVg/4MS60pZxAR4LtzN5jIHbKKAZ1xRseZXV2WwUYZQRnII+ygzvCyF0hnD8
CeM5r0dbWR5Yc8FhjoMlWNJ0QgfE32RqKFZuhl30FVdaNLDoEqgMeNfZDddpioqEdmnoX5roTH7v
zromIYUQ010nl06ST17eJydZm25bQx3sIY05m2BzIPEgrCiyYugaS7UUJ5WhJuYIvq9mXw+OON/l
vIKrrZQ6bLpgMJ4rX/q4zyhGcJbAETicaEK92Pe77ucMdaoPJRrfATKuq5X6NMkhd2i35XM1evnc
WK3Buy5vpFnWIGwdF2j20qycAdL3YmQl+vJlJvmpSmRk/5J93WReK6gnUhlf87HYXXddW6EXWG4l
Q0c6S0LDE7MutTIn6Zj0UGpCpxNyHWfDLU8E9Se0upKXUdo87VZg1JGuHKVWSyGeiCF+WEmT1WaD
JUr2dXs2V6GKmEADTauCLf0eIayjaFHUAUFJeVOID7X5FPKKkDa9/QqCiXvIJIxBQyHGKLvLc+LE
SvBozqkrYxQ/Yg1BdYcExUgQKb+3ptf6Ic6NGStDPOfanSAduE8R21NygWC8bCEFIqoOAFGTYxCf
zIQTVm2P1uX7zPpKiklOjAR+DwwqNvpACzWxi+5U8CKprWJMFJyjzcuQoBwhsi2085QZg5xLNGF6
ju5GLzwsD+Q22gUn+RN6lrzBG/d1ZU877fMHkk+ARtQIXUpEcW8ZzdWybhZl6kppwoowH/XBjRUE
jPPr9aWwOU8rDMb1RfWixUEDJ1EF/iDcDTxFjM2Ns/o+4+mKsFZJXsKGuEB2rp4PtdaUVmWWvJ6W
zQVxAWIfAURsHqWgQLKpHoy5tpp4PE5i4o1cyRceFBPRozRW0rUAYxaWd3q2D5UXUzjJuI390dSw
FDhhFQxRUgMmWe76+K4Mnevf3/bRqyFj3EAcgDh5psde60q79Fi/daP20J9qPNOZOBuWsxBkxiFg
VsIJ4QLOWO01bHO7K5x++M6xaDM4WVnEeIUaVZVzlgFEvKc5flSW2eRT4AgojXLT3i59aIrtpMQy
C6saOdO1le5ab9e3vo7VdhWavBehOE49hbJD1fROAS2kCNmr1i9cxaVsmzInct+8mpjwS4RIOG5Z
Oa8xmIdUQx8SgukORRymO+4iSKTw+tE3524FQzfEyjJiREUYqYAZ9dEalW9D85T1vKep7ShshcIc
gHhRHgJJB0p/UG4R6T1n0H1p9r1pad7iJqDm1XzOeqEXGyaZYoqmbqh4FJdp3eF7w+pJH7sBraho
0KSFS3QEKwjiUj70/yAzsOk3VmiMLySSWhrKDLT+gCKKk+QY+/h+2Me2cB7Q7FfeZe645y2RrbmT
RCw8ESzz4J9inBWRUf+IA0a1DfMpy7+PsdPIj5xhpN9gh3GNQYd5tT5KcWzk1ADGaNNkFMqXXrqD
6U1euONVamwxM5iQaUYixVBxOLLNw9IEbgYj1qnKdrind0faL9nsyd1gU35e2tkeUMrBc+Hx0stb
8ydBe0cH+41Go9v3ZiZLnwdy04KSqtccNYbywGwhx2IF/Y/rA7o5ZysgZjyLdAYb3NjgzpN+yfAw
iy7NkSe0vXXwr41hnP8IbSdxLhAzB2JyKAzpIEqLfd0MHgTj8otWN6J+ghlx/lOOb9SUd/nd2r5r
G+g4rtZdJ8dqvISwgRZg0bwF7XeuUYpENxJPeGVzUhAHmrouQq+VzcbQnhg57zH7RthmqhMXlWig
UEQNH2Y8ffHeTrYub6gs+YXGLIExT6IlL2HabFSnKqhtRUm9xPwyNSn40tVjXfe6bUwD3gJErizF
5riuwJm10UtmvZAF4K2rvVZQ4wpBWj+5MoifUEzHWSVbZzZamlCZBAF23O8ZrzjU5iKGEUTliVyV
bmXIX0i+mJbSSKYtNwO8v6KMf4bJXo2HLF9E2axxO40FPy7RL7agtEhLPGEBGVrY8OhkNh2kDAdM
NA1Lh70Np8iIDmWItRM/ywfwjCAuQUyCgj0q5qrwck+b+26FxhzXUyFqXarBuky4zeXngCfssXlS
g8zwlznMST0mYYgcPTa2fpZeOzBSCG4IIupxN/2kNaSZzesQ41nEnNOKqnVFplPAMfhuqN2DXDf7
685qMzG5NopZh/ko9MggU4wvhT9aCYqZp1fplTLdU56IhNgiZH91J3qmxWeRywuyNrOwqx/AVmpX
kSkuiYwfQHcd1b+bHmgej2qEC9+vG8ubQbZiu23lnry55hEFzvT5iFJwvCVpoPgFnoM7npYJZwZZ
QqVBSTTSi1iTS5AekkQ86ySyrhu17aB/rUq2ZHtUFDxINRg/VT5I7bFJfEF5vA6xGQFcFj5bq62H
8hJCwAm+Kj/q9Y2BpxXQI1lqyVMVpQv6t4gKKX8RTK5oS2MLOdsaLe9xSe9+nWR1FYQWRvFo1IrV
C07Ge6LatGoFRududYxOchCRIEXmaQoOwbDHuWMPmtMYPKM2k9WINX9ZxZzXgtrXyiQCKIEOAcTE
4Aa7N/ZdEJThdsQrcd9cECs4xg8GeFiJtRJwc1DeQfj5uBSoNou5YQhv/Fh3qKIZps+AE/mFP/jx
QXvQT+QzcdqdcsDFz5MES33g9UDwrGN8Ypn1aOsYkRsMukL3kfnUj1mYtTguo5RzXPKgGNeoTkOn
DAYMzDN0nBHDqtPiLk9559ZmJHCZLzaFo5ujVE0LYMppsqE9t0sbO58mK5+Snahxgsdtm1QNlwj8
4f78ftFLE1TpZQE7rJBPUuVUuaeKznVvwYNgYjj0C01FbgAib75qIt5i2942AvMPUZT3hjS9OuA0
RM6jKz6n8aEpvwujf92QTeeNQ/b/Y8U4iCyUzSpVAKHIpz46NNH9n32fDuTKAQ2F0JQNTUSJehRa
3SDmu3AWxt11lO3ldbGCcQe62CWlocMKM0FnbJDEt9moRxYpk6MgVhi4/COnhWKYhq4aBA/fzLYR
stFA8SWiPinNHFW4j7vXvvNl8vm6XdvL7BcMGzcMeW2UXQCYTlu8wuxcMSA3CuHxkmzmt6SLOWzM
MHTgaB073AqK1+xU3mj7aBd76QnneL+T0OhLAz/p+5/ZxmwhFWegllHb4MH12auNr5rBcQTbR+1l
+Jj9k+lBlBNQ+9pS/VpkX5Q5sipNtAWQ1anmuZA5q3BLScmUcAfAnUdDKMFm9eWyhDoIdi3lU0QN
a3Er2IYdetpLeia4ZjU3yFFCx+CNCs2pvw6fO8562epbevcLmJNDzWO5gBQgjmEUlfnLNwlUhL1H
C8BnyamO0yGVQbkr7kdeac9mxnltO7MjsjpOIXYEZAIqO9qrnZ5Bc7WbXBDncSnR6Md+i6EuA80e
J2Kog4NEBRgYSA4SOPOgarZPDh+L21c4zEliyrUhKhVwxgNBB9qyF/3c/4+8g3QxXrOJ2Q/y0Kl9
0QOLllSCjNMRHkTY1foyNFIMR/t0ffttRjYr05i9EdA3CJXOl6nfjub3EjJ2w4+o+nIdhbcs2LeB
JjYiMaoB0x8KCIfQuFD0/2bF5CsxbN+zVkYxp01Qiqk5aUCTPdrJNu2LvXagpNZ8Za/tiBc1QfiT
dc0kzFaLSaLMdVbSiLfy+5v2DCZtuzxJB8GjTxELZ2tvHgUrOGZ/KXU25dVYIIJS050ZJ+601G41
dRwfxoFhyR6GJSmSiQCGBHdddNKKyNLG/fVFwcNgd1WMkCAagCHBORE3gzKk9IECMukyWix7Qynk
YVq1mJxU8syptoi4U6LJisY/mxVW5TUdDW1ccpiSdg/z6KfhXwZP5HIzQluZwkRoiSaGoR4iiZYb
2utC5m9ixaMv4U0I/f9VkKYHcklaakVf3pDoIDavRfnwZ3PORGhliDJnJQXEUKMD6iZHGcfYt9Z1
kK1+HBx/v/akyVzXlIUq8UaYdtlTQLCkPje37Xk6pmgGkjxKLS472o8qtAqP997EmyXGGyiZMqW1
BvtEWffjST9MwoduA5qEhx7FUKE3wmwbvZWUaSxz3EXx+tjdmtL9VD5dH8DNOHoFwZxBzVAUvToD
omslS1c+T+KTqkLJFGpLCSdxujlgKyjm/DEH7NAoBNTSvUbVN+622Q6FVgDsvlHbOJtKFOf2h/zZ
+KRYyyttmw0P/WiFMdgUJShmfYhdwoQizK9ZYvZSJi/ZHA+wyxxf1ODHKN6oqnd9lnhDx+wlfTYT
cCTSWdIeSvM5NDjsnrzvM7uoNFS8TAT4fgDeG1CxdnHH2aibwcdqkJjdIndBn/QTEPTxa1xApilB
WBX0djSJ7vWx2g4JVlDMuVnnUi3XHZYBrYTI3dIbcqtBU14BJZSCVyjA2T9sv1euQ7l5UQCmRF91
3ReFh7i6RwqJphI5htEh+i1cvNjF9nyRdOgks8UQlpArC7IbXX8SuxLCUaGVDI42zhw8um6v4TGu
oZ/6qRYo3lJ+6VXTktuzqjbO9dnijR/jFAYwFOFxGOOX5bucePHkGsi/NjGobyr7OhRnkSv0/1dn
Xt7OrTITQKXtV6F7CmXO97fjw9UE0QFdAdSREZfqCIDiVDm06VbZdy8JZMhs+bXeIQ2fcAaPN0OM
W2hMsiSZihmqotauUhB8f48ymbNztwP6lVmMc4iydCFDChSqA6gdo9vlgT6bKO68XxJL5DyW8maJ
cRRabJoRAUkFXJHXpHtd51TS8r7PeIcqKItFLjBJ0ZLsVVU7BQL5s2lhewxyoYgLRNUoKYvOkuKH
yRPhtTHwnBxbvgCasn8aUYIzniBROdHtx526U4+FzVUB5jgeVltH74YIUSimJPLVw5i7jV/shBvx
rkDFhAcSHRcJ3l2IrD+fIGV7hSOEw4sySMx0Zu2VRqQ0c4uUURmdSfotru8lNJhf9wubGLqMwnvZ
1AyoZr3ftlBn7OoZrN1YEY2Vg6UXTUpl+uk6yHZwskJh9mqrRlotRECR7yOvcyanfAC1krfcCAbI
gCW7dOb9fF9ybkWbq32FyoyfrA55EYh44woavG6JOmr6sz8cPmbDCuhnrAaaSVRQJjQ/KKIfpB+J
HFdWMHs2mjI1kChEiOKZVD/lZM+Znc0KjQsCe4yTWC0qrQECOZMDJeZrjiAwOPAZojb3kg7JJqQQ
TPDyMYtNTVRjJhKeTsVqOUt9YwnQIyJmep8QDdVcUWFnRuRyrKMn9W8n+QqUWXvKlOehKeBCOewo
BXUKAXThebKRtvAKW+YV726vOQJqIRBfqBpbx6gOs1wYBtZcH9woGaqdlq/X7dmMJUHr/X8Axpyl
rttGAAOnnanfO7D4R8+zGlt8fo1tx3DBYTbPQIJ4UFDGbw/610Fwwna0JG7CcXtuLiDM9omHrhwI
AUgDrccF9K5ooLLUR3nXoW6Xx/NDN8rvC+ECxmwkaZiitknghGirKRXa1f5hmL8+QZwVwEp0JHKp
lgp9vJf1115CCn7kvDFth1qGjIZIGRcvU2YMCVBoNGgynn+oZMt8kzm5bdrLoUTqNDvwiXG3Sywu
eKx/UES9F0L6aAbxt9mWdq2Vo9hzuYmedQtFuvfxjifYvrXIITCqm5qJwki4pvenUqdqUz1k8Ehx
0h6XiaBmrNsrQfhFT2PO2bS1ztdQTJrBACdXqgtYFYv00zAOlVJapczzQVuOT0bfLKq2UR5uGsw6
Bw1pYgq0I0Y/R1jgmpV8it40B6Ds8E06kEdptiS7+U+Z261lv8ZmVouBp8K4h5wEXmlCMG+nnuKh
MOZDldUrGLYQLZnQ3WYgqW/r3UlIzrXscE/CzYW/xmDmKjEnyZBmDOPy2LvGK0jgIdtQvYAsA2Lg
PjT0OPO2uTYu08ZSa2sondSTiD7j59qxnUVryJPPbZJ61z3GZni0tou5B0ZDDeUU+u7SvUnexlCp
jO1hP9h0fzV4TipdfkafZxz1Y6sLG7jfGzOlr4UEohexn7d+3fMKmbiW0R+xApFHJFNk+h6SnSZH
sKiqTnhI7WCf/EWvUJoTuPUfTxtzRErzkuREh2Wt+lqFJ0GAHJPywpkzOifsaQL3K6LbEg1V0H56
b9mi4AzWA5TAB0+dQ/DqGDiQHA92NLLId7qBsrvriNvzdQFkDuSsTfpCoBX+TeRppWuG51DlhJo8
CMZNiVFIsiFEfUc9pa4gqA5aMpxw+Eh/4HroGI8kCLKBmgjA6K1hC5rbNIOjK6emero+YpsV9jK6
OdAZCAJQtNy+n6Og1JCdpJSd6oKO253UOsJwP6KpKr5Vh2Mg74Sws4rgk0y8OToUud8up2726/q2
rQ8Teb7+c7YCA9kgRJNAR43Tm/k1aTO209RLoPuR4juw6J8msdpfh9icwBUEM4FBJnVTNAJCrO+a
aDc39/nEKTLgWcFMXjUTUk4yIGaVeJEc7PQ+8D9gBZFlkBKj5NtgRXJilFenYQ2+Pw2ytm6zpKFV
BiGiDHSFfOD+hqvvLyh2F2c6ysEicJ2Mi4/40Gr17yKvyHhzxFYYzLxDwmDM8wkYRnoSppMSPV4f
rs10yNoIZtantq8LscR4BWe0rFi0eSD2cj9D/xRPcYZnCzP7ylxJrWnAFi3RTmkKyZ4++MgCuwwX
S5Sat2Wup5T5MzISi0w3Wri7Pl50Tn/z3CsAJoqIFEVT8hw2kOZkio1ltqOtVD/G4PN1nM24eTUv
b7nF1eGXQJYDPhuWNLvwJvB6bzkaD4GfgjFFO0xeSiweccnm/l+ZxgQStVmNeNSCablwR+qTUH0L
FI5T5ayAN6NXRsVdn2nqBKOE5SYwntrauz5qvNmhJq6+L2fDoM0iTMg6V4XIT3oYlK/K1H/kNF2N
FLPxK2hLlwY1ozYfF8jEtwdh4CzkzTKz9fwzG79MVKI1CjD0LxMonQXcBf3em/bVEXq7qV/8RYM7
HqscbwkwzkDNWymNBIB26kNU7dvqE4Rg/myKGCdQismgLTOmSO6+juMnTXlVm3silpwp4qw09hLY
R1VOyhowbQW6n1g4NgHvuYwHwbiCsm+LSKKDJYrnrPBTnmjD9o3lsszYzmehNkBdAVYce0x/TIv5
3I+plZvLeRZkNwnbo4gaPUEGb0YQf2sX+UU2k9CSRzCWXZ+yt1q8352eRm/xGnTnWKWwplL1rKYM
dsZtdKd7s1s46f0Amhoohe3ow/DsDF4Mub3ruNur8QJLJ2C1mzVIAkQJpTgczFuSulC5FHntf/9y
/F0wGI+RKZq8zFS6hCp3QuXSwe3Jw3s3yjh5x992REkuWIzbqOOir8YEWAv6ehen2IFEAVzOVDSw
chuXFjsOHhVeE5yP9J3IK2jGm4DfOJ5Sme46ZTcPxyT59mdTxTiOJTD62NDwfT2GVG4475LWBIu4
7v4ZDOM8mlkV84jK64xh4+mk3DWqdIwNmfOoL9Ofe2XBs/mIajLEEdwdGC6v8VurtnEdxL/oq8Tz
Q2SjMsLVFUt11Ftas5nuQoc2bkhuDmkp3a05WdvNd8TV7LFF+knXy6AGhNnQQZ/BFLXsEaJ54m3p
lzvxKzexuu3Yfq1TNnMhNFPXpFQ9qXWh0OQEByhnOeKddh4dyIh+CXcfkZlA4/kFkQk9jCAs2plK
EdLsKhiw9uQW+p3OaPH0zjguhTAuJdL70iRvpw/EoITgpTJ2E65x11fpv5zdF3MYpzIQoUTjKgbQ
eEQDP7xlhFeR3IueJRudjhb0Kj3e4++/HBYXTMa5tCauVMIATP1MIP69HAW730GBAep/qRM6vKdN
hTeSjEcBWZoeDHSR0Mxga8cHMHE+a/vEAcXEQbgpb6jkmmBrLkFpqWETK3mYT2+d/bvMzUHE5Bp3
5a3iok/dHng8zDy3zhacNubQZyWdAdqKL52kPfFBeKnuykeecAlvHBiXpLdqAWJrOu4ZjIrdMnyo
pI+kVi7bgy00Nea4zXpKFKoGN6L2As0EMecRg3PsMJloppjToSCUUJNInpFK1hwd2+TT9Y3BcSxs
pelkpMVs0DXT6b4e3eVwZ9cBeEYwfmSRhjaR6A2zU5B7iktXKG6y5Od1EN45bjJORNG02kCYTP2j
mlrBGWSBrmSBxxwNwCi92De0SRwMk6Et7mvOs/Rmf+7KVbLPoCP4IPKQjmESW+WztEPNzK4+CzfF
nsYPigcKdV870KpqKoqbnXm3RN5hZDKOhlRm2nYm/QGlJb3+TRKnO0SymmfQkxx4ePRzV45itkw1
rdO5l0bAGfU+0WVLSyRLRrPpuHBCGLpRrwGxIcycVSBkxNp5e+GDclN50ncR1x7eEmX8RUAqWdHp
/FXpsGvHyh6H4qEdxw8U61yWCVhJ3sfOgz6FJKTqpcZ4FJO7QOPE5te3Mp453n9fMAZQmcowIzcg
VHAT84qNtvMfJrSJNdCba+TNw6+C/7wOTPAT4PKT+I0/fqGN2UkG0VdaLVPY0ZnfJyvTI+u3FbCC
lN/bFJRGIxlUC8qMLBSDETd4mnbRSf+SyAi76INR4FTufKd8Sf3hkA+grwXnuf/25IzGHV7OfnNB
rn4O48zURu7UBXSN9nxQdlQ6WPJqX93zblnbG3qFw7gzLW70YRCB0x96F1egnYA+rNSfnf+it7W5
/Fdg9P9X0yoGA7jQaGRd9+QYafBU6DdVuBWL225yhcN4qbic8zkvgdO63akDj4Zp/a2/rDu1k/rg
BbXyU2xD9sUpbsAtwO2H2twgqx/AxEetnqixQVNRtaF4sxb5QvyhNNQKgvFYaqMJyUBTRFksepnS
eIs+oa9S5KSi3nIl1/YF47JkMR0ahabUk5N2C3EcN/KGHc1GRbtqr1vEom9yWWbJiOwKj7c+Nw+A
i5VsJkeuiCEPLdDDPLDUaqchzspAOjD4nGN989K3AmJcmhnKYp6KAFK9+Vmucd8DzddgZdYwW0Fp
0bgdXOJW+Kh+4T+ocpYLm+uBjA5UKmlKsSOd3fWxmww8HoDtK8LKQMah1GKVZv8j7Tp7JMd17S8y
4By+OlXoqu6pzj1fjInOWY6//h31vDvl1XisRS+wdxcXDZhFiqIoijxHj+GS4mX0KSzcaNPJVXCf
u1DO58qjBtvwG3aeDUMyfZ8B7cbJi0+p5RqGF8mn3jh33ZOAs69CVVN9JLyTjxM22abEaUZ/GDpT
6TJSMLgGjH6SJ+55z/u8sMni3KFXvikJQEWxK0afwh30eMD9Na3H557jbQImmogBSpnmDPfoI6lx
egkIvXp/NjAGoAqtv70ROCH6vTiyCNEhaTMrmCBrnH0ThQZzP2mc7GT9aZ9C9wPpBZ0QbE9LZJAC
fIXR+1Dqruhsar3xAgA4Z6BMpnsMVoU2OKyetlVb32VXsUwkExIt7GIJdQbUkRxNB08AF65yfaV+
i2BLR6FqVWJrQURDLFfPcruwfDH80ie8qixHF7YoZGhCpKYmzcDQ+W1rgRYdB/zf3bbF1p3hqg6T
E0l1YCSNAXWm8lOrv8zgGSIv/00EE5byWgiakBJ+Sda+k37M005uP22L+Evou6pBjbnwabXXwJE9
QAZIpwBm9N79k+60cwck5k8FYNJ48Op/CQ9XiUyi08phIsodJHbH4Kz4OCzd4NT52hEFXp9bsls/
u67SqFcu9Mu0NIqHGdKGY/aIi5m6i+/RieGk5/EiXbJn8aF4plEwAL8I5869Xu267mWWNj6JQsmK
Rerxr/Gt4o8H2gUsONOn1jV2wtG8+RhwuGzRrnbASciaymQ+UVtndRXFMG7WHvTM2o94SY6bkHPZ
Xt9iVzFMuGgUPRpzSuclxocuuujhh+oVVz1YzIpkNrNKR2ezU0rHMPtkynjg32+7/vpx+FsHFq4i
A0oeKXLo8F6nQwsVHXbIuW81q+OkiyVhka1MQwjLXMGS0NkxCvuK5NADC72fOr/6pbNd41JMBx4U
JmeRWLwrzVA6MYtgwyr9XJiFLdVfti34l618NSETPAYyhIJItzKdXlc9kOp6+YHSvVYOv7C6HnCv
wpi4USW5bIhhCp/rnkL9U9e89jzQcJ4IJlg00mz0eg6L9XHzrdfIKaxzG80/99t2Wz8Jr5qwOUvY
SfFEF8YMXhrx3iwfpeA2qT+CmrB0vD9igV5rYwPHm47Nob6MuJWrdu+h1nvHn+jhORsbEdqkjKcS
rlB12kvbtXfgdeaYbT2U/zYby0fWiWqlVT3MRmJxr+e4qeqNa/TizZClqV0UeBaJLE4+xlGLJefJ
AfnXzDlsaCpvqQzsIW7bOV3sP+8CV62YPCLHiKxBBGg1XFC41HeUAGjeKy8JsWNKAJTsRTt0Sz/0
eYM87z0/W6KZ/GLMSEq6EKJpJakAjOcIUF56m+M9BfAChc4GiqjWtRSdG46GFuPwBm8izoxRegol
GHkfYLVEP/jVokygCIc2alIDaxaZdwI59Fplq7MffqhlbyGGCRZlWlSZ1EIntXlWpMe056RmPNdj
okQ8Kums0O0b5MMOoHjHSOR5ACfe6UyEGEmttTn1vWbyTeXGJK9m6W7HOp4IJi4AjjYwQwtaiNZL
mn5XWqDegWh0W8hfstjfS85Oh4ym1Ge6hejTvw6e4de71CnAs06BOHP/X8xu0E25sXMMpiKSdUVm
6AXk0YdgzFN4aJi/iQGNmfuWK3PGV/9S8b1qx4QIWZgJTqZ3abiVyZSlzhkv4jeqXrWLdjK3tMRZ
NbavJR+1ugANEtLI9CHuG1cqgY/UfQRlVwGOrqjIsiIC8OCfuXkcKmXd0LaPuqtc0t2EsuDriV/m
u4LHobq2mZaimM2aFaGQShpEFelnIThFGcfN14705feZzTro4OJMKUF8IX4ax1Ndvlmp33Kbcujj
BOt3SzHMhk0MK9KkGYUqWsLBKDgGdNtDhdyRd2/i2YvZtl1XmlImQ584oBWqTvsIecVCE7Z4qSQg
cyppX0wEUkIhv5WDHScmrO3RpQRmj1bzmDcpLQKLl18zOupbfJhoVxblreas/9plYimM2aKkKIrE
JFAnA+o8nceg40CgMN1vK8UTw5zYcTXKRUMLlepuPFEx0g7QXjc8MWvbf6kN9Y7FpTnskiEqFeyW
VCrcsTqIheyFvGdFzpb5oxypFWGRddClEoRzlYDvsGp3TYXeTSXmnQ9rqeNSIWb7y7qeCO8Ng40b
fI6/JAfrrjl059JJHeNz8SzeWZfillY7eNORPCWZuIBniI4IEixpYJzU6j9p/Wxr2b7gTUGs1g2X
GjKRQRIDMZg7CKLc15RiIblTD81dv8++hgf123AqXeGQ8prwuWKZOAFSZ1mwaH/S6Oe3+T069wCF
LT/moPIKncJLXevQ+Lx+Qc5qspOT/VjOVU87S4IxPMS9apu1DODjyS2kzNEV4ulT/IF7wMK8LFCK
rJFBi+hEw6Qep+jLKBy2N/ZqLr4UwASQIEbRRm+hk4rGuo4OdB3aQ4JcnIcxJdMYsXGGKGwMGaOu
CilJK0gRMB95VxxG9Fp2T4ErH1Iv37V++tgdyPlLfZIcwDa5GSjpt7XlxBcWNsWoe9R/abeiarWO
ReZdWEjnOuJOAPJUZRKMvI/CMqa9zsMxvC1OBJecHKkhTpzknnYnBt5/04sJM2hMFyeTtpq1093Q
383l91TjdGCuprpLR2EiClpyc6LQY206msfMD96yGyMFA46E7TbszdGWOPcQrkQmtDQA+rYUSjX+
C/wo9gTP8HoH2PPgUQld8X7biFx5TExJwdKEwxtW/NV5bL0zTMSO/C39LtuRZz1uy6OH2Z/7QYfN
JAtshCzZXZKoWjoN2A9SfN9LFy5D3F/0uQpgTlOjmNpuoqzj7TE7NKfmnQ9BOQMZZAbXbujzeoFX
u9IxPv5bI8btW3G2tLH/tcM9YY9mqNhuac17pz5Mr7Kfv7cwxH7ES7l4pmT8P6ikSZZUCJ4uxt30
LNgxMGQwQg9SKN86kp15b3Ge4LnGZbaDBjZHYnQQ2fvo7nTQUepXNxack86LBrcfabpampbZC1M6
gU2VvpNV021VHmtlNw65XdYv/80nmS3QD6AKq2RaTSOPknQ0PoI4uVCD7ZusO8uScoEuFFF8Epg+
0arHSg857Zm81WF7JxWzq0hCCeO1h/RLcKQP66ljfS5P0Z4+rPOycI7/sW2UimxUY063clT1tlTc
jAbvKk4NvxEsWKjOStHHEY9yqEF+Sx5Fzzzru/D9PYl2fIQH4XMX28rPX53FvLYnrjWZQKKAAO2X
rw/H9Faw6eRb4Kq2djFfCbrs0//mhGxDpZa240RokUNIgGAE1tQ0f9x28/U8wDIMQIGBfox95RHU
dK4E8Kk6mRI5JmCEiuyhyr5tC1lteUZ54bcU5iKoxRqetnP916U58/sbEjiNl93KyIiF7kMpwFUY
k8eRMge8ZgNhgdrbXRTbWZvaU8rLAuhn/vTDqxgmiZPVpJ6LEmIwf+1Lbr1rbrIbdG/Rl0xH4yzT
XxzvKo1xPG3W2rgosU49sMB1R/saetJ9DRDyyW3vih+8bcxzC+b8kgZZK9IByk3JixW8gefNFhRe
W/f6JeKqE3NWxTMxZ6GATo31pY89rUcHpfEztvxAPGaKz/FB3noxx1QdpqmWtZBWvE4O7RArHctr
v4k+ZY/m9Rfx7MccUnqu4HE4UFH5qL8HuP91r1X8fVshuuJb/sccUCGRMGQO8m8skVz64wAgqEDK
ebwif7mr/F4k9slH0EvRytAIiwSezotUfnA2P88+wUUFlDdGa4en+RjtyTl8lMAAyQeLW325WAQP
9gGoF4Q2lhQoSlwdNzPdqXGGzfeTr3gyf8Bo/Xi56stED6ufNJ100Je4zUn0tP3s17cR5kWMW/lO
AdQs7TxtTxR2VHnbXlHOftCZiNKDZ0gaZWw6vHl9U7LBtrTmYMQ1aM++tLrgWrHECWKr7ZNL2zJh
hViFWlqEri7o+bK34lCC76CGhdGCdA4swM/k4OqjT+PaJz7O+yrRwlI8E2Ya3SpmCVAFzgTwPBpF
kx1B237hl47gSJcSrKyRm33VPP0dk3C4+VjyKgGGEBToqi6yVA+m2JVgnsEvAM5dE3xPy5uufkiU
ZyXz4vGQgBV2tJyYnEuMG0+77fVeDRIL2UyQiPWhE1oFKB5VYzqVau0sU/NbMnrbYtZP34UcJlII
ozULEiZnHXD2QcBuxPxVFoGLk8IlxR/hYVeu0tiyctYXTVpEsGhUXUx03vbtKdI4edFqR8dSCJNQ
WKBznNoBDY5obzypziPIYg6aVzr5jti065emf+q+/sqttq2Gh4V2THjQhQmQjyG0a1ywSmYucatH
6+t4g6700m4BR+2BwuLe3NM3VX6rJcdj3oP1oiqctUikpg4rabX71HquysTWutbh+AuNM3+cLAsd
maAQFOKQGzGMm52Kg+XPe4B5+cpucCnPXehy76z05N2Sx0QBsy3nrBWglbyTDrT719wFRx1PeuiW
eKSD3PF34SjueWW41eawpRMx+YeC2XGzaCE3OwU7OrlauOUugMQ3AHf6k12AN5a3F+k3t3RlshC5
jrOmois4HSW/cMHWgcfLzI3uDGeM0PKv0YnIwv5QPrdYUibUlHkuVOb7funAmwxwyFIJbUl92PYc
nnsygUYz63QOLGyOYrwpmocZg5bZ638SwRaep3oo1amFb4bi9GgK1k2RVDtwu3CuzRxN2GJzKhp1
mmA6AlPNO734MjVnseLEMJ4IJpJMojGNM0pIDgm+4OU/UCJb/tgl5brubKU5I206tQn0UC+UPbve
Badg32MCEHPh3Ls/x7fZmrLZkrDJNKpRotql9DpZ9634EgJ9aNsHOPHiffx3EQVlIVaMikCpXpHt
3pJ2UyjfkLo4SmnhG8nM8WpenFCYONGJhtRLFG2L+L1LASYSHKKlY3i1qxxRp3eEg/G4reJqw8Ei
NrGYWupUa1IbwJaDY90Jr4VPaciVnXGMHxGvMJnMm3NfnUpaSmRCRCUEcqhX0HL09aPpaXYB1z9S
QAHBS74CinC+WLvMmy+6XT72u2wXczbE+lVj4axM+KiRo405XdfG7U9iA9ALWk0cT5lbOuFTDzhq
PGdhJAQJMoURRPE79UUezi1VcyNAszDfxoyibpHA8A02ZAc4yeock2e1MW1N7+2ex6eyfru5Kq0y
mYyUGkIclghog9MBKVYHkAMKCbZyLAAjyOs2Wn/jWkhjgg4GQ1K5oMePCmIl4NIem/eemeLyoffr
hSCaYyz2aKgpBLgeEJRXn4JWtOvADyLeJuEEApVJVHRr/v9EpRluBi/cg8Ac4KPJQw+GcVxeIphx
cijVeMwluV8XrYM2UJJwyTZpdF/oB3zXWGw7XEpVIXAK8ztpbwwrcITse8CrRK8fFFdRTPjJ1EjS
MWyKI084FQmoNm9jHsnB+j0QYIL/U4equ1AHpItCIUhQp/VoQkKh58UBLxYREGdoBpZ+wov5znCj
Q/215rYLru+5q3Qm9ExBHM8qyIGdIhbsso393AJLplQ7ZRLe93p438zxYTvA8ozKxBqMKulRPkJh
PFR7GATzBblyk0R2t8Wsv85fDcuW+QVDnwxgdEO10+ANIKZ3q0OFzvN4N2u2cElPsq9hPpeX7/0l
rPw2KVv27w1CtJYWTcRjcCwvkUtQpKb88OK+486bcYzJFv0jGeDgSSAr4Ge8tMMhaolNeK3HPBlM
QJnFJLWEFD6SKsDEBdDEWHsoH3wotbiajYkoA6Y5+zqC2Yjsyp3o4BHUlqxnon3Njcu2a/AUon9f
bLk6b3Vd1CBq1ADSbJaTYWtlFbmCNH7dlsR1BiaCqLVaFxl1dvqcS7ubQd/nEVs66v7ERYFYzwKv
JmRCiSWC4RjUL+i3kbuLVIj7WMXTgpUO+1Tunrc1o8vx52F9lcUGDjOyCpF6eVUlTj7XjjzxRtn+
Umq4ymAiRTDkpqDSKnVwblD0nPeVn2BwBLQIFTKS0qVhkQDuV/ekt23ttj1EZXESBF3Q8qqkyya1
/tz9SAdMrTQfmVFQfkcolUVLQGU1aVJ6ktFGWpwv0j7coWrjhRVQu4cb3kjMX6pR/7OnKjIpiKla
WihksOc0ObTUF3qpUyL9cUuXD3S9/hAvi4AIEC0Z85zMLmsrAP/2AtK56BBF6MpSv0h7wYlKt/M7
gGKVQN3RHBEPoTw9V11zIZjZcwXwRDWJJvCt8dqW/iDzekJW99lCALPP0MHT9BMVQCunxt7wpX2K
6tfozE62B0MeXT07f9l2SZ5WzIZLSyM3A/q21qs/kgAdiZyptvUEdaEVs9skgpHLPELeWE0/VWC1
VdOdGUJHkLb2F1z3UrRfS7z2bo5W7BuHNvXjaNRwyV7/quhvzeBtW2399e6qFfuEMRYqaN5ws0AW
EO+7XY3qdozRM1RG93ROi6fPauBYiGO2WJygEPNeveiDnRnsxcwXeUkpXYc/Iu9CBHMca7NlzBkt
kFxH96L9vxge5S0N/fvilJzauI8JldP71isArjEiE8PLrZ1x0Y40YvDuwXTbbCnGBAxl1lTUZbBU
eE/riqNourIpuEL1s5V5SGA8GzIhYkzF0dCpr/+yYb9PMb7QfGiSQFksFRMoRm0S0imDGHPu7ExK
bcyI2emsOttOzjMcExq0dmyKvoPhUJy3LeC0GF6h+3NzI/GaCnnuzcQIcVDledCxXTU5am1lLAy3
KfLBDtT4Q0MFV9uxUy2kw+MnLrKYj5i8UbyfxBsdva3jt23TcZycnWVpIqUbmgoKGcQLu8eh+7n9
/fVq0kINJiDUQqa2ckld4Nz4ySHY5V7kFy/iQUcbJs6/Pa9Ji7NE7PTKUAep0tPHdkFpbXnaJcNn
LeN1AtFfvbFVDSY2VJEi1VIPj6OPl+VtDpKd+KnHAF3hFTW3hM7ZrQYTGEgwm/pIXwuK9/5Bgl6P
7sCnG1nPNxdrxUQFaa7DBtQmwO44aABXltzWGcE4GH2l8wy5Xzj5V81J8A7DbVrk2ZMJFEWZTnFJ
7UnZOn4VAeJzBY5NPIbslf+Yv7AwG5oSxjEIdmlmFn+J99KNkTjTXQrQI8nRwZOUPFG6b15HFc8x
mdgxi/WUNrRGXRehn5XNftb0k0A+wm22iLks0oYQl2Zm0VPE1MqpBvFOkA42Ykkh+dtbez10KJpk
gVVIkt6ruovzUZ1LwCtQXLA0G/wMNQUgpXP22brJriKY4KEP1jwSgnbnUZVO8lw5qVrfhgGPM3T9
lipf5TApxWzoqqQ0kDNghKc55EfrFp11O8pnloEq5iN2Aw+TJiqYIDUZP0A+psR6jQ7naLq1BDdW
f2x/n+7SP2KTgm9Tlh0D+Jj/zFusSjaSzMAunkFTXAJgZZAIwPjv8/BtW9CqAyiKCeI509Bldoan
6idAulL05K78oUtYfy6T4npOvhDBRCRzEpuxoXhlMnpfwI0VO1a5J+Se2GnqaqbTVBynXjfeVSfG
eMYYgd5QhUBT6e1wcrvoSc2djlej5pmOyVimwYy7ifbxE3Oy5UayzYzzjLh6Ziwsx3jZ2Nd631JE
OYFUdm0nwmNjdHbVfxmm7x0aILmF3FXLaWCGQRO9qKvse1/XYQZJykFikiZyZQtVcZqqEM4nm3ac
ya/brscTxpy/c91Ps1BCmIQCT9yptgBsMFO4SQ2Oj69XURdqMWfvhJFL2TIhKcEgLP4BoV6/Fw/x
YQCcjE8bfnHfpWMy5kfCBAoHKPDDpCoLZCSIYGywKLVNpEZ2rH9tLY6rrwbXhQAmuFZgfI0FxD1H
y0EOaMROI7VemPDqwWuOqKrgmlclWQWIJ+OIvaFmM7ja0GoABIVB2Pfi7dx+MjW4RnInqjdquNv2
DbpF2fi3EMgmzmmh1FU5ASrEGF7C6agDH3OocQTWXtIM7n+TxTyhETnpx3mELKFHF0c6eXkFFi6p
cmOSnENN4rg9x5YGs2SRNY1pr8CWv65tvyh6+de2tei0tCB7HJIpmaUYlMaS8ASYWTvmnRw8PZjt
mysobJoGzJZVZxXMtdWDSD4DadAuhnOs3Q8mx9VXqyBLjZhdPM+zaeYZBGp3CnqY26ekdbrKzg/k
Fu3Fbv/W8qAPVp/ulyJpCFukR7MQCGOhYa0E9HFSyL30iZZuaTNTd0jRoVXvR05PJc/zmcMrABi+
3FOz1uYcuJaI8z/tQ9MN6upnoEcYxIl1HuAfz1eYk6yrpbGtqGUHwN3WryThpICrudnSjkz8GLrQ
jDqqVOsFu8KNjznmdrXLv0Nb4GjDJs9V1RRFF8Lzjf4otfdk5mxgnlf8EdWHrAoMCm3VoMeXsrNm
d0DBB4atTJvBXcOVb3gBeO2sXBiQ5S2oVROARhl0ijNM5wq3qRkdysYzyfN2LOTZjokaBYgkp4JC
NAnjs5q/dYllbwtYvZ8uNWHCRlP2PYneEUtUdMRach191o3ZPJh91dlhml30ao7tMFB2qUr2sqEO
ODnbYsoRyFDcqIdJehhQ9noCfVj/OWnz+aUV9OkljmVODr52tqqaiKEW0TJFg22t0ICeEI0zbE6K
4VsuzKkbKYOB5jS55Rhldc8vJDFHwmjVGUb+IGkUa2T8N1r9YOERVA0ubce5N686kqaKpo62I9wu
mCDainkSKxSCqc8STx2MXZgnvhQXdjvP3vZSr9vvKooJnkKvFDHFCnY0MjmD0Nh1mLlTzvOo1XNo
oRETMGdxLvO5Bz5NsgBu+BeFFZ7lmCAZm6OEOVrIMZ+SA+mB4pL5kWs5gFw6I8G7RY159y+AanhW
ZEKnUGT1FFiwIgXBEGzAPe8DV7mNT+lB2E3gmgicnPOKsu6Ovxfu/UK3OPUA+KOKEdW0BMUGdqU6
Y+RPc7SA2IP1tu0kHKu+P/ctZGVDYA1lAPVy8TxVozOFGB0w3TJpON64nj5c/eT9jFpImsxhqqMK
WjVu/axg4IryzSmYuqbN3iAM56T+nHV7/zkLcdVcl1MzYfYO/WD3iiLcVmnnB2p12Lbf6gyEulCL
iadhHgbyQCO2eNTBuQR+0vvMjzFcCKhKwJ23mPESXdEO7uRTs7MO8R3vaFrljFj+AmqJhabGMFla
YWIJg6cgQfN15Ze7cEfbr0HnNriiO/mga3mlZgbMDcfMPP9hgszUlFaa0HgmpaJtCG6uCI6ZO028
27YzbzmZKDOKVh4BuxoZTPclGA5a/n0Yn7dFrB+Ni6VkIoyCzoehFKmH+qOP5hG3RuNN/k6JpN7N
DoiwvV+AUb3GseJqA5eqGZosi/iPyhbco7xJioomuoNDSnt2c2/ca/tyZ3jqm+VkNqVjGijl8m3p
V85HuPmW0hkfHlIixFYFH+7TJ2P+GpFnueKs33rSttCQ8dLJGM3IlKGhJQFCljJ+R24KOMUBrKCd
Pz5TRhNeXr1+NF2tyjin0VW9JtC8OjmYR2mvHwbgdct7HtTTak/E0n6Mc0ZJmRodQf4goy2TLp14
mJ3AToC1wENuWU/lF3ZknHQ0M0EywpwihlLqzv4GvSWQRfsFMucjILJLxZjDrzAzszUsKNaZrVMk
b4IoAy9yv73vOKvE3heMyCK6QHNrIAvvFXRB5HhXT47c2R+aO/9R07hajr02NEaWJRq9+Otn9Ujp
aIXb3o4P1i7EfFzs8yLjesT67XzslaEjkmEhNkKt8lZPP0Xoc5futy23eltYaEQ1XkT+OSortVOp
5cofcvIZ5Njb36e+tGUxJi7oOSBWhwL7p5Yuo3Ecy0tSOJMAvjo9tlNeT8JfMoSrxZgQEaqRMpkJ
FefRJ6XMx50DVWrTbm7BkgJS9m3teAvERId8TBWjr2C9SDhmVWMrxk3ImxJZbWBa7CCTCQ3ANAvq
tIAQ+VIdFLcCraZHj+YxtI0z3bjEiT7PiV088fIC3uIxgaJNs6iOIki20u6YtfNzZOpHTFKC33P4
OYXSg0b0/7iTmXCRdl1npjJESnJkj91ZFQ+i9JBbHvp/tQbvDR/LXn97DNueOxG9U8saAtv4II+O
UTY2yfZR97btKbzDi23HHSox1ENaf9XPsx/v46Pg4Z0TnWjjPeYF9/lDdla+b8ukjrGx99imXH0i
QwL0aVRRZOl2UMWdrHWngk5OmZE31AUHBoY6+5Y4JpR0faEMNa2ppKT0gsC0xZ48RyDUtQMr5my8
1X6GxaZgWc6SRhGnkcYV6a7LbAGN6uFn87HxJpcyD2NHcFvU3wlB/tBPFy3NFCX8S2X0o3tQz/OS
XuP0i/ZgXsipQZMQmrkxGn4/38676VX0xZP+YAESsPcoVyo/W153pMXPYCIqGQKVhAZO7wZv9PJ7
MS5M7fH+PRLsZq9xpv3M897Vg28hlImrsT5ZuWAW1HvbZzzV78Gf6gI5/UIncfhX5lXPXYhj4qpY
GlmgyBCnEa8Xj6lm60S0+8KVjZBzQK167UIUE13NqtXCYoaoHlfkcjoO5Bynn/X+5/ZeXE+6FnKY
WBoYShiRGHJGf8TzlbSnuat+hyefXejz+B3Wr5QLaUwYNaoqrJMWvqrhWRNcYfIuvy3cx9BrAJCT
v3NfSnhXb9D4Sq93Ihe9cv0kvv4CFlZmqGdDJgH0TQ7DhcJtIKm9Eb70TvgJ8vgJ9OpRvJDHPAFF
JCz7jHoo7XDvjnhCQ5tl4CZfCSC+QGyK55kbgxPxeDKZot+Uo31/DKmV2/FoRrGfRt1ZlAp/23fo
jt4IPCyHgB5PoEigYlL5XJD7qThsf3/9+r+wHRNSRrHCNkgggGYY4iW87b5oL4Er3aYyHle1MzqK
vRw0wphuwv84wqmRtrRjQosYJkrUUkfpjuox39e4sJoPdNKcEsPyErb13a7iSd+yFFUWmX3R6+WU
TR0aOzNyVMnnuOxsUXtKGt4UCUcOW3/rLBLEFk5DVDFOlnnJMtBhBn4lv2wbbz1O/laHLb2ppokW
0hxiVHFP+u9K7DWJ5Kogs61TDvjmuq9fRTG+ns25WA4FLKep39XgXpKPzcDplVj386sI5oBVGyMQ
OtxHnLTQvg+VVu/7EQjO2ybjCWF8vbSUdhZq+PrQKn4SiDSl7FJ7W8hfot9VFcapDXWqJM2ClOTQ
u/2jshduFZzN+eFXmwIPN4Yrj/rj4hoXU3QPuYLpgjNt7SzPuaO6/Z4cOxdU1f7AfVZdTwiuCjLH
pt7PRhMGEDjeASYHmJ6h19vT3ejgQAO0M68Uy1s15vSco0abJgWO3uamL2vR10YqH//jmjGxQdUy
YRjomg2N3RwooWb8A+9zd+CNteV9tuNVRuj3/gx8v03IwqRgUj42zQkmhI8c6p1+0HYK5pl5PU5/
ie6GCToGMBJpBrNUozKMWVAjwIq7jg74oIG+cEMPeCVPtTu4jV1SLAC3vkk+RDMJGqTfopllS5t2
aAYFuWouWJ6uzp9I0nLi0rpnXEUwq1bmEkgDI2gX9IYd1vEpi3tOXFoPfb9FsNWl2coUWe8goqre
6la1Cw1o6Wi04/jfejC/imEyGDPK09ii7R7RYfAkbCplrye7aLJbdCo0F4CuusI+2hmC/aE603WZ
2DoT6XK5tFoo2JPXBGUM8M6rCWd7cdaJRXitjLCvrAauoBDAWtXEbgZO6YAngf59EQMzDdUYnUAC
aPTson/SLG97hXgCmKBuElA9DymtTZBja5xqk+PKPD9jgrihRXMQUBMJ1WXSHWXCme5uq/CX2+PV
yZhgAMSR/++sCM50DBRwrV54jB0FSFs0bn/8MncVyQQBFMnUZiDwrjyXdiYYdoy3uTvV/YNQfN3W
bj3rukpiYoEilUInZ5CUhMJDGYqHXokxNqke8l653xb13lX7Z/T+LYutG0Wm1hbmRGUdJu/cOv5s
046Y2Rb2ogM+Vi9xE3SUjMdwJ79SUEj5xkLn/sv2z+C4JFtVqoKxHDMdLqn0x3p80Qmn14DjkmwJ
SREFLVRLuOSo/JCUvTi8JClHBE8FJuubSCCmGvV6zTzUyU3XcZ7C10tF1+jGlorySDDnpoGN5DbV
XSNG/VIpY2BmtmbsjUkbOZOVAe9pDHDjiOJgl3Td595UW1vQCXig2mZ0tGrkPvnwFGfCidxUlkVy
/C4hsudvQmnTlIPcGMBNng2XUmQIaETa9hfeejIhpmtCQKPT9STvIWZOzhYP0241rTEkWdcsVRIt
lVHLSDMM3KZIo8y59ubuE5o9QVFnkwIvTNUeoOxSzfGg1W2/kMgolcRdkFU0pZf0wZkBM9KddTF1
Mu1h23g8OUzsDA1zljsayMaidxTzbQBxZjDZjcHRZ71WtFCIiZgJoMrroIFCyh3lPMesvtP65QlD
P2iS5F3AV10C78UoakqqBfyffx6brWkW2IBAU5bD+pRnGvhgw7NgzRyl1o13FUN3w+J0bmKzT0NK
UlEDtqHqaluMUG9X7nJeQZ+nD+N/akxGEiXo2qjjFznbScV3WfjILlqYjHG4Uo7FWXuHuKY94YYF
Vsdnw2p4CSFd5j+OmIUYxt8sLa7TiNKmqgHKvNGj5GZu4I65bdxKaHrpDqZvou8dkczhOcVqv726
kM24INHDJEoIlqv1ksfpiNQajDqCp5/0bzjEURVCIwG3a2k1Ihro4jdME6Ms7POqMXckCQi6J+Tu
vtCP6cjxQd735X/6oCwM0izI+P4AI0p9bg88cqh157tqwGymslLiWaFswQ2qyST5MpTo6485cYgn
hNlKJKz6LqBUZHjSaeeLKiCZVjn9vjxTMbtIVkZ5qguYSix6F21jvmjyIId4ajC7SDEkE7DgEFHK
xX5ogGtUTKeRy0TNE8PsIrB7Z1UhwlqY5HAN3bCTubBL/cf22UC/8udevS48s1/SXk1IQl1rNrrd
MBpAv/upTJ2Dhwy7rD5yUVjsEybPNbK56wltQxAUcmOpBJw7CmJdt9vWab2b6SqHzXHR3atWOnU0
8Bl1u+wTpU6W37Jny5t8+uyMx6ad6NO2Gx4iKMf92Ly2aTF3/c69IJuvtfmU8ZJOjlOweS0xyqEd
qHunsXyTh6UjRcJtrQ08C9I7+4ZbsFQFmqyjNkH5KYmrvNKrFjkS9ClREFVeiWz9tPjtgWya2wRW
kLYxVBqr0JkUX9APinaQzXMVjm7Dy/J4BqR/XxznfSESs6O9kcS8q/SzrnhNxjEeZ0tZTHzo1TG1
FNrulY2F0woPs/hUW1+k4mfHgxRdz02upqO/ZKGMrI9zLg0wXaXKn4ose0jaFLWQpHKySeSc6u/z
uFsuwUQKLRG0TqK03e9U1J8nh5wMvwKoeeKGP2InyNAjaGbvvV/xQ+YI3EGEv5ztV3WZ8NEAOCGd
aVuRUNjy0fKRjFESttEx7cBOD6PX2BQwj3f3WL8Y/E+swYIZGY3S4n0MYhNxtMfwTSwfpt6yw8TP
6oNMjkXFeZ5br4r/jl/IcP+5rpHeVZIywtTd0bqbTyl6Lnog7JYn0W3+zVOWuLnbDRbYyJq6frZ6
urSD7OJmiUanAvxeo50Vud3FrlkCUan6rM8cRbc3oyEyWYcwxWkW077ofNI8IXgLJeBTie72acBx
XENk0o5envJgmiEl+D/SrmNJbiPIfhEiABTsFbbt9FjOcC4IklrCe4+v31dDiQ0Woa5dShcdGNE5
icrKzErz3nt5pFiyQL1GJ5vyrhZH6bDcJV8G+LbU0e/FXfYfk0OdXXsIsrD+wTxNys9yeQ55Y9g8
82TcTTOK9dLSiRLUqEurknLdGnsQfJYovPaaX8/ZrqrzvQp2r9sfdttMQUuGHRWiKcrHANjK/Zhl
OP4gzlUeDH9xKq8+g1fhbAIKur3whyu27/9KHuOBRqkB64aJzfdkX95JF803vfTddIud9g3DTxhS
ltHv4A0Ib/rYlVDG6fSiWmIGAkJFJJPt6DbEAChCg614l/M5N3OHqyS2r0KWbAhUGZK0c3Mq7il2
rACfWu7rEzBdce955XOeQMbNFPXSF6KAa5/Xf5nCqSUcjTYj+0oh5tmCDXXA6YfUjY2CNYR3ceXG
+psSHcc+c9tgf/v7cQ6KRZiXRiFMOkoi34gaHIoTBrsSzLMS4YT37SrHSi3GnzSD0mhGhCem/kSh
W6Qd1kZc1Z8d6cxvIG4mEythTL5ChDFYNIWaH/mcKC+Y+sOO9UXMv8c8Z7w9iG8YiqIakigD+eHX
qJMvkTHJBI5E8Wc3sqtLCWIgOonffO299F62kFb41Vm7y84iN7jTH/8tu1gJZ7yYmjVSVdBlCqF5
GxffLP5SeWGVJ4LJllS1j/Ka7vvMs+BPs+xO1XActN65bYfb8WalCuOmsNKqiCEdTe682RYzC2HV
LrFSQdG3yRE8elaP0aXELU+KR/4nfuLlK//il68HybisetQEPOhxkGpnF5i8TRwht4rOqkDDbSV3
khsdNJOj9b84559C2TcXiO0A1PSxNv+Ut5ZqTY7uxQdwPbqYNTySg3zSjvzhRs6Zsu+tvkhieaTL
Iz0AHDTtvkVipoh/Ure4Hij76IoIXt4zHYGVzNTKqkOjvvXj99tWsz0tvRLC5EJl0CbtpH/cPuIZ
AQC1W6t9ETCuODrjKTwJZ+2txAAaD+1xM31YyWW82ZjIgLmnS34KqCvogQElzKt8XteAd1D031e5
gjFlePjXUE+THgjZ5fV55tWwtgPA1QIZFzIpM8kzer+J8lgnf/XC3uxOEXA2OCdFw9YNV2UyfgRD
ZzpYYqDK8jQf6Hxg8oQdeckCRjF2KXiLPNsbNqsDYtzJrJdFINAvR99d4L4BcV+1I4fJr154suhZ
39KMcRxqnDZpW0JU35+G5qjx2Flvn5DBvqTqJAyETqRfDvuc6nzMk6MYZU7CG3zY7hb//GaYe/7V
2qYyKbomhyCU7OEAa199DPbwRYcRyKnRod9VDhYPbtvF7Y9nsI+oNlm0JqctzTBtz6HUY+ZX4hQ3
b18ig30vJXqTdyo9n3I2XoPePEVB7skBj0KEd0yMSwBoVm6EKsRgL86Kl4M83clpbscpj0aPEzQM
9m0kxbEayREkyZVtPNBszYoP3TG25zfKhCR/A7vV/+FFz/uOjKcAtsbf6+FTu4+xZdx2rmHwxqS2
q5ArI2T8RDinWh7Q5VQRbBR0NW68g61fxPvcr4EUNztigbaY7hQv2uNtU/yXFPUfVwgyvV/tv1PC
pABBJp21nz9YerTEqtwJ48S5Zzzy1st49sK4jWgRe22kjldWjPtWyA5KXhyTBOvN1eDe1owjip1P
leV6UgH7jNxK3RfjiRRONR4Jby2PYx/seKpap1M9pfh8S/redcdWa60k3N3WZJMzBIOuf6fbxscZ
riLiVDZirI5QRXkwd8HDBMqQycnAp452GbanU9uQMO2GdvAnwHyBqCW0K1vf3/4jeIoySUcXVwpe
S/gbcu04odmtVuABUzjdK87DwvgYdFhp2qSxlrUDPmfrTo5gTW8UoxHVArSHA2DiUtYzvG+s8TT4
wNHm+ExONmx8xIqV9DEQML5FpYNDbnSxcWNJr+RuOITPdFQ7eucRZXHiwIfPW8mTlChQZAlxQDd8
sjwSLnjoZm1+ZTiMX9FJOvcmTQgmL36kU5HyxfR/vM647dTN7NCUDAPtJkWS2BF+Uw8lieQYHQjv
hNN4EBtLdMFTgtVw45SfvjWvxU70omP2zu8LbF71lWgmCi2DHPUNfUbFUVUCBy73xir8KxYqp1JN
zmWkn+y3xGcli96T1ZklTSMFPR1hDDvdIqIDGgC3ry56dNeLvBlrniwm+OjlDPjpAMc3osWWyt7S
nRLd76PHJeNcvE1LXGnFGIo6ZmPTVjg8ucr38dg8Ei4ZCU8ZJtAUdZobo0BH/zpQbi5+oR0BnyE2
wEsLPt/2VdtuZKUOE2YQWOpYp0ENxMjxHV2jT33BtAPnUb6nb2oVK139a/KgO1hV4gjfdJTgipVA
BK2b6sebf2UgYrNE7UyhLrQemEsEVMlJgJluHmft9oldxdCnx0pMYahIWyf4YzCqWmZ0NoGIcPsr
bl/oqwTG40ez+jcGEoBk9uTYAbk7weIhd3ibHvzvN+oqh7m9qlGSeJSgSet2p/gTfblIVqlYQOfY
kwN6y44ASi7B6Xe8qub2DtnqrJjLHGh1HMY07xKACEKLLwAi9vVHBawhkaftv/UOsfGSBjJJhfmT
9jCHnG/MMxbmhktjZ2rDjD+gSV/iore0djcDPPP2QfJMhbncnZRJ6kh76XH6aTb22fz2J79v6Cpo
XOH8WZjZxAyIAiBYvDXi5TXPCkcjCWc+fdt5/BTBloyqttOUvsOlErMQ0H1eb/xPmL4DCXHWnm8r
s5kEqKIsGSYaMJqsMr5jCRI5acQGJZyPyTTUbP1ql32nTGziDkOLj7flbVnAShxLy5Aaea63iF62
VtzFo5sUR2Nx/psI5onbLoU0xy02SwLt2PX3cfJYlpxxjc1n9FoN+Vd31MTgJekXqNG60b3iF/sf
M32qi1GKB9GhG6A8x7EV9dciGf9EzL5YzBQidTE5kzjx6qzcT0Po9UnOCY+blZW1LMZHlTLqlRo9
pcED8uautjHI+/YBDHgveLdPi6cW45Nqw1SqXsBpxeI5nD5rEkJYfdFDneMVttz7WiXG9QjK0NYl
3d+j7r31fyB88mFftpzPWgzjfMYpGZqJGoaBmyuPD6Lw5fb32nINawFMXtFXpqAvEwREyqNKXpak
tpry09AWVle93xa1WYRYy2J8g1FKVb7Qm6TpAJm1olO1V9xcsUAz9TC4yqUAOROWw1LuYMHmM30l
mYWazWPTSCIZWipntHWwnd7twlPvYN/OCbmraBzTYKkahFYvl7CAmopZWeC6slqxsogKjH6ltMrR
M+s3mVfw+xcPQj2uppsK/verB9HTXE6EogMb5lsSWxlg8sbHzEn9YGc89aWVPaLv7vFqzVu5h/rh
5n8IZS5BFsf6UFegJtNKCQd56OJTKx/bCOHenK085BkQdYNsrrOWx9wGYipjmdRQ0jiDzwgQZBTe
rT1hGw9NW17c5ynH3AyjN9CoC3soN7xI0eMo7KOvNaCRZdlui93tq7HZylprxlyNnsSxYabQTH0S
jnljKQ8VUEcjPACN/XwfnmZPcVIUVtUHwf8/QT5xtGVJkwFSXyfgm6NFkuVi9ugqRfbgoLcEb537
g70sO+UCl437wiMC2b4vP02XMAHWrJtSG0SIzuBKC2/YmWcoeYg4SRBPDBNjhWkaxFGGmE6ObDJ6
8jJ4+vwO6r4he0zIIUr+LOxdFWNC7GJMBjE6SJwP6WP5gMI4KMziz8DfsHhE5dtx4iqKibCJbmqZ
HkGU2Jn7blycJSXPt210O9W6imA8DOgqkqKhPIQkfu+FO11/6rk0ylsVl9U1YGmUYzUJy4jKiPZ0
8Sw+BM/T4+xpXnJoBE4E384UrvowzuQDcH3JceUS+VMkPCdaDloiO+XRfPDEMG6kn2McTAiVjGgG
Z95UXJQ8ORuk+RRiiP2/HRHjRdJRjuK+h0oSXLBgyrakik9zKn67LWY7Z/j55Vj+43hOIiJSN0yy
2Ddy2amzWsSszoJRkMUCpsfAOaptgaAvkTB5iC1l5iJ1SI5VEF/iidQbjp4UrlnnXtKUVq9qR0Hm
MTptW/pVHHOZqqpcgCwEcSgfxc5oyoqrxCXAWDKNPNz+lDxRzKVqS7E0C7qWH7aYtRJUv66MXSLy
kv1/ycCvKjGRWqlrYrRUjgh+NDRSAXuW2uGz5om78vUPVAKFgAmqEV0iLJFdQdqSRAVyLVGNL5IJ
/tUxXB5qveY2tcStdGAlifHo8RzWojDiaqnABRW16bh0pmPEmtOR/qQN2UXrJoBQdJcWG323ldz0
tyvRjEUalbZUpKJpc7+XqvuCl1nxfp8xwbKVAX094vcbIQUZQ2RrE2/TlyeCMb26S/92TKkMyOF6
ATAdryWwad2rr8RYHR61HZDEcEB5stfNzxXWANI/6ToA0hQtTVUxNEVj1Mg6s1MjmrhIPUAZet98
lICkoboES0gE/OgGD8h7k+tmLZHRCn4oQ4MYEsVlT8bv9ZgAjfa81E9C1lk1qGhCO0HKfdvgNj/l
Sk0mWuX5NCohde0YU7DCLLPaYbQqgVcX5YlholUgB02U0SsVLm4vhFYtnvreu63KpjdfqcJEqWDA
KkUdQ0YgnkflKSruu+lbXZ5jXbdvS9rc7MUKhaxIODDFYLluzLBIo2lCDq88DA7xKB6svKcUqCpw
/JVd6PD4eOnZ//ZCWQlk7q0AwrI2Lwb4BWNwI/Wkdr0t4i0Ul5wXw+btXQlizH4szIbMBJrJYnkW
DGKROHy5/fV4Ihg7b5YefBEiRCytH5efY8Jhwdi2NUCO6IqpgQmNyfuDQYhzbULXJIjVY5VHr3qb
AYefO0a6mfjLVzlMmJDmCRsAAZZl6YwKOlz68wi0MUzrefrj1AAe2PQBfOxhY9Eu7JqzXL5tEFfh
TKAQ1VwdxQSBV+38uPKK4j4s7GLkFRA3xRCCHiFdoFVZ8h6dKL1qRqg5DJ5B4X185T64r3ZyYmmn
xpUw3FH4WbgLv942ke1y71UuW1gR6siICgPqzT69YOhYIrOY7zN808INuYzJm0e5EseYTCM3GHUO
aVhstNACI69Dw7xsmImVVJkVKp1XCsvOLDqPoyjnA7OMPnonFGNF4YywElOcPhoe+MrqXfQ6HHS0
Wto9rUHwWHq3C1crhRnzKfu+rEFFQusC9HVMdqZL3nvs/udOdOBNpW1eyJUwxnnV3ZRnmoaLMnYn
KT3LAuZL9pzvuOlUVjIYv9WnmEobdLq53n8UAHOX7jJg3FN/GNEuwvSMzXv4846O/vuq1xc3RIiE
EHeDJIlTFo6qjF7YHQAf9icxeqUbE6OVOSqSIf2wkYk4o1BjOSucArvSYm4SQp3Wb4FmJYsJ1PXQ
JkUdQlZyip51uhDy3PdW71HSouiQ8uC8eKbBxOwimtShbvANF4ISUBE6HZajB0AP/TfzYJGUin4Y
qmmEWtp777af6EK74MrPyScdYJSJm/m8kSqOPbIb5YE0gfCFQGCrKlYO1uOifOToRI/i96PSVMVU
gOVlEsYskhZgyAOdV9RrJ3jJv6B++IGvqdvKJX1RnPhZnTGDR6lMeS3abe2uohkrMVPZaAlFPJpb
86Is/ZMZxZxEZLvyTK4yGNNo07QDpDbU6w+TFwJcfRAt8hq6pm2+C37uBYmdP/Hu9LY9/hTKliDa
1AhmiYLGKwWq3Upml9J9sHy7fXKcr8eSA03I8uN2xNfT5ydheu9CTtTm/T694yvH1AX5VJUTfl9V
H4sC0B3ly20FeGfDIhKbdT/qMR2RygO3o2PNHzsK9vhZfmpBACn/IEXkwtJvh+nr6VDFV4rpeLjW
2YJ+cwFcQQIERbP8Vg8P4NGZL7F6IAFvEOBf8pCrRCasJObYJvkPxgKQk9zXNiXVmGzQPv64WLx5
LZ79MTElSCJRNRdqGsaXvPaiubCWnpMfy5sPpevNUhjH0U1DIXUBTm8+dPsEvavwkS7/GQ/TYJle
5qU2dSGLTSGWi8UeHhSnx7wrnV/kuxLeH8O4krkZFSmroXEbp442ilYLDveq+J4RT+aRefLsh3Ep
QdWLgUG5LlrpECyV0wvf5uqkGXvk0pY0FVbdcrFUaCZ1w0uzcMS4KsCBmD8+dnlXYdivszqsBFbW
D9YL3jI+53OqTCabi2Lf9gTijAqEIZVkJ8bkJihtdsbw1iild9sTbMcg0wRHKWZMCDv/LRf137BO
eqxYWrSA0Bgb3bLp5o3pYKPIVYv4622R249vBLx/ZDJ3RJTmzqwTvO9GW7Rp0FPBszBa8+c0xhAZ
cSu/xX4K5721XelcSWUujT4GVVFQRMl0eQ+iYz2XFkaErED71Kr3UX7XznutfS1kwb2t7rZHuGrL
3I9OHpYkpsGiG58G/aBX33IeqsdmvFCASiyhHadpLIGPOheSkdJhgFETLyExD/qQ8YYm6aH8dg1W
MhjXHWPkVcsayFD11EJP0sklGTOhmZW0lX37i23a5EoU47OHRQirZkAdSFDaL1LYnckcOn0hOUXc
OfJiuFkUcDrIPJGMScZlNGuSAe36MbDHnrzGUYHRCm0Xz+rLFFQnIMDxXgW8L8oYpCiDFKY2kTpL
tWqpw/c0+TqijZyIIed78syDscApXaIK4yLInbtTWj2QiZOubD9GVwfGuOUyjkXdECBg9mebcnxO
O+NZsUSvwOoIr3DC0YZ9CbSyLvcG/Wx6ke6JqbtYpfVuG+B21qBooF5HlFVFhTF2rAHG6UQruXRY
rbjPMbYogaehxcgkhqA7i/fY+JcveBXImHwotX0WU4GdM2BAv7Wji+nSAhSF09A4pfFNj7TSjjF2
Tcr+Pi6x8GekXGLs6jnvcUPj1O/+4qoRY91dnczRMqIu3brZ8+hPuwrQP7Oj7fhb9JtZwUofxr67
UoiCPsDHU3zjQLHGJB9VF5+3qsG1CsbMp2yo8XCiXdQnPC4CcN3lZxP4egB9ECn5K3c8iaMYm3qM
cVOG8QKBwhMFUYvPoH088Nkt5W1P9POs2JzDNOS4C+g8QgTM8ckh4EEIdynQOToLpIxOsQsOkhU5
5DE/mX7n97vlaXFBms5VeDP5uZ6kyj58QkCfB7QnXou9ZVaNFUp7Tf5UzV8KbuNkOw1ZCaOJ3+ox
IrXFInbSh4UKF+UTJpRD5CCKJX8bgbnvCPtptFrug2TTfWGkV6aAiRhmZ4woN0ih9CZ8pXJuv1fo
S+V+oVvyRQUeFt20q3e8+YzN2HaVyDrMsjYTUuhwmEIRYCugFI7ZULqZ0jtZ0O4GczzpKQ/KYNPF
rGQyWWwbDfk80IjQNMVRi9EvamtPzUdOZNv2mys5jMFItZaFDaUx+AfvUtnHoL/7gdLDK5psN/hW
0hiLMYHCk6oBtJL9wB99yh1Ia5Mdd3if9/mY+FMbdV1LMQSN/WMtv9YqBhs4GQ/30zEhB6TDbTXM
VMZB8hTUrAOPPhIbcPnxH4k8hZiQ0wiKSgTa2ouG2hKycxh8UVVOWNv0YqvTYSKO1DbZSFLYQlG3
zizXViI9SObbvHDeL9vuciWIiTeArY+XiI7GBi/k2Tind5g4PCuOBCt/CYHlXO0KvGN0G3t19b7z
TYfc10/IYK3bWcqmvhqQNtEiM1TMVfzqvwA9HGBW26Qwkcu9Ueqv0oRGw1B8LyrsCt+WtW36OnI8
FU0kCU+3X4XFiSwMI13IzJoa7WVvaWZgVaOpPYfnuXwo4saNxNK9LXUzHKyEMlZD4imrdCq0QklB
lxqrqDDz8B6SyApNThK7ZaGaJAMZxNAMRWQ7wmFRiq004N2dBedMuaBZlPNaszwRzK1OO6nvZ0rH
F4iVY6r9N9Tg7rBQ7t3+ajwx9N9XcW3EjJfYjhATm2ACUL8IMsFdaBDUbsvZDKDrT8Ycj6iCN7On
n2zwBsc4KODEDpwFdGKGhalfJ33ipck8zZgbPuV9lUp0I6Zp8h0B5qJRqH6W8OBFt0L0Wi/mfsdA
uFLnCWIIeYn04yQ/3f5wPDWYizvM+dQElByxNW15eCCtp+jPt0VsgpmsdGDr4Dm2fTNCGQeyE6WD
CN+LwBHRRNsVO5AH2rJT+eHgAdNU3Tcc++N8PrY6XuRjG0gtRBcYji5PQs/BrNtc61/rxgZ9pclV
k1YBRV85qF7rm27rTXg0lXb1NbaF8we13GdJsHg3eDNorkWzGQDBAP9Aq3PN22wDxNtvXusE9UDZ
k3emg9f77WPcSt3W4hiPEZvDNOiUJXRcztXo9/GlFQ9x8qlKNEsu3m4L23zfrKUxjqMrBDDNUf9U
vaWfaGoauiS0Ai8+qYfCbV54s8nUP7BPRE1SVeA1K5jCYec8pHIZzJY2iJoqfzCR8c9qcIy71hsj
8fWPdLvKYmxGALRprSWowmnn6qR6FDJM/iuzyIHiUaOYxak2bqoGnRRDN0wTsNS/+mCjC2W4EOwG
5spDC/c7iee8P04Rryq36UpkFbvoukZ0TEj/Kod0WS5rtJTa6LOlZV9CY1/GnPvMk0F1XcWTKa+w
YFxAhhieC6m0Z2MnVjwow02nsVKE+WB5sEgZ0HTpvOvXfPaD6MttA+Apwfj0sg0xQCRACbPETu8u
Diu74jG18mQwft1sUOY1DNhY0e0H+dKCcbfltH627ernebPoG0akqUmiQA04QJAge5i7t5fQE5OH
259rs0GIZaF/DOujmr469EHvglalpIjLRcFkMHk1HLO1MCO3D6zcEUUrsI+8nc1t77oSylxSdJLk
cMT7GLSzNtYd3fhBfewLu/822Rqu6aA4HC05VvfhEVdaJu1QjQplEDRSi2S2dqi8yAtO5Cx+Q0Rx
OzsDUhFHJsdKPrKqlcwxW5ISY6B0ckd4KgDNT1d5KoB+hXsZu4+ZG7i83UeeSPrvK5FToStCb0JN
rf1qxN9i7XEaOQbD+5KMk1h0YjRCCBFp8BSlD/HIedxtB/2VbTAOog+6QADcO0KhTTmuwNpruBqx
mp120n3MB7lGaEWH5GX53HIrKDzlGOcB6o6mKSk70JigaGQhuVLeqyYGehDHNnjXm/EgYjJjYqKE
IKVC3ZRWGCkCKei6i52uOQsAVksv88sjEGY5kjkqstCnXZ82ahzDKhU/3IkH+UAXjYvXzloOVY16
irgLeKNK2yIBxC3qCF0G27UKhl4zgxgTNr38HFRAYWpEzqt10+6JrGP1UZIUDPv+avfgrpubnvqT
sPwW50/xhNWGkfPleDIYn2UOoV6XOZw+Cc6alNtFMDuE1/Hf9owrTZi8k4DkAG0caDKrGGYvvNzP
ju23zqXZS7vjprn0537LzFbi6NGtHYYOdsGZKgX4fkf8IlmhG5yMS4ChicgV7rl4mZumsJLHOKjU
GDE8ICATlB+E0Jk/lYfACU7LQ75HoksLbOPuT6onGpZQTBl1bxkUtr+qiHHGJjLpvKEgnpQ4cFXQ
nwpL6MSkc27frW0L+SmJjdmF2upj1cDOM+OrkLyR+X2ev94WsdncXmnDhmvJiID0oUKbFjyNuRu6
UrEbsFQIWshLNvm3pfEUYk2+6stWp7lUiEdkeyGaV8fP/00EY+9mO4BciAbmOjuIywBmgvuy5VWP
t63uejD031dWrpqaFqsqhOTZa6kgJu5vK8H7fcaqe9CDy0OEQyHKt6l5rCuO66Fh5/dbev37mZgL
egi5WhYY1uB10l/nQiMOlu72WUqQnd1WZbuecL0uLNJ40IpNM1FdEsw4KwdgUPnAk9kFp+4wfVcB
jh3CEz1wxVJTuqUiE3mDVMvQeYdY+UF6i3fxQbCjVxV8uBOQnrluaNvtXT/obz5BJG2nwyA6Z8Yq
LioLlD5rOlCojQTEG7wH8Cbwwera/hZ1A7ztS7rp0Dbouc2u6vXg39WBOb7YlIF3PmWuueelg9uF
u+thslhKOMmsN2k0CQHiBEDks/RI3idkF7Un7NX9cpEfb5vPZl6zEsh4jCmepV7pcIxBe1KMypby
yFHGZV+3nHf35pVTiIh9L+yDolr965Ue1FEQ0hpMA2p0SqMvIu+Jsun6Vr/PXLkKoM61GuD3x85w
utEXdcEzeDuEPCFMqhtk5pBiZgi5dHkfmwC7yi05502fbApRCRqR2I/Df4ytp2on6ZjUw4O4qy0D
LBM10az5j4ZcsJv7jxi2hQ2YFdIBtBkXuNctyVisKnlqutQqS4njojgKsU3sdKynllAWhmYWLnmQ
PMRVeSgN8nLblLc94UojxpYl1VCyimKzlrmrPZjfcHntYE/usgbN8sAaDgtAPpNd8sDb1eUpyMTE
SRoN0tJR1mh6LbR3Q/4kjc+3leOJYCLiYk4zggp0q4nqRjK4ZLTcwWSU+ydiNKCiqrIhA9nw11tq
RiQkBc3Li+55aCMrw36XmOfObSmbTke9SmFiR1pWk1TO+F49VhLI/CrKGNpQ/pIN77acTZ+zksPc
pLbOtaGTIacGj7QoLGiRcXq1HAlsmJDEtAfyHiSA/ceS1cQyFE5dafvgf34rNiLEKTpiwChE6Tf0
E/IiE0yA57yUm6cGc3PGPJSUQUSWH/aPuXnpNI4H4Bw4yz9RBoqWROhJ2YoyO2pW2UtxV4qgvGg4
X+vjc/yWllyPXKaarjLHpDRl0i2QlJWWKVlNbMGWgRWrOcF32oYQbIy2qxa+p/xGSVFEK+Syb9JL
cutvoEe6+hvCrk2msIeIsdOtCAyf4osZ3BvKqVX/pDW60pYJerVc9EFMtR2Vz0P12inPQ/r19h3a
pJrXVjJYl6CXQjPo0MZ8KvaSQ3ZAkHSQgdnhQb1LdEuzRsBLFodusoT7P2F3XAtnPIWix9VY0Ofu
Mr+2Brg9OAgzvNvFeIiykNM5ojCghfES5WeMVFtzzLHJf4lLP68wC9TTCSjTE2r9Q28FKWjmrXG2
KDsY3UbUTq1pRfiQdFwFbN281JmjIQvVo85JVRs6hKNQdkkbIC4Ky2Ned5wbvl0FvJoJYVxIJcSd
RmJ8yfg7nVXDi8AtD7Wd+nQSR3TUM0ZY0HoegSh420A5voUdD5jbuMsqaiKpHDoJGOtAwryvBtUd
YpFT6qTWcONiE8a5lGajTTON88GZwh51R+KbBz6C3HZNafUtGQcyCj2eO9RgpCfx0IBFIayt+aJY
2R1xhT3hgB5xnD+L4LMAj1MaAmjVmPte0OxYbThHtAlPu7rGbNMNFwzt2ZaK8GR/8Wgtk3gLVs8o
1RhAfGz1rF3IAUHhHlUzzsuDa5qMEymDbDIDiiosqpb2kN+Rb+33ACvXua/9lZeW9D0/YetIOADf
zv0TVJC15oyDicKgnmYBmsvpN6M+Z8Jft61/ux10tRV2nEBXGiVdNAgIP5mXaK8dCi/Yz0CxS5H0
ls8U+zp64bll3idl67edMSVZQLvtkmktHj1FVKWxwYV9MXvBOpPp09oDpcTU3NsKc6xVYfwM+Eun
2qSSNTF4k8fyvRtETtrI1Y7J5+Opk+qa5qfaucAKN8DY3TFA1Q4sJhY2Wm1g1h5VJ9lrd9wCAP3p
Gy6GnW83+zaJMENDRYeald9R/vhhF+6r3KHsrPz4sAkJvLJQ9mFuVp3aShRLXPbFd9nPv9CEadot
gAVOQE2tgD0SuBhf6GRK6oyWvjd5UyM8nZksRpaqUmtb/AUUD3k60U0ugoHqD2BJTOfx9rg4EZHd
0QMOaKKlDSJVUz0k/TEOMGyQcCIFJygpjMvp2yEJTHorp1ayDNUR08WS9Lfsj+RoIsYZKFYmyJV/
TTUVFQthYkyRjklh5fPdQHZGfZnDz7cv3XZEWslhjqgyxD4dE7jQ7ETJGMgrddoKyAnmU/LAK75t
5s8rYUzGKSudnje0lJNownmcUgyU9fsqkPdin+yKkos2sulSVvKYwxL0MJ8bAfLEQ343PtaATUd3
zU6fZycDBDKyCk6ytGmBK4FMUFDkOZr1ip5aBTGTZg/xruOBVHOEsAjSy5iEYWXSQRe9sib5S60+
xvWfvD+uirAUY+VIYlGbISOLcsyeHhVU0oeSMyCy3UJZSWFcfrkAvW6h5xOc+y8KyGKkO7r8EL/x
KQU5psDC1qlj1CmaCFEtEMIGrxp4vm4zhVzpQv+A1dtw7sIG8Ov4YsG5PZTHwSv2otuB3Ad988jR
76RH4UV4T5/75/zCK1Ntj5GthDPeIs2EuFfp7BNGrfaFQ47D7secPIYO7Zhr5lx5jNdIs6ioROo1
FF/5jp0cYHz13oJSXGenF/4oO+/bMn5jNEI8QQSolwBLt/VTf/QEn7+Us+nb0RswREVXTWAq/nqE
nZTGRkTTyQhswFmwD8Tc6fKnWVssjteljue3ZGAliclDBILWf07JChsneo53FUyF5gPda2lishGw
ZfepN+7Inv8pt1OglWjGTnOtId1IOSdJ7WgHggqK4JqlOyKhs+i+egJ0IsMuTimqJwpPcd4XZuxU
zwj4vWgFXBeR8sS6PTVfY+meRDHHEXPVZC20CcNIayFJe5hO9SegsqCxJN4HTmqDtfQyHQYXFBAv
BPwZvFcJNZNbh8tYa0/MOUJZAF8Y4L02lUz3ChUsDdiDL3CLUtue7Wq1TJDTBGDiR3TsuC5DT88i
C8xUHHvdjttXEUxYmwO1lCVKBDLm+ugaTSz4+ljeabFYYZE8xwKqVHMHczh3hIWzirKFGL0IQw2/
lLvGoa/l/BzsMnib7qCfF+CTD37qqPcS59m8uXihXa8ICxqeJHU1GBnUzcu7onGF9nMpnRuttyVU
tXvxLokPRsvJK7cbhCuhjPMpJ+lvmkAiAdQqulfB1oA559YRvRgZc+kVPu/Ftf3EXMlk3FA+kyKY
Sii6XGagAmiYQ2r9wDFOy2EBhyl6zD4P14pjSjrjfsR2ACYtJb8Lk0My4n/ifa1cxuOo9hwXwLkX
OuNrgkTMI6OkQWMoL4RoO70gnHuxnYn9vBc642RMvVf6jCrTNE4QPNbayyhlHDW2n3GrQ2LcCXhe
SYqh448kCWtjsludgjNduo2elD2FAw8+hoQkO91HO+mFkuvdjlY8LVkHo4WYUaecbQ2WgCiCTCFe
4p5z6XhCGBczDvISEMqSWQl4tZneqMSWGnGy2t+NTxJlooigMiIyAEoZe+9H01RqtVNtEwsglRhb
YyLiQhMnC715evz/fjYqTAfbnSRqOvjif80m8rzvJsOoVVtbzvJwzqenJOGFGvoH/xpqIEMRgXos
AnSV6IxtBIGodDKQwLFF3JxkYHSn9mC3Dl0GapD38R7Yv18pKg4LtEg1DbxKme8H9FjFmJdctSf1
cRa+zzxSgc3fVyW0ukRRFhUWAGxCeVQJgEBpN3kMjs9GKL2yjybvDw5GVQDaYWIG0mDb8JlWyUOe
Z6odJ41Vdold158Bp/b/9g34VlcpbBd+lFTgLnWQQrLBE8bkqPb6ndEUHJP+/d78KoaZt4ymJBo1
rMjaWZ4dWi0+zJng1vXi3/5mmyejAUdaBZkQMVX676vXTUlkjC7U0EbqD6V8Knnjj7zfp2qufj9r
e/N/Sbuu5rhxpfuLWAUmkHxlmKQZ5WS/sGzZZs6Zv/470N7vDgVxB3e15ZetVdU0G2g0Gh3OUdAi
oztDhEmBebotdWl3WYWVlUJDKlVVjGxoCtojPopoQquf+17Ck3Z86fUnVC7t8QsIyKzr9SyE85VD
lkuN1cOCjYfk3tjMux6gny1APxW3PYkLkp/j6Y/iOB9Dg6lUMwU69fOs3hcBONp6A+3SiRz5gL0t
ekGUsuJAl+rxOekQONi60kC9rn8qVTvpT3l8pyaHYvQFx2clNoFqKutUJkS20K/8cbv0KJVpkgTw
NanDaO8KJyV2vysYk1kKkpFow5rD8rfLRrK6oAupnJ3rsgXAGwkLmqWzE8+Nncm/1SECz8I/vu8+
qscZvBVKDSkpBDURiD10cGnnpaM1ImDxlfwek0OppuDsGhqfzzeGvBsKHbVqsq2PmjfvGE1LfM1w
ycR5gdUjthCmfNwzmoWYsWTmqKimbXRXMhCXc5ErWungg0qaqssaSv6A0OIOMtp6c0PPcAuRbecR
L3erJ7pPfidIWxqH+rqAYYRP0ctlw1hxUB+Ecge7TdOppw0clOaDQKh/ajrBXb66dibwKQhVkXpQ
OAFV7rNm7RxvROVXT39Usuy0op72d+YhLl6QdQOtekhvIFzgs2DjrMrp3M+MRVXe1Leo5DrU7SwM
0DdO5PkudYdblgZAa4PXXYVb6zbcqna8bTLB8V5zJMsP4c6ZEQ5lY2j4EClDM9Kgzm5VdJ6ipF6Y
/ZpM0VtgbXGX4rjThp7gtLcSgmwA1WRbrYgF6iAj2BQkabaXDUUkinsTdHVM0rqBZoH/EmU/ZAPt
7V+4yXCWiYlOekuR+TxVDFhgMlQKuqyq2yY/ysq3RBakZte1OIvgvC+NsnAycQwxFRPbRYTmwfpk
iVrfVk/yUhHOCggopEI0lbJyON6eV/leAUNyAQK34hW0AQckL7+LnzMrfS/g9F0sH2cM+ujXmGl/
l+qfJo8iidnuO7A0IzQAu6q8DWrXukseKzy5s5+XrWPVH5uUAjUOnIwq3NhHF1lIZV721oTH1FuH
aaNuG7p4gwxvqIltjW+i1/ZKoha1I2rpbB4HLLL8I2RIWqs3Axi+9TB4f7F0afaAObsa9U5xdnEF
pwPyDKphNpYNeXwqjwUSa+OE9Q9O+Pha7lMwKALf/U0H3j+A6xjYrn6tfle3MhALrEN87XdO8zhe
Dztyf3ml1xz28ku40Gj2s6nN0pENm1RXQ94+ZEkr6DFa30xLBbcKUPOJanI3EXa579oCDAPGDYrJ
zrzz3bcMeFGY0diIcnDrW7kQxl0QQTNJaRiCAiBGPvOvRnndA+oKwPJbFOT/+asfO7kQx62fn+KG
7Ubo1qp/pEoBIC46rx8v79Gal1nI4CtZpjpNacZUSpXfMm6abrYjUci6ZgegvyEWAxkB2Ai3bCHw
vDDBW0EPgMlNt5Xo5bJ6py4FcAvVVKMapIx+RjvJb+ltgzx+hh4p033rPQwMH2Iw/2nu+AeVzkPo
hSck1r1kIzzpa5Hr4jP4htW8MUJdZmSbHZANLVsFs1C4MdAKEznRMX3WLOQESgC0GaLCF3th8jHF
UjD3Ah1NPekpozuYUho6U6W6VZve6/LwUJDIBVDONpNfUtLeGSE9dsMkeJKs2dBSPBdzKgoQvUkJ
8bF2rxlXKiJPVZRnEcngnLaVBujEYUCc6Zh+07vyDQSWuY0MhiDIFMnh7sMOgLDtFEJOGT+V7VUp
3U6tIMxcdSPL9WLfsHhp55U0hUqP9ZKuAHx4ZBeQhWY+9a7aF26+FREKrnSIyfJSHhcP1eMYKznD
jpww14jRF1cB/QveV+AaADgKLiO0RybAXSduB4ghYVeRaEk5Fz3GkT6TGOLT6TpI9ypFO63gplkp
Y0NFE6wm6KtnROmceTR9Eww6eZ+Ymt7reIVjPmZ7GYOAomP+3lD96bQtZHEmog+ljIxWyUqh7V7a
SZ2d3Dd26oZoWkQoDxrVxlU2023rMULV/KTsBluUBhQqzNlQMeWjCbY01lmEjkwUZIBjdmR0EWLE
rZVizMfF5exHb4owLlLICghxkxqEm2HujeEpwmCLEe/j+G4wf06iEHv9mCzWmbMbjISXMvor0DoC
9k9AIzjxjeREeK1jNpaxi4jG7lavqYU87pqyUqUOG0beUqFTuRpf09G7fNeKBHDX1DxMZVMxQpG0
HX9EZfKY0X9OMfZhq3gCcMUIQ2lU2FYNipOW3Za00ZZmrUATtvQXjgBPaleoWiINJsT09I3q12by
MyN/8rQDT5YgWhesGf/QImoVhjUbhaTDU1IeM/p8eU9WndN50ynnOLquSXtDZ5teTnaTd3Y+f5/m
fw5Y83FbOJeRNj0JrAZSaPcUF/tgeFAk0a0iWineIxRqTQ1mXdoWoaldbEE9sZtuOpdNy+vfhp3u
/rul49yCqgzmHFXw61GKHoqsfwRS2SadytfLYlZD/IVvp5wfiPIePCglFNMfOsyKNtvg1G2y/Tvc
lbCvRmQPnBPQpTyrCVtF3drE2ilMXdkSXFYiEZwbUIqoaMoRxqBl3aNMmn2OYC2WZNHTiP0Od0hR
xFF1w6SosYArlAszgrFtGga5EgMMDV1Ch/RWtmNXcgb0rB3mrY5RZsy+DlfWLj1avy7vmkg4Zxz6
WFpw3xA+HRgJyl+E8O1W1AK+spYfdORsw0CLgJawq6mT7yp1E0vHgIiiaxa+flpHmaALlCJtZ71f
xYtwLbIAig1+H7aO5jbazTuE9EeEuO+XkKh9ceUUg/rtLIx9zEIYlfCEeOeVSP0bEv8k9cvlfVlL
+HwQwDk8o0a56r0Jukw2wfX7ter2uxkAQLvmNXhk/WNAPfE6Eajb6k4tFGOKLxTzTSmmLRvcKrI/
2Xyg/uzUYnRjdjwv7RVn87Fe5I0kv+9Ve2xvUpfiLTj+hPl1tnTSgFdn7IECPNrWXgTTKNo5zuIx
h5RWMaOvMcPh2tDK2wE8PJc3b12EarIDjclE3hN2cBSGr0HEqP6e5GciCX5/LS8H4zgL4Lxf2Y3/
0cFonXkzu9PvBHB4htfY6JS/io4sLU2vdGf+Gg6BrKDmjEoL5mMJSk4fLWQs8zmIWCpCO42bCG0w
6Nn0/N2IweJsI7miOJ7txydTWYjjTlpuRN1Y9iyZox0lfyPrJ7U5lqmgyCSSwh23oFGt0q9ZfgXU
T8qmUf4QtAaEAimrh2uhC3e42mJq1T5gugS53bd3Uld5HbEE5iHShTtcVdkEnaW3eBtXj0V6qw9H
Sm7VXsTtumrlC2W4gySRadZHFWIKvGrmQ9WJAgq25pd2nr80TN/MJoZo328mjxFfat/06wovN7op
t+GT/uvyqWU/d0kcd6hqoAr1nQFxzaR7huVvJwlUlKN6FSeW3SBZc1ncqgtcLB8fXli0mUoATzjm
vM/AWXIrKY+h7OmDl4smJARmx2P8UHPWUZCDZvkUhLZlVPdZbfS20beCWojA8j5dwUnX+VRiguhP
3bifaWk30mnK95eXTqQP5xLiqQddDqNU6Ds8L2V0caSdWwzCivC6AQK7knU5A8uacwrqkM0kShgu
+D58bPfyTnLSq2g/bYibHgJXlB9dK+TDs57lce6hH8egRicM3ANm2Iwd0E3dt/Hwwqiy0AOMbjXR
qNX6ET4L5DxFmWdjIklQkBhXZXP0qaDlZtUegHOCVii0kaDS8fGqqNFWqGslahxqvavGjRme6PBC
48fL5rAyXIwbidVoTdSKkNTh9kmv4nqKCxQw/KfeVZzpVD1lTovijQK0fRYpxQdjHwn54lbNcCGW
266hi4YhDSG2kSq7pc2+n9FMJhsPl9Vb3aSFGG6TzGj0ldBHA2iioS0GZW/DV7zLItZyOB9WkNso
0wdgVmtBhvGQPkISuh+UW/NhcMNdiwqNiONFpBLn2UFgQyNzgDgto3YbwLOPogZG0eZw3lzLgiCP
a2zOkO7y9DTIz0Wo24JlW9VDA4CuphpoLvtUM5yHkc4tSpR+Cbxl1nkj+47yOALbLN3h4bsJNnPu
XBa6+mI7y+SdOZ5rw4C7Cj72yIqiJmgepK22EyGBClTjXXndpIU+pRBTTg/qfFITgcmtuoaFGpwP
H/pKoaWJ/YnCqbFrObuKOyuwpQlT8pbyLzfq3f4Xr5qp/39rmG/01Al/oboKUnX6a8Q0tI3Ey93/
MGlE1uKJhYZshRcyfSCSTW3DjONU75ttdkqO1V7ZBRtRQnQ1cFkI4hxEDcKHsiwgyBhUt56N45wS
x9eVu0oGSoWviuIytjWfAqWFPM5Z5HGa6F0NeYyQfHZle74C/c6JcWdHX0DVh29fCONcRZ9rU+5b
sJMSbc55/7tTf1lSKLCPVWexEMI7Cysz84ZVwIG1ZwUIWroDxlIEQkQnigv4wDgV5lOPZSOg++72
xizYF8Hv82XNXpoCs5qhxGTGW2MO9lEjeosJLI0H4sHQeTs1GVSIKh+97QVC5atSHezK3DWqADJE
sCfvzf6L4xPGmT6PzKp9eTegrWaOToMQAGw9dDjvPI/KE+jFaPoJIpT0aBzpCXiiHqMDs9D65/8C
lRp4j8xN8SDCYxApx/mGAc3bAA7EXs3jtRK8FsVjGt5dvieYzV44pe/F+MX6JQCs0f0Z61eGQMi2
VG82qW1O3Ws1ykDOwrBlaVoCE1+PYBfLybkGX1b6WvGZDR6awwTI6nyDqTkH/LlPpdccWRZTE2Ws
1mpsSxfxTki70LQt20RBJItcsK2AclbeBacUY9mMjEw0Prq6b7pMTQXtZDo4sj769EYB0qRqwlxk
Y0uyQ9/9GEVnbF2ECdw7jCpAL85NaHWpDEmKd2EbP5HgrawdORekSlfvXqRv/iOCb7gvx16ieorw
a8j+1Mm3bgY9RftaaaLWRYEqPOhdps5ylvlojLHq4NdUGoD9md7atBBl0FnG6ZOpL/RhF9bCAPQK
EL1JjiUbLZtlsSWPou+e3evbwBVBNYiU4kwAL0KwlQ1Qaqx3cbmrrWv6lZKqQhYKce5BlsDJ2mhQ
SNkWP1hvfPwzOvYB0EyQz/am3RRuLjuL9YO7kMi0XixhG6pz07NsRDbZ8r7f1MdkFxzSn8Z3vbHH
ydEPDOtTEXEorZ/dhVzOYTRlJPljiNVUb+aNscG44FG6Y20OYiJGkdVzkQShviFhCg0bV0ZP6Tg4
gWVtMNuMl6n1TbCczAguWSQXUMx5FktKDLW0uzmy6XOM3D3ZW3eTG+8UO3sQResio+Schm/qU2+1
0G0GhWXikOk2LAUmsnr3n3eKL1kXsgTq+hIqyUN+H8bYn8i4jijAYAO0cmD+6PISrl5fC3Fcltka
Y79ufWjUWr7dxJuMnELpEYzsA0UTR/BwWZrI/vn6dWDmHeZ2mXYyYMkYRnUOFokdfWB4mQz/onQx
ROEKpDLHdMFM+Kr22EXTXBpQ0pDB2NltkydU/W5HxwCjTfpbVLMSGAnlvUqJ5ruMSaPaK0bu7NlH
1swShB0iIZwjIXVJw3rCQs7luGs79X4ajLtaMneXl04khvMbSosha6riCsuUuyY8RNaT9IUpqKUT
5qs4Yab1XdZDkyqVkZMNtlE//sYciiBmEmnCuQorsNTeMLErY/VaqsfAv1fo2+XFEh1dzjuYVmtM
mgURwzjtlNxw+j5yemI96JK+zaVKcHQFGvHj6Fo/SvrICkSF6UbWn2HYBCIGGIFG/Nx5PkxGlEbY
G6upbL07NP2eErAbas99LzBokSguuCBKGBtomYFBBxmSSVdd+V3Jb+LqNtb+eX/m0uD4OS4yp2Pn
s0tjJOYxlwJvShp37Lr9v7IGfq5ck3u5atk9mMqFWwUOwOX71ktSMN2LYGuYR/nk34BYbgGYScMr
nq3tIqoAqZWRtTo0Sib1epyD56oUMSOuoAEgQbCQwZ2f1ExHhQaI/uuN8cAgCUHO8CvY9ofWC3cK
8mJCNNDVy30hkTtOYRvGecIe2rpdmE67Tw7vqOgpKtf/Gz7ZqgmeBX562cs6pq/BP+T0wBaqqnu1
emiTPy35LluS6EpaPbwLWdy9G3b/rxxjssnuqZMlmHkyAAXS7BnIaYwwsHq5bJHr6eeFUO6MJdpc
NtYMBRtPRhTI+M8CgGb+xSBiuaJmeoFZ8o9+VfLnXtWxgaSqbqS294wwFmQv2P1zwfJ5DF65LxNp
mqCROfqb2hyd2Kh3Bimeu0DUpywSxXZ0ccjqLvMDTYGoOh7uY+AW1yTd6UP2qpqSwHWsYMV8OGzv
Qy0LWYli5mr4nmM6BD/aI7o2nhIvORlOakePoBkEemSNidPpSjRjITrm/CPfKgxzKHVo2b5mP4LZ
pg5LLOS7/JlsaAHqFzTPibRdDc8WZsm5llZCQk1WYCfjG8PG6YCBSPaZYk8uynFClNoV+IqPi8v5
lWoqGguciiyvKqXO7Oau9YroY2shh2Iiwcpef4HTnuo/SLUeWlAVuyKYjrUmvqU35XF6Q63Iotxg
y+wSBzwaTvYUbTXb2oLa6elL2ZTz+n7C5R38Iepltr7as4xsYj+eZiE6juCwq5xvCYAIMuksjJMN
+kZ86yolmXfZf4lEsAtjcSqayOgSbYQedfFNk+4mTRDsin6f/X3x+2Gh1ErDUg5aVQMQMHKzTMTW
IhLBORGT4H1Xhth3jdyk0kv1z2HoP9g2D7AbpZrlTzNUmNKrVH3ENlzeAtEVwmMWzIkOspIICjC6
X+IlXnhjYahIPkjbbGNei4Y1ROvFuYZIibo6YVdIa+1MY2+KEsSi3+d8gZkrUpTHyN5OTWtn0vf4
S0H6+ezx+ASqr1eDwTx5NHtW92wFjnBPBKEEP1Df5n6gGCO2BB1yXmSlB6OPPOpnAjctEsMd8NBU
5qhhOy9HT0H51AHyRwhfzrbzwnXOdxhMqTVIJnm3LnWTnkyv8WqggDZ34Ub32ivyC70Gm/lEXkTZ
4L9xyMjUUkyL4h93MNFaMMxhgZ6Q5HlAV3V0CLb63eAGTvY/JCTWQ4mzMPb3haOhOaAs9Q79IEPQ
HvUYmZYwp9t4jFxtNERFt785smdp3OvAIgQjbwFUkx96C1kXzfP3dWZnr/Fzs1eumithg836qTpL
5E5tRbU0LRXox8CvQ8zxq+54Nd/5D92xPORb1O4FT7r1+hI9S+TOMTVUjPipkJhMtlS5uNdDBame
DHAC/VX4U0Pj114dMIuUuWIQor8Jmv4rnZ8a9UdD6kv2EkfFNLhunvHmA6xxuesPw1v7rLjTTvSG
FdkrD4dKzLFGTzkUrt0JMQzDagTt4BVYMIGWGG4ve/31o3/Wjzv62eArwEiEsJb23yTNsIcewFvt
17JN513kwSDSABAkUwtLtdrXBo8i/0CFhPXrtomeYcAUyIbMj8aRIaX9IOOGpHloy9VGFzGTrx/u
swD2AYvDbUkYv61z+DC1eU3Tm7rpnHk4EREegkgM57AMZQawNNODhLVN1Bcpfmgid+h/f2Xrz9pw
rqqds67XU4iJjMZpMOSWlyCeEdUWV5UxUOwD3Iiu6/wzTpuyttIqXMMjcDdS9amrdTuovoW6oDH4
/Yc+XTALQdyqdVal9zLrJEqPgAIIwbaWA1y93Cte7AZPZF975bO20V4Z6ijwYwHCzlBHReOKqza4
+ApuUTONBFUvIShIpvQxUPpnKxJVfEQiOKcvS1LaoK0XkyDScJuZ012ridqyVghwEGwu1ODcfBMF
lSapUEOv3MB05E2JHvnhUDwz9kkMmTv+LtlnQObvnPGgHqYj2X3t7bj4Bs7xa9YYxT77hnYjPbBp
qPwnwZCX7MXecCWaaVj1g2dh/KtNo3oU6AkWFSOg97JRu1mbe+jz9S6fufUbG+BIwBIi6LbknbuZ
z5pfM0gOcDoi/Om2GDYAmCLamjDRCuYM+7K8dVuxZOBamaqi6JytRMpc06jBGk7zqde3qcgjsj34
fOjOv8/ZCWnmqGzZg7sLEzcJXpXyPmks1xw2aXInhSdNRNAnUogzCt8Yg5lSuOC86B0NycMhFdTC
BRL4Kh2lgDcLA+xQ1d/oZJeIWq/XHeJ/l4yfKAW/TG52LNnEJhgm5STF32erx0ETRYciRbirfZCt
CG9SCKr6+woddMH+sm2tH5mzItybPa59PQ4r7P2o/dKtb5TU6IcXlA5EOrC/L25cRU1DdD1Ah6m5
l+lBFo4OipRgf18K0BNLztkrtCxsBs8Tb6JtcWrt0lMPqhceLGCai0b5REpxd8TctfmYsERcAEI5
jJvblqjSvB5DAoTnP+eer7yVY550A4Va+g2DGiofCsfwxoPsxHb+3RAYgsAJUM4JBKGB5mPWKAzY
tz2oI8B2X+1bIQMP81UXfA3ljr4cGgRYBFg2lQY3aobxH60CJUbmGpEFzMOKbi7b99/46v8uIl+F
62tKUYqFXsFkWw+MxUXzgoOyr33gFQNwYSMyDIFr4GtyfTw1TcQWsstMjII1JhKIfpo7bdKBu3NW
Bleg4WqD7dlMDM5FREM8tzSHwCL34vZGD+6T6o10rgWctASMJsl4lff/zr/yNbpubklHWV4/p6Hd
+T980RtVcLz46hyIYKKwZ71ZBXgxJMS2RS+INUUSOKfRhVNURyWWrU/JLo61ndGLtkYkgvMR2dDM
mKmBEqMiX1sGeJHyVLD7ImvjYgOj1WmE/mYEzLnqRNq0kcKXtKXbQn+6bGargkxwsFPCcPH4PspY
kkCUXeJGHSKAoYY20V/QtOFpk6BIv94KtRDELVrMaAy7CRrFxlOshZgpAFVedk2k56Laz/VtX7d2
X/2O5vvLCq5eIgu53Eq2udRNXYiexlyb68CWrenFbKTplvZl510WtT7VvJDFOduaKnUPfEgYxmba
zm+sPxSwSwfr3hptesNIFZQXH1MAX2l4XIjlnK9C8rGQmFizRDVTOVla5FgGypogCbusoWAx+Ug8
L5s+yljT/wySUst/jOPZC8xvl4WwVeLvElRpVCIDng9pQfYRi2uf9Gapt0BUdsIWxVHpREC6Sszn
qkbv10slamZbu7mQk2C4YAAstQzOPqzaKP1poIhisqsA7dHJVZvtK+OeiGLLtbVTFGrJQOEzFWA2
flSrja0xK6mKC6TBwIkJyoKsdJMqEJRmV41wKYe7NwhmcI0q1JB3vOlfzW1znYGksX3Rr5PjtCmB
dbxNNqkzCjZtzY8spXIB52ABozUEiZXjq2pg92N0TTRQ7lWR6eBzNpctZNWZLKUxD70wkTpviRzJ
WEsVNMkHVlBHSzsSPl62sVxRMWS1cqmowLAAqzlalvncFf6/b6ilzAK2cKttFUc+ghpyJ9+hfyB2
2511bR4bBnDisPdvJTsisMjVxQVcomla6Jv9xNkcUCuXSYQPkOTZVeRTIN0rY46WncfL67p68hZy
OP9lTuk8YyIerxLrQSNgGJSfBvW+HBByR0+VIXoAM7/06aAvxHF+S8os0zTBSwxWLpCJIvXPelrC
gyiNuhpwM5zv/ywf32CitAqw/3zIabwIWzYDHyv+03t0M+1MTwQ3uXrMF8K4Yx5qZluhtR5rqCcv
NAyvoeI3tUgFFcHVlNpSKe6YF0VlGDP6klDKRlOJS7bT1nAtt0PbzuhWh8hrX/rina2x2JfXHcDV
akA9q4Jjv34SF+py575W0Sxe98BQJdsWvH7+rbztjixfIsYUFZyCT9lKOe6busWhL/Jy3/fBzZRN
btbP+0DJv/+rg8BHRV0eYn49gFZ+Xx7jJjnUMnFDOfEKC8iUEtoyg+fLEkVmw5RfeLQsmkB5GUK5
RsfAoFZIg9P6dLCHckw3l0Wtha9Ly+FuvBbR8aBPzHKUZzK/YiEv/75IFc6LFGUVKp2B3wewmF1m
yMY/tMrrZRlraHAKSDUURTPB3iBb3A0wFdRopBRBQn5kCJeMzbLa9xiIEI0frq/WWRDTdrExGJ4q
KKZvEB/IZr0r6iFx21EVDXmvr9lZCrf9BWg2QuQ5UUyuntXk1Je3dfulbTmL4La9qdOgAycCq8Dc
6pKjREcioohe1UIjCKZMnRUUuLWaUoPEcW1CC3Ts23Ea/WiktnAA7SwoPK7eHAtB3HKVeWWNmGPC
7vf5HQS6uEvcgqZAGm33sYEiYEf2wGT6fdnqRPpxSyhLVqnqGcSSutp1uukQDXmvVESOtmpyC+24
A1RhMMscSwNiMB6VtqEdE4EtrF+JCxHc1ZvlZuZLEUSE0qFB7T2U7VY9GsBbMtXYjpKfUrxXqhfN
345BLHhErKsHshrMmYFChB+zLKfC8AMGuz3MHYZv0BQluBtFArirEY0fcJ2ApnaULvGqCWRIYeRd
tgRmYJ9CF+2sA3ftNV3VgAudiZh18GUZHd2MvSF5adoU2wq1f8GaieQxlRdeyKxVX5ti9iYqAkea
YjvTM7eS7UTUPLpu4mfF2N8XgtCxELfAA0CnVJy4ln7KdR33hGCD/sb8zlK48ytJZkMqCSZAT6Mr
2Q0A4aJT5ebXgGNwRWHm+otosVncsTWUclCJBJ1aN/nBmqcKVrTHHF3lWlvFZQRJMZpeLlvI+g21
kMqd4gi8CyDkg1TdnhwW39a7acOgl7/SZwgyJh1MVkQGXwR3lktZMet6hG2QXjpk4w4ziW6Rlc5l
fdYP1X+l8M0WvVWiIl1Bim7RTUHRF9Qmz5dF/I1ZnGVwsXMKhrNyAl+SY57kjYXBQMsBcPZjgIE5
8cX+N2Zxlsa5iTgI1UbvIW04JNeKJ++K2JO/J1v/gTWgSmDBVm9qFXTYl7VcP2FnsZzrUJAnlxBe
4u7CQ1md7yt0vceDoDYjEsL5CwtjCWOWQ7dMKm1aD65BOhs0VyIjZ0b82Q+elWHfsXAXTT7qfddA
GaMFqjPrOqofipMZ2y2mOQ3A+qtegfJp4nY7Uc/0uks8i+Z8yGCC2kFlLlE1YnuSfjd4EQdk0xiS
wPeKLJ9zHxqR/QYsKlhLLTz5CRhDU0NwuFbLGYszbHHOgtLMyPsU6xildufNroUpgfQn5nyPU2Gz
TqbCEGgl2jnOayTxhKlyZv2a2Ze2H0ybJMluhlR/7uXyT5iVm67VH75g+oap6RT/AMXPnW8CHKOB
5BbShy1Q6DFwKyl2IcLSXR12VBZSuHONEnFW9xWk9K/KdfBchy5yYPD5idO9jQnqbLojht1/TyJ8
OgkIexHaIvGEF/HHk5ArWShJFiKqwSGg0ESCG4ch3/Q/zV/KfgTGqe4UN/m2BfFreBJNba9fNgvp
nP2QoDA7XXqXPm+CHR6sVwPjgziJymDrD/6FJM5uMFtHq4lAEm2PUfFjIo3TD8+m/Esx93n9RAv0
otTHvhG8yFcP4Vks39CbZ/KsEEQmjmLETk234agIziDboAsbyPfz5jSryz7C44U9W5XOdyLyIgeH
KN771leugIUynIXOICM1C/Z8yaTBJqnXqJGtiYSI9OHuGc0ays7voA8Zv1vzVd2iMzMhNvG3dd/8
y7XjrhsAl6G9hRl/I5l20+SHCsDfdV/sgix60lNRp87q7bZYP+7WaVHSLtUCqnXZdgpeTAlUpNL9
ZV+12tuqmO/MMaahgKTn44GO6pTGtQIhjK8A2XSAjzLTu7Ic8xjsyaaAV54Mm15Pora8dVs/S+Zu
tnKQ20Ar4cDMLL1OQeE45s2XLPAsgvNWSTJVPYgQcYrn0i1nYPDlQEboq+3lRRRpwrmloZ3SVE4h
psgGZwqlG9BUvlwW8Teu76wK55DasDeCtoEMxkGg70YQ3neub6Pw++/W7P1DFrFOlqoandjtlRlX
dXEY6ZWkCYrX63HA2ejeve9CRqDN82Cxu0u3e3dEh2S+GXe9I53aHy3IBhSBka8fpP+u3XtAvhBX
q0bnmzJsPE6PeoNwNN2W3ePlDRLYwLvKCxman8Z6wmSMytGHW220QuB9RBLY3xcSdDOII2nCotXV
o5zfjiIwt/V3yWJXOFdAIh09Ee+7cpPvGY+7fM+m1Wqb7sS4i6uB2UIYd/rnPNLLlPlSms5eobRu
VAX7Lo63pOx2VAt3QysqTYoWkPMGIbHaMkVEBYeTeaXfbiohO5JwDTlXEEi9lGkoEzrKnXJgHaMY
GD0xmhI2GvClt8FiDTmfgHl2vaLsqCq6aYca+MYqoCfldzKq75ete/UVcpbE15a0SarpnECSOiq7
UXrqO4B5ZWFvl0YhgBtd93SYNjcYy7OBnm3OzvtM6joTsmTrYE2g4KZehVhzDoETcMyHb+a0b+Yv
9BYoC5nc2eoK0vVR76P0qPyx0lOumeiL9KRalJBc63ZayuGO2CxlRQRsLcZP1wJOEBA2NqDZr4Fx
Jcg9rbq8hULc8ZKMMCnlVIKtxy+J6eXFNbE2l22CHZdPkeRCBHec5MRIMrRHozet9F8Z4/NQxrf6
rLhpaDi5CDFz9fAupHEHizQhGniYtHHoDjRLHokV/Lis0GrQj9oz0SHHBBYotzv4g66FI8hjJxDP
q25w8Hd/PevFVb6V/UHzlEYxDYY8N6Xc/hiJhDYhqaAMICz1Hyc9skdhbMdOCrdDH4RwOzSEeMZo
UYla8NsYuswb+b+Mp9GR7rSN/zK9iPzRZ6XANQ1IeWCo6mAwVjh/ZE1mmOdhRZ0uvw6D56A8xe2z
YI9WZSBvpILgUUVahNOpjGlnBgV0SlLbeBsxm5Ru4tw2HOWtcpujBIgrM7NFqDv8bQUmCnSNKWDh
NUxAIPO9ESTI5CxuQ2Sz/GCXlakdRo+FDnQFspkncFIBbvKyniKBnEOqjDgerTJCZ1xi7knyHHbP
Sho7k76v5UdVfbgsjW3M0lB49XjDjwp1SBGNo8zIoPfofthQ0DeIXtWfqvm8HM7qI81XLJxb5PcN
etWUxNVHpCvwxu1bzQsT0x7jH536AFRFO03vZPAjAgZ/E8jg2fN/dXnvNO1V2/1QzMae5dzV5Zum
2KkhYhRLZMvsUy4tCWdnPeggjd6SVIdIt9Q4qtrVmOxqYavZpzQOvyScXwNQaad2OTYa6FHlXnaV
yp53wXZ0yAZsoW8tksJCSL9PVywvlDuorWXOZp1B6PQOtShhxlrfUkBkiZpS+NPKCeInGRDDZSEY
C3HfFTc0+VnLIDATPCYEG8UPM0xoJbK0DiKUudgqIEjoyAbc0raUiCp6n54tvDYKbGYZgY91HDc6
RNWu/qocWDLd8LTO7j3iYqLrReR1PkWTvEAuFCqMcaJkhsDWzXQkvODA3dZWAi+7LVwizDV/yu7x
8jivE02mCpQvyNPRj6tKiV0HP4zRwlhNZCuZ6ehjvE3zDJNJ0o0WHBP9Na8zp/JfTFRWabw3swKl
fa8h1I5EHYx/sxg6LmY2vCTzsCVBVseZL8dIhxxY8o+1wyl7ffu/4Xh8igX+WoqzNO78D+GsZ3HD
jkj51gdXtUzt2N/GFYiEs3aTAqMqlZ3SqraIG73L3lgom/MJXVVXXR1C0/nNqlyGZOfvAxDDqICx
q7dT4V6W92nUjteVcweSlsdhoUEe+d5vGMNhuAlOeuHFLwP+U9tXoFhEc6rtX0+goB92arS9/AX/
R9qV9laO49pfZMC2vH71cn3X7Ekl+WJUpaq877t//TvK9Os4isearsY0poHJwLyUKJKiyHPW3cTf
i8023Pqp0CeFhsWupacpvFdJYY3DflvGekT9kMFU5bU2zaKghpKI5HZuvvShiX9dxSZm5JESjZxr
DLWPr/HjQxzjK+Ju0v0Rjfl2IWPHzop0q88/urK0gibj7N969P4QxXiJpCiTBKyRqMnnvyRyg8dt
uzYA2xftSHRq49ch3m0vJXUDW7oxbkJIJB+XGGRDonwM+od0fNj+Ps8c6N8Xfnbo87+2yixehHyv
KD9ziXM/Wo8aH2tG/74QYeiDHE10zepmRPr2PVZeA/W6aHj0I//FpX4IYvwILhlBZBKslXEp8Co/
HLsn6W1+Dvb5TruZbuLvfQ0oogIzpWlkK3veqznPlxDGlwya5CvEwNGKD9kdZj33tat7KOmc+Hea
L0/N//EjJhF1+GdJYZ/o+2DQxz5E+FA8Mdm3D5T+HCStz+GVskuv9FvZkU//A8H9ujn+LZZ9s58n
EJcSzArbYurED6jO29Rpqa5yrwI/DrQroIHeNtB16/mQyPiSMGgUqZB9fHrExGEJuwHrbPOSD390
ED7kME6kyppOqxXIyWOgRk23GrgBFKnl3DV468f4j0Y2wPFjQEqj20N1KHlz8evH+UMLKn9x1noS
i1JRYX8CraRcBlNu97Vf70rQCzvbG8MzQZNxHYAsyCeT3mSMS/d7cI2n4RK46K9w8yvxPOwGxz/9
DxAddIW+OsQPDRlvYhZVE6PaAgv0kDhREJTATWw1wTgMOYpOzaViXDVAIlPKEoCLg+n985LqhVyK
eQmvMphX4Xguw1ONV5sBg3qc9aSW/EWzhSAmNRgkJYgkAYKUJuqvdakc3RGBLBsi3ZJif9wFeVda
HaLdQY4yCdMemX9sW1zvtn/Iqg19/A52EFLukWEKCvZViM+pfhup7szrHF13lQsZzKnOJcxFY7CT
NtAj0wOY78F8pGiJ4y/hwMWUoUd3Y2HZuUdcVJRQSiFMvnQuaoEXCrBCPKBdWnxUuvWby0I15ojn
SiyH2Qhp8zUy2PqsuNnFeNBaG5mPlx5TT+LcylazrYVA5syrROvmlIaCxCytRBwQY+8n0B61pq0I
smP6CcdSeQbCHPxUnEYxpuupJ71lZpU9qAEYaThmuH5dX+jFnHQAluRVDahG2AiQNad3wGfQef4U
f9a/8+85YN31nw0nlVz1zwuZTAqhaKbYy/QWKE27on/ojNvts7WaPy6+zziTUJelphpxxic0WzbT
pe10gNO/jlGyk/Q9qTJb03htCBwHpjN+hWihWod0HSVUPmP1uk8aS00Prf9zWzee5Ru0Ir8IPlJZ
RRHAt/BycZ9GqLDQy42CmR/cbb8TN3J8V+e8Jaxm/h/LyU7A6dooKI0O1dTI9YXDEO+z6rXQvdb/
va0bZw0NJjvoYpDSJ7Qcofgu0A98I7Si5psZ/dgWw11CxnnoWVCP2QA5wHlxgn1HuUJt8dA5/9vV
m3OSDcZ1RGNq5mMGcaQ51rLrYwxt8rZV4ngnFo8tMdW/ookZnZPxUNXPZJowffldx6hbbbrb0taT
koVFME5DMBOQhpbQqO+sAUg2GLjxMDllh474IuN/QnHFEa3A4eJ48UyR8RzlrP11+UisEWOSNZCI
kCI7vSVfiweMuyF5RWdw6VW8tjteLDUYn6INwZiUVGVZPPjDdVGcEq1ydOPbJDgJ+u+H+IfiW4n6
T4cK3q8gi6Vm/ApmM408miBXLK7mYj9WnJEMwrFO9rJBzMpHrwf8Sav3rkxOYtG7htE5kWqRstgL
I3gGhlfQo8TpRQmdVC+dBj+nS/YdihuSeNCFk2hcl8DRNkTZ0oNbsThO5jFtWyuaZEsuv+VZYKdy
YutKYBvNb1SCLN1/HchZiDjafOn+YZaLxQKSkqAtDRpa/MdxV6MNAyz2L9pN/MN8VD0fNCXCYbob
Tj0XopZjmSbjuwQdHPPhe2XzrXdmZ3whlnKkabPxoj/6nRXeoYhh/w/t0Kt5l2KaMp5yFAwpM0dC
VYqwzullRy5qJ5aAHSiGqPHjWloCjFFsXUFLncEHLKT6GBjARNZ5LwvrZ0PFEJKpKuBeZrni1Tn7
yx2Ac8Pw8PBxLd01qV2cjV2048Jyr670QhrjfDq5mNWKnsQY7ytFkVptdkrjnZw2lijC0LRns9uR
xEkrD5D4uelGc2UHGO/V0snSuGRdq6538XOY9e/KaCrUHlelRui9jrxIZWjHxVMG6J4me1FJZW07
39UguZDHOCJ0h4OQtaCXTz+YbT16NKT+jLZdL58yXpfEF0rv9+O0EMZ4H6CFdyDmgjBjEKwgQ9dH
flJGDEyrr4FyNMDk1wnjFQAdrblKwV1+LZcPpfQ6YZV96SpJy12AqvrYOttrsOKzZFOXNUVCC4eh
sLdFJQzmrsgT2nZ9L8dXBeBxeEyda57kkwxGdW0ymknMUni62moLK35Ibxpr+EXRvZV7+a28AhaK
VXo+J7auWPdSLHsvNLtUkcMSqgH2zgpTaJhaRMFVGD5EbHjukmY6zKXtkzTmhji3wWSaVFrtDK7k
gPGeAtF1joLudYrl5/Id5Ury/0kk4yiVUjKGXkChUpzJtzEpHrJAPs5m+uYXkZfr8nHy032RoMUo
QUN0rDsxCGHMRHXbGg1B23ZE93BLfSYR7GrSSEkB9YcKbZTqxey/JbjIGf1VYowWIS9l8E+RBnGi
PqnPJIOmPzShYED9sm0PpgBauDDgnI4vAKusDHp8FlcEzcixVDrU6o4o3djNa+CWP5Ah4Q1csntv
QA2ds5C808JyKsfzXIuVDLUqUEndvnfbIRvMT+qVmjvJQUfdkgItICo9bG/hWjL/aUEZ/zvXwpxP
OiTnkpP9Vo60zUV7iH8bEp4x6dwW74TyDJhxwEnuy5U/YnUl+SmKT6nBu5LzBLCeh+jCYIbwPPNb
dlXj4Re0AtLecOT78HudObKT7AZefsvxqOytMhPyKpZmKEXm3O0xNV+EnhpxNOMoxl4kQYko+CSB
EFV5KuUXEuy3bYH3fca11JnW6OCBRQNX9CxHj634vP39ldC7NDWDcRepgkt+b+L7amXuCqVy6+It
mJPrts/sfyeJaro4wWJbKIXpw6h7DJvl5nEmKlCC9nXyY1sOb9sZTxHpfdLFAXakMDBbo1dOrJOD
ofnOthjexjApmz4LUtnlWLhRQXPYVWg+bX+ftzGMD0jVMC9nsB3YY2ZYg3ojaGBaV7+VXKYRniDm
7M9l3I5pD0HKpdb30R1gXX7FjuA2O/FNr61CdWMQjQTOnzROfDI9xidUNTqLDfqiLXu02DnvFXhV
ikwlgm+DJ42zXeyVEE8ZWdPq2C4p3UUhsbJE4sULehQ3Ii97TwvGwff9FAvZ78hOcuLdrKPlrQW4
S+npL/8U3IUJiOzljER1q7TUoxIkjLVQnSKzOzfdzKk7rp8mDa+FhgY2VsL4h6KtC3MwoJSJOTmh
uqbV26kdOWu3boMfUhjf0BakIA3SRMyUPwTdXRn5lim4hr7bPlNr7SkwuQ85jG/IsmLuiJzB22G0
kcagETEI5MNgAZz2Ak/aet77IY1qvfB4Qaf5ZdJCWr8b0JEh7JVjucPRsiWQHY/74EzJXoKd5v5L
LRnXYQSlYrYKVnPAuJBsg8XRCYFXqnsAo7zm3pSpBXw1+w8tGf+RT+g773Vo6T8K19GenCJvPirO
bItOtRO4ICg8g2S8RqAkQaP1UK5KDn74FM03cceDOODZCTvip2dzXhWgUgGmdH6I9vM+sUs3O9Dp
b4EPCkBXaGMF2XG/vjMbEvhYQcBaDS48fncafUt+nPfqHaWgEHsrhQfuTv9xjTxYGc6KKtSvLcxU
KCV/iCOIj3tvlB9j/yoZfm6b5Pql5G8bYVk9yiw0cPfEek7as9xd5Pzk9wcpjzHcWFnp/Fz1b9sC
196AliddYTwKERT0G86QKAVu+JOSI4ROjY2s98a5iizzWL1E17wHQ86BVxj3IlcBhmMarCTALe0+
b91hmtw5TR5HIjpKZ/LgJHg7xziYXO3FoJOh5JwXVhi+FKpstei53l7LL6Bz/wk1H7vH+BO1MpKp
CSBmsDWP7Mi5sNGNCoitzPPP4+2AGxi63ig1GHA6nBikWtwzwtOUcTIBGNajYMJPiIobo70uyoc8
/uevoZ8shnEsk6olw0BPYV7KqDaakTZauaH49yLJMCJeq8AoypOywYvsxOPvphu14QFYnvC2kHwU
wOhGVmW9V8tqttLYb/Ar2sCOwpoHlsDxOCpTI6l7QYgEequYMsltprsu2LXi96AzLVV+GHpOIOQc
C5VxMHIFoIlegrTGd/3irAUXpcVUUhlZkZRybhlrvVzLbWSnAGbclkBYgW0MD5OL0LfLHslVcO6Q
j9V7xRoQlIa95o670O329cA5K2t140/iGb8TZCjtgHmJxnyKEy7to0sMPonWMx2RU+min9oyGtbb
ENKSyaBnQt+FxtUkf98+9+vfN4EhYABBS2YhEiLJSAeDvsrGyveCMr8+bX9//Ux/fJ8xC62Tyyql
ZSO0fVqjlluleJC6l20hPCWY/BWkd72g0XfzQRmsprj4MQen+r9Upj7UYHY8VRpU1GgTqXRteOWN
ZME7gvcCmNK3tOPc5JJZ81Ri9j32i7JLB3QLBvJDFB6V5HF7ydadw4dCTFRRosEvhBhLVsevAuCR
SXyPruqoP+QtnpTD1N0Wx11AJrzoZiA2RoQFpJykeOj1UJfP9y0KXejJush30Y7HvrLukD40/BJN
AjMt6KRQPOT2FNeWotaWID34CKOSxmk14Jk5E1dUI00rRC+kdRi1EnfqdKjTw/YSckSw4+CtgkEv
lfavCtNOLY7DhN53jrPhGMW731skiZIgDJNJrZzI8S5uQvB071ottnXSuHmbWC2vIZFnFu85+kKi
Futi6neQSAky9RAMmbFT/tBT3CyI3V2HiYWj9bC9kGtdAHDff1vGe2V2IbQTJaORaMuxdJ205yA9
UoyuwI3sOrRHDLdmrqC/45f+YYXCkIFObIDyRf3CW+CHHTFo4b7w73vpoeNF4dUc4+P77CsMGkhJ
09MarzJUbj7dB4CYBt9HpnEcIk8Ok1togu9PAX0MwctDGJxK1bdB5e7L/3RM9z0rXejDhI+6C/oo
HaAPykfoGMq8GcTJuE9zc8/1mL6QxMSQFmw8KqEVMvV63ilu5aFd4pqy7/Jvt+uPDgtZTDTJ9eSv
1yu5tNELlaJVWrIoAa/0GhxQL4iQwQA0CCBkPKe4GlYWkqmTWZh+HkxSXwzU9PU7Tfkp8qiT1g/0
QgATV8ZOL7SJLmMv9k9JW6LkLO+aGZ3u3XAQGvMwdIk9m/JDoQmWLEZWAN8SlY3Tazzy7VWHufgp
TMhp2rrCnZSeBUD9K9JrpKPgFHzbdibrQkxDprNQImEnlYeobaoeVW88DfwO1czSm5+iymk7XL/n
Gh9CmEUVcjUIgqqk+WaPGxlamj0g/FOQJzTOXRcn/fpPPdWHTGb1EilPiriDYv0cWr38Uiu8hgDe
0jEBusty8AAqkCDNkqXkL7pxE2mcpVv3Ux9aMHGZiFMRAxIWr9JDhrm4BBQQR3WarWL8vW0HHEFs
dE4Co83MuEa2Ibwa7c4UbbWJUL7iVGrXY9eHKbAhWvdnJelnKASYKE+z8/vCMxzFIV6MPh14E091
uhPPa/CUY7wwKeekJRLsLzUvirSXiWmNxkktX7fX8L/44L9360tgRrdwOQsVsgHlTjZ2KdEsNb/4
xWvXXJrhYgyY0BFvAEvBu9BRM/hyy1qsKuOQwzw0YqGGgv6ld7qrxPVv/HPsGIc3xdKPtZcdJidG
X0Hq1bzG/nWP/KEz45ENITWluoPOY/5SNzdC53AWdTWpA5GAilkg0QBF6meXn80aqvu08mdcKuBJ
o7fNVY46qmT5aegs/UIu6NDIDgRUiLnNKzuu39QX0pmVxeB8QcbgXXr0vXqSzqENgOZrw/H3zZt/
LTqIcrvSMY8Ziq7cIZTVxV1IZxZXVRIBTVe4PZPr8caEl3l/ZZfu9EdJRcdl4UQ7Ht4HTyQ9S4sI
G2Z6NGUCRPrCGbx307Db3s9Vr7lQifHLOZ310ER8P9a/+/JVojxlasSpr/B0YD3zLHVdnufwmmV5
kzb9KesFjoj1RGGhB+OZh7CZx4yWNced+lw8UZQjGUjQdnZOfEty6Ux1wonVq27sQyTbKzCUUtUW
OtTSzcnC5LQ1leM+Lb9POSfqrHvphSQmPQarFR7B6fsFet07W3vNnih3b3AMf4Akk9zKb5RyNHJ4
treeKJiglaHTSPiHkdsEPXAhC/ix+U29r9z3Jnsns7/hoKdWBmBb/gCUTP3HF9+5kMkEh3acfAXV
CqRZt6KNegVSc3JNqYgwu+xpyGQlN8Rv0O4n5LRgwOAZEv3+lnz6+xYHDuWrIVAzKt8DKRuAMAvb
OAR4Y8az9nW33z596yfjY4Hp3xfCGi0A7YwGd9aBEtC4igROpwk9vVvKMA5rzAVB0GMo00yjPQhP
Uv6zJVdiW1nFHzgSIoJdRTaBfaMCG/uzKnOTRF0k4aU3k4862af9I/Hvtldr7YltKYPNihQ8YAuG
gDZMxRueKLSc8ChR1hxAcKU270l0xTN+EsYYf1TGg0LoxGGi3PbC89B5Q/UHb9ifZDDGHiV9HSdU
ob7IvWG4DLlhG8IEgjyOIXCXjjHrJEh1gG9DG/UaiDO4j/YZMn7DUu3qXnB46OErdv1JL8auey1X
poDQfllVuyNq+d3wR85B5W0PY9pT3tVlRKCQPIFB5VUdBWvInrcNjqcGE3xzVZ/LlHYvhNUl7m7I
7G1/f+V4flom+vfF8U+kthNFOoATaz9qs7UH6VcYhZbaRXbHY7ddXy+QdkqaDBZz9p0xM4xCiXRs
iR9/S+c7oQDINa+NanW9UPpH5VAnID9ijkyqJipeAFAOkKf42Oca4MlkTixcCbpEXIhgTkxPpL96
54DIZ8/R9yIQ3KG+FePb7a3hqcKcl8ZM8kEuEXJ7P911ZXsYzMD9dyKYQwLQwnokDQoKtYbhoekS
6W//TgBzRAYpThNfohULPJZk5I1wiRDoKjDx5dNuMAcEbCKyUhNIkG+7J78CD0JmN7sRVRqwwSZO
Dk6nbZV428+cGLE0Si2NIDArrvrxSVdAJqrFVtjz7o7rmuGKg1kOHYiFTDjrwMASxvR1tZQcXXIo
SQ+dNx/wXyloFwroxiMXXbuvEhHc6ApeziRVe6/zLdyBVKKJEkP18NFBaYuBHlqjBKr5Xr3qE/kG
fNtuOE0OkTDaaGp7vLjw5hxWjV7WIRmzpxikYYxeTHW1SXRcHkMlsJLhNtQetrdv1QktBDAmH+eG
0ehoYLcb9LcXZ0k7+bxIt2ohCxGM0avYUHUmEFGRFxGoUUb8aqCNt2+sf6cKY/q52rZz1kOOkh7V
cJcFXjL981cg2MPHdjDGDl+a+03fIDwACG+UDUtrnNHkJFW8PWcuZ2kSZGRUsedxe2mEY6FzHPZq
jFsowRwkpZJCMPBBiSIFr1p+GStidQ0QpS7FnHD2hLP3GjMTHONRmMwC9sTwewuTmWhE/VnGP82u
5wjiKMVikwGvwA/9EIKIfNaqO+BdwL/iOTC+6hpOi8nqkVEAJYl/FEAwMvZspp0292MPOxMv6Ey3
jOgu41GWrq7bQgZjy7WklKSrIcMIBnvsnwWiu1P9QMKnPzgzCzmMQVelEItjBTkADzg3pnEQpOCg
NLzs8/0e8CUsLeQwNl3PRTUGKeTInu+VmH1sdtUB1QDQeGwrtGoHigJseEIMRTIZhwmDq1WTsjVr
2Y0qPwUpZTYKgXHoA0D3T7zBQhbjOxth7BKdUoYLsp44fZ9+z8DbZPdxU9nbWq26hIUkxuRIaoAu
fBgwmhQCFQ2JIpdHe93gPtaNMTiwUKTT0EIXP4ssv2vB3oXLftnbU/QHzwIUK/XvLWJsbg4F7T9M
6yT4Hs1eP12bI8cKeOvFmFsq10CQMWFuhJy72Gu0w7/bD8aFNqCGUX0D+5HLVyDxk/+gLXyxRLLI
uM1ZMrOkEfD9thjAsUlQ3gmNGbBwdcTJqtevoX/vxpf+IKUMVQOgSrS6AqQsZ/5hlDgtmFCi75Nk
sEYe3uq6+/z/7ZdF+fMVa+j0VPBVWBp64+w2v+3TxEnU79sbxFWL8QNFPqaJ2kItCrOX70C7cYl/
NDs6hB8e5cnZFrdtb6D0/ayTEAN3pe0hrel+DJi+jJVv/04A4wAUNcUFPoNBq2p1lRnFXlNnjo/h
7QvjAcCwDIIPFTrUQjbvyBxh2FKrTDcHVzBnudZG4z7ZN+MCEsCpR3ICWapk0Vl44ardg97Jo/CH
qSs4PGw2nm6MP8ikphsHGfIizKaQQ9EcIh7kPVcnxif0pVSg3Rx2LR7JIftNsSRRDmss87E5q3b5
yJv24+jElt50HCKhAI2AXVWxRZLjiApSyPFzPBlM+WA20lYB2Rf2ifya0eXZNztN5wFJ8IQwDgEM
L6iCjBAioiN3nCerbX4KvAO09hwBkzPAUwtAUxl3uc9HNBvmtI0DmoFcTvm5xu4Eru5i8H50U5eS
LvDqe6s+AZyhuLcZIINnIbrHTBeKpIRaGvhedhR6obGrX6Y7vIURpipimDmPWHx1JT9EsuCecqSL
U0qzxkoHiZJRO1M4nhLAZmw7o9VcYSGGWcpIV9K6psncKLyOo+rEYmwNwugaKS9WcNaQMKaRpmVe
TlOHNQzK2zEPb0Qj4vgi3poxgWIeg0ZuBiiTlVeq+aDJgaVwr0E8PejfF3WEuIuBcyFAD9I+JMK+
6Hhla+rAvuTXiy2hWi4EzKVAppEaWxVe2ulmLgqrhFsYGgDQ5Ldhz8mveBbAxAq9zZAmVhAX6TU6
fBLl0GnZ7ZQDfLJuOJ1ovA1iYoUKGHxp8rFBtMVTGgKrElLLMDtO+KPueWsF2RChSvXQ4IEB7htD
LfvEUzFoxcez5FkCEyUwzxJVJb1wmeWhEW8i7gshRw926CkF619SvF8VbsND9j3aZ7eZrd7l31pL
s9IrpD9uDM1oL8AfTGeiP+pvj8c+TmbR3IiJCSv3ya2m3LThH1XDFgIYd2CWcQbeWgiQu/hgFtpl
Gv8oquqmhF4v/Z0y4vNBiiIxzOqwhWWL3pTtk/COJByPs5qbSgZ4DhCNTFVjK5lpKDdmIaNkSq4N
1VJ+R6d0Z7rFc9Zb+WwlO55O73jdrG0vBLKDKZE0yfGoQKAQWub94PqpRVnOAQfjtA/SXrAVJzoI
Xg+7kNAR6dLe3No2vRbPyX+AU0+Wv4UJHirwSfOBNrCayl2aXg/hnc4lL6Tf2NKXsZM+1PquoEXw
+BDf0DSs2yUPqHW9v11vx8K187xUhwkfvVIWWq9CVIT26Uz5WZe7bQFrT/6fFoyJHUGZh8JMJfRv
dKwwcftv6S7xejQHGrvspgTZsMApbKwqBYY9RZFBPSm+k0ssoklkdKSNaDFAqfFoYCSWzmtEX82W
pYUIJmC1TdwPIa3TpGeaGiXYpMQr3dqt0P1rOsrd9iquBZGlOCZgCb7S1WMNcQl6b1XluxF8L4rn
fyeDCVT+pHRdYkIGJjpk+TTIv9WY07/PU4MJUuBLCeS0neAA0/Smk/VTn6nHIi+9bU3oL/1yfhab
wwSprE1UQaRXdLn+EWueogrA69qZ2XVa8oYf1zKJxcawKWtXg7ZH0iHKDzRUa3fyJNmD7Bi8x9Z1
OSq68iWQLxIWh1AWwYGizCLCO33nyKywASxl8aAanKOzFn4l80MOY2hNWU7+1ECOCidrgPvZ38X1
YUyvAzJavX8zB7+292rdJD4EMlYngmEkUI0ZVqc+GwMGG66ycbctgqz604VSjNlBqbjxO8jQLq2D
9y8QJVBIJrws2mQHzqMTOY37wQM6K53Qu4seGgxZhxiWL3blJbsBvc3jyCnC8/aTMdEkFPu5rfCT
svFVHB0/vavna4NHN8lZXBZvQkMeLfollRJApX66lHp5FHWJc97W/e3fe8hiTgjhnKlkgJgYU6oY
MU4AhhdKEifD5SnDRMWa0Fkc3JFtITUOQwYIPEN3ZqPkuFrOzrAVeDmt5Gk2IKaVfvvj3kdDXGY+
GoQ3I8pTh4mLSRvNRUblGGg08ZVvVfKqmftty193hB8bQ3/DIhBq8VjJvgoZRH7qZtGOQXtluI35
Pa5yZ1sUTx3GcZhxP1WYocNLbwnWtQ7w6bVkdbr5L42AcRet1pOxlahFA2+k/60Xp1zjHM31jOXD
XbDc42lc0McZqCLfTt741p/1vXCX2DCCezAT7Iqdf8VrBOYZHeMOgNvsN2EFkbrfO4bwE/0DIE08
Cd1he5e2DUJhC/O6mYhEBiED+EwOKdpy1ewe74sqUHZ4LabbgQSc8J9Nz0wxv6ZTB6d4lCgs8kAQ
s/8j2ijyEa+Q630W04+tEbciFJpRlxjr2cP/ez90PNDC7f1RRDZNxtaoFfpZ7SozERoPUvNLLSf0
h/Eel9ZGrz4pxLgF0oqN3KXUlx7MZ8FqbJpcJr+CS/xbuM2v5PP7zdebRM7B2vbhCjsnRGkOK/Q5
4FW9DT2i93uj5ELR8GQwPiJNzbCKFWyWfKvhtabx4gYk9BhqnHYAHN2hAeZHVFvbFr9aOJVMEwiu
+I/4hZAvIWpTFj0yNGHfpFYEqeBl3yvXutu76OpHsq7+5IikRvc1//wQyexhq+SkJPR5rX7uAYMt
7UMn/KHeSm6GwUDeVWR9UT+EMT4+MEIxCzLol/TXJNkHCmfEcd1lfHyf2bRRa3qznqGMXs8H1Oic
pGncBOSGsRKdkITz9ms9kHzIYzy8T8wokOk7znQ778az+Yxr/k4A/CG4I2xtlx9L23d56fV6TWNh
JUyKGGAkAlyCWEUwNeKW2tjBbeQpVnHI3eC64tXWeToy7r5Es5YUUgPRbvW32aEpaPQo3hvXzdm3
Wju5Ng/kYdsoOWbCdrIYdVlp/QgFA/lShHdjwOnK4X2f8fc9qIwlkd5Q9fFbEJ0Hzdv+/Zwl0xhH
j2YFDC3TYzyQB9l/UyK3bjiWzjMCjfHy2pipY0h1MDBlBfbOY+HhaSCyi0N5zAG8626rxDlZGl3S
RXY21WndYRiHtmvuS+1OSic7MhsLtJU6XrC3ZfGWj/59ISvumnGWCVQTqRME9JxWPvT+r20h61Hy
76OrMa4CRDPTmM8QgsFWq0WDdtrdidrDyLuk8myNcRFAPC8H2cfxqUTxOVf0c22kd9uqrKUveNs3
0DdJ6Iw3Y86KX/qCWGFvqvlQ9qco2I+5K0v7QfAm0IXgcYqzQTyBjH0HSqFPTYL4SxrVMmUQUPiP
renovReMxEmJqyUqJ+Svhsalkoy9AwpTlHqDKunqgA3R7NTJAfJaunptGe+gsrxxO+pG2ci4lMiY
/Ni3AwbEIDFV37IgsAzxVzGf0NlvpTKxk/J+exfXrH4pjrH6ufJnM6fiykF1Kg0XEgE3B5nXJbja
HraUwxh+5k9jkA+Qo3jZXeb2e+1e8JRTwB0YXLP8pSDG8pu29fvawAnTld+metJ58wO8BWPCIPGV
Vi1rKKL6x7z2kvlKkHbbe7Ka4S51YIJf54+GqMqw9Eb0YtkCPhIGzzrcgffqbe+WbuS96d5wSG95
XRSrF7uF5C/FOlMTuqKAdng9eI5f0FLu+OfKM10F4IvdQ1/8YYF9KZN1JLo+F8n7uc5za9DOcsgb
MOPYBPvIXCppMnTU+GI8fsjDfcKrn707u41Ty8JvymKfmiXqwwBBUYBFAuxSBMMX6VvmmTbxKFhq
flXsVJTMuh/Bt+4kc55QVwPzchFZtyG1gNkY8QPqXXRFJzEFOz0lBxUjweaBV9LlrSfjNIJK0VRp
pjew+XdsPHPJ1jlnjDDOYionWetnKONH38z+qAm3UcbJZHgiGDdRpvUsqCpEiOl0aKb0IGr5KQ8n
zlHmeHOWMVJW2zwAwDvewrTMUXuvTG7T7ixGP+IkssjAyTB5SjF+A6/0WTI01PeNV0N/XcSvWsxZ
N56HYF+fMwyp13oPjRq3d4qrZA/f5PpnxZrt5gB8cDTf8bwSRy321XmYZTPvJKgl+ce0wYuI2ygH
jsvlJBdfwDWnQS+DDmqFh/whmm3Zzp3oNrrUe38fPFRO9AC+Nc+8EffphfeqvjZrTBaHl4XdnCZM
rJny+5qOjvaUuJg9SGwgJxzb3yYc/XQyz9qFB/TCsU0WenNu+0CsW5ziPJkPTSPfpTMADPU6ey6j
/E1oxdswnnjms5bRL1Wle73IsqtSHuYRCBgo3oznyZ5c9VzZGRiwph2I6umksW/lbu7VXJYcnhUx
TqUMgZE2KVhkWlpJz5R7K/Naq68tKlzZJag8/EmX71JbxsvkY5JnZQ9tB+nYKfdKfM55mT5PLSYf
MUMA7coC1MKMYSsUlmYeJoUXXejabIQ3tp8hD9MBUO3QQ/F6wD9UNnGwa954J1yGc4segtTLTirn
THJMhe1pUMuwmxMdQk1JuiJhd6qCGoj0GAq0pGQ6GmXLKzrQG8SGmizcZmdkkjY2kFi5xq26o30T
qouRKTrpzwW342wci7apVl1aTbTc0Fa3Ebmfqze9e9j2arwVZG4vQ5SRyojotkXp3sSAa72bsh/h
1HpSzrs+c0xEZRIQuTa6wjdhh0OvvQpR7Nax8qAkzUPdFrxRIN7S0b8vnEgWRQDUpJVzUcncvJTu
fSUB/9HMmzfj3VpUxmdUuq4Vgog90rIT+JVEsi8BhCzpqTUkohWpv1vjShM5VzKuVMZrEJKqRUXb
DChWVL7zDx3l2rXkPY96mbeOjO8Qw0I2iQZBo3yeyL2Pzsgsef53NsjkJKE6NRKh/kmLNcdXp+to
EizSj0j1S2EfZzPneZ6jE1vFk6KyzYUJOpnkpzF5YSfbcfBzWyfeBY1tNR6lBJAMNFtAA64t2pJT
PEV3iptfh07zEsnoOBYfgLH8wnOJvHoEW+MLIgU9bQhjKMLmB7KbHilnUk/Lb1e1XXrgwbI5qlIf
seETv1T8cNfNtAkSJ69/047qPvP0xpJeide7NFD3PDSl1ZHcRdBki37ZZIwxymQI1KpFn0CCx8rR
rPwK4yrcxrk1lrFl6sXyx9V9W+VjCfUUj1aZG3dyxUsFQK5YB1bD6Pb24JQgpGp/VT9KHnURz1YZ
9zLleS37NJdW+ruB/B9p17Ukt65rv0hVyuFVsfNMjyf6RWV728o56+vv4ux93DIti7fGz13VEEAQ
BEFgrcjMS7zcM8p0jDNApYLJKCVZUpB6haABTYM3nG5M7gYuN7OY9Amo9ra/kDC/5S5USNH7ygfo
AcS18ikPzumw2/7/dZOpIoAO8N4m61Q4STH0o8/kvV7wVQAAgTGhq+3c1xli1k+zn2LotpBQACF4
bIiowrXStZxzt9U5My21J20QX/5KI7o1RJbkbgLhHDJi+bs2JiY3H9LR25bBUocqnU7cUHaBgmfF
zuevQsdZUZU8JDyA5rLuQ/H3Zjkq5xCEIexU8tzMRaeZs9PmFPjutjZ/CL83GVSuYWAyQQEDKHkA
iyNzskYgMylfEy/8Eb4IXnVSXX4Xe8PuY+n8TS5xzkXeUUfaWIY1lmpqJ6QAI9c7PCfYdZ7EH7rJ
3yRRkUHNE62PemhYBl8F5VDJqHbLTCac9c16k0LFhk6v55nASYCsLbhEu+SQoU9Y3Ud7QgoSO+mZ
dZNnCaSiQ4vxKbEj24rPv4vZQzczMvg1CgSE85tGVHgIMeuhDikE1KjDjSc8VDqxq9v8nZSZ+mm0
UKTAhCAmbFGHA5EZdwxcVql7PUKRHYvub0VXKKPqVQzG5UJCv7Bqi3wIMkprwrbe3gJ/KDjepFCW
TOWU7zvlXVHCI40mCDN0S7TphbZ437mdzZ3zC0hBj9I/8mc2tOgfShY3+ZSh01jgkjyBlrjH30fP
BJWvIOhv8if9xLtkBqH12BC/DNvSyd0kqIWm9DKWd3I15dyNx3pk7Lx1F/2pGJ3accAbVYwehm1r
EeN2n7NYYUTI1c5okb+JoKIxn4eN1ofQIt0Pz5lTeHPwnmsoZ94t7GnHszpXiMv9fijfBFIxOdOG
tsBhCoFiC4K6+1i8+gUa892Msf/+UIa+SaIicyw10iSlkESumk50lHbtDnUdlN2BvnkEz5uzvQ+Y
tqRCMif4clgNCq7sQ3PW0VlnzUofeUXsxEL/Q4z0ygJFcGwZXBgCKF9Fb8swEwqDtAJ2oMhojGMZ
mgrbrYg3ZDB7ojga1GYppWbKf8G8wBQ8aHPPysxZm4EKNP0kBgWAMdHW0vp2gNtVi25PKW/siYts
uY179MflXzAoYUfoI1c7w24HwyulwgH+5KFWUoZfs5SnQlLJ5WITz1Ceb05T+EPvrnU+gUHwFPGs
ztD1fObmZlT0yYWoDcUOqgOl/bkzYjuIRHua8sck7/5uSWk49mTQ2wDdjugKkTpHre5H2RONL62C
8UsWxyMrqGrUS5gSIz0rMayBV6TBAY/b2JmE07rw6qOYuIZXO6L7/4HUYAqmIlLR+Z0wEyXBRUuo
yARA+ZPOusqqd3zgqKbsxo6emazH7lUXFiRB5XlMSWFo99eEKiomdQwmFHKU8tEfFWvGNMqYtYzD
kiWF2pWgmczzLEUyJUu8qQHhG1UbKWX4yXroW+hCbUdZbwCzkuBmEu/BLwKgRB8te5NNhpLYg3ir
e20hjNprnTyraQ+UAqsrw9c4rdwp8jEMCgYysQzdQsIA5XagZdmQ2nFCgs4fDP8RPAzVnOTCVWUw
Jo6z81di6PfnKOakvM4gJgvOVfkUTZ8EnnFGrR7wN9O9j0IskvgkJriMPtHEuDO6xlRY25hhKvq1
OQIHR1/2ZG1mDihpjSnrT3rN6oZhSaHO9GgGE/D03tbbXglnjli9JZPPWPX1m9bCWNR5DuofeQK+
4b/1Jt8hFA45KBxKEB2AkqXFo1+3B87vPmLt2dUIvxBM1F+skqbGGRCyIDhpv4ySA3Juq6jvQlZr
6HqxaSGHig0gBKrKkfj1QIpNuVtYkYcumH9BKljwpkxzUjEiA6ZRUpABjcpRD4IdOT7aK1DCOysO
sDhccec7xTG6+whqALq0/hdm6VfoFClS0RUIgMV816KnfRZ2Jfd9e+euV60XQqgIgZ6AIKwm6EYA
oMjbWokpU/RqeqyqNcM16BdoLovxGjVDm4Q/N9UxHSczbkAVmD9ta8SIsfSzsyyGQhWSgTJNBaxZ
1EhfU63eg3vO5KXoRQb9xrY8xo6mn6CVAt10AXH5XvreVwcDQFBi5G7LYAQ/+qW5iHRV0mTIKNrO
5H1w87Bq46zVoSIGNwutOpJjsBCvc7GX8kNYP6ss6nWWrcjvi/CgCqgxvsclrq8svepMn/ucB4/b
xlrvdbi5tEwFh2Twu5GTkZ7gtdFr3fgxe0gO+l62e4uv7Rkj9pzNmp5m2Y8KESpXwYRkjkLsOVPL
XiWjt7LQC/VnhnIsQVQKIctToaYqlBss484/VAcSjTQ0eg12utNBElmjgsZqdVj3P1UxVBCtiAo9
OjYGfe2HARJNLtUwSCiGKFoMnW5v67a+c29SKB9MO12LJ1LXKqPPIX8Ryhat+akp+tdi/LYtat0R
b6IoR+QVcEGV5IBM5NexAZ5SaAcJk62QrMVvF3jhJoVyRDUZJWHsoNB0be0WR7DMmeOLuh93mpW9
c3EndyTRbFqTNaqx7iY30ZQ/xrMo67mCFVPVxlLrZ6GdzRqhSRgYu421aJQ/Slo7CwKkWam+q/1j
2uBSd5qafaKx2tcEljmpo6pNOcUAKAxi1I/Z9T3g3NvyW2r7dtwCGwEQGjClcV97kf3Bu8j/zIl7
z6+Bqxh43Y8NmDPCDetZL69iw7iIbG8xlNp/lcAbQRsrAlFOesz9e5XFT/aHi85NBfFXAX3Fc2lF
nFFpCndqokvUoc1QBIOnXHhJLu9HRcWscuQZeTVbWTIeY9FnVOn+kG3cPoJKf/VKi8VYxb4joHYZ
Cte9qYBXrPaYT67EXr/tPQD0oa7MA2KfLgg2lcCVgYBW+tJ32/gYxfvMf06w0yr1Rcd4ljJcQegB
SCtm8zkx5JZkytChUueGqHXkRimAz4zcKFVTsEQTrH5smhdisS1plEW7sSibfoa0f0lWCEnm6+Dw
TomcWN9Pb9xngt5W7GePYNhL1vwUuazDb9V3F7amAnemSlXW5MDO4ZN9Pt5V9aftaM36fypaA/p0
ln0eOjbpS9K8arG3/f+rwXLx/VScTqKxAUt4i70XAvJQdf0wNXkZCHGasy1o9dhZCKKicpVnSZjX
UGROC9NXbK2srZyFqLYakRdCqIgchehBCXxoM5agFsJFtsuBGqO8pLoXsFgzWApRIVnuZYEPCKjR
EF5n7SoV31Mk3dtGWw37N33oUl4ei8FUTPAu3PxF4zQnZ6l/QrOcNDkdC6VpjTVJEhfCqDDsc1kt
ziWEDQdwmjj/jcw502CqgFCQLO2KnWyXXmc2h9xj8eQwzKlRocM36moaAMJoBcV9Vrpp5mUsbmqW
CCpetHGYKfIMBYMuNcMkscbRBvo9Y80YO1ajIkIhp+k8NFBEE07wc+lvDUW0XFwk0knlORAqIr1B
TsP1rmogODDR4RhxQaPiAph6DS4hcYcrzr2xb/WXVPRKVvRZz2tESVaBvKuBu4jaRPpYcoLio3Om
wbRS/FhcCBerj/aV+9lrf/Dgf28ttK3Z1VcmM/p6Z9JNNl25m9QCfKLEHWKF00wJaYGk/fB9fy8N
r30827FeniSQSfpSf4iU1pGlZt+EnCPKrBb1dZf5aQW6wNdWqIP1ZIalTO/k6ixr1+0w8g6O9PtJ
eRNAbS6tyYZ/sZr/nYQVzGw0Mwtg9LhATfeVLRziZ7yBmrxp7AkDaGe138bBZIFgsfSkNiAnhPmg
pQiZUf4yg20iCN+2FV2Plzc9qb2XR6NRTBzZ4fNuEl1FfZrQMcJlZqN8q+SMsdPX88qFB1FbUU9n
rcYZQEDTOoeMsPgn0n0lv4/ZMfvayF7YWkRqS+pFL3V+AWkd4nN3aG2pMHGLc9pj4OmfmhO4i/Hi
IhJGjQ/B6IkLTanTWyBPSoUGw8658jz2yl1fB/b22rHUo87urufmTifoyOFc2OFwr3PfRtVNpkuR
vRbKA8caPWE5IxV6UCj+D1CqDb5KmRfLjKo9wxfpol8qCkWSkSy8Sg6ALOb10E7QsS8cU/WiFqG1
bT2GNnTpT1SnKvcrBFIhHu5Kbnxo8791d7rch+qIEPQJwpTRH9V0F2PmMo+uQplY3LiT46Mv1kD3
vMj8vjEe/049KnIIGaCgezJQE2ac00eY2ek+b0v4Q/rzM3bQwyWjmAaRQfDZ4xN5wqzOmZUffbvy
Qpu/b9DPrLrxVQfcVOZGyF4ZsWQ9N7lJp0KJ0gJFNuMhHUPjCg+2Sv8S5R9BW1rsYro6mAkzGN6I
FWtf/SprshliDNpvCsaz+h9MCYAbQEkKmmpQ0ULvI83oAqThra0eZE95FQjO8FPmKZfxQErs06Pm
KYBz5GztxMop1nfCTTgVR4xSrJqRh/Dcr18EEblrzTMWa70HV7zJoGKH4cuGHBSQMQHnxOn3utUA
oxJVrtDuzQajrjzocRUQuzutFbkseqP1Ku9P8aga/5oCZlNWhlEM8WF8AtYtQXEOruNDZ3cnpbTE
b2gC9thnwHrnykIsdUHgsaJhxDUE9TEObfJkQvjrhauGjnK0AYUOC0xheyk1GggoG3htKAnwqTJe
Gu4TaHoZC7l+5vxvHUGl/ashU/Q8DeoEAfGeTFf1O8kzwLzLcsk/JAo3OUTRRc6utmLRiBXk8Nfg
QjrEOcff+SCnbP8/TO/iaqJwk0bFkhHks8YcQVqUmv6VvBEmXnCqf8xO4UYuqyOCtUhUWpIXURfy
FbyCm1+M8h+JNVu+Hhlv2tDBpAO+JMg/cJ8KSysc3GgW7LB82o7+6/0kC9+mokYxznFvlOS+cxzd
eh89hBZ5XRjukz3w2HtHdSc8GvtfGGJZxqMCSSpMRZvrUG7AUAYqV3sVYhNPPVUnzKaa4WF+25bI
sOZ7lXLhiX0attOQQWAefumaCi/9Zj942zJY7v7+hL0QktfamEvEAbPabN5ZBwC6cj9rCBMYwPjO
jIfEBX7PjH+6yPv3LOTFedwLkgEXNEQreZ5d/QDPj+/HfWOF7pyRZj41cDDUpboy2qy3tWVZlIoh
U8Y3mUz8HyxcSMjrBqymhaP4LH4XRqx6v84ulATOlsBPJYxKwNcaL/Ewpe8AxpKhDivKvx8+Czl5
GXWZUUAf9Wmw6j36go4AzBEuqml4mYsmRNbysRSjAojUjW2pEMVAUuGSXo0OPEzsR3hGVgIE11+D
cCFrWdEm/3plCoT4ZyO1ksuIebXZ5KziW/glK0zeRVguUCwmyQnrLZGRN2jv5ZCFbVu9q3WZ7L4Q
9XH1s3gYnvVrchEdTIXYrZlPzvhDARxhe809FlIbI9S8f9tCdgJ4fLxAI8LN5eNcP8QsuMN1x5F4
STKAEKby9GBS0mro2CBQ67InvUrAnOnNWjElb7Alh9uD8Ip18jAlUp6TSUEoBRKSZulTvCccXpmX
72avs0neVTJpJdfj2kJDyoMqwAN2eAUmV4T8RDahbhOeE29+B+VnIYqRr/8tqi2kUUdSF3BGJ6Jn
1ELrFxgTvjcjmNASt2CVRVcdYyGHOoPaUo2GRoacruBPfVjuE053PxAjbyLoOjbuNVHYk8LPJHii
dtKB/R8xrtvE9r9bS9I0RQfkmyyRML1wb44rJDBLoDkgEQszz859fjRw9QgfU81gZI3rBruJotxO
7MtEQd803K62M3BRySWrVY4lgXI0v847MSAgTok2PsqyYpdlvd9ekvXyp3TTgnIvkZDKzjkMpp/j
e82dd/5jCQzq5+g+B0qy7qDx6kPTgwuRlKdJbZ2LGgHW7uurzrXWoO6llFWmWD2Pb0LoukspjRxm
xaBX26CvtFB3odgfNDF/3rYfSwx1GdImLi1rHkukB4klyRhVl1tL9lnTiSwxJNdfuPVYjDy4A6GN
Mt8b/lHGPF/0l5pQCUyUy76YEYS3QKuPQdKAkr04y5HM4oNhqUKcfqGKkif9XPFQReA+16UdcACB
lJiNJ6uXn8Xyk69YSNFmTHQMHKTE+97GuwKAJg0nOlX71AlcVohmqURFggD34SIiwtL50kCXOv0k
+H9rNyoY8KIwCimhJdCqaxH80yJTaVnzNut9nguzUdHAz0IjARw8MpPOEjA1TRgq8l0lmUpiVnZH
hvnN6E59GFkxYb0vYiGZCgotgkLQEf4A9Olc0esODu38aahRUpm1swiCrzHxLV9XLb0xGGfGej52
k00DdswhFrB9R1hRMLeA+dwRLoNc7C7wxsMIukFeAqVF7kS276SH4ut2CPlDCNYAzgwydBE0AL/6
qt8a4qj+2603u/NJ2KGUf+Y/kXFQkr0Mx+hlW+K6v94EUtFkbsZO40I0os75Wy5IplQcdZ5xpxVJ
vPj9JL4JoeIJL01+1ZNGF/Wqe4CpcshlZboLXXXfH1tzcknZg3RikKcKwy7QksjKDFl6UqFGHQ25
FN6ZFYSrGh/H5kFmQeiuD25KNzWpQDNM1ZhzBFEcZLg2ACJs/fMEYGfVKrzUt8VHcDVZ/YNEni9d
9UIeZVgEIutZwu0LqOgj4u0ybEn77VxlL0ooe6igMcg9yLbfWksq9hRaFxZTAocZuMqcW9EEE/Ru
EJ0cM6JzZOUZ6/Rm7gkqEI1prQ1qDKVatXWkbnYMKdjpU3dsJhGzI80uDoODoOWfWl++D3z4UfKF
08M3WSpYI6ss+1KRqaq1RkkHfEqjvwbyS6sxgcHJP2yYl67GpMYwJCVpnW3t2SU+lNpxgiccS7kU
rxruFejr+160ZmxNlhxbBSP+MbYJXafBwN1/4rX+GAd2Ipxiyf2riEOXZqJW5IOcBAOhOsf5eQq+
xD4jf1mv3d124vs1cXHk+6VqoIwGGYOleqXd25LbedE1DM1Zw+HlfyMP22VnM+M32WBby0eFmUBP
Zj8grbRNaDU/oh33EmHMRH5U9/NBdAk4vk+aF1gFE7LptsRSkaeIBpHLSXRDb0Y5u1N50rrnSTpN
4z/bi/eHC+/PCPNu+YVlZ7/j0jjC9p8Ogkuu9HV8TU6GV7iAKjBsvnAYAhnxhq7RoA9aLmOC8DZY
8pVUQxvLf5PvFQz0CZa/kw4SeDHrwfx/1GZYi0kFHlXi6qTiiBfhFdMRMM8YWgJ6lhWHd3mAeAcA
piy/s8aBWVKpGDPxcxJgKgoWbk5ju+PTN587Fyw4tNWNLvOqrOmyJggqJWVOE39oCLhyourAy92L
4kli8VuvO8tNCH3JT8mcmiQihWxBmXvN95obu8mZlxwQHJ9qj2U5hk706KkohHKaE6bzgTvpxUkN
cjNmjRysrs5CJSpfSqpWmnDO4zJhoHtWc/Vksmv+Dmi95rbjrx41C0FUzoTWjrSWSIEkKAJTjD8L
CWNnrcaMhQAqVBWF0I8BWZwOj+fVuKv0H20/g1X7JVdZ1Yv198mFMLJ0i7ChNb40pmD3s5QW1QXd
08B13eHN65txNr5Ej7LbPnW7bQOuHwILmWQpFzIlPa4wgQcL8opJgK/TCX3ypRu6/H09ORUI5D/F
F8H5GFsJkDP+t7c0KkWa5rSZEg2CS+5cp695dhBbRha2XuiUAc8h6XiSVCRKRjEpTa8ReNmeNP/b
807F6Oyb4uUPuJXZ1YvMSn1W4/BCIB0MszRISDOtpUQznk+A6Oyf52Ff8J4BMFgMlG2v3vpevulH
xSe+HI24JuhkPBjXEj7cKcqntM4ZUtZ3808pv1WGmkqMe4lIEa7N8KYOrxzQR7q3bV3WBzRvtqNb
cdKuS+uI4Hkr75PpADrZ1btsLznTjtV9zrAb3ZEjFf2AKiFEjSkPyttLiee8kWNRnLKkUMFpkEP9
XwDdECXC+qFPnX74UP/LwmhUfCqlmitFYrRuGk5+XjwFinocC421OKuX04UcKjTNcvUfuFj9bbJ0
RCVQymec2TpkSqF9Mlrmo896aL95HRWYaq3i9UGD17X8JQOyFI4Tj+FxLKWo8NCFqqHnBPFu/tTa
2YX0ZQCyUAV6EJ6SvA4QAvZfSqTiQ6+B0OUd7xqoRR5vkfJxeZSRo81ODchwljyWDan40ABpONFJ
jSiYHT1/qMuHbX0YkYGuA2WD/h+5qCI8q/2DoeZm075+jLFDvHmfQhV88Cb5H6FK17hoybVS7tIp
LO76Pxy/Pz2OxmlVVd1vahIVBqvSLYD+2+NuBIYEmOzRnYo20Ttx172MLKBklhGpMBGOfpUphG5H
uENTEiFhjD4DVF68Hw/ZvnKj3CwAth3YrESQLP5v16GFUanQMdZ92DYEyX7QWlcP8bSryJplaADn
GHO3HLnJnMfJ0xRuv+01DK9UqFhitEMVloRaZsgasxpeuoaxzdYDL7jEDc2QNYPm74qqolXqXkVJ
UuCsURUPXAr4gp4VP1hiqAgl5UpVJaOMc5G/9jmuyoqCNJGhy7p33HShYlSR5vmU4+EOWDuS6asX
UKPAI18qFkb4H3KlmyAqNLUTkFpjVYHR6l7cKXzQmJmW83bJx+iLG53RSB2xnktLLUVTkvXCMlDD
/5IWde8Aj15iDDeujzjIt++hYhcPqMSq8/E9aPE5DJbg5if++R2o5iV7DZ+1K5AAxndg0rRl2Hy9
mHaTTdeXZIwOFWUMB+oNs3PCewKEHdoaECMAQaAcyMQ0azcynImuKY3krtlLUDebd9H4mDS7kgUg
vr7hf1qUrikJXReBLB0ijNJw4yC2ZLH9hx+jU6+rJ9noLF3y75OodT+w3RWk34qm6qqoUfEtkJq2
4BINrVPBF2k6NcbX7f9ftdzi/0m4Wdxg+npSewgmDRqlqeiPlYLegvCfbSHrh8NCCvmKhZQkqtOx
7KDF6KqHxhJeQjt/yXedjZstxvbN1CocVvf2umayZAiaLMoqnREnM6CvOEwXWGrzHAdvSfwlYw9j
rAYY5SZE/FUxOY5SaSJj3w2QSjoHFH1m5GRevWtc4UB6UHgzB4jER+4UC6mUUxTgBqhzKG1Vau1y
QXcPCIEDhnJtnou/bS8dWf/fzrmFKMo/Bl8Q85aDglFw7uSL6jPSSNYqUZ7hayBR6Agamjo7HN75
suCitz+2dVgvEi2UIKu4dD+8y0whUYJviq9iO2MPZ7vM4PbDrDpNk5lqVzqiFHp15wPam+CW8xWj
P52lKHUU8aMYDlWEo6jO7wreadXZzBvWyD5rtahjaKzKqNYJZGLJn+bw3Pe7bUuy/p86VmQ9lvlK
wf/n+i5MroL8afv/16+xt5Wic2K+CBtxULFS43Qpp1Oq2c3s9SoQN/RLWgBbDZVu7sjVjDSSsY3p
FJnT+ELCBC/Ehl5qnNElYOIMGVmQV+v1ooV6VLgYdJEbjR6HSO9KrvJNdIRdb8qPk5vvaoe7Apxv
x7kBK1yQVd/YwwoVLhQfY8NJBqPKkm7y5b2vvybJhY9iK4QHqvL37UVkeDpNcZD5sgD6L4hLpB7z
/vsSj0hh+pFXJEXT0bojqIT35dct7QOjUfFbkqVy50a+DwPk3AzwhHVn/ymCzmMUUN3wYgynSHgH
r1Qha278D6fiTQB1MZvraGpiAsoZ74Eq7FRPDfqwA6/FUwAORrwffU2tnDV9sO4MN6GUC4rSkMSA
swFwjl+eyjzxBmGyZWXaqRIGlPPSR64aOtsewbIk5YAq30+T2kHRUv+mavtsYJQq1z3uphORv4jv
/MQ3fBjCGWrJFjm0dx20kJFRs0SQ3xciVBX3iDqFiND3JPURbydh8bRtJXIC/L5Nb1pQp5SSqHMk
EyvV+p1YHOPxh9DjAl0dR5Znr19XbruHfvGKG1kwWhmi5Ov0TCAz8HxoChahDohJ34m1rRlTHnUu
GUqVgh4B8gbLV0zB7a4YuN77rnKVMfWL2g1oQrZFstaLig+hP6SjiKqIVWt7VTwKxSUs3W0RjPV6
b/1euEQhYuY3mOASEr6+LK6l+IWbFEcqHnpw72zL+sPB+NM5RCpWDKWWhpUOC8b7+J60C4Fi8Jzs
hWd+x+ovW2/LunnHexPKQjFMJ+WdESFbbxzfIyMpGhrXMdCwq4/j0cCraHPSZiAOWsob6yLNsikV
KSLUGxRegJp9EeAwPpXlp7I9BdxTy0plGA7yPr2+VFIetCEwIKkEaHyTONFYm4n0obakhSmpsDEa
oEU1iOPXdn0i+PsJZuC/qyVBId91bnip0eLWfucDE1CHQALnbUw7WKyr0PpJo2LuUMK8ioD221+j
VxwNna9nOpkZ174lu+oMGmx7xtXrFF5Iq1nuZS+ZxvJZsli/BbSFVGrX+2oagxcCfiR73LfGknb+
Xja5z5NLBh1Qr2WV81ezuIU8as9L4N4Wu8ZAdlqdg+BTCPTB4OSLjFxxfXvcxOjUIOQ8j6OvJTBm
vK+cFDN8eBv72h9FCW0fghXu1F1gpY7/wJzbYthTp2KA2k9CJykQPJS+GXDx1QiHxEy44qDW4iUV
AnuOgH0khW4qik9iWnphVhw6JbxuB6P1LrSFBagcAnRVQVAGvmwdB1x6o10F8pl9rpkY2emt1O13
pdOjjzFxm2ON6mvq6eJu+xNWd+/iC6g4AeKAqZ9iLLXfPojDWWoeROHrtgjmOlNZRVnlGiekkCGf
sx/kWXfczQ/SVX2bJHO8FvvAKq30SdnrzIYU1kJTUUNTNKMGAQTBCG1P5Hg2rMElI8yBFaGljwXy
wDImlXj4eZyqvIJ9asSfc84egERvtIxdw5JBRaDJH0VdmKCSwR2EUDCF0dJK1lvr+im5cAsq4gxc
JKLuAynDYXYx4ORKgamcZwvgGB4Te3ddJV2QFICB6sJ70rM4QTBdwskxeoesrpPtxE9cJRIfAuaI
03pUu4mh3DAIuVj1yerM5bUPPb2SzaB5DKUXhruz1CG/L9QJstkYxB5yytfGIWPl8SfjEhzyo3gX
P8g77T68fgiaRb2pRjnePICJMR+IBStAwiiaO4wshiKWVpTfzXURCTw5g/ocoPBKdYi16G5SP1Td
WWhCOV6WJRI2LcQkNSgEufjU9bzjxyrj1kv+5vcT9WYw6oRrhgBQf6CosMb+BUUkYfghAPoCldtQ
fhM4lXGAE9tsSKMT3K7UAoWfyPIYvKlz6SdMhez7WTzMSrML0uzHtgeSj98SRx1vCSpXZfWediYv
fnqMO3cc3CB1eQEzDtllDjJnW+B6XfC2anSiOwJjek6J/5EOl9DK7/S94qRmtc9cI0b/67Y4hiuK
1JmVy8aIsgiklZwrGG6X32mspHb1or1QiIoViRa2Cd71SEfXpxjXebFlXIMZwYhmIojbAsy0JEgY
BuCko8GUc3RndGbdM3KMVd/TBAXVHbQOynSukypqUE7E97hSeJk74zhEg9UkEWZDmvEhzdvH7cVZ
tdxCHpXSiM3MddhaSOrEez164lMGN+zq4i/+n1p8NdajZArx/20mPzf6P3Ng4J1FYuUsq+uzEEM5
gCj0nAwuDrwM/OAtXOC8+aU/SngofsUb7qmw0YV5AX1lwDg8WGKJ9ouzYwiydux6cu6KZwPsuqN6
LJWLEH7bXiSWEclnLMTUsvBf5m3kb5V+ClvJ7GWGh7McgTowuEzqS1zoYDvDasTLyDpnWTpQJ4Uo
GFUnj/j/Xt113SntnuLK3TbTelxbeAF1TPB1GPQ+cWb5XO6JF4zH9Di4ZEA5dMKnbWmrYfsmjOYA
5PDGVso+EQaIWQIyInnhDnUkb1vM+pP2Qg51PIhd1iQ9kdMdenu0S7d6Cp70yDYuFUavyW1D4sz5
rXW1PWuKnWVQg4oOBoqmIdfCv0NMfMtOcPB3qkmm02KHzd61fltfaErFCs1QM37QoWkeoSk8OMKo
VnnUEpM092O0FJA3rfuhXGwhlIoc/YxcrG8gVEieJv05mEJGNsHYWAYVI1Qhmjr+/drcDiY6+vx2
t+0hjCBkUNEhiIpaUcn1uEh30vRQgXJtAliYHNvbctZ3sMLzmPpWZF2md5cfwh8avG+E2ecqnU09
OcmhwrAWQwj9EIa6YqMY5PV6FuMLuusd1Sh2uNYzAjdLDLWp6jDWJ2PArEVVoqmOl++SFsOHssLa
vOuL/9NmdHeY7MeV0UxQp1BMGzEJZE2m/09wkjzCgleeWT2qLHnUFhKmQapFDnrxxT8gyjXrhHEU
rV81tZtG5AsWZ1He8UWet9BIMXHVtEI03PonDB3Y8eFDvCQLUdTOyaO4GaZ3JPH+WPJuJ5zQUbTt
0+v20gmEAdgGxPdayEKbIuWSDKkDedjtrqAbAEjbh1jWcXD+TwR18DVcE3dqAhFDPZnd+BgaryFK
gC3qQxxjccgZ/dtNYiGK2qF6n9dpQ97aE6632ugLx70mQmj59WMaf+Tp6SaKviM1qjpGHGGXK/KL
3H/20RJtJIxb3/om/Wk5uvaPEFSpqgBX69LAFErb7z8ZLEapPxxxNyHUEackac9nESrVyKlsAxif
ghk49XFyZZc/sg7z90/eWCH6LqSIQcBzRFr0rHuDpXuSXVnZGVB9O3k/ubwteLMFNG0TNcRd7rEA
qdYfpBbLRu1eXkv7vh2JM6I3bsYEJAaF374RtKH8kJ5Z9EmsBaQ2cBjIehbn0FYupvTUtYO+i41u
Asckk8J4VZSO0W4MbEgCDqhfw9IUzEmolwh8Y/k46M9C+VxmD9uxYt14CxnUQZsX5SyipRjqXHtb
cVNXC0wZpf3wEu7as2H3b38pkOz3RXSaQkni/ApK6U/9OwSgb8v7CJQe/0IdMp8rVzOJhYJUqCqE
zEiHDvLiE2GtV3aBk1jTd85qwYsHkj9xJz9ML6x3t9UYrCtYNYVXDazfr1qCyVjvQ0KpKnGgt8Yb
2/SRO/VCAOX0YhKO+pAjjvhle60UHYdjfB4y/i7hy8cxl+3tZVu34k0fyhWVOusLnpDYlPm4G+b6
PMsTIFQrT9RZjGGrAX+hGeWRmZYWuqLDdDPKEhIGY3OkzlVkD7E7Fqwmq/UunoU0yh0NYZDGqoW0
8JQ9A4bSkWzpJXTbY0Q63b90p3eOGUZ2u34rWEilnbIYFJGLIZX0Do2PAqCtBlMIzBlYV6LdP3Vf
58oM7lhTEO8n2G+heiGXOkxFiYt0hXToCXfKHYi9zoSIDQC1oaneB56MNmLuEDqGzd0Pd9ORhQWw
Hs9+OhFNZSzyMxrDQ2idNG4lHCNjP3Letp/+IZ7p6O2VdUy70ecr52dVgQYVcoOV3OZKErmowHSO
boKwxUmfaomR3JOl+t2kN4HUWasGvhYZRGCEHv5G/cRLNq+bWi2aI+h3/ahg7MQ/rOFNIBVa1KTN
Zo20ZFcOeRfJruF+BH9pM5pozHaGb+kFg8aYRNIO70PWrANjPRLcxFOBpyyiqlMiiOdAKbzPnOgg
B3jTGjGvLjiA43ibjjVetjhGyyXLzFQAattBq5r/I+26luPWleAXsYoRJF8Zd1eraAXLLyw5MefM
r78NnXO9NMxL3JJfpSr2DsJgMJjpXmiQUX6XBKfFM3T0tQSTZxveEV67JM9GxgVF4KkoNFofLjU1
KjsP8yjaSvFdNXlkFds74jKYjPfpNOgaFKh3xpWNPDTSV9Gsn/Nc4iwZHgrjbTKliLWZTllj+kHx
lope+qGUqHExhHEsghLoYwG9W7tY7oTsSTLvquhxf2tzrGDVFoxW7+tWwKQs+qky79rKSrilOZyJ
Z3UUQnFYStQMo/cgGpyk1/25nd/kYbqKVenzvjk8KMZv6GGOjDitJunECd4/B1MbOirGp6Uo/m76
FcZh6EYrTCLy8nYI8fXiTc9ukuG4bwxvbhinkLS9GMkFIGZluJGa5arv5YMwlH/pfFiOPpD7l4Ey
Akc4UIYpvGranWu64T3yu054R2tuQ7QkfMQ6U0YgjjI6NL8xizuSSSWSAKsiSYxjnXa3xiC7pBLs
DwziBYZNvoI7SxVTAphU8QfzbjKcqedEjZuLbgXBpIjm3sy1gT5bCWLpFPJbHOX23N1HAS9BuH0p
XCExy3uc8P4HZTFad0Yb+fof0meqrp3eB47Ygw4ZOV4n/vQWPQRWY4+HoLX+bjCZRb8oo6xqCd3J
+adEIE6LSlyJl//fjjZWVjLr3iiWccxnoIh+cZRxFkJM0qFaYTTYMB0eQypv+ug2XN2d9LLCdSZH
6rrQD5FNinOBYq/i71Y7m3ot4kjRFIHOXHkV4uGnfaiHn/uTsxnir4aNOfaKpFIEkKrh5bE+mO1R
6e5GBZx0XsOtItl0TCsk5ugzizw2a1Av2Jkm4E0BVCKt4oLp6S+3LuMh9LqslLyGQRO0yVrwhbZQ
Iy8bHsnH/vz/Qdu/DF0l9u9vQag67PTrTjiLzbUZ/pU1OssqN5ZQs417DJpiHOLhUenOS/B9fwXs
z8sfxPzmYlZBOMAR9fU3uTxn5HPYfSTT9mvq/6Dmn4MREhJ0sNrJaYMfKXGTmXOG86xgtn8O5luj
qDDtAtgGpyo8oF0CWp6Juz9Y9DN/XDFWltCfsdr2URPIQUmo19aPTX4dZJzYmq7Ove/TZbf6fqWM
vTLkdMcjrEKlgZKMVpqIljbcFuR6Wo5y2f3lEmM8QDWiY6uWMXLychs2qlUNt0vLKVOje3vPLGbv
iyBjSqoEwyYvtTu1n5Dlspb6iUQievPttOcdOTw8xgkkxpIEOegYbZTa2CAcsDNVfKzRn5zXlV2N
S2d14sxZGtsrUCN4PZINDYV9v09dqFX/9lhJ1euifBnyU1t/2l99PAhmGMckCZaByrfS8sy0s9Aa
Szqe+tB2ytq8GMIM3gKm6nRKgdI5/yZxP1FhWtOvvdDjtVRvb6hfYGwiYu4CMg4iwBJwdoZeFn7e
H7JtP412e1MV6cwwGzbtkCxraA/LDK2C5DZvT2n6VOucYG7bigsKs20lU+rbqKF7qEQ9QKT7rc7r
/94+qC8QzPJaql5LCEFqPe+fauLlCZKZ6kkM3uqad7ZtL7MLFLPMQrkYlJTeUiBzawvGaahQDhBz
yWJ5MMw6Q1m52YT0xr3cGlDmuy9viJ2eAif0xVsJZPOzJbnJSXrdXxCbgSLUv1VKvURA0qH8vk/r
KMH+Fxtsouv6mbYKiq9Qevaqmw6NAgH3xrK1NBQJXgFiuZIms0z6g6anfTMMmDfpuAjnlCdd+t4v
x/pWRTKJriGMVgh7pxyiKKkHZaRptuaYn7pDCEnuxkpOEafW6v31aA+Jmro6nKIcbE69DKTSrc5I
zx7M2tfRSnUbu7j+o0o9c3I7exnRiJA7JdrPR1d/FZAcSF2ecOamk1IUYmiahHdzlW3gjzKBLM2U
09aLMbM0L4YIMzhroKLp02ocXrp2cxZXcIzpBUg9RDUB3JwYr0O8XKNZ3NlfmPKWq1qbxLiqUKyk
XuyBQTUByU0D8svFKRzRLo7vqlBu4VBKym/RjXIv4v1w/iyAvFFwePPMs5VxZkYwGQgKM8QgqJI3
vye8dyfe9xlPVkqdOumo10MSBBhBjRvwwLlycpcH48LaAsVg7xgEpVqjL9x0lnpbQoUnhWYSr7GA
ZxDjyOpwnvNRh0GldCuSryaPhWwzz7xaGWxrjKEbVa6UABjt7GiA6aFXLbjm9BR5sZ08Uw7m9Fa4
S9zgpr7CszJn42856jU8k6qQpHkIJ9QY4HT7PtVuLHRWyCtl4Sx+g0lSGGWcwLsUiNSmqyYfUYuP
SFSWHTHPvP19xkNi/H9TIbFI6DZbdBCTlm/yVDrqGKLsllPyyBs2umxW7rImYpG2GoBE0Z/BwC49
kenHvi2br1frqWF8himZDZELYMRo6c8ddFRD6Ep3lfvJRW4nemvPNTxE/nUfli7oPw6Cizc0GA+R
90LU9xVQs2N3lK46MOIRtIJox32YTanbtXWMpxC6oVdS6nVrFzkdP7+RBG8AJZTX2iBNDA6jV9Ia
PldAeUH1nKOd8q4/qgc+Sy9vKhl3AhXTUdRkuKs4JtZoukGBXjSds17eq4H2hpXxI01tCmSik6nc
ts+jjbT3a2uXtmDLj+TWMN8rI9Et4uSc6zlnR7DZzn6QEjLKwM1jMEOasR1r+VsStdas55wp5dlo
Mr7ESOMckmLAGjMUrCH8sqg2Qe4P4OYPMKXUR4P+kNsrzfHRbKmp0eVz0w3AVfGE3Yn3g8m5RvMA
GLcyq1pPpAYAQpnYTVseIpGnQrt1BVhtB5NxKGFAFojQAkIUD3M+W6SKKdmJPehgBeRJ9fHAGM+S
dFXZChLACuVMqjdROs/aS6e8Rtx+Ec7mYrOc9TQTEK8CaTKWh7BNHZGg/iWXOHc0HgzjTPS5Nuoy
B4xcZnaDqFT9kpKYE3jwQBhHEWuiMikGjkptMVKLtIqTDtpjGfPqWDdnBzda1AMZIJJlWZgSMGUZ
iorjcjAXp8knFJf+bJromJXZjTTNnABg+46xgmNO564vph6MRQh/T7T/QTroN5BEwO2MV8G2fTtb
ITHbqKvbxmgDapi3eLoH1icQnGnXBOVBjR96IqfOcNsyIpooDVIkVOIyPjcL+qWs8Xc7n2+H3jXM
wu4iBzpAFsmeZP01ro4DLxtGv/mHn79gskXIZjD2gjQAc4SdQq0d9CWAemMtXsWi8iQL+UHqZayg
/tP+ecrDZXxvDLaaLJBpgRlUBwv0E0s+hCmv2sM+zCZTnbKyj1ktURDk2tICp/ESnMlv5FR5gdMc
4jNKVJUTCpO5cm6b3ncFySybMpU7Xe0BKanf2u41V9y/tInxvVrcjplIa+WSM1j6n6Ht4JhudpWe
B1dy81uwYXAQeRZRT7OKHsU5y9ueyruUU2mLY3EckoWTbOZBMGFcl2ahrlG++mzwzeFLFvzcH7RN
Z0h0XUc1ginqbNEkyjNLNGfh+1pZWVNeQCMssnRendGmFboko8pIgz9k6/u6rB3CAnsbAqWtRaBl
UoSd/wFDVhDM5I+jIU45LXuPi6sB4Zhx28fePsRmYISSYyJKpmHCEOZ4ClOz6EfwIkFWePmMlMZw
VnDdz+3gHJ7nz/ppggQN5Xjk7dat4VNNCRkUE7IbUHz8fZ2lcZkl4RhhkorbMb3q1Md9w3jfZ8au
MaN8ktUQQa2anvtsOoWEV/e1BaFJsmiYuiGCfYbxa21aCYm5ACIZTa+Ic18ZOJtxy3OuERiPpsdl
iJoQINRVex0do+ZUi5L9soCZeRbv1Ph1f8xolMAeEGs4Zk6KTDCLmMKl9E5T32S9XUk3hSQ6U2Sb
PLGHrW1KFCTHDRBSApYZvrho51JLELPkaXtVQjdQlgd3yRp73ygeDDOGoVwGCZoVkPYxDLDF4iSI
PpURZxttjdzaFmbkhC7Qm2EBSNk0UHJB4cuTKl3nxjMa1q1pMKx9m7ZW3hqOWdzZIqVFNeNeCC0j
KXodyMv+9zfzWGsAOqirU6BscaOIM8zNaAu3kpOf6HUwji3Zy9z+hdfesz1FtA0TMaWispckNewT
XaaXs2pK7WXxlHGxc+1p36btMbuAMFOkD2YHfSuAICATXEHsdbDda7q7j/I/Ru4Cw0xNX+hGFg8I
sBone6wgWtGdaOsDTQ4X9kd60AmoCP47cMw0dVkDkTtqU1LeirOvFFfC/IEzaA3BHNa6Ppe4egGi
L56z/hgY0IPnvdPzpoY5g+apHwtzxHLOw/tSjiyT1wXMW2DM9ShajGWqFRiRaa21LA/6Uli18YGL
3nqkqDNf7ZlQyaKwKDHzUtTaaic6ZSM4fZrxVti+MWhZ+x1nqpDLiChOPFv6N80D2dW9cEMc4Rra
hz5UmdHEKnznLGvqjNmj4WIcSLt+B03mUtA0em+YT/Ghv54s09buo4MIFSVeew1nC2ki47HlQtaK
nLoD+T5Boq/1w2vwMrtQSIaeNu+FZVO/cW0Z4xfMKYznmFrWgvxoccIr7RAdDfBHpG73oj6OkBrU
noLPoR2dPqKdtoZmfEUqzwIYoWFoJd3F0tUo3tXJI2fitkKINQbjIkZT7qeS5oe0T70LoXJcIMCH
cNe8GGf6YEaH1HBLL3Lbq/grB5tO1N6iYXwHMTPSjB2GdjwRfzouB+ORVsaBR90W+aLz9Gt7aIwX
SXXkPxSa9w7fqPZWDcXI2kdZui16+v370yTq8STOxuBtRsazZHUao/cNrkssvsfZMVMHaGM5nHGk
v3zPMsaz9JLQmMIMy4ynzqFcPrmfvAguOSdflxvp3oQKZmUnTxNXEGk7rPnv+aK9ZzFWLq1N2ypO
IO5rZ+f2OXz7hxBAd8Nj9FX8roEYQDyUTuzVL+KXfZM5w/rerrsCzjXInfQLLJaMQzqdBPG64lGS
0M21M6jvXmgFEUhZEBH6mNDnpyY9jepx3wTe9xm/khcGnhBqjF0V3kzFVRFx+Gx5Q0TxV79/Vup/
M8sQjraEypnl2Ep4Jeo8IxjvUUchroc0wJDiHBrlIe6gr/vDxDOD8RFaCdoZjfoIcO2X0lWhe4Ho
7kNsdngRFELgqoZrhsGWSM1mHkphibvm4Bm+eJ+/vdMDOQvYL4ufYW5L7nDNF5DdzPGtYRnfoAmL
NPUZYJPjTIUA0Qub4sGK31G+eYlfIzEOYpm0Vs6TGI72fvqWv3XH7hYiDXik7R2cmiekv1SPXMUe
T6iBfvfPPfRrYNkqqkjs8rANYWEjS/aYLpZgeoH+VU/8xTxlwadsfORM5fZyuSAycYgOTvR0bIHY
uhOKg6zWb/AqfD2clFP+SIXM0Dc3WryX9s33ztUAEyYkiaN5KM0esN1nQ7PmzIJLdFJ/ualLq/eU
++yhRJFayjlAt/3+xVjGhTTzpMaEGqsVBppETC8t0IsiwKUY7WOI/sD9weWNLeNRREXQxKDDJXZC
P0ph3MfLnRZ92sfYdigXk+hvWHktNKEsehPDJFn4lC83XXTY//7/CB4vAIw/qZa5VpQKW2E+4aR0
6h+DFdvzt8UmnnhoeaSovBliYo4ZPCuxWMEcM03ssLpXlUdBRTGS4quEc73grkHGnQxGEKVtDSwd
z7So0MEjdI1n6PCI0iNfP3XQw+Yl6TZfwtfrnnEs8gBZ3HQCJm2sF93yREVT5/vepQ4NFTSudBPd
UOacCCVY6q3gq1fFNY/QkjenOnPjaZpinsYZv0KDKCPVCVOdBXIcIRpICpvXLs7xaawmaJYkEMMp
sYAoARJqzUCAJLmNz31x4uwEnXEpYQ/hab3Gbntvj5nAxxz7mWVY0WE8N1Z2mg8fqXldTSZbu6Ym
AYg0GlgWoWOA3Ec8BbRN/6Gi1JDoBkFClNnbC+Qc6thE0ijMWmvMn2O5Q1nNcX+Db0b5KxBmfxtz
WoRtgoBbyQc7757zegS7yV3U89hHedYwW7uZpjhF5gOLrjMtkr4kJHOkzN+3ZtN/rKxh9vScN3HS
tBgyKci8SkBnVGlcD8tgV8FslRnv+XY7UFjhMft5iZdMV3Xg9SA+8Jtz4INW1RmuisP4LfQnm3Il
0ha6wN23kzNrbOfmOIXIkA7ATZA/6kFRIODoVn6MvHKu7VDvYiDbvpnMfRr09D4GpSx7dlur+TR0
SFYUP41vtOEsdCK/8Amv8J9nH7OZlwLNPzMd17kmfle9GjE4EpLzbHr747jZVEdW9jEhwdi3aWE0
sK/x4pvalTzpTO4lDwqr6YnYoHh5QZfbYi/wzbnzj8Fc+nGesUycME6ZEU0TjO2c4B5t56i/La9T
FMJCHwQamOnn8jbjshpvuks8U6GcGcSNYDX6PXCYJamO4WGwU0QIapDDJHCe5LetugAwVkEGWhu7
tEQSEu8EfXVWyudaumsbnrLxtl+54DBeMgUpftvTe6ExClYkfwvVFiSY3/fXyfaRuRouau0qzhpw
aLdDDhS6DxYw1RfQwLFVx/SzQ4jXUIeDRx3VHzeBFR7jLQeygDC3AF6QWso3cHseGqc4gp/XQUbf
h2ykehvdjOcBte5cAg/eiDJOtDJDXAvoFbJ1K/C3pwfK/xOc52//SmD4fFEFHiTjR+doTFAlCkgp
82bhh17+EMJvnCGlUc3/HlLC5nmzIcmDig6pbFbn1AS1REMcqPOe+1k+p9jhcRlYPYk8ISCc9Mv/
cKP/XaR4HP59+USkrZeGYqdW+Rw+dHc9EqL/6P5FN8lDcDXc8IvdNyOvX2sIEcTvoEHYhPOUALQZ
M3eUvHbprdgoLbm8n4rQaqvB6zTOrt+fSCIybmUwoniQCXUrIGRMy7dejaxaOexPJQ+EcS1qDome
mBqmJifDcCrjpk04BwMPgv5/td9JGStpS5+dUGJsCXWHR9XCMngcD9t3kNUUMW4lWqRiWVLA9BUu
WJIC10KVYcc77UuJDZcf/69Qed+5EJFxLuA4UkF4AlTj2rxVT4GvhUiD5iDuTP1QgAbF6ERX/bm7
kQ+8G9D+qUBExrfUJJKkiZ4Kcfksqc99rNtholpyUdh/t0YYj9LJYzFpKmyUKTNy7RkpJDZ4rKCc
Y4H8kdBtTLEyqTmjnQwoaJYOua25c4mcfIOXAN775HYK7LJe2DxuXUEEs46AR3XM08NyCP38SAux
eKSKnHl6N3y1/sHZEWQDNQwVM1avjFa+3PUGxC9r9SNZkpVJjMfolGCaI2rSXN/p5GSoDzHhkcLw
rGEcRiMMBgrL4JXmMrGK4Y7MxB4M14h5OYXt+wfqfgwdFb4mYfy8IYgagaoIfa0mviJZOTTDHk0v
8tS75CVsHFo1l3rkgIfMjwwj6o2IqoN5VZGZ9W6kE0imaTzXQV0zvVLKO4VHSUJH6Y8D9ALBXjqi
RBAjrceWUqAbMUrPKi8a317eKwRm+MRCa/Eoimh8gBBqhWeZyh2dwIJe+kdOkBUQczQKk4LT+P0B
Wz6HmV8HnZWmvMVAV+7eeDErmxSBHoQ02a9eZ7gZ9n7uU0Ky+xFNX7kXPfHUoTbP+5VRzCpHBR/R
Rtp7E+q9K08oxs+FY5ZXmtXHX1PIDLaG4abq6H/A065gmaMyIajkQpIOebTmFEjX0O2zE43XU8Eb
S+agHKSpJHOJlZE+K0fttjr2fgn7EAYrJ8mVD/px36hNj7Eyijkig7Q0kigDHhHORn4yNCTlTK9O
eRXZPLuY89A02naaBQxectQ+S07qUnUgFc+6qOg9mHfqw75ZvC3MeIlFy/RAnmBWPr5BFSgXnf3v
b0YWl2FTmcxiF3dpanT4fm3ehdF10ldWnX2R6VNadSV8RDWHrNAYdxHkaZnGBtA0c3LDLLGqpDsL
kWzvG7UZC65gGGex6LMgEHr3k8PHUPmWJq85dx3wBo71FUEMEvUWpqj3GYIJtbG6Y+YQqi53oz9J
9/FjekcVlQQHfAH75nGWusq4jTyAJK5IUzydOtrx8qWbO6sqftaNu4/DM5HxE3JRmXGuAGfBHa+L
rC54ksirVjltdZ0Wj/tgHF+oMv4ij9R/a16oeCik+dBjRh8seJV2vLFj3ASYjacloW5CXSYQkzol
yB6n2zbi3Ko2e4qRB8Y8UPkSwlYVC4IOMUURS1D0O6e4o1L1oDfDc6T0Nbfl4wQC/MYtZXRNl17m
C556H/nRcfbnA48waXszmIZCiKbJItsHPytNg1oi1LQu0MGK9O9lXTsCd01uT98FhZm+qlPQqV0B
RTxBNPwAGVZw+/8fjwbb7veCw8zfouqBItcUB28wtBwDhI94Aeqdfyp5eG8h2+73Asd4e7VOhzih
BcFF5M/N51rlHSfbe+wCwPj3OWqyOtIAMNrlc+Djve5awZUk+2q+tXi6hjpCiqY8wQtueOuCjtSf
wc4vZPZNSY2Uqa1FINOGqSZ4bVTNntQXHAIqr7xxO5uCrOW/a5B9UgJpVyxEBd6vyHXvoovUB/H7
YTi0r5pPvPlKeJz9/+PuxVkr7ANTnwoZGm9gYX9ST90dzd6ojnSSIJ+WO/xe1U1FD4KiYV0mMlgJ
2Ir+sDF0oVbwoEVZSbVjdG5nK/ouvJRPumtABdMfTsWz7KESltu+tbn9VtDMkTCZ6SSHJqAT5P+U
AzlS78nffpswOjQZRXA6a+Dx+D3JEqryaJQCYAaPBnS0kYm+vX4o57CCYXadJJSmKS3Irw+gEjOl
2qoCL4EkBUR5OJECzyBm+43l1CTvSJTDo0XBHGTLfZlbmrf9jHyxiA2zhjo3KnRY4uXxDLcFjQ1M
FOIFL3KIM3uLKx9re/QjL/SN29lJ8Ia8/PiYMCJZ/Qom/FqKiYhtj1+hKw866kpxuckUTk/zdoZl
BcIEX10BoeL3paij3pImWGJ/uZdOIq7Rodd4+1HD5uG2AmOisCmug0idYVHV+eroFt1bUj39HQSz
tQZBDaOlAUQZSKdlaq1STv14+bmPsp1YXFnCBlt6K8lxAJjlWwnp3OHc+wGeDozb7IoeBIPPTzdv
0lus1wNzaLdmLAY5bZrNjrTraQGhYnwDymg/PAn2gLLRNrbKI32Lr36En3hPJltzBxoZYlDFe/hL
ZjVmg9lIyRJp9jw+CaZj1PeqwVkeW8f3GoJZi1qPMnGFAEKbb4T0miszQgeIPUPX32eW31DkI27T
+L6cZneSsViEjMdIrd1EFFzOAtm2xZRkhQoeqyLjqqJskrI6CFCcdFvPuKRZMzgnSr+40r5AC0T0
NLvyeeVtm5iQqNZMSYJ2HauzLAV9OMgK7CveqUcSK+aR4PEQGFc/j0YShzLI4rTMI6hLlN84w7bl
4Q0dFPxgP1TQs82ssnmYosyQEg1HluLlqG9HJhvdfU1uKZVNG1NQ1+7WL7PffAv56d+tIMvQiSIq
uAiYMtsjmQjKNIHMS4Pfl0+4jz4phwnPkC2ElfvXzm2PjR+48Sf5gWP15rCucOn/V9lgNemMaoxS
avVwJtDy0RIoZM9eeySHyjad9kQ4N55Nv782lXFgygxPQjSYSjPdy5k+QVJ+kvGYeuaHWCXWYIzn
UhP0zyoy7Eul/GyOaM8KPuQ7VkPIxDrGXFdFRiF68ZAph7jnHJSb7m/1fWbl14o8t0mD70tx8jlS
pTstAXXXIAvH/bXAw2H8RtH3IR4hgIOSBTzbSG5Qn/Uq4uT7OAuOLYRN86lOJAOz35rDKSfjw5BP
HC7LzfgapAuSDgo5FbcJZsSGLM3aoIOvUP34QHscwqvMS9DfnvwEOYxTuMLR9MHp7POSBptDuAJm
hlCemqhuZgAvvebLRX+sxeKKVA3HwM0xNCB9hBoPA50azGkSm31h5K2OYKZ+1IpnLeGsuP8xgBcA
xivEeHGeBsqWqPrtm+IkXm7XiWU4rTe4gQURn1NvScfk/H+UKPBsY7yDJgw93tQBLWqW+cm4p/rj
xtEorFR1k+fJLVwQYPNY3zdFzdBc+2tEGTexNPoUChM1OIPODlU8RwY6hMxO81DB8e5vNJ6JjMPo
5UA2M1SX2UZb2uP4sug8F7u9Di/mMBugCmNT0qk5oz26gyfastv6pjvgPKnPmt3Yhc97wNyMEddD
yKz9OSdw7OB4ACZkKu9mXz1Bwb2ztAepsdVPvRMdoGrljFfmsXaVu8rZH9RNTosVPutYKhnBt0IV
ent78oTb8ArJJfvbRGu8KMF46PAeUrmITMSg5lUy9FR0ODoXx/kGXQuv6hFtk5ofWLmDqgLlNfy6
byVnYtnqelPLFtAzATKYj2r4WGkGyIc53mUzVr3sBcJ4l7w0ipmUwFjS1lG0yI6y0QuSwip5J+cm
kimKKjFRBKuzZbCNXkfSkJrYCNkPEnrdVFiZfrUEhw8M2gqG2dy6hhodmcIMEFubPishmD550SOd
6z8C/BUGs6eLqZDFMQKGCo9FWx5K23jU/OSQ3/Lqoenm3YNiNvfcpklqUIbrdlnqQxcJxK4bSFH3
kVbbZK5DK0gU05pChUcQsL3iV1Yye3yR6qKuElg5eeEBRZTvlJ6RgyfWMwSg3MqvBGt/7jZ95QWR
fZlO9VDqS6ptSoa3Kr9qW3//+9vR6AqA2cSJpmaViFMWJXGzi4nz4uvg0DuUzCiwF07ww0Vj7pmh
WPZa2uFuRltoaf5bcIur9Dg7uRNye462FwpYI1CzgJONleJADieZJJHya6ugajQfS3LIdbsYn7rl
cSqf9gdyey//AmMp6kqlUZSlAJieoaYE3Thgc+hbzaogR+rjDZm3Cza5bg1Qaf9rHctT101yHLU0
yNOgFWweOid9IHbiGU7g1A/pybxpQit/H1nxqkHfRVVbzTXvV2z649WPYOZzlqMy1TPce0uUn+jG
fVF9Mwln0VDX8ed+vxjK+GNFmMeODDA0k3+aiydlplWNvR0tfjI8/t0k0t24ug0GimDW6SLgeAmX
U5RCM3tUPLHWnUTTOTEmzyo6siuovCYTZEcApaGFqqqg6CY+ptUxAaV+Ks0cL7K9OIkpQTzaNFW2
rVETzXwIILtpi2plx+GjXjZOLFyXPDkQ6v/+nKoLDuOa8ZAXDKEBnH8kwenjFhVN5GVbtlfdBYZx
w2likj7JcFOLu97W5LtpDlHuypkgzpix8ZRWaNFSpQDRwuUnmox9KLfZSx4cqiaqOPOzfeEwf1nE
VleN+hwsXYuBQx5/ONOOxcWRrAStUtLNjOQE0laKXbjddfGDlwLZPmEu0MwWLmNDbpcB0CW5kbMQ
FQe8B7Tt28XKOmYHZ01bk6zCnVf2u3OFbrTwbPq0J+v/eMvaDkQu5jBbGE91VdYoMAcJnXd26uA4
oe+dytvx1OF5I8ds4Ro0csM8AyoRwEQTZjdmYn7k2dNYDR0Tu/VFXs9RAAzZN3wZMoUonDhpD+ZD
4uluK1uhLVqxJ73GH9N/XEMzIV2+TDL4SAFN1RELZKlk1/ARa+F1MLWzGZKFEGI1rMJFHqFzwlte
M9+Wh0RgokBqXVZ0g42Op2xSSJrC77dNeMrk7iSU0YmE0ddqQhJe0H7u+/4tp7KGY0Z67pHb1Wna
WJ57u9enA4nQddHl3j4M/QzrItcwzKimQV0kSw0YSZbT2K5VqXkUSd7ci6ogp1ZOjOQjaglrSMYr
gwgxS8F/h1Mt/1kYsa13sRPFvGKbzdhuDcN4ZQjMdqEcwTJ66e4eqYz0cCC3zU3jj1cfKQpdgbFx
8aDUwWwkOD7N+npMbib5pPAUvre29xqCiYwHs6q1YgSE2mVW0j8b9Qd4GdYAjOdNgyIA0zcAJGSS
qodp+qJEPA0Lzqpmn9qL0TSjvgVGQ0BsUnaxlYW1XSZayDvCqBPfWdgK43iTuQI1F51+7ZPhm15y
qzpgngQn4D+9ZR9hnzRFhdI2mojuWarhYkLxWp4i8pyFcyj8yGoO9eT2wF2+zzh3ea47s0TFiT1G
gRsKsR8HhluMob/vDrYiprUZjNcJK7DvCgZgBFJJftfp4akRi8xWw2L242aGsnyffjK7pLUmseDy
xWydlmt4xhspqVAOQQwfW0TlSclBFqpr94Guuale+Fqvfgob3UdM6WuV7IrZRwjo1/CMZwqDtspz
eoeR88gSZLccB3tUedd23lQyjikSNTHKeqD0EOqMleGciUjlljwKxq3r5sUYme3CahdZE4sEMJn5
FtY/oj60Yi2x1MDrnlrx6/662bdJZtuuBEVt8WILsACJWnROWHP9GAkP+yCbVetrkxgPFVdFowUV
UGg8n5+Ggwo1RhrR8yTQN1mV10hMiDjFQ1ImdDsHX9QTFUc03fkW7/lgXOmuQ49L07G/8EEp/Pv1
i0TR2Aox3d44rJCOsKPb7iR6UCs58vKkvKliPEkqFuO40Of7yHyTcewaxW0+/tifqe2zSpdllMJD
bYa9PzR9EiskLzVwb6I4Jynuxu4jwqZwtr8gmLUg4YICyl9A9PHy0onRaWxNT0+mD/ndCwyzELRx
DKKAWtKAknc00eT0Rcs4B+/maEkiIRCNQ/Uz21EyTY2U4Z6g2URdPold/6n8EEMKqM//C8HGJw06
EvXBgBly8y1LHtP6tS05VmxGkmAEN1EXgmoHtnJ2KeYqNKsMvnu8Uho/JahONO2APO4vrc3bG+h3
f+EwTproQU4mGTjJkT4NDYdvHWq/Or+weTS5PIsYRx1oEU14AQntJRDi+1z22JfGy7B85phEi/X/
iFV+mYSSg993v0JGQ0WTDO68iYBK40XCG4ne515TCMk5nwTVF3sUskZJKF1ntdE5Aok4vnXTK6x+
AhNdVnoETWcN6YUmPBfGTQciuv5+38ztZY6WKbwvoH2KLWhW9FhBTRbWYIwzqFbSY6Uo9j7EZsEq
7kW/MJj4ZSjbzhCQK0HUF75Ej/lPpbTSq8gjTvNzzmwReXi3RBcf77lte6lccJnApRP6oDRr4NZl
8JCM4yFbEj8KpcMiF8/7NvKgmPWv17GUa9REMy7AaApdSPlWqSF+OXIGk/7mP1flxSZm+UddOKKt
BG5JauKX3BCOQtY6Qtm5Q4hGifYjPSarqWPrmpem1JGLx/IIpPTeEMERGpajk5W8ItXtlf7LLLam
eTQyYxBq4MyJbBXzWZSe4+5lf46244fLOmRLmJEOiMyKYJLme9rb3/sTisN1vLtObmeLV7wMJGdN
sAQ50hJJc23CJl1/GsPPWSPZObLTSu9w7Nq8H6zsont8lSbu865PpwJrQjjMYLO4785oZnbja9ld
8LyrXauZPTxTUkfTiU68wkOelUzkMhcmSodSWGniAqnPZwnaqLli5cP3v7SS/pCVlXrW1cqgYPaM
a8PPr4pz8kjfEIO7Cj1j4FX1QL53R3WiApsnLcRdOYwnKeXEaOcKRmqS9X6+XaUQ5sarORIX9mz1
h5pHBcbbEIxDEdQsSKUec1oo6TnU/kPalzXHrevc/iJVSSI1vWrqyUN7iJ3kRZVkJ5rnWb/+Lnqf
s1umdZrf9c5rqrwaEACCILAge1pBfMkq/eta3QwnKhifVV2hFHnhe6VGc1kaywKYtkpRyNoXxaHK
f1foNC4FOdvmQbNC4lJDNdH60pKgwiB8mKjsgNvJvi7LZtcvCF3+EYZLCyMyJ2XLHE4+zt4I76bP
+e1g29Z32WcVyAkbbUWY7Gd/iMfEVNDBT9BFZXBWaZJUNTEDjzTxYXhbXJbeTqGt7PJzt7PcUTTK
venqKzjOEDurSIwlR/aTpp07zrugfw01u2zvyXzf1T/aT2XaKzzODMc5Q06ZAi/Wn4L4rAa3WSwa
G9g09RUGd6QVDRakDQFUiAlAR+ruTPprVH8KbIP90CvfiV8+mCiFNRU9BAHvln4s/PAhdywn+8Pa
V+MbaRc/s/nCymlPpojNafuGfBGQ75qldd0WywRs+kB8JMen3ocqGcnu7rqUAk3y6wdzZHLB0CFE
RhUmT2u/A5tlVAtCxqYjU0UzdTwJmirlTHAK5xAdkCj5m1G4p319ZzXmr+tybMfbFQZndnkIhhY9
xGNQ52v3bJZkAHNe4DP+UbqPPNFJvdmzYa3weBOs5NFsF+CxZ4zyIfJTR3nITjoI9AqPUecVIglZ
XPhgjxdEfntSH9aVMbNX0MFX/OSG9YoUWC/UjzaGjVz5FyNDNs4iCtBNA1mhcuG+J2FgzRRyLu0x
NJy+tWwz+Qzx50qZGguZq4OaDNRKU/aSZ8jF8yKhC5JM32gfvQqMhBnaNRVy4V5rTJ2kBXCkxsti
O3pWHcYeE9xYd9W+dvOD9EX2zdhudqLxeJF9alzGlS0BraIO0MUNW3DLhvCynxnyAevYoANe5Neb
fYNrlbLvulJpZ2FRZZwCD3uCPbbt2USjblA44Y7ktvLI7FR1y3uFusFiyzsxX9p2DFtZDnfOpcQI
p6pEgYqMfkVKJyoxyaLuhof6fkrv5DGxpzgTHK4ia+UiTVK3qprnkLrKQLs6uypIlSKyE5iRCIWL
NYvRKVrLWu07t3xRscL7rbVVxTj9fnLor8XLv8W+qL11GxTLCFQsKUEPKucjU0D1AQSscP/ptcS2
U/orFq3U3o7TFwjOPVCIU2rJAESWfkmbr1QTPDuL/j7nA6kVq3lKmN6UCfw4kx0aguLVdlWJXkTg
zD61jDilLSBqL3o2/HqnnuHVO/DDCl1s+2VyhcUZeJY3JFMp1IUdtNkz6NGcfNd/S3K3PrCh8nIv
MDv2hT9Gr4tsnHEXkZKgLR94UeuFui17ALw1GmeYvfjMFmKLlm5sh8sLIGfn5dK2aW8xZab7uY/B
9fY1T85G9wKuD4Hj/g9lmhRNhxoGDPhRp4LiAKgGZOIVdj7dsB0Dw36s7FAFc3iOgrAtKvUIETnp
pH6k+QwGHWQMumb/fZhSF6UltlYa/usIPh87KT9+vouEXMaQzJFkNhQS6rfoHMfbANpKz2Q33ogH
eEWy8bmr1Y+GFqjAorviGf3ie/kQP4MXCCcNEuZPpXf/CMYnq8lszpLGPl2iBYazKJLlGZJWewL9
bZq/ppgWpRjBI3wWWZZhTKUBF0+soIjteF/vDE9HAzyWw2H0ThRutyPJCo4zj2LulWbUAZfc/P2U
Uzr0nB560Mx8Zr7FWkFxlqFb0kIjpsBZP+XDQaaeIpw92axNY2ScyFTWFIx8vs8HrGoe5ZFVbUfQ
10VoyM134WG8oULCus1zagXERSmTWIMVNSiCKyNxGnnYD7SyGyrqMBbBcJ8naOpkbgt4r6LW7Sls
IvNmUcxXacgXV2B4m467koj7PLm1GFG3QKLgVvEtbNQCj8Bdg6EL8ZwO+9UfYsQF6i2rW2VteaVT
K2fKi9rKzjrDl+rgkHaNG4TEVtvknOE54bp4AkW+Ef6uIBuraCQpZo8W9FUKnXlfCndfiyC41KXO
SWXIqHY7+vfFx/amL/SbIjtkRxwQsGAEsz1Jh0nQ3ruZa6w0yeUyQbakQ23APtr0Vcrvymp/XW3M
X659KS6XGco0IL0Jmbqkekrq8kaSwbuPYXi/M+bf17E2WbOtlTBMwatvJKVBgl0xDKx22aUFZ8ct
iPclu/XNb9TV7bd2mKf+VTRVuv3lUKPSWcuKbHJapHQeJzlC1MiQGJ6UJKS9rdVK9tI00vzrupTb
VxYdS1JUAj5Ayq8kVrrQaOoeEzL9MdBd62lwiY/pNBeLR5+6/bLr3QmzatEjC/jxp0ZarQs6f71e
QESoTmxCzsjB+GreV4bA0TYtZgXA3aSbCh0pJNbBBliBo3pSHDyk2cV0GjpRqrH51VZInL9NCd7S
a6qh1i19Txunw873IRC1/4nE4UxjMvFONusAGfURvAX1pHhmQ1S7C6PfSV+IiNI2/XklE+dvYdj0
XZQBTquK3aylTz1VRPe6zQxjhcG52WhNuamNwFh+yQ6jzpAc/UY5Uj/xYv9Th/4KjOl35dOd0qiJ
pFNQG8mT6WRB2GHlSdc5ZmVGznXPEtkDdyQvkWnmSAgxUdeBY/NsWa/qv/083HGM8blJwTAFGgKH
XW09pqLGJHbGfgi3K23xZ3BrqlUSwXkuIwDSTrwUWKApvju/NrPKlN8sQFnc0grtBJMNJBTedkQ4
XCyoU3CCpTOCDb0FmzzxXUbmE6LdGUxaul9hsscWUe+KILmgEEdSVtAakBmWD0T1k9QSu0cR5jOm
pulYo6rqoF7jTG2kVE6KHnNfZR7aHfgtIzxu6wJH3Y4FFxDO2GSsOgYJNEQZlHOk/CjGUiCFCICz
tsrQq0knsLYqiP5IdfpTWWTBacAU8dGg/5GBz/Smosja5e24Wc5oOXCL4kQlZ9Hu8v7P9U8iEIZP
8OIpq/KFTfBG+l8l9tuGiqhHWyQLZ1pES+sgZh99KELHGNA8rWPR8Z+A7mny8O+E4U6dIFdry8wh
jJTXfpplx1qrPjGhY4E78D8m/MYltQrMmWK208g+fk19TUIJ0XIb+d7Qave6KNsOecFh/7/CmdKk
qRY2gxnNp2pK7CU9jGju/Hcg3CnT1qGBGTroSx56cIzWGdDSuyFJvlzHYX/nmjlzfj91Rh8uLKD1
wRkbAlLsYZur2glQ870OJLI1zveR1ndBX0JrNLEcHffx5CRFpm+Mt3kfCbC2vxC6Eyl6uXA/576Q
0cajGg04otPqTlEbbHKXnQYH3HWJto+2Cwr3ieoySRazw9E5kUeq+spyTpuTNaM8roFWvj0r/fN1
wO2AcAHkvlWLpfQLNqIj8zAPs/7lcy/AmD3/r9q4TzSYQ1SFC/5+IxE7CG/lNN61Qyz4ONsWd0Hh
YrRsoQstZihm/tdYeqXUOTMOm4rOguxJoC5+BHcicjwZmPXFSOBNVv9UPrMH1MKUviKjb5Tglvc+
DmAcZG7DAvEmrsCCZGl+MBb+9S++OQi4xmAyrmKNmnejXCHbRPoke71n2cTNH8zkpJ7ne0adPNyC
j/Hc1p72LX69jr3pRCvxOCcqYgPUTB2gG4S55L6Wz1328zqEqm5FnxUG70KTKZk941bAxqNjcq7A
69e8Tlg6o2AvXIrXeuOxdVG29gtU5RO8k+aywBqZTX+If6tfwPkURgOlJGaXOytH4Qa2Mj3Okxvo
6PAwbSMXzSltN66s8DgfG8EglHTsiicf89PgJ88KBjvznVw4y6OyY1u0rNERNW6JPiXnck1UxkEz
Qcii9TTppFmnXtRxvl25vgjGZ+AjWRQ6MYzam1Elx2DgbXPqMB9AvAQcvdcNZzOGrMC4NDyVii4y
2MXIUG4SUJlEvdPOr8sgemvYDCErHGa/K/cz0inJF7AVOySuMHBzb+U/rguy3Y6wQuCCSLHICUkZ
tVB0QGUNK9kj1/KWhwrPvN1u3AvfogT2rnMBJQSrFUGj5xu/w6Nmmzs8MryikFHslYf0oDjRSQZv
rvxInkRLBJknXfE0vv24iMIlX1g4lk0sgi5/LsVd2xAHtW3bEHF3ib4bF1fKnpZ0YV42G+GzIlcP
cSNqfRB5ss5FjnSsyl4fYRstlqn1zow9l6w8P5ywjfFk3hMvS23RXIzAkXUueigBGmUQmOFk5TnS
MLQfncZUJJlIeVy0yMa5lRYW+KvidlIfplZAqCMQgm801lq9SQ12pi0m9olheKj61gymIK5vl14v
jsW3Oy6hNHRtDxNoXHA+YaGreWS9RWxiiVGqDh6aDLCdRBQxVIGDfeg87tomsVjiPviLD56WIw4z
39iz2f3elxxsVgaXYuGWuxjdyIsju/TE1toENrpLZVvkdIJAyTcmd8GoZwZY4dBw52OCYjCfZhUD
aZ+6rWC9HsUKDFOx+KuqFGRJtchI7tv6dx+fJ620a1FX8LbZXDC4WDxoUVSlNbusdl+t+tVUXxTh
eOy2ui4YXDRuTCurZzxzO6k5gCr0p8EuX+3TImKsE+FwUdhKWqVVFAzH1k36Ayta7KydB1uftRvL
+tSD2+rbML2uzrAYikOlGnpbqsEG5eNOaxvXHBdBB8d21Liojgu5Rq5ie6bE7ndLbsvaryl8un5U
bp8fFwAu3polCXrUEDAejR02ehTbofKSThaeNey8/XMdS2RrXJxtliisjAZYs/ocZQ9S9TKJxi22
TcAipop/YFTioiyloUEoIwiadRnLTWMX0+t2E4HlVM3216Vhf+rjyfsPFH8RKrUY1Qo29I2JrWN8
DHdsmbx4k9a20i4wfFI25X0RS4BRyzup8+WnXthKsG0DFwguBhR9Oia19h9OATYSoJa+EjjmIfEt
rKvPD4x0q5mO5SKmt2O+f02LXGyouyaYJQJstnbZOA335ZdmP7xR4Q6pXX3RH69/tf+RUV+E5YJE
oLVyatSwEJlxfWDAowjA/DJ4bM2u9Cy67v2PA/MCx8WJtg3GvmshX4NOmuPfrRPTvnqaToa3VA5b
0Gr6ym/L1f66Luh25LgAc5GjWtDC3GmwG6yY83p9eKCtaLBcqEsueBiZ0UaZDOGSQ3UAr+9psNW/
KIbRFE/eo5HyukQiT+DCR0FGXRnMN4kKr2/NnTIlh0IrdtdhNkMI+L4UHLmsR5sTSo5H7A5hFJMJ
uJtS3wRlGmaBkm/XUbZ1t4LhpWmVVEVfEi5bTwtIX5T9YBd7854t/gt90VV10xhWYFxYTGpQ3JUM
zKwerehWFU3JCv4+f02tl2kwA/aa0oU/pSK2iSboXxB8FH70OuqItoAcHseUPnj1gqWFQfoUTOSw
aK2I11QkDBcOlyrBRmf28J6+aIfWC3Yjy3Dd4nVwVD85wSS867YgAuRjYDlrucYeP0DbvqSveiU4
4zcd5/L1+dtpNtRz3DA+z6L3Inq/GKdU+fLvRGA/YZUOScY4hhUreKvdz6p9FPaXiNxF58JZrWUq
tASAScH12vAT0Hkvj+mNjP3okSeaphSZGxcDaqmskJMDTZ6y2ymVbsZSO/Rd4WPURpBGbH8csNpT
BXuZZJ6AyZK1Uslz8AZJtD5JJX2m5uRmqSqKN5sHLdZ7/heHU2Cj0bDuGHeoZk9gOTvg8nZvutkJ
1KvE6c+x0Kq3izArRE6JRZ+E2DICn5WP8h/ipg/NT/bFpAfZBVMu1uF6k0BI9hc/JBMrRC6mdvlI
sdsB59GMMrt2bubHRnnWC1ttRFPEoq/GBdRKzSTZYBylo4K7r3mUx8Khovbt7bjwzyfj6Q00MjVZ
GUKcMp/3rQV28XwW3C/Y77yiMcJll4EyDr2u4BtJKYa3Cj+djqCYchSlsNlIQq6CD0xUnBNYIuHi
q94ObRYX0F1/7NzZY0vqzEOz17z6UPuzmPWE/b1rMnLhNaVoSqdMRiuys4N5JCdGJjtEzuTliB2f
O2svX4191VUojJpUXcgEuGI4zuQcTqKnHpFZcLF2Uivs5GRkskoS/ZCH6ZQ2woKm6Btx0aJLpjDU
WFSCztBgfMixOb76OcwYrGJUA/O+7/3rJ8j/iPAXvfHhoksjqQoQc5dfo2f47EZVvCxYiPF/IRLf
HkBixHuywrjtLc4oKivrGpRcEA6f2srRUbCNPcnJO7DPGzvsc/dFI0jblU2LKBgUVgwCNq33djHF
9D8PZ+p3ZEilbuPO4wz7+S/9yXjov7bskeKwCCLi5kG2AuV8re/6BqvpCaqOMJXwQKfQSeqzpQgp
KjYbqldAnD6tfmnnPEcdurfu9OFmtv5k/XGpX7vuUTJf5PlcppV33WI2Y/AKknO0kmAlM25WSNSz
wIkM8qJp6BCWRa2t26aywuH8rbFCMxzYu3fjVgeCGiM9j98aXNzYtTj/KVosIfpknOvpSmMlZAZc
EDxJCcYZQW+FlkVJ/M02A8lKMM7jAiNWGREMtrn+mXw2Y5LeLqAzTjEmqjiY2bnNSzd8vf7RRNJx
R/RQ6eM8MMxxLmxLzuxIP2jgJVM73b6OJJKOO6KDqFyUmEKP1KzsSimdehRBiHyaL7o3CTaSTgXc
i3FQH+o/s1dgBYh5UB4JRj8aW/HYRp1hFIi2XVW4fDm+DJ81lSQNCnDjl/ROcVunvG1+UrbAguwM
8MEnR2x/MlzxS5fA5/g6fCsNUjSBCAGEfcaNWdLONlDTHbte1ES1zXmzEpELKE0fphg3AVJ/ZGv3
7MXNj9OJfutsaufnvy/KyLkElz+RfFxMaYexIWkHxUrt107+Kc9PlugqK4LgwkkCfrxaQmegQ1TF
jSv9OY2wNWaOBPcKoW1ycURW5WnBhQn1POz2i73oSUfYYpQb5CV1ZxuPk7/Ux+sut53yW/hnYrOr
jLm192ecFrdJFFc4VRm5suJmmCYmd790u7jDNKiT7cjzdcANXWKnLaFoNSIm9nJwupSCpNSWiN3T
5j3V0Ji2a0XsjSIITo1Za9ZGwB6radvZVt45urlPa1EflwiFU5weUQw8sa6nfvoy5j/kzK8WEf/1
Ruh9WwCMDhMFezB4llKjHjoZe3FRBNJLm8pfM+UL1f6kGFK7/lG2Dsx3QJwTkaSLqnlGghq+0F13
wHTuwfAwLO8Wd6otzqxEcnFG0FDVCiYJcvXtz0kz7JHG9hzssJNaEHa3PxI2BP5HgbwpdE0tL+yt
ZIm/SN1Zk29n0bKSjfsYlTGPZhjgYMMn4uxAtoZAT1mNkxZ/1QvIXXPp11JgCpO0xA9k+o2UC9wp
EZTXNiVbwXKnchxgPbnE9t5FxkGdH5rgdUkFkXUrv38nGnceExMd67WEAfjBD3b1EcRDuIXlMQZa
Gb9A+f/ftrpG41ecGiQbhowCrZHvtNiblluq3JkihkuB3vilkVoWGJLcQG9tfOjVXTV+L8vDdW8S
QajvQ2qgyGjwZosZWsnLqy91e+gCQdjeyJTe6Yo7ai1aoVBDAZF0X/XhlBLvuggCo+Y3xFtVMC4S
ox2V8U4wPBjLa1WD/Rv3uupXMtwYkiKKQEwp3JX/nURMqes7uKWik4lR3rIukhx7KZXcXtD0Nrrs
7irP7r8TkAsM8dxiZ5IGuLiIzmkdPiSa9RRqnYPG6W9TCQoNzZhv57QWyCmyDS5aqHofJtMIxRa1
ZkvBeFsm/V0UYkvIdflEOFx4SMO6VLsM8inlfRcreCd2CyJqkNlKHt59NC5AaDWptCBiZnijHyt/
Abec5vX+4gT2G2HBrairZPuguoS9D0NuQdrGQc3I92/rP8EOUycn86bypO9/UxaIyF23ctq1hBpX
Apipmi0EhRXw4aJFbFcdyhe2nqcD2Ypp2djn67FRe1FbH7OCK87A08nMqjYbUwUpcWxpdB+aqh8E
f9U0dXUtFnjC5lmsyrqCFbqmbMic4yUjyRPCKGUiFETV/maynisQozVYk3PdJLePkxUS53Oz2qKE
OADJeMJmHn86FafJYYOfzQ6v/gJHE6JxngbC7ljRDehQvzXuw327o4mtu+QhPWfgRbOerwu3GZBX
snH+liVJh5l/yGZWwfd0wYtXK2Tg2QyRKwzO27rIDPKOLSPuwL/D2mUxWeotO2vHiN6I4BDb9u0L
2hs7ziogp+GItucY+mNM0Hnh5t9ldPSzp4cMhRQwh+3KQPzVmD99sPwVKudvnTU2eUWBOh+rg3Ga
9vHbSpRmFwrnZdknuQbF1L0SsDOnsJ4sqLNtUnIIeksJbCNS5Hsw9g1fNK0yXYLrMpsBiUA5dN1e
NuPzSk7uAM9Ax9rlzOuodoooWv+e81aQT22bJMWdzsS7uMy3vKnWUBhahcQ0myc/a3S/iERzbFtV
DSqrFwz2G1Y6RD9Pkhc1MCZkiOZuuadHHd0opgQmofyrzphIHvVTkOPl6Lr+hMhc2FIyzWrwwIwy
6dfigGCyLw7s9lqigXf82rvBL+Qup8ATJanb3+0iMBfDMC9f5OYMWNoQex7u5WbGKuif14XbDP8r
rXKhq82MPqh1lPKn6jYujnKS2suCKkrXAFJI1cdM7aMfXETiQ1c79kmJLfUg2tJ306HeSQ5qDiB9
l93KETeGbh/hK+m4MCbRqOlmLK5AJYz8YoFZ8tpvrWveM54cyRXVhwRuwDPJ0IB0larji8nTrbzc
SURwSxJYBE8eE8tDktUG1LeY+36Q7bw5SvX36waxVRla+xnPcqhZeassI4SQCnt2Jnfc5V+Y0St3
2ATgjIfhIRZ2oGwRyLwD5WJUmydWHbLNJebtcDPeWnfxDaYYnNyNfVGFTWQUJhdI5trEblEmILkv
X9gLI2r2hSMfih/sNWl8VYXZiMDs+dm4stTnLAMpGSaKmkN5TO67feA3XvnWEmjepQKf3mKTe6dN
LnIYDdEjOYCdjHi76g7KKbzVdmyLg/DZSmTxXPjAGGMYzuxNfXQCzY7OEYia0BxfzA60+Re7TmkH
U8SmIArI/HLt2Iwy7OOCW6u7okRpHTMAbpjaklft48Pomn5/g1TZtQ6ijTdbs2HvNMsFlDEpBqkI
gNy5shPuWZ954WIvrXYXv3Ul6icQ2qHVPdspgiKMQNN8Q2kVln1tDtB0XZ1rMtpaJiyqsyzkSnTm
11lqppooJVuGNPls21h4DH9Pj9qOPWSFrSPSpUgg9mtW53meF0ttSVBlrzz31Y2aCQKZIFjyb7h4
Zw/MRoXCItAb5lgnL30fTPd6sBRhMBlXMph9SzsJs5WOWp3k8K9B8ma8yX0Gw6CmZuKJkvJVpJ4G
ZTwmLHe01Nuk1R/UQXrQM0vQ67F9/cRU5X9xuO9RVGlgZqzK13rZM/oTsG2uOJVO4FZovSiOhZPc
fjrwX1C5wJ+UYPZoGkgnH803ZkgF1DXsSl85wkvNtsVdsLivRetcK8HrxYjeDALv7R8yN0WDjm2l
mFDRc1CXSC4IH65/v+3c/4LKbGhtIySdykGFhIs12zEm9UY3MEpkWb/aafJBi/Qv8bjgn9dqFUYa
8DQrswnIAAnGONPW1rE6oVl2Sr+/Lp/QcLgzoI3qJWwYYJwegwfwLOFArU4BxotP6v3k1b7so6/g
KOrC+x+JykWxXDJJh8iYNVb7nCOHHePLXntsQ0dCXQhs9Z56mibklJ/gC8IJcEHlTgBZqhM6G5A2
sTDLpLRPs5k/LFH8qaraBYevPhljGBtmgttpqzwE6qks7pNMkE6KNMhXnKIqk3OJVe7YQ0yGHM8C
CWiz7y24g/IjdQsncHrZuW4vAi/kC05FUdEuZV4YBT/k8jYX1ZO3Y/I/H4gfEVc7rUGzCf7+OH6R
S38qIrsMPnPfJTKGrkwVbeAyZwR9GTbYFYmPYy7jDS5pd6SyBG61qaYLBF8TGTO9KvI3avjyT4IF
Y3Ev+PrsN3447VcAXPlDCwslaExG2R4Ev9Gy+C1QDHD4yI1fzt+sscYrYAnCyFkTPZSxAHQNmD9o
ArR5GG+MwFrw2rc/yqz8ijGWnd6Kusa2RUQHl2HiGVjh72ONPC9BGENE+cgqqTF2IbOeC2EWvJnf
4535vzicKvNgAsmOBRzzdvEN1KZ1tM4y1mjFi7x+L1rmu3lnX8FxCuznRQY5G7htm+RmCR408r2c
UyfHSmTNFN1dNr2JsAdHw8BkJ+VOrwFLzQYyoXiUab8V7Rh3mt1Iop7F7QLqCoU7s0ij0mAo4E/V
1xkM0f0OTTJ3+Q3LpWNXdHBsW8VFJO68KvVeNitWGw5umwPZx7dkx4hKhVbBPsNHO7/gcOeTLMVF
mM7Aab7mPzqw7Kc75TvafhZP3QeeqPawfa1d6ZCLSUkYdmHMCvnRTfyjeGZbgiVnsOXMqQ9Y/iBu
WdyOUP/Ix59QVqgWCxbAstND9nIP7TeVXWD5AjvuG8c407tWlNuIDIU/sfBOmPbDCMzhK1p199Zj
76fg6mWs8DiqBCfVdqC6CMj5WZQWS/i2REDBA1qtKTgYc3cxUm9YUgHbt8DNPhxaqPXRKIFcpVl0
B6o2obt0c/faD5UhOFhEUFwWDBUqOZbcIm3CTt2APAXhY9V8uX7Gi4xR48OG1vVF1gBE2i8+KhB4
rVseKSIi6+63Dp8r0V6MX+MCSKOrJe0bGL8BFpPncG+cFvBpgbs/2BvsAovuovmAxiY43nVJRdrk
gsmky01tKBA0XqwDOol3JUn245K612G2Q/7FFLlYUrZZlNQyYHoi28HyPbRusBUKqx8oOvFfrmOJ
/JoLJLLZDkPNti8sWL0H5ribUV0EnrWpNYr12pYBKh80FL+/E6lmvyxFhgMznu/j7vsMentSF/Yn
5FiBcIZuhklPBx3H5JzIB7VHcLIywdffVNUKgsm5utulZRNGaQg5aJjctHpwQj+GQIrNL7+C4Cw7
RP+oTtmKya7ICztSMbkczc1vyPISarW0H1JNeKPbzGdWmB+MOqnMQGdifW9fMGDyED2lTtHY0d3o
YmHLySACIUV65My7zqIolzp8Kj2IIhsEy7tFx6X8uj2IjI6z61kKszqVGEjzMxrOqfR91gU1p+2X
zIvmeKZChdH7texrKU8d+sH7XeQad+pz5S0O62Sy3PT1M0JRbJYErZaFudT3FkgmXW2XGVU0JX4M
yxtl+KIUP65DbB6D9AKhvodI66ySSzDNO8hy7WYK7NR6lLGX5DPs2ngaugBxUaHSyawOPYDM8q6j
t6G1i0UPlds2cIHgYsJoFfMcswcho35omic1+KFQQaF2O0fR0N4K3kOdEr7aLy1hTQr2SehuiW3d
0X5OgaN9J0dWga8DEP1c/z7b5fAVIBciCMnpYi3oPNTs0evv4lfG+0r2+a16JrfWbT3YxEvvC0c0
vq5uxokVMBcndDnN0hEL43DK1396Ly5AssIoqKmrfWfPN1hE4TW2bpM781735VNv944quMYK1c3F
jlwP6qE00OBZe4Oro+SFwnWHTvfyQH6IC5abkWolMhdEprmhwaxD5Izq9iAf9fTL9a+56W0XAL7O
37cD25cMcTod9DHhczP1dhlhy1P8dB3ojSDmw/1khcSFjqozF1V+czfdnVzG7BB6xk20G3zZUdzi
Kd8Zrc3ejSwHhTTDpXthRZaFjms/gQst4ArSDamDq2BNV+NSL3ywnMYzDBe3mM8t38BCh388k38S
wGUlGQijZSHLa1adtXl3XaXbBbUVABdegrrLdTOGPFJk9173HDmlI3nSi26rfgcOpNyVXBE/1faZ
swLlkhBzJn3fF5Cq9ZoQw8/aKfRSZ6jwIJU/s+qoXew+d9tcgXIxxwiDRurZwPD8ACbmR/YCJ3nF
fv7190IY0djkZtxmo6YanvUUhSc7asAxTGYZ+f1cnjP9y9BgOLkWNWpuf74VCmeOsdFHWjIBpfHp
sX7M3MjV3dlXD+avEi/RAUKMqJaz6e4rSO7Mo0Wsj2OOpMRoj8PopwtxZgIm09y5bposFH/wtBUO
b5mBkcY5u5A1xpduPsngnkNhD2e4p2eKfR1r+/anY8pUgf9a9APPjpyH+qzjWayebcVnlYjnGNsy
vmU/dH+2aeuISjr/48thCzto9BTD5Gk5tD5r2+7vF+/mhnF9pT07h2xjB8oxW97HrjYKtyJtfjvL
0qlCZJ0A+n1itNSy0pG2RtVKVp8UPbitamVfJtNTVWeiyLJ11CoykVGEM2UFF8n3WGncGynYabAg
7qmCgLrT7ixP+mLesxpZKOwK3WzIUDCmoxAVYOAZeI8XlenYkxkbfcLCuFuK9C9zNJ8SEvo0Q21n
nhNnSfOjmnaxLZmljWVNAom3lLv+AXyAIb2UziGU27exk5Av1MDrWe6nuuDdkymOd4w1DnOc1RVO
xbaagcTAoUVLj1Nq3pikVZy5KCwXbMPWoZ0ldNvksnlYGr0VuOXm49kanstesi5u+x71JTRQyI6Z
slMDHSIZ21VZON1xAd9s5zSlcJfpVh6zxuXsyZDUxBhMtiCKhBggPXfEvx4EBN+Pf78ILEUtayZY
K3UvpLY6JyUzOnBjWu5banWfeJFBJcHCHQgrilW+A7GrdTROlvAP2Ki9WK/LJPpSW7nKGoGPoHox
zbXS/N2kyrKl4aflYTn8DpuIDyIOwa3zbg3GuV+Ya0kuNxAn6GIvidT9nEmH1FL21z/SZvK8xuG8
rNfyUjMkfCVwTrqSTfbhb/NJcRpUVAunfBWgsYzyg6+hUVMzFGoRYnJoqZpWamFCqsZltAGsfjsd
2Wi7mNNo826irLA4v7YqOkVlAKzW0/H607+w7Ti5E+wDF7P8SJAab3T7Q7eT3W4X+/QxdEVJy7Z2
V7+Bc+5mztpmYV8RXUr5S4NyQL7Tb7AvXvUztBpoh+v63TQaAl5sLIgyNfXtnrgKZWEw6VpQEM2Z
ctmbpd9NHHjS8HwdZFuoFQonVErGvGgnoGi2egT3wz44dNiqW9xVR3EHJ/tKHywGu9MxvgkeBrxC
vY/OGWhRh9qcYJ+S+dC2Rm038ZLaZCL2NKc3QdwJCvGbYWsFyHm5ZnaBbGYz1jh2oETAvp7IG9P7
Wfoq0OJm/DVVRaY6LsgYGXwvWKek1lwpWLm13Ocv3Q1j385v2Yk++tJOP/0fViqKELnkNrWavowo
EKuvMto6kUGwTj3jNjz/3W6TCSdoNo/WlYzcx0uyJWnCFojmKNkZaDuinalXzpChjRRtWcV5yUST
spupJx7l/9Er9/3UOO1jwvbPLfdzY5tHVoGjZ/3GfAq+dmxhm+Dc2cw814BcpCaDEhLUe3BhPeDh
obVZ/0twVu6M78uf7o6V/CRflO5uGulKSC6OxkROsNOFrVscaqes7/TiRs/inTzNgkxeBMQFUbNo
lKSssdKsLWlzNmKzjexANfXHeuzz2jZlOK7gnBWZKRde9DFcMlmFPvXyLh4fDPJvPxiX+UTBONdD
AJnU2aHHHlvj2TzZtB+/6RDuqfmRgfPeFFWpBGLx6RBoIMyoZ2aCltXYVh3c1neBS+35F2NFZs/c
wtNn8zi4WMlbir86DsosoXHBQgxKqa/VV+lpAcn//yPtupbj1pXtF7GKObwyzoyyZMvafmHZ2jYz
CRLMX38X5HM9NEwPdsmvUhV7Gmg0Gh3WQst9oJoBxdi9HqqHTFSu2NfTMHS8HVRV4yEg+j4vezoj
SiqVp3WsD+M0CDZQJIHzKlYiO7nZIGTB2+OQLAC0SEVtnftmf1aC/YTtyg19nss5lFCzT4UWZuBx
b2Xflj9evgT2qBjQlXKWw/mOWAdya7tCFaSL2u+s22o62aevQ2RGqoe++4iG8it9XV7MF80Ts4/u
9olv5XN+ZE2yUWE4Gnh8zH52lZzisDo2PrkRDRmK9ozzIySN47lsoagOpisj/VQJp4N2Q8vNUnJu
Y11VEBIAp9ZzzPUg5Zav6VKYA6SzyM3D3KmP40yPdHLcKjU+JX0mCBv+cO+ct5LzKn05t1nDXgfW
U2YDgbwOpcfe7ZZARSvi4n4Xnu7d54htO6CbRM0PkFG/2ii4ka227FFpmk4KQwhFj7/zkWVrZXSy
GB8uW+r+/p2Fcas7KGhB1hO4kkyKPVNWPjg1FRyG/ZfwRiFuBQ1K6OhITCGMv45HIADca4cZtIL1
gWZvWDkgImGB+mXV9r3kT9V4KIB8WCVjpRBLm1fZuVabG6oInP9+HHQWwcV685KC5q3A6hl96ts4
ASQOs+zzIt9L9ButPlciwFWRTlyol8agGJzebIP8W0ovmMcrm+u/WzbOC2eJlOc2gEk9a1Bco3hp
pNKVtE+XhTAb/i36P5sEDw1Qx5ZKU2BQefOa/KMv9UOtW5/7Dmj6zfzQ5aqoM3H/bbMRyDvkrBmQ
14bA5WHyGOZVGupH/U4N2Yi56AiLzILzvlY3lXk1YwkXPKOKU3+YQgqCX2EfGtuKS6vIeQprxUhX
V0OpvHFRIoBWrD5g9oBcYWNwjr8KKqAi8+O8hWSP+iJbEDgYcMF3KQ2NdyC54+Y8HynOWUydsXT2
wtaufi7HU2pnhyn+uJoifB/BHvE9bu1YVERdoAoaSYCyQty1e+yyg2J90NYbyfYtWRDd/OEi+akZ
3+FGs14FTgQk9qEdxTdsaLH71GIc+mS66YFEhiEIuHd3C1iGimoAmknhM731rPR1v7J42CYetdKQ
NEpgkvhw+SyLxHDWPi9OLxMLTjCpYjdvKn/KH1Uh491u5LZRhrP1MSkIoezB0lbfZu1ZWV7TWXLB
XSR4GO1v00YQZ+NdhkpVukCQdMiPsz9/UA5g2DnO3zUPbWZXIl+h7BriRh5n8MS0x8rSmLzUZc93
OVrDmrhZACpUQFOW7qJjVF5Bc04ZkBuR+N37/yydf71IjpqQqkagOK+zv6ZdtM5ydNk+9u//jQzu
lkyHmgyzCg3L6/GaPcia59UHO1mIFjHA7/vrTRHGwTsQB3WG5Pk/63+7ETahvrPqU9/VkErlBxJH
ijMBjsJ7342MSQFMVyFU0/lS0VxnVFVthKd21rwuZuI5UkxdvSKCVWT2/Zuv38jhTtlUlapJdISh
gHRfXeDNtDM9mGv1uozZ5BW5MQoOwv6xPivGHTgylaTIBwiULQw8q8apJbkvD6N/2Tr2DfAshjtu
klYXRpcik2op9z26g0RIx6J1446XTeUlnli1YtaQbMys/CRNw7dJljqvy5BjWRJB/PQHB/JTI342
gWaZvXQUGnWlR44VWh+Sj2CDjdLbxWdweKLOp/3Y5mwafKdYXCV5Ruq3F8oato8MQVd+nfwEQ9bD
VSm4VHZ7khhDwv8Mnp8iJ7YZm3MGaWM4vZEvWS+K33pJoCMdlz6jwIYD3YCL6t/LhrJ/AZzlcnFp
4xASr2xZe+uj1J6c9QHZKr06Xpay542R17dUGWl2XeXnf0opG5IesEreCDIcsJJ56/I0mJ+q7tCQ
j0OX4O/de16YG5m8D4ZPWVW6QGb/OvrAu0Q5w6qQv11RrVm/Jb6QNpG9EnhfshXIOWSSy0kydxBY
X/8YzURbV6SgqYsNholumF3z3Erj3ixrUY/qMuOKiW/e8lRe5fWH1/YaHQMHSXD49rzJVhZnJJUz
F5bKNBvpia4n0j1fNo/dw70VwH7A5lapq3mtDbZXJWIDILAi1VegG0EO9VDGS+Jv9WFOeiNOVqZh
iWWIi9fDQmogAL6nd3arEHevFPIityqrxmsYYLGGbwpescMo4hB+ozO4ZHLcbWIZ2kBUDWKMJ8wD
M+Btj6Ikju408P/U/npl3fau8WCddDeJlnB9roPCl/4R9qWJDIS7bsb6//fPvtEXVw3Y66x3++8d
+njVNw470Rbu3aPbBeYuoGGOp5nxLHmzgX6V5ka1j3IlciF7t9xGCN+dnJQyzdSUCbmjQYamrdZz
bklAJzc+tv4Y6GF6sogb3woRstiJurCxfP+WbBdFDB5W1lkFZp5rQL+Cz2Y9MXCnwk980TyIYP/e
Eq+bA7EOQ0fmCeLSuJ6eQGLWB5ZZyS+CY7532WzXk/MjfTnqozFjPSdvKN3yH8YkWnhl6TZR4aEZ
21PdsXXFTd+73TlbwZx/qcy8KUoF+ulR9VgBQVVH5aI9dgC9UB8FSgquAZ6ChLTdRBvW5VReKyGY
Sw+sdN4cO/T2JkJQLsExUDk/0+utlWrMk8nrXV+9VO2HYfwuUGgvVbxdPM7J0N62Kotd3jQYnhmQ
E+ldCgCpFMDYRu1dliZSiPMkQJuVNcIy3605ukPW3FJ0SVuF7P+dGM590KU3lYxdOEUSSsAfBveV
IxUCXXafaAh2DLyXQI3g8MOgeVMO9srGXRZUcV8Y3D1rqXCscPTksPfSUxuCn0poFPvH7CyWN4qs
HTFdhR7JaoT3n1BjbUuP0k+NJYp59v3GWRJvGjQZMmtFlyRaWMKOll6mdtHlnfrD2T3L4CxCnUhX
xiW00bN/pfWpra8zQJivkp86n/TyYW2PZXtdaJ3AQkSLyFlISzpJouA6Abem6cfaiaiZt1QjHJcQ
qlMgik+aOaUlkYFpiGG8DnOv48FC3RFQIuF8qtECSoDoKx1ERfH9mPznuvKJs1Ii/7OS+vpHOlWL
0oN4rFekHBenYsoW2JYTlFs65UoaWWvgACpR52Fs6KvAVATmyE+F9os9DmMMWeOLCbA7BRiF8aF2
Y7fxNYzYilPSf4jCz4vIftHm4uyAzEAqCxKdpxFB1wpnnxwXDPQyuDRRVCBSjwtb9U5Sq1Jig4a0
P6qWERFrOVxeQpEIznUMSLyoRgWPVRcTOvaKePQdZx7Dy1JEpse5DVtRSslg44xr14aJCiCZPo+K
LvsG2Jcjem58RZL8oXFEC7h/uZx3i3MlyrxoDuBAEX/oo5tiwhGsJ0EC2oXL6u1OGGz8vsH5jpVQ
WljMDpcHR/FZ80J9F/toi29907VOjS/l4JMQCBUsKs8aGEuVNKE8jbLFsb1i5CoA/b1ybnXfisAT
DOTANVo9NksPBhQRxOpu+kJFWzeIkgAQDzjVX88B8DIHWsXYUR2IroU7v8YAJ2qi9Zb6K+Y5Sjzl
Gh/BskDp3Q3diGXmvDl+Y1kM8mKirDEZstcli1fp/w7T98srKxLCHbtYT+Om0bCwRXNvF74mXVet
QI/9B/BGEe7czalsGwmFIn0f6SeMZAWVN3ZeEVlougnlQxnJgiIr++JvL4yNRO4MooshARUydizL
6Y1shgMFs3dcHCbnPYd9I4g7dFPfWHrG9qgEs69y6FC2UwA2JLrO2FZf0oc7c2Yi573ZM1NY7Gjo
cl9RGoEm+4bAhhTBLmiZfEZwAuKiXTkYd5GW+8L09emJ9oKQcV+LswjutpTlqcdiQUTWoZXdmDxg
u4u8k0gN7qzqM9q55Ab2bKE0crJeGePNDPpHCojF8gvGbr13ZlNV5awYd1JrW0VfKoN8ZlczxUO6
+5QAejDx6lMZibKpIg25E1uhWZRMKTSUTdklZlQpphsPIr4ikRTuzNqGRp0igRRaHjUtwsSfJuIS
2BeBcRJQieC36pxRF5YTS8UMEUj2RcUqg22UeN0sC2793atD+SmGD0A7Y17mWYYvgCIhusyDCYk3
cWV937jPYrgEqRorhrQQaDMvn0DuoOmf3uOoz9/nDk+9ZpkJfHQYth3Z8SNFSmh5vCxit31V3SwV
d3gsk0hzyWr1q+M6jisH451ysP3ZqyrPvqs+sDhTEvYmCuzA4E4PQXNKEsvQTDeXq24mVxQIrKZB
BA5uP3DZaMcfnH6eqcYMIb0egvWaukkwuj1q6VbEMGrEIa1IMe4MKdKKxgcmkGjX8nCT99eW+nR5
y0QiuIuuz+NkMFlTjAlkswrl4Ga+KpPvl4UIV4675XRzTEwHVGxI2C0e/cLaVc1jjpiv/76AJiM9
KSLAu/23x2azOOdQj4pamitEAtUKKFrZyQoYmut/2yiRND68tB2SD4jbmY+obgGfAIR7csX8xHwj
xn8X7BnP7tiYlT0UKoRJax7SQvXWloSlvQhuW5EYzmE4kgEmZzZMatKvffGw0JPdCXzSfvrivEsm
5zAmJcsaCtARz7hbAgp21pjRBJ9QoT+IeAFE6nBeQiqSXkJIjCBSLzzVwUS4MgWFdnfZ1AWXBc8S
5kjKYjisxUc+MaAiUM2yJkphBwc7+b/Fc+Bs0kzAQiDg4o6tNKXqMLLxi2aRXBge6Lw/D9m1SVKB
EYgEcSd31upulVg/zyTpSqArOrlRwMWHgmi9BF1O/r28fLuX4EYv7tTmWS9LM+vrsTr5a9tJ4WjZ
gutcIIIvW5i4LSSVLZ2lfauU62QOL6uwa2dnFfjiRKeNuGgbZNNzZ7kHwHpYEuu2o050Wcy+T93I
4Y4nkB3sdgEnnQcOZU3z5ADcZ34qu+2LFdEXNWxCoAeJ2v+YXV2wu7c5uc2TksxqBoRPLN5Y5Z9H
hMjJ0MpIN45XLRlDkM6I/LjA/lTu1JZ9rCZNCi0T51ZRg5gYQKBFY9k/l1dz99huFpNt6kavRl4w
ED1BrxwEhgxbT4vYQINo+US2x7TdiKGNqZgaM+9q/TyooDtOBPPH+8ZnYq4bA5EYXeX0KOd0cEY2
azBrmVtrgVQtbiviCt/32upZCqeGXcuo2BJIqa+1kDVXDeEYII8Yiu+6/SrBRhbn6WjjxHHDasUA
9QilcH6x3P4ac1h3jqfF6IfP3afs7l2Zk41QzuspKrHVjCk4F6PbqV/1hriz+emyzYn2ivN1gMgG
PgM679FIpbq24Tt95rVtcFnI/l4h9STboINWMOv/q8lNS7UWlJmcAf6F5IBJAg8wh+kBaUWBR9rV
ZyOJO6oktemUypBkmrHmUXUuwgLm6BvEEZGR7WeENrI4O59pWzoZm0ayb5xXFZnlijVEvDUggXTh
8B6YZnUjjjN4A1S0MvhiGHwAeFqjdPxoCw8V24jfXOtGBmfoetLrycRcq3Fnn4oANACSR3353/QW
uK+njHqOoG9FtF+ckZdjItXmCIGNyRoWc9+UvoANyr1sgCIpnJUnab46Rs2k6I2bt7ObS0/9KHDf
+w/P8+Lx8Te1rbzLmO2BG/m6vaUeKyXWGPfQ3fw28WR3+vqueBIBGFK6tuGgc+vXgzVXbVp3bPkU
Orltv7hO6XhkFGDA7S/fWQp3yze0brSJTXuYtHTV+WBCWCoCHvzDcTpL4ZxEnWSxVTIpyqv9nTVy
9J/AKe11KK+pmJIRkaYwU/7d1M/iOE9hkEoZugbiqDZUHs3bz70zeo0lDa5VJMes6oP3GOFZIFvl
zb3bahS5txYC0/SxcK50arh0ERynt1Dkklack8h72HrHulLUqMSIEUj2Qh/DU0/kOEV5aHn6nRxW
HjlQGuS3si/OIO2HhJjXtwGK4FgYaPhVTUMuFzC4jbgrHTe5ZcXSNMTQ3z/qkwmc4DJIC2FAyJT6
XemfInmAMWKD1b3NITIrT6v1xapusrH2DGEGgdn5JTncaRtJodit0rMALY6aEysC94GN4mWF9kFT
kP3fDdPO6+hwhw5oVPOayxBmol/Q6lxJ2PzAduKSOtyBywgxhzGfWMsNA9dj0zp6mJ9EV/J+5UnX
4J5U2dJNvt3GtGTNWh1o0gQUI0c0YM3BzDeOHlDE7lkTIXtri+Kn3QXciOWOgm2RRZoqiKXlDOyI
5uCkS/iOI70RwV2XaQrW59KGiAlDduYygpECuNFJ7f+dGO6SpGsej7QeUMJ2bqrFr5UHR5RXFC0W
d2rlrrGthIHNpO2hLJ/6TDBAtUszpJ6XSpN/dQttjrn7OoeAYUHsrPjapzTM4YqUWy2y71hfmYxs
y/gNpCze5dXb9Q4bydypXaYyHlUHksv1iSaPS3Ki8XERPd4EC6hxx3XOnT7tdOyRpo8f8dr+MMaq
4ALZD6M3mnAHtnGcyWiZJp3jmsCBiIHlVi8uI/kVw0KKlo0pvLmuJFmyVUllFuGYYS59TLvBa5Iv
1vR4eXt2R7a3lsHdi5lNnPTNq8pydpUaB4pSkDGvuLyCtX0YABulfl8nwVq+RUa/Ob/NWnLeQWtU
osopji5DGAXPAJs4zsPuYN7FR8czB3f1GIwOcmgHO8ienXtR6LbrfTc/gPMdtVTXliphfXWbnFS5
vBoNw9cy6bNSFyEBGuC0SP5ESoHLEtkp50sqoxxIJUNsXZenUaUnY2xcwY4yO7y0tpwz6cH0ntcl
zgIe/tLdik6DOoyPA1A/G3cO6D0RToTuBnOGjrFxRcWgocpJpAT471Kj4GTI5lejTIPsgPzawdIX
HyAVgoFGZpC/qWfqhmnLBuBANM50nKmAOZcs8wBKlnjw1ey6K0SMcCIhnHmYQ99oqQYhnf6YmX5h
fjX14+V92j3hGz04U0BPqm2YDIBPT6pIqzTfJvrdaAPyVhWBf+2/jTayuA0axqVpwRiLmxKgcOZN
fNO2QGRl2cLeTYuDc2KUuO+KAM5C+UF4AEdRbCwUHNR/Fu1VGUXd58ypX7AEnsisH0ylswpskvlQ
PI73uQ8kLsQ09svylAYiGJn9K3SjDnfFxKROFbQGsCxUdhtHvQ9Kwg8/4Ilbv/hA/a5EhM0Yv0Rg
F7vHayOZu3jKfJAUjUJP+CpXG65W8iylp3U5JPrhsk3u3wYbUdy1Y/YOraQae8YMZUT1IovQdh7k
p1YgadcRbgRx144zlFZMWUCiNekVcPairH/Xi28jgnMUq5KUxGwhogXbUWwHJnCz1+jygonU4PyE
syZNvmjMxpvbITlVItImgZPQOSdRrnM/WewMler3sf0HxEryUsMpvYcTUN2sFecgqhgrNbOpy7qz
/CbJ/GUxg9YS8bXvP0/PcvhGih4MZLLD9kR/AHxXWN41HrgUX2bPRrd8H8W3syjyFRwevos3NnN5
aJmh0YA+q16KAmN/pRxG1/KsaAKtJybgfVlI48EW7IJv4knJ0tiIJUBcQVG87upwPGgRQB+EgNeC
e4pP7S6FUjedATFEr480RYahla9acwovm7nIL/D9Faq10jljMxvSrN3BNg6TobhNj34HikqqPkRZ
0/hJlh6Kyny4LFukIucpFPCUkpK5pFG+z9KTRK/7QmAkbwHKpd3iXEXZd21l/hguZSMpzQ1jqV/R
9hVPboEUbOVlh+yELlFfelCC8ab8iEl5ZMeQwvGWK/txJoIgTqQ051foNJrZPGJf+yK9QqnFB6Zs
mOvOX4rh3EsnG53kWBAzZqDHHKm7mkjGiRv42XcurS/nXuJ5VZWFrS+ybs4dosM7TEMch4f1Sns0
8YJSIk1BkTwP6tYVEersv9vOPodPDFdSYlk5A+5cUI/v7macfQOlPXon7tbZD7QARgqEY4eBVXOK
Gln/PwCs/qV57ka3uTXhcCSvdxV4ng/xS+KJS4q7xnIWanGPe6IDxHZxkHVs7JdWU93KvjVEfEEi
zSzuHT+aatqYbNSPBtWX9hbgp6nbXYFU7djer88V6NYdn4rI4navv41mXMxFlKLMJwbNlsSY8BvC
Nf5k9I9NIwhGdu+IjRguwCq6Xp9rCQvYSvdx/pCur2T4MjaRo/mXfdlbZ8FvB2EjiYuvtLhbhrGA
QvIDEsTdtREC75qNjFVR+XUI1RDAfR8wEcuSCoywQIQOv6eppgPv29FBaOnwL7Vcn1e5N0dQ8AC1
r/k0tGFbPSbzp0wIR8C2htd0I4nPOKmjaTupDElyVB8t0ICSAxvq+m/NV3thmAa6RMfQdRvvT85d
StNqqbM1655TXOfl02wFl/dtN/jfCuAcJcC6lUHNFp2NmwLY+K17DWhiSNq+rOjdZxxkmGZJj+Kp
+b1AYiuZ8ygAMan7MYdkjHUdlCvWTWRiqlaUJt47aWcxmsz5kCpZqdQWWMEBTYCxMrny6lbrbV1Y
gitnt9Ck4eVuWhqQ7mWNO2xJQcdBqsAuAfSo4Q09qvEwAYoRQwxf9P+hN3S3M28rkTt0BaXmWAFE
Ba5LCatDFhSRjnII6+AFRvOHy6ayd9VthXHhCmjk2xKsArq3Ks/x/BHNZgVZ3IREjY2UoSnoNds1
/M1icoGLNU52Vw6QpirHVb5Z7PCyNrtmsfk+d7D0QprJkOD7eqqO1x1Vv7WjWtzOaQ/CeEV9vSxN
uFP8MbPkuaqYOpMXPzDWBbCdeNbH5mgfpoNyvCxNtFPcyTKV2pzGCcJm3JlFB4yUODLkr93SBK38
HL8HQ29jGHw6pKTDLA3gY/cQkHjJGslK6pJFkBMR2AOfEpFHoowDXD8K+rJrGk8wR+/yqu0GAls9
uDs56adlbihEpNcjEN5n9AsDWiM+TH7n4gUHoPcsfE8RYSuT8xmpIsWJPEKmvOApP8Bx1DnO1dMg
TPLvxVJbSZyvAGNtB+ALeCe1C+sjey/Sb05g3g3Q1JuyN1efSZ4IX0Bk+fwkdIoGbLBMQ0NQNowv
+mlC3dYK1MSfAy0QlxeE8jjH0dhpZvQEeiZfRt9AbzT6JFTQMq3eHC2HTjS1LvL6OudIzBWMIHEM
/XoNc1s+m6LQJ699HfwZID6e1qLHQGQ1+3uJwRANhVwVUQ9ClE0NZe5Lxhmg655JrycAgHQHZXnH
4xQ48j9FcIcBMBTrGGcQkSQfWut66h/GObp84Pa1sDTN0XRdtvgnhSqtRVmBhMrTY/Axz9eq/VVI
M7jvCn/K+O0FMeprDmJO0GZ1D3FWeqb1mvb+BFiGOmoMQZfEHzzIWRq3Lzk1c8NCUw3u4zlzDZ+B
EzshpkTuWfoWhywjKEeK0tF/MPmzWG6vMLphzTmSYGgYI8fisB6U2wHDlz8iUqE05pJ+i3+Bzfa/
beP5Q8ik5gO8JPisUGAyujayHRSWFDQRWpPXGySQTP2Qy9UzKdLA0ObHSUkXt9QaQW5jt3sSROI/
fwjn0eJaBuAGTAurrZ/SDJfqfDV8tI8aUG/I8xooM/CXjH8swS4LzJYHqMP9I3cpEzubk4fstUvq
2I37p8uHYz8w32jH+THdULJ6mHA6xrD5wnCe7BMLzhMk+TRQNTEugvauA5GEaIP3b9rzsnIObVac
rDVSCM67u6r6WliiGT2hvXLB0LTGqlIRSLDukoOeeHlYeNYNQ7hpBjd5ep+3PCvEhUNpr1ikVyBu
ALBIvbwOVu6azj+C/WLviAvHgkepaxNbkhO84rBfcTR9Tk7LvXHSgq513zPvurF7fhhVGlQtS0sc
98zQ3aG41Wtb9JQRuE0ek25EUgtjGFgyMEPMfnKVesbVOLoI8QpXCl5NN0EkGy5+BgxIcFUHl9dS
cMJsLigCQcPUYjAEo0btTUpOevtAFEGt9Q/X9k+jsDnnMclKtyJEZgE5sLMqX7vOTqY/+B3zm4xk
QGSFgmPFd6/LiTU7ZGDHyqFuLt+Ui8gC9580Z5U4j7EOztpPBexi8pSXZgX+KVwi64cC5NHgmq8E
/Q/e+vE/YGEwl3DJ9jmXAQ5spUzYhpWDNwXEOY5PLaAHdNdZPMDgra4ObsDluv9MImH1kl1ul2Rz
zqQY8myZHcjWoxiMeW+oS86N9l11u6iMRLsocst8G+IcyymZcmzj+Mro84oge8gO1EtD2x+9Mege
V0/z4q//YViABQ8XFOW7EdNknBwgS+iA/TNPDpqcWI0bUe2zmG1UYKsOF8fova3PlN09hvQ1V276
7uNfHfDfehAnp9BqFrBgXC1q+8mXiybMHMu7LGa3uLPxlDwnEq3SRnMwmo4li6MqaKL40BzNQ+L/
7ZXmcO7ELBtJ6m1IQvJT7VywaKGLSj0mKeB4wUp385d3gMNc6OYFUMsrcdQV8ui0upP8LItK8yIT
4JyJNJh0jFuYwEJu0/5q1ATveZED5jOb5oC5E6CPMm81++rqWYDs0f0+WIBmiQUT9+vt9oturYHz
FJbRT4nSYs0mD71J8klfgukLYz3qDuuDhk0D2vbqomEEhG5CvyG40xwuCFGmpO1l9mQz3NFfgI34
BbQNvuMtodm4zf3EEOlCoXO8vIs2n/zU1jXTmuHtlrPxFgHjUuKlkDp7w/X4mAb1jaj9YbcQfl5l
MHD+apmZMkn9urK74LrG1YOSY/ppBoYt0L5DYNC44nac3TrYViT3/pnM2GgJu37QwJJ5JKxudL98
noP1Row7I1pRPjZZMdXbM5ciTVdyftVVh8s+i9nBn708aKH45RvrLJbx/R/l9R/N0/+hnZ79zkty
OAdijqRmnJPs8aRavtS4NeO0DpQFl1j173BHIhFu5+UgwZY5jzLpMSVZikRJLMnHXkekINfAswJM
h5KjvV4497EbGIDvBVCoiuUoGheU5GTNyMS43iePlaMoCKaNWyOSohyRgZBaevd8b6RxzqXIyTiZ
BCzP1l15D1mfk6CrcD0vvvNgu3ZYR/EX59/LtrJrixuZnE9JNaWZSQLyYMn5MtlBT75d/v7+Q+0s
gM/sSh2RO5NCKdY1MH9o4TvKKzlkdPXLJ2E5e/cFtZHGeY7URvujqsbIak3j1ZQAADsjQTks3qra
z+Ooo1lRczMqA9BQ+vqXmnIupOnlUpklaMog8To071Seeme7GnsK3IlKUoJ90zkfIqdLnXYFFLVn
JXJ02WsbVeBGhFvH+ZHOnFPSLLD+MRzpwQhXNLypQC1JfdkvMMsqhZdXkJ3e3/zJZvM4f0JjYwY3
BjOVqXVJdnTycF7uerK6l+UIzpnOeZFa0RqS6tDLMAJHvRvLoBsEaydShXMcaG6azXzC9tBMeXGA
AZmAkpv0o09tIoqCBE6Kb4MzskKj64JlY1FQcwvg5oN+bwQyqLBIKxxo2r1cNpvEOQx7nsoKFG3s
cmEADv1bybWLRLHjfmx3lsM3w6EeNDexBjn5sQFarFdijLpA0CEtrhbIrrg9RXCi+F64teqGftaw
ZWlzU81Xlf1w2er+cJx0DBmrDujLeeoXE8AH8EYQkMM//IgwKBD9NMyXZGEqsop9T3iWxhk5OCsn
2laQhkjVzw7lUxYZkepXQk+027aB0cGfenG2DiY2ySA1rpA51MKeuOSJ4c/FKfo0sn9RPEQaufLB
v3s/YS/FeLX7+3YWz92aiUUKQAeyZTWegbfR54I0z77Bn7/PGbzhENpTZhc/RtGK6AdxlOg1thva
nFfx7R26eY0BT69QmgaraMq2r48O6sm5O1iOX1ngnLPXo8Aad4O3jTzuprQIXZFAhbz4sx2xrPAK
5K7eVV/yA9iohf3u++/ojTzudpx6mWpSCnnLaXn+gYlgvpCT+Jkkssc3z7JZSaoPej6XkGR/7BoM
z2gAQE/97IZ19FvB7M3BfJscGYQy8cqPolH4fc//01ze3jZb6dayOg4zFwkT6jP5lNZXRhKO8ffL
+yew+rcy0kZMV/SVpcTMKpc7W7nKVoHV75IDbE71W+VkI2BWaTP3LMBogzVc72SP4Q+BbCaoUZ+s
/Wx2zfv+VB3zx/GRdXqmyHkyjHLpw2VFhdvJuZdp6DvEBG/nz46AmBaCI8AIAQCANygAlTPMuLao
Bo+B7DeAzRXt5/5Co+JmqaZh2HypqtYWMGWwrouVnhQzyuKPl/XbD0bO32fyN+uc66pRkBiPtZy+
GON932su7QXzun+4es5CuMgqHfqejjWEqGZ3XNXFrQc1GlT7qq36YzwmEakyzyoI2EbW9YOk1H5b
N/5lRfef2EC+/P+V5G4kJwU45VJhJZsSQNVDJCUuptlavzpqwXJYHJG8fcd9lscZTq7FZGrwb69C
74U/jy51Gc2lhKpDiyy95dkgGzTRdMo4EWLZu6yuaF+5aylv0XZqLpBuOYWroMvPzr1sfP47Idzd
pJqONhQZIlkdGdb5ehlOVSkIJAR68DUpq5XmuECjgKdhTvkmceYp8SjaNEc3dtRC+rtV4+tSGCEl
ciHBRlKpd4viVpFat6YCzAjBkeYrU5Oetq2M9juvU6+N/E7IQCo6bnzxKUVTfmKt0GKJ9AdGAWnf
q0dglYTDkY1sXrYBoTTOg8ROVaYUsLNvaUHVo27x0B0Gn7jlYTmI4nLR2nGexFiqlNKeuUPtSz8H
hagR7A9x/89Ta3NeArBdKnjW3x6d7J7Jw94O5TdQdCBITu48uSJUTpFKnJ9YljIfdQcqIciS2qhX
BG9B4QZxrkAq09VcWWI/PQ7PDp7RcHuu8p05HnH4I3KzfHUp7lEQmU2okx/Nt3I/ULyRROpvVSEJ
gGDl+HKS2cTtsIzYq6R7BYiNKwvZQ9hu/54S+GkNfBUpV5puXWYsHdpCWGNU7cdH7aYOi6hkfeDF
v0CA99PWFU1GCe4OvrqEyTKFWhXksqCf4Z39N0xb0Wbx1aWhSEmls969/MiuxCpi5bj22KP3Vojc
vB/xn9eS8xNTN41twtye9TQ8M0wo20+OKJqckIsLGB36Zb8k2jrOUzhmWqmEdZCmPbI5/WGcH0e5
dhVRC5jICDmHkZpjquSsq9OgT518V4s4YkXf59wDmttlNHXi+0X5SbaOpelfXieRe3A492C0adaa
7MDOofWi+fPB+si8NyBj/ORJWM7ZzxadrYALGbJYLxyzZtsC92CFyYkExTFGyeq/OKPLawcg6l+D
W5Mmk4UZTTwiuuek/dAJ7779LMf/a+PwlSIFrNj6mEMAScELUn0oxqM6RPpwo5YDeFeOugIW5kEQ
Tou04p6ymiSpa8auKIV8kIEsO3wVWAR7e//Z66F/8tdly/KuG8yOCWh9PM4Dxjk7Ka59p3l9JEpV
7vfA/YzLHb5cJClOQsoZ0mggY5TPjJZnhs9r5mi+SG/XwA77wv0PzQiX/RFaXDktY3RjA6qXWaId
FYcW+fLlHhejh4FNb7oSlU9Fu8b5ibVzRrt6axjoD9l624qmAQSRiyNzjqKb0pZoOfSpr8v78Sl9
QxFijd+dR+HRhbR5l08yeHB+XT+D5vJUmvDn9XWvulbY3LBpzKbymMT35kfPR41zHE2uJGZl4aiN
zscC4xuih8Yu7Il2tkM+AyblaUHkGuvnPOVGoHq1Xx6XwPTKp8ozr023PZphd2N0rv7CnvriTOJ+
7+3mF3A5MbUCTJ5R4hesT72ff0D92XfQUh8aURLpLoOMjStXZJciu3m7HzYZACdzpBQ4uNjHDHgv
elCGqT+ioX4s37wyuGzcy/7l8s2MsuavhgMczKUcsdEeYAbcvr/q+tQFoohbOt8vCxJcbQ6fDCsw
ibBmJVT7P9KupMltpFf+IkZwX64USS3d6t3t9ndhtO0Z7vvOX/8S8rxpTY0sODwXXxzRUBVRWSgg
kZg21jcLkS/t4/jaIinMOyjhxRXUFFNioyUVcUmZmm6pPRBf/XCwvHyNuXCeARIxM4ZHvWou1MQE
nbrRVTf93n6nWbvJBhJYuMX/9wv6GsxZF/WszWj+q3Wl8+OHYre6RNwqsZUjIkXOIzn/EIAlK/Mm
S+gRPgyFqw9f++WpS2+Vmmtg5TZSQJRU17ViQQ4STT+fbfsYawHjfvRDr3jEKbV4drJA7M7mlTyi
9XCwNpAZ/I5/jxjle+dAHq9tNmbQbwsv8xLlP0W/jqh+KXV2uEp0GRiQMa5nTGBeC9dcrW0BoaHr
y2T8Xhy/GY3ZYK7UwZcYsqtHzwukjZXl5boR7ij/S9l6rKrWoTBYujG344sC7dAcM1qJjsOzQRnP
EFWtO7lNrIQSKG3WTZtlMEBWtxtOO/v6I88Rxf/aqJXqlW60pHuSMVK0kmZXW1E/rSK3zcZNDclG
hfFJbmV09s5c0owS1QTXBH5hPimQXplHpszIHF5ViELicYjrgYJTc/yUds/zss+cfZl//Y/uIGAE
SBagkNPRMh+lNxQzt5hvGMyvkMpDqMhSIzkXF5DCaRdD6snF1a196LbSqRQBkp/bVG6LxIbtr/dc
Qe4y1+8jGhCbtDEur6tlSq42vg1Fo6gD1iMxjmRAAjr07Me76Dt19bGGGR/RhDAEg9xNJ6PUcY9p
IHruFv56Q4sdvAn3DabV83cnF4SIGoE1JDIhvI4dnsC+pplOmN2CIczzxtnmUG0yn677D7dEIQQx
zVQpF4z22lTZAU+oTPqd1t+zb0f2z47ZnBvJ2tIWKsntuNw2EVMeYxI3jiY8XsIuVlYtwQLKW0q5
Ag5x/xeIUGueF8YcaVHULS/CSpoiolxAF0jxpuMMnPdQJUYGLNqsfyRet0sCLn+jMPAokt/sOB+g
Io49HAPZBrUEHAw8adT9+NnZpO/ru+yWm+qGxKP5EJU58JoAL4m9WGpOoYFW3ufSJuq9bvCvuyB7
vgVQsesuhE46PmGsuvlGg/YKmqqD6S4P6s/yffKSJpCwSX3rCxdfcYdN5MSBBRIZVkfBwT3N3qFM
XAJqi+1itB24IFw3FrOZYt9zt075qqODEbdpvSmGfJ9LHZpKtd31DWX8RacY9uzMoTFFqTXqYk33
BNI/aKcqKx7FQIfIfOvKdll6QirMKd4Y7Vcl319fx8XjZikYCKCCX6SK21U3WqSZMgrOlrFPI98c
j+1wmxkMQl12gjMzwnalmoWRZnS9YLsylwZuzmBTzU/a1tnO21+gOF90gzODAuaiIWtawgS8COMe
Ok6bGQL6T3sJHEXriJZSL3/UIBLIhMGXqdwWOg0RAmvQwBQOmSmNzjqZKt0r6kEBgxYsjD0am6sX
usj4LPflRf5tT0wiZGomlxlYoBvH/lq3n+v5k569XPcPbk2nu+HM0RGKjCYkp2hNa1C+ODeUusL4
dKRRaVH1H9wBvpwa+dhFMUUg22pUqDIsomp/0N7UjQkqBvqUbiFWHZhfqGtID6Z7VcUP+JXcz8Wj
fWZfcJ227LR6aU722722s/c/OFAcqZX7eMKtndlmOzQtbaz+MqU3lvYScSw8Cn//9SS0LMcwFNuS
HUsIjwfNzEd7Bs/fLLaGeS9D8xWNNvWXzmBQ5PKD6cyScIUtuRwmtX7yEtkCA0/Zhbe6q9no7aLe
QDaxfzFpfGZPOGkgOZtygjf16bFrU9Q476L9+Do9J+yxvvyh/t5FkRRQDAOqjDlsTVG8bczwMJTt
q7XUzI3C7aFIB4Aud9rJ6Ao8kcejyKUKGTpHqxfl+JuPzo8NFGkBSRT2aliinUHpPEU/phztgNs0
4RBNLYg3sQSHqKhdJ9O2GZjUWiUHDDwxjiC2pUbG+lf3TIyaonUTeqBqublb453E1g64NdH/n0Nh
aCeFY2JN8X5BiEiwFB2S4wj5SOfQb6Dt43G985eZaWffie7vM5uDNWESVUxH+HH0KrQ/5S6JV857
aMn5n7/13xM8XU4ChLEXd25Ru91L+xj/T/K4jo2LocjZLxHAZFW1rG6pkdOp7sfqYKzMtKrLkcjH
MRMgRNNqYwLqIvDPZ1fp3sLsxpo0n50ewX1FATpWTW3DmPqttPC9XL81+qtWMQ++y7n1j70SuQJ6
k5vGRPDU+dAiWIPQpJTpVtla20bzmpcUCqflJ+7m/EmU9fcWigSCLi/ipDPgoE6/lXN3OSYwqj8P
HmQ56bL+XQKGrWO8mKLpFv75p392qlOPaoMQpEfxjuTrnDv5XtoWQXhn+sxZpyDxX9fZmS3hxnRK
e3XUBLaIjd9sJ3SMYjb9O80sqNGS7jLm6KdfMyccd0vLhywtKLqKPMyBwyCc0Fu+FAlSEyB5B9Nn
9lbjFigc9saI7LVBYYHyEsT7pLyjBvU16C632/CJazC7HNudbahwpPvEMZqwxgrNY/wS/klOqj4Y
x9EHfLrNM+8uFzHkzKBwxqsqXXvZwAKjYicpj1HJxCEXz/bZ3xfOdr/WuA9iLKhcntP80ZGPSfd8
3S0uwtSHCTHNbinR1Da0Z32p+nLWb6QCgwpmSDPp0/a6qcvn+cyWkBtL6qpYMA6cdGqoR/ppvtV2
oddMrrat7xJqy/utoPTMInno2XVTjYW6juSB4XCrGAdLfaztV2ZVF6/sMxsCZNh1nK1ViVWhTpZv
Qryeoz903NqY/sQropJHXTnEYnJ9Mtoh0iDDuXFiDE9Pmwdk9h8mI9lM0LdtbM2VmtxjFsh4uZhq
d+x2smq8tbHAFjphf67etIXqjzcEFgafIyD+TeL22Z4KyOG0sWmXhPzqspuNXR29MWu6yD05MyBA
RePoaLFZsSZ9u6C6RMNsp0Dx8wObEObcQ8CIMp3XNswJBA/h1rnBA3oKnG0N4R4uNcV9JwEtZAuk
XoymB59Gvu3jY8nN37ysffGxaWJSXdN6a5YgfYSsBw2CLpDPjIGx0iYMTIzaKZ9akD9s33ngit6X
aS5nlgXkQEMWRgXQ3XUSuoxcxa3+sJ4akgvw2pPZ9A/7jtvQy0+YM7MCfOR9OjgW3dDa/eCP++Tg
+N/UN3Sy/4I+zOUg68yYgCN5qESdVcGYfMhfKC+dg3oc3rZ+/drsiVYTeavGBAXMBaORS53hY78k
SjOEsFk3R3U6NsZ3nlrDuKWYbW+l7K9N7IGOWxPzw8cbiIQhGd15062+y4LfY5adbaUAH0OVAD1+
QPII4umwhSgY3jT8/cJdaWKevY7KQupVHInlcQ6qO5o/5jwRD7R+R28gO2OXYOkK/Iup9T5MhkZH
5Lopu9qdqqBbghq7Kd93GC94HSI51xDQJK+SstDpdag590b7OQs/OePuuglu98RcumS3NV5HcD9p
V++HpwSth9QmKkND5ZcqZcyaxOxwoRjzrNARWzTdTaZbjMJz+5ZhGHKoIebS5djJoDMMK8NhDSjq
tb0QnbYkKyWxqSPmdIkZ9SaNJEUd8Jna9MlSvrQs6DP3ly5ARFGHFliuWE2OztfpGO6h93WPiQ9g
DujczjFPFFErtMNspyFvYWv9VrzTzkHY8mD5UOVCAP8LWXXC7yvHSWwmT0OzLkuMldrMb1QiS/w4
0KD7rnrV/eT+1+eQqBSKSc9/fareC43Tc8jxo330om2agM+IcXem2FquUYWiDSnwOI1GmsDK6zbr
ZyhS+7pnbds7Upxh5V+YAFUXYWPASMbTo1baDT4llRLfflhdyrPHAZXByzvlvd52vcuWK+hPX/ma
Ytf5VMfGVFJMR6MY5NfR64P+FpI3m/Fzvcv28dOwT++GfeFFmLV9HckuA4tN9A/ZRpOvEJ+oTZIM
A7U6jOFRjQ9x85pPDFhePugfJoRYxEyzsY9z5KtQJHEbHMCS4yJdrovbHyaECERLOiWbIqxCQmPf
3bAddxMaGr34qT3gizFVeG7LBFwxjERJrQTG9DI/LhiYV2fp7dBxTWk/CVo/FkW/4yzEgTRAmCHN
RxmdZWMFRuUatw3Et8sdRJiCZW9te39Gk3sScIObuS8mRCFyrZvRaGCFRfY5TLfLb3Wfnn0u4Q2j
FZT7q/D3k3WABtibmQUKN6L5J5fZx/YJz5emy9VVp880HfRDdrOedBzq9x/xKBdz/CSD82FNQI8O
ItVLQmJ+Y5C902wFaWP4S+B3e2gRBDcsN+ny5fa3PTGxKTUTnkzUW6tvkydItu2HQDuQ0ne94fyd
8QYxmTllSmNNC85vKIdBM1b7REoZFLoMgB+rESBCzmJHkkkHSwfT6sfg3XiXHjihnstd3R+OJzY+
TcagzivtmvGsvK3PjuKhDPdELfrJpv8zdNxs23mjDelH6kz53YfuxzoF6Kh0M9FsBeu0JW0bhanf
tguTq+K+loAajh5pDopyCKva2m2ce6diDHBg6wjo0MT1OI8hFtF6MyYygZ7zKblt9rkfBWxcxa1G
QApcTk4+kvLdTA34UILzld3W2RiPFtKym3YTscpznEUBNpa+SIuILBbNwxA/9PLb9Qv3MsHpzAcF
pEhjC+kbDcdJ3w7N6X3e77Ub9dAHNHE1D9ABU95A9R1VrPHAP8R+El39vw8qYndU2WNwGBgolJEw
cOfjud596j8raNeMXibVC90q0D//Jrfq72UrYs9U3WSrbZP8XFQ8t1Cesd5mjuXKQL4iCzBSZaWT
KaTLPgZQ8CMULqHgh/xO57YughvmJFwPBBSxYWoxjCFRDJhb7dkz8kcpBsOl/sz4y3WkV8RGqdWy
s9Gh2IYySKRIFL6AQeCB4rQpmMjmuu9jp/4ZcbRO34bzqbKoPU0g/Fmc719+Jn34ngAdiaFU2Qrx
5035ZnwzYrTZpB6aahd3taE3Nz3zKrvXbxZFbI+y2qTIbeqCLm9ppLsJDomOoX9sSZpbmQAbfd2p
sk260/ZxxTEmvm4DmaX5pGVfbtgKI+3Uv58MHzspoIgMmkmUUhuW4S4bmomxQsuXZO56TFKTtj2U
UZwH9iHI7KbIc7JmeR1yiqn6b8ldv5dRfCeh5hHNo+Gz7qF76L0KcrCFeIoVd7hF/tMih3Yf69jh
dK+90dnW9xYJsWCaTxAFXI2TCRWgnvXPs+BIWRLpkEUHHZrmDuq+VLr1LU4hSdJA0qM4On73Vso7
4yRAwypp0c125QOfMlBn0T+Gq2jSIsF+6xmOW2A2kg/V1zuoYn/Snoi1me7kXTFueSY4A2unUPfM
MgQh9TgpcUFI8ZM0f1Pj935hgIAzIQBNnoaz3JKwfWnU22iefNMGro2zdx07GTwTe6ZsuUy6XsVK
8vBT2z+NmX/973PLEKKTTh6WEFcaXLL6UqSJW6mzq8pP/82IgCwDXs5WWuPMFX0S1LnjDjLmenbM
XcZEdcopbDn76l0NJdKVWB/yoXwYqN3g1obIUerHBxYsGfASS7ezksQjXBuHad0bb5ToIJU95RHn
ufUyyFTMfn8aM399Jxl3OPEdz5aoZU4zQhscXjc/m5M/Nt+v/30utBJ7opZ51usVAwBIulJ111vF
jT0of+auhQFxWWDtKUr+r68KRWySSk19SBv8izjn6GTPCjdygHFzsXQrYxyKVlk4rUv6WY3uJ0So
SsKQjjgb9P9n38a0ylFrTNhYF90fste+jFy1kV3mCzHXtCoEIEa4xF1PmYdpU8a+7Gu75Nij5C09
InUPIi0rVsKtS4CIOLZLRIdksAcZU5o3ZTsF89RtmIURCly5LlQBJWZnadKpx/6Zx+HPyU92qHRD
aip6LCBXBknE2rUOaDlE/zKX+uBOlRCJYEbhWOO9BOJ69xYbx6pgptacjuWVpYnFW7uyoE5M8yf0
rRbojRv5xh36sm+THKw/ZdsgL2qOyHyUW/UpddUbycNIn+vby6xR7I3S9Tk2LYrulHk+pHLn53bq
XTfBOIrYChXLVjppIUwgu7LJ19tK+2Nau/+4DjoeZ6cMzEHHHCioccp7q30euDlS3D7R/5/9/b5v
MI8WELupjHInWZoPEot/fZ84EwJQTMVY6yuFgRnuinBtMRmTKeacmhWvOZwAEpPUSLJBoVfnJ08Z
hHjM4/rW30JyHy8woGwQfjFPY0GUP3uaTBL7jTf65dPvV3ow6sGB1AJCFbEsAaHR3oopH6HcTz5V
ljKo9dSvGpIfv0Dnvngzf1gTKxE15mOF+Qhrhpurbonc5dOJb/eQHEm9TlXdYXR/pfv7crb7zLJQ
iIjWsksnAkqI5nma6kY3ETAsOugwW7tmYG1Xf3gwb/hGpYsedWZZ/afTzkU3yMMAy1X7PUwftCz5
nVN3ZkA4dZbcays01hHKN7Vb5L4xchNcL4KHYygYk2iYqn1qOjs7d/U6a3UnoYCExrWwfs/Mb+b6
dP3cXQ4Qz2wIN8zaFXbdUzdGWEN8QNtRb6jsuKtP1TiuJMYtSLhUltxYoISFS2VRv+jTF6uKXZUT
1LnMW/lYkRiGlvqaA65O4drsoRN79jrXuLG/1L4TIx3RbyBbfOSuy8uVgjOrgqNXthSZi0xlaQeS
lEbyvYROoz3KwWLOT02mHsfauLe1Yac4kxvF8iEKVwgTdgdnlrmg/2I4dPZbBNdPl8IcUe2h4z56
8ut0JPl4tKC/EnFY2rOPWs6ecBKyzKoquTvteIsO1jqgQey1vxBtgmZrczyoy6/4swUKF1KBgddO
OQLK1S3KyH631Z5BCgnQzL2ZHpAoORQBOjtoMEDLS+VwqxWuKqlH8lWlrh91i5HiyzuGLXk6uENF
CPltYmJxp4b1aOHmkuxY66weFqdNcmd80wIM7PKkwi02XTD6fedCfZhd5yn+/9d9ebbJQozbLZma
lxOsgmT/auEFBwZE8bgciKsd+Q6UT+MdRlohzF5f1eclKB5sDFpnJaUYzBBDYLkF6Qdzk0EJKypX
jQ5TfSzCRwYFuW8qAFORdUkqUdNC44MlgElhp7Fdg5cnG9KX+c3pax+bK0a/ZWFmvQzWz6ZWkIOy
QuhElLvri7qY1TszISBSqxURxDyASD+0xiVf29IH4yjNnBkBbCpDmrKRejHK2+YuO0RHY5vu1BvO
zOXr/O+7UBMwpq/ValaooSqqb6zyTuWo7RyAi9TDTm+zYh2xDqg1YSxj6FICY70hbRfLCGh26S/I
ll2k/Z59IwFLOsmJ8pywhI6VdjOCFjL7eO2wD9bLedYzSwKGGMvQSzl9pjmI8SKGYqPpScfoOy2M
z11cDjg/vpaAHashqXVPFQG9anZKMXkVaODLYtwV3bS57uacKSGA0UYwYHSKKSR72tj51zbfFeqz
tLAozGCEJmBE3OdRU9MOas+D37ybyMvTeHv5jWRrfjd+/XsLRS6ilTZWG1K7YtJ+N+fPfR1c37ef
hOYfBgR8yNemLTXaOHqAd4f5jaip877ZVJ8w3sFvfRq5YOIO37Fqc8xWiozE1CxLPIxhGqOP/f6h
O8aYuIqBxF4aAW1LtgLG3CEiKVHRskXvQqBtQikFUDuThxFCr9c3lDMiBCV1omv9QFFQkSKtr2Oc
20OI0ZrXjXDnWBcQIx1MJzRo66ghc8D43WwzHmjGo+wmnsm8mRnQFfmItq4tYU8z8frwuFgPUvv9
+mq4QE6kIOpYyWLTnrXeAvY++ul2mX+SyX2sNrZ3CtnjXY5XeBHUx+jrdfPsZgrY0WldJyM5Q4Ey
mu8fqMuZuNLhG7TroYNy3Rq3mQJ+aMM8SBm9tMrif6n0Oc24sJ8xIL7ytdhZyp4OtPxoDBDfdG6U
GxMtCajejX+pgXCROPd8NAQQUexMq5MFNkm+gNTJ5903ZEPvRjYeZY6XIcQZmCGgRmNFlso/1+U2
0f+MHAYSORNCjNGWiZEPKb6QNT2rRuS1iemaA5d1PPUnXQmsDfqOZ8/6uJPlJKPe7eEAJain6d16
zl90v7hTvOYYenmg43YudwNi++R7++78Oa6/1C3IhTyGgCVxXZeZAmG7zfiG8fAmis0mSjbJBkP3
jEMVZDE4sdV/OwUGXefniw/1fphafMaw2GrDw2AzFYfLHP6PQMcQQo8iC/tCnYFZeLY0G+W2w0BN
CST+UINAn4z3KFs+586dgCJZ6KxaeqJ/Ydz9fDttaURMebMeoAfxAGGjI0sTIF+/5kEClCzjsjYr
Eeuid3s73v8gQYI7RV0KvPg29/40BeXlItbSJqOMChTTtogQ0BhsHOuvOaDSDPJDDbnvlTslzFk0
BWBp9Kh1pFNOoXnJs/uofTQM5nbj4N8UIKUwLAxuo3f1CLFsAn8aRJo//eLEVSZQNQV0aZxxVltq
YOm/Va9akN0Qvb94Sw40YEEPoBG1qz9lbG2MNuqKr5gC2oTr1BY1vWuWR/UAQdhn6ij4wV/l/JL7
ZgKehBoug5HwpNfRg0cjWSY8MtTn6/cot48CghTSUI0ttTiF4eSVmvzd7O29mkzbwZgYMDnVWK9t
ngAmrTXoWkMeskIxG0ECtOzWz6tX+dGTFeSBtAEx/aV3la2NIdtu6moHjC9in9isowoI0xfVX11d
pG6t+8lhSd11qx0AaLt803NalhyGmgK+TEpvGyY9S+u36MlAOi+GnNhTsY/RngQqsuRFn69/0xPF
6MpGWwLEYLjOrMm00ZMUbcNhedLydSurpu/0faCqhotH5FaPQZFQuDz+5fr+x41hCVAja0VVxgNs
K/c03U7ZKVBS+5FNXMHJKV7KFXkt7rD8ZJNtAypamqwotnBaMm2dBkPFRZXujRg5ajQBPHUBIFUF
jqc+n3P6iRt9WBROTm2XuRXVp6sRHZ0YP26XGxtUfU/14oMaucYL81UvA8KHQeH4NBaOpbLCIBKX
7yYkXm/NjfEVQwl8RKUr2CDlI597+ElM+mFVOC2F3NeNRYW+tZbxyhsbzfCTBf3oamtj0q+TvutK
arhpMqgbozYcfwHt7m6NStm7vn5u+cIxKmTZnnoJjtXrT23t1cuu0fzrJjgvEjsGWgwzM6IYVajO
1zCgTsXL0w1TV0JXlRooua/+Ah4x6xJbB+ooH8uFHhrZ6ifpTS/5U8hwVrmPKA5NQQw3RBnVtOVD
eEBAFTi+gVph68o3XI/Y5Qvlb38R2wfWEnG/Tq9cubC/rKP5tmJq9xyFwJ6MCTm4nRMu49QO47ak
VZXOYbFuo/gu7B+uewT9iX8j6cdq6CecBdiVCgPg+iEfZqWuZQeF+ed1Az95NnxYEGDEUMcqOtEN
4lvciZPvBFUGSpSDgQH1emLG8jLi3KoEJNEiOZQX4oBHU+VK8nHChHBmWZwbCLDRW+lQ9sRV0rfF
XXgoUQWApMCP2HpA01neucP+F5j73NIElFCasU2GH1GofYBGzMH6lMLbex9Zbk/az19UZgrbdYOq
2Cog6c4wJXQNqPX3AmEo5yDXN1IVewK0Uo76hqpzlva6xJEbGrHbhf7MKWZdP0yq2BcQJWlnp9Sx
0nVfx/DrvB6HeuS84nL4/P/ODl3Efx4nFT1teUUn9kcttYQ6NXWNdi+/MISD2zj6cGdHV3ecppRo
43qvhKIFlJM/2XskBfCCJTabOuC5pX5l5eXp7PwcMVSxP0CfFtteyQH1FnmvNHOn+S3rok207vOR
pbTRhl2zJqDHqCmjZNJJRu73z+k120UHenYp9qk5K/G4OIvzdhE5VmtRGopBMHMAffa1tw5cKx2D
iGgJ+OeHi4s0B58XOzgclo0WFKe+7Tio/f6VJI2nnfbCgNXlDMCHWwqgAakus0zpCjb/Z27bPchM
4DfMm+oF9Zwtp1/BbKHYH2AallqvLW3helOjwDc9MqthPPAUDJw5vtnM+YqhVTDwbIGvgdh7k2Lm
DUmGg0TwhdIaqL6xiRvOrPD+z5d6tXVCfPTgtB7E0c0tsReUHrdZ7VcQ4E7zneanGCz8H7HrFNad
rTgpwE+SLZh2tHQXS+icGmE8G7bXd/ZUtbxy2k6ee2anXXvDqYhXp25nD+rQN+iZQj7MtXZ5gNAY
NR9UEjBYHv9kfr/HifcI4KBGgedlnO/HrW7vZNRDfSJyqEw4xESv6inzdPbzYq3uc52uor5yGyQe
vfp+vjnJlUh+89Jvlp3y/fqO/OSl+ffJEbsHlqWqLIX6Xknlrjj8aK2htlQu3888t1SRvpVU8mLF
ZIle7XVQbUnqwIHuxq9oFXNnVIAgO3EgSET9ZGZrvsbNn3LEUsUY5BZ7CSSnTtTux87FD+tJnxNT
b6G+UTygAOqxXaLMdSgSubreyOLRPn0p40197W8pL053hbRF39+dsqm+xD7XTMwZFZIB2trMbUaL
NKrHHGNWY83VnGd1+PO/uaHYVNAXSRX3lKZ28vZxiotD70g3TmRvMg1j+wrIkPaau/aql0S1f932
6W9fAQWxs6BQlcq2qF/aPo5eeMj8bmfdlw8QivukYxCQ4nf3mBoFvthJ+vFXZC0ZVxJ7D6pIVojW
Q78AAgikWi+h/mt+a/a/xkf4SbH771N/qsmcAc2qN6WsJDBI4iPd3eRDnn8v++Ca+9mxvFEhFwY9
HMXNnjkYoJv42mYL8Y4tR4tRU4UsutMCbTfuSPmJf0Yw518c1dL1o6JC44ealjBNeVDQZsHcJRye
iUystpIlJ8+wh5gtpgTOTYEZcck+AYUk85zfU49zPr6YEOH09pJ2MR0QRYvdKrmJbS7FwMRQIgdr
MZsuVKntMd4XmLmFPlJpgzENDobDqeip+D0G098LErsNZAmytXEHcwpa+LU22UhZzr1WmHMlthto
qTbpqGpQREMz0irSqziuAEy0U2IwOddO+ZPU6cea6PecHatEGvsop/sbehWrjwwfUQNNL32d/coz
n52t8YoC2JbTQ2defiJXK9LKOlapl7GQ79XyqbduWGI0cw9oQhpFktM1RSsuAqf1qBaHsnzIpbuc
a3tgwEETwCFJEy10KHv3YzQwSqJbPeA5lJwZCoTPPtNcjX81cIB2fJpAPGB6OF+n4D6LEIPIS5kO
A+qSm6nN3GTZ18hILtN/ym9hqsY/15JlYW5kRLvXgT2O1yyfr9+OlxahKwYkHG3H0WTxppgnRZ+j
ZgIlBbW4PrpVU9vtM++/GRG+e2lntpJVMNIVkWubyNU9L8buug3abfHiOV+I8NHRZhfLrQkbjvIH
ylepE0xJ4xtoy2+LnapPwXVzF6+Hc3vC18cghLwpCthTIE55Eku7MXzjUfGzwPE4gauLyKMrjmKb
tqUpmpi07au5nrsc1sxjuU92zXaR3OJR8tctmsfbO5ojJN3Gn7KvzCov5YN0U9ZRrzFgXZxBkoZZ
nk2o9mPwyeJr3rrTPWO7ePRE5RpqL53aM1Piszub22mVSSz4xzxvDCvfTrd85HDxEXZuRwh52zrF
gBoddnovazarimkPlIBMXzvImp8uQk52/1KwoluyhQm5tmz+a2hoU2RGpZ5kkOtXZ3lNlZW7CC9+
pjML9AvOEE+pq3VGgw7WFOiYTF1t5X1xii15Ei+3GOGmcJDtVBYN2yeF7+q0n5uYWQxnQACLqpZr
JAuwFkVCnj1/LuNnxqmpuvovqDjbLQEqUP2IC5lEG/XteEtd4kNgY4oPL0Jw0aXPDAkYUTlrZ+I4
k0v3e+WmhwxlDMEDLuam33ttPcIdoaVDZNYtzJTrwxy/QjF0hlvrsrKJo2zDbB7jauIzta2qFVVO
GMtvZ2RWMJpln22IBJ8efieEPDs3qnBSFUkZrJ7UtjEdaVPoz3OtM6thfE18liZmOY4JYcHoQPgg
GdxOY66li5W980UIMWMcN5qmUetDfitvEML9rwfrvXsh/qq2Z74N4wjiOzOX6nJdIthK99mT+gcx
tpVt/bU6SuiHam4XD3MGxiDfLNw42osPzvNVCqhg95ISKXSk5iANUUnK/Jk4BRCdVO60bUVUCno3
RZjxx3nJRb7WuW0BMMppydOYPHL+Vu1o7rUBFpz9xfrU+ynYTdHbLxTdL0YbHydbfH9WihVmUoRu
E5IPk/16r/vqNkTaK3sMocw++8pB2dghVPO4BP9Fks75cgVQUewY592C6d6jdGbp6U/pfpAQgxSH
KUcfB+kRQdoUE7ET9Cp1mBsN30ZpTWbSmRdDx7M9EGBnbKo5HWZ88wo8IOMhlp4nrrp7MX15tljx
0drPquHMP4Z0pA9lMO66oNmXUOZhtQjpHF4BUfG9qoxTWSk0TELGwFItKL249vpd55F+SHkoYld6
YU7rZSTVFTQlGbqBhtd/XtqjFPeFRM86+VDdGTfUtahtjQMJV9vMp7ocrVofttR/2qra6i/mOSkt
OkG47zH1AQ9/MH34uRysNQHz6ijTMeEWK4v36Mj0ibf/x/wEki3UCJvPzDZexvCPpdH/n8U+dRMp
2kj1PEjBfZs9BdR24k+gkcnudu1d+rvKxfrZdgpwJw22YxRUIupiiKoPqFjWn3VXflODwuPlv35y
Cj6WKCCcko9Z6/xIRUc744Zm3Gd7PeiPXCTBfjkhNMqi0mwKolNYz6QApoC7pD1SvwWJZxse8+m4
EyBA2ejks4HELK5fSCCs0U1WS66T7tMyMIcGEzxuh/IPQ/8yLIwax0+uq48NFaBLDW0zUWgIm/FM
c4akr/0+D8YH0tCUH+A436rvzQA1jshLeia8vfz++PAdkcIkFU0rycQ2pB4CLQhfUxArW3/dVN8x
xmnL9ixcBra/1yrSl6xcX5LsVO/+X31L/btgNe7UewgSvP8Ke/NyDPJhTkAakLMkZaqwvF61Otec
5P9JhuVjKO2+baK92uXPjBNdvoY+DApgE9eR3EwJDMYthFC1QHFJyF7d9342uu/UAc+rezOY4wiY
g9yw1es9zv8Y3azVQx9xUSPt0r9vo49FiQBTt3ox0d2A7vrJp0qm5ev3I+hG+o4nDfwkhPowJwDM
hInkP7pNtOfwcb7tQFu0v6R/YszpVjkqkGfOtyuT2OKgxhGgRseEwm6kJbZeraIo0mxNT3sM70mo
n8dQzksEqNG09a/8upQHRvoWqp6SP133RPoT176ZACpJLiXrQm13WY7HdyXvayS5zLoJlhKk4nEO
Jky849DkulFNZDeNuiHHHfVNUm+h6i/vJWg0qPJGKGqnd8jlIZqoN7HuLpj0fn29F9vZPm5BsHr/
efNGkb7IJd2C5rH3lMDcaJ+lO9LxR3/3tnwnhjg4oDu6PKJ7Dteuf1BkLv9pvDYLTR9PJAoNgwrj
JLB7eyOnE7PBnBkBXZI87+OBGrEb5zltfL0+Zlwq8TqYaKI26rCGf+lJRPXrUHwuNGVz/UNxa6D/
P4uQwq77iyM5je+rvh+y/2UV8/QkgPi572uyACCxVoYGWEe41MxwU+r5poUUibPcs0NoGdjQRC1U
ZbaVuKPYsvFHr0QOB8RuKsxBeqSA3B5XIL9oz4CSoAFdXyRrVOFU95PRd0mH0c/O8+TrpIm6gcPN
kCNToCo4cyOBLl2fZ+bEB4+Zzo0GZoOxsZwDtFMgLn+InD8MzOu2l5Dx7UuOd25LOL9aq2ht08PW
bKHJo422mdUxfnEJnjAu2CbKv67LpgDyqDhUBQqpuMdMZDzGR6tGk1rz1UKCQn9vl8G77umXV/Rh
TkB5fQzrTC5gLq/vlTrelFLJnCX63KKjny9IcIfZcnJrWmEh3VPgP+4UCNXmbOrr4iv/zI7YIdKo
5jJrLezQJExEp16hu/1XChVJCW8KLLTeUD6l3Tqe5hquvJlu0NNwfTsvxqrnv0LwkGmtlDG18Ct0
8KlOyP5lknCzNLc2MjmgZnLizRefOucWBViHS+b9iC6CTTYqO9WcH5pqhYp59dBl6adwrjfLat9h
0vXB6PMts1r62//6tqqqmhghApkyUXRjamtn0R2ch/zWeMNg1a3lF7eQLdr9ijjURVc9M0b/fwbK
lpG3SULGWkwSMZNPpvQ7Z+HMgID6WVjPVmHBgD1+6ibfzv/HbBddfde2S8D8SmnjIiID3Z/yBhHO
gVSQitvJo0zfBGVvxt6l16KBOolmyxqKUWKblpVKoSmtJewNn8z6Tgt3PagFxf+R9l1NcuPI1n9l
Y965lx7EF3f2gaZceyOppReGptWi956//jtozapZKN6C1BM7sTETJdUpJBKJRJqT0se4QpIv3/d5
aOfld1X23gPM2OQNimoClTBBLLYqsgLajpXP8u+4a8zia6Kkh3QEdYkSYupjcVmNgxP7mdcS8kCt
VsT5saoqC3xOVYJZ8vE/ip7GfFsNd2V5L1jg2u1tLAA4VRnQM5lGAxYY70cXtBEYAk3/6nf6Y+M2
+2yTKHh1iMNE7FtP9GeByumPFtf9oIdAteIdoZ/N7CYYRAQSItFx909lVlGBvCr8kjB3zGq60ir6
9A+lx106Td0YhaUzDKczQfgHakV3Duw8tVkCxu426gaF5huxAFfDGMt94y4jIhuYYkGBnE2gPkON
FwKk2V3oMMpeyZnvxsnWn2RE/SVXnwTmZfXNaOgq5h1QTUFqk7sboqDosnrG9rGXB8r2naQARwwL
PTPnCO+OT1SyRdMK1m+kBSp3P0RocVNlCajokXyavMwLDhZoYZ0+RYIBzBnbVvQCWC13Xy6UO/6q
OcvG3AKy8aQbltrIXtBJyKq1k1vDacHlurFEervudi7WyZ35ATU/loxENUDr/XSVHKy9vB8xMqnd
QqyipMLqMVmgcQZAjvy0C1Lm1ZjPqSXZ9ShqzF497AsE7rA3iioXBTskelTsmM00Z8uLsncNoV5u
FnfgwzCmeaRhJXPqhLeM4z50FWK/uuztV1a3QN1OeDWteg6L1XEmYI6U0aAmdougTKJxii0jZCZb
RlNTbkU0NcKTxx37klpNMIxAKzXH2jLirqKy1W9sSEi9Y/Pz4js0w4kWuXpJvK2R51tpmyqJ5Q6S
lUCdralfSbnR1Y9pIYrNrmXnFzvIc6wkfj76MZOlfBgvmUUL9uTwSjm1P2+4BUrPU6yAOkMGiTaA
csRhcagM4WNBdIoNznRQlXbJQADB6nDZAMD0gXqRQ7eFm9yImixEhopnWjHMmdSg/WXeerBrH9Kb
dic/dC4LgWKYBihq8n9qG3lOlYA2PTgQAMmK/q0v+msO1NoPJQbXjR79Lq66E+0aZ0jCsQwKUkCk
UXlR5ZdGIXCGVqNaBsqxFUIxPF7mS5762GzDirGrgyD7Mf/M7lLL1W1S25X731C95k07CVMjqet/
Pa+U/4fK/IR/fSAtnE2jVzVQoQE+LOzuO0spW3v61cRco2bfCukmX2soTpywt9XyvUjEaHypUsmP
F57q/cgps1EG5C82FEUHO98taw6SL2tHnt2+cN6Vc1oI/FUiixX3bZ8GM1txhKGRP4gI/I10peE6
/wX6mnVT/SZf7kiyimG/YuTQjPagB7uL5OgumwLKqKhF96pwN7lrXPaL2lAYmn6F4e3WgfmGvW0p
tnHADL+tMFq1bqTfVsdd5Gyab0rYRJ38Kfvob+EeeeatbvceifE4m1H1X91Mn0Q52PXL/Q2VO5PN
qGdWwI5MYMWHzs8vtBmcIdrwcP5siGC4u11vZDXRW8BY8q6QdlF3yOP3JMoNnRJDs4hFNcJhpLWS
lJFi/bDYjAAl+iKh05tZ7OmTKIK+vqA3MM5tiC1SlRJIeRwl2JbVdpg2/XvGXizXw/kKgWHmqZnC
7zKnGz94UYoLy7o7vy2rxakLDIvd6IsD3I6FVpctMFKUucVbFisynTy3s8SLtmwOiupaqvcLxFDs
x58ar5/y4ysopGYmc6G+bhZisw6CZC8WLIiyQzudO7iGI19YHj2k3rCTBdfE+kF7g2ZmZrFmqdaJ
avVYszJusvEqUiQvGm/JKIpo/h/O3hsQZ69SBKXRF4U1tk+T8zriHDFApHcSR7ehlZvyQ3wlyq2s
my1Tlk2U/IJsmBes39ShloW41qdD7ypuAiPSHl470bbBhgo8vtUbfQHGiXJsEw3/QJSEXhn5k+z/
dV4/2Sk60ZLF93MSVINuVjH8GUcAkcNCswNpN3VPvfFUpxcmJHkebf2FuoDjTP5ooFhjwrHGVMQf
/Qfkmr3cem/2MkwuEXl9qzZkAcc+XyiiVWgtSpcAV4RXSnM9pZuOCA64aIM4815MBd76LIjSto9l
dx8PAoYGocg4o5s3plXFTGTB99aVnjEf0C2c8q84teuvLZI6ooaa1SizqSpUpkjowMnjhKaVSdQ2
rCaC7ZCGwtxkP7m1HR9EZCurx3eJxMmuN0mLljggBRhoozpofPwrdX1Xyez5Lp3ZWEcYpyzcnFfC
NcO4ROUEaqVWUWas10tVPkfWRS8/tvP9nEZ2Kj2U8xONRRXoa+ZwCcjdZGWD+dhTxQSqW/ak7Nu4
cJUgczVFxDu7qixLKO5GKzMz0GkGj7XBgHO6Sd203vqPtVftW6eqvMCdiOBIrzrJC0jeJy+iwgBz
NSBbzWEXzXAVgYjWupww+zHyMELPlUHTso29EsEg9Dv/ApkVM1K8EVv+BC7aJstSHJdsIm67KRsM
0RsfWeG6/I1gdKLrMyZ6YV0t+8pzkJxdHoyhNVXWwWfe6QeVBdouyRaNVCBEE8UWRJv6+vnCipW1
pBoK05/B6UFI7hiXs+27JoYxgpM+eZZckeu1esUtBcqZ6SCN27pldUoN8shs9mRzFVyZCNmikWsr
euOsWdAlGGdvYqmoMbIZYOZ4RaVPPhU1d67dcaZqaLqhyZqm8ykKs1BQBRVCQ0PMkrxhA34qLCj7
YFz36CDvLhFv2LA4QLk13POmZjXqsITmBGkGcjmaLaCnEHsn2bmLPEzwoXciFdJEiZkTHmZh4GFd
Od8WzEnUz2ZC1QSoxo2/TZ9jhPl0ENVMvY1k7Hvup+USOSPeKkqthRXAqtcIcH0TeOS+PbByrPEl
2oiCmOvagveHohKCtwZ31uNo7FJkoRBpA5+r4faloPSKWf/Tg/32/ScHOxlyjTHyzv4h8gu7oE90
vOxM3y7zTwLtYN91Dotzvkq5CmjJmFv8qwIj5ecdeKZskFqx7PUvzA5ZN5NvS+OVsa3lLksAF30M
7l8jo1c6iP9/NYm7bkU0FWwXsE+yygeLtGHW4zqCZmAU3x7pDqd4QTwBoV8wiHwRve5X9eINjL+G
elqlRsTASH8Imp0uCayI6Ps5vfN7YsqZD4PfyF9mDNtLKvr7N6mhmJaqqWhixP/xAdEWz9Gwky0k
pUEBa9oosUf/hIlptMYu285bdFDfVZdjbUcZhsNicBfY8UWPG2YZjjWS/QR0vFIMUkZTHrfKUI26
MewpJt6miM6jR2JArXEaPwsU/1SYhkJklWoWJbAdPKOvbjUoqjRNA45f9b3cawimZSwEk9njYXDL
e3n394X9P8/j/wteitsfa2j+87/47+einOooCFvuP/9zFT3XRVN8b/+X/bWff+z4L/3npnzJH9r6
5aW9+lryf/LoL+L7/8Z3v7Zfj/7Dy9uone66l3q6f2m6tH0FwS9lf/JXP/zXy+u3PE7ly59/PBdd
3rJvC6Ii/+Pvj/bf/vxDYar+P8vv//vD668Z/t5+Tr/m307+wsvXpv3zD0nR/o34pWwg2G6A3Uhl
habDy+tHqv5v9F3IhFKLsTphO/74V17UbfjnHyb5t2LgeYDsqYK6JdYX3RTd6yf4PooKEYozr5ka
69v47y872qO3PftX3mW3RZS3zZ9/HNtiVJmgzAQ/QEZDBL7M4GlRJbSMZsFYgnHPOmTmriQgKO1y
NEpflnot4PflvCwGRgwLtS0KhCCjioIzxhFB3Tnto8ElD2z6RbclSFPvRrQqBU77gbrFbxmUv/EU
VdUtFE+YaDjEUVx6dST1sy4GntY1gxMiCWj3Qyk60Mcn7RSFu84whzSZTBoObkUvp/FC6wTXv+j7
OaklaayVIfv+gKJGmUpbsxm/LvT1b61YasHx8+l0CewnLARVEbMzUiYof85tTbnPpYcoLuy+/02C
v1Mkzm+SOxQ/DSj2cJP0kPn3tRW5ab6r/e3QVLak7IrOtzu9cMbm5vwSuavyFJlzokw5GJREghjn
h3DPGubCTXAVTwgP5kjbizrm1zfNMFF4AQ+K8MVCMMxWmTNV98fOzhtU0Yv6lI/vkf+u5yfCSYVe
MNVomwdCWYBKCIzwxjht5lj0+Fw/tMobDneINLnXpQ49t26NACCbOaEOtqnB28WxQhoqapz+8/mt
OrVJuOiR/MIQRhAynzg1KQ3ruszTwe3AaGGaGI+YXQTWXtOv/U4ULhNg8T5NMuhTmpXJ4JryXZU9
NAEa09IXs74LoIjnl7UmSRNFvArWpFOUpHK6b0mmEekx1iWpzWbwyXXpt3e5Vt3GUPiQViha7h2p
rmKnasZNUsrPOZpZh9QQ/ZAV5Tz6IdxRKOsxm+QJP0S9Up7ZlmbbMbMrpNW3PgsgXBmfRfRiK9pq
gvsU848oq9jh7xmlNgr0jVbQIu0yI5dtcRH2AjvJtTq/nogjDG5ZFM9pc1CBoWaKp+cNfJ5YcltZ
2lZJ5uka2cJQfxpn8mHSOo/MtXt+g9d0ablG9vnCispZ389mC3wz872ifmqq3tHajaJcklhws63q
kg43UoGDQPAvXBRKrVSrSpqZncr6krHMhG7kNE8mhiIy8kBRInFt+wjRNVVBSB6XKWcE/GKmtWwp
gxuqiI4OLzrGsGcfzotvdU0UFZYUDPMWiJM4+RlJLEllGo1uVtvppX4oN/Em2TafNUaO+Auz9Nau
BHMJyEUNo6YIu9oM8QK4qlC/9SrF54EilNb+wjjWlUv2CI3bslwzgroIsLyuuZy0jVEqDg2vYOyc
83JcO92LVfHpMCmZjSFKgBNJA4j8wUXTFQIIjtPux1GjJlxHGWUK1OQTNGEwh5U1AEPGjBLU/3lD
hE7w2DUyu9noaO5DXTG6F9VN6gUbw62/iN9R6+qy+A2c3wXS+ba1knh0432wm64Cr0eFhILHzQ9S
O/X+vFi5NOPpmjk/bIissvBT4LVPXY4KF9bknzjKHbkrYTTrK+umuP2FMOja0VuKmm33wqr4udZC
dSBqacdaYrWL+lN29Twe2HTZdFt4qZBKc1WBFoJlv2iB2MW+aowyEMv2MGRf1frhvCRFK+LstNSr
tAYL9+iq8q5sLqQCIyYFOb1VCKLhmaSA25Dw100YJXAVCia09tAZ1359pwtHWDKb9/aQf9UHoqgY
F410vQlGH+48+0pi9kEij+7c2eYh8/qLJrbBc7Ev3NATTv1l2nwGjXdUpEwuy7IFGou+42bbELzk
78lW8eSdjn8VxOjWLtPl6vjCnK6d5gjz2hhedM8oioLYhRf72nVUFIKbcx0NNATo0KGadjKdY85J
Ps6DCrTJC3YdRh6FKHCdvG4v7wK3FTiYa4YfvC1vcJwGRsFIrVAFHAlc8vyaud9Ot6imz69B3bf5
zWD/36qywONuNrDFyiaqFFDcfse6aaut9Yg5vuAXrx1xo8JxLP4HmEYQ8SGyLmsn4VtpiEMT2QXU
HxBEBa18H7TWwYq/hSMGmxXKlaRLgof9ymkjcChxFEDGjdgE5x2EcShjRLSMx07fOVWfOrQwDom+
P282VncNZklDYASx6RMnJMdcb8mHmridU3bO9F1xUXFxpX5DR5Lq6r9Ja/RDjks47n6Z1NySMhVw
8aS5rRHYcN7tWLrFJW7Piei8MWvBn28WosDwE3g/Cu/8dEaJP07hYeF8EwQlVS98TjCWsb4wLxt3
RiKjvRvBSg/eHnIryg+tuCYwYZqpwvmiCFJxFr/Os0yCKAZX12TX0gpPw/wW3DlePQqc9JW75QiJ
O3ky6QqjGVS8wrWXmNyAwk7gmqzqIrQDgmRTfk6Y6lq4y6VlQPvrvRzsSHFd9gJFXFsDAWchgZMq
qyf9OLQuJllqIa0gla8D3TykRBOsQgTBPl9cwW07xF1vAgLDPxwreJipLEBYk9NyEdyWtzQcEaoD
Ahv0HQ7f2vqbLCoDWHkQIYH0JihuswNLreNAxl6oNHXnyKvofVPGbtI6rSx4EImWw1nYOq+bOdCx
HAMNEUV8O42fhso7b4DWN4WqMD0qbir+EUSNsNPmUscYtD65SILwIqrmzXmI9WW8QXA2x/AjQ8kK
QASj6hTkuieYOi/d/TMQ7Vi50DdHJHlgIErukuwuzmO7wBSjd6Co8MBMjSjkpJLRL4zSnAcCBcvr
w1xIl0pPrhsqGsm0KrEFDPeG683JGgdqwqBkN3Pv+P2nehSsZHXfFxDMdC8Oo2xomT+yldB5tMfw
wiSZ+49kxT/Zoj6jQZ5aTHtjDwXY9ljXbivdvwPFIDJcYpj6k5jBHCVTE+pYB6IkTkVup0FyiSLQ
4FVXjpoI4zJ/B2k27iRSv2xjWjTwdfBGMnaFk6ACgCVAxcSDzH5wd6YlY4yBJcMPZ/fm8caEZhAN
yQg3rutMt0mf+6p2tPIlDn7fvznC4ezY1GFWfUSU0fXzb4F6M1QhGjZezm+OaC2c2CJtUKewx1pk
eWuSS7+RbVrZc2P9vjIfrYU7L5meDlLDZCbRGyN9CUVko1zF2avbhIvDxLEHsRh8Qe60TLkSKylN
Rrfy5o3sJZ42XQ7Bd3Jde+zJiqpnO7xLHUXkQK24veCH1YhmsFQaCqiPlSEOEfCbfeAyvUOT3Af5
q2KjUMKbFLdDcR2KT658Z7r3M1tYz8e++0QRF9jcda21kz5obM3mnaU+/ggktbb/YLT3qLpEoYEo
Hvc6zeIcIqf6slprgyUDESVhVm0zfxEMUn/VnyJUeqpu9ZCaII4D+ZgjHCe/8u61NMwtkin8HwPc
vMeCroKsrruOPWa2w0f44Bv1FmR/HV6G9XYQJdfWnH4LBUUUb2zNXAkcV3Wv5wPBU+2mRSPiCNZ4
485CwEX/NOw6weFYuUwsPOQVTTF1QiivQ42mB33MDqGmfmv727D86IumXq+eDwsVGwhVIy1/khmK
1ZQ22lhO7nSHYqn8UrphdRv+3nwMCrv8Hl+jIvNCVOO8ZpWpLqNOW4FhlilfDoA4RabVuTG69cba
qmzi9YWB2ShgxhGOEhBiqccKoldZ3aKvDabskN8WX9gNkOzD3fzyC0HAFbN5tC7u1OOUKmapAqt+
ZQBKvPRWcdm5N65ZP2LzqIPDufh03lavhQKPULnzboUyGTFYcHQnlJzVexPVbj1qzTCmgaAXuPXQ
8+xO0cYs3E4YKlmxNQjAy/CqoKUIwHL2tR8nIpezObrp3thM5nXgqbFLPHmjumTYFbIbbXRRlmx9
wW+gfPSpGqembxjoK82TCYUlxrZLbHodOROQu9zODVcyQbgkSuJzBX6vF8pywa/qtnC/wr4okkwD
dr/B3HR0MdrGXzoir9ne+P7axJTZ77E6wNRlRrgDb4l/jRtmW/dpBasTXnZehOlNcutOGqJ7PbLF
0U3wm9M+/l4koogo62ABDj5gaY1jnFIJLkbjyQ76fkBsjMbh62JfbIZPwttjxYRTFET8ROMcmnHu
KXo6gCYfjI18FaPD0NhWj5kL/r/t+bPC1JG7qI6gOL+mz2piSRRQbABUjnxOt5G26u49t9IRDufX
EHkqSdICx7hh1bTRwQTHqLwxN9GNUHyrR3AhPu4IKrNVIIYNLO2m3KOzaBO7o61cQ/vd4WbaifAE
IuQZG+d20jDADLcSE6GyY6NZGc2/aKfWbqalCHmmxgp5hgpvOaaDrJAWfGoo0WHzyaQveMWBwzfZ
KKJX4vrpfpMlP3l2jEkyGDVAWeW17Cm2nGASrB19IE5zqTljYsdo9BYaNHYHnVFLPkxEkioqS7aF
jEdp3rPiOPWGEdKGGD8nNCcChTnha9QtwOlAozvzjjF0IFu7lW8Qztu022gjwltVGAReTAVVVvDV
OA9tNtOoROcJs5j1HnN2vB9nTqgwq8uyMBSCyjJGwPPvrzFDs1Fcs1thw2rYGfHzaAev1AO5J92K
zsG6Y7HA48yWlnW9koW4dge0QVgf512N6XWgOfDSxBaFRFdcQYrGs59r4+xWGutagEgm3nztpRp9
1PxrjEk/bxrXD9wCg7NZSmOMdZhDfhHrO+oc1WPUob09GkgOWM+sdn36b5nmUZXmstZr5Z30mh3G
OAjkx06y7COBX0EMaXQD7TD4rp5ta2SRgs962qBd5+v5Ja5J0dBQBaUbFnNYmAYt7m42gYnMSjgh
zHQTyN5kJjYSEucx1p4IcNXfQDhvrJNROaw0AGk8f4ss9MZyCUarWTarT2oywRuBfRtvOfDEZCM8
VJMY/OFKjUnWTD+Z3LG8akZnlEQP2TXTtARgny9kZqIIou4oANRtuS83AVQi2NMtTJMnNk1rmXy6
RON2yJJSOZAZWno5uyjJ3xn3pHJx14Atgk2ZThQ32+MlCa/Hd2Yv9vz795grA4FCivyHbFh8LUtX
qX5GmxT9ISS0qaS7mfRcyLGd69dpdKmA2ksT0RyubuIbJH+l5qU/zSQDZOpvg/Ygnt4mAuBMsJTO
VDV7tqbXdwnOdWUb9xEmVfiIRMBe+U4n0sxV+7gQJH+XBlrgq3Ob4Wl5QAsOOqZyYg8bhN/Bvp9L
gnOw+ibAA5aYeJ9b6muJ8lJP+1bXRqsv2LEjz0VmD+POSsBJZgcHf2MiVTywCeXbSnJ7UzitZ12+
b+DcVWAkZQ4G5BwjJchTX3xURclG0fdz5r8YkQDPWixOGy5SfVelggKFdaO1kB5n+wmtlCiQsFf5
pYWZkAroKQ03/NSALgU0UskWpGfvMZMLRM5rTQw/96sYIhs3/rYBWa7i42Xeufom24Dpk347j3cq
QVS2g68Hifa1Hu6otspSDhDnUJUvenQ7VqKezxV1Zwh4AyO7ACCdWxBppaEcSA2BFTYz/MVV/kl9
UDfmLn4R2aiVaiMGRlEDB21n4eZjq9xoWuKHDcAQmHcp6BmDA4p/MFokfgc9I3sPHsNx6tGrVizJ
GVtb81jF19n0/fzurOgfAFA8i14YZGfgBxyvRzUaqRviZsKjItipOiNLYC39BPZJgxO3aUXD94SI
3JIaNe7KoARi8b3zkl1800m2qtjFXgNfY/epFVGlrm/ZYomcftBAL1Q9BCAGToMdOt50sav0G3U/
bRgpHYoyZxEmMzvHzsGRVE35WKpomfHhewNyMp7CHLOtL83oQhl/3+MBDLQeveMmdPLk9SKbeZBW
HVvZD+67wCsvytf4Oqj2BJwkTEwna1qAsYO+8EfiICvSrgCYurUO2q7FSNUG4wxFDveqfuAQa+iF
AfOJxd/JdZ3UhUYGdsJ0VgXUbCVP+ii9NhhfYGT39h0nYInHXdFdNfh+YgBPe2jB3J9vrNvyYnhm
VFWoCnoUoK1pxhKN8+rUmXQycoiIEGA07YQm7vC5csYL/bEr7NfBv9vwQ/xF+GRa27wlLOfehWmc
05Qtkp2B4Dt7ptFPPbird4zH1wA7uzbZ0iEDH9gvzH44dWVRf4cOJ5aRwYbyD0RazqUl6Rrzgtic
ixRcUoyLgomYuuq9QMQiNM4nqMIsN2ofTJPM/WHDAg2v9ZhsQQcrpKNbU9ejtXEGVCtCEGUFWFuN
1KMd7aJDsMXEOLJFaylmXFGBAp28pAzFQIcY6Nnha0GenDHr1biisToObqqqdjtsWuQ6O5GPIADh
2b/DzLTkWgaIPN7Ummu1jz4R5FJP5cYWwmpn0HqmK+iEODYnRWVJJf7EAJ4E9KyyVIT6Waud9Pu0
0TywFYoKXU4OHsNDCw6C5SirOuk88MuIBGnGilAqzbaGr8OgwL5cxKKqoNcY+JGdBBC6Yw1QSSI5
cNLdJoPwOzZ7VCIMmdZeoHEvwHu6nO7nuXgpS82Hg1dEyOzPT1Ldot1Cbx/OH4C13Vv+AM5QN2Wd
tJhHj/q4UrtU5d6pteLCjOLdeZg1gS5h2M9Y3AeVUWc5XgOouDA8M/g2ka9peR/ktX0ehmOXhQvE
yZM7zqGsBSqI8NAqBnJZFtOttn6JaSTsZcrGHmeXIWjpnPlq2hmaKwBndvHcZnKnm+qJUeP3oeYj
tzF24aCjAjZx5nvyhdFJgRfOOw8o2jvOOaIoLQJDA2ozqjr5YMrRPtaygzyJeF3X9w63q4687Wny
cSjHPGSV++5s/ZUGH5RYtdXhmuab86s5uXVet+4nDN+bNhlhHo4aYGhnXQZNYadN6JV5ZYPKx6VB
vU3TYGOqIvb2dSG+wXI3ehP3UUcjigKtltpT6vn15HS/XUDBrY3dQgv1V62praMJazNyDQWvsSc3
o0AZTgODHAZ3a6O5J00NAtWftp0ne9kudaPRwWS/FsP9WCtMXjhS7IkeOSL5cQZkHuI+s2oszZ/9
TW3cDIm6L4Sxl1UUAm4v3GKMX4J9vhAgWoxp3qgBkk+a4ejtfVxqXlcJrplVRV+AcMaDDAirGjNA
lGo3dweVfp+mC0Vo809cDrZRFisVAL/uqYMDShzZCFQJyvBgUHQQMX7F1s7JK+npO63EAo5bVaBh
i3LTxwZpsh03W01/0ktBoyyzbCeWb4HBWT5FbtCcRYChKvBMx4eYQvMGNCcm6DANnPOGgmnUOTDO
7M0R4nzDCPmp0QAW8dwpS4EpWtW2xXI4d8OgftH1FpYT+odRctTiqh325xexqmsUnq6GyRFwaTiI
KSF5nemsXya8L/SLiF4F8ybzH8+jrO0L6sMZ3zoa5PDqOz42Pbh3ejqj4sfQZjcb7bDR7Fb/Do6L
bdm9xxLgigDtn86mUZjcGU1aNcU08Bz5b8vyDB/0ZMl0naQiW7omOV2GzBQdTAegIDheU0RBlo1H
GGDmxClN1NwUWz9zklbwhF1TsyUOZ9jUvPbTrM5GN8ewi3S6yaLt+c15rWrjFXmJwAksnetkGBog
1K78PY7syZFQVo2EmOQxoh7E2J7yr/omPLDOQiEHErvYzqFzdqGOzXjuWqCHKWJ7Jfp5m8EO9qMn
pWD+F/HArB2p5Vo5TSxqvZZ9Jk21mOym9O20sDaNyIKvocCkoq1EpayUlDtVRhoQzEpnupHkdjKV
dg6ifSUbBRZoDYYgQIlIGEqj0J98rIKl0ZE8UaHpkw6TKrvpKNmSKFO6dnaJrDFCZwv9zyftkkYb
pJhWgiuvvJ36XVc+qvReRaYF00TOK+Kapi+ROO8kCZvK99UCJbH5t0Q7RDCp5wFWfZMlAicwvLNQ
/4rUr6tJGy2yG7tCnihxisImX5QvKPX12m1a2aIyoPV9ehMhf4QbKzXLAbBmGthBtm+K3qGixa1K
D7Q8cEt+dFAdK0Mt9SHmqlaQnv9gxtuovTsvvFU9UJA2puAYOqUf0vIGDc5Zie9PIhRqooyozeoH
NBVgulaz6SLRY3tVaAs8Tmi1oSZWEwMvy79FyuhE0ux00tfzi1oFUVFqYIDk5pTQqDXKglQdQAL1
c5w+ofMiix//GQSn1ZnWJ0nlQ6uj6Yaah2a+LQrBq1a0Ck6tKckGeSKA6Jun2LiK04fOEPQ+re4+
nrWQFSsr4/OcRT/QQKEQFK2rz4gt7fNu9PQ02pKk/KDporlB6yv6CcfHU5PKbLqxBZzvf5L1Bygf
nl8CN3v1wLwtiS8Zqv1em7O4ZgemwrRVCfX+tHrPoVlgcJtfZT7ovTtgqNanzJBttbEttbKzuASF
lnte0dYcEswu/+8W8YH1UvLLOmUHRif9rkJZS6+7Fk3sIRPogmhzuJPZxmXqjxSWRpUfiX6j1fdp
InB6RBDs88U7i4wFLTtmzOhYuLp+XTb3lv79vLzWVRrPH1yhJgFnwzGG0etx2XXAQGzbKaULRbuK
tJes26Xd5/NI66t5Q+JeClZpTuGcAykor1MCcu8Q9adP/wyDczkYEYyuMYwhOfTaDfjQG1/Qp7au
YD+XwSeIRrmsUpTS4vbUn63ZS6XK9rutIfJH18/lGwxzGBd7P8Sz0uUZYPrWC7rHwPhyXlKCfTe5
MxmMo5GMJSTVW6joCWM7aw5teEUMd1YfzkOtbrwJwj6mX8pJP5FRxWloJjiSIJ7bBvADy7Z0R0NE
irO6ogUMp19KISXdVAJGyT6HY+pZBqqb0VaUpgjJCZRAhMXpme9rYYwKBjxHrA+huR8k1ZaGL2j3
6WJFYNBWFcECDSCaii0Fb8RjRZhTaZ6yosXb1JrssrvtLFEF56pGLxDY5wtVm4yKliaFqg3jF1P1
N9EEawMu7Vp6zw2NzjK4T6zihM/A65JltTLG3rm6dW30TqzchUTg3K7pGhjnFaQlDFSr8aGp1Crn
WJohrXjaBMMNaNudogvt8wq9JrAlCCewXDXrrkgA0tJDqX1Xcjx9w9AZtU//DIdp4WJjjCow4abj
3izaGHUeY+dkurGXel23zVh0fNb0bLko7vg0qVLokwQwLQVVc6V8iUPQW55f0DoG+DYsXVMUg+/O
CfNZy5oYgjOqz6PVOLn/7Z8BsB+wkJiaB/KQ5wAoyJNiXMiye/7713f+bQHcYcxwPNTYwlEpcxlE
wej5t7tRuQ7rJrCRFBMVEq7Ly0SbFgvl4H17vBzMpjDDQWaK5ppghkV4UtnZqB6Xt63HaKLSbfSe
uBHMjGWAS5Kxi3I6l4HAICqKfnStElwJZYHswkWaigZSrh5TBTlQFK+YaMHn5BhhGkArNzNMTn4r
1Vckaew+2Z7fq1UMHRYT/JugxuQ5LcY8T1sQbI3uqN3H2WaW/5JKkSVg0uDCNqx4Dq69YWEaAK/Q
U1A1GNuJDQrVb4rkGsUz6TadtWul/fnFrGjCERCn2EbrhxghCKBOupxMJ/AFMeO1pC4A8G42DRQg
nlScg+4WDJU9ANhYRBmtiIbvgBHqo76pt4UiLqhnqnsquTc8zv/ogroqrA54+jbf6063bS9S27Qz
EDB1gmtnXXZvUNzDUB0NvTEnQKF1fQ4uGuuv83vDLnt+KVTGyHJW+4pRltz3N3KL5w2zahhhhvlM
9HrYNHtVWPZ92jGKWqElDqcDSaenQVADJ/s4eL6HUtsfrMDRlfpQ7DE+5pI1joqBV4yeiX5DloAH
K4fBM2HOkWoEvgWTkCuSI0OMSueV1IlET9GVAwscRFbAMYt2Ub7vPBzigNABOCE8nbS7JcaTqgt0
YVXPKegM4FlrBlwRbrOUqe/LqocPwoSoYho78SLUZgeObIunEqxp3hKM27E6lLKqGgDWaJ/r4lZX
vfOatyox3AtYBusF4B0qkqR0LlMVZlTe0/Y2afdNLhCYCIJzCyQl1aa+AURq7qa4trUchKuiwdmr
GrZYB+dOB2ZhIfYOEEu+k8Ndh/YhlDCmv00xwgi1kbbUKONzPuEO76d2wBJ02JzyWwTWoWKrqgI7
vSIuUILrFjQYHEcIQh7f2NbYR23Ro8Gl04yNbnWHto0cjJvfnN/4lXvnCIZTrN4o5cGasRLZNLp9
BqbRm7zSkYAbuzs9VdpNSLJW4LytLw3vBAymQu8EHwK3QhSl9CUwtQGFRSS8mcHLCSoqgdOzcmZA
Lc0qWl/9Hr66CAG2KVNLJsG6dhSEiqn8jj3CxB4Cblok406cj5wms5IoFvgNyjJwzASqlkkBvUq1
XMgYy64x7m4gSyym+QuHVBrLAt4DsKSL/PIHUau6tx5Gj2WRRLWCazuElw/on3QTBN18i7iWyRL6
QCi80464GMfr+G3oVknonle+NRg8rVBDzW67E3qy0jTxrFKwQ2E67iaiwrrJj51R/77/xl5wP2E4
DyELGimyKGBMs7RTjdiTdlnoAr9HtBbuvA5m8P85+64lWXFg2y8iAmGE9Ior397s6RdiWxASILz5
+ruYE/dMd3VF15l57g6yJKVSadfqVEkhZG5sH0yrcd3tNBoBvt6xC68OQE6QNQZ0+tpocA4c7FXc
UF1tIPcFovkjON98YFdvABdgxivW4DVF+HyHPoo70zrLKDrMB0OcPf3W9c+mvxbIfd62VYDHMJwI
SNlPQEpUSNi1AgNbNUKQdB30AfbBdGXXrgk5U4BpTniFAQS09zoPKPv5Wm2p8e3rk/n88nxcyNn5
K8fOMptCRmXtPdQlgJm+oI++uzau+tlgf5RzZrA7W/Ye8E7xwvXgJVIHMnd+kXynRUzp09dLurZt
69/fmRwQZJgJ6bEkVZ+0QBV53Cz/Hosd2vxeAc40bHIyj5kCQv6nM59sWZjE054iWlDBv6NKXPsI
PwpbN/fdikwvz/KygDBavbAEE2YjADf60HLL/6JxaDJlDCkqoCWfbZ1SvARcG9QamBRRnZ9A2h46
yfN/OB9kQJAIYwBIP3/gjHoCGIMHIdPwmrqvlni23Cum86K2IV2IojickE9haSUaz+4dMYec7srm
vmv7sACq2uKh0yT595lqRL7gslinQ8k6jPLxdHqAftpONs9h3rl+Yv+crwGEfY6vALaCaXywoOBU
PsHVkN4TsjYxaJWyeV8X2xrZarsnseLVHaGPuT36RpdcqYtduEUrOgfyLhhkAD7VmUsKvDtjKgcX
zeF8V7l3muyMf00LgQLyOxF/tyO/U+vWspap7tHtzvNMAFa90IDByq+5bRcs3AcpZ8eT8LHAHByk
eG35BN67n6DLjKxUR1jeFcfgwrODyWPTAtCPDTqjT9dnTppSEjKHy/SalreWEfzrm/Ph+2dGx5xN
c5xGfJ+R/ZI/jQbGn68k9i8eO1QZigzOGEB5fFRmTP8UaKDHTMCMeLoow06+cH4ta/R57m09+XdS
zl6DJktLMmlIsTZm4AT6FoTnsRPTw/Xx4Aum4IOoM5NmmqljLoU1h+BuCTqGrlN56vssFuav6lpV
5NrmnZ1PWYEKp1g3jzu/lan83n2wM++Kjb6sZP+c0NljIEsERsa6d00eT+bzUF2DkLpgbj7s2FnE
m9hO6Q4UO9Z4z/bU+p6zn8G5qb4hdR3q5s3trlSSL97Qd9pwZmpUNpUTSPnm0O3rkycAjEWzuCfl
H2KV91/foCub9zd1/TuTk0wMlnSGKEWbQC43Kb9WgFl352PA80G1z1+DcZqtzkXOIOymRye/6/LH
Xve+M99JSiKRXXHfL/QyreIwocrWl3SlUvrgGvDe6aVn4LAsF9mwIqo2nuWv/Kjl6xi7+4ZhdFqA
TuI/KeE/Ys9cU8vIKcs1jKprkqBfA+9rUKWfYVX+thH/iDizRMs4WyZZp5OQQzhmwfi8UimYt3Lw
tQ8M4UcVXAPVvnh9Ofx5BoITPOVneykdaZGRYlGzkCiixhrt681yxTW5JuRs51jSYBAxx7tKxle3
vZ81EGL+NdrjunXvFnK2dZbtVSWcIpyOlfnVsqGZ49dD/PVVunhr3wk5s+Fz1fQZLbBbarAPUs8n
xVlM2LB3pv7la1HX9mz9+7tby0tjzNwK68l54ZtwgAdJfYNda0K9JmZd8TsxS97knjfhaMb5VtRv
eXVw8iv255qIM+MNKNCsECVEFM0PJ9ur6ba6xlF2TcSZ+R76Qg1i1WIjr/YtUpVZr55s7xoy8kVL
+u74z4y2FsIyEwMrSdas5UuZ/vr6zK98/3yQr9dj06QmliFy6pcN5hPJw9cSPsM/fLwm9tl9r5LS
k86qwfqne5tuQWC7kacMA/jUl0+Wb/pgkdtaV3qarlwb++z+N3aNsGh9gYpWBN34Z7Tv0uoWoKb+
16u7ogbnjemGZbZpuSrzZP2yAcVuoXp6LUN10VPgKJlhZMAD1tCZDghVV3I0IWNoiA/cdbX8KOjB
0FGFfq26ezSvPXeXF/W/As8bAoG0laL1BAKpgmEbn4SdgXjyv7jA/6zqvCOQs0FqMVM8qflrOu/z
lQD8ihm4rNz/rONMCdLR6OnCsY5xrDeA6Q9KcC79l/P/R8TZG0Bns5vBeAAzMD7m+ZODXMj0H0JE
vMEgjAIes4dY/qO9zEfZd3I9DSuJinQv+g1Ptv9+Fe9FnK0CvO9eigEleNTk95SgW9sC4ELwtYyL
0ch7IetpvbP7MsGEd7pACBrmwG2xbM27YpcGKrpeELuUCAXy7D97tmr4O1lOaaY1zXAs3u10dKJp
26Ho23xvMOF9Hcf0kq2xEL4jfkfN51PW1ZwIwJEkg7Dl6GSoL2fsIOwrjXSXdPm9kPNX01vQDFZg
RSS5Vfxxcf6DIr///tmTqbsxcwAAMoemfGT53WK8jiT6WgMumRUE7R5HSg8IveddDHm/WA3m/GHH
hkOnfaZHPx+evpZx+eTfCTnTMpE1g11VENJG1p91tl8dQAYfr9hGIpY/vpZ2bUVnapbMrTd6gsM5
Y7uGP4npdRA//4MIAHEDqNrErPi5twz2CDtBrxnCxOo2G1+8fCevmckLA+nIp72TcWZhpjYdh9rB
MnK20/RI0ZLT1LZPBqA152+zDtv8m5lcUbiLt4bZFMkvD1Ae569aNhhcYdgGboEsgMYfTa7p0yUu
/5P5/EfO+WOGXZUsbyBnml7lcKsoyJTtx68P6fJaPBMce8jnfsLIYZlgANAQSzj1yc5VJpoWlm+Z
GE7cllfswEWVA/fL/xd15nfSRCyFrqEPU25s8y7dDl4fMaGir1d00VoDMAngkJhAAATgmWqLDHRZ
qseSak3/lDVqCbxlqe8Nxhi4at4WvbObmls8r+FcgSUgN66kKy4tFMkxApgE6qBN7OxNspN87oiJ
HyCN9j4HU7pqll+8/y8P+NqIBB5RwBZ/ysT1RjZgrrhewoQtq2UiAIr0ZLnTXcb8r/f0kpbQtZiF
fDlI2D/letOFNpVuljB3+3tMf8UTK382ZoFS0HDF/V2t3Hl65J2o85xvlQ5Z37btEmb9/K3StA16
1x6uvOiXhKBZBwPNSI18Robq61oVhGA9siHg3qoSRCkiv4bedWnX3ks5U/iVBmkq824Jm4Q/jXUT
G2VGAjf/vQDc6MoJfV4RoBrB2gIAFY9/vsfOuCQ98CMXTCgdUifq5m9fa8BnnUaXoAvEDzRZg+L6
/AUE6gbBWHZnhouJTrT61iDkUDXXADEurOKDlPXv75wfnVVW2huQUtnldu40MOOutW+um/5Rv4DK
AqhOtAPBfMPT+iiiUU4tO9ZjIe7vOb/pMf0tbiuhA8UijjLQ19v2WQXwEBAOFAAMGq/Moh+lFWPq
dly6ZpiL0m/aTefdp81prq6czoUs3zrdCYVeIb1RQj/zgbJxZTFoIYee3DYC8bi99ZOQvLHbdtce
Vyiwaz2Dn1e2mlf49BxkqehHO7Oy3QocylfOxo40EcgOAfh4MkDpIoDs+vUeflYKSELvFspbDCWT
89lzoIYDGjrH+Ko3HYR4hoX7+vufVfvD988TCc6SOLIp8X1n3qUqcgGoal2xN9dEnKnBhO9X7iqC
Ds+9UEGVJH4JPuuvF3Jho2w4whgdsEG9/OlBqAsTuYoMvdeUg/gmsqbX//B9B12BLlhREdOfRfNG
MU0zGdcxiOIxH76zPv76+xdUyrY8pKltpFadT7xmCWZTmlGgH9ktbnXzZGJU2Z2erWy8sk8XTuOD
nDMrw7pWzzyHnJLcmeKuzx/Ga4WeC0cB8Hnv7+ZtvDHnQ3Z9mmo9NzV8HTZEC+atqXmlC+yCmwPg
gncizlZhLhYXbQkRvAbX+wqiywNj3prxShhwrV/mb2f9o9kEGMvKjoze5xXD9kyDF144ieQEKRz7
KDjQyk9p90JkueFOvpUcAxHejrq/Xbf3G/AXdGM4Gdp34HfxufcXG+zbf9BG5IPONuim5Mr9urQZ
EI5ONVDfMQpL+9HO5kw3hchbwF5tvG86nrbDvtqxuAmM69wfq/v2cSvo+taabB3WgkE6s7VWPnAO
aeCieDRA8hMOj2TrRekTEmjlQwpuzWuj9Z+V6aPAMz9C4s4tFOnUcFpeLet3vzx8fe8uRJ7wU8Em
CPOKhrVPQcBgC/QUdswCcwrgDhwQvaaREQg7MOPuP3GFukDDBwyiC4wPuJPn9DrJwDFSW0g7dFwU
D6P/AXBPjwkJJwVKn+5qg/vnG4+mMhgUNGDAMH5q0DacigBwRFF0lASVfjN5PFxL214oR32QcQ4I
5aIk6paNpKF5795W31fG1Qzg0t3syyOKff+HbsZV0T4qIpKQ0PWV9AaDXOfOhTO25dhboxeO5K+S
/cF0smtWge0MvneNV+2Cg7HKAoo2YM+wf+ePsKBVupACsoCrCPdChVZ/a0R1yDd/Q/k2z0V8vTR/
4djeCz1/mYH4AQ8+GzzULmOqlO8BVDL7968mRycWuulX5wkjCmevmgWAsAok9MAzEq+VGxbXwt4L
twvAOQjWAay74mOcaztpx1YuS85CDEFG3OQbw23CuTD8zj5R9AQmeRaaTIds2GRoblnGayu8sI0f
foD10Tjq0uNy5AI/YDQ2Zu+9DF09BUW3XMmLX7oCoH1yKeA/LPaZF8+e6rbGObGwtF/qhCeH0RT3
btluFdipaW3HnJY3jN463NkUWRk5efKtpiwecnEFe/qzyeQffsmZyewGN6+JJxn4S3dZ/ZperZ58
unsUl24N79fuMUTGZ1ozOSWtRmNgIfGmqAJDkPGzqz0/abbdNfN/SRRiCBDXAk/BRk/2x+NLnaZg
qko5MMa3XEftUD1J0wg4qCAn03j8+i34tHFYF263a68ciuzTPec1Mytq5jyc1Q2hh7S/4rZ80sX1
+yBVI5aLFX2acC3sqh4LNrJQNSxw2voB8C3PpruEXy/j86U7k3OmAM2iai2miYEfZAhJCOTsAKM5
t3xTxWlsX4kgPjmuSMPYnK6d/8gPw1B+PCHCRaWoxAnVcowbdIzkpo5SMw+d5RoQ14Xz+SDqbF2S
6WTxVmUwufaHFlzUi7ziHl8S4RBvzSVAtT9NCPfACzKYmXG4G3ductTyytlcUAGgov7z/XU33wX5
skVWp+NYggQcESNzANQWPf7b0hOO5L2QsyOpTUMOlYVF0ObObe+4/ZcyxJWNWu/4h/d3lWEhWsG4
Bw7l3Oms5TQYRit4mJVDzPNpL+qHSgOBmG+7QeY+7YfnsSqjf6/a9pqJwQwDAC4xiPpx/+ickyQD
/2RIblfiLrJNwuKbu1mJK3hoXDGkFw4LHaXwnBCQsTXy+yhsIimhyul5mKhH1WW+02La4P7rFWFU
8pPOwfl0APkGJh9kzEB2+lGMx5Ia+FGEhg3A9oswz2U+v7ai1sDMnZupvuFTPw/InQCZa0PxZph+
hla6twU78ReXLW/jRmf9sLM6ayLbVAKcM8TZDHYd0BIjsCFyPol4U94ymzcJeDrIo6fZgB5plih/
6ogx+X2PQdXYzMZCntykbV1Qh9q5KqPSJqBswlzoPMclfsOy7Xqg5QOjRfVqky+VWxy7xKxCyJ2/
j2AHtfZNx7t8i+cjj5g3Mx+TkcXiW8vCDz1vDKTodFn+TtIKnJbp4iELmUkZOlZyk9Cho76bA7Va
0NSKx7TVqP82wxEdAcwH4pFxm7r18oM1aggMosGLSSkBRybVR95neqvrHCAPk+JB0XLjiSeAJ0U8
3/worakJUQZMNkkpxqgD6as/EutBtUX2bWGm/eiWBUK3cTH9om8G32o6vc9nwJp2lRKRmVi9b2Aw
KYBHpf2iIFZgW0V6M2raxHlPq6i3y196mtGuaxV5YJe68AsTAbDg+lumTS8Yvbbd0K4lG7cV1O/I
0GG2YHLgBfBhr1GD2LSqsIKpX3509pCFDTL08dBDsnLL8Y5mU7upElo/smLivwoMSRlBVnTzrjcd
ETQpBsHb2Uz2Y0F6FDRt+I20Spyo8ljRBprIMRoVz/aTM+boXscc2ITKFLCEy6n91XbOdplkcVt0
FhBYGK8iS3lZNFYUri7qQUE/j42/iLTagvqhe2tM6cS6TPCDmaR/2pQZby5a/LZwujDYNiZt41dq
8bbGPLVR0ZlNODUz39ii+C7hLt45xjTfi2RunpuiAxoH3IjeR4NWt7H7CWyH0JijZIOThLSwy+xm
GZAi3RtNKhFiMPygFDhyW2Ae9OHgEuBsdLzuDl23kMibprT2R2DXPVoty45wUnWUJWbCfXNWy3fK
c37DEiszUcZajD1fGFgPSxqXHM17MVS8vp2XSpXoJp+qxV+AlxgkVjo+t2OT37Z5XkUgqz1ZZlMC
8bltCj9ZCnlDhn70vXxMnxHqlUBoc+YAnEI/S4kZIt6QY2PUf3GeJBvV1DokRp/t2yr/BhJi50/p
9E5ge4MVlgZwHEjuZAE6GMUBc4lPHliXo7qqQFfiObsuL9qwb8s3y4Lqak+5J5HVKsYE7RT3VA5P
mRjblwYZ5bW1vwqKUWRbSiZ205pZ+ZbYbAFQYgf23DxZdvbSe1EHELZbgFXUYdukoz9py4ryrn9i
qTcGeeaJP2AZJb7rzUagUoIeSlH/WIah3kyKOhHCaPQE1mLx7YWhIGNA/6mVPys6QsFMmT6OUnPf
hob7QprSl0QlB9co6dZ28pPb1CRY6lFFlly4D8OyhN6c5zEFKsSbRgrujbipE4654Z0I7352RALu
MZ2fQYTRgg2wE+iRzznfsaKnvnD6bJvXqiz9yeCGP4iB7qbUxFUCZn4wVS75OSqUV0q7RAlQOMR3
Mqd6EgrwLb6bUtQTeGniH/my82oBfnurKCM5mFDqmuZh6ejxVprJFJj2FCvHrX1PZC4olex0N7a0
i1D71xtEWAX6GRtgxtO2vcnRYRtpndWbvrKWkI3TgRu83IKvaAFs81De1yZTjT8m3bThHQiMvMJq
b2cv6bBYr+1+pXxO90bPEt9tF+vB8PCDcmXKTTvPD7m0Jr81FhW0BPNDyHxgIoYnPBjEjmitd6SV
4BAdWhXQUTfIzXXLnpX8KeedDHXqTDsqi/5O1oV8qe2kjFs6zTEFQwlMTHuTERQuO2fOYVjoHMtx
qoOCD1VYig473ffl8CdRFcDrOxuV+16GlelFSBv9LsdDK5NdwiTSK6quT8labvH7aqRwg1znqLLc
CWZYbhmUqB1sLbtC066m9cYw0y4oAQ6JsHEyvk85B+mrKYzvrM6tncZE8A7wn+isyjrvrVcGpgG7
xA3qOZ9+Gm7vsB0ZDMcLWFsMO9tbfrfYZz9PF3R+GmkZuNaS+KBgfDVG8ZbSwu3jNHcSI2zbfDyl
loN2dYeALUiIzH7se70hFUr66WjaB8zzoYWUO6d5sKp92TNwQie5eaqpTiJemHQvMprsBPyk0NVc
viTWbN6RtkzfOJc/Qd5Q/6mL1ohMNv+pWt4fpQntR4Q1N35WMeMmqzUDEnppuQdjdMabkbK3xShA
LOEO3myDWc4ula+WumOB1MCmBZ3f9JdLFbqeJ4ahEV+Dr+o3MndtXOWl8AcHXG1uiuYa7f3pc+eH
YQ1H2Vpxyq0nr/F2slInpTkLZmUcsyUrAkX5Hp9t/SQZ4qYxf2TOEniK31rOwiIU576ZAyehXVn5
wZAgZRspMG8wSLW3U+deN80RFNq+zUlgD6kvSh0ndRkUBXuFHfiV8BpmdkC90+wx553n1oFYxckt
hflD1tqNdFtm/ux1r2CEd+4bz9gKs34yjZLHhlxk2NHph1VbQ1jW2XBnVYQGCZnX5JBp+0vVY0SU
sgNM4R9zUfelI3b4dlRV6oUN6ndagLyIsOVNVHj2lZu9oKB0C97Ym9pJq6BlpHuYFxJ7JYpYtpf6
tIYFG+ck9YsGqZlx0Tej4wKySM8+8DnDRjQvvWO/mL38M9HxxRlFYBYUP0Xe8Xl8RYr4NFTyoEb4
KnCVbkbLvIN/kPoJX76zhv/Us81CneApmTuJy2jme2oMk09dowiqWhO/m7PvGgRCta2f+wG/wiGy
i0cjVXFZSbg2IGjCjxlOpuzc0G7U3iDNk6bipkqZ5ytgC3fpsOUJuBWZF3C7C4zsz5jY6BYokZSx
qxtHWQErmjaYWuOUuKL1DT5uZN3+SJfusMjk3sjc+6YdAynSX26SQImX1A4a7qCkODVRkWU06Bq6
+JNJoi7LIrPt/spSfmxJ+8NOLO4Pdv/ilHqPZrZwToxtbXebrM12ahl/Tam9lU3+w3WtTSr7J0y1
/4AfcPJael80uvbhXAakHsLBqU4enfG+lukLoGbdsBlR1Vbt5M/W7PqFzp+mGkScsow7Ov9wSbEn
rX7mQ/fTHvKXfHCjpEBdCi0av+vB+9Fo1WzSHA6PUcblMN+6g/vbEZUDxLjZOJkekZgx7OPBFacp
m+2faMA+ZKWpEcx5W/wznrAhdof6CNaGPaasdoPVGseGG8aRieS3HtSBVc2xVtMuRSOoq51bPdTx
gMfaSKegtoudYqCTAJbAPTzaG2blR9QhtzmV6q4ykgElBvHm5TCQZvaIYi+geDLv1c76Iwpkd8wp
fvZqtgMjme3HrOz/qhv70KdF73sqhwPrPE94vAC3Fdi1FRV6LWCAToWAyFvY4VDbASKMMkTc2NxY
nQk+0/xUs3arMdGPSvvRs3QVtj3/4eaSb3Ste3jK1NcNgYmolxmPvMrCRS8PzpQ8dpPofToXyJ52
2d7k1eiPffHcm1XceA1IM0SF7rUcpNqD8PwCyUp8hMFbcftjv0yHtuwanwlYGlYK5XfadUJeka0p
5LyzQYATYIDa25mCA65WzRXCld7eKdfWQENawBY8ed8HIekDej69rWUlIswdzQ9GmVaRsJvfE0nM
cB4tL0iABicAPmWZ7FdbDiWOSSylnwzIzhsqq+LCzVwACHpyaw51fdtplofcys2Ia9LD58+WG05W
B6KuVJARW/r2PHl+K/CCDgvAwAzNzGBM5mFPvGwMkhSPsEPRu5XqbVnwo4OWbpCIdHMdgKI0cJ1+
A9w4v6/z3Ec1LYKjcO+OuzrTu5aeDCvfYlJwZzs3pfNHkfkuteiuYBQn1gC9eVe19rGveTBZcme6
+d7M00hOEoU5JwDSL/h4S47Bpcp3xuFUpfpEnTaqQcu0VHkAloJvGFv3s7qOqbvA78HrsXThYP2s
2v615eoWftJ3r3GPDBSqwivDpLaCpX3UHfGb5I/OzO2Mx3WskjgD1NrUi91IQMabFI+kqWIEl9HC
LBH0Y7WrE0AJddJHSA7Hr3joBImll4WKi9DQya4qNGb6HJxN4dstdok6cPBt4J6xYMx0AHagnZ7T
F8QLJNCMbCbLCboMvd2jDp1J3bru6DeevK+191iWRtxn1UZAobRqvxlUPyf6YfGGLuB1tZW0fqGC
7J0KqU245Se3HjD1W4I2memdQ4WfUrZtOSgUuIo1fxoonkkJYorFgX9H/bo3o5YasdO3mzmHw9Qy
54SJpE2CJznIWQeGpsZx9yauZVQNbFN6A3Q/hZtI9tMMR0WYs28a07bBszLybxYt7xBY/S7dQvqG
1weOgMHN3Ejx/MWoi6c0nzVC6/45M1o3cEs6bp2xfBbSNv0hW8RuGly+mc263SbVYgZrGjesZEuO
KLHVfl5RPF+OuM8Ueq5Jlfl9UflinHfFpH5Zwglln+5t/jPHfGgp3E3VqA2RaIjCc9unfGvkLR6S
xoXptYW9wxDRN/T6ohuRud+HvnskVp/6ZMqaF0Lgiyc9Lx5HZxBbNnn9IcuF84rYtti29lAGZlM8
GXkP6K+uuXHFGtizh1Z6W9ELPGwWweviHiDtJS3XhzHr48ZABzSTT3oUm56JWHveRlAaemn2a6Zi
PySFL0QVy6LxHT5ELgF6lVjwQzqfGeyGV14aMJFvityNuQRTHm6v8hD6o0fDtwE8An4BIAIt810N
vyowK/MvREUb212sW4BKqls+D6+dUjH6jTcNiHH9AX345vTLnWlkjKmf5Us4zzIyq/zEobF61HWg
st92VQx+6rXCp40gUULhsC9MbDJqzhuVAJaqSresB2VHap4yJFuamh0B+2UETp5tzFHvy2ISMXIi
flMhEZB7Rjwrua/hRWSDg6BQh5n7i1qrPXiZrP5YkwxFc9W4fgWfEfmTHHy6jvrJUhqmafdXzgls
8/DiNOpBOCrAr74XI0pfWRfOzN5h2OiVTpU/ySWoNRIFxnxMuP09HUSI6AahcbV1mz7GlKJvqeo7
qGk2qfIw0A5w9BE/tWAbMLQFtJg2cH8j0+6evRY5SyR5d0Wq7ruCvKpxiAl827lle1WV6zwd3i/M
3eLt70zQzeQyajv5Xbn1YSjIj860Qj2MO8+gG1bkQCwGtXNhuidCk23K5R08tAMX2WOXO9FosaAG
kKXZ8aiDKTLdbCea74aFjZgZpifsyG5R0keY4gXg79m7AAxWyOskTfIwKOebGPuosenB7iVeOZRB
CjC/GunJFYY/TcMmdby9MyM67AZAjSeh6tAxq72AAHvF7saD48xPQsp4clLsUY/50URYewXXaqiN
HQEbpZ+kzpYs06Zs60MjzL05PhdoGqWDsU8rcuglAmnEnxXHnJxGVNIWu4Zah9HABNhwnEuCx7a4
Q+0S0fQCDH95l2G+mywA7xvHx3HJd7VpbZcM9lbkoZkxmHXYSzgZr8uQRInTIoQrwzLjgRLwAyUP
C+oFBarJBlOzb0215detCrUJcDMlA0bqE8JB4SOdYMAH7R6o1+KhA2oGaFbxvMTeSI5p9ge0KgEK
ktsCWL9aq5DAScUsaMTtbAfsv8w3DOeI6iTIgrPY6MRBNOLIMrBFUfWDMnnIPBWMo33w6PfCazfe
og5Vpvx69jYtZkYwSviyODKD/aqDGbbJxZthO77s3/iy+CbNAM09BDVsYYHHl7VjVFrVhkovcuXB
5NMWpedN49UbbRl+iZ7MwvuOBoztUv/seQ2HwwpK5oRT+x1QUpuqU7vUuqlwVaW0/azU93PKYPIx
w6DBcY/GsLaqdm6hAiSCdot9zycMUOFdp22Ng0G2kU4RMbxoyOrIdfZWAaLTKt0kSec34o8gyE7A
Lc+BqpSw9NGhSLUjN+LbmrRhNdvQ40zepQKoSCnoajhK8QkgNN01zHf9vPvNyzf4+pGYHxU7KTBR
ed23wvyzAsam0wkEuJYyw3Qonqea3QAlNR5ttSmHBhegBpEn4JZ0/zut5ufFnJ9mAmK3ttwvxbPs
7SPBU4eKSuygCDACWRuBYkjcX6xjoGlKTgMrHmobWCASESXQu2qXBWmBfLrmp6n4jWgoVHkx+656
NcQSNw4e0qoKOwtVfdJZYIZYjovV+QZoi3qNSJDTN97ccSQ5Eg+dmPdlkWwX273Lx80IvYnsUZ+k
Yb0W1HhbSphW2hBjM5kZMraL/OZUej+PKdKfJsa+nAjQX+GiuN91bYhw/JhMsgwNkoXo6PEQicOb
1emmb25mCx3vIFJ/6e1Ti8YDqn+1S47LlXuBQCtgVrJoqUVkl2PgZTidzOkfyvl5EGTDqYm84NjE
o5ciHG3aG4DE+i1IUQiJTO82RyIT8KFRk43wEPLAsfOHeskOyKeuee44qcirzG6aqouGlEQze87n
JWip/n8kXdlynDy3fSJVMQtuoenZ8xT7hrLzOQKEhNDE8PRn9X/uUqnEZbdB2nuN9RrD76WXGTBi
8ZY07fi5jmv6hc2quPixxeDPt2YtzjGny1xF7QA78qrX4QlbSPgr85nXsCr9tGvT78ZlYN80XIc9
zzbUawWYDK/xEhYxEDeT/gckujiuIphNGYRLetnaDFdlPADj9KsoXbGZM4I6elpG3rTPWTFnUPtx
kUHbouPisCVJD8ZLdWhrZYK9CJYXteEMEBYhwXqVTZuZ8zDJtAyQcH2ZZN+epsHTA1jgBwp69iwE
ZQgiD4ZjT/IGaOAoD6yIRQ1VYH/OtwBnYkv557BSFIwjVRxBR7bBurrinyCPc4cvAN8nozbA8hMH
r7pvzUMWmeRJju26lKCEsJMIJbM3zYn+QGcWR5JrYTymTb5NVVqEqtyCVu1jCV+Pc8vfzA30C9RM
7ktMOuKbNBgJFmmbMuoF2Y+ZD0sxznEVLayvKFCKsdQDZE1h0SPh0o7R3brm7mrohqd6K5YWz4nD
FAmR/3Kc+m54mJKnzhFS8symp1kCSpyBIj+wBC0DFEBbNaUDAD3aBXjpDTfJgPVtwMydpWNvdryw
U1Ny/FpwFlocLFHSP2jI3oaDnzuMqm0evuYTte2DUyHQTjTOgKlGasMCYDFG0Qi1icPDpnto27YV
4FJudNrs8gk4KPxHXLBqzo01MKPO2ZdtY3ZcIQu+y9pueSQxj96bdbpBDyNQrBJ9opzheIi375Ba
2AijjVQL7TdS0miYD8gV7PaSTPpZh9gY7kGnm/d53dx/RaBwILVirIne/LcB83LRKc4XpvLkkEYD
JmWPxWqGh1ROXfFCCcL8NjAMQJ5EiBJPG85tV3YLZLs98MWnvNimfTDmQa2HMH2eRx2fpEmmZ46k
rOs8DNs5jHpclm2Es2Bei3q6TRcAhlBTGDcZDmwgUTocMPOM6Nqem264BF135P0m4ZU1cF/MeYpi
5Hig36iAWg9z58AY5A23Fcu69hl4o/2OEogxk55vH/D0Bjs7y/DDMIY3qMnaOzsuqjSblpUP1pPB
cFIvXWYRhThszSMP2uYauMa+ZzlsWkmPy0nEggGtz7KPTa3y4CJQaOPCvxghcidS7BtekPlEbGLK
dsXd1KQ46/FMWPTJ6+HSGQRJWxEd/P/+MC4/BlTibpoAN8StZRVyKz6CYPhqc/lvDMO3m564agB1
AW/bEhS4WHofsBhgmbNviwAlHHJTgwnVlY4slmSrolOrhqSSCkFh88QRecVseuC+1TCzz294ucJT
ttjpmG7qL2LpUY5nMKYXysL1HGsEHWfiguLz3y0yfzjgiSWK1lpnLd01KO2q1y569h5KNI966GbN
/6kV3IRGBOIjY6z4t5hVVxF8dIAVRuhMVLGUwIyKMy+mn6m1+H6mK/IAyYHGGLPAMqFdEQraKmlG
UypDSI0qun+YL4D5NG8Ij/K7uZHDbmnGaT+vubwkQau/msat+40G/iAXZcGDNcVlHnlyvzWYWBeF
STxPJM4h+8F55nDe9ADRWZEAXNu+oNq1cE8IXfmk+IuzsP1GfPFYgyjU9da76bL1y4TpvEHx4rCK
/VKkwEIKXtxtt9gyOLn7mve0K/uwn+oRpsjdnPctNFmZPI7UUouzQfQ7Ok4aL1ejrwXIjJNWYvgT
uBTMW6+3Mh0V/Z1jhuuxCLuyUB64RRjPJxsF7IIXoH9feYvpXvMJ1zu+Z6QGo6RRoDLPcAwlQ67v
etlPRy1wlHUYZ0ocBsExmw0DF9y4s4jJXzoh+EEGUVajm3rbxYg4AE4CxcSKsK9DODjgkrP6VmmB
ZvFwtjs8wPLRuojtZuvJIQb3d6BhwV7IkjR/oo6BnBNSXqTd8gdnNUWsTrCu8o7aIU6P+Za2fVWQ
CEv1RD0yhBZmih2iIii4HgkBVTyS9UuBLLxr1iRCi20UHxqL9WqPEsL8AK3e5xI3eFkisMquAHQ/
ZYsDlRKwN6Gbbg+VzPjUJJN+zZDb/TVmJKtB1/aVD9v42HBGn1ru6R0OLMh3AxLtJ02zY5RPoJE4
Po4158OuX2iBZWbiD4mhwbFF+c+7xfhSko40B6ZvaFOfM8xsWs37PNmK2lMzvFgQF/u1ByJ6A74o
HvhpsekeS1zyV45J8GWk9ruJ9k1lKdaGanVDsB1HEmBig25pt8Um+qcDv57BgDfvohddvYyye4QL
MXiZSDDvAzP7J6vaBm0RNixORbwAQlBGB0ccbgL6vtw+wIerThZv3wWp3qAruszDqRiO/gQuoKkD
1raozg3GRJYJpfCN+KzwFzEnxZ1nI78uMkz3oHnFSzI8vZFc3WjNkk4BeHQxmp9+XfDZ8wbHK3z3
/ZdEU+lvMaj5hFMIFxdMHaIevC2ut/3lDm6xcQ/Q/52vct3jZcLI3KU9KHWfvoVdxBCn7SGjlkiG
FvPtqUxAwRyGvN/u8oHPR9MQ6BOwVO1CjBVATXp/Jr2Ovkw0qVNbdMmpwzmg6qIh2T5GUsed8b0F
VLHNdcdD8IeAK1chfvsmeE0waR27rO+x3gKSBF4QEHWSC+WXfjXykKxsvgvJlII5ZdN9SLwvl9U0
BwKKokTRHtJZDCQd1ja3jQ6MU5B4VslhzPaLcV1YmrglJZvadC0ZqnwOiRHzqYug81CbTS8AEfBv
RNedHa60q016aGoXXHo662IFABQbvoj8itk74s9karsfwm1yiONt++2mZvuXStLvvQmmq8YSUoP3
Jw9+8+rQkQ73vSchoNjVkru5yzguSv4CUNJVrZ5kXK/wQO1Dl9ivKfDNr6UerjvPNdw8AeLuSyC9
RlbL1gSQijoRXhM4uH9jr9svmKeKo9ji5dXj4/4v67V+XB3YWLCW49GaKS9JMqf/TSlvaUm1Vq9T
59ZTpKHvyBdgmdEQl2BPSRmDXyq3CBhQ7mZz8RTATjgE45UGyCPBM5KNiM6bMlb2tyzhfbsU6mVV
DCxpBg6Yk80cQwyoT4Cc17t0oMklsbS5V9CVheVkcTdw7uOHNVDmA8WC8tSFIz+ukm/4sdbWfyxB
7h/1bTUXvluBmkqHp1atcyl9zz74Es9hiTit7IF3c39e6VLcmenmr+IS4AIcn1iu5yitV5JAsyLi
GcXlbauegSgCdiTR9uuWovvXts32KKMg26sla3/iYExPZhqauM4UMeoQy5xdwZxiXF47X8UuWfB+
8OWVDdH4ibOzeGnGrMOFjsUCwNXrMJn50yJ+5zFceVODhhiOqAyIPmSynaLM3iAgiHiy4bvPmvV3
YYipoSYYj5ObsdJHYPUwl4xznRbteu8xybyJJHEXmq9Uldnif/Ncq/umAEJPme124EtfE6EUINs2
eAmp6JGfacbDumiU1Jkw6g45yIm9CFFWIFMFqRhxft9n7foHvVZokndjUjcmnT/FFLu96ln7x03Q
ArQY2fd06ZpKacwi6+qTCuqDBDXfCXAO12UnBgymwjQegB4o9JWtqXuT64ADbPDhd7SJ9nVs2jUE
YrRg1VHJ+AwlVwtmZl72bdfQfb+pAFxVQYdSrEC0KpR/8go8eFECvAhK60PgKmaeL2NT8NcOi8dL
PE/raaaDrZ2bSEWweLYVYGvsqwAy1VmAVa/gatiqfNjIHSlUshsZeSYeHeW4E12FoyV7pIsA/A61
49FPUXvufAAeevHBPgnmHsqTIbzzsZ8qQ0J+tTjIAPma8NEK6k+6T1YwjKvMsVJhh1jK2cZkPdkx
nnUdZWlX44/uGTLQ5kNCOvYtBpU+dqMi2MXodpy4M5C1NQ7fcuHLtBH8Y15cD1mUkEc+4ivsWKj9
cz8X0ZURsf6GWi3HdCiWk0R0wyFtYrM30apeBjZuu1GCUN+H3ZCCM7OdU1XWDPoTTcvrFdgCn+Bv
nMlJtwjEDgFt4UUCoRPBrvx37DqsElECBK40JsnPQUMR6sfcaP7Q20nsyXuMkNyXNgroBS9cXgWD
VKCuPDFHGoBcXicQVdLeWFlOxtriLCk9lQ7CN4xdrVCvoDNcbdI2PswsHxGeIkEq0AdN1DVy8toF
PoOIaotWLJ5DP5x7AyAEiortGreXhW1fg1ifls2eJcNvsc/pV8TbL2NdBRleaTGQ3s/WTUeA+0ON
pQB3MFR7DA8NmAL2v18PtoYGkIYJP8fE4fiI6Zfo+CPFZYFlK8AFhhOtNRDyCXMg1t7H0h+c7bFd
Ulx504py9kFcoByBPiNwA1QTHbiaRadVrvy/qVOPcuKYYsV4Aep+4AV5TwD6bSk3501bjIsCw1yh
gIexlJzXHLKMoTuOCbunIl0qXCcf0xYeAhJgVukuuLVAYBf32m4nNtmHZpv+Ud+9eh980vz2Ini9
w3r8nqXrL6jdmjbZflin53Q0K3Sp7J6NEGlk/UtM+E6H2wVU7c19ICvoY8FciO9GzHuHzwfK5rKL
5p3o2SN6Qaou1WcfQV08maLUeq1V6gEd6mNmZd3HFuQvzrEeuQRmvoMPvCjTpMMGkbD9gnKpjdF/
yVrcNbn4Tl33nSJjEed1VBXrgl+c++FrdG02aNqnqF8rPHQHtHm9iiV40jEwwc31BIXG/VUEWMDE
Zu4nIpvneaXwt83p9hIHqBgqi3T4wgvy4kwuT44lJKjgtUhKaGSWUrVx8G+2K4bb4gVKl7/K4Iwt
mWrBxnOAuziEzlOz/HREnD2joiKzhF4Q2zaAS+R6p5D4zA0tJaxM5QaVZg3I4GX2CYpzsCUGGXpf
tDcPo8iPWzZd89Q/CQahFYSWIxqW8LVAR4NwW2fAcpv7CvP+SyfADeY8OzvijmNowSHRHXwtpFbr
RHYARs65mKHNAYdzp6VyVY43rnRr8kbXDahBQI6FzNxrjx29pLb508GTPeD/7RCaCyFCZKdd7rg6
LlOKtOZ5ifBCrbgoAURIT3H089Tu89h8DmN61WH4H7BO0Ih8/lqlPEfS/Sca94gC+HdcmLRGVPJ1
WgvzqCFLhGoCYyJiNywm0PaiKGia2OJRiNCEUKbYYSFvsfgdpR3UVjTROymGGaq//jJtGQcMNDFw
5OkfkBlf4GjenezAmmxHUOyHcWuqAU8wekTKzUYPKk/xZ2gAIG291UEXcz1yBjC/44dl5GdNCofJ
IGl3c0cB1fugROTUkdrxIWWQnTl7QjDi3sn5n9zGH79QKLUUMqFyFRwHhYdcdQe1oJkKRXi4jT8W
neHLoNW8jZ820HYJzIwyJX9YO55dQywg3aaiI5i4gg2gh0GLwwkIoY27ogLkrJz6HOVS5yIc6gGo
FvPsJWO6oivce/nwEa3N3aZAd6c99rkxWfAAY4jN46OD3LUJ9ApQDWyuMFB40DOSn8DZpKcuKU5g
64BV3HTKRWAZRlv9oebggpj7BL8T0ZSZTB4nAsx8Fcub18D8OXpyn9uR/OC9eFRFfDQ0HQ/tCNtd
PEEEFYdzAhaw3zEcXFromuRAXecpx7kbhHwHDR7bB26+em0cGCggYiJfL5HJdik4LhovR5aFD8Lj
hAhkeko6ftoGhbOkh92pH5elYjQ6LyGkzEHYkxJmQOASDK5Qt5FTRCWU8k4HQMOBdkH3tPczKFKx
PLt5e+0g+Cgb292ZNDqacDiCVt+7OD5AQvCrxFYncBRNbHtrou0SZNk56dPLEouvUAEQYgjTweY1
HLFoeQCp4FbIMFZYq/4CrLuXK4SZCaRLqPYDE6jysxFQXecyBxgx/EZafcoAND4y0sDFIHkFb+9+
kbgeikhChMAg21tV+hdsg4SEWg8v+cS/Ne3u4pQaWP1xmMYkxMDdfGDPp8gLAgUWAVKqcTWLEsLc
DFUhZioJQHWfiu8uQUomsWFl8+BOKPfQbuEVDo3vSHV3Yzq+E+UOfGmuUH38Tjin8EO1/y2kR9jh
DP2EG4DNLbUa+VvU4AOXyfJAZrcvCER3lL7xOQeXBn3FRJ/VeJsDRqz43XvATE2WYkcz9tSp8Gny
8XlQ4AsQv2BEvlsRBMNcBjFqx/d8A0SlJnY0tvtQTJ7nMYpxvMFlY8cqDKELobqBB2oCWsxHRH75
e94sdYy9E8b3c1/Qa8/bPyltnrAEvLZuOfDIvczKXj10hRJi2Ik2v4vHOjHkmKEA4mCYn59oTyEA
aZv/2gQYveXB2zzRk4VufAD9300c2xyfkWKZnQKqVYXzb9dv+ZU1a18hmOGKVD11kznbUnUESDI+
s6gx96mDCWDlaNwcl3Oxtrsxp7tgcVG5pE1YI/0A3O762bsQcmuqcUymGp9pCoQXV6LFUWGbykfk
icg1KsMs0cc+dCeGybbbbI3CNWyTJPRAGIMfFqUPoYR8bXJANPE3F+kDwNfQXjcqxBkl6xaNf4vM
o3v45f5CSojJkM33i7/ReAFeHICfBQhgM0L8vWISLzoI7If8p+/8B5/sK5XmpYvouEf7xbQnM4g5
FdtjP0LSzkH1wjEe/EkhX3jnGXJiGNFhLQEg7THUkQ80RKr3BeNBSQvxzKURNYRQI7ovxy8hAMkV
CTjGrZl2o1WiBp5XTwFu5LQVjzRRr1Aj7aH8mx6kcJ8shdYB69gPV3kV6fgIV7zeoaXP72iIXjZJ
VnUcAoz/OG5BQfECurtJiKqYsZvbrm13JMIbMpP1Tmcz4l0JvXjuD2PBGO4b1x1V36gaT/VYT2mf
VoBHoJ1acN8sm25xDIXY/Pn6x7Eb+YhduBw1CMUW1xcWNv+nC5fo5OMWuBuuf+iVmrfe4Xowq/1J
TNcch4kV0EXwYzGmbudSPu26ufuT9UuZD0DRAaifomWpewrGuqCn1jfncSo+w3jbQbX1aNDvXkLj
C1FDkV459Amc4XLehh3+J7wcllzTDPoXRkBK5XeNx1gOPKjFLUhHNA43r2bBX00pKYWH0R4YXTnG
zRVSL13hBn/vGvIzNuM50eQmX9L1EszHFUrHXpP/EKbwxDHw5m10z7PglRp/2gq254C0kJz1hrFl
QHRmX00mPS4L3rpmH/D1xdGFlpxHU21p8a0h50N7XKWi9LFhTkCPJB8Tkx8gxDkOPfmOhfgXhesn
6spcBZDmaxsnUDtF35S+J5C70GGrVC+extn41y6hr6DJXWnQQ1hGAWAjHd3HHa9MupyUhydw3QBu
5MNwv3p6hCT0iazAgJdFtice8jvQDe990bwMhJz1bCu/tkA6VT10BRTf7d+xGXB1CSAqWXrfReF7
DmhOFAQpXUuAV58NGeRwm8YYgk/RFcN5C/KXluFqFXgeOJPfAUUpTD+QS0xldNcl6s6wosGkHx0a
vDsVCs0A0DOpd77n32vfXug0RbsVi3oJEWBQpsL+NWGwlCGJr3PfPkpd4JiPs0fhgX8Pw7IBupTu
PgugJh777L7b+B18tcdWJvfBbOVJNBjG5nSOS6+nsyQAVaPxn+ewY0Bk9khU8BfI96kl5D7S7WGk
OODRGXgQi9hJhu8Ier4h0ec8C8sRY3gpe/jQbUAPoAZBYC7v29gAbC+etpgfwiA9ZD17FSFqjv22
zscet/UdkdLcxwIKd7a56MGxUMKzt0Glg7+zxw51OhdJYGzOEwuPhE//W7kD34kULo9Je1P8Z9yS
6LoG5r+5n4DNWkgl0AkMlYvDYBphwoTwLQaW4XMs8awnt7MHihFUeu2sW+5H20LAnLSIrS1djBko
wy580dsEzWXesnugk/1FyrS9j81in2Ht2mwFaGV+YQK+KxsoCUsVAM1lWGXtQtfusjaU+zAWoIOy
pDnnKVKwk6WXdRQk7KklgldZS5qaA16ad3NEhtOYbeIQtrqwFVRg/ourhuN+QVk76aFHxgccm8ee
G3nX40m7h4lMX60xEUQNCgPhlqXqlOJROxgag5ifOoLla552dgvggw4ML6ENRV5pApbY57Q5w0MC
lwaW9zKfWhBrPsErCZLiTMd2qWwaZqiwcgSI//TaMy5wwrRDvAMlH31t7aD2Qo1v2yAtWAMnjwWy
qh8D6pC4JgV0Brpd+I/EpHSP3KKtVDje0N+g5AwRPTR6S2paKLubXH2MfRL/wEpHn+HFT2Ck0Bsk
DVGu/iBbvOU7MhpWuz66B1Vlv4zjV0NGKBizeIgfYZOhd5ZG9pKYYX72E9YDsOo3wwSE+1Ax9Pax
ccKOtSF98gz+Cl0smZYH63O7JyINj32cz9fR0exp8XgueKPy90nJ9Jm3efa4Ccs/zODYSYsmqm/1
gODcctECUyJsLTDNRpCPtBsvKpR4BxVNQgCF2nNcyyBz3xXsUGUf4H2bRuzuO9aalJVxpL5miEzu
TcP50butudMkgF7DAdTx0IIW5DcfJEpNhV9AuYC7CXTtFJb7obEgfnBpF9CWJZ8d7xb0RiddVuk+
glmnnZMg3GW8RfAFtne5g8Gb/zejv+kEUxcm3gbnZtrm7WMnANOpgWbl3BII2ozq3nuoR/8sxdZd
E5VFDxYt0V/CGfc+Q6ZfozQBjGSMeMqRZenfVMUwLS1OxgfNKD0a3cIekMz912Lm/JDFqv2wXAHN
gQNBnGM8IxXJUGeHc9txGKVUfEycn87Q7dMHBBPQe4nzA1YE9d8KnKs0swL0gghWAN5jY/xWRbSP
Nyjps+GggSjsgpGMYHdZ9k5QYjfvkCGmd0jrbF91EyIFDUa82OwaUWAe0IuFOikbaXrSQBRhofJR
ttWTkzc7IUwyTyhzS10dffnRdpC0NgP0zlHIa2gF3le17cE33seN3tsC24sdgVwRsC3PiTAKt1Ax
7DwWPgSer9MO9h1ype3NdCE8rXmegZCE0XGXk2wnMTSUkQAsKlx4T1ZxcVPTwuQzyP0GF8c+Wvpm
P9FJ13NokZ06RNG9Huz4lODnB9G/OrC5mu5FFyYYj4eHYMshxMYBVIB0nb2A/kE+Y2avZgOjk9yW
ahv1qc+Apg19f9ZOn5ibf+K1gRIiAt5DrwkExOCUEbXlYIMpOjpDWIHhdYsy/L45fTGKHdfM3keh
gDZDAuYEXlNARoqQwscISgUQn+tYFcv6EJr+nrcYB1MyXjWbHqi2dZB18wnhHw8kgBAH2Te/qzYS
4F8UY5lT23UMNbmEIZBEzrALgmVjdzIH2jKq2P1gzPSs7ogHaBsHkCv0aYY1yC9zumNjk/616RQ8
AlDFt8XAnAqFQ1kkt0Gmh5q5L5IJVlUglGHm5v3a8OaD3IDqNd5epxA91WERiDfjAAfJAEd+zLe6
xdq8a/oM9WSsQ6Jk42FAy0dIDbLCvoZt0F4R1PnSWd3tIjU+zXGbWFxLY7vHLua/256ag1kK82UX
2KEa7cQp7UT+pzUiO+lIFCDhNrCOyarbmgFWhll4zmFI0x157loohYpWmpIHIXTkXivUKaDH4bKh
XWzH1fg3XXQInd4ijkkx97VhTdDCFQhj0LoxpLKNM8TgMrRYOSD6DHqoiIQo2qv0QwyzTdj9l5GJ
fSK/l+7g4+2qgRVZRfoGmgkwuZ8YvhdYfNIB8EiMDQazo/QlQjzxtCE55i2exvgz5WFyUCzm36JR
6GDfYM7HMwsbqM+gCiB0/ch1/hVN4g3PUvOeThOBY0B12OsL+M6eiozg6XEi3c6mmaZjDoEvBKE3
VxgCU3LAcHH6g8AFBotM2j7DATBdC5KYf0Kx8Ss0QwjqSbn2Aa7D4SqyKTwDjILEWyVZvIvXTn24
sIMsyYb2sZ0LVL7hfHwySQAjtL0Jp1i4wclFZOLxtHgQ/nkuv/vYw9OoVHpxJHtWTYzw/0D4Hw/Q
B+ESMpe1T2YYj1qQcZDLG+BlsBDdQhMWhWNT3yaUKUBpXuwv8XY7IFKQAG3VRsWziVEIpSaMcEms
uxOkgaocwziFC42AqhASAThg9lE77sW/pOC8Bq4Cua3uFqjSxxdq52eBJvI9cWHxsIYLPUDUCbJc
YdjxaYCj3kTblIGlSuSZFPF44XP2huyNFiIQ9pET3MD4PdCzNoN/Ms2MS72nGfYavEzqM8adPN20
3EkNLAqQ7AxQzFqMa34W/dnLSY0V7vb2D2VQWIDRhjBggP6nz5x+TRLzlWMVXcp+KrJHUBfzK4RL
4G9TBgVDHEnJMOVa+tZP0JFiIsx7QKB9sT1YWaA1YvWiEXUIn26VeChHhjWBFgReIbCnjGS4w8a0
db8KIo/9umKdjiHrqN0IaKz2ve+uneySe5K0cdmkkJJEq2fYQYObvG/il8LxvE4lFNhhMHXnCKNW
1cdZdodgAKd3E7HOl+gn0vp+YVH7sQzGhBUu0PjO5ER+UBdgCOd9eDXxqL/ZErUHYYYRw17ct9i/
mw1TvJPsAQQWfDxhmq3gCSTq+sgGObWTanly47g9qC1uuhLdhPgZ0mRIa3yUuLqHWX1lOls2TK9B
enbOPzco/4SxloObpvjS1RhMqrlZgfrHzmRgO2Qvkje7Bt0/zFvFYZpy8qaDbHnK4bJ5sC1FCcww
w7nZDNFFY1v8GwetfbIwhDwN4mYZRvgZbq0EXzEb+vkabN18xisEMM30mWI7KBrMt4v0p3bWohNF
BgP0vh2i2MIZPEgAbukOHBb3V7qm25vOdfJOdBaSOkwgmq873K+nyAAuOwg/oECoHR1+uVhZsLYm
SPJ+bhhauHIorZ6igpkHPUT6A442dfXrtvwJUD5Up/BSZXjMPGHQEq3PXW+BUmWFG+8Sleb/tTAM
vaYp8J7diDn0jUqGTzjJoTDkMHrBWGUjPClczzvniwF7D+Nw9cLF0/4/UojWifSVDmP/vICAfe0n
0+JeWQXExtJ1v4jraY9Li9ZSTuSAKIeRXi1fVLfDRBAc1lz/hyhiNPXC7vMZMnc/UxWLSnF1G/FT
+waRtN7ndkNXNIuAr/hkYm8r5FwVoM/hjIYlX2ULWhk8x/GZZFsMXnWAUmfCHcSWEPi73bi5FHIA
AZa1PD7PoQxhYIU3EK8evEwVHxAcBKyte90am0CzH9P8stgsgrdxIy9NjoACfKcc5mA3nbUKlsrn
4QihKbafKdabxn/B6IiHeI39TsmhL8ohWHV4cw475Bq7uL9wfFUAkf30hEMot1Cd4i7HCK2/OgIF
N6Qb0PBpn0Khx6CAfIWv9zplLlsehsj+jbQRLxDAy6ge/4+j81huHFmi6BchAq5gtiRBb+TdBiGp
u1Hw3lR9/RzO9s2LlkQCVZl57z3pmL+G098ynb0NMTYr2dC3Vmao3zmBOJrHrFfrxsjDeTUYGOvB
SLrHzoqHz8qjtrDs/JWmOr2UMu2ex7lptunUhT8GWLr3uUhd5gse/p1iHFRk5LbTkm1xGLgbSPe/
82h+G3jP9kF+17RhRqTxU5+NUC6SMj0Uvex+UsLhh8BzwqMtyvna+Oy1yR2Hvy8VBv5yx8v/1V0q
qZxqAZSjyBLqiLj+MZN5YSjflg66e0eUoMowO5blNPzLMlKqGHIYNBGuYmA/KBzsvTkT+55dV0Fr
WOz6Mvl4F2YciE++KYY9fu+zEonzYOOCcTj1/bxE4Z7dr2qeh1NPV0d7JMYPUVvxfahF/MMMx59i
CdI/VUyaqBoyZsStlWMX8fyCiLQKknJtNQWGONG7/gemhioyOE/WJMey/dwzNrTuhpgm6NmCVAay
PtHSj0cK0vyvrMW8m1BTCO0ESzTCkGL4YUJHarp2X8yh3rVOy8/t7H4X2Il/qsLqO08M4Lj+45LL
cNUGxUJVMqnHIOlibGgLoxL8ZDSZ7HNmhG+I8W93n/QNQnaRQ3FMf2y6UTr25trrzbPf+Hjy7rb7
wNQIMzL2PpYs+xfPNem6IbFoy8CYzBK3lJuZyXrypLj6Xpa+AUPAE2WD2zyadc7KsQEo7K5zEodB
q6cvOhnpoDsmy5FoiHltZNsw9fYGfS8VswMWgk/Rhct10YsXZY3bRKbpfyaYnCOBU+HFk72/T0Ya
6GYupnLVC8a9Qz4Pb+AIPjASsIuh798n5TV7Ng0B9qsre8P+lGYThmWXrPKKq7Pl4iOBh/plJsyu
F4Owm2peCsO825edddZCQBhCBTOmmbq1O6O/c1gXVA64EqVvONXKKzh2yqJQ5yYVCCjYEP/i0qAU
qVhMKTMgInJgZlJkWJwDO+5+yzJNXt2CjxLjs4W0YPjAX8cJ0xZzhu5UJ/Z0wu7KS5oyZVNFE+8n
dnhuY7VcbK7INVVNvRFZ55FecFANu3u0hPELss99SMaYBthYE80tnm9vZm5DWjOZjlqN7otganDo
LYcgyZwqca5qJz+RNsfphcvouBgj6Uc1m2fLB8OQsytwE+DmWLksR90vGq851VX/GXCf7zlDurOP
NfHJrrX1Zpuz+o5dzzqMcWPv/VFejDr+28n+IWCjBP5LeVGSAFZ4d3syePws+uR9iZcXAkJ6hVq4
LcviKNzmYRIuPjw/eGDL55Mch/1oEOVMeJ+oaRiI2iTpK/PJn91j3GOCYMyIWOXtTTJ2viY3Q/p2
Q6h/45RYglETRGu0mwQn1mAmN6cJUzLznOWZiwuVjdB7n8hBZtb+KmFzCLb3+GDLe2VU+dwVnpNv
Q396Y95/gzL36mYkj6pSf1py+kVOf2H2qleKOfrKCopx3TvFfva8SJvTo+d7a0Xj5Cz+MV2SaaVJ
nYlc3AKlX2wcm9zXjwPVqMnXDCrA2mIbQ8SXst+0I9GLKdiGKn2saXcGZBM4LXLAQVjcdZHMicBt
nNEStmWlf8lFXqumekiL7NAkRH4H+RDDLliEcbFADeNFvdf+y7wJZ2td2mKT9eTOrXhNtvKA2vuF
XTtZ6TLZFK14TKXBO+atM3u6qJR6otLBITQGAisEET0wA0SS4qssey6qLrz5KvkcpSJnVN+Wu/UN
lyt5ZAyM8QVx7rHXKHaSlFlnOPuWJ84rGLXkVUO11kaOANXgoTDqunqRy8AeoOZmBPTuxYJ3eh54
BJeHpWs3jW09kDK8BAo3OTNEmmx3XxYETGKfe9o5LzXDhpqBjW91T3QmtEaBXs/CemAfmBNp16o2
nTTek6naYDBvURqxqVk8srNETk/3PrYqS0MEGAoPV+9Yf+SdeXBbMk9tlrzKhnxOPDndasn8o1ex
TEIHxJEh7e8nz6KG9IMdlnnrOMuq2ncBdZcjGcQqzuWeifwcGuvYsx+7toPP1Y3pnSlFZzFofW1F
+TlVoLsGKDGxD9JVDhGG/Uf0VS599zp46sUMeTnHJd6FPoNiCoD1kAKN8uIXA1jRdoEFEcb2Zzv2
m0Uwesln1o3XxDhqF/2vT+1rWqTlurz/za27m4KQfxojYO8Y9ChleDQ5jRYfb7EyzPDoM/oLLCwE
8K++w/tcqOlICvheuxpj0yen2ZwSP/wn9UxwHgOvXb9iZjrW7nwDbbKp636/DGqDN++ltgMD83Ht
XnJMum18XyDOkJoYAOZSdQaGtO9F99vbsBjchtibindOqS+ZnHZlKy5+xtZspsAl3+0iYz7LYCdR
EBbWQruYPGaZn2hJnpM+3jSe/NTJsJkbDs25PJEoYJOF/Vrm/pZYgxP1wfQ0+Dyj8Af3baG3TjLe
aC3WHMIHCjk0g3Yz4w2pivssHtCEm/i7cQ6eO9PcuMZw1u6IC7s+gYzZ531asEAcVbsEr+Xoik7K
Rxty0ho7G6O8eE7w7tinupLHjl0WVQ4aC+3F6ItzxZruuoEphqBA7qs4a6KoYyo2lLg7yzP411/j
tL3N8FU7394a3bJtwLsNd2uRNHYsHnnE6r7xBe21WLaTkW2UrE69N58QiR6TbOJVF69ZZV0sQFAE
lWk43Djyarr5Ktk3Xr6bipxhhPEIQe1+9v8LiE2TazjPYM8GWGSLk76xgATKFWuxrdpgTZT70rjj
d1qYYNhTTBPLwRzbJy/P1oyw9szvYSVY8l8Y5PTkA7SB3zSeVpkdHqFhPQDK2vQ+bMH7UzqX9Vrc
XT0NhaWFPJMtX2OpPlr1t0rHYzCnxwSJbPbLq1PDTbCK4aLc6ZlVEKfOvCvsuR35+NHgM20bSB2Z
l0VoskjuJfa22pVnp6p2uW9dA+hDK7Zn0DEotMmpv7RTsVcGLLt4QbCU18oxr0FDTx82Ypu6daSH
IHL9IaIdI+6dfahUn8DcsZlT1y+8Bcd0aN5lk34vFv+xLqNSZ+0GY/2v7RcfvhgvMrZZCRPm4OCC
h0oF16EMrgzZInrZ7zGVLigog/fbeKqBO7cMbdb95L8rF7/ePFBcZCJ9qgr7mUkPUiclT1AQKYk1
zgE3s9cWmcqo8tGgk5j/vR9IsdScFFGpiOF0AbFYPzNx8SXuW9OyiUSm/Y2O1eGjca6OU/wkViEj
SRZkZWBjW5W2+5EL53t0mo2YxWdD/HBfSuIWOO77nTurg6H6NmqK8OJULoS9GAe4spLnfJh/wb3t
GKhuO2md+mU+D9CIZgejdEVjiN8H9Th3Huse6coxiQ0kn7PN79INCqdXEP7ErLB4Hk3OAKcODnUe
3oB23gwHr5Wi6oyWovzyKBL2IwrG2uL37SwcS7yNKcL+szuKv2Xcr4Is59gjHucySpyq+RDyJjTa
3jORXdvCfTB6FfXjR8ZkzrgDdGqE4rpr/3Zl+EnA74u9bsvKnLmADcVIzM3PjOt+8AxuJvwZDr64
1tRXmbJdCMhGgjlJoK1Oxa7s4IrNnvHRTTEWremSqo7LM4xg7f7UIXVZAYuUSTxpXiE5JLKA2m0u
Y6LRfvvjQtpBmXll3fW8piogXVUG5UFZ6bitfcAA2ApSPiCoG6NF7k67TBxylQCGyaaJl7/GduRO
+0w2uF01HhMCS/lhDghQrfIg7s9kdXL2KOOn14V3ioX11BEL2YQ9FqS6HuACE8wPaJDpEV2xVUn4
ZrvYaep8vJaoqSwfwzwTmmjfCSlM9vzmv1bZIsAKC05ys86H+mlIMAU6Mj7MLQlKhOFmCT8h12Qb
eI8PTuCfLdc7ZkuOjaVbt4u4MHfZVkQ/tllsMTcAHUE+/cvJwvGS1cr8M7a1ui59368I4hyNtP5M
+y5idynpVUg65wl3crR4VbltxSIZ42SM0pOuvDnkopag3xGYepK2c+358yztHXJ7vtXzuOOJsmmv
SaqnmGwEdRYl0ATAaEWle6Lc35Bf+OpK3PlhCOwLfIZvUC8ubo2PNrWyFUOht6W9GyNICe4bkzCb
XTEeCWIHUFzgzn+cpi8fU5tcLyttEFBTby/g2gxzDm2N765xM5Bw+UReoV4HhrMbJUwgxm1bkpzk
XdpttqQhx4heIdbvEkORooCFE5A87nFtc32n62kZv7O5OvhMIAbuj66ltra7DVd3Rex32IvAOAri
JWTawgjuzRNMTjAtao3r9dUv0icofQN1S02cvW69jSLKiBPbPPmadi5kpqRCfzPWFtk7e7y0Sfui
HWwdlrQjQt/nMBM26AiP4D6eLTQF7CgEhrW5nvo88tPmNtvuq6ZwUwtckjEhZ0rBs0108dmA11A4
O2ky0SURJ7+kKP/U5vQ5MzMUuZ+t+z5Fyivt76SYrpY9XiXMKr6BZlPH6cvYgZi0anenc2o0+rBt
WKQHPcurK/7vxzdMtA+OgZdVzVgS7DcnQ6QfwifoX2dTvBfDfFbsSlnm8bscKnAWLZIKEU8yLuZ+
hjdimwbCs/moAonlffEORRl+zx1hg96GQLhYmBU18+L7qeuu3cF7tnsfTADpHew/WI6dpAvOdorC
6TYGxJC+/2Nqyz1Vnce3PJGKEnafrZbYI7jvDL+5I/5afCbxGD9VgbmbOmOjJ0xt2LwoKmHNjdOz
mphkMYQhFX7mN2h2uXZ3cyEK3CEqQnot1nlZUhow+k1k+UmZSZS2dc7JUGx8NZD4w/8RJkzXsBIj
K8bpTY5sT02MQ2FidiVx87bk/T0QQR00ZAzaaeCTk0I6xfwjt0n/47tfmOmLMVxZ94E3ftTQjN/b
ec73KTXxnpQHH7Yz9uQAOLrA9L10XlCd66Vvd7qoxzVOHB7qlsmqZ9d/iZx9BBPRTNF73Sq0vKtR
uMuTZxdXQlr9ptQFMsLG8FyeZtd7yGLmTm68ThlmZJxmHBi6bFtCl4hYBvZqZjNbUfsvsuEbKAU8
Y/PIwYgInE1bnKUbghgHv7YJvrgligrlYF5yhBQCJDU9ZYgVNPTJ59WD9ZYWjYMSN7/qqooc2wCB
Awe2cj+X+z0Rh9vMBGWm9cPAeZZKy9oIW10bXQLS0snKvDu4q+w0u/k20M1HkZn7DnslOFdzQy5q
x+6pzyR2MV5kn56hzXPjdAApqr2BHwxrvH+VxrLF872lBNjgOe+jAYWSOPm1WcbTKIu/MdH4cLEx
ZOccKtC6lpExAfQPLL0nZGhwGE36pfL+mSjg/3S25JQatJZj8w5xFuBA1f3pHLUO7yF/pmHj1k28
k+NMEYnbfRBSJOFAIeI5bK023FYBCj4J54ZRQXclDbgeBroJkwZUO9BRtOVBBgF4ocb0SpUJ10Fb
90SFOBvAoESPlMyAbR2I5bOtYr6XVI2bskcwd/sEu0BGwikOul2IaRQ/73SrJU4jezxgEF01Vref
iVajYWJe6LvBeozrXOytYOSLarNPcoHWqpmNm53yQgeyzzfKM8S6uN8V7ZQOoJASwBZYUMEsWSQ6
mPufsnZ8mBVzF9k1vzYvEhPifTW3n0lZPzPZOC6ivAcNI04HLHAay7rL8MMfpncmmbR2Xc8D7GPk
clSCeqJIR46XOWuuKQkyRGNUs2po8Z6zgANTMclRU8qFxH2cnVzDDvc5pKxtTNqeSQezaWrTV7wQ
/VqzI68J6Jjm+743ih1OvwwRwX9uc1xRWDgAASlvjlor3gUas0hWnKw8fE/xui6aILxnG+6uT7KH
plSv0sfMJ8A5Q3CcyXb1r3YgPpVfuhsssdPFH+MP0VGdzzJetnlGD5h3rHLt0oyM1dz/y4HeI8d2
2C+bjamSpwHP2SAXvIXucMotY4OT5jCY44buCyFqgIRdZJ8oapu7riDG9tqmwyWd+Agg/qxiVb4a
g94V0PtzQZHud98IlD+Lu5w8G1IEuOFQfsDA/czK5UW4RrRkEtdC6t79Q081phdtIRBkydMCJIRo
/gHgyTlzrJ8xthwINT6cTx3ekdFsOy0KAVFRJRuU7xMmk5Mdk2y1EGbKHmhG0VeUbAsOb5uw0kMF
xQE72JoU4hcmf2KO0p7XHs4MQZrxmCojpsyt8hNHutxqGwbLgMl6TbsR1YWNAOUXX2atpnU/S0J2
/GyGeiUzV0nURt2IN32Sktxk5Hdp9BUpYkdi2a93vWhHTH7pnzu/D88yM+q8em/yYJ9zwKWF98Q1
MFLDkwWfrL1n5ocqBZXqmU94rLEF91CLLMAeapEXUjw0NjLK4/5v69zRpXaxLrpuXqeaqFqeJBUv
KCBPWFQ6zy9p4OJfzFGxreKRlotAYjpfibAdXLP+lzTDYfQdyDBNcLJc6GTOmDPPy3cjm4iQhk9e
kh5nozrJITh7ZXdIk+TVMGNvHebtdSL7aePG5nmwmo3XO0S9jFvgMdgI54c4rLfLlBxD39o7Qq5k
J26cgQ9oMehRFNAtFpK8xxWqmd0sJhmr0H6qk/LYBeZ3UFhfyk13brXsAwWlrBjeXbt+dOaR/QwL
/WNiM9Ww5F5rRSqUiBpUwkubdz9+6PzkqUkuGvstIBJAW3yuQ6yoNZtr59UPgpbaqgHXtnofTi4w
O0Q9AOr7UIwnzaYJt1luQWkf2lL+QgF5nsJ+j+ONnevqYgiyw0HV7IpUgFMSx74B2AecwEF1RBdf
S6gZdmXi580/nOye8O4RmQzzK5mpydN4vlHzNJv7xY0l+MjWj0OChgR2Oz2mTbWrIJb4wn0HG7LJ
DHAG8eDDo4TE4t93lU6z+dbm7j8SZm/B7ILHaAqGqepE0XhaKqc/YDBE/shOYtSIW+3HYGXPQdU9
xvS2KUlAOSoYHdgPFvOfN3VvdhviwZi/4qR/KF3CeclIXNAvI3JWu5SQNjQk64XnC5NLXH6yG7Nf
u4n9R6FXEYx/GZzg2aziG78esBqIBTmJgvaeXqihI1JtqeuIz8JmpLLWGY1y6O/y2ceoM00Rn9Jt
6aAml8JlrGA0OzPO9B7AdLU1ZNjsGsQTtolWWD31qU/NnQPIk3GseEpTS2wKqwDiCNhmsF7zNjhq
QGRAMbinUo5l2DtX6VjbZubpHsf65z6S1052thThgdbrX7IqP3AJvsrC2OKXEvjow0/b4tWyXebp
NjLGZdThQ+Lok0jHz2Vwj7x0ap3mzV9bVHRrw7IPAXeFgoYWIeHgj7U+C3jWiDHZpczJRuWtuk19
8pOOBZZXla7noryKorqWxXjwXSz8VhK/5QN2dFGLl5Y/XmdQBn2mhVw5R+2pYTe0EI5ASh2rMO4i
dORb3IkT8cQjBsmHMvWuRT68OMo5wOVrT8soz2nqInh59D4IzteETUMroskXw6gNjC6wg5mVRtj/
Nz2v5QavDN9ZXrHUI1WRF1vPIP7RREzjQ0ueiZQdNESL0bxc+zFTVrEmFUuGkDrUiLskAgLyAcfp
y6v677Csf+yKxHhhqPasfFjBRWDlN1s2b/crFcnB5xtppvWg01/DZRw7d9YbaKuTuWQfQDrffHPY
dUMM+/POhq+b6VEszXUg9IlvNX0IKZQ4lnGJ8rA0K5l0/ZaW2d4OGHd2eqmMryYITwl2RjgxwRb0
z3M9iUuOL/S3sjGx4uLq97lsnmNU291g1o/UA69TFb83LU0iw8TIb1B7bTQhcjwn4YPqEMYB8x1/
jSefu6y/DW0Z+f1CEnY0L2Fdf1GCYbb0fqt+jOLAfIDYIXaSdcvMrMoianEsxBgyXlEjSaPZdbxb
WhsAri+ZSCt8ZnlwnHO4tJUHQlI/Krv8rVg/mTZ4lXUJCoK/7dT3JhIoGAydo654bcX35PKNZP6c
0t61zEpapkJJ3B6A24p9JfRLk/GJaTTg1jU+eepaIDykO30gmWUT3uK0o/SnLdXC/qeVBSHYYUsg
Ex3E7GxS7F1h+NEM7h8NwYeWJu/5IpxfSq2/yf2MTlKGdCBXzqU/Pk4jybl+QQ6W4fIga8t/z6go
PhI7hhiYFeLKlPJc+OpvPPKmliFI7tk3r3VTcrAH+XtZkM7XDmHBGYtDir/uIOpkSzH17CTmL2BT
zKgudKKgCp0tQXcdjQYJNyTgOjLdnOq2nCA4FbEBWAYM4SbMl8cs81ED2+41IGeDkkeyr1JgQ7Wz
xPsu7k+lRGgROaHS3gWYlGv7AboSWFdz+YuqUESWkMZmRuxeq1nveDGYXdvhlsHb9A/Lldgaui4p
E1pcv+kieZNjLouMpkhjT1+5izxjiSDAkAnVXV02M55wrKYbtJLqaVy8+twsjncJp5HHw2TtGMM5
kPfSZ8DfhfPBMqs/LmFwSmXasXRq+pXK9VPdF5+F42JdKz5UeceXuBqG0CDLnWMyGpdBe/U8eSva
7Mdm26Rwwz9Zu+yRCE4USwwsPUjx81Epqz7kpotbVjs3yLw3UGUGCvOkV5Nqv0d+j9Q0XipFC+gN
w1FRiq5IHZlRZiws6XHUYXKZ7k5x/hdSR48noIUOV5anItFl1ErjNRWefhStg7zR7d10NLd+Ivgs
3fxfm3Uv1MxqZYGHjiYvkTsQHcbJb7B6x06suAu4wxJE3xfT6uP9InzrhZkLpJJuolzPzTc7NOiI
AEgZdYAuqDSthj3emb4XwyQdHsKazfEuRq6ysKBTL2GiKrfKnuv9UoGxrCvSzzr5S0P0h4jlFQhG
ZNjDLnSyZzhyj17nwD3q8n1rFDFxWuF/BX7dXY0YXI7n1LtJTHvush98I1+Fzr875fOlm+cqMQGN
95ewVGRx8Zk+xr2k3JdI6jio/lrmfJdSMNIuDr2RR/gebq0j35HUn90JpBEntveMMGptB+3TKReh
2e37JuQeIm70B2gnh71/9yab9QhmPlzqtYs2jRe5iG89A/xt2pf5p1t6LJdle9tNYzECJ8y+EBWq
t3jsvzI9v1ZddSp9tqqp5b7WQB0BhW0aUqIu6WezuZvlmzxelyovHmvQzH1ooUsFWClDUzpbw4u3
vHLgaVkwm+bkMbwLZ+qzF4z3xi1Fmxib5oSRZ6M9nHtEBNZpVjzM5ExxH0VgM8VamXLX+mLrDEG1
dszePMaBaDHUk7iYwywghOvglNROZDggkbkQtjzBhzKnKM4CgBpM0u3eiGlc9b4jtOeSyChKNO5W
QGmslXHN+yyMlF9cK7v7mXEpstemXh50q8d3n2gb5TQzPUrsZiFd6i4/w9y7Z1vZ8g2EQRk5Bcd5
nZoLddh86ULrEQXRPMxON34OS2Y9txXzzUnzmGQ9RUWaZL57AWVTR/RtM7kiGwNjV50Tc6AYab3y
iCujJrILLCpwmulg4ejG/quWc04G8JvFFPerW8mzETvhpqYnP/asFdlAgygfUmPEiDG2EKp7QGXz
TABrhY+ccDALUT4NabEbaqkRe43U5ODsAAvko3scWvEJSGNNrBqqR2cqmpRUR4TdtkMZvqYtk+Mw
+3UTibdznDMk6vbDCiWfKIMHRiT7bCz2PGu8T4l1yqUXkxmieyF//RSUE7kzhziDmWLyV+lnbrGP
w++Kz9oDgo4leTeMyCEZTAtQmj35sxRuM2sdiqn9Hkha0GE6JNuGEL2WK0l2OaBfxv1UESvc1D5u
6nEnJg9y8zwdAfS/CKLUmyYgm9Z78a5EAmyIA86V/1W4xNwCH/OYx9COSWaU6/GJYP1rQ03HFez8
SbnX49LnsmR1Bbbgms3PxYTMYwlafQs6SB5XA/Md+FR+QA8z0o08VzNfCB5f8zX/PxdUZ84ubcK1
1Eyk7kt9dqkh22MuYPP1PInpBCKgCJZdQChrlRPuZV43YEjnBxX5p5Ul4d9JDn+XQr/3pDfNIbhA
qIpwm791A4DCxvYOmFYfRjW8jW649tjwmwegExeMOIX1qFJET7ACXgyDK45pEpvx1VuwslZ3crl8
8C37pRmnl9Yj1MS7NG6odR7w8D8I6DHgXUweic432JHTZhFQwHI9OOqMDz9li0j63BYhZkcb16q5
C1sCwRnuY9y4O0t151l4WA/yEvDTzMCnLMTKot47pAWnezJZG7Prn0ctz20iscJwMAveGHy7HTx6
qAl5VqJUyXYHpu6f4SavakgudoiAb//Ps14wodZhuWaOn65ir9iLkRm26UPZbuuZDnEAo5n5V8cq
d7aNJ8jpyteSymI9obikA56i0jm3Dhe0AwidZXksojqxh2BrxOGlHakAGL52pzhLH2z47OssN68u
cZoht04iG190UTzpnviaRRg5sCNmdewKADDtDemOYMU7GY9qbxoofv0gIlkXkTEZUdCTRscTYZow
inP3uYHHV8zWb9w4zto39T146jwx69sNdbiHclStarP5udN6bA8edeCxBgL7CGOM+8T9sUqrH9ZB
4J+kT+CfsEb/RjoLG6JLzAGmIDg2+58TG79ZSWISnWNCqeOOr0no6vlSqu7olsyBszG9BDM8fO16
Z3sJn2rmNrBY5MG3+6N5HzU6ZKexyxM6BrURzvp5MeK1HTbm2gxnSNgx0VfbAM7pgD9lbW/sj0Qy
5cCMeXqZqdw6p3lqSiK0mPeDTTgarHKj6bC5sreY2rHRjsG9wE24oo2SFoHq9Lu3c2z68pzhuixD
3jvBjGTQW6JZl9xiGezsv5UGww22SRFGKcGODrNzk+oCi5OFIQMSl5ZtvZazh2YYdN81c/Yldx+K
2TsECdKKnN5nP37AzrkfrAoUchWVYsCm0GMmmPFVLAV0imK+GaF4V4HVbdgB1BGIC1a2RbB0wQu/
ElaG7drBEcE2mpIeLbGtP6Kp2OjAUqbSW54GW0JuZPOP8s5tlz0EhUsQpyUcWT5q1iSA09yFGQxZ
UV68YcKm0BuPec7iFXIXrT8gpE47VTPwbBNIyI3xEQ7Nb0P/cSTySbC/6CqE2zrKUio7h0dHluo5
vgfs8ay9jTQvqMb/gtiFN6LOGRcJxmx7Pjde0TGFmZyDVHf92bS5MQi5rhtwugQwO/sBGI+3srB/
kSmcZ6aEyzYZuKVMaEZMm4+Wi4fenSTs0+XSQCi0lP8y18aDqLtNRnTAIRMgID+wkZ70HXAwSpmV
nsw36z5vCJ1dHvwx4xzWVnvJ71WHSDa50T+MNQ2B56AVsW5sZMCnRqpKBJU3YtXcVgvKDqn0uFoX
ujhhKLjlS3DuGKqOTfBhKr2xS+eR7QqXBghE673lRox1algw5SvM9TkW9CBFeb/jzDOWjPQQnLzy
G5w88Gi+van1j2Ki22mZElKdbUstI5LzV8FCDU8jLU2U/dAGXisQ1ConwlXYxac1L+KIi5w+qmjX
bhUfXdP80FX27CNl3PtfGpJ9Y+mLwCTDnjgkmPEnQ4hdFajpXtO9AlHa1L351yZ8sPLN384ttjhq
T5lSNcERjb8LwlaSv2v8ssLlMu/lNljiqC/1EpkLLE5X7ftCX5Tn4IWERWgx62pdSIDDl4IqSlxp
vQj7MDN2n9r53UXg7YuS+DZ/BOFsdPFzSVCW2ph75McO8Wiz8mU1grxCwoAeKNWNiGSGiCyOGryU
TzAzJl21HuziAs7uERvWXsTmtmdQX7dsGlHezrnPDtP+W8Jgd9h3zra2KMwgSBGR4JWQ8qnFrFSx
qqeicEBQOUyZiweL2b+tzb2Dsdm3TMLNIQPOrkreQZqh8NkYShbNDETizCcAXyH8xyBHq2FfZ8ER
G/Ku1QFW5w5gFjjBNpy+sFbuya+j8ru4g9lcEMU+yu3SzCzaraO5NHbebLxixDnou6EsLCHgoIN5
7Nia7ov4fGv8XviJqSu/3Sx7nSfnRNQ7cljKsuqX9NVld6k3OFDQw0MinBu80Z0M+aSwjamc5VId
RmpF7NBIjnYtWNco8I1VRkC1Z17hp/8Mw4BQkrA6IuHZyA7kQhO/O7Jl5QiZfj3X5X6WtL5BzkqC
ZutN5AqNnIziiHIs/9j+U+5wn9g1E3LiUgrSdSLFQbYkY+7wUJJzg8scLbu6pPqIvxDZ4f/s4NYT
Xb4rtdh3yAROlu1l7SXreiFAO0z4vUlyDRBEUPS7fUisBiUVqq+NnkemPuDwFOF4KoOBNhyOsGK9
JosoJzqHsRB3xuEmQHFxZ/cfrlf0xtm5uJ17ZknF3gDqExrEWvwEc/C9XBheBMHhrsrPScASlhkF
NjPPLFN8z8b5NgM0TCt00Wx67jSOovY/zs5sN3Ily7K/UsjnJpo0zoWufnCSPkkuyTVLL4QiQuI8
z/z6XswGqkIuQY5MJAo3kXUhcw5mNDtn77Un18ys17wJ9/2UvgRsnHGR7ZtJdn0mcDUUhxijga5h
U45LsTL7apcV0rrR+H5kNnsNa0OgwBZWkCcH2WaIKk+Y9N8lrBrUTOyGbUQ4ea2sHyifOaIbdlod
bFtT2lttc2MbdbPKWIOtfsKuFLgAvFcKK04agF6UZERHwo2QU/Za61WBcjVYGrwL5Tqy8f4ZLUg3
+2CxYFoRFtm4rrwhn7dDMN0ayz47riHGx1eFjlxRNluWWGnTESkBV2HfgbBRo3rNtuiZY86eT8aj
aFtodekr8lpqG/W0zcj4wbK3sSV9WJmzCg4ruwRsf9kZ8xYgPy1pa0u0HQ1CWivwwDE0C15bIxn2
WV++aZK0tTLDprmAORXXs/CaGVBEp3nAKn9RGIsck1MpvSKUiEZwTctqE47aDb7RCFUXNk0lt25b
qaNM3R7qsNsvUKVunjbgjIipCHobnGhxnIrwnvP1rUK1YZybp9pE5WDqVrXpJdruRf2bLNmNGoab
lpUqKNX7rEneEnV6b0MskOpoo3Im4SfUnnQNGemEo9bgmkU90riFRjLgMmSd8BQ1RuVUUIAPzPHW
0uU7AzhVYM9upU33aFqo9lWPEPkgrBb2VSUE0VbduM0LJMmhNjyVknJDV0xnY1X8aeoe+5vNijW1
tzGdIo58qpdOujM2FoClzHjVpvwogu5OG6Ai5c14LGRU0YGxlMFmziJ++YAtZoNiNfLqjoBCbdiB
D8Q8p4dvhA31u77DfUCFATDbdYHHNrN+d8gLYwyodhBdtehn0d1tU3BRgNuQygSxx/70IiWXYrSz
N5aBm8aCYZlC2Y/ZMmEpQTxOeIFFTbMDeV8vLWC/uZEwcTW9flUHlAOzJZWo2liKhOQ5edDEtCNX
fh0ltYuT+7kIlV3emX9Uwo4hIpJOkD1lYYmlI3eULHQ0PdnqoGQS2nJstC9MmQpuCvTAl5N1QAnf
UH5LNYA75EEYBaPrknTSYdGYtSC3kJQ0LFa89lnMab9wJ9SzKM6J4JqkTYACNZCNG7DqyD17r1Xb
cRNqEza4cNO0PoUnUDQWoSOWtVf0igA9ZpTF6sqd9SoShqWJzceMayBQw99YnMgVSIEfF/Kfsg2Q
2HbZnvw4J6yymxk5HC6n99YaDtMieTGxDoQN+g6kjE4PXWQVQyhqW0P/p9rfqQbjEM/iAvCBp/kt
8RwALtgjHmS1v4sVuISAcsA1kyCUuKmwLiUJMoWg1x6nzVq3/CUJqvuY7JgMC+oJ5CHgYNwRLU0J
uacDkXawXbC8OBU1BlokVxrMzKnC7G9MruhtbwTuw9tLfa9mape4qiBr0Mks+yPgFvT4ChmLRDDL
BJexefP5HTQowCxgw1NNeRckZemB/rtH8QFLBVEcX6hHJQcktKTTtXxLSrnbNAnxsrhPFITURZtt
RckGalLB4rTohuaSpoWCNX+C95UZ2zjRNibBe2PBjFZ9khONoiJSQjpU9XCPVWYJUD10JtIye8Th
r4eeUaT7WjXX6G+oyZrTvsaGvqqrTkGclSprO7Kw18BBYeMvYvmpDnPWBtu4DgsiPVsdS1hatthH
cgJ/5nzDXoBTchH+bmZt35CVYEEihRNwGFmup7HYK7X+WgfpE/wKSLcFrM45IuWiWE/UpklXYMNl
+1s/wsvSTQ/Zwn2ebAA50DCtQnkZbbZNWl7hEnmwEmUVNfA32G3UNUiMMQfz0TwSKQA6bHEMjjlZ
DZkXThLUS0SQ/MglyrCQ5o3MDsln4x2P8Qb4pTfOMEYkez8Wkesj1xzovAlIJWmFKs3SHjKTOAGF
PLdcOYaEWLU+6jJMUE4lqB0rJW4FJFxOUGbPcxl+4IKDX5nE15rVXkoFyZPpvIl8yi6GDwKWI13m
2mn7YlCG48cnj6o5/TEwgnRjTUCCjk4MYflhhrGlRi1wHZVkkk7Z55Dn17KNzhJ3WeZqOgmokWl6
OB+vu8gkv7GACZyq9iPJBTe49XWllT3CMtBrhmj7BioEAasTNgThtkByKoXDUmgqN2QifQRsTPkn
1m+6ygR2xpnYD9TumP7VURTWY171pOWGF9C+vbId1nGvs2Zb2DfbTtr08Uxcm7jIOs4taUhG08RD
C/RFq3ozVsWlwIEZIaJaxYSeRKCzoBdKW8D513RJ9dUUNAcACNu+7e7RX2KRUIMXg5hsqGx04rq1
kUdOM0o3YVJdJlIIYejYlPUdoVQynzLyhDNNXADhiFea6K/hL1FLGZ4r+m98F/zRnbq7mXA5qDOH
SYit0MMXelibErMJSEUCUvIWCj+hOvBA6C6sGyZnUafQqXy+Zuxgokq9CK3ufQa2xQ94y7D0pcLe
+Avazq5+BTAM6qrKaCZEa0xdd8nEholAmgs8aTjaK1oklMnohONjwbvq9ztie7e+VNNvxeMHm6Fu
kcg16AASFG8wIHZCLR2za9chcXnZMOytXiXNRb+0lZ6837RzU7t/tiY2tc2k3E8ahlo0lpI23tEp
ee5bv6cMDwcAoR2TiXa+ZHDEBD84h/RP2kk8DFPBYj95ic4GvpVRatqDCRueIKoV7ZXGnUp9Oyg4
n+Uw2LdGciR8ZEN4mgNh4VK1xttBKtyBuJZRMfFd57lja9G6gXLhNsh/Ng27qToUx45VYysbpeGU
iGaVIne6MdhVpOFJ+j3VpS2y3F+qH94NHeyrqowhlpBZhnhUIeYZ03ebcEwyuZ7azYZpO2tTxSz1
gcNh01aj5hip1XOeG8Bq6ktDEhdxpNziTnZSIa2pu+LWYm0ezeeWPh/yhZw6WGw5RWK8KrVCqi+m
MqlMd0h6kGUjAJsogFbDonGN6kOIyiAMl6omCwaHuC18233Vl4dhtH8NSfhE5xRMJQR1Klsrg50h
b/9HO/DZVBpMkJEyXOJMT0iLSy9im4o9HHccaER9DTndWX2qduR7w3HiVWZxeuwU/TrNqdiP9m5q
3sOZwBJg0zDh0gME+CttCFKMw+xdVdzWTiTVNyAkEQ6mlKeSTNoncrd8f9leULPhYHc7J+3HYHA9
Zd9qKzmlD96x1tjpuJEiqLRwf5VgchuZzHGjmS8GS15nIxn1UdXuLTaZHaTsLGp2XWJfNGF2oUXx
C0vgUqAVNyqiEjQDqPaEpiDvVWTjcaowcNT4mZYmtorcs/1T4tjn3xgfB6t/J063YD1Ry5Vp67vY
ruId/VBir+3kOLb+XqGcWdrtodWxruSoYlcDug5V6O98irq6+uCwuc7IcKAaWV8PCZ7iSVkbTXek
07r0s5RixbOlCan20lpvsstaDp81alYkJoAArqwnKeIol8UWbKqpDgBjLgnpNUtQDExlurCmQeFW
JW9m091Rs39t/IA+dFO9lApOhKwx3moAEaokXlp7Vg+qIlGEWhoy0GdeaLvfynpA1AHBMSa6nVLv
7rKpWUus60SrB8AljZeE7w0WBXYHcdZNF52oakyWUbQqsw5ZEAiYNeD7bUo8H0bvqbvvsuZ3rctP
RsDSBFn3iFYfcjjPLhz9Wz0tTLj3ODpN6WlAb2xl4WVQKQ/VSJNrzEkUj1XqKYEfJ6u8pjI4SriA
hpwfievtJaBNNMTBVU5Nb9UkicSWILJcKWLnVs7WW4jld6Uo/E+Um6ieExL/qpBIPRgmmXrhTVIv
opJqrZJMFobzU29ApEjnK1UL75O5f2wy/Al4na+oH25tAymc5MuIsEZN9fRoEShTcl8ZivYQ1MMf
pGNsh4p6OyIcX88hYiMLNJVCr7g1ltK4xQm8qsqbUGvAK0cKrYnC/FNAzl612fyE7EdxUBcjLwoh
k4PTuZBGaCz5mO14dR9gU8OfNOV0n6k9NBCEFAclb2/VEVNLFKpo1ZZif2fRICYUC4sVXy5iQtk8
VAEtYvb6vlk96bFFgWRwEW4h1SRDOcjlS4ysOyuySdWtySUZ9//Mykb+C72J3RcrA721igZDfZuk
8q+YVcBachUKrMWoYzBnYSyy2VaSTMTa2nGiXSstzA69ekzHcg3n6TGqpP6uM4x3ZfinHM+0V1EP
ligYk2PTG4cM5iZHxYG9OKDzmzEgpJGE6YhleKjrXdkE+7hawrBJdbLmoOLwiz2uEMjhtYrqVdyX
aznob03Muy7uEhJBWVQR01Uiuc4J57LKdE0K+9ouMgqTY5M5hoZcPCsfLdxiCPWJp8tbuAHYOoos
e+XzTdQeRRws6upNhJeGYLa7puJYNLYDrDxegDIqrzqruiEzcsbASMdjBNJqFHF6b+uBF+oGgUqc
ozWYc04hMjr68Us3B9c2O6VuwhtTEoXYg3gFyLUhd5rK6bChlnzVCfsJnqoM74lE667uHuzhjT7v
yxApHVslUC+EccJwnK/rqcU7T3EvrCnH9fdKPbyr1AM1Dlp61l4p7VEjuxQ1jhTe2xSqjK67GETE
Toaz8QdQLjdJpWNNol1PWACOPT0yvED5wIjsCECPA6T5nON+A54s48riZ01sYlrOk1VcdGnI4QeF
p/Ril09D0K/9FJ8hTFq8J2xWZ2YB9eH3XlyL6q1hP26jsm4E4ckoF5p4cCqTwAyL4MGBIicujMqn
wy2C9Vy9pAP9QL4Z0vQ2Ss0R39ucWzuQzrAmqFOwrw+E6Rk5XmUD4aEmoV7Viy3th32WurDwiRhq
pEXtSJnFDu8SGRcJyuwoQKqdUjLTkBb6bK50Ie/4kBhMMXaQm4RqrV+9GhHG/wBi8m+f6aXSJhJ+
dVNCRAhh4AgfnIXxp+GOBvU+9iFlUqOKWtMtZRkZqv2nUqpjihXBiqxtGhjHVE5WI3yVJFlUMtiS
Zm+mKEgH3wfeX9LcHOwcz4twe7TM8mjeTTHq8KXcJwWOrl0PNpnNWbNWtGfk+itTTS4HlRPVuA2X
ZNWARbZscSYpF6Nt3rT821aT/8rnx6w7ML3W+gxtxc+WzCg2fMRgs6mg5mA3FP/h7dI0s6XLEj0g
glNwAKBei+pgwh5CBfA66cp9I/p1W4pnA+Edtxqb9sQ3azQvbJ1rozVLfRyp0Y0gFmdUqRAQ9rgE
Kmv98oIVhMTT1Ozm/Yh3ri9HIkihYIF/y4nDkjK89z2yHqnFKJy8KXxKA/FcydMFHZ1XkLy3kqhf
tG7gY7fLdXuVaI81Ua+xJLkgwfcyqxCKhI8hSf6k5i/hX5Yo2Ce2Ixi6XKMnBLCNHF87yJzHqqnZ
1dSX/QjSUZjvFsyOwA69LAztYDFlu22ORHVEHDViVq6x45COeDks/RwrosydA0rfKAtdpbc85BVY
Osp1QnqsrF5Li7M32yfFo5EdCU1b5ZwRTRUVR1LxO1q6E1PHfOvkDU26jcUqZ1jT0qBfa4sRrtlN
5mMo8AnXrwgmipVvPQr/9yDeKcnKpEMw1UV+TVCfE6mHkJDY2N6lRv6iNjHrSO1k8bwKi5AfwVde
Xbzf2cS6CZ8Wex0eJGEAirMziGrIGEhzIJk76Z2cireNrY4jjIsRxUJtrFX7Bud6vriRjJpOurXR
wvqahiXCXIg8sgQtUHoyjPYSLMpOB3JEX52ts8H6jQu3QZ6o2xS4cnlNR/9QEEASJyaaeNvNiZ5v
TTgyeuzG5cfQ3AloeBZ1hpaqgTkuqd7aAX43Nee3Jn40lM20FLcRZGn6bTuQmiNROPbIX/GquUcc
rwI05ju+0WWi17FOWFXttuprAdEjOLTtR2dfNdFelVInIHwCDT41g6c++YDpWuvkmuMthIlvyhym
4D7wDhHsDBtq1fChGwDfYqoNE3KhRUmZEnYBTUHUQSsLr318jIxfGe864hzeW+FJFXdlgRSjd0Fk
bULtLZBQq8RSTEpzSzkFt7PNeUgnZu45bu6yvDlMwG8RPcBfpW6YNDDsRioE1wE124hqdo4qo81/
kUe5msJmXVFg8du3iVSARGJPoBZOW13PFl+6/tGeKKWUGioEnPpMczzl9L/ZLhlipxTVcoZzhf9o
oxHJgIXo/RWySLqz7jDMh5pf2dIPgBlzR9HxuShUJ8UV3jX61gfpTIX8zmhJC9FvZ+OeFwVjI7Ts
jH/gLtGhsALDGGJoELl+j9riUdd5/kpxNJPpxZDQe3SUpQtzr6AjwnGarLJpycv+0JpnZc5daG54
cQy0nORDsxFgklG5pr6Tmj7yn/JQwgXsILlhNwXcRslN0kl1JrtVnfZS3lyKgaYfB7DqMlr4iIit
ZgUyXvJL126LqHr3g4EOSIujgUzgwj9OxHAFLYAtBJq+Se4b/ftgUtl0eD3V4aB8KIin19ZB/Jsm
tGPGz4SvIo3YhjOAYoCRHa9Ixtaml38V7cvc3fTq44S5rJvj9Qw7E/9MWA0etkrIhnAXY4Q2iCsS
jhKm0HfLCa3Ww7upaXBrze9z0eJYAGmoB4+jdlViZBJN+rgkKsTVa4zWvS+uw/iXyhcjMK6b6D4M
pQsru+mHez9CWaWwuvhuRS9VRiibJLfVaN5G5ls3ht6kcnqvD9CGDmFPRh7yppqs64m+zEQI9EoN
8Vyle4tQlrADgoaQcgxAqOB7rM1qA1rMDWQiWi2qcIAAzV/QZ/YdLVpcTXTla4dUhmOJQwqxBzbJ
EeAgh8Oi3Upjsw8Vm8rtUQpkp+EfxStdaeI9cTdGG9MCr5atrfCPoghaK0D4aMAPeecBinPVCqnb
fV6G9EkqqtK4vorfxoivbQo2jSUcPFZUZrekY3m1dj9Gwwa55hRFH3maHgqpv83GeK1X2XWuJOum
kh3axg4guueQLiOiLeqqIMDGh0Iwe6K7njT6SbtRG+Q6GENimjpNduySV+4sxZNXgABekFqgEog1
ZgqN9hOBngBfLHfM6cnhNV0yd/kkTxWBWnThy2MQrIuMPbK46ApMkpSgFWIAo48CirdPX6Sd4Jql
xc6vm1+oqrHdv9Wh78HIXqmUpmfOHiCSDhCZthXfFdEk135+q9DZgoPGJu+pk8DxE6NJUmFCKU6h
7IxDHMhoa+NVpKb7oJlvDe3NtOneVOrCNmY2Nod18CLX3V089fBm50uFpU2lsiTPBmer6SotL2mj
EhVOJhrpJjDnMBkCpGtqXHnB4GkwiNRCuCYFFqEAWkshC+bhbUhsuybvJPueXs46Qu1TLSJyzMsN
XwGTp1qK+U1rigy+hvJaxfpGpT+umROENutYFxgh2uWLZ4xY0uzI+DOQdKKkvWcoJFdDNBzxy4DA
lOTb0bLQeiiofxMYFtPUbMa5Gh1ip45ELl41Td2xw/ILvtD6C23ZQ0TQ3gyEqtH4xIb0rLCEfqAn
wzwaHokmup9l/9ec8TYRAknPeqOP+ruFhUmnHTFMkM30lseWduis7AsbjnsxBr96VX6WOuvOHjLP
SKVDGqj341gcFwrhrNteuLCLeUfS/hVa5AXqr30Ykvbrj8NKwhy6Mno68a211Rf5Fz0XO0UTroxI
fGlhIGesh/mih6YQYAHUqR/i86UHX6S3cV/dZmDkEdHF5d6yJVQ4ssVKwZRpe5ON0Cw0bwp1sZmV
oqMQxZlNlQsgCHOxgDPZhwQlLYm4lXOXlwRZX43ZRqMC6vgQwS9QIwdOCXCX978t1xrcWZoBIWd6
z9QXvAGOUoytKjPQnOWA64d6S1tMV7HFcaAqWUhzwMOrmCnplDmOI2xDsmtiRSGLE03drhDzhLY4
HbcZssXnipge5BNlBNCPXriva4Sly17bsfNlm6pdhl1gOALQ3Ervp5EXkfpgb/R3gUpKsKkltGlB
xx1DK4p3kOKKaw3MkmPaFj3d2tc5fvXGMZDY4etqZXhcIaDKSWt6F9pT9DDUY/ySthVfb6BWD0QA
9JuR3mJOWqvqb6uAuiUp96HUeTiqK08uKFonvYyI3sTO04RsKpUEX+3kQ+BvJ75jilIsMA5OLKTd
3dXLNjoA/xx1u5LbPgrs5nN/q8YwUVR71en9ZQjHU2RIdueLiLeqNHNAM5wFaqwck/+Y1/K+4zA9
6sQEm/pRo2W8QqXykpvDc50UiDL99KAlBHwbMZtHEKpSR6JDMl4lin/TKP5BL6qPaRarpk/IuWF3
oCt/ypwlnfBwMHt0z+WMvn6ogrUiaZII4Vl/G2yZFWls3Uzi8F7O6e+glx6UtiFNh+jgoa34JoIG
c4oc9iY67PcSSVlgRrMDGbLytHm+xwVwrZkUWLLxPfQHmCQGSA8dOG9RdFSbgaYXxTFCfesa0BGY
s6SDdeSuKDmLW4RmD0oTxWwrHF6TqbsFln0zYvXPS04DXe3YGarGpjMnPKBo2UvjSq7gnQQqh0VD
T9/mWMzralmEOSSagEcWzsoBvTR8XdJkxPBeoz4x7RikJmdKrk1t5TVq9XsyZEe03F31IjcVckat
jDfcVlzaDZpHfp47TPVaUpV7uQH8BUSlw/sECJtEMycYkCOrBjA+K0KtjVTXkVBAkzRHRiVaLvw7
do0Sh/LORYl+oVEyJ6+Qz9KyUDSg12PyNPnlOhRt+KZHNtHPtepBJjV2Rib1uzbWbhodTAWBqQpe
ZjQT9aGQo9bVjHy89qfkqBez5ckdMFatnt0huPbV1FjRvMld3E7qhmPrlcHWXWRdDvYKaosht7eS
yo5d0ljHDTUGFUhbT6hRj0aCrUkrsMeZmuQ0bRuz/yNkOS0N+VmkiOZowU178pJtcNXoFcuC8ITK
Gh8RMGe4IIsHQaKBo07T60j8D+UGedtFnGFEzLFEHeiDGV1x0eY9C6DBZ6t+sCOVKJajFSJnnTto
nbQzp+DSnklHsAZKVoEMUAkECPEJQeZfBGGa3dRRNwJ7lwykAOQpE7emPAHp7W+INON22C296OrO
5yVA31WwIaLxxWdoYc6SWzzkaCrsITGcropeISvQyegJmPe3EttGye2sYdaeZhOxy070Scx5vhdL
czCtEz14p7puvUllGTKuBdZR7sKjX3LCyIjW8tm12jrmTgNR2SZKOgkslJ+qyK7MrLYXsaV/CAQG
GqfKJ5yfODjxKeUakcOpOtyzftN/SK12vCayNn1DZ5PW/eof//G//+//+T3+Z/Be3BT4aIv8P8iC
vCmivG3+6x+K+Md/lP//f979+a9/WEKzLNVAuWditxA2qHH+/7/fbhHcLP/2/yJbttD6YiZya6Ou
c3fe+n/yi9ZDnbaRYyd2fh5OOzOa9Xk08hkNwscm063ExiB9ipXyzAhnL8j+PISU8sFOUi6o8ajJ
O/Ga0JA13RCP6oAz3f58PfrP1yPkz4N1ZqMMCdU0l5621R0Dw2v97c9DfHtBpmzKiiKrwjCt5Tf8
9YRas5jCvjSWJ0TQ0CY7mJ51N7jwm7apYzz8PNryuE9fh78HMz4PJsEIVktdhzlmXoc2aGiZylC+
7zPaFhB5fh7su7tnChoQhmUCUrfVz4PJ9mgKNQF0YpaHYgEHPcXBubt3bozljfzr7iW539FrRJvR
uuH96M730R7XJJGxjnhm27+jJUv8VnBmWi236ctt/OvKTp4Zexu/QK7Ce2Gy+wg/wuQYIpaPAYP9
fAu/m1B/38KT58VHigycloFq61APD6V+82/8fVXTUCoJVTXFyWzKJoFdQ+f2pcFNFl82+vXPf19Z
ZvznO2WbmoyLUpigKw315B2Q9LpoclB7brNPL/1NufZdcVM45E16zbO+Qcy2Q+DszC/jmZG/3rnP
A5+8GOC/pCzpGVgFfNXvUK3+fGVf/r4tU6bUcNrqrK78188vHvpjkhpMwkAA2ZNKUU7ymXdsufWf
7hwDqKzbrNmKqjJ/Pg/QlJ3lF0vGgLbxN/m63yobbd1umnMzaHkCP4xjnqxx0kRd0uoYh2qIG/4p
18UG/JNjfsADcIeVf24B/7IEcV2G4LI4YdFlP70usxpk3J1l6KE72KQvkQctZ6UfnkZHcYhLcbtt
6Pn/6jSyZf2fL6BlyYYwhfL5XuJYhd0MmM2lhKthrQiufn4Zvrzl/H2VdDpQ3DCODPnkWQXtUEii
4u+TgbxqERkY4UcSv3bdc6RTYxzPzNp/frVPnpmuqqrMf+hY2ubJV91XbK4SPblrjlcSFo1ifMlg
58Cu8D9yujYLz2zg9J5H96V+JWUbSJsrYeICTWAd//n54pc3/eTHGJomLM22FdkkJ/TzzS20xkTL
J3Px05YyUTVecdb8eYivy4gtfxpj2eb8tcxPdEawhzIGyeG1a16iCEdpvhJe6hIvF3sSKhNP55Ut
nXMT5JuJztAGJzzL4h+nzzZcDsBJzdADal+VEta/MdENcKYyOzTTIqXiZCWx5AhQFkxOWmDwLwh9
7zARVESdVOIPOFVKwmzaab/8y7dUEULjoaumZqry6QIWQc0scRUFXkX2UC4bGFyRqKPTgsg/Ng/o
6GtyXzNzXRCg5coyNRWl+1BV8jAkv90TY4vehrh1mnl7U+23Gq/Xzz9R+zqtFJZAvrO2wZohWydv
lqKWrdlKEBjZVj9E02JFZNfsNB2t/tCWUKXY4gO5CPVRAnWyhH26lRofdonsgoN3V8aPZORscGXh
vFGUfZGEW6DxF7XUX5gZF2o01b61ZUfHlbrkn4k+v8EaQQUQRW5a72Fj7AJhbI1yclV0iwYCubol
xw3mtJypH/iarjL9kVb9RotNMutH5EHjrgn6x0FXvaR9SsziPeyszc935uum0f58Z07mQyLHcqzN
3JnxGjvlrmPbON8SI7YGrX/+E/F1Cnwe7eQj7muJDfyD0ey72c3dapM9JE7poXBYiUsO7Tvz8ufr
+7K/Orm85Qf9Nd3taoZytcgZINeO1EHQHinFRo3OLNvK8gJ9Xro+X9jJ1IOgEUWGyoUhHqx3+Trb
aH8oWKyJ6Vyb5ybcd4PhJNKZ7NRjOY19vigfnkKbVzaDOYOnuInXb/WDtEk9isznPurL8z+9sL/G
Uk8+6lh7Z2kwuIH9b2tjrtM7+QZBr1PegrZaW2e+rup3j+vv0U7maZcTAqZ1jOYfChRvnkxy/Erb
C0+/HjxzDRd4jbnJSTZ0gVzba/kl6od12bmYujzFwVvgIuO4HC4Dp97kZ0+lynfvr6bImIeFavF/
J+9vTzvKVpE+eeGlsdEcUGJrZZs5KD9tPhuKJ7ZYCn9+g5Xlb355Apah8R9WMDYHn592kLR2NbUJ
0I/reb2Mh59LbEeHUDAv30R409QzQ369Sq5M1WSbbbzQ7NMRR1mauAMBdobMLXoKW7gef76or1/6
5ZCgWLYqsx5/2Xb0+JL4TBYh3WyYQEggVQL/rN3Pg3wzKT+PsnwV/pr85Fc0coQBxkMLUu7QPHko
ukuHHrobnZ+Vy0z4/JwYzRJClm0E21++MYTPVibfQpRTIxqtETLLXRz7Hc6wyoxhelLcXc1+wlvr
D81lWdg9NUCqt2cu+uuE5WfYQpfZZJjc4pOVyGypcwNrIdHhrneD7fJ6aq5/N7mA/91zZZpvXk6x
nFtMW8CFpzx0sn/EIZSpiuhCTzsY+LhXjbPc5NHB8quyBc+dc7v+794cHROSZloUOtjrfH6mCsB9
vyGK3BtmKs43GTpnGm0/38Pv3n+d/QIMS5s19vSiCsT8caixmONbrItuM9XSmW3odyNYis5xjJxQ
NoUncxrJTmeEuI69GipSzn5izs6cKr+5TwQt6BpHPs3UZfNkpdJGJh+eS1xFKjY9625CYZj8/vk+
fR1DVWxds3Xd0GwZ2eznZzEEMPvnKUw8td23Mlq7+aqmWP7zIF8/CargzM8BT7Y5F52e8kKkCVGN
F9hbjidQ1i5tgl40JF5DnB1+HurrgRJprsXmWbNUziD6yT2zLKMOyCuAttbPL77foH9mM/acBhkU
pkAnhHIOxbnC6nfXx5CmRryFDLruZAYRRFYqpEmnXp7JMl6V8SMaOttRlarCWf/28xV+88S4lf8z
2MmKWJICpvgTQlRZvyhV8Ls70sP+jSEo03CYhB4gn74UtW5C+hdd6oHLS/o7Sbluu+PPQ3ydPcua
w96H9U0Yhn5yy9JJBXgR2BG5nb8iczNLm3/97xuWqsBXMnVNO/3Kp4QYV2FP/3cAJ6i8NfOZefP1
NKJa1JQMXaZ0ARjnZA3rMzuAExJk3py9IBOhSwVv+UZKNiU8UQ1h0b96OSwyVCt4u0zZ/vJF0IU2
B2WbSy5O39oRahW5wywXzs+jfHOSWNYyS9ZZEWzb+nK8NVPiibB3UU/vXcWF07Att40rbbJ1ujm3
L/36IhsqlRJWH0vTbT65n5cetY37MZu4JnWAahMlyBVku6lJ8yDo4cyFLdP+84fdUIXCi6BTd+SV
Pn1cShm1U4fwVdqKPQKGjXaTX+TbZb8X75sLcfvzeOLr6814ggdlU9bi23ryepd9bCl91kguME6s
Vro+HKehXfpN2RNJG8jcSU0a9r3dVZeGPxGBNNrFgHo1MbeCOAEIg6SXTgoGEmUsm8dyNoLXVPhs
AbCorTI9RSmQgUtLjbI5BDr+Fp3W2xbonXVm8f7uMZEuRZVOsyhxnn7nRsLllL4FkR2luBeNV+h2
uHXPTNfv3jz24v89in5yRjHwM8adzChq98/DV+j2q3afXY5exkbv3A7k64LN49GEveyQjWV//PnV
s1papXiCJdfOrnX/oZegR9G8686so8tT/vLWUQfDcck4ZBt/HmbQ/diW4kFy27S7KEPkjqW2MzpY
6aZ4J3xo//Nb991wpMsuFXyDl/30Je/I38TmwEtOJu2lCfqhJ6EjEt2rEmPi0MS/XvWmhC+YwSzi
zN/TigzJYiPEQpk3A09gIibuoXLmkr6bR38PseyU/9r+K6B6/chgiJm8YTXI1yam55/v2rkhlqXj
ryGAngyW1QiA7Mll2tzW0pm//938+fsSlvH/+vtyR8p9YoNqBl5Wg7cgn3C2Hn++hm+f/F9P4mR5
s5U0xjS14KAtf1XZl1ZVOoMBsbPCp37my33uepa59df1pAoBEprOI6lJCtHscVsR7kva65kl+7sp
qgoa1oKuh/Vle51aMmwff5JwS1heVU+Hds6u00Y7hGF0Zpp+f0X/PdTp2tPqxKSG+YwrIv2QomtL
vW3MM+/xtw+ILwLNT3Y7JBZ/vmn9oI/obxlCbcSmUwN3wMVI5Ea/FsB4AMayAv0br4Sqs/KYlJm+
7hjIiTKjkRHlvkLvvdHN+4yaaUHS/HDukP71vMpCYHCQYCVVkAieLKcy0ZEpkZRo+TeDp7rKFvjV
NtohXqWAU/z6+cK+na//M9hpNav1fcS4MwroViXNiiwcNI1nDhHffY1QkXE6Xd4+nY3q58clEWxO
DgQLt5/s5fgwm++Fnh/a+lImsrv8f6R913LcOtPtE7GKmeAtw3BmNMrBsm9Ytmwx58ynPwva59ui
IPyDbds3vlDVNBtoNBod1kLrqwJ+iEcgGY+j4HRxDOWDZCa6B0Gu0mr0ZqIAmmgsjVu0twNgEeBr
o8AxKRy7/yCL2bbUMoZ+lSBLvSVB/xM9N350ml6Qj3NX1N/A1BXMtXN+90RLazIXPcXvMdUG5xrs
BWjZABSKB56CQPHbIHRlUU6XYyxbFU3mBo7aHLDpmM/3wLMW7ctd7GFShSbHFw+NhAHNvmW/b58f
RNLDsvGPsQRc4VjHqsrdj1qlsGK//9w0P0hgbqwFzA6ZmkEpOzmp/TVcfi3fpsXd+Z3iOOAPUph7
S6pBXBrW0CNGPixf73UgxZAquwDdrsAmqJ0xYRJBPtZEMpyXC49AWQCYBAPuI8q8UQefyoLxPTj+
nzK57rXOn0eBx+KYBd6GeBbiPYXsJeuODXsBlsmEcleqv0baL7Skn1+7N4/HqrQVwBxjbWnMNG0g
wLqvT7LbH8zL8HJ5MgEa6cQ3NN/f79djFNCzhnGR+mlKHPR9BlYgBRhDciJxmo+KPPdJzGkP03Kc
6DwwKg7owj6Bu9xVnNSrf5QXjVc8SLc2jsO0jxZHeji/Ghw/Q3TUSvHKs4hN2OJiLEVzmTaYQidd
HgVoL092cQ4KKbVTZcE9y8kXgyJLx65qeCgjgcpoCRhi9G7H4ADttNtmfmmqu1aeAxu44Ose2C8+
WiZLE+QRZBF408/HxUaMjwo8bngUUNnXbFV0upyjL9I3JwxyX2CCwjUnjBuq9+cXk+O1PwhSGAda
jotFwgmC9AC8kX52WT+ATDywXcz6ohHaTf0IWTzBEeW4bcwBIllLE5HIeFjMugJ63LDQUww8HDSm
0Qpjjd5dB/3Rb9eE3AqiF85qQg4hEIjHDPpDPjrRrJb6Yp5bpFfm3MbYHJEeRjC+71BXAjBnARQD
gYKf71281BGgIZND0KPGXhQTQDVsHRVdv8jvq2Q/ABt3AWZDDaQdkai3RsGPJ5HKQsJVNUwZMzz0
vGxuiJKYgLNMsZbAZcsPw14BmAP2MvUqd70j96tbXAIwXXWBGoT6EBhpUoGyvNVVaB5W197K6czq
JlKJIl2BD5ha09OHU7tOQS6BHFpkNp/9LDRFds+kz23EiEwcpa2qmQH/vvDV0G53FcDOD/Yy2d75
I/HZv9iGaiCFpCANT3snPq4nplQ1uUviwlfAvdCbQTt8t2XB8eZpggycaiqoDwG2jJExymTA2CeY
KLvwCq/EQhfcSNwDthVA92xjFG1kTUaeUwE+5jRd4G4EkmveSwEQzb1KUFngWbtmILJFRzBuXTY9
FQ6mveoEwszIuEjV0F8aDM+GmDqWte5+BT7i7+8QyiQ6rndUJbW3EtRGOfDLlrWqwuAwxSmNT0D/
NMen3xeBhxUyHyg+K6j4fFw/QFIiAW9TNKYe+IXAqgAbKrrZf18IOGbgJ2AGtBnvoxDYGQE3GlDB
Fky+WyBJw4wu4IPPC+EU5GiLi22iH05GeopdLdLH9mr0c+nnJ+2ZVotR8gySEzAIfHRdHOLgvDyO
aeP80EepggogGsk+KgXejTGyRq30I9BDDL3ioBp0XgLPuD+IYBxOowxjBZgXqlF/sLO3qF/6prjI
SmGnvEa0gvT3GA+L0o9mEgQDCnw6c5gwRm5m6YzZ4t6jj4wmqNDZjLsKvNZ7DHye145efawwC29f
FDMMon2q/hDwgIDXAi1GEhgFvG6d2i9SBWqRHITAmjqC1DsscHGpaP03m/D2vHBOO4NN6xD4ANyU
KBizqvbGVKUNTHJ8Xq+16zDQ/XhXX6xXyak7SUeQwwvMhbuZiOdQIcdR+JxZWNPQkMtFxe2xvJXk
Mbl80R+B6v2MmfBgEOwldazs6qKbEE8R0wQKnsY43qbtCrUH4IEv98lOUoA30e9qkYHSRfokBLeU
hfq3QkxLxd83/mkYu9DAcCLCDc0Pj/X8K0e1fbg5v1VcTZCPQVOfjK5TNkuiVyrS9GCT8sF9gilT
PO/L5DnMVoEj5B1nlKTQ8oHK92dHCKaMDAyMOgxCH0AEmgM4RSqrQmB3rBRDpv90PJ10hCs6m/tV
By2deiXEzZ6lT2hz8wplETRts+vFimA2Rcd7JWklIB10mIwCADmmQUEeGyaCJwP12du9fxODXgvc
SwCLhcv4uPfgYYyawYpKbItxFRn2pWJ1O4wJ3SYGuA/WWOAtuFqhC4hWDg3UBhh7tjJSANG6Ap1e
sW8wGpy9NBjxPG9pCmvPbzqhuor+B1MzPnXh2q2cRxNp8J7DbPRlpR7NY4lm+8zVu2OBSd/bGI9s
t3XBmCMQzbULzH2i7Ir6MQriH1ezsuLEDEc4B1tePVIQt1H+ZAE3Epj9WgzglBZUQqvmAPkGrjja
8yKBGp+cHF1BjF5bKkETN6ZVmJtebmQyjRU8Qgc5jrVrgvCkLO7oa34dhP749fyO8awCuUaAH6JP
4nOrx0oSdM2Co9ufAOsNdh4UCvMLWxm882J4doFyDXycgYEFnXWmIwDkMPa2AHNjNMA370SAMW8z
0IMKw1n2Bqbrh+CSoEiORz+6ij/aQaP2ahstJp4vYIt8Mz5yAhcR4MMu6kDYTUldAXuGt9KYQzU0
mGpEKFVitxYfKEh7jGS62q26A5uDpwn8+Kcrl+qGah6cOO3nQ0WZ0S1GE1WRDTjCboZubBcYMTsU
wEDJhRDjEfSBOyIyR42j4FYk4wtH9NQnnQqR4066twEhfzcEkY/e/txDH9pdsRNVxXiWshVIP2hz
I9pKlxYTFTijDx00lBIIMov5Ip4FqXae9zVhiDJe3Yh52UvRTtupA08xgs/lGs06uXkLeopivenL
3+wifts0NGqgpY6gYMn2IBl5RLKkRVDdD/LoNOWIdw/lODdPgFz83d7If4Rhzg1TOxaUY+xxlCfN
Sse19GWgFA9Acism4Mnlgpv+00OBFUM3cbNJiarUzdTjONfgvgOH6HEK5v18J18bQFUJADws7O7l
mgXmkP6nGOMWR9CPrE0NxRrwtQ1D78jh7McIlnRB2Mc/ZOh1QWsd+sbQq/pRN8xZSXjNQbcwczDc
6wJg7QIYjG50+KcREuQOAufI88GWrqGlDwCt6OlhjrVWAIsBKcXST0vAmcg3GFv2gRAruL64N8tW
DHOUmx45mUmFGOC8YNPozRzv0AUd+rNvYMtE405ctSw6XgUXqKhspNapwKTWR4JShwmSDdLscrCq
Kva8O3+18MTQXALaomzq7xmTJ7YSrWojgbh7sYIU3JuWNt9Vo3I4L4Zr8wTIexbeBHiGv4U+G5tP
E6mOWwL+6ukY3gK+04HnDexH0GrYAa1YtaXI9/I1e5fI2PxSA/xLV6HZ+qKjdyhHEYk8VC+dB4ju
ALlWN7kWPWC5ItGGhQedYqAthjHFsrdMcDnHFbhm8qvRAvTZlF2TQRXYokgMY4qAEAHzQYa17OZr
SXU0LVCjQLBf9DfYqxmV1H9VYc7xpKxdAdT/ChwVSGyhS+6o3MWv8xHZai8TPk55/mkrjQk7etvK
CnA/QiNNdnPjJdVABKIDOLj7E3PfqMWYeynHSqNpENST0TPLIJ4kJ8m/nV880f5QbTe2nk3AoNHi
pPJnJf+xTrlfF+alNXaCKildlHNbxBj4oFZSkXfQJa8fDON2/pOoc7spzJvAKlCEbSUcIDAPXsQA
xwF41mi0B7P98nfrxTwNIkzwgE8J9gykPldb70zsDcj3BKeGLsfn5ULOhc5800m9j7syRkuqrAV2
ZbWW2xR5erRxgH0+cwwyf83sUmBpvN2xkfug6W30EqrMIS1ma8znRil9ZJmAIn4/AYz895cNyQIk
dNA7hrYHZtkks60MgMYg1quLfdECmr8cHsxVoAc1VnbZbHRmy7iGkDZgIz3QKYLzKkcOsNIpBu4x
AW5UqLR+CPbjP9DnXRKb0ByNRCmSFJK0Mt5ZBJN9Ckr9zR+JsVFnBHA0Gr/ZFuBY1bsQTftQCMUi
AKbFGD0k7e0f6LIRwrgAIABlFUYQsDeYAdCM1wQd7Iv0/bwQnkXjjfuvJoxF60qUdXWnIzYGDjTo
UgPgvL2Nn6TGEYDY54VRa/pkBxthjDco61DJ1RYaGVFg9ZhH7kDL6eRVBSpRxTN7ZzIlgUiu6W1E
MgaedE1HAFyOI5S95iHwx0D+0gEFuVD987pxz+q7IHZ8vqvRUoMKSOlL0u0ERGNAvP+dACYwAKrN
Ms0LBICP0VWBjLTOfylB/ejdSAls+niAhDHSbiUdcHLL17/TgYkIwqypSgyyIwCesA3SNwtEQ38n
gYkCCpX0S0PoNsgq6EKG4tGeRU2DHJtSUKGWVeRaCc3qflynuh6AxGPZeNZV8a4DX4YeOeAEvrKT
39+QD4KYDdEn0jbLDEFZAUKyfd3/OL9YvIgaRWh6v9DS1qdedVS0lNXOQwh4RSUaxUe/CsofLWhD
nNH/L+ka7tJtBDIegGKqg24YApG69IcB2Hc/m+UKgN2CleOET+i9xqiMhusTPZCMoWU96EuyGDAs
ifa1VL5P6ckkpcDURDIYU0MdfY01E8GA1t6Scd+DXl66E2wQx6sgT0yvZx3DYJ+6EcFDA5owqah8
4OgX5nP6gBF39OohbRd5i/Vj9kEcLnwNi4Qym5SBEgCP/bdZedPVMN+piXKsnFsHwYANMBO8eNEK
wZygqlg7Q68NZC+sEBTM01UxWk6SXWRV8th3qcDr8DaK1u6RkqSzh+yTKszAK2ktVeWPEjjn85ec
AJUtE0TSvMS7gtjGxKgE6rafcgjqUK/KCFpZf70eQHrg6W4B2ky8GUNvdAG1C9TgMXfA8bS3Duet
hKsfuMnQg4sC1qdhwabR4y5KqJHoD9YAEP8fyiDI1fFMArmRf0Uwth5nFgADwZTkL9Uv+O1xEVRi
PrU2IZ+Fai36ldH1jdc9m6poK8DYzmAz8uVb5UXZSU69Q3/oITopgVSjeNsG1iH7cn7deImmD0IZ
/yqtk7xaFhVquVHuWNeqS5HEksDIHAWctMfV7yH3vFTeUm41ZV2TJvVSaUNoAWKnyPihmQLfx/Xq
tEuBgi0BdIltVShIrJRS04C6CpAQygnAoF50ObvVId5jrD7oBB0lPPPbimPcRR/HSJKAghzhPBjI
NABsUwLDSjRJylk3jEZbaPNB8gdYr8y6qa0imYARrPxy/akiNycvmcCh0w9lwlOMQ9M0oImh9k8N
hHLeLkBtXypfL1r1og3TKpC1qIucNZonkBagCp2ug37X5nkTnDcKzr2IBgy8KwE5jzZ6FiJt1Nox
B4QqnvvWulNm/aDVZjAAvDmy8tvzonjmoWqYrNDQA4ZKEJvsNFcESHWtVRgN8PIHCsgQ+S8Suhcd
OuxXXiqioglXuY1A5pjZWtrTWVBgr5xqoGo6zWOmO5L7QnEf6mN7NwJlI77Vft/rf1CTsRdQk4RN
VKqwF/MuAz9Gle+iZRKdNfrtn2xmoxvjGCsrXbuogW5LAAB7TBeWP2a3dGS0Q4ANTCSNc9Q+6ET/
vskKdbqRrmNEdTrFN7RTrAHf7C67NA+GP7RYTs1H1Lv23nmTEYmlG7wRG4KvL1NzWExRZ/j1L814
P66P52V8gnbCDfBBN+YlunZpuvRgT0A3yxuC32kIagAtXaSehB4oYM/e4EV6KBQnujb987JFBsp4
sCpKQ62pIbqVQcel3tiqH3co/YaiBzAn7vmgo/1xIatqaVuwscPDgIOlvEmSy6EtgV8OVoNamLwW
mCbbLQyo5yFtFQgbd9qz7oNk9OIfbLU+kLxcZJr0OJ05CG/d2RsbQcXXKuhcsg+0WKCBvGb7dW+5
0iUAq2i7ATBWBd6aex+8n7y3YstGoDmSJAJxReWr48mWbhLRjDIvoMNmIaIydJnIn8qGjdTV5ZLp
lU8uFx+UHcf2x685BFINeTYAjhH/sn7ae5Ep8gKhrVQ2jzBM6MNG2hxqAe5vvEHJ4V5y89ah0Kbg
XkXDXHYtQm5TqN193rx/VbWYeFweF/AaLVhLQA+72L6+89KXFVA1owvyxAbQjLVrfO1G+LX2G5gv
Bcbz1vZ8Tj5zQ2QLWFWx1Uipe/rRfE0ukm9D4rY31kX3qwjIqTiB/Nbp7jMgDR/xDQFQi9N9geUw
BK5OtBLUzDdWpUlG3U4KviS3KfOpu4LKI6u/E/WkZD+L9FkzBbcj1yUA7k1BwKbg4cC4vZzMYC+j
t/EQ3siAJVbqzDUQQAFQA4XBu/OOjuvIN8IYRzdE2agOEYTVwBmeAGhTXUiFaAKGH2BspDBezmoA
nbwQSKEAVwVYNIIiSNzxFYxPoH70Q1d0aLiu4F2gLn/ctDAD6gII3irQscaHlXR+PEyCK+LtkfjJ
RDcymCOyEMBYDxVkAG8YxDzPQCN7XA+5hzRz52hB+z2+oghWdQCqzuvuXgzWIzAUnTkjdbPa1dxj
VZGzIU41KI9GI3uaPvlREx7VuRX04HEvxY3CzElQk05ezAIKp9ZPYwG1n/qgpuAnsQXdGSK96OZu
TlzUSlGGliXYJMa/LPV7UgeTBr5V8AnE0c/z9s83FDS/ozPDQLMVPR8bWYYVD9m4GJUPskNnSe9U
0YT0pyGktyiGvEtgQqU2Sgig5iABvTMUxnlEB3cB1jZvDsSgVfzj/C6M8R2AqyoiMmLpwrI4dGZy
WAEO0kT94fyqfZpaYZVi3IYhA58EDBXU9vGg9LQL3W+erB0YUhuQ1V4qV8uueTAv8sgB9aE0udbh
jy77zbIyLqWolNW0WnxBMt314ZdlejqvIt8I/11JNlbKUJ4CbS+2zRwfrUpxymUPtIFVAqeIaAJH
sGlsoGRKcS6rkYVg005B57LuSEbAzCSatlV555die1HQZYwtsDA4SiQnndlBDrpoALM/XMkr3kBo
Ovlm7Nrr4hFZjktUY+en1LnKj+mePJOX4ibfg7vOEzaO8w7e9mOYQy61mhErHdaXdukBugh+00u/
mE56tTzoF+0jaAwEMQVvmbcSmaM+1IOt1ATqp5a+M+fbBP81tugtLdKLOe6JpM7D3IElPD3EN9Kz
9QyUQ5z42aUkUQ84EOKOR5FI5tAbcUjgKaFYBGajCDRAlSZq6HnLELGX3XbxmANfEzo9u0KGfT/5
5U/jVHrZtyLIMJemuMuh+Eou9D1G5AV7xo0Dt3KZYw5410hWqVzQBgTDU/ia2/tMBiSfM94bmJjb
EQ+gq7Yj3WqueZHdgy/PjsBa+1B5gHu6EF1NonVgAwulm9cYQ+vUbNMbRDJ25VTfNbAn2FgJtOpa
R+0J/NfL4T/gcQvOL1tlKtpRMlXAxkJ2T8lm3aFzcg8w4EDIVFxEpz0SNsf0PyAdc5/im21gQ402
tHo0WkFtNRi9bxbKzt/Lr4DLplGcn3zNflLiy+NRHOMIF5wJOvosrUDVAaVp6JitTvmg+zNWO3fy
71A6MNz2mxgTSHCkdMY7pVKMSt4KfVvwl9cqmEwlTWDaXBFo4kBLObAlPlUHunodpLGFYmkWXyvK
+mTq3a/zdxjX421EMAFiqhgGSTJS+RLodcPspVq+mOAG+jshzAbpIyg8tRx6NEogh6BUCHdmHfyd
DGY7QK4NxBETigygVZH1o7VqYH0UQQ9wz9dmuZgLoukWNVQNaFJoR0O5n2P0IacgrRUVcUVymCvC
yEoJUFSQQyKQU0lg5y07kFbt5q76y71hbobSGMyxq7FuJK9vtHW5zjAYC7T6H+e3h5uiAInDv7bM
3A4m9r+Bc6KeyXhRc2f6rpw61E0ydzwCzCC7SVtX3N8nMm/mbujnKQdxMrRDS7qlH+YK3FXh03nV
BKeUDQPVxM5GfcRe5bbpxOazvYgAPHg9wJiH/nfx2PCvIgTU8yPUiA+TTyc8zZ8AO6PzncfQFc2W
iPRhXEKs1nJktBCmlc9NdDH0gqKnwLbfMgGb91RrRHlG6BlK7RrEs9UB8LogygzxvtJFFUK6v59i
ks3CMV5hCkNSgWGMWp0CGOncs3f5Tb0bLwB25iMc2JvPgJFGohF8XrvzZsErFH7YNMZXDM1QxGkM
2eD99vQnkMImgOZNAvN68XLZjV7UL6IyocDc2WbntppDQ1Lo1mUna3htwN4rohwSWQfjLzQ0fowY
fcSjZ0FDzsk0RVtG8y6ftwyRBKAjMN/EDl4AkL+yTeDx+ulyH4MOLCG7Kjt0+j2gjeb6Ql2RzJd+
vxqJrfpXJps/DaVmBGwYZDYgYjbTBSQGpVsX/R/52ncxTDoIMIJzq4FK3Z8U4pX1T0Ub0MgmsDv+
Br0LYY4vkTMpClVq8v0LMV/sv/195jJPUjsqc3rR9u2lJt8avwvfT/MG271gjmwvJVMmT/j9Eo+v
NJpA5lfeVTnwLipRnx9/qRBaYTQLQ2dsGtWa7AJDGxBlSZeWcVkXgpuBfxzff5+58yK56HLJthEi
Vl/JdGmEN1p9d97L8B3cuwjmgrPHKo3WUEJxCDgr2r7fTztasBeNd3FTVDqQXv//UrGPmjBHU04n
QY5UN6D+bKovcTF6tkFu8ObbyWV9Moy6d4bY9FJjsRAU67/f3A67eP8C5vCEetlkVYXFXM0fKTAA
0NgqzQLnwzUIYlCMcdTy0Qn2MdVXyXO7gka0Ru/0XpKDTIQ2TTf8k2/DzD2medEqAKC4j78vYXlD
ksa1Ly3tXsnGm0SXHvIkCeYy3I9r/1Oy15/nDYSbWMes478y6XW8uW4bowHCQA6Z5JtKXED7UxC1
9iJGCBaj+DvexkfRZBT/LbiRyayjDe5qjCxDphxgGjYdXRXUwuhu8qMjfZalplP9lB+G4djiJRoJ
q3zceAl4DqqtA1vpM3/CUqZRkdKgdmkd5bk/NEG/NxUwRUiY+QHHieD64K7xRh7bQW6HY9f2BeTJ
GPhZfLrCwOsK2tfhgNU9rILyD90y1oy24pijAKr6sDPf/Nbau410X483mLl3jVTUGMuNYbaSmMvE
ipLcSBIopgegnHa7R1pY1K50b/DifR1UiqsLHBrvCG4lMtdLqA0GclSQaGBaO70we8Fe8Xzy9vep
/M1xsLLRHJH9RPwyGL5NEhTsDZ/WzQTHjq7MuT1ij7ppL6nZQc64m73ya3RsUdmun8gOFMc3kqAc
wj1wW63YQ17mig6SnX9qsaBU9xo3j50YE/wz5b7AKTN3FcbPxNkXepQ/62lSEigZaNk2c9Q7iQBU
tA6xnkXnhOtzZ32X1dNgXXay6PHNtUYwOb1hEBnKJ9o8M60tvY8gSw+6p/5QHRtgHlFCGAnsvU56
FLO/8E7aViKzrqZaLpVKT5pZaZjzlA5qYrnqOn0hqSGyGHpq2ZXcymJWcixNOU1aXHCTWx4o3B7Y
KB/qJ3MXH0XdVbxDthXFBCa9GUsT0NwR+JAjaHPXRFSv4ObkthKYuKTIZlVbgfjrR6+dr+301plP
2j72zMN0swbTM6rje4AT3YiywVxXvBHMuuJCQ599Z8FGBqxifGPswxvQsTjZTyAXuLmYHoh3pW/l
sb64RjhbTVBUDkigomHGfOi84teSOiPoemQPnISyk/zoPdsTvTB5rmwrmrqgjSsrUiONwhaq2i1x
28YfMwwULb/OOzJegLkVwvjjcTYKYBFDiLpcJ+ZVV2Ed8+82uZ+bUy5/n0JR6ovnULYCGQcdtXpm
LDYERuqDPVyow3Gxf4Ezp0sfzmsmWj7GQ5M6JXqSY+e65drM78AZFItg6kUiGPfRzjnRwxK6pO1t
M31drH0hv5zXghuZb9eLcRvLkCzxtEJGeAkKWy87WlfTDtWri/8QV4mMnfEbHZHXUAkhazDngwyQ
eG3Qrsc0Bk5b6hhl76pR4TVyfmG1VuwgAj5MxKS82i7GFXagpvHChXar/NSm9iBYB2qIZ9ynxngc
0Lh000rfB5ObH1avc9vYSR6TN9TeFT2xYpAN3hW/WXn2TZRVMaBo6zeJsksllrFjXzWeDVq2eHZE
yR2B02ZrO2sha2VKX5NZcqzz46QJVlBw8NgCTthPIIinj59JesqNEVgUGOxDZnuZTNeYx+D8fomk
MX5Fn4YmtGucvqmKHVTMHDsGrKwdrNXqrIrsnpcmCh0+VWuQoQXgKiy38Qefduw3buH2+xHmQVkP
bfEbRGCP7FtPrg1pXCoo2HuTP70maG0MH5LT6Kf76h5N4QINBX5aZ1zNEkekL2xEKlGhIcjsi8Lp
2lx3rFK6t8asdLJVwTE0tXI3Z5bo2hXESTrjhKZlTWO7w/LKw2O23M7KUZcOHfplzm8j158CdVAF
KQtFCmKMBuxWZoQnM951k+4V2rhLRsNLw1Jgm9z3o7mRw9xBuaTMitoktZ+8AnKjPRQYcUu/GAti
6Qr0IqLsCvdkb8QxN1FTT5GlN1ArHtD+Y1detxDBZcc9bmCWAQ4KXjeYDP8YKwBcFlwxJQ73gO7v
xgRB6W6Z9qE2Y7Ra+Grk2uJGGBOYWFpaARAQwsadXHiyb1yoGJHx2h9REB1wH3h67JS3GKgFy6ln
34iOAt9K3nVlrGQJ114jEc149P1jqxYXslo8ElUECv5/WMm7HMZKdMwLWnMLNXXDoW1b/T4K6Gtk
Of2XATt+SL1ZVcZKQBker1EMcZ0/IcWQ+UXllqjt2252IoBnq65lr9jFv0T1IO7Z3shlPAvRWjlG
7g/WWYLfjzzbY7tDTOMMwpEBvpfeiGLciDIs6ZIQqNjCZxq7zCeTa6aO7fa+dVT3xtf02yp6qois
hYlpzHQ19WqATBQ0ovjX0oDhZ3/ebfHPt03RKEHwjXHCj4evyeQa4E5ZDdK8FGntyZtFU0j8PfpX
AvvqQQdhEa82HNYE2OT2UU1+zNKTJEIyE+ihMU5EajNjLaiUuJz3YRS9mHkoCEL4u/GuCOM62qZR
o7iFCLvzpe5XiPH++e78bvDPLUrYAOyz4QrZJreJ9GhxK3IslksMJ9nTaUsQWdCGyxatxqIBHO6q
bcQxbgIYniPmwyCOVM21sgADfYyfBSpx938jg/UNYytlygwZ+jfrfn5ukdKiHMEX5ilsvBnDWl9p
DkjMEiCSy/iGsWnSsZbSGu3NxC2Vq8K2XXO9skQ+iGsWG/0YxyDlSg+mVZwgO10Ppdw6lTrercLJ
aZE6jC/QmiwqSF7AwA/opl9e0xs66dbv89cxAtkvQZZJaYDXJ0qYi0yEcRCKOoP3S4J6udI6Zl07
sgh+gNt/AfiZ/xk9+1hBd9FskAYWYtxL99Fd9r24wlCdG+9Gt1aC+I6yJ4s6OLm7hrYbCwOSgDpm
S7lxueiN3sI6op7s4upnWt9bReX/ie1rlH0QeL9IRDK20cuSXOcJNAv1nWE7xhBQJsIikH7lDaii
KeT2qUXyR5z75C/qRjRjL7U9VFEtQzSgjaOrYsUrENdyUO7noxXog7MkoMRV96J15XuwjVzGXnTQ
x0lw+YjmjkXuhMGAlvEoMO/TKzrnIhTHzUy+i2NtJ5THEFPqME+56r2CJPs+Kw+NImVOMyQnwzZ2
8zznTkM6BOTJFebi/qAuhzny/20x+/Qt8mwwpQUfEPU/yHJj/QGIibr9febW6eS2bvUF+2jLV0V1
PRjBeRvlnu/N9zMRaTUB6TtRqZu0g0bDnIK8OOclcAfPKLwoAYwAzhuLf5jHKGs2BUyC5N6EdLjb
XXWP2aNyhV1CSOqlhaO4kSvvY8GUP/eQbwQz19skg+igT8vaz4boUR9rf46sgzqO3nkFuUu4EUM/
Y5PsTCo4yZmafFI/2eFF3Qi6kkS/z9xkih1lIaG/X0vXWXRntvd/9/2Mlxr6pc/1iZqYOjumddDi
2/MCRPvA+CLVbvV8DiGgQ940v5TRZSfq3BKtEeN2krWbrJoeE9L/qMhpiX/8lQqEGclK29LWavQh
+nXz0GSBnJ6Wev93IpgQliB81eUU2xzbl7Q3er62dMFRFKwSYZyJuo5mGZlUC+tFTr/ptcAZ8r0/
LnIF5xxQp6w3tMu8NBSqQ3QlXWOqBi32uoPZAQMDl6Urik24drWRxqgza1avlCWkydXTbKVOWAEv
RFTa460ZivUKhR0FDrnKbItlpVWC0QuoVEaPpUSCroz98zvPTZRvZTCKVB1mZ4ymgSJyl7t9ki0e
4FdqLynXh35ComJt22In19Po9xWAzaIQVeEUcxoC++C+crcfwtwGXQjumayFsoYD3AbEKgb6E1JX
vR9OlI4p/jVVXi+a7OavMFBzwKmuAKmcObuDBEzISIVQTWt9PR+dlDyfX2CBBJs5vUqWD5a0QIIJ
Q6n21vR4/vd5wTk4wf6ngc3YyEhwuy0zfj8PdRcsRGS8KCfVbUVQKHQl2ELCVg5jJxNag1ajoitV
LkmQh9O8jxPd9seiTP0x7r4OINRzo15fruN1lgWhAu+4gfsEdPQywFgwPvbxnmsx5jUPsA5/XUuM
cF/oyJXZkcALcqOFrRTmthulLFbw1kYjUuStFRKCTn9SPNq1kh0MRA+DizkhhK5464hSxVz3tZXN
3IRLqUxWnnd4q94Ojav66Gb27MsOTyufMgyI/BfXLDcLytyLSVIusmRhQfV+FwNmSVQ24Vact/ow
J6sa0lzLVaxlh4U70kRgjIGjfHGm5+7QorSw3J0/CP/HCgL0BRhsaCVj0+AysGDkcRgQaj2j6YLi
ryEHeOhNJAEz7z+U/ahD+nQiIAYs7wTAomzyOMOFKdtANsBoT/pg7aqgwIVjgHxQ9mrsmChh8n/o
9y6POYEqkYaEdD3SgJ0fGs4IVI9x37xYRZDfUQrOQtATJBTIeOS5161koAp2mFGlqBcJRrWim/+2
nHyDfNeO/n0TyebSLBd6PNX+olfOlO2SThAJcjPF9ma/GB9CZjOZlA6huHKfAzq3cqK72ZsP43Xi
235yilEUjd36u+YWO1GRku++3pVjHEvUkcHOqOgiuwcdrT08jpknMH/uRbBRj3EgqWpOaRLC/MGm
UFxpSIH3+0R3bF/HS6d6aHagKQnyR+NwXq5o3xhHEmZJaU8SrHJpigPAq8CQXglUE60e40qaol7z
taGrJ92M2TU42x2jEfTRioydbXbP67kJNYkKid25cuQn6UfzdqKz2LMKlBD+0iZYoBBJnwxJ1ai7
QsnHGHfj8i0Jd+c3h68VIJZtGWRotPXz46kahyiShxKnanyegfu/pyolLjJAhE54CHMi1MY+ucR3
cWzCPcvGFUi0EBea0kVbHgbrUFiurrymUyswCvrl50QxcU9tTnGc29gvPWgP5W7ct2/FEFGWRySG
cbqxHkqdbtJdqq6n5GZMvgOax5GshzLMkUK+aET9N9zztFlCxumimDX3igWBIVi0hlzat/0flf1B
8fc/q9DoN2x8LYnKajJWrJ207722O1C7IF7rA1QxXjEAhIBDWInnZgW3Qhn3i/h+VqcRQpEsK7zu
iYYEoZd/AVO2QtwQkDSlK4yquK5joynjeCe5GsFzCoOcWgf4A+7wFKPkGnqWS9q9HHuSfT8+0ZMg
Kl6LTh6bf02yLldGevLCy1gDX18XSH7nWTZykSpgAYSaUns/dx4YP9xGuZJGVN68o4AS0VH35ld6
VYvfvvzYbrOqjFcx+yGE/UDWcpzMixEtjKGHNhU01qreP9UiUbgqWk422dqgxJbgEYpY5HXyVbzu
Jbfbqc+0kzASLyY91WcWk80lmJUazln8ZqvKTn7KjrGnO+B1LB3a362JiG5EC8o2GeWRXNVRBHko
mfcn6s8iP3GH3AUFTXNQT2JPLRTJ+JnVbOU+piejPC0WWN1hn4Co6l8xx0IdgLjgJziKbK9RO7Xg
FFpnJDPAJJF0v/o+d4y0dc7feCIpjJfJFzPBOBnU6pf2pEv3qTHez4ooMuaG/qCfU4G6CzpWtr07
6jtFGWjaIAbN+Os/ngxNU7cVXbweNRWR/fNvhXeBzOk2Y1WJ9QahuBWH7tpZTqcJ7lPuwoGjDRM4
qIdBp493QjeF2VJHWLgwKnd6MjtyqlzGQnBariLvYtgwq20jqVxSiImBywWSyEO9I4fuaz15CL4n
r0eyTvxU44bGG6FMrKDEljIOIY6XJvd+Vb5iMgWcY4Wz2Ic/sL6NICZayOMhH9sCNl6TzCHGfQQK
3URE6iRaQubkAt8mzqse2swpcZT0vtJFcxMCW2Bp54YO7BgDvaoHw8lbT37V0VJTBPJBBvu8jYpJ
61C3KwQ+FGnGHF5Nav4fa1/W4zaudfuLBEikxlcNdtk1V5JKdV6EpLojap7HX/8t1sE9sWnC7ORc
4AwPAbyK4ubm5h7W0iG0BONwv2WfSZDfQr85mNAyvuKPgKfX1I9qFaQQIMQac4eY3yuYuip2/E3N
x0Pyw/aSc9oZEmbfVCGlyhqFh1ra9TZz+EuDZEdzfPGqN3RC+B1TaWSpcASfAUkiW9O4nRRT/da7
6WFCcOlXef/Q1PTmuuGrPqPgPWpzTSttwmfMysmncYjxkD9x7L+OllgF6ZJZH2KeH+i1NSq3L+5o
hcT85/oyFIYvUme3uTOZK98aav7MpsU3yHOuqVr5ZVcvhfihBS1eh0BjWzAAt66Taak3fKzUH4gP
2gc+GtfcTkHr7ZF+gJ2rmv8k+3MGKdjC5pizYbZrA8ULx/WhIx4sGtR9rn89Wf70DEWwghRE9QNl
QFmPbPJn/TCVAdgsQv62GFkYj4FNg/5AfGiNhgpsxQpF+8jclJCJwPXOwfjTwi3MI268dUFxlH7O
edJKKZOlghSulaKvR41k2EfW3bvFS66/XF+T6vfF28T1ehT/8PuN1ftWGsV6q9oxSSBzumPuxV0C
HudkwVdLX1F8BxUjIusO2e5kwDPw/4MhunzNp0/PFTrpVQzAQhvurWX2bTp/vf7Z5GYIakCqW7YD
pUrBDNvNGIY0pShpfStXv33VIPRQQ3m2eIWO5Ncp4q3tcaCICaWb9QvUEuo8qd5qxphaTVTHoJG0
kakqVXwMKgjB3vQ5GbVxxrry5YuZ6T4b/1J8OW5RwruH8gFvtGNycamPFOrJ7qzM7tDAaCO0KAJv
9JuPFu80MIc9V1XEmyBSAEperWeAgl+Ky3Z1KMNXM8hWgiS29kl6tCw9KLv7uN9jI/0JSkq1jtyA
qkQhcfZn2IKZZM4ydNtq8srns1UGhvVcFYr1Sa7gU4gPNsiT7xnXZma2M5ZXJHHQWAdE8X7hNRC4
UlifCkgwja7IjSwdsZa2Z0+ZPh3jPgmswYzKqlf4DBWU4JXqtGqz3MaaWofuWc2C0d2v49vqPits
Q27u/zVGIvimsrOWutaxpu59e0dJH1cJ2yX79g10RXNIoNaiiswUFkEE52SDtaoyZyDa1ZOlP1jZ
keRfrq9KtSj+J5xYhOF2I/EKfD13i3ea8TB5k6IRQopAIMZBLNCUWa6AUFBjo8zEJcwa6xV8sAeP
OAoTkKR5MdgMIm/T5HSYYl+CPmtZMXRwRF1PInCY+ebq+UXbBY4bkeXHH3wxCgFxQl3o9lyUfpld
2xBNQYSOjswFznWp99cRpMs5QeAWf7InvZasJUlcZF/q+4VVD8xGl2v3GGfxbVWoWN+kxweK7gYm
wMHnJFYpu8TEA24E2Gqst4k+7Nfle0ZclKTG3fVlyVo7KBpHTB3a4USiSDhlJZtyD3Hmgb+zS4xh
9BjDG/bqRKvs5MDkXMx2WLYLrrfzT7iwwnDmLGmjOT/mGIHNDnWl6KiT2bVhGiD8gm7tpVDgMjp1
2ixpC9o/5x3Zik/joOpxkEBgAodY4AyAGBlUY89XgaYiB6OcpIy2/kDdT552uL4jkr33IBpPqWdB
MBGKh+e/X45FHFNvKKOpHw4G+5zNoEfTD4uteMBL1sHHwCzoQpkONIMFz+k1BCZmYx0tTUJTM8Jh
8aLrS5EFWTApwr8XdMBBpXK+FgtU00PbxGWEEKt8jfecRix5tg/23RKQnfETsr7IgylpRCURyhms
8AmXpFz7rAasfW+8d4jxhx/T0fZt6Aiok/iy7wjvCFJm/r/oKThfo94sRLedBMV1/UdLgi1VdFde
2gPXpLMgYeRh/sUVf9/7uG0wCh0ZnRNW7k22/dCcTzVY0K9vlgqH//uJgyPGQDH/CJwubt+zRgfP
bX0cmyxYJ7K7DiVJ1CMIduF06Ic+vFhxHJdpoSTNqqg4VE9VWO8pSGdxX08PvA2P6Ao7vHQ86Noi
DlyPbUClSZxaWRZnXSxGqgga58y8b/swV8VWEggLlw8U1CGDx+nXzr/eUFqNtdYMk17LV805esaz
aytuIElxzMAoAGSEXPTMeK4lnKaGksbKlpSPaWuP3SF7WqFOh/JYG04/6U/nex2uN6r4V5KHOAcV
zhKmfbK4WQHKDosZ0THQoyKMD/U70w9kV0XqiQ6J1ziDtIVX0oB+dQOpKEhyW/4QrlBHjDDOFEKZ
DNPhcw6JPAiQ86EcVbVdchni3jBwcfCr8FJvuGY563u2VagXDwfrtkRe0XoGKRiM0lQc60u3YXh4
P8FiIK/leuIRyMceGqy1XaFvvt9l9fS1Yb0iyJN0S55hiJV2181jvJiA0UfdYfgEgo2n5rYNbd/c
kZv+Fuwaqv4jboLnb0Mg2lz3DxqQliu20lNOP1SuXG+SvBA6+/nw12ylvha/2yCdsUZFjHl56igx
Cfi5bNuAfpj4ERN9GhjiT1gh2c/jhE7ekGm/Pzl9BiJ+xRmzFfzkVWA2B2dTrvmL5wbJ+HTdJ17a
wzmKEFaUtQv56REo1WrvsqkLaKzSWpF+LaQSLRMiZJeb46QlWuk9F1qtzo3LBr9K77vy+/VlyDEc
dNFxHCIWRTWdVVs7wgBs/Qi+H6hCV4Pi9pB+KesXhPC2NAytpxbXOM/zIcgKdzfnKkZk7tTOzRib
cQIheHMr6Qp7zQAxOV/mLUrzzE+WY2qCKSl/oPatFf99/bOp1sT//eTy9QooOc3QKQTbSXybkXIP
hbrD/wbBd+4EYpuToaYGxG1bz9obmEYik6HYGcllge/m8VZH3YXQqNgpPSO5P9szv6HyQ6f/0KDl
Vw/oSF92MXtIhm9FGZltsU+N6WBmRjhPxZfri5R4cIqHBZTi0Q4P1ULxYdumq96YOv4CCAT83aDf
UqfhFJVPdagdXE/hfiQO9hxNiJlibRnm2vu4HNeA7jhrPwuNF05fNB54u6WlkpmQGcrp+oQ31GSv
SxyDtT0yt8gyb0muSKhIzi8CDMOinK3Su0juTavjpfqIcTEz/7pqpQ8FKNYrlG4kGCYCGNSQ8UjD
JLFgiX1hWtvAZ+Ly9XE0Dk0eI6GnwJB8pzMMYWdQvC6G3ASGO2IOmv5j5YpkmiRKoSZYdinCBIL/
WILD1rYy9roMvct27k/Qn61CjCIwf7otbscw9pdvDUZem/0f1DCoCcZQz6ZQvkUrp2ABnq4Ru1kn
aOoM+xwT0SDPQYtSkKa+/o6evTn8VwwKl0+qc1Qh9mTuZrUmAWp2GF85V5cVse+cHi/7F/pSMgM5
XaIQc85OV3jdBjA6zH7XfZ2tv5nqkXgZqZwtSOwVmixjbQwHGNNyO1RfVvpZNx+m/qlqHqxEYYyS
9845mGArHa3HdOZfD8HJArWbA4WxgNWwCp198/BHjTvngOId6bJZh5eFm3iOn50d79wrbnXeRRc1
+yJQsWpKD8PJjpnChbmCR8vIuVH20QQx2u/5TRrxqrzp6zsU1/j4JARDvqoOAz/Fwj19ehbEdiEn
Qz2vKQFrN6BmyW6r7sWMv+QtUzh6iTfBUUd6kSJl4uCKO787+zHuLC+pkaK3/t60u01VApD9vgWV
XTRbQgHRFFuFarywFo9X2GqMh036X+3vz+5BgMtzoFYNzVu4XWF/5rzsjBW9O5FR1NQf1/ah3qwH
KOAqPpRkQ85w+EJPggyrrVEuaThOG1ID0o3b0WbLbTX9/jV1hiNcIUZnuGNRAmcd45BOT7W27ZW0
ybJwxrJBzYk4Ftmdi8Zod7ZJOmY6cqN37Qqr5oIwfEDFTkL2Ak1KJZuR7BydIopvjWJY3ILEQNS/
NaCJ+VkQzAH4dAcWpUALnHtocWUPRvQv5uJlJniyVpGgpJh1N5v4Wi3ffW4x5oDu0Bzim9oauBiP
zMP1h7KwJ7OWU0zBS+VVO05DCUyuvVlCeCaH+uziJ3fxI0IC3gD7Qm6YKo0iucrOvrFwFvp+qBnj
qGj3td55C0CMxk0k1/5dV57kojmDE45EYW116Voo0KP6dhz1tx4NWZD1BbeSOxUgngwVEbBqecLR
aGbXynO+vPXYfG6P8SENUoKESRFpoXVY/9evKQRaa94VaMcCHFg/GqRLoLCByb/XFh0+vEVc2XYr
iQ0wx4jQB2k8A+Lh4u6VXs7i1EBZKRn9ubWCIftHNxVlBFlgb2E6zDLQTGSgdiUEWaQdbUNrURWB
li8On4cb1MOUqf24gQ2YHXW0BSo+pPT8gaIdVQXKdcKFbQMrpNOUbcwLzXX2AionM7SdwYquW4fs
6+GOQc4JQJiBFlA8bQaTZMHaqKC9rxvfGkMPN3ZzHUT29WwDfPOYSobEKngVzm8BWsaMshJVmGkH
7c439hd3m83NdrSO7RMJ/0VjD991IRCwkbdDhtzlZCni/das3tyDlbRF66vf0CD9zjkls50TjT3E
XngvR6uI/yW+6wxRONb5mtiePuJLJl0XlMOuHVrfsd/KWHGeJXZxhiPsmNNtGqZLgFO7Xue3JH6K
Hef3be8MQzjD3pb0hr4CI+9yfx3DtPuDZ+sZgnCedLr1vcntjtX25rt59tTormJHJEzeFKlAXNYe
RZkECfJzs2vdFfM2JfR10VP73WnD5LuxMwNMJX40BTiBU4RVcl8feJ789yVxgY28MUo0BFOeogGu
BmJ816pQ20Ru2Qdr3nO/dYqKnSy5cQYi2Jw5ZonTVADh6enmEwsnPz+wm+JZzcEpcRRnUMK3TDGN
nsSsbqNyGIOV3az0XXdervsJFYZgdug/GLKmBQbmb/yy3o+D51eF4vxIqibnOyOYnqWNZTtMQJkD
aAkFEBbHe/3rUvrsp7On0XozZSFk6FVy5rJzS+CMMGYMf4sr69wYq3HWkzlp2mgYW3/KYr/KFBUE
yawqX9kvCCF8quxlIRrFyvoofzHel9DZcZ5w9270/AmtWOZNCm7W/DGOru+bamnCFWwO2uJUYGQD
l91fTvZZ1xTPZbld/FqXYOb9YJc8r4Ydq56KNMTAvZ/NimyozH0TD4QZDjrZkOgSXnTZZGVFabct
+qu7b7hU9vPC7mb0lFmtIrEvif9AHvZfJDGk7xp37NgIJB3JwNnBeNk3LX7ztNuUOvuFqegMuTmL
N+EpnGB3lCS11RWgNK8HO1xXEuCZ5K+Qel4RL7WrwiVJTeFkcYIJJtZSbXGLxaX1/DCs0CvWVTWe
DxE4cUXISJqUEIzRXyjLxLQA+9pitghopzveoYKupZeaTyoHv2/XLmqrHoZ2UGMVjywb06nI4JGw
mNXf2sGvXf8PEDxwTaGph0DxgdvKyfO42Kx1y/nnitdHFwz7Kqs2uNmK38rzUFh00DtySehm9ma9
QDwcZv0MJquZBTrqtaCK4FQpfKCx+AkmXr3YVQ/or/4XvPqyTBfUf9Cy7tioAyINf75CXMy5a8QE
Z/dYHbg4rxOlhzkERd6/IJGTWN8ZmPA5R4hd5XTQceGz7wm5I1p4fbuUqxG8RIkJF211+GqC/AGF
791wA6qZEG0r+2KvKtdKTu7pasTm9HhiybIyCnfu6EGOsQ8wUHfg2y6+JZXC+0k87BmU4CQgmxQP
FkjPIrN6YsONVf5tJQoIWSrDMWwT3XgoJrioOJ5bQmrFLhg7cZpY7ZvHZpc884c2vYd4ElLU/1FW
SR5VZ1hyAODO0YPF6ZAu+zDiVE+qDX3WEZpP/am430A2oNnHMr1Lp2Nn3WaFIuqUXCRngMJl5cVb
xeoKgEnztPRPrrVj2cH5fRJPeobCN/TEcdSrZ5RlApQ2gc59+2XWdubvU4jhRahbSBybaIK4oDka
kmmobX6aevy3M9AhHO+adnf9SMks7wREZDoCpYxJihEARf5ttcCICCJEFWWgLG93uhKR7gjzTKRH
ewc/tkt2x1NL5d6KNhbUDIY3oEddlYiWOd4zSOEiRJs4scCWA8/+BcJZuD8y4i/djXmEcFeUBx7G
hLrdDPXWwHzv7/7w9jr7C4SorMA9j+Is3MdiLL5bPjLVi1fqDamBvIhDIXF/kUTWphRUgqnTRvSx
fU1uDUjmdVGJ1w6IM5NQ9aKSBe7QHyOoFFKCticxRIs3pMXTxuPhLXuqnrxb7j/Sfb8bwKfGQYP1
Vlf5D9mVAii4K9xgOlYpHLR+a4iZuHgK97lvGJ/zRHWnSFIVDjqiQTSKHlL0iwk3pD4kxMlTBGjd
2xilN+h+g5yCGX6QRv2bkWrZijj5o6njZYpOT2FFSAUVSVP2bQSKxrc8Bl6hqwaqVRjCS24yKyuz
bGAk+aEYHvJJ9dSRAdiuzTu7MdhxITdZjhoGIomGIHpvHpPkQ5gdFciH5fgxc3Is9so0sWyfTiGF
4AIPh9KYkATkwnTQTX0xocOHlFLxdTnmn12GHPx4c903fuT4hOjNOYUUwo11XvTYcAHZhNkhf4iP
vZ9/ax84UU8a2VnY3K6P9MhjqSrob7J/zMknO+KbPyzFm0WWaXBwcSPqBundZb2oQ8FrMNKmixaa
Pk82wp2RRKlbBSUpw2r50TRVgPvX1zFA35Hx5/UPIUsgYqQDjO8IZXH4xdihH+IhH/K2gwOfQccN
7WE80P/xoMjmHIsIga3uO58VmNxDix8fVXUM6+NJ6EIw+vzkV+M4m2Nd/weTT4Nl4XALAuTDAOk3
leocNx4BzEWnHG9cQ3v0xQJTqoPGTfdAR7M86Prka0aQpw/a9lhCtrebFIalQhMuJ2/JUo/UQHP1
x7ldgsF9gGS4leW+bh/S5fffhGdrEz5ks7azjfG9DiPF5AANuMMcq4ZIJaHyGQR3F6fhUD65kwMR
pSguX9tXXCDBmuR+T8yoGlVqO6qPJ/jPAbeh7dXA6qsfkKX269J3cRAwvWBXIFhzFbbPXeU1yxBc
adOk29xr2Ku5yvxVv1/pDGX0PrCr36e1xLgMQa5S50H6hcHnS2EsSZP20bh8bpO9575eP1GSUO/s
94VNIkmfdkOP36/rp6bfL9v9wBSPDMm1wNNEOK6uY7hEFx1mp6XbMJZ9VEAZvMPIY6p4sMvWgHAV
BSBMrcAhCZe1Uc6lVmV1H9nJfbtA4Dp+1Ng/v/+dbMxhOCjJQLVbFwxsy6w4TyyQ3trWrYfuidU9
rJNiL2Sxm3sKIpgV2Pn7qiUAAVfU3X+KdM4913HPQ7AQRtdXJDuep2DCV6u31nXmHGDmehOze/Jq
uX4d32vap+s4kt1BixqmZdBxjJSNGKx5HnP7vkfCv4SF0dKn1d4Yn69jSEzMIy4aM2wkWz20rJ27
mrUD5w6uSNSoobaTvRR4f/0+ALYegxAgJMadK3wsxjAk0fUFUjYgRY13bPl+/fcl/svDFBHBoA+0
n0yxd6UlVeklFMW4zfmSmU/bBG03/TFPsyAjx9UdFSdGBofXAZ4IJmSZ0B93/r2INaLNm6FGEevk
PhvfdLCpIK2xT/oi0rPZjzPVQJbMCjB6ATOAOpMFzHPEfkK+cxknni5+1cag7lrfdHfXP+Ilhqnz
A6rzDiCeMD7HYAvDGuyS39cdytzBAr3I7Q84H4CCyjavIYHJWQx7ZraBG4YUXcTuzGcuncVpRoYj
eSQ7zhekmmSVvJPP8YS4gE7aTFK0BvG2tArv5HGfgGFCH/3tyFNcSUgUcTz3MueXGwAxYIGmfRPN
TmLvYmrMem+UiLH0cruPQcCaL/TRwaU6qrhGpBvm4dzyiR8T5ni+YUln6eaUY3Iki8e9BS4k10b3
joqpiG/75Xp+oQhXnOHqCXEJ4lSmabvRAccDakvDc4qmY5OAxPxAis/XDfHStfIv+AtRcEcE42Y5
G7CutIq/a5VzWPPFN/NDn+s+uHQVfRDy/fqFJtwaRqoZeDUCbex/dGMfLknnJ8iKO82fnK+TZQlO
0K7MwpxaAE3Wi9V+xcS4r6sifJVJcM91EjR2s45KQozNclNv3wyfMGAbJvH79f2RpD3PN0jwFFri
eD1xuUkc6FvxtBz6AHxIvMHop/toBOxmuE/C/3FpYurYqmN3NjeAZhsI7bkqZNPsvDG8vrbLq9DU
0QunU66UgSFbwfbcxuxg7ph8NwxUUVsvtLW3/w1BsLd0wGT9MmDw3SzXF9YjkeqpJAZkVoAcgoPB
dD6jcJF+qcamrEx09ujVwzDOfr+gw10lrCMHQWzCn3eSTgSndNCirYEiqG78dLprQbuOeub1j6UC
ET5WPLVW3swAgZSY70xBwglgipvrIJLAEZsOidn/txThZBZoJ3UxmYLAEWTqj/yOGG7ju6rztXve
h5io1N+lRnaCJ57SpsAl3wKv6I9dH/a9wsSkXw1tInxS1zapOKhpEpYka4zfb6rHGpKf1rttBNe/
Gf/w4q1gnUDwJZ44miEt4rp2AVHZxc4YHzB9Henujd18vY6jWgr/9xOcvh5KkzLM07v6ftG+WIuG
1MFf1zFUaxGMDHpv89rVwHAwymXqh5msQdZkfrOphhXlq+GiwDZ4I9Cgdr4ah2zd6iRoEZqKoLoz
dppfgt++3JsHY4+WJBOM+usfCAPDuu1foEIElOqs7KsMoGX8taFhVqmmqqXmfAIgxCErptVsowYA
tcswrZMgWXbXd0hSH8caHHSnI1WOPhMx4i6bsYlHGxCmVc8ho8ubN+AxP9Fa1wLDLn/02+gFDXXf
MWRYYfJg1GNFEUy6d+ASwIw/HuEgBjrfO01jVdZleMN0a3bjxHmUa0vU1ZribSF1RjbSkpBcIxBl
EnPZczuVyToid14YYYMhigyDL1SPssJ39vUO7PaOCpHvj3iWTxEF+9cGJ28Q4OF1tkczWcR28ecq
Qx6Sq9lW+wWK7r8vqmnqp4iCw226uNryDYjTfFuku8R7VOYD5d/RRmsmT2tQ3ILn+0WMaqWgxUZz
0nv/kz80phuqB2gJHaL1LjtWU3TdRmX2gczqf/HEY7b2Y9p7wDP6Y0WCrH6oNYXT5Z/lYqNOIISD
5tXTQrISrRXLumvSwh/J7dLSwCjju5QontQypwg+CzzM8YbRL8Y1vM7Tl5Rhi/J4DBP0AtPMt+0f
xaJYk8x52Pw4WUg+IF4RjpUJzTg2ziNwqn+W9OuqmmyWfrOT3xeM256yNNHQnxbNTRfEVfuzb1+9
7blpoHtQL4rbSvZWcnRqgSTDpRjKFmxOK6c8wQwU+gHS9Y0046NXekdiZM/DNh42wu71VPNHO1GY
ntTWHZCcICEF3hno4J3bOjTD6Ei4rXcGSl+gK+On2AuS7oDRJJxhZSmYL0S0RAc0ELx2AS4aMWdY
UDspNn6AG8hhoDoDzhOw6gfFGk22XypnRmRGgk5ueEUMBOLjCobf0daYkwybuBbb3z3pvhKiqAbJ
Ti8SxJzECc1RF40B/YL7w+jRVIRCwi7LHwvL2sWGap+k6/iFInYGFLHupWwGytCGrnGM9xWKXnnQ
J7w02qzRCt5fNdmEBBXZO6pDOQt5l4ubK261JJvHDe1yc/+gNevnsbdVF7QcwwZDjEEwei8mqKDZ
Y83NRuD9Rh8WmH1mHw3J1W18Aw/Fb5L8UZXbkewZV6tC3g8U7Iin+L+fxIY0iTW7jvE1N3KXoDay
LEHvKW596bpOMAT3sYCLHMUebhdMvym25m4BJ8j1i0MOAQ5U5EXhZ8WLKtPmmbAVjUp196BV7m2v
FYqUlPxD/UIQriZzntF+MGJz+rx4mljzV+eAatdURLcST8sLqQYIXcGCZIj5Q7ComFCjQnNGolfh
Utzlw19bB/GV5DCo+IJkn8zAk43yVnRIDvE/5WTnW0RIdW4BqgELONX/iunr7+/JKYDwQlsgWmlX
GwB68szip1T1rpUvwP2YswRnlBhMgl3LHBA1o/C+fSPzJ6piH+JmKfhnwwD/Bb44biFbzLL2aM3U
UGHG39/fOV2YafUenYNrp5LdlFnWKY5gWYXd9fXseliHfujKv90tzFQcXlKzOlmK4Pupma4Iq1zE
ivQd4puJ92KM/+Tevu5+v8MDFcITJL5pp1bVac6qpfhotAyqAYFi9weJGSCg1qLjzvQ8kVseCaep
NCqYled+oe0np33X08/XLVe+8/+FEHnljW0ytcwEhGa8NvhE2YARc8wbzioiDOnWE4L+R16WuGhX
SWmCsM20sC9J5Y94xQ6G3ykVWrgBXRgyCIT4YwjlTzGy0YqyXo0B7SJF7TcfghAx6gXMBbUaH/ZT
NWRJz+UvuI936IkJdBOloOwC3IR72X0kye+nGmBhAAA5DeJdsVCFhoissRl+38l4geXbzPSwj4+s
UfQnSA/NRycROqXBECI4yIFVJLFdhlwzSlLD32PM/C79Wi63uqPw+pI2GpyaEyjBVbbMS0g9Jsif
W5CabnacmpQVPu9ZUocyUqND4woke0BBeNGe520pZr+7vIsScjSML459O1DFZSk1gRMIwQvopYsK
Y5shhV4nvpfm4air5Exl8ToKob+WwZd5Ymbz1jgDmBu7yHjkvT9ptPzAQCl4BJA6/6LqaVR9MyGE
mT2WFJWOBbVInlnQ/iFaHlpo/bvueFQwgsmtOsOck8G3pn6app3dHtApeh1C5tsILjNc/HjSIyF0
/tnQodIkTld10UAhx7p8ndpjnWk3umoeUbaUUxzBpFFyr7R+A05Spn7pvJXojMOE0/XFyKookGf8
tRrh0TZDcDZtKFBoG5pr1K4RffsPQ7cDPpofDT9DyYdmr0ojSbE+Wz//jkM+eklaA9mcSTitnwz9
c+ks4fX1KTZLDGv11nPyeQZIlWRP2jbNvlsx6Ab9yDrn9TqUaj1CFLJlfZPOCaCWrrujmfmCPtEn
l2iKSqEchqJxHBxSxsX4cqkXU9VkaBjc6MuqH4yW+rTeXV+KzPvgMeOCaBMpMvQFn29Nkxc99J36
DjNbw92Ulr41qwppCghxWAsaME0+O4CwezzW9MzefEpmhXVLd//XOkSqBdfqK1fPxg4ZCRZU9kHL
hrAfokSVlVXhiFvfEbfzkgFbH2+B3r405hhZ9q6sFdecdO9P1iNEoSkkZhao2uCW04/NcPSmPTqA
FKkwKQZqdrxJBplu8VEwVc64WBswHH161UzQyIK3vDYU95sUBUk9C+8bDJCICbd5rYbBbIESD8Me
xf0wbayHWUW+rULh+3Zyw9kkKcdRn/iRbMMqzUI0fd4PmUrXURbnkJPFCDfCWuG8gEgajYt9lvlZ
2qeBvmTfunT5J3a2He1Uj1zp4TkBFK6GFfNLY74CsJpZuJpLOI6KTBQ/4WLEi4Qrun3wkL6Ub6/S
aULedUGdW6e3sVM9O259aNCSVeL/UYLYmSsN7dH8A+ND6w+x8Cj19Is2Q0YGbXZtwI6b8djbXwnr
o7WeFO5NdlxPUMT4mi5Q0dUsoDDrvRjuV+3YVQ+jo3DUMqs4RRHTsE4yj+OKZsmsrh+tzTgM/bLP
JuiZjvXf47wpFiWz9VM4wQd5eMyj4g64Jl/viqbedan3nG2qIVEVjOCC9CG12tgBjNO+mfZu01p/
UDGrqDC4+Z8cW7rWEOxC/1cUx8WekCUYWzDUoDPw92+50y/G/4wTmIkasVOvHKb8OTbPZvknxoy+
czwRQDNy0TTJwKlijQa8D/pp/W6tgrnxdsoIR+YL6AmK4OMW1L+Z2cCTQo53Wx71Lbz+laSH5eT3
Bee2oMUU2ov4fU17nrr7rE0hHuQ7xe9XegyKUUmEG7qL5j/Brsp5ZJrNXbU7fZtRh6534Kbz50oR
EUhN6wRGMC13a+eqoPCcWlb71bSfpyqYVMPB0k/GsyumyfP4YvMdQLap8DZE7uhz9schD8A583Oz
UtC0bcs/f7A/J2DCXTDpDE3zmA6Jquxb7emBZx6LMg9t1ZeT2tkJjhATllSr0mLEokyHFVGRsmKH
BtDf1xVDYeIXikgWqK0lSzYGlBRN7OY/LUVFgiqiKMVKxPrYPCEV3ZfAWPsfcfnoxgobk/8+8h06
ShAmXojnfmVGgYyuho6o07lJ7Ke6+6O//9fvCye+ryyrzVwDT+mk2HXmeruWqkMvGQnk+/ALQzj1
5Zq2hjdiDRAcNEYu3xVkzNcCm/kQCqWvM/QiIy4BuL5cN2fpAT0BFsw5qb1xchgWt3bA6jMnsEb3
dljm3XUc1SYJ5jy6PZ3oggWS4cWmL56qLKT4fTHGaKlGIXyFdTAn8wvjmHg31xeg+FAfGbGT2yvW
VndFGzUcZkL8Nr1BAs5P/mCGktuBAzUECONBWkJwy2lWjySvsAwH2jX+Ull/OV5+a/QMwux1MFf1
m8bQsa81wUq3vZmkryxNMEGXvl5frTQePfk7+Oc+XW0zxNng4e8YhuUYd0uQaE1IMz0q9T5MZoy7
66BkXRzrcB1X+pU9MPSCEQN1JdFXGCC08eaJID2yPFTJD80Gq4gqeSnDQCpW/2jGAuMa//eTtc0W
iNtLB2vrpk/U25HpNlfJycqskfeBYzIVSkSoi51D5DYzB9yKCBIG3qAN7qlJEezwcyk+GMyPViHM
byCqEs+TwYrRqJGALdM3KAShlJz7pf5zKjd/dJrQzg2Fl5V+tV+AYhW7bceRli4AE/2GoO46ksBc
FM5ImiI1kWex4Mkd7IzgBlnejqCAZrj09mvU+9mu/NI5/gKiRnu33gxZdN3apNt0Aic4P0bndN1I
itwOVCHnu4Z+vf77H17nYpdOAIRdGrbJAUUi1oN5unA6pMd4t+4omGqVQ708e3cFSczuzcZQjFOK
7cFomt8a2hMj77Spjkxf9yZp/GzzPmXpfMeKcg6vr1LxFcWc30rmsasyfEV3CTJzP24Kq5Ba3q+P
aJPzwzTYPRSRMHIXle6w0ybzwWOt53dGphq+VC1EcL6sKns9zbBbVXxfx5hXUw6r8V+4tkv8Lzhx
PRoUQOZsBoK7ab7uxrduPtyAUCuIO7fwq5pGkwGP11Bo1eD/Z+u9cvuAkurL/7Zl/JOf/B2VNlrd
5uKTsjQ02W2iSmfwc3ptnULIVJsQNSwm/iWH9t5G09UKhwt5iTs6mjvNJopbg//cJRyIjHW49ctR
NpoNrgOBBrzF2Ze5vp20N8/7VKuCNKkdcsEn+CcU70U7b7ctRUtZhvIa5AzbmIXmwFVbuuj63qhg
BHOnaZ5PRouf1b1PFcOAPvXt+f1PMMDThDY/sAqKCWe6kIZRDfNRzfI1Zn/XmGZTzSlJD5OJrDl2
BTJ5YrdG6uUb3Rj2RHdCnbS+Ntb+9UXIb4sTCMF9LyVhzOEQy+6NgP+u3fvJ3gL1ndq/SjeFdyFD
fgssUGKW1mjSsYI6AQ7M+oCyZ1Bvn5JZEXNJa0Pg9v8viHBqErvbhjnHzk/I0EMvCjRTLRd9/GI8
jO+guuXUQixKwt+XT+EzL79whVs3HwdtK1IsLmOlbxebn5ho+VS8ovhVd3FGT0CEzerGtWhTDSCD
4eyrhKFCRIsg00EHVaUveTf6Ex2fmG7+Nufe+eKEK7i3+rbIRuBWyV4bHlwzslR8hVJT/7U0sfui
MUajmzNuHNYrM8wbTRmyqhCEeHLTkinXDFh6ojcQHgG5sqo6rTBwR/A6zItLOplYQwpRpemQVftW
RZ+gghCuV3PcNL3xsIipzQNnYfuxMsLWUvXFqmCEO3ael9zQSpyi0frErKOVfOpVmmiq7eB/wsn1
STLSDN2Cj0XawPZeMk/hCVRLEByBk0KyruxwPZsLCWJj+9YtTbA5laIoJL2lQeENLXYE3Bftm4Vh
951u40ut+Q3tbv+PtCvbrRtXgl8kQCslvWo9i9fYjh2/CEmcaN93ff0tZu7kKLRGBBxggHkwcCrd
bBapZne1AilF41g3ZzSU7jP19t6/ADFLoi/SPCoL/CUlV6J8VqENqQ8/qxaX1IOkR26Ucp5TNr+O
VpYxC5TiJVIMTQB24t2UPWrD29RmVmc8iqHuNHnOsW97vUwU3aFO+b0iHEZ6ZIsUoL15Lj+L+tWo
BpYQ8pqoeSDMDp0lI8pzCWe2UdsmEaxCPgfd2/5CbWJAehUii1TrkC1Va9Bq2RO6d4YUcwtV8xWz
Va1Eau73YWj8vjsLLjAsYS5TmCEDAlNCyR/HL8rwXTKcqeOJUnKs0RnWFDJoXCgzYDr5R0icsdGs
uOIcazwMZlUMuSvGUaerIp1G7a4PrvWYE8ybbLPyFsObkRrOBmkAgbq4mwHCYDJR3P0F2bbCpJXI
0JhGvfifhGZMGhm1Cu3rReRr3Y8iPkjRh6y4QDCcJnaV2KYtyjXm8akI7ozY2zdh+1sbN9p/bWBu
MUHdt1WuAgBKhZr4s0ZqvlPton/K9dNUplbcPKDnyeagUue/D+ULKnOtSaoo0WYRniMEjVt01INy
03+RH5afii1aaHR62QfkrRRznQlbOQ3zDnghmfEgjGGmAQTrIsXfh9mOud9mselUzAPNcYMHTNrj
bMgwwlTnxdw2CVwgmN0ZBpkqzREg5sZL05smujWX2wmZpX1LeDDMBg1iJRlbSgLqIH9u1NyPY6ic
laVHmuC4D7V5nl4ikBXaksfBVKIUEZij+lZ/jKufooBpdOMPU4+cfSje+tC/r24grR7FNcRI8AGH
Wq70Whk4j+mbv69DLliCPeK7aYehqqfTrONESxek3byEpx29uSqr32dWpZ7SuB0mHDRpq7iKcpUF
uad3n0LCoeftbyoMnjBRd6vCFoYVyjTK/tkv2kNxlJz+OodspXqXfRvs+jhcJ9BbNo8170KwJUAC
odELLEMLQb30QkgQ3PL1aP8jeCK4yjXBN1xnVz5vOukmK6zgGFZYkrnPyYxwkFposo+ekEWWYnwk
5i4grBZDLcplGVCqG/NvGaYt8poPt7/nVwAMI7RmoXWxBIDWnSBon5+GQ3CYbMHPvfHAG5O2GeEG
Qe4DQiq0tPTPHaTj/TtK4hrErd5AxEDnFZVvWoMnSSSkVNyn3rX0kkYJVUhiI7l8G1zTGunAIU5a
QtiQSt7wmvO2NhSUtjTMdMKIeNTK/mlOs6iC0OWo7xsCNJND/KiUfrbazyn8SJJ0DcQwTyJnumAG
EDTJ6mtz+aQunN6rrVBe/z6zLg3q8CUjgCEVwaxB9TUwrwteA8t/rM3FW9SbK/qU0U9uJh1AML/T
79EoccrOo2P6kgsFymudNyRk6/sHRXemgeHgyFKyCgBLFegJkpSwqXpUlbM5Z3YpX+G/arxP4rvW
eN4/HTZ9uMJj2HWU9LyTaU2hmH7WlsMieaQ47ENsnXVrk5h4q4deRhjCpLIinwQDsilm6/ei+WiM
mtW3AQduk1DXeEzYqUpXyGIGPA0iTp6MPsP6yXR1WzrVj6EtHj60n1BQgiYH0aRzrP+MkLaYU9JG
qI9pm88BPhilBYqPRy34se/GbbvQoommMHw5vuufCzpZyNoIB22Zu4ZPNZXja/EBlSt0siCdGf+R
MnANV3zoDqON7l0XnTmV6ECTcVSoWm7XwnyljbdmN7v7dm3S0QqFOf9mzLBVK7HCp1c9QvDoPNYv
k/Sl4PWRb/ahrK1hlgmSN6hspudsGdnVsfLqa8ORZtvEUDDMqOUcgP+xWP/6ThPpI9yaNgJjVkcJ
vjMf9O/lJ6qkatog+NmmU0kaH486+27cOqQu5mlsR9+YdciPiQDEI5hXyPVLRkpO09A2F/5eKk1k
ySIYErPpsVSqHx9SjFWrDtKC+ZYzxOwxWlj8q8iAL//0IQSbM6Oin5qV9m2Chr0ZL3YjHqePdKqt
XccQBgqe9UVegBOL95JsyWVhleVxf3m4vqNEvAqIZopxRx4BEuY+8elUCPWYjlbyU/ToPFJekcv2
roLqGxgJ0i7sK0Qck3YwTCzVlAj3YX+VhP3zkh5CXlHQZtip0E/VJHSSvRMerIYsHQQJV5c66vpD
gQkyjRW0df1t333UO+y3M3SYf8MwS2TWNdJ09IakTmgmjO1em60m9fdBZJ4xzBrFcqkkggKUoOy+
tq0e+8GcXi/IdFkQVSjtxkjLA8at1pbYl4piCWjJCsidTHKvF+71dsj8JWoS9DNEI4qxwquh6uRD
C4oW5c9jd6cOoRX2RDkl4xBxDvLNurC1i5iLCgmNQpJarPiIgScY/WbFrnlT+saVjnFfCjiuPdQ8
aZjtZcGVGB1+kFBhSUct1CLoKHdPOUQR7gnxDd4Y+u2Ng3aufzEY0sE1fwxzapfqK555Dk9wIlQy
JpuyznwweQrk20FwwWNYZ+7Qf0kmBMFMvE57nWPeFY/nNCaW02BQo1YAE4j190S7XiLVbrhFPzwQ
JpSTSOoLqB/gMy+SMfQ9rK0Sw1QDc+Q8DGx+NeNT4vfyMGGn5EoczCrc1b10+GKxZZeOKCgO7ZfO
VT2qrFu4sfehq8kKld45V2xayoNQCAKCIg4na1CPSaNY2vKyzwe8SGBuJtCpbVpBwPfLFH4l0Xdu
G8ImR6+MYG4kRamGSqTDiHnQboWu8RIpsTAC2S7RCbVvCicc2CSdIOfzUqgIh7yyk+Vb03qTzmuP
52Ew3+TInvQoQ0YkNMHJFD8t5ZuaPO6bsSGKT6dg/Y62X2SxWvdpKPogpZ+UjTO6dKZh6KImz1Yt
A6NW1bN55F3keEYxbJDoi97UdB/V5XluUZgeeiVP8XFjaOOfVjGMIKMeVYPqPu3cMG7UsnPMRrN1
zMidAsFpdR1plMVKtC+hGc8WEeOTpk7fjLz91iuLE+XzSQvQWNJCzSfhVbJwYvTXqbNyuNTNmZBC
J8Bt2tHSJPSkh1aiPJq8nP/GIL8/fcDwSJJoZZOPAEJFQ3iDkj47uW395rz42v3iL/biDn5lh57I
ITDeAjNMouX5AvlYbEJd7OwsIL405ZBg4mXEtj8IVpHLkEkl45I50+ZQ9Vo8hYfCo5MrDdRsu4ub
e6FTcpIjlDze35guO4UhFy3ulDmhMZUcu6N0IMfZU73kxJM53/6sutglMx86bVfkYT4AR9EwnHtK
0Icma0+RPlhI/ZwDYXyBvrY7S6lFjPhLRiQOJXDWj02YIHEWZYGJDVpV96loD3RQIuE8SPEwmCtI
DAm5PiFYuym+CsanMDSsmbz+HbXJDNOUGEmMsSegT2wA45V+4EPZz1Xf+t5Sb/VT54de/KFb9e8Y
+XUfXm3uUdWFKcpgV2Z8ReIiCD8ns8Mxi67/ThyyIkw5lMTngPpObTE0Ho1DveaE+MIyyi+YAWSj
AbMUVejDevu4vCVj6CTQQ2hpod3bDZorjFU1jWfV/EsIhjkg729WBU1yB8STqtHueidtRvvv7GBo
A7Vkc9zTJWoLN9XdRfJDhfNpynMVwxQCEliCTr965CR1CulToPtDyrODx39sV/k0h7qY0ayz/jA5
xG4eFiv1q0N+NLw6skIMad13HD0zd+KObTCfTHPooDqKBAxGIMeosgje9gFoBO0BMKQANoPqPo2w
bpprO0QiJAu1r63Y3y9I/+1j8T6C2B68FnJWcVpijch1cN0clcNkpXaFoaa/BOE+8ka0umUp1Lcr
XuiHSTBrDWhB4yl9aLWmH6gcvuNEnUL/vsJQyqwSkK5CYCupl8SGPSfjYxConM9iXhgwPJAjBsyl
BkxPzuj8wxv4wgk0ugPfxwHebdCFoGNuKrN99FGNDM2Es3Brt6J5tIT0oYpvZ+M0qp/w/MKB25iy
h4sS8rEQmZDxSMC2MKLpQTOXCRtJ9g1fQefXi+pW3vhj+kac1llc45yFVvoyXAvH1GkP+4G46c4V
OENHRleGYV4APJ5VJy46b4p4N6XNwFhBMP7M07AxkxoQzeCLQWjl2e0gcPbT5t69YLC9jLXZmnpd
AWMqbhfUzdWjk5V+O/Ka5rdvtSsg5ptoFqS2LWIAib5wpmNnitJSPGKXkHQWJct4KD7LXoIxtLyF
4nhRZdhphn5Qq1C6LaVHzJgcBdnKVJ5EDScaVObKIi39KCU1XlowjBkDR8q8tnNIIHNijrdYDBt1
PUb6hSq2cK3jvSj42VQPoVBYlWk6+8G9uZNXi8VQkkigZ6CJABKL2dI6l0gPVZXZKXFH8UuVuvto
vBVimGkYhLCoRPBG0ZEHpcWY4kY5JznhGMXzHnNL6eNKDlp6TPXifZTZ2njVxk86TxSLh8LygjqR
jHR0jYzMmeM3Yp5MPHHExv3fOY0hBxMJhkA0gBMnE96u64NafVFReLKPQn3yjtIvgaAx3zRkrv/v
s7hXnSDv7UAV7rQKauxL6utR8JGjcAXHkoRZooY3hlHj0kONIPdbMfHmiDcobPsKtsJhOAEfhKWM
NnEUn19BBMejebrqULm9IzqZG3q8sgZOgLN1Bl2vEcHUAZeEV23wQ0rRPBRyTkPeSjHcYBpNR8KQ
xoOW2EqcORlGK0XlYgnijF6Sp/242E7UrDxITV5dWtI+l2NVBpxxTWZbtgVLedY/lTYU2F9purOz
5/PkixbmFHG+A7iLx9BFnUI+daDHfutKHl4wH/CMdDTtzkWRiA+FRd50xu0r58pWhjgatZ3KwgS5
p431z3Oz4IrH+IoqRvOF+7afL1ZwDINEydykFc0jgNqn731mLU7qUs9GP6PP6KOWvdILPYlzEeDF
KMMnMSRQDXycYuuVN8vimNp5+EueZ9sttWFMh4mmLHU5svIit2QltFTCIUYa6DuUxXaczfnYpVNL
bzSRapESlQ/t237w8xAY9mjF1KwlFQhS/DSJiqXjbraPwAs5wtwnJi0R45HAVVMPjfLKK20DqrFW
ZkHNFU29vA5ynkX076vdLJiSFEpUG6wL/an43A2cNdkOLkxYMUWMOX0nXY9etyDrBdTWpHN+koml
lclRar19p20bcQFheCGLm1KbkYBz2+pz3khWVX/odLoAMDwQRAImhBiwgmDeWyQ4iwp+S5x9K3iu
YnY/kcgiCQWskNLWL5PF7RXTKqqAU8HAg2G2u1gJUmKEgBHqF0LOCjrGB56G739E8W+HsW8tCRlD
jBQFiIiHfhnzW4zCI1fQ5sIbLGnsD0ynoVV8/0bZrwTtKoqzwZybVsH6BINyRI1vlRb2ZIqewVOn
3z5rL0AMAXR9J+Z1CYGe2XwOCt8ENWcPZmVrsr8fDL9yxu/J7ILE8EAQD0FftfCgPDjFVXXEazY6
NrtzBALFW8/oqJ7pDz8X1D01dCYg56zdvsxe4BleMNohn5MOHh1k9DmRs17F3jBZSvZp305ONLJv
K4syNFFKgJMNmJW32OOQQBaV40weCMMPutpGsdADRIzj4RTMeEESwtpw607lbC6e2xiiWKo0NcMe
dBq2n2LZr8pn9IgZkbfvtG0Uk46IxKQTzCz4k7TVsZ+DhN74IFRooeIBUlGmJUFvUdV4vWj/sZMv
WEwgkGUkpkqzbgNqP2nDhng3v9G5N4U7HtCKv2/Z9kpd0OjfVxs5GdMgGWiqVzM7K0dT2FR9lnhZ
Sx4IEw5tnCazktJsFdTbLCVMW1uIURmQZXP4IU6/2MPEQ6XMakpG2COnz+NwaOcbc3zcdxkvGJhj
QzAwMljMEAyQG0ktWVXQoi6gSVALQ7yTJjz5KPovfs9LF4uY4wNDTaJoyeG81gztpcNwk8Vqo9Y2
Ibek8Z7Tt9+6CUovIW6DFAcrcCOUejpE9DZkGrfqCUqfPiZYzXZZWtFX7RRianFmZ5wY3A75FShD
8sqQVCU0M3FCnuvMao6Fl/vdKcssyS7cyOXVzm6G4wqO2c1yA+mHgWYnIHcuZp/Sl6TlNHXTPfpu
zVYIzB4WsiaoMFsYUdh8k8YroeDwK+/3mV2ryEHcyDRp1KgJ0lMYuAqZ2dzZj3MeCLNr1aQnZQtB
aHeUF2uI1UPfB+7fQTC7VVhIoIUyINKlvNbL9qaNPlT4tFoKZrcSeamqlkKUsa2LXyViVfLzvhXb
8aSZGiST8CrLjgPoKvQEYOg6kmryT21UrvXks6bX3j7Idgqe/EZhb3hFNixjTdMA+E6ZvNmN7HCx
UNfuCm77JT4SvLMvbu0QfLTKB159GiWZ9wF9AWeyRQTXBn1SYCK07i0z/VGBFQRUw42Ss/Rfhiix
26Lj0AJdmT1MhhVIKKjdSFOwzXJT4jEtJ+feiBwhehZovWf/c9/BnFX8lQtZnYRTVEroHoKJYx26
ZuMoULYVIDaxj/IfXGeiywIT5zEFlQn5uM4GvYIikTufDDTdlH5q9155DG2qnMG7VG7bdAFjgr/X
kkCtCoCV+Q9jflEnTDk/7hu0zRIXCOZ4UtWxHCNqT02sDE2F9Yc21+/fZ7u6TCXuypx+ahpSaS0T
RKLMMzI6nN3FsYIVRENzMQ50eisehJMYfjeWb/te2t4/FyuYWFaMsSorek3Nu+QUy7Nf6eWd1s22
IIWP6M+25DpytVnn1JBsJ/DIBZc56hqzUCMZgxvd4Kl7oddJOrgx1uzWoRm85JpwCpvomfB+z17w
qJ9XmyjFfN+hNbFaWZieU3m5M+seEhQp6lo5eQ7eitHQXyF1XTvIRQ2kWp5Cqyn7z83C26x0L+5Z
Q61dY5R5n6PAELEnhP5sYG5xG0PFc/IHSHonHxrEA3Gdf6nBYKghr5D5HCbAYbcW0te5OXBVj3jr
wxCCGC+SmI7wWqeJV4p5rsbSaowrTUg4G2q7RBdCkWhNQmcrHvb/9F1Yl50a0B6vyWuOqRscyUm1
UbKAdC7mVyz3ENlBie6s+vsbbTMsVrDMkgVmtVTLAgOrALqkcoXaLM5W3t5TKwhmmVoBMaTSbjkT
VV9HmjIM7oJHfAh2Lm0FNXKr5ZTVbR8aK0hm2XRBzkxMZEM90+uMdt3Wj5Dcya8mN3Njbqvm5rm7
AmMYvUFt52zQnVUUk98NdmVUTlc3Nikeu8mOMPP1r5aMffiK0BlM5B7Gxe23QTtFH0q3X+zRmLtL
qUqVJE6wJyeD1QjEXwLR02vtAy3p2gqGofjJCMshCxDwdXmXdD9qnlAUJ7LZly1TaaeupPmpcjCc
YYofjDnhfLbw4kxj6HuClrs5zgjt0UZPpp2i3U+/6b36WNIO58f9dd/kopXDGIZQlj4YhQFgLeao
X5VqUfmCop3rSV8sIx6/7qPx3McQQ9bM0NvJ4D4lLsVTnNeqN3XVj78DYamhIZ0k0bzXiJfN8TwM
h/3fpy55dyCtXMbwQK4uKqp58fuGqrtqVDlNYt6nffWXocwwQFyoiSzRpGsxPav5bc672XPWgn2d
CkppCQ2aPRYwqHX6VGkfuvZc/MQ+TBGI4ZFOx2IP+FDKkcSYeq91RqexGtu8K58L3mSZbYsweh5C
DgYKT5h7FsQY5bmgEzgkPbDGCZ8nlfORpb8g0H/B6i6SF2WTzBEQdGM5DOniy2Xr4GmB89HFM4TZ
lHG4ZBFkYcFiSjVYoxh9rasPvbvoF1OYrSj3Qtt0cJKrzDMt3xYcqGNkXjzqn/Z9tn2SXYCY7ai3
aVdWSHi7TYphBaXhZqlx3fe5YpcpqkEHHc+iAucGzHMgs0XDSGpDMtF1Mm/n6SaV3X2btlnzYhOz
N0VJqIY+hvNyKC6mqW9Ks6Nguv1HJDgxVv7fiGZL7KNMSoukB06dPKShpwganHXct4XjK7aMnszy
1PUCfDWlenwMor6wTF3iCfls5zRXpjAnc9vMYSYpMAW9+fiIRGO0Tz+DvmNgo/iCfrun0OEWMtBL
xXumvriPIYS6h/OgPIwwwADKXwlNKDi8/L9ylhMS26fCBYuhhlAW+n+GWOT910U4x0ZqGbx7NQ+D
/n1FP4aaJYMuwZ6hMx1B94wmcgX54e/igSGGEdK2RKb7dZjyJ2XEZHKN99zPs4OhBHFGNiQKAIGp
Q49CF/jdVJ1qM+Z8nXJ2qcywgKoNQjJQGjVBNqbW2zV5MsKvU8vTkNsuYVkFN8MHjYgBPH2GhVGv
hdvJo00+gUOfmG1itcfyWEM/SHncXyfejmLr6tUJB0+cz8hvv8bQLfxSHBUnPqlv+Uvys7wiXoO+
331IzrqxlfV11YRJIsJMuaucHlPoyGOk8x7D/uP+C0UpOjFcktk0EEZcoNwETwPQ/IomKxdkR186
ZB4H+TksA1xPeweC12dInP2INM1Pdflu5irZb59al38EQ1dZaLahQUfftPGbFkwvozB9WkyMvjEq
Aj0COXRUoY2tff9yTWcIK4iqXF/oJJzqJTn+owg1WMmMKpjc4T/B8GxkKUtsJDVN6SlWxVYmapYg
/0Qvkifmnpb5SvB537rtg+biUoa9oMJspjGBcVql/qyI+bZMIs+B2xF6wWDIy2x0DSlKmBTF1kTr
5SDlFXnQ32isGvXX/uQaXuTyJBd4ljF8ZqYCcm50aJVR3rTSVTK6+57jWcUQWUiqQOwTeG4qKktO
jqW52LPm74Nss+XFdQyHlZg7rIcNQIYiREfTXdPH1iA8L+HbPg4vyNkhEXKbCdGYAqh1B0dCgcdw
CP3WqY9ohvRKDmX9R6Lot1kmk3gY4zCEZD42svxafpa8ygvd1J4yhxZtNr7p6JxaCE4smAxxKJpB
C7/AylkcvsXRchQW3mhDTjiYDEvEJNHEns4BlDHoTRwPpdqiYsr7y2Wihq4uG0IQxqZG74WtO7oE
WcMktYMrqrQG8erEkr7s43HCz6RGr+DGOlCNmH7uam3kxOXJiK5lCEwnCscu3vrQf8cKR6rysBHp
pSDUM0cZavQWcK4dvx4B3187LyHH0EGi1eGo06/E4srE46B0aA4aVMMqn/cguBkIhiIpxECjET57
GVtiUW3idMGWVSD90bz2YmjJBScPwQFhM4MtUWgFMkAwINoxMMrOOFSavb/4m4tyMYTNDip5aI5p
KCIjbjzFCmqA/9IGZlM2aa3OhYxNGUtfhCK1TfkRIxQ4h89mBK+MYLalOPZjPdOhb02nO5BiUsT2
BGW9Rvy87yweDrMxidGOekBxWgVaAbKloW1YmF5zw9vH4S0KsyP1copJRq8HXVVZYncd5ad9ALoP
3u2TlcOooautWDeLHGV0GGfbEtGKA80bJPFKz4TXQhC9XCw4Bm1vzBUgszGXBHpjggpA2adaixOU
I+ujbM1Wwom37VNnhcSc2PEwq1o4ACmqypd6XtLjoqKy3RTCZ0Ew7pZqzK1CCY/zqHp6bp4lYzr2
neJIhcKJyu03oNU/hSWJeoxqUcX+LWebVvOXfvaMoc6qQ8v5oauAfFzq8Ltwt7+JLrjv8otkNtEI
RMPHoVp8EXTQoofhvBBnsiW7RKVE6KS8GkGe49mk44KpYXqhw9rw8z/fYZHTWd1JOs2ObPE1Vbc/
wiCyhTynZkIPnQmpOIgyM6Rv1lSjSH1KvOpZQT+whZrOo3hQ7upv+tv+rtne/hdEJrQCTVAaoiJj
H+FxTWww27go7d54KpKOFzrbDHCBYkMnSJSqpW+h872W4cmrvM/94hxElvhd8DsqXc19j9g+bX5D
shkvZB8wXKXE8aygxiVQbjRMNuSqOmxfQS+rxua8ugZFpoYGHybo8AITRE5qx3iEpS01duzxpDK2
ie5iFHP8zJNRzB0tn1AntXJijIlEs9fyJml97qaZKjiF3nIyoDQK3nPrBZI5jOZODidCK5mlZH7B
XOrbbjLRdx99GyLBHXXpBiLofxkurKiENhRSoPXwqnENQah/kiClYC03k616kG5OrMLnuZYXL8wh
NRjtFHUy3X+QMIjDhzB+EsmP/R3Hw2DOqRBJJKGiD79TjuqXknhydC4+pNZNR0b9n0lkhklIleap
QMVL52X20Kx+NLPc3TfkPw7ACwbLHdjNAmkoRtlaonLXL4/N+H00n5LoIVLvFnITapxDnuc8hkME
iLhhxhOcpxTSc1ThedFU79M6PXJM43AVmw2rs1YjUY891s4Q+cST1kGwa8Wqziq4ODrkt+aRJyDE
g2Q+LZdwUQ2B9seUQ+mPkNIuhQ89z16CQmGYA314UV//KrzKA0uWzoPyKmufgibiXMA5q8SqTBTl
1NYxfXMmWXudiAL+39hiGUYcjuDhUJeurnzLJOelogNnMG9j8bREGFgVJRyQTbrFmDfRwMhqgnm5
f4KIma7IE01TFrJgq9EprNAY19aWNjlSzWv62QyCFRhDDlG9KAWK3UG02etSdZZQ84Y8b/eeriAY
ZiijUugUWi9EL/q3klOe5tfMyaGh0p3E7zmkjbsnxRUt5Ow4u2rzrrFCZvgi1wQdpA5kXZYitAsQ
F/ICsLS70QPeZHaeIxmiqHNiZAYNdb05yuIPMX3hMATdK++OxIsxbN5JWcKyRPkuXh1e+whXYd1L
PMPJBRR+lg5GWR328Tj2vEs8DbmWdBrsmSSo+Wed3aW8L85tPl+ZxNBDVImR3ie4Y/eQV6qMbylG
fgWQNg6T27T7CpEOcXiYU15+g2cZc7cgxtBXxgDLVPrwIDzQ6itU69pIqKgPoqfZKfcGtckbpqKq
qiHqEFthIPW5M8lEH0L1yLBS0y3H2lZ5EgPbdl1A6N9X5CTq8dQrAQJEX+7E/rrn5e14v8/wUiHF
5UxCfBRqkYsh0Taq7jk0zkNgyMgs9GzuaiBI4l01vWYh5zDf/txZrQNDRXVjNElpwEXpjNZwuuzk
GFzFT7Wz2KJDngtf5VxkeSvPUJAYQxYfqQicTMQexqsptHveXZkHwTBPVdeo6YdkGEohbgThRSBn
2fxQ8eDFcezX8DTGTVakWJle+9XgnPtopBZ+zJCAFg/alw9dTVZw7NVEzwVhIDBpipyK3GfFp31y
47iMHbfbqkJfKfQlOghivzZTa5BHL255+pg8GGbbdwLygj2t4xDqg7l4DcqGal5IU1e8PxZ+73rC
7PpUJ/8PMEVLj5WhnatQtFRhzBxZnK1U7e7iilzrmD056sJVn8y8odnbOYvVYlEvrHhHNnsh0ypq
5aF3w4N0CJzsHBx6NLs2fmBPnMIsGs57BjMkoY1CU4703bgXc8juzzctCW1ZXu6TCfflHtLK4Z2g
9wPnVrbNTchUi7rxS8HqTyuXBO9/BYVthNMk3k8D567C+33mLEQZY9j0AUIeb6j3VR4fMP+IQ69b
4UhEjGkxMO7IkFlFQw1Tx8mQyriIyVfD9KbmmMAwfeSagoHzIhEJJsNg8MyffqrDTog6aGKgW6A4
yq7yTQ8t1DW3TnTAMD9US3G28tZteY3H+C0aorLXS+ApmEjYkcQKpsFOg8VGl1Yc8jrBNoN9Dcds
6UYuTcxCQ4JOvVb98KAcclt3hxOBoF0OdZGPyEWv4ZjdHU9z0Cwx4GrTLs23LrSL6nWfC7cCbw3B
bN+gz7px1AChlBjlNqAWXPnI7Oo1BLNl8xnDbgoFEKP53C6nvDOtpXDklsMMm/G9Cj3mdA/yTtEm
nW7R8FwpBxKcMp5mAS/amOO8MTRJFRK89ET6NwMD95KXujLdpv/UDtxqCt7CMOc6FKnntkngNTrA
p8BdRcqtMbH0J2LhY/qqsk1HGv39YODYx06tTLRqGCOabQ+lRyW9yqrINvO3zHCqllcos/VxtgoK
dnKlUQzEHAdARWRycv1qihY8oByNUHH+ziaGIQR0jWtlDaC0fU3mcymeI7OyivgKA0GsfSieTQw7
LEVRzbqG8CiRzgtVlDuW1xgUD2Gnj6iErr3HEEMejzjeZyBVWXwa4uiT8qGuvDUEQwxyksepFgNC
kSmFR9bQc3oFOBGuM7wwdLkYyxkQ8vBeL7/HC+ds4P0+Qwi5mGmLEmDl5fk0y88FMTnrzWEcnaGD
vEUlgz4DoIkcJb0eBLf+SAJyvQoMC0RFL0VEgo8gDyCiW2iRTprAuxlw4pZtkIx1HV0BI+xQRGIV
pj+S9Cypp3kpP3IFuVD0u+K4NkwWwQQQSU9ZedIar+INYd9edIxIxWRHqIzKjMO62Sx1TDDCmsz4
8asmOuzv8e01//37bKYW7SboSTSxIPKSORJov0hiZ555yRGOGWyxYqlV2pAHgEG95wGk4g+9ySF7
niUMMWoBJt80DTyVLd7Se313GgpOOdHmMyo6lP9dDTYzq+F+lk0DMMLPgwPNfxvSWF/UO+VVeBI9
Kiy0jFbxfX+F6K5jvxDWmNS1qw8SMZMEWZAQZF0dXTW4f6roQ7ClbMitFP2eVqWggBu6xB+K7Yup
DF+SYAlVfHzh5ptD3LYdnABtHITXT8qLC4Yzs2GeAn0AShy+gNOy4tu+87ap4GIFw5lKZCxJoGPB
ZDTIp5Fu5fNzrx7UicPNmziyaGJEG2YGYmrpn4uUl0mQxCq1I1VtRb9Rw9NkPE9yyFmVTX+tcBiK
jqZRVvUKOLNW2akenDsU3e67jAfBMA56o4MmVKjL2isxuwkDzpJspq3IbxtQWfynr5KkIrpCD3v5
foT+JSqyzvIbPuTpV0fpjHQ80ofKs9eYzHecKhqLJk8KMH3kfNQTVRGaFct8Mq/pa2hwI38gU7YG
ZNhoSoyuaAJ8nYrRfT15MfmUxJ/3F2o/5nR2LltmZH0mRliocU5OstJbOdViikXFycLux99hMSS0
9IuolvQqWEOJt4iuElyjNdGaJV6ZwyaLr4KDoR2hzYe5HgGUqoYVY+xv8aP/iILaem2oY1eMqihR
1yYF1qaGxmt0JAJIW4kh3/GspTx7tj+xVwYxzABBVH2WkGB2S7zELy+08yVAgQM6bWZH++Bg4bVx
DEPgcKjLJgWeOkc3wmw8do1+ky28+N48lVZmMSxhNs0itTmCT1Vf4sIx68huq1dZdfv4C+YxWPvh
t1kjsrLq19vLaslmoYKysQCrmszuMLad1ovJb8qr6JVOfssrIecEIavlF4xQ4dJLurN0xcdov6OJ
cjhSChwy5zHhL6tXVplG21dLCVYKo1h67EoSn1DnG1lx7Orpj07rcNg3yXgozCxw81RpLIz0O8v5
VV4/C7wPS57Ryp+7YlpqSe8rGC0YmTeT2arU0hp4Y8p5++GXT1Y2S12gCwahK/kyOOGh9dHQJB/l
h/hRxhg53Vm4Sa6tnPI6dhhKqQIhnUgKw+RX+aR7SmcZTgJXxhbxonvjQ1eay874VQK4MrBYUqPs
6YZflPZ/pF1Zc9w2s/1FrOJO4pXkkDOj3ZJlxS8sW7a57+D66++BdOOhIHrgT3lIJSlV8UwDjUaj
l9MYQvtPI2Kz394oHXXGKE+REZh8u1GhMRVF30JrQiUgauGgBaewHgQHTgTC2cjcKI2yzHRWcD5g
snfnVp979AjaHuKtuYMQ9T66136cB92+0E6CcaayRzVoVw4QrJgPWl3t4wVsYZMT2qb334A4G6lM
rYnCGwBlZTBKn/oy2/coBWtiUTqD3fLvfHe82/7dKs5Ktr00LRHbKvocBpoXgoo9iC5Bo+uNF8V9
LPDc/mBPfsPx8a4qHoq8LbBpSGtdkudkv+zn2mFT2Uxf3tMg8UV0Sn8wzCdIzrGitFHGTAGkclN8
o+DhsD167NHd47IAsmgMHHMz3q8nCMUYfYqN0dxvVb/KNUsHYyY2TvOz8GoSsdRta+Dp+5zWa40h
GfaC70vJVzJf9li9svnexeXuvAKK5OA0fVHRojhZwNEzlCOopRfRQQDxh505ycIpuVXCC1RHYMxH
xWeVxuWeediMsFBMq7W5cJpuWqzd38ADiNsYPIxT0zAANpFDm4N2tM0+R/LoNnovuDU3PY8TFK/k
cSHFdjgCqqbFI220CzUzPWqZ3hIiAiqPxLGsUoC5aQ1XmJyW200RxpoMTGJ+juk+tMGkI9Jttufv
dHuFwb0Y2llDh2MGDBsc+ll5r2vXVY/uG7q3dEFqYfsSXmFxdz34XJUqLYFlXpktikNZ4kc90GNz
mdyy8hsRCdamvq/w2N9Xd6JRR5Y2sPWjZeVb9XBBQ9HyibaI/X0FMfSTivkaTKT2UqOYg3xbfKht
3lyJwZkH2lVozFuAoeVu9fg6PZA6HeouHMVtnfwOLXOCWgV2cN5rha1g+jpexQY/ZqjKbQyZLG0E
zuTLvHQVtCWEjez3huWRZPKkKhIOTd9cScNG6aumyDCo3EoWsjKUuc2eR+Xtov1EiMYdBDfV5hle
QXALqdd6ih5euGRmHvkzqhtTVb2ZdPOzNBYYEbV8SdNRoPMiqTiT25Q0Ir0JqbqpO+pItlvUwMww
kWuxqekryXirG00hKSz27g+/yLKfiO74TTFMVTF11dZV5eVkr9Tc6JV+pBP7vuZ3jWfZrq0J8hib
tnwFwR3WPEYgtZYBARZkxyL5VWSisIzWO6n/UNbMNExZVjG5W+cD6IhrE5AgA2pOCXR7T9oqmMlh
AovwBy7cFRBnXLOwSUFnCUcMx9tBWTpA/hsAZ1H1PtUXAjLSnW1ekPimyASbsr3vp5XiNgW94bGF
6VHYFGtP06e0cJJWYGpEEOzvK9Uy5UmyaQ6HwRqjckfSJPPLJdKujEb6dH6xNq+61W7wx3+IQrPM
IUxJDlYiO7TZmRL1QnIYR0HIXiQUd+zlVFKkYWZQqurEiTeinzoT1ThvgtgqfC1FtVSN72Axramg
kgbtSjFbhKgOJbdLLnpLbD5jVyCcCtM27MypxPaMrKae8VYSt8tdGU0ymS8ihN40YzYzAoqsyKbN
+XOpolQgbwLY0l417T4Z/fMaIPg+X/47VVaTKjO+3zePi32dfYhs0TwJwBf8GmliZFINAMNhmRo2
obqWnQVMhP+Uv5pDDub4BKOKfkwiXRBJxm3T1NUxtRsAT6CFiVrJ62uBJmxr2++94TvOSd7HGW2B
kEqBpmEKiO7kmOR6foM2j+hq/Th7U2IGUGTHbP1A15LHQUePqRGUy6HJBBU72+IQ01BRTExkgzuh
cx/3km3BqVJo4yjRxRChIiQSmIHtXTmBcNdyPxhR01cmdmXo94qUXE7F9JE3Aqg9/5WDOzKTibLy
2IQcQztj+PKhnaodFWWcBXLwlatqVauTkVlYrLYPKCnclJLd+Z0X7Adf8hYbaHWKJyyVmXyJyb5O
O8cQsY9sa9fvteIrVrO0Q+lyB4yxuqXGoUX0uG0xQ6Q03KgW3MybviYhxMA/pg6D9vZaa0aznJUI
WK3sD9JXtb7OzSDR1H2JHjURR9hmhtgy2CPYsNjbm9OCqJyWTpmwQbPhaBraNNmEcfW2NBxypWBQ
Sn5n7sXkMVt7tkJ9RwuQ1iMmbgNVH2bi2GUexCjsjGUl+N91Y43DrWVba5JeJVjLNLwy2kC2Dmmy
Pw+xGbewTAWVqYZq6BbfMJSRgkS2hRdPfMBgVa8J2poNPEN4OD4uhisqzhbicc6INOSNVlbAG91x
p3i5F3r6be9LATjjL4QMKMz88++5tXSctWtlvU6HFGjDU79L9uD4C1C6hXJSNkFHVG+5ZS3WYJzV
0wqMGaQ1wJr5aopaR0XB3fnd2norrBE4ddclLTFCJg6cR8dWg7lrnB6D1bTkA87pCoh3GCKQn1Ap
Ybs0eRGanqfF6emv88JshkXWIJx6TxbGFeYWjhHZW5NfMwqvne3BecwqZ9pVvuSJiFYEO8QT1AzS
v4ipUR4wmeFGHUUTJUQKzvsLGZ6LRTVDqpqg20Hzop3khiXo0FgcOvFFL1ThKjKZV+8Io2nTYY6x
Ve3T7NKDskdXio81PLxy/MwfsUkne8Fz1bRLVqQkA5zaZE4++mn3yRIaJfZ8O3NsCWckrLqspSLB
GsrHr18711+cItC9V8Zu0Ty8TWO+EogzEWjnWkY7gkAKgtCpPzTfi15wmkRqxxmGmLRlJUuAMOhF
kl12mYhyQyQDZxcSDHRoWrYpw6hco7/5ClfHhTSU/lLEgdV1bhEuO0Ojt2lUHuomd+0ZqYPYcGa7
P8SzaJ4OW7I/b5/Nl5zoeoKX24DtW/AfTj/r96WmfUEACoOMEXhYbJH7LDgEeBi+PQShPHXZxG6V
WHPtr4zqI/XbPRK6+egxTvTIJwIX94Xd4pyQ3MsjzGZClRBCppWj+BhDspfR5I/jngRWoGFqUOjm
+79hF9nWJgN5Lp0QTeH7AZMkVigGkMPAqLHbWOgMswS+9WZmy4Jr/S8EZ1PSfgmbZIFs1JfuI7RX
4gHMuMNsdEe85NPmL6JjKJKKqfjKjEVg9JCjEpBTOkwuXZonPRw+nb9xtvXyJBZnVtI4VtSFmWZt
VtwU9MWj9a3qGn+IrkZRWG/bNV2tIWdXylRCcoStYfTIHCvUGKSutEM3NgrwpwBlUJ50GO/OCyha
RM7QwOnQy1wBZrjcSN1tlj+c//4moc5aMThDk0agsR/YyS6fikdLddUjeo2uyM5y0XlLnQrZINxy
dSC65TYFQ6O1Yug6Y0HhcJdx0hKrIqxB+qHXU6cbRR0TAgTe48G4wKRVTJyqAqWLo/zLsgUGY9NG
n0TgQySyXI6DwS6B3rpX1Mu0sRBK8M7vjwiDs0lKV455PACDxrUbL6lTJ6rTzD8+gGKrugqGAZvZ
oLdHtZrBN9KXbDPsb0p16Izvw/RwHmLzpK4g2G6trMHSkyltZUDE2g+j2S3pnZbsVPVySkT7LkLi
7A6aklEFrgKpyFDV93VsQZlkWegJjJyZCB5b7Fe/uzJWUnH2Z26NyJxNYEnlTT3d5B8Zumytvs+Z
nESWjTJa8P2UXIXRUbLuW1FB0fZygSAIPZts/7mLdulVNPIOEipv9eZJCrXdHKeXY/e1G7VjXVqf
z6vBpj7bWH5DQyTB4svx2yFX0jhNup1kppeTJftzr/hdEQr2ZdtWE9XSFJUxCvD1xCQzxnHI427X
tD4IupN9tou99qJ40nvHfpLulB27yGXBdbQp3QqVs9Z5WvdNGEYdphwMj037rNbmfWl8pPfUWqFw
plOdylLOMshmYXqs/KBoX87vEVPad0r9+/sK7+xZKKvLRvb9GG6Wdm0OV5p0i5CNcx6GLcY5GE7x
5EnvKzsFTJYepjawy6Nhfwsnb8iUHR3/OQ+27dythOIMqSU1eSgztK51FAXt/tm+cqniZkHjDTty
VG9IYLj0SjyGd1spiClrqmaZIHF5a/lkuzfzsgGyXHSOaV5Tu3PNSWDBt/fsBMKZVzAbhrrMQNpq
ClS9Al/jjWKobjJM3vmVZNrFbxv6GhWWPzVUZNTfilOOPe3UvusYa8VOsZ/7MfMWefwxVzWcc3RW
kLDba42oO2VLwDUsJ2Cy6EbYMVgLNDj16Ktj0OWVY4iit1vmEHRpsqLjiGFEKne42nCqR7rQbpeC
I6ah0U7VnVgerur8gojaK7c0Y4XFeyiL1BgaShFhLkotxtAseo/p9MjfmobgqLHFebdnlqEQHV1Q
MuR6u2cYWoV8dNg3oHR+LOK9TJ/O68Tm921VNk0TptbkKyqLVg6nRJmgDzqc4eoq1QVu8OZzkMiq
ibsQI+htflwyZqbZRpwuzW7OvZfHIKYtKKAm/DW5rDQvF/IKbInE5t3DPZVlHWK9XTJ9LLRJXuQG
+ZvKkZXHogv+9zVbAfAV2Zna2JoxAADM/k+aRXb5bAogtvRrDcFZ2LLtWh3dgkgOt603SW5OQtfK
BCAvxdy8cq1ROMsa1VpOJR0oC3g3H9n8yehKykHIWf0Fy/tmMG6NxpmfocsiPYy0BnW1KLG2/GWv
eyBDH3Yg6vHIre2e36XNe4MQFVyYloVwus6tITFRxS2PZsOi28BrXmrnK7dwpcfwYbljFOzFQ+tQ
IR3ypgKugLlljU11JrpqNaB2rt1O/dl9pOJiLRm3klPdxtGQAGAcq0BtR6ch8wfszhqCybhy+ikK
hsLZgLufdd9j5WEWEbCJ1ogdgNX30wVTi3GGm12CHrtZu9VV7/z2iwA4/15WpVyuFux+Z9dOD3rd
VhDoEwGw62glwYwhDHpCASAXkW/oYEz5SGs4knc6St900Mfxhizs5USJMIQC5Z57M/oUidiotyX4
/X3ejhktplfmMr5vZF/b/vM0ilx5pujv7MtJgBf7s1qiZKkGzM8AAJu8xaLv5Dr/MrgLDD8SWqJK
1S0/gyAeYRP0BqgK38NNZIxw60fYlwoTT9D33NeGM2n3lbE7r1kbthm9B0TBdanjHcRXbvVpM4eZ
AakaqroR5o7E0RjQSHRvbogD26Wa7GFnGO9I1SMlTaeR4JAXDhKqL6PQMUPCS67C/XQ0guoyv8aL
b/8Burg1LJ9P1ZMoJPNoQykk6ugo6ilE5GBbF8EbCM4wR6FatYRBLOGRsd6GKOdRo136bcJVUAei
gh52EDktfAPHmWM8wiUyyIAbhng3z/Ne0t0xUa5iQ3eyD1zcAANnDjFsor/jYQ6TmA5hJUE5yvto
eJiWfbKIbPO2ZpwwuLdqIs9RMVlhsysR7k7qb6EcO32/C0WMBVuh5zfCcJ5UZXSWQkwIkx5Q8evl
aM/63NdO57OgeuZZo7P8IwtqYl4qxt5vFzFkKD3eXXwS3GySkfQJpJPBEx67Wu8axNHITUqP2bXk
5F7sW27T7cLyJot3PbgByuCVLlmkOEy8c7+Eu0LMhfUD6zjojCCoC7IARQYYpy5qudsww1jlk8Dc
RVKOWaXJKNPcJTTx+m50Mno4b7H+sJEnCE5j2jIpOnWCJFp5M2fHMdtrfomF1L2sV9AcvotcloQX
tciIJOP0J+qqKVfYVs6l9HVMUkevp28C0Zivc2aT+JeYakXgS2uAoV/Zd+2D4jQuqhhwHlzNVR1w
aIvcSoFW8LFj1c4TjI4BIFgtw12lBEnjWpq7eGxBM5e9OfTd3INqEyPQ2WRtEHmLNHMr9r/WGT55
bqNWtRpT/Ahj8vPZx+0w5k7/63VXTU9ebuPo6rU+UsR0vRWge4PNeZ9Dp4+zXAK79brRyzH44Qm0
YG4RJG4LoroIw43+RubNa/d0TAhTtpUzAUiLhibbaDNpnE6Wjo1hYfBE8kOgURteyxv5ONfUNKU6
Ddl5HJGadV/pwxO3ZF3LaOwSTlgWHBI+v55Mg1TJBeDMLncS7djFolLzTY1VVaIjP2mhtojbMEy3
RauaHaG2IzxamAUz3stp4tjKo44pZhjdU4gcy62HJVywEyK/V60sDUUSI78y3xDrrpduowax/Ard
xKMTm3eI6TmmStFhJrg9tqINCGbIlmapOlHfJZ/bIs6jGCSXuxyEMZ7hd4HkjpoTHRa3uC289mcs
eAZsquUKkPMuEAods34GoFo9q2AQK2+V/n/PVr2Ridu/MUUqwegypEXye1tOvcV6KtC0f17tRXJw
W5a3S1vUTYp01XSdY16g/Ij+0/MQm5q+WiruYKXgjqtrHXKwTpf01hL2nIoAuAtb7nOrnjQG4JLc
ZSVmw4V5QBl/wAZ7IskrvOG2Vk1DkAlDfgla//jwnDqFqqZM8JAsPfouN86UgGEFDsn5hds0uSsY
nqqo7jWlMphXqX7tZ6eil8wdY36Qle7TxsVsipexIq5o0OLWgq5xOU+9T2k4aRpwE2W+kAhKOm3v
vGjM8+Cv7zUCd3ySQq86E/PD0KTwc1BRazA5OXjWpmQM2hSTUkRpuc3HxxqQO0y60eV5NAOQerbh
0EMTMHdBi0Eb3Lpi675le9dwbIVXtxaCM3ld9oDTeyNzJOAMfRgUuYxehuaK6oVbzGow0vvzyyrQ
S75beLEwz7KsYPI1iTSBqkhX5pwWXjb/+gCOgrwzil80VeYzJFNpdkrFtg8MnY9RTX+lWX6Mp2R3
HmZTDzVUyKPrC23/fCSka0HKLsk5ClIwzrZRf4Qi5p9ttTgh8LGQUg2XsrWAIBG0NRqeaWR+b+Od
6Md67MRp7vXomJC+jXV7VIgokyuQjw+UzKqiSYoN9N5+qsfP+uCfX7+tJ7BmYFyujJ1Sdb40e6Iy
pXFaouhtko9aEjkFhgEOKH8LQ/VnmmsCeyWA42MIY18gi9oCzi5mp+8e4+GnVFdu13ypRVDMpL+z
HyfJ+IlteZskZgG+IdZei7ewH2IYEUE8TpTw2RYJVHQguNJk+yXYvDrHFuZSFGEInLH/XCQJSPQj
xJgu6/lWSnPBPbl5eDFH718s7rWWJIOUWZiLs0Py58tYtG6WRc+UisKLmzAmGl3hp+EC4x/aCcIX
KMEFTLncRkiyK8daNLxxU69XEPyFPGeY85JVrECVPspV9USJiKlzM16A6Rq/xWA7t9qZNCfanHbA
CD9rz8W35luxL76iWcd0NK8KMheq0bjTsutVp7xmMwFytxHUlG56nRqSZxrqI+Bg8x720qRDL1X4
DRhgy8qwGnidGBt1Xx0wL/gv3gzb5moFyF0rHR5hkg22I1Yk8VoQaHv9c6igVpu64iaL7X08ycdU
abXGoHDP9UwCXE4L3ZOM+cdM2p/nbdRmkGK9iJyyGEtImrypsYhP1j29HAOMTLvo4bsnTnqNSVVu
dANicAEou+7f2Y/VQnLaYyRz1StMsuWmvgyDPkB6yAUjG92BgWVPvEXQi725czpr8bANdJnjofJ2
KZUsTJeJHYkid7Ll5XmZBdHBmHcYRgcPVRgqYB4UL+EakFOVnFL8jhiAae7jsf4yZgyeY4rpAi+x
CVHnhVBCXlmUYWythC0pcaTn2E0QtR7csvBembVFQaYty6zjsQeScouNvuOCTHEcm5WMFqqdDTIR
FDHo0iGPx0BVv6Gx/ry2bDmrKyjeSQg1MrKhE7im5bsFz3S9f5is2pGqQ4kJ4UokajHZXkpNAcU7
CrxMZGreKotlDyW87x79BEidmy8rmX/RULDaImkp4jVjH3unKCsw7vzlyjx2lA3+MlDSIHV3A3LO
SXU4v4RCkbgD18Rxu1h6h1JcvFrY6I4qQIWfdVhan9zhFbMXDafdsl2gy0GXvUbQZfliu1e2q4Ur
EqLREix0y4RSwh+JKBG4vW4nAO6A2VWqz2GIdUvrYt/UPXhkiZunH8iYogb8BMPpQh1JxULBfrWT
ihtL+6z2T+d3RrRO3PYXEx1pE+H7IehVQyV20C5+HmEzLLQWgd/7CiPfhgoQGB1+DVMbDK4RsMmn
ifehK1kHTYQmazpYeXiXt9YnDMRKoWcTcUj9wIbYh4feX5bDX0coN1fwBMm7veowFapFoQhLVTtG
cmdGgWABN235CoF7j5vRoCdVBqHMK5Q0vLKwJG4Uw7S+zIsUbJhIIPZzVkdHbQd50EoI1Az6vWov
GGVB/yMEdx1OIx2HqYFECdWcNu+cROTmioRgf18JESqVMtc1hLC1h0r7mX8kfbNSNIM7l2kd5z3G
P2KRotJXGwNjob6f33aRBNzJ1EiN2NMCCVS5d7T0y2jszwNs+q9rGbiDOWsj6H2ZDKHlIsD06lHC
iM2OVINmgfXKCf0S9qvfXTcrXeZeOZZtmrk2QCrUAiLSs1ROcc16UNkM1PHZVDytdZYdDSJPRCzE
pDmHzHkMZdFHdsJ0rtCfBgwa0SvknxNQvmfgXa09wdpuOg0nOfm+9XCq2hB8iOhpA2MF0kSMj6H8
Ml+zSWU6WjRUJIxeQk+97AiTVez4nBGVLxGfjJaNgQC4fBeaXjo4LE1VBcQl0iWbkCbOtot0iW9w
DyVN6jEDGF2Pj/Ydi8G+xNfutCOTUtzou61GyBXjCYh6cf5hbqs1qvAiwE0y/dqS4hAj816FjbOM
n87v5PZGnpA4hY0wNLccDKawY74zrMxtGuXr0rd+a7b7BpQXJPrIdAiEa06YnKqOqAspUxn7l0VP
Zv0w9CLt3HReTgD8nGMMdKyzsIdQ8SGSwNjsRp+6lxy7cq0ZKGx1J0Z5SQNRZFmEy91kGcntEMRU
CD6kpaOT3EEHmG7553dsGwRagVQUHjl8hMNSqV11PfyNnM4uobtiqbxF6NWIUDjzHOFhbCcMRQ6Q
EEbKUAcX3+41Pg+u4yE74pB7mS/qbt6+Fk7S8Ua71jHDKB1ZfOOhWG7N7kNX8+n7nL73mZLF/Qi5
EkxZ6a3PdS5yZ7at0wmB0+6qGHW1Zp7ziLA4iDP9PmBJDYr/+4XB3kEemLvzGrGZSUH881+V4MsF
9JGQelIBSe5B/9d1fv+tw0R4ZqNapAflPXukSp7IEAv2ii8aIGMYR1WCtWTR5Mm+7kQR8k0lZN2U
toq44bsc71CHRRrXAAA9LmMjkCkG7qmCOJcIhEm5cqUiDJVKUzbQ1kS/uVV7s5EijSvYIhEI+/sK
RKJFUi8wqyBGU3ake7Crq7IRBSZFINyZjZe56SXC7GryJZeOKFJxSCWwPttP3dWecAfUHjMQ4knQ
Nf3rjPHuPTJN9UX6+Oqri8IuIom405pUFcubDHASJ7MCqWB9B9K/O0ufBFaBrcw7j2IlFHdmS0LR
j0CBI2vdXWFeo473duwQdmxawd0kQOIdJ60fdHDLYfmGsr+OUeEs6d3dKN3NopjE5uE8icQ7SXNZ
1K8GPAnvSfXcdIJjs+k4rL7PPaOsqTdGcJnD5mACr46Rg/3RlILJ/l7T9KDmgmqBbQdsBces7uoA
ySWmTk8yDpCmOHWFSc1jEB3Nh7p1UJIkBSzLaQtco22zaoD8EeExZOl4GrjEpEtSsaGHEgYb9Yhq
mi7z5KnTP5tOVrho8XYyT+REbG/cCZVb2BrER4YcQRebFJnpf9T8TnBbsA+8V/YTALeUZVXVxchm
ICo3IM4CXQNGNRNXs6+NAG2IvugpuX2GT3Ccfe31do51G6vYzDdavQ/N77KIQW07BrPaKc68mmOd
a7oFjD7d/0vzElrB67hkkUB/MIEniTg7W41WlppsmHa30/xiVwQTJpBlGCI5e4yHjoiuQZFGcCa3
rOa4llLgtfQQ23gtj7XA/glVnTO0CiKYKioIAJF+VZ4xNopRxMdQi3reJapjWgfw5fxN/wxzic8p
I2d50R+GltkWsuk1WBDhKuGh3Ocui+KXwqJpwULyFSfVEtWmQmBElIKUh1JrvjQ0CQUOoAiEewTo
XdmOkg6Q1j40aZAS7/z5FX2fsw8YmlGoXYKtSsG3m6K8TtZ+fQQBxQ9oOABBB99zqPUdQs4Upn1Z
FI8WFwn9QAMgGud+I/AOq1bYFNMxgJBayN9I37IyE1xP26t0QuB2oZyLUWqYDBIiMb25V0Qlclud
WG9k4PbBpmGJMe1AmAN0DFNwtEi+Pd+gDgZMJmQX7pt8cErz4oU5X+h7bxshU0UTDSbmIs/NGQWz
jpIkolAD+oRC2deCTuogarrs2r9Ilm76LSs4zkDMtKittgUcekSDxgK9eNUFWotshyhux078O4uw
QuIsAoIhOe1jIMlHNkwqCdi1VAciK755LZ1geEcswVgABTlfcExgGq+dXZRd4o6il9mmFq5AOC2k
GZErjY3/HbSf2XxdlgJbINICPi4llSH8cTb5fD4uGAoQHamDhfNfhwKIgs6byWx9JQ7nOWgTFN5g
4vRoYdA/vY7tMR/65+6SVtfskfmxLP0aky3xyvGzUGCJVkhc7aVNL+qeBlInkkukCpz3UI7LVFhs
Mq9dp+iqe2oWPxapm0gTOJ+hG1s1q5hWd/SyiT4piv8Bm73aGs4cGLmESesdvh9OX3PpkjQiD2Hz
ol4BcAZAn8zCjpkAdg1PuMNFTVyZ/P9gaVH6e9vdX6FxRkAKw7o2cqAN3TF+kByE8I796KDcOj2A
hfMvQq6bSkAsRTaIiskWGreAjbWMZcLGj090V8c38eC1ksAz2LChGvrdUQGlWYryrmk8nIdKiphn
X/QpGIZmxpQGp7EhHq26w3l92Lqe3oBx52akRMv1Ag9Nzdwvz9W3AXUL9wrc1RT9HMRyzQijKI4v
fcofcfnfYHMHym5GRU5YzlCucrf9UTffG1lQcrKxXW8guPNUyVrfyCygEoNHJ80vK9AjLJFgEUUb
xulE2kejVFTYMBMzOSftcuk+hXAnFGt3frPYd7gr740w3NkykaKedBXCZJrhasanovlu9p9Ci15N
xf9ONv0GijtYqpTGusQiHf3UO6n0WUkOoyxqWt0wdmsQfmBvswwxpRrkKSRMllJ+6sKcMbtpzqwY
364a1yU1hhkI6cGIAnWn7ImbPqIpcXqML0Cl4ysCVdiySG9k4tw9dCbKc8IUboq8AXQcDwQzzyXU
krDH0d8dI9EyctdtOS/hsqDmdGfWs2MoD8KSVhEAZyNA9vH/YS9Trb6HWXdjU2EiYXundNhVlCzI
Kk9YgBnX+ZAxn0EPVBcUJoH1CUmmZ/hcDhuwO4v6grZlOuFx+1TXqFeIVLjlJLWdFs+jNhec1j+o
wgmC25e8G8Y6YiJJF4x6r4Yi2F5Ruj0a4zBHTVhet22GTnjcNk3JEIHwFXhVHXoDKIbHhwzzg3VR
boSZmfeH6oTDme26a+xewTA10LI8S81V116UY4RA1+DK4Y2wUX/bgp/QOAs+dINBlh5ocnqMkx34
PJ1leDhvWEUYnAEv216eqxQYYUZcJMRJ/pNUH6hhgmU4CcJZbyUHUa3GHuTzstemT9ksin1uqzR4
uhUUsmGWImezo7k0mk5ib1mKndhFhaf5psuCdg0KCjDV96MjIyDWb1S+LrBXFsM2URi4iwzDTfTn
or37wOageB9EJnC58K+3nn3WJX1ilVg3au46+SKKgz75yP6vILitiZrU6rIBZ8VCiwVLZBckc3RL
yA67qWcrHG6H2makecrGRRetM4Mk3vJzb3IKd8AUruTQXSIqKXzAKuyj747rCZS/ZRk/vE1CCJce
bNvVEsdKHMkxLlKP7qXH7FJFiQvmiesXyHb3D/qF6Emz9fhEjfrvDeQv4VGqwIKlQer0Mn5gbwK6
R/COzQqkcNBFtTWCNbY5wy6hitCeOoi7mIkzy49N9xSaoqfg1hP3jUycbe/7ntYgN4DG3A+e5Gh7
+kW+Vb5Wl4rLrqtwcdT/vdfyDSJn3eehNElKgKjbX+QGR/q+obv/dNL4kgEVgb4yq7F0koQC8Gw/
TdJFjsqc8yjb9+JKHziLrvYYYD1OkITNaMER8LOfgxN/f51XWQelaCSiSCM4AzL2JLEGE2Jp5FDo
INEj4KX4wKSpN9vDmRBrniQ2QxIgsqejXlkPzq+aSAjOdPRGkRShgkVbUKDcW7cGtRxDNKBJdFT5
gGst5WocsRDH8Dx5ildnaAgwdsYLx8SAxvP9fxKKrwzQ5F6OJBaNwKwORyWT01U3pWjoyOa1eFI3
ni7AAiOJaTIQ2nlZd8wMwcEUfZ8zBQYL4mdMvRrlKtcPsiy61zdCKlAtcHhpKG9g7vHbC7CVi2nJ
FQBYCgK4rEsjc2HRpt3fdNdsOpErMO5wmrGt6R16CnZ5lrqLupP7h4UmrtqL3KE/mIGTWNyxJEuR
GgWFWOklgg7pLXpe/NBXAgPMRS+NPKKaoS3iiDcLyZ3RIRppKbOFTNBR80wUx8jd9MFCFX4SNM+d
4hWz/zrA9iOBqjfQ3PGNJDupOhXQo4vOkNcwfOZOR/qLVUR89Bb8vbh8OTat9GQhEbaxyo4DBs+n
l6oiuC22sqlrmfj2w1GrEhm5b3h+ReJM+t7Wn8bpEEayq8G8qqBPsiJ3XP7JRQzWfzBTJ+m4O97I
0YY2agz5sb5sMX2YZdvRAKbAoxBX624eCR1NwwbyXCr6H9+ev3mxKjMfgSbHV2P7vR1/dOjSVkNB
Kmr7QKxwOKmikTTlIGPPBp/NLkOtKvj6youJDezwyUHyzxvfTbu1guPsFmZbgPWALaJip06kJ07S
3Z9HUNkn3rmeKwjOZ4kHKQ/NEflHPUj2MF679oI6xDH80mdub+ibDrxPP/1cvZAL/Rqd/yokZzsx
2j4BWSV+gTx/tdOgEzWOvDxvzonI2UuCpiG7J1hFHGyfTT1JrkZf9/UL63B+MUXbxZnLmA2dkpgW
DpizUw13mqhr5KXc9ZwonHmsjD5HvAD6V3v5ZTfDOTPQVox+6chhYskHGQmcsnPSi/y6e2jd2REV
C4lk5KwkXvqZOeT4BVm5s+PbOv1INPikj7x7k4V1ZujMCisd8af22JYRYxw+v1Hbb4MVCmcvZPAe
lPTlvXOIPkm9y9g+Byfca0E3sHriu8QXFcAJTBTv49hUqcZOgmBN86hqF212P6u33Yd80JVgnMWQ
c0VJixnb0yFeFhlOrz9niXd+9QQqwDMdDeFoJjbzo/NYd6b8qYdxOo8gWivOJNQKTRtZB0KnBIp0
ULJ/WLBerwW+rVANOMvQDJmcU/bujuinQcWTu0SlbeZiUBsIsrRi93dMUeyQvjvEhsKKJjTDetfY
PigaKOQSDRd/G3pN8SnRgowGJp769FuY+OeXcvsiXqFxMiYqicLIQDYMtXwvUVv9VtZ2PSqcKr/f
14ngEbR9Ra7wOCOo6BJ4R9mYZWQlepCP4o3CSu1QQBG7pqPDDQhEdnd7H1eYnFksqoWojYwrREu/
qvkhLi/18KYdMOQR/bbDRQ1fJ51LZ9H2TfJPOn5TqcBqCX8BZxZlJDESrcSewnVknoHyoOyNT9TJ
bdQWykimR5n7oTDKSWreVBoWpptUKVbaMnYq7FaiukQ4bZQdtTPKyr//JKLnSJ5BML34sUhXs43E
rSxyUzedkJUknFulznUf0hwgkz+BoQAFa40be3LtLCA1i57nvSa4qUVScWYyM6qlaHIoTDJ8M63H
Lrs0RIMiNq2kYeumIYOZn/AlpzHIGKSBQCbTrJ3WOE6SSOfYqrzfmhMCt2rzHDYsBwjHKagvDT85
RkHv996Hk+ro8D6BcSs2DnhiGpkBBZ99mihOiZD1LIrQbG/LCYSt6apCZOnQGT+rkEhvYat0NzVy
z/j5IYN4AmE/YgUS9V2eRBo2psxdcsOqI6tAvv0/0q5suW5dx36RqiRKIqVXDXvw7DhO4ryokhxH
8zzr63vR6Xss02rxtlN+dJXWBgGCIAgsVJGLNnnkBT9QOPRm4QT/axVzoM8q4PLqxrBuIxnfoWzN
BH8bmjbIDlusWUU8U7/GBO1J1qIugxDca6gpRR7ywcm6krl64Gg98fLmQaIXGYrgQrV2rMaCYqEw
vsUzXO3UneLLxeHVKanh6xcFCnLrQhICSEDFOtI5HfJmIAC1irtkvmzz28KSXBplEEKsaYZBVmV8
OrietMeShF7e1ZddLRtOtAmDNjJiWCCXpuJYO8tKiVZkAcwarQi6fkrj3hs+wv2jU5sS0ORhgoFN
BSUlGrxmUAMFpNBuFNwubXIcQolSuD29c2yvIEx9u0NBT9/FSgOQsUTnvZYeLLwuJz6rhksNdOxR
Kglo+RYR8ZiOxgD4aj4pXthCbaqMc6nDt2GAkJv2i1OP12P2I2xRA04lVRubKZk1mLCZzGho2iWj
KNtAbv2qOkSH6rLvHXpLD+khlGXyt5ZyjSboK0yZ3Wh8KnWXHsb+kxWejOxHOd9E1mXWycYHbcaa
KzSxW7Muu3QO+Bw79Vicic/vVJyMOXQxCt2TPvBsnX9rNGFjaW261AGfYDcaBwtjHEvEDHXikMwd
fIKWcFlycmuHMQNDTjCeBuOPRRYlaiT6nwnfRvJgjzdM+6wOEuvYChrWEMIBSNGIPSd8spw2YLRY
4GVZ63/Aza4huJSr488cLHvBWE2e8FF0V/V5c4ACkvgvFn/tAxNl6kXfp6d9VJlcwiE4TXNOMm6G
WfrdtC5QJep8BMDQKWgCcK8Soy1i5maeBZAqri479d5i9/vf3wzwmfEKIARb2TRbacKNrfX5rIDk
QAxPC53a6z3VS/z5sv9qyPoDNu9Sa1Ah6MqTIWOtCl9hXKsmqJH+TNY0cS31Nb85omH/076Ym3pC
fxSSxgyzE8VSdCud45gZ3L3H56C91UaZ9fFf/M7VrgAE71d2VTrMC2bCgSAd5TbdXXYIr1vd4Qm5
5qjWxw+l9TGg6F+RBA/Y1xlNVR2I833rE1fzWvQ5Wp/Hw+xZ/8W8920f+IonVqO3SDSmdgu8zht9
hRNPP1J07/IEcXigEn3xfbOznGJr4DSaCF/4Zi6rL2Z4FQ4FRrxej4aEtlhiFmJtutmVGgltyETC
+3y+ySrJ+xnXwZ4Ygp0nUxcPjOvoP0z2fzikPvKWuTIFKnrXosDAihHWXdLLRkGpV/mtUH7v7yCp
/gX/2uRWOC1cJSknKilQUYZksI3Uh3owrhDKSHYU/9ze0gmeNdebKBgtwOkgKVAnh7Z4A5aShMgM
QIiQGr0xypRg5ch34767In4NlpD4qDxPuDX15+RCpiqZYYt+gmlxY/PZkaF1UwxuBXbEsnrSqsd9
bW2uHkJVfmpgPKm4f8YkZEUxYKwiwaDriCId152CavrI4bRCEc4ODAeMVdzTEPKBs6aLHIyQkCBs
y2GAXo4wjNoUeZ6Xqqc2Zlsh+Mdg8uAWF05PrSUXtE0Mnq4kBPNlVHEUmzUwDKyiWKsk+GHYKVg/
r+JOdo5vb58VimDPGOVemWYFxVuP/MQDY+qTcYdyl2NzIY/otk/1FZpg16oy2wN6MiHTWTvoVzVe
82rFUX7oGL9VevOpGd2pkuhKCirYtpmD0CSfsZCjO3jhJUjT78h5grS3f7pOyXdwTe3b+eb+Xckp
HIJ2oeEaNWJVB7iIMr9dKsklVwIgXtkaZidzzzfSWN3MARgxMxnrrGzZmBDuN3an5OoICHq9HHg/
GX+d1L5PKD8mnnpiHpU4h81iBPa6akzYtxhs3uRFCETtwVQO6AvktCnlcThZV+MvME/lw//ymls3
f6UukYSzTUEVP+ZQl2nH7qJ/s6QP2Zv+dSWacBQWplWNmgHRSh8FXo2XnsILLXcMZFz5rJXwgf4y
cB+VFRpuXkdXsNzHrC4fxkBCJeIrGrY/8ewx8UeX5IFW1DXoeTbO+8so8VhM8CVlmPblVAFtMs/E
Lr06QkY5+9g9dCWU4ESWksatrgEmjVx+D8X49k823mAx1A/EOvPJ+Ehh/NouBQeyaKo+BRG8Vm08
BJ0/KX+5boK3YHYwJ0hUwTjir+P3yjgyVVKQJXPzYsVrbiMpGuQQwTgOVzpeiOhdeNXBzaPq/iGX
OKfte9SrhsTykLxQVNwcIVAGPguHQEOKD+ZeFd0e/B5lIrfk/ZXpiSWu42AbE+GIdM7RZXSBhJ0T
5T/3QaRyCXGzmdHWbrnl8ZOEP5uk4PAHaxu4pd3+dj6Vp31AiZe3BK+xKAqG1lnAM+cDSToHlHyS
g0qyZcX61jwJs5KWQCja0dEi08kDw60QbewLIoMRPQNIH3oaASZm36r+zswf2PCXayV4hW5BRnZp
AEGHpxGToPVaslSyA9ES3ACOprZZuHuzrkefxG77bH8KDvAHX8bYeWm0fhxkgabU5ATfMGdKkkc8
eMHcV7xzYmbu6Aw4N/grZ+Yrnv3PX2lKfOSM+iXuKj74XFUvVPClD/UxklMhSY5D8ZUzqDJMgB7g
joYDjwNHn/MgJp7lZbaXgiQdFLC3GOakPe0LJ9lPYk1ImGnREkSYWa9jFEz/PITP+9+XmYgtOIi6
qgi2EwDI8YU8HC3XDoHjuzMwlJwX4s3MYR958VodT2J9SBrnMY0mqEzp/D6+C1SJ25NsXpv/fxVE
lCBMnc0G0ZGO9oFMv53SU7v8kqwc2bpXvx4Z4tirNldiw0ohxPQyG7Q8VugeMJzRo4f5NJkSfyTb
VrbgLfSUKMbLlHXjqL10BKWPY+LwWaTRCU1Vj2Mu8R78g+/yBiv5BOcxDxoLm4Xvq+Va6S/G8qpl
XyaWuJ2ie3+5loLP0DH/ojf4zbHzuHAx+sQcxLUuT/khhxlKROOfey8aekgszdYtQxz6wns7rShO
EFtg9BCu2+GgOrYxOCm7L+LHULlMg1ICub2RXyH5/1cmmVNSzKTHPmM9anmeguXn/hJum7yFoWEa
ZfTd2DATo+lnzJVD0jR5sJ77/DaT8QZtS/CKQN5KoOLpVYkJEOru0AanwnjYl2CLl0hnmK/+HxEE
VzSgMnLsGABAMParOKt+5sGVF45+E54DG+dV4ie1I4vDZGIJiqn1dBzTKcUZWfhm8YtIG8ZkAIIz
6gkbhraGWIR5gwICl2/767a9T1+XTYhUUkXP6yCEMTfNN6b+SEKvGK8a6zIeJR5PZmKCBxrMgKWY
6QsDUE+KeV8bLokkZZeba4XXaTxOY9Yf5pG9tbG2CoZYK6CMQr1BmtSZQ1luRYIgpiHSNA7bGQzk
PBxi0AYCoX11bAYKryKISYiIRGPbErzKLfqjPX2q2k9JeK6XUnYe8O32zoetcITtWKdp33Y2cFBF
x8lZooP6FJ71o33MUKMiK8He1P0KTdibgZJNZhtyxWjox0OJd3Ic4Tj3l2775XuFIuzFsu56O1q4
KcOI8Twc++iBZu584Fx1H3qsXYEJ+7KLdaWKQdjuU+NSL84zO7eaTEkyaxP2JoxhCTQbAi3gxnhp
cWB+lTtdDgI5zeVXf61wmeStRKYrYZ+adAiqQoOuuuSqi9tDNqKwJPT2dSUzcyE6YEsYL/EAEKVi
XgEp7BlZWPRbR5YpgZKaheAV5q6dSc2NbzjwsYHLae4wj4UPYa+OtawjRqIyMe/AaBmMdQww2zpP
y/UkI1WVLJyYaZgRkDTpAJMIktNgH+j0ra0/G10r20sS/yDmF+iSRZZmAGc4cOLClyd8vXErMEbx
OqlQmjCUmJ0luIiMzobGZzsgYZPdhZ9QbXGkXtc4CYYhupWj+8q56DzzvG+HMnXx/6/iqqit8f7N
gKqbfoG4WzbYTmZ8Yr6hV3uGCT1wE/Pg0SM7IDPkFrPHfZKce162hoK/qA2KSak5lEboodZMR6nd
PpelNmRLJvgHxchSZeIWSLQnBlekdpLktHTNBOdQtaAaiA2s2XAIjro3nSz1wBkzCz87lv1h3wJk
ayZ4h3yk9kS43VXRpxntp31ylQ6y7SRZMzHJUBRxN2FODs6/zrW0BwrWzH0pZADC24U6t3OecLdT
dT7prvNeUgssWSUxkbCQuk76BN8fx1OufyXdcQl7yXEncW1iLiEK9TaKVKgd9G0OTY7L8MtqL2xZ
8nn7Kvx6covpA6L9Z62UU/zjDxdBf5jueZ1N7oUelZmzxJWK6QS7tjQtjLB2RubxB8fStV3ze/Jl
9EqvOn6AaV1nGEdqYBaEylSRAaTXahVt4ljFfvIS9bGdfn3A0l6/L3J9VHU0ESvm39eKU1VUh0pW
rb9ly5ZKiYZh55bOxF5n8AwNecVDUw39Bt2zli+SzbJlzBZesTHzEZ7EFH3yBPLarihqZOuHC8VK
fZScOlRaa75pZ2sYwRsnxM5qvQXMUp8omh9jP3cX1Z0ooo/R0+H/W1nSZXPpVpIJvrloE2qMIyC1
Dhz132LtcV/5m88qa5kE1wwm05l0OgAab/YNNzsYisNQLcYzLcnjR3Kz4POHlpCR0G2xIHJUSGwZ
ZYkoMVZujaDyrQT9+xKD3raGVxC+pqsQIM7qZQHdHu6lyeLaaIGdNFeGsXmkrSXhP2IFQoweE5hy
gKjMLc6Gn3iKSwlGC6GOAi/L+1qSSSQYHtUaMKCDJ9AflO8Rps6AerXsP+LV1hKJpqZSe0BnACT6
XoX+n9DG8kp6+hPayK5b0hUULK8JgyCyuwpqml9WEM/Jn6rMy8+6P58smYvYZMxBWw2qWkBgrFKR
2FgJMkPNrAb3Y9uZmvOMWisMaMo9elEd8mPsViGq4PxwAJOIE6Cjs3IL9yMdnavfIEYNU2Olqc43
24S7BFpi+lh1ksk1aeLvG8zmtrb5JkPVDWdyFswTbaNzMOEWwQeRoAyhAbt2eiQPWe7xMpVCekht
WKihMvYyUFUz3k0TzsyhVeoYxtPSDHS6X/NUu87tJ4lU/Mog5DjeoAgmU9j6NJc5UOh176P5HATB
7dMwe39iSVxiZM0eGxHMG0AhlqTqQhu7wcYr01OZ3EwV3klrx+oNSaQkWT6xDL5i6rj0Wg6/SE9R
cjvYN/UkyQJsnV5rWcSCZ8MmSaZkWDxy1L/FpwV8TcsRDJAeJwyeL2VhC1+aHV0RHkStHGQzj3nQ
DBApSpyo+x2ph9ma/D7w9OixCg+dJXs04MrfA+TGswJs8y7J1RqAzHosNN2ZcttZ4rNmXfbh7E7k
674xbpzMb5ZTOGXCIA+KQMFyWswz55/q+M/+96X6ErawqmaVSXPIU3ybX+jx86N2w1KHu+PoApMA
Pu8DygQSDpkuXsgcjxCoJKo3FctlWiynfYgtt/Rm0YQzJp/6Tg0tvoEHz7jQPc6iWc1e/U09cK9P
P3BNe4MnOAy76ANWVsBry9jJiydmSCLPzUVDd8fLMFbt3ZzskVm5Mmrw6IVG/aiIYmdQqcTtbTqH
FQb/DSvDTjWWh0uBg9Kcv6rIP7XGqQlku2fT061ABGujNknHPgXIrGgXRRWczT4+JHXTOKlOR4m7
k4EJpqZkXVlOEc7itoS11U5Y3aOSdk6pBEemHcHcpqiYqEkglGKCz+ZTPf/at+dtzTBUAVsasd91
7E5K0XQj77gZ+8c2PwXxd10/7EPwnyh6NfCn4vkDAS269IQ8AEUQnVYJDnKdjG4yRg6uak4DZq0Y
1ROKLOuw9ebGySz/hRO8djyTJjCGlj+8cq4w3lRtYMS8m/2mDhLUjur0P8FZvS/j1jKuQQXPnWGS
WFRlPFhJH4LqO2nOSy8pH9uyhDWEsIeWCRMhMLcSFtc6an/f6R84DdbfF7aPWhgZRgnh+0isz8ND
KLuky5ZI2DFRaU9ZyKAXi7qsvixrP5O1n8ssTdgsXRJOuMJDC3iJc0PyRCsDj9O5A5Kwxfr9dxoX
/LJpKGqB153Wz0F7gIQmIV5b/6VKhNgtR/W5PpbAUKaHbLnWiWRnyvaK+HSYMJ2Nag2dTCgBypHe
bodziflxfKOgmTBz50+2gtcxiVPjqt7xCOKDIlGaKGUL5Ooa0ysLL0uzQ7Lc9uzzvo4kW0asZcZo
SauoDO4K6Kmr/XGS1FhKTFosWa7iYgo0kNv60/hgdictnHAOeH8ng7DtSQiWi2jBtrTjg2FfqNXf
2RgTtn1pa33ec7eShk7Qls6CfPO+BLJVEjb+QgjyzAzaxo3WT+zQy7RjlB73QTZjzZX7Eul429S0
R3WBrrMreqF/wz34Hmyuh+JHd4MxZx9pQVqfMkzY/v00qmodcrj8AAaCanGCUXLd2dwlGkGWib40
6gjerBpKvelarJvWZ/Borce08HtrYHNWgeydeuuqo62wRHGaQcdu6eE5g9GJlsGLqQU26MiZlfiz
bU8HM0k9a65l9ZybtrHCFTzcFNZRl2rANfvSG0xwyCCfYY+WZBPtw5iq0FyfNbkyGXh09TEG2U2T
Z43mh2yRDu7locU7v/avNKZIR6BVqqE0HKY78PqF8siZ5HgmJvUKV9bkKZNJiHOUSc17xcTSqWjZ
0T0T45UZedjfVTIMIazp4jyfrQrzAqbY09T7GW1cMivf9NGrNRP8Wwda16KLIUZUduesMc7hrEkc
kAyCS7m6fSylUkVaAoig7n17Kk7BEklapWUQgo9T48xgMVhW/DT3yXAbtJLv7+9PMDa8FSGmCglY
w1cpD91SuZvH73nuJAyFMvHZwMhXvZRVFMp0L7iEAaUQg9IDMsxaJ8SIZiX4Og///J2BCfuf9qmS
lCpfN1N1rYQ5mt2ejCA+7cNs3tpf/ZspvhApdqYCCTszn18a7Picvvk2Pf+Jc2TJbok1vOSNVwYH
4sVCK/m2yejgN6T3i1EikAxB2PyYrZIGzYR108PkrlRKTEmWJQ5lEMLenxnJ8jiGEEVZOVpyTxZJ
ul5iYC913KtVSvpK1SMCGUyCHLZaHqryLutk6Q0ZirD5wRMUgl4XKEZwlRB3GRd3iGSthjIQYfsr
Sx1WmNfHX+++hgsog761jeT6J4MQPEATtgGjPSCK4DtehJbYdtpFEnHIMIQtr0V6sVgL1orYNw29
16ovTfG4vxP3gxrz5Y1jpXSTsaYLKMSohx9WpDqL4ZTq/RhIXD5fjfcnsWVZJr5o4vXxrb+kXahN
EU/PZOMDRca7e0xBG6p/y5msQmB7zV6R+DZaCZTaRjqnCZAU9lMfxgs9DJ3GlhaM8Q29JxD/GSsY
rY7tcQGLjs85JHiDPX+1Bc0eZ+9Kvy6Sc3+rhwKEmibDH4GSxKpVYzFy8DhCTepR6R0MlHvi9HT0
jMDTnFGlpp7sp1ri0zZX8hVTvIz2o9knswLMntXHorkuERBM0kc0rvl3C0lsVMkb6A7XxUFpCl6a
+oFH1ZWOQXDFIfGoN1YORhTxKjJe/4Qpevs2v336rDCFfbVkYdU0ATCNY/GZFw+ZfnDLc1Gpl7ky
coTNHbYCE47Urirn1qz5Jm6oR7UjZuI4NXkG5/W+VNvq+nchDSGmLpJ40eIRQmWt7ag/1GRw28D7
OwwhdTh1tmo2BW5Zhn3XPAXdZ+sjVKGw9FcxhJO0t4o6m2yI0VYuz+fzV/B8dHhRIfE+eG9cwQmO
qQ2XBEOxIJEWPZrxbRs/drImPJm5GYJLMvSekfhl81YuKOz5ROnkQD17Pv13o3Y2LUGneKc1DMpU
MQ2SBaledxoiBTCtJ2F4mRKQJAznfVPYDEdWIIJQDAMizSUHSD9NbhQSZ1okBr29bisIwccaNquN
eQLEfCxe6NsDj/nJl/+OCX/zhFqBCSED0UDQuqgAG8ubUvml8JG012Hw1MSSMEsqlhA5qBhogJdF
IEXnBtws0UOpOOnVDG+HZtmvcqqHzaNqJZng7eISMwdTLplyWg5/ZtsxFzURL3MvP3QLXoEJ3i4M
p4iC2BrpMbRULfrVAB4YKU2jxPbEAuqkTfSKKJBIDz/lyeK06bd9494+b1/FEEuo9QEVPjEqEFBe
Ovt8yKVWXoCgbDlyIrnU638iPRLWx33UzZOCU4cx3TZ0SyzLM5DCTrUIJ0XXfkuGL5RN/vRsjoq/
D7O5eq8w4t0rnwpWM7zIYHTPVyV7DqS1uZtbaQUgnBJNGw4s5v5nvqjO4zUn0oz9ySHn+hv6JRsk
s3l5uPZP+HNfsO2c4wpYODtK1irEqnB2WI8dyiihN1wr2ydOe1QifR5J9LW9k1d4wuExK0aRBDzL
AFH99FQfMQfneT7wpoH2JHtMl0oneFy7CasZMScCzms02vv1cUKj5AXn2uWdwdqTdEYl19O70Gwl
nuh/8xFEhPz6Mbro7QZJX3DWrzmHmOIZEqe4eWStoATvy5YAD+E1ZFO7H7V2TjApZJDVjHI/tyeO
4HfniQ5DGkAcRWsctf6eDZ9C+zcSOE5tKc5gPf+lNQp+F10eVmV0sMbG48QI1F1O5El5preTX/j2
2bIl56VsXwuuN0FxR0V1yAcq8n+KbDwkgYwacvuB6lVPYlXRuKiF1vKzy7guziBVP6iu4epgwRnA
2wKudY9TWUgH2vJfvqM5sc5oNux8jHJIRo7hCTPUTpypLz/I+L40iYWIBUZxb5CumqAxmjqdZ2QO
O2m/Rp+Tx6fgGavxGuOXB6NEDvm/IJDn3mJPSsGbGOaYWzWPfMH3hP2d3WGEE6oIh9mpz40be4uM
R0Gy6YjgUEgz1WpJALiYt0w1nGg8L+YHyDQMjMP5z6FGBCcSsw7zgbmPxFI4Kbkw49pdZO8JEtMn
gvsYlHhUtAwgNLmJq3st7Jz9zSw50ojoO6q5TUYLALaVe2bX4W0OZZB1E54N+itMZRP2ZHCC6+hr
ZqYLd1V4MI/KU9zkbpc+1JEzmLLcqMwIBK8xZ+X/Xk4mAw/N9LIeG6fTj/vLJ9GPyHDdphEuKzy1
aKF9z8Bs7Sr+so8gEUMXYg6rT2ylQiLBz8qnavmZL41TSENpGYgYX8RqobR8h9KhPJJWhVLq29g2
Jc/YstUSHAGz51qb+UGvl7eL/bVQTvtrJXGnurDvm5waasrd6bxcUy10F7N3ivJLFx76WndK4uq9
jAJ6e+VADYg0D1FNsXjYGtuxWDRcC2rrBvzPZvHFiP//jd1wNK8Qgg9YlKCO4Qdw/CkPVdF4ZTBJ
DliZEIIT0M2q1eIEeimzZ2IeFEVzWkWC8X9Eea9iCFsfZJBE7xKIkVzNPCGGsSWoZLiZ3PoMapuz
LUkx/x8x7CuesP/zsUKXMnc1yTk+VUi/5Wg94gUnIGG+lVGvSVZQHDdna2yqkh7CFeyn0l4ajekU
/dO+dW/7zn8FEsfNJYuZtG0JLdnxlZHcoMDBrVM3L3+lH8qGvVqcKbiDAoXpbcv3aZebn5MRMXjW
eW1gePsCyRZNcAd9EY5ZOmPRmuhxno9V/jzJ9LLtcV7XTPAIWp2b40AAUZPjRFQnRyfBB4QwdYIJ
vppp2S9mv8qXl8zOSBeqCPCzMx+jbqC0QJc0IG5qfoUhSAEG/XrJK2BE7GejPSz2YxlPJ7yUdqrE
Q2+qZIXE/7+SJsztRG+shV9XqKfGGHszfTWZv79k3GG9iwdNSlEIatmMiDkIhamazSiUoqvdZVj8
tu3S6Rpw1lgfaCJBBd4rkmDIpJ4btVtmGLJ9HY8ooY18GIAy6xLntmlmKxzBktEViPo2bcLrsqE6
Zpk60ibabfe5ghBsgFTB2A81NGNcw9DO/GqCFMBBudbczI+lU6S33ecKT7CEulHyoVGgpEV5qTEZ
Tu0TLkL0lg8sRJLjvG8T24b3qinxkIuTpBwqrCCOcEdVn0d26iZJsCaVSTjnMI9MGwKupjrwebKa
d9lb9Um/4GwSvSNjl9mUyQL5oInAgGAi2dvNlJNcI00OOJCmOEHm5EruyAbuyDAEs1iSMh/iGa66
Le5QRWV2j0Xqf0A1KzH4T1j5hDZSjElDoONn2hcbV377jpmHfYhtzawwBPWngWEWQc830BeekamP
iqt/N48qHkZCaU5m0/+swAQz4Gd1G+sQaKg+9yksbvCHZ1S+SE6GTaewghECnrIJo6JPAcO0557x
zIxknoVM90KEM0RjiWJ7AOjodg0P9fC1CSWK2V8qKtazDWVigggREDZe3bLCrevAbcLrfP60bwD7
orybr6PTzoqHDvpvkwulOcbWY714+xASG6OqcBhEUbUgSIMs0ZmnUPE4WvqTix6/Q3EsL1MmUf9W
06ah/at/qgrbvyZ1UZctZMIApOoqPSUHG0N9fD4+Rf7ct29sVBX8ANO0ybQXCJcFk9ePzSdrrCUR
tcwWBD+g5Epgdfy5hfWmF9ejH0/IjWXlt75R/vlLXfHfsvI56WzodcBPn0LzOOvvdJrvwPPJ+7nU
U+Kan/fxZKsneAS62HrZZlDVqEfXbaVeYKqtzBy4ut9FPStzENzBXOU0bCaIxIg7g5KX86FckDNG
o2mDx3u6iuOHCh1WkKKDqMJyzmpAaso9Af368FXW2y1ZOPHJRYmoMY8BbGLENbsPHbWSxAXbu9Y2
DAY6B9RSiOT7SjNOKKmDappfxv0LWRfezUG/wV8+oo8wCxvaK5qYzxk1Za5IxePf+mde+P3wYDUS
iTZd3QpCSOiMeRexoEBMGuYXZf04IsgeGPH3DXpzr65ABF+XTnVTFBrkyOLHAFXjVuqU9XRIZTjc
aN8Z9QpH8HFaTbJOBQGL36E0dOpclRm++ayX35XZL62nfaE2jW0Fxv+/cgq2QkZrCiGUmZZOlv0e
ZBMSZQCih6NZQ8ORu4GGOXn/uZRVIsoABLemWRROWgfAVN724adSVmQi+77gx8pwoONS4Pvlcptr
V8N83NfA5m4kxAS/CqPUoIZgvETV+0JHWQliGmd2u7N+OZyCEzgWFp8T3soaozfP0DWeYMejUql1
YALPzFzz0B7jI387RjkaP7Srwt0Xb2vXrNEEa57Rx2k1FtC0ygb91n1jh0ez+sIaSUZvywUQMKjq
FLPC9Hc0NUU9TQxzpFFiQiwnMt2ivaHYofvCbD5prVBE3xxOeZP3HCWZD0r0QnSYeJgUzJyFj8PI
bhqHv77IxqhLhBNrklWFKmhY0XB098ahLMDV1nrZ8GNfOBmIYBelYYW1lQNEZz+CL039U3/eB9g0
BQyQVi1qMdBg8B+w8jU0rPukDAi/9FRHu3cTFAK1hDroKt0H2pTEpC8JJNV+R/NShyzSutxA5FvP
n0n1pVCC73P+gZpeQnXUVxrMwiVbCAS0YY5BMccQ+iaFY2o/WNJ5ZVx6+6JseZ8VikjZkcxaOPej
hTWrpqM5RK5hdx/IT60hBP9DKcNFlECQtORzODOUJmveiIvJviSbSnldL1swL9AzdkpUQ5IkOwTD
KUm+ZuRhH0K2WIKv6RQ71EYDEKN9E+ZPSSJZqe3tv5KB/4CVBXeVrtphD4D4txJ64+/FK8AhkLom
A98kOJj4JBL53MhNsZhuqgbOCI2JOQ/Gh4V3JEAA1R5U+zqSTS/dPoFWAIJYoaUWalcCwDjyAqby
OM3eBHH4QCHlapAV3EvxBEcwdGw25tKGxc0OL4nmkLbbgJgRJ17ky6h+Nv3OSjwhQmgyygJw+8Ly
9E8sdqYpxeRx7yOTeQ2yghECBROX4TyZsYpIvdMfSfejkfEJbG6hFYJw3Uk6dCkoKgQBSYIT/F6i
0bHJ/f4e2g4PViCCX8P79JSmAUDUCrQffwY4Flw1vKlY9qC8mYJ9XTRLTIZQfWzqkuum/F1cce68
yGMuHv+pw4s2Qu8Dc9RXSnrHS65aSgH2a+AN7KwjJaZcURkB5L65YcDZWydhZXpR2jkgsvmuTI90
UdxuuLb7r/uK2vcKlpgKmRNTQaMEYJLp0oguY/uw//1tY6M2oilEVNo75oext7SgVRAmlp/15dCW
n8PiLyGElTKKvq+SEBAZPTXohituSCs5dbZGYkHhr2IIZ0JUF8mgoFEVtGKz+6fMT/Ft/069C8/s
+g/vSy7LU23pxiAGwhwMt7YxlvStCYACNiB2ANBy8bPkXk0+7+tm4/umpmmWhQZjqr8jHLRLtWVl
o2NyCpJ6041a+/vf3/LQbwAEl8lInqlKAYDlVv9lXfBt2YHzzeXl1PIryZY4BN0AJqFgT2RiyVaF
EZcaoVnvN0WIGrFUMdw5ZLnkorVh0OYaRbC2QEkKKwyLHgEb2m/UDEf25MaJbJjIxvY3dXCR6QTd
N5jQLYRTjFVl0CxoVrXoZTuVeLxsHLM6ZMHvfR1xPyykCRgIWWyVEJuAdlIw7MICF884Ekwa1K+S
afIa8xMGFavpz9RQXKSx3Zi0533IjRV8A8n1uAp/5izPymgAZN9f5b3qqsV9iPFU+yAb68dMUEIa
DLUfCHeEYzQpozK3R7CbllNzGEfd6SLbLVBHlySyLtmXOeniGuKBmWi2Btt799BsMZ3WFgWWAs4U
etMHd3b6iZLPS6IeogrdJNPzkGiOmUUOQ197m8+umhpOrRuuEdwq0fO+6FsqXf8cYX0LK1fVhJPi
YnaGH+k/y/FzYP1ITepYEwYkVXcYJC1Z7Y1kEx7TbIs3VJns3RhqI7RgdAVYvmjmL821kuu36fh1
sTXHSHOXtfS0L+KWdika7ijRbXAHiZ4xmTlRzVAhuTWGroGLRqOd9Cx3Bv1hH2jLVtdA/IesbBV0
CL0SNQDK2KmeTrR4mlvJdWALAktmo2JRU613J6SB4cV5q04Im9XeKbVvhCFfF8s4kV4qK0UjXcMI
fqtYkmnECwQvHNcPeuHkF4vmGo+tSw1UrIN//jJ1BxdPyGDRC9zET5H/yLxsgsk6iuS9Qiay4HTS
KLRSRcFvUQhC6c+jfauRxNvXHN/gb+U1cWqaYHG0ULWgi9Ufc9Vg3KyKqKDoL4IJlyqIElkoZQgK
D9dwyamwESC8hRM33UTrVJtCDCjngyvwhvXT+Me2HFxS74pLPl4y/mc4TtVhlBVSvF/Lt8D8/ysL
7QZWZkkB4HG5VoMvbXOOMkmlPOH62FtLYRf0uhqMEwHGHz6t7KBd5eSIKuz2mBwKzVVc60FzAwdX
ouIZVkNBPkocTIfvHOPTvlq3xDVVJGN0amFSu5gvScvFRI4uQ0hR35cthv4+6KXEOjduE/zM/RdD
zJbUICvWU45hPiwY93aln9iN+kQjp/Otb8NRSTxZMdTGEfIWUjjuA1VvGxYBEhUQP6on3C8zT+uc
6uuI1o6IIok7ntNDdp0WTvnzAyuK5kebqaatvgubxnHSskEtMYSSdK5Sns0lw4BDGT3/lt5AbI1y
SRO3QhQYvTVTxR56o1YGCIiJ003lJeWvOf+A4pBJw0sUdj7o38QIkCRKTnF77mGnmLREnT+cuIPP
avSrcCpcWevZRioHxWUrRMGrZtoYqE0KxOGQtiDQYoc2dUJ/OMHRXLDZsdFPDNz/Ie1KluPmee0T
qUojJW019OT2PCXZqBIn0TwPlPT099C5X1qmleYfZ+WFq4QGCR6AIHBQCnzGSmRtgP9Xtk0Fz2+4
V3HhTVblY1pihLdPbpUNe4RNXf1eO7C8R+iJKoDWpWmKZQNqVl76zN404YS7Aa3gjCWaka72G9aW
hom5nmhNVyxFt3XM2tZwKdHfjTErRjvqx2Qa/IiASuUrgETvfp43eQbGHJ69EcGBdVsVBNyq4+CP
mr4hobUHpefmvIhVLcAkDN4mGaUevPuR8K4XGmYz+G2XYeDTYbZvJluUZFnBZXSknoRweuRTMA+S
XcPA76lvbFhtTnGh3v96i8/c4fN5nRjMv1s2dFXgJmyuJMTNOQUTZdMPfhUfjcElIFLSfmTVl/NS
VlYOVzjbNHDxBQbzN5867ws8H8iDPw+O0gMIMejHFniRdxaNulMNpoWBAZaMUhCDOz+FXRraZCkF
Sp6bo4mVQwi0Yw2q3TYWWjRvbq/CQEOhabqigE+PE1YOstJi8UqffEUFvzNOf9uHzwQwhgsEkQiI
UdD2FlxjKeuVTE7gsMIIL72lTF2V1r4WD975vXkX5jBJCPTxeKXD+xJektRVeazVmEGZ7DH1Wb9l
FSCsXR5ThUEzUDoKxmj/L5zja0toAWpB7a6sXFMzyTDSRgXNnpVF7VbSphRjsxPROvIGzrSzUFkJ
g7AIuII4J2VPJBxtk2JWSR14RnIMqtrT5ktFNOaMN3FeDuc15MlW82IA42pDdnq4m9rD9LcDn15F
wNZssOHiNPGnyMw1qVBZoxU4qa4nOjzmdSyaAL6mBq68eCcF0ypoNDi7NgcjK2aSd34UkNylUrFr
FFK6ExWVh67t/lIQl7FupjpqYjVvfH2+pOk3yRIEDiJF2I16EUMXddCVaQCrVtvQqySUI2fdBlPU
Hs+fnlU1kCWQVdmCV+B9gtEEdhwy4nwFTYxN5pV6LDqfjHFjCdFs223dAG4iEYYHUk6TWtJmRU1b
TL6oy28zyk61sNrFSua2NhoKhxatfdOXIM0xIKAcRJ77XTT0Kh3TQMEjbWissPbtOtoqCVDZ0sEg
UDbu5V/JgfUxRhvTHSd3epG2r7l4gVdiVsapjCQjyldA5cLoJ7hDq2V222SgLPJlZHqq/DoufyrG
dibtbSn9bdgFBTH7RdUAt4hQ3sXKyAWk41RlJQLMtLxgDw3WfnDL8WJ6HQIt7PbmHfyrPBxfBF0W
/ujcRTmueztA/2uJ/kzTGb3IHXBxxyMXa/juC0cSuqp3d59fEpENxgbCm/ADeYuYNAlCitLvD4Mn
OVXvsNFg4XHG9a5UHHHWduXsERV4a+BQIFMmczaTBfPUzwMOhVyAWlCnSItJbhb9LYcq9HojhkH/
4ojLdiVltjZjMvMoOe3wPEmCkt8V34FYDzaBlw5UwvN0U3hCUawetYroBnzIWIveo5TcBrog8bUC
IUSTUd+D91vFRGL4rRpGG0zpMFsoj52vZHNbSiIAWdsOTcWwDTaECPcLDtObTg5i5OyRTnD7n5jv
2KsPFcZuMLI8iXjK8Ei99qHZihiL1sTamA+Fxwg8FBF+9XJ5LuHek9ov1Cd72Njjl79+iWIWgAwl
Tq6JER94An+7dHJoT8lQpbU/tUelu4i6u2IS2MCqFgsRnF8fqY2hNgVESDJBgsLP8ASZ/XUt3C9F
YAGyCYpzzIJ5q8hYoyIpp5BCyqe+v277T+fd1KoW7EGAmHh8QAzx9vtz38iykWS1P9iXreWZzdES
NRu/Pyy6zoBUQdWLZsq8o6gneHMJtNO+Tead1GtuMnd3qAB3MYnbP6/N+xPzVhR38I22sYPUhCgy
fM26n3ogcD8riPlWALdcdkT1Tq8hQAv9KNxiIhRo0vLtvE3H+1+VCKLDIlKJC4fGTml6qYJ9lWWC
yuu5sFxJrUUZ4/dmAL2QY7AsJKZxJrnz0rd4vosxFcJPg+deux+GR0tE2yISwZ0XObUqaQrV2lda
6kz6g03B55A/fsAAFnpwPnRqc7B8DGx/ZuVrP1Xy0TJK9f68kNerwdsoBIXQeD9j50W3kHV+e2jQ
A1aU0hwghLy079WD6jbfm6PqRqChyd0XFKWURzzi7hq3P6K4bytKIK6ZxFI8t5JDkw+JYQC2s74K
HXNEpW9bOOd1FMngFjI07FFKDWQbrPRQB3edIUgzr1nDUgcmf+Gi03as1RDsyb6OltM46feRYbgy
Uijn1VgTg3cBYlg6BmjBxb0VM+d6jtu43Pghkd1MemyLdisPokdB9hXeHpZSuDPaVTqGcicKyIcw
7CaqnK5/iqonDBKmD3+vjq3JKpqCNdxY35V1kaIbSI3X1Kl8McFoW16O6f7fRHAbk0SF3NAQIsri
+zQ6xYCg0Lo9L2MVRpd6sG1b7L5uBppdZRCiX0Y9SobYpF3tarruP9VH1RNHHCspIF1HMgtrZpp4
R+DbFyY1K6tyhECwhT39qmBWr1mmvUESVVQuvWZ0C2F890JoGgOZKwirKXLfeuVO6ZFU2/NruGZz
uOkjxYQL4PvgUK5Us0pl3MfNNHyp+sg3qtglBJOrAtvX/75pE7kFfSmPc61lmFRGOoCJJDkaeIJl
xHIb3UN9R/ggex34qM6rt24iiH3xNEOQb+ZJBrUhqpRCh7zmZczcLnZ0t3VDH9chc89oDcWTi4Ui
OdOPc0Jri+JdZnwBAf6m2ASoYOk/zShhyT3JEz3mvSub+7WkJxX5U5D2fYF+y8aPJ/TBsopG7UpB
pmBf+PFG9Az7jnKOJYdk3GYR7ePFBLe9t2dObtQ8ik3koVh9Djn028CrLrLGmQ+KCy912V+InhJW
zsFSIn8Osp7IQ2UyNxmMj5KVg9Gi94ZJACYr4SUKMTA2UMPjDNJfnDMeSTCaMxtQT03P7q4Uu3b0
2m+Vvy3QYuu3lMN5XZKXoxZV8Fihnbiz/mm0BAkHZl6cF3kjgHO5VlrDrds40XLbOVL/aMz++TO1
th9LDTj7xqy5kGTWUPqtscnTb3Pspuk/bgZn0koaqINWRSg3HWs/wFtmb/3IUbLR9oLb1wr8vVks
Do4iqhZBRWLW6q87calfgQBacpo5xfCPEeM5584WrN67Z9tfBkDwWMEuSyAufnuApqa1BqVD2NW7
0Giadw07s3gP1++DbosxnMRhTaViYFrdNzRcIRlgmDbq994KRqkI2N7rBhl/5Qcqt2xtwHgj77xt
rCT7QZ2B5j4k1VBJ9S4XZHUNRrYWSCaiZKR32+pK/8niWcurPWPexYMb6kj3pxhOLcosrznnN6K5
8AnZuzzILGTixxeKrB4maUSb4Aj6WhU43zz2Ateyds409uSEpB6LpbjlNKsak52pMmA4nR4eqrEH
uXY0DH8fQCMve5LCwUWQ0nqcdRP+Ky6cNv/cJ5vzO7aGezrq+1FKpCLZwSdvdDKCBDO2Uadh/AhS
ZQeGj81QVZvJFt0F1uxvKYnbn2aOVBqrE2vUt3ZNnX4bmthpp+rvrwToaDspxDmovlbVYW6gkJEM
Tk28HoRhWibYfMGq8dSuyjgkYBaGLhkJHLn4JhmgnQy2iaiWbNXdYpCjhXpE5Og1vnNpMmZwyBY9
QlxMW8YUOr91GVZM17rizI0T7fJNAOLh8zaxhopLoRwqxoVWxBhL0vggQ7sB/02nqY6dgHkc3a0o
0BNg8LpdnFTkABEFHrZZqkzaPOLzpa/q+1b0fL8WlcEsTlI46wuiikiSNDSsYdu6lZzITa4tD5Td
Q+PYWwCvJyo7WgWkpUjOEnOVxHoV0cbPI9R/43KCjSNH/f5/o9New6OFNJ60qtDkJm4NKJjZ11kQ
ekYmosAQbBRPWTU20lgoTJ9hvML5UhvFSQwBOZJon3i2qlDD7cDIIUS5Z7y8AHF0OU7fdbZJLisz
PG/q6wf5t1nwtcxt0RtTnmLVgjm7aOdyOwXJjWRUjaM34c/zskQ7xP6/uK6OBUjFrACG3ivbWrk3
tY8gH8JyvEMTC7dULvJTJ1SoWcOIpQv9Qt8bysEyPnJWFyI4FUq5TtpQx+5EkuZE5edxKrxRFGCu
rtNCCLPDxTrZwzBEegM9yhEzJQMNbDub8zuxbmULERzCGWY5xm0KEeptdzQ2CviXppv4OPiK310G
vugKsw4FC3kcxulthOBrgrzEdlj9A2Z8PUTP+ZGx5YUbUakXAxb+CoCykd+GwGHd0MskVQfskr7t
9mxWOAXTRiO8XIvEcPjWaH1TzP3E8EDvNrUspbeT3pUHGulOOmf6tZnEl7GcGC7t4ufzO7iKRScV
eYbfDK3k+UChIq1jFIv7tZLDVLzzQgSGyN8JNcmwY2pCSEouZOtSE2VgRUpwwd0oq90cM6uY4n0X
eM20M/9VBIcJkl71ehRDhUH17CL3yukl1L782zJxoBAarSEXFdQI1UOdX2vCyRTsR56xZ/7ppx1a
WpIYhjYdXmmON5KvP2S4KEU78MdsRWSTom3hwMHOslmrS4gr532bXEjzZV8KcJSdwHMacXgw0knp
QwbVESZthMGPxt73w4MZ71X1pcnvzu+PSB8ODppwmM2GgbaBTGzyQlkNXiGQwdbknEIcFiR91CdW
BoXKZL4M6ezYTXTVVY1rWk//pA2fDtLLGO+0GbTJ7Mek011SHUKU/J0Xwtb/jDo8T2+Tq3FNUBzi
SwXyk8YVhgWg01538unC+ttxsywhgOsXcgGvdzD+GQhSpLlKIGs05o2SRHe2EW/Pq/MHf3eSwSFN
Re0wsXsGA4qDPKi1BSubG3igQ9cyL98rfroRIc+6dziJ5JCHTkUgTzHUGvSMXCfWvpR2duvZ0cU8
YsK6UROYYdXYn8+ruo7ZJ7EcGFUoNZoldnhjuT0MMd7Uddk7L2KlZuntjrEDtwhQFDNDuZSE1YxB
Qv3JdNAcg1E54aP6PZmc8qhjzlXojaJ5UOuaWeAlVRRQguncESOZTGGGM1BQ7+4UM9+MEhVoto4U
v0XwdwiZqi2NLYZ8Verk2S6eblpNcH4FavC3iEFuszBQoYYyK0cUXuAAt/+oBmftEiFpQsAWivet
C8P2iu5uKP66/I+ZwGmlOOuWSaNG2QQRaY6CucKpQWJUiliWRUvF/r+wszoiGca3QUiIOqewvQ4G
AS6IBHCGbBJTC+cMAuQsu9PNym1N++f5w7Lu6U4LxRzHQodirqWgrbHdKki709lB55pX1WhTKV0K
I+uoIHX8h1D7JJB3rWpgFAaBwIoSFwPDwePfV37d4UlLqx6ifPCD8YdtTYe4l7dTKvtTJRpdzXR6
7z1OP4FzuIo1pxZgB96jod8jNfXSTv4cqc1mgvLnl1ckigOF3MjiIqbYwQ5USuA4s9POLeznQNTN
LrAUwo1tk/pRncMKKhl4m57HwolEU+UFmvC1I3reGHqiw1/EkbItjLt+1tw2G9xIlKMWqcKhQ1s3
WR+8RpNSiYdjYvc+3kdFha0idTiAyIMwskIGEJmqHLuuukvN3K0jaZ9Vonj1D979t70RpvHijE1m
bNIBD+7+eK0eJEdxsnswQ+2Mbb/HzB0hj5dINQ41UlPpGwXN5b5Ch6eg75w0jA99fh/Vs4DpaD0M
OynGfslCMTPXsySWIcnK2ktNnt0mtg6Bnh7lrHvMP1CcDlBXFQPMExb6BPkOKdkoLKsasWdKeYvB
NNN0M4vI+VfXbiGCgwYQmM/tnEMEtW9U+1kOd2W3JerP86iwDoILMRwsSFKLacgsVkiOMxrM6q26
pxsLA2HYC/SHTB25JXCfEaSdLM4e6qKQaCWhUCFvGjedtmGeeFroZoMA2tmPfgerCzmcNbSaqQ7K
DP7VDJka+QcGMM0hdXL6LKW7oHHz5/OLuBoMLcRxjqRpaC3jgRDWED0WlVPmn7uPWcNp5ThrsOzC
apQOIqQZjWvZfVEgpT98NZuX86qsOuGFKpw5wKiRrKVYOYsErma8zJI3jteobnXM6HkcBfu0unB4
RUfPAhoWwHHw9tQqRBoH0KI0fkNzzDcJh2NUWs+VNH89r9V6HL4QxCH5RGZLmSum1iMIxIxr+afi
KWiltN1W2mRPjFS02hr781JX3YeGxiz0yRhoauLWMouDUNdLHC1cAq7BMVg7WTAJosu1mg5DPwnh
24mtnKCXOICQHuR+22oT7IfGtR/NrYaRdI2IIE2gks1tGOgw4tam8B85uYijxyQUZDtE3+f2qZva
ydYSaKM0Xi+1ICYR8fGum9zvTeEr2nQN74kmpun4rVx4TUucqfk0KXf/tPM252bzVsNrbIxlquyv
lfw5EaHBuhIWCFxsFNESvjLAiPqojlmVoW4/I68elLfWB7pD4OK0kwwOccIEnKtlCxmzAs4B1gUs
3wQb+br39E2ztb38A9UoS3ncaWmUOdDA8YbQJGwfirz8nuWiARSCZeND00ojw4Q6RyQa5Mg1pMxJ
4hQlPILNXw1FTgvHh6fVlEZFZUJKiAKRMj8U47WMPHc5uKmoD3hVFHuOR6spWoH5dGdaYkhYpcIr
GKS/0YljBKXTqLfZVPu1LUCz1XhkIYvzqcag9tPI1OqswRvm59ZKva5snZAIMEAkiPOmmIVqTnUK
parAduPRk+WLILIwkN49f0hXrWGhEGfgadHmbcWqJiX5SRufE/olye/PixCpwtm0lY5GpIxYMyOU
fTjuzKq3tb1VIwGxrEAOn+nM0ipoih5ySlNGa5wiN24xWReabuEyLZAlWDY+4YkGQQnv1Vi2oM/u
snT2Rnm6SNS/Ha3ymus87Y7GeQI8TAXobIZKBW2aG5NGvaf2su6f36BVf7OQwt29tKgIc42xRRVj
Xl/OdtftwkR5+DchnDfo9TCcIx1CUE39VNvkmIKhU2DMAiTQ2K4t7j/zMAVKHjMZBjnSoHbIfEiV
o4oBeMQWUQyLzI39fyFMHhAEFBKgeqJfNHBNUWPwNWU/EEFws25qBmGdIkgw8b46o1It5xmiNjrM
ztzuaoyxtIOPvIWDH0XB0z5qgfgy1cIy0FsRmrgAkf4Wfbr7biJ7RKYCS1vV5SSGP6JzQadJLSCG
NJrfgbl20tJtGkbeeVtbF4OGTvRxoeeRsP8vtqZKBrOhgw0vivjGbSOtdSw1ijf1FLycl7R6U8Bw
m/8kcUYQp3aZgogCGcFkyo501GfHJMHnbMyDXdJVh7xRAket8tw5L3dVQ3Rboh7SNGzwErzVcIgz
kqLND048SdxG9XX8KVLBMq5a+EIId2Qbex4itHjAB6ngPhlTN5hzN7GGA8qLBXHPek5mIYvbMjVG
xb3GnDgqiv3ITdlk6c+dM7oszooehYGdaAG5jaMIRpI6wALWPtqa/dRPH9vL0q0uWo/1UIMG6Dp6
PL9nq+i0UJFz6XUz1LrJ7uOpNl8V3YMUaN9sOniJHPuDRgUeSrR5nGNX8SaLtL4BadZFNnwvg0fL
eo6F/JPM0N4lGRZKcc5dSYL4tfwEbBXGpvxSbvV9tdPvAYV+tS2/dfTfDF/nEqtT1Ewot2MQn9wb
/XaKnhJRRbjCfvMZnfhS1aJDhk3CHcmXb61blBvvYp/sZwc0HBvjar5FTzCaZSQvxN1Z2J6wCiin
9dQ5j692U1hg/guAeCw9zbxr1OsMrxnD8GLXV1n3+bxJshN8TlMORtqx0opEwglX2/xaiqOdMcaV
YMfWazIXKnEwoptyKuUztkypX8fZlC6og0t/Dh1G2vY6Vl12/pZI5zVyWgjl8AT16RhjQbCOVms6
IMOq8HhStvtGdFcXHDOdw5G8s4MkURGh9cmhzJ3J9OvqdjQFMYAAOnQOOsCcUdkqklK+iTEjkXE3
kcZBL+8m7nCDI4INE6nEIUcJ0qGym4EcPXpF2xxo/xB0tTMlAoQSGR8HHVqYaV1rQKlSLR0NA7Hz
vyXM54yAf5/t4q4J4hFG0BWf09pwlWynSKLah/W02snU+Bdaq1bA6JCx/B0o0exPkZt5oLH0cN/Z
govbGS6LrZCNW7B2fNmnJdekG3PIJMRjVZ/lFnkidT/fUiQm0Mvn0p0sCBFFLpqv/QxDqSn7BnbB
WpmaPSPmMB+NS/OWPeC3O5HNCzy0wcHGZIM32wpgHk1o+71Zb5KUILgqtuchUARPBocUtJksPZ2x
lOMmyt32qgU86Xv5moT+K1Xnrj1QUfi22tWiL2yGg41Mp1VbyFhLedv/pCCrddGMthl3ybfxrt/0
RzCaoWPfifxI8EQk8G180iyyezDasBslRhjcTC3dJHr9qVG2pX0Ih8grJNURjbdbbXJZKssBSm+S
eQoTrLDmUN92Ci/248v0gE64HX3JMocN1cy2ChXsrEhVDl8M/b/Tr8aY3xcNEVSrTcnriibGFKUp
dqvBkh3MPVJ9BbRBAswWwCifZ0uykoYSO6JIRLnJcEW7ArHYoaaCK8g6FBCwdoGfB6wbXDY6leKp
AtMMMjjSZUovdCEjz3vCI+RAyUkAF5JgCEQc1uyAUBc8ccfwUOzMLWYM3ItQbX3FToK4aITkciLb
BJpo+k8NPahGtAuH723+6fyJXweWkxgOWOZO0mnAFgwTMEftOpYOlWhQx7q/PongMKXQaNlYBUSE
IHeg4GqtM/o9aEcv6NEK3YrqpUUacWjSTLlejzozAeNbKY2OHn1tMwFwrL+RLsyAi0HkOc1YbxVu
aD+VDeb24eFo+gweql1xW7iiPgORUXOQAbI9q6IsUdAGz3p3mUzueRsQfZ/DBjXorNlmb25EvqyL
YzQL0reC7/Pjp2hZIVUsEQTW5RUd9qEI20Tf5w59IhlSFKr4vpw8U+VofaSPDvSDrMFNRas7T4AT
x5GqZCXWRyuubS13pOTp/Ab8wZx+SzC5ixxILo2iodAAvCef2JsdCF2pi+6iwS/8aVeKGonXweUk
j1sxPOPkGLQLeRQkuV4dTc+a3LcPtj5qh1wi9wL1GFa9v1mdxHGgqVZIRlcGjuRskJsGdPRY0UM2
6C7K5Lxo7jxZS8CYHdYepdNWL81LQyrduhgEXugP4c3ph3CgminZTAobP8Qm4YUWUFfKFLfvjB3R
2904StsBWesu1d08ag4NhnvIqflgyRUuNCJKonWYOv0UZtSLtByp+tjGGAdcBKebvPS18qkUTSxi
uHBu2TngDWWSYIYYtC3ir3Hxo9Hoxv5RSqUTkLu22J/f5PVDeNKHg92i0mNrjqBPgFo9ub+2rEBw
FROtGIe5Sli1WtBBnQjpawydHcitln4/r8V6XG+Cvh08VyYYWzkhAHarnDWoQb7oxi9m9Z26T56a
n9T7aGM1OKl+y+Ow3RqKsYwMyNONC1XdzOUTFTmr1Z1ZiODhPVfLDMESdiZ05fg4ilrHVsHk9H0+
C5UiXYlHeXzf6PJHXAB9zEt5Vvt+h8cHgadaNYGFKA632jQ126hDhrlF5WwaHGvte9SIQGIVrRZC
OLQyNCuT9QZCsuPgGZvM08FLuGOjJgmGO7XfRB1XIqU4UEKtcalHM+SZ7aENd5ZylEUZZZEIDmzs
KMwqCxMtfRu3OqtuLhupcuzU2Jw/Pe+GPrzmGBZLx37HAtQ6I4rnSYMp0AP4DzziJhsa7mjrFBuM
cQ+ddhvszSu8EmEgT34d3oPAv3mMMaxecgZRx6nA7N8lo2bLypMKJyuSputJbhyS5Dfn9V3324wQ
2yYg9gGh/Vt9myntSJe9mkqSu/GOMWJHKCTYko3+bboQDelZ38aTOA5jJc1WGgllX36b3pvp7dBs
5vAjML7QiMO/qg5yvWdgIWHwgHWV6ILEyfqunFTg8I6kAxnSCq9RudR1bqr2t3XQPJ/fFtEycYAX
m0lCKhMyhqh11b5CWvCYxPf/JIQPalOw4GG4ChbKps99/9kofpj9w3kR6+aF6XKYx6QboJzlkKEZ
oshOcrDXmLXHosLStV2wbiGvpWLitajpZnXZFtI4kKiiUm8LxpUTZf1Bti7CqdlF9Nt5nVb3fyGE
OzFdF5HRTkBhA4KvC/i9Pa1F8waFy8YdEwKG+l+kRkPmFiWceLVhdX1U2sgb439gbRItHHdmyh6l
CbMEe6ubOyqhtwaBZFf65xdu1csuFo47OHZij7E64OzXlnLQv+bRUx0OG1PUfrCuC+YgYDCQBcIX
zsOmqLoMtBK62NMm62+S7CCLUmAiEZx/TbuhqYExuA1Q4zNtZoSn6p1udAIkW6+DxIio/1ThTo/R
Nl1iT5AzhpjWyWxAvylLh6Vo840pkLa+PSdh3OGxaiMuArZuVnCD+0SjxW7b3o65yKuJFo/9f+Fh
DTRjqpkCM5DLi274rnV3ifA9/Q8H6KQMd4AmsAx16ghl6shlDEORB7p1PH946iYDL1i9O2/aDI/f
3VMWG8WfHxaJo+wG5C6bDpl0FEGgqbARcv6u3/4WcrgjNJSZBIIIyJnjo37QvHlXXcx34MpE2hUl
WA5jFhIR8a3ne0EVrmAKDZj+eY4cDck1KWyxYcl+OA6xM3utO++CPTgW/Opp8shmuAwxqM07v6ar
OLsQy+k60wEXTBYpT8anUrtTRCDL9uTdni2+z/nYJEcmFBU6rBaU3GRh4VFt3FnaeG9PmUPHZnte
HYE4njMHj5fxXLYI5lg3G6kfM0N1g/CCRp8H0TOwSBSHgHHfEFSZMFFpdhXnoGdqIwf9Hp9A5eoQ
pRIAx/qN87SSFgeHctyg3MPETpFbZJRhlKmrbFtPcREewSANgWGsAshCHIeKXRsHMx0hrq5i3yRf
Bxpddv2HmMoYQ/7/m73F4SGRRxqXFuxjxJC5CXSkeNPJ/dmR3PlKwuszCPt/sgdBNrzjQ2xeS+Ec
SI5InIdt8GqcDiOCYR22mDbHupUROB1EYfm6xYCH12bkUQbPs9QnUkozFtNI4L40pEc7/VlRFfzl
TlCrzvmDsO7VQO35nzAOm8N0bDNKIWzYTD5xy21PnXhPPQ15QhRcnZe2biwnYUzzhbeRoxpE9gwx
rVR1egMc7ZXXi2hE193NQiUOq8JxjGxthEpsVGB3g0uUDzbr2OmhVLUFa+6/KcVBF0ad0mEiiHMV
czvLXhTcTPHmvIhVj3bSiH9rJyRQq1BmoTRGSDhKQnyZJuBrCA/99F2Z1UtrGkGQJXy+ZYf3PSr/
3i/+9X2Y5SoIDDhuaWde918Ze168BSk8VtLNvej2Q1eGhZ4cdvVtWuhaC/uo6DOl+6r/mlERPjK8
PacTB1jqbMxhKWEtk8zVD4z+xrhDqzzjOUw3IqrzP6DxaQU53IrHsRnnmMUI1+a99okxvkae7faK
N/olRomLau/W/fRJHgdVAcGGhUiPI55LnzBN+Js29h9C/JMIDjFIj6mmI7ue9P3syDZGspRunj2c
t3iRHhxSDIVuaXOIdSPVUdK+lLmoz2gdiliHILgyMKGEMwOJoqEqiaFFalOvUOh9S20PfMqCOhyR
GKbnAvFoogzabGM/JkzPDfNvRv7T+lA7A0bp/acKt+dJJVdGzCzawsAr18wlVwmkB5lmn8d5ECDR
+r6cZHGbXyl1Y0o5sLXOg+9NT4+JJrqZikRwWx8aQW+2LKUT98k+GKPdaIlKpdc8rIEOUbCcIKui
8jQnNExlNOrAusxMeaYR3ekx2WXl4PSh9UkrRV3eInEcrGUYU6FmDRbNiNV9VX8GlaGbZL1Hzfm6
6r6cPzmrkLNUjrPsBDMp2rwEj2xn7qmv+qqreSWG7hjGBSIkgJzobrB6EVpK5Iy8HsNhihXohxbL
/Ofg6S7dhn73zbxSEa3tMbE6OmgCHF87WEuZnNFnvUEw5Qpalkjd6/I+1l/6SVA4vWaJSxmcsWM+
YTxYE2RY4xc9v/7QQ/Dy+5ylB2rSzkqPdRta+bFDW8Uct4KIa10FHSy7OlFswhO1GFmQ0ZSCvXhU
njT1OhS9Ca5vw+/v85FJNWq5Ear4ftLcIr9DrW1kPJ83aJEI7gKFQzyNQw0Rc1s7mnyX6bIji/j7
BevE1/xJURENsg4hCr3opE/zIKjwYKbCRx2GfFon7lCmaKC1MS0Eb6fh3ZQ+zx3YjsorXfQwsxYo
LsVwJ1EzQdKS4LLi10U1e42F4eVKtaWWti2LQfG0btykubWt+k70ysUw7JyC3HmMUtwDE4YB6dOM
QV9a53Q7wze3qDd4FnPpi2yCO5lqVFLNTrFd2qB5nfZTq78pYK37N8PjjmfV1MU4txBC84ssceLo
aSoFqao/gPXJLri7StuniY0SMChyj2lVv6pNdU+9t3rn4w/ESwthFrQISMZU7jD0EEr1pXYcm+Sh
jqLWGcNaADwCg+cr9PoQY9HiHnKCaRdqm1qpnc4+Rq0gvvqD7/m9gHwv7CzT3O472F38lF8Zm/gw
OPrD1DvIFKDWhV5El0YkUG3dnZ9EsqOwWMKOtEVXJNizQUn3GN0HzoyrtCguBpOi/kzggwSWTjjg
iO0IklL4IBPlZ4OngkEao1E/YuhIAWCmrGG9m8Zc0BBT7ELs1aR/UuuXEr2w5bw5L+MPln4Swlk6
KWiFd08IIV+C7LWumj2iyEiR3pd7djH/WIRwEshZuirrs1Ux4v45K7Zz5M/N4EUf8+EKRsqCqMUm
GHP41hgw3zBvwSUOxyGVFH5J/WQrooh4FdUXMji0q7ug16cW8yAMu4Pb2BFw5XVG6JTVbRh/HYbc
FzIbrh7fhUgO+ybM5GnkHCLrqt6NgWPKk9dbk9OMgmK+VfteCOLMIgC9N40jCDK1lyrYBtGXSfhy
s+qbFjI4S0DrZaa1LFaUt2SLeuTdmLhgvIXVTbtYdkQcSAKVeMKMSLFNdLBDJZ1KztRuquImk0UM
9qtZLjzi/md4PFFGH9MsDhMGDJ2rwuFuiBvslasg3WAMgCvmUFxtxWA9rDJysKjJ4KlUpAjPklKJ
hg+w8bd4yPHCK9VlJRlsoEKR45WFtRN+JCW0lMqBrR1hZNnAeo2UcROMbpLeG+NWAE3r9nHSjMPY
zLLLXO4gI5yuXydCb5DV0DeKAR+sAJlEWaH1w3WSx0VpaaxiFkcCeagMQ/M0bmaZ17bjRlOfz2u2
GtUutowDp6nU9UljZcVS8hVEkYdkMARx7bqtn1ThoCmojIQWMStclnUnCJ4t/Rt4G53zaqw63IUa
HBjZgSYpeONFM9PUbAoVANgkl5WceKlZ7HvETefFibaHgyRpTpKw6LE9BRm8wL4BWVqUVRtp3p+X
s+4SF3pxuKTPKbjfFCZI2vx6QLS+9y9j44w+G0MuieeSMEt+F6WfJPI94lIcNlKWQ6J6SUxQr5p4
xbY8lBhZmAQgf3DQi6Fi3qumyRjxxrfEjL2KOk5WM6qO3tAc48TJdYEJrlrHQgS3XWUzKK3KyqkL
dL25IwGxcF6bjaeR1jPI9JJXIi7MVaNfSOT3LdI6UKjbiG2RASVfw1B3GhEDwurDzGLl+AC6Mkk1
Kerr9Brq6+h7s6/iI+vmCXxRpLRuiCeF+CC6V6tsCglqkqNmpzaY7IGBHri91eX/kXYdy3UjS/aL
EAFXBluY60iJpERJlDYItboF7z2+fk7xzTTBIt6tHvZC2twIJLMqXaU5iaEev7kV0NbvSVRv2ZPs
etrPdBqnogs6zu913Xl8376aLQnJrPdFG8VmVSI3Ef6crdHVVOgRu+Z1c2ySHV8ob20ygIC+9L+s
0fhNqWoj+q4t2pCQLPhsl+McR9CfURsOUX5Jls5vYGAzFczXrkxbBqqNyEZSoC68jmOzeugMkiKJ
TPgfDM2TCTazpk/XDd4uMxsa0nmVE21yK0ZmN7Y7N8eOvT66GFOg2+96uVuwNwa2AIsdf6+ZcRIG
RkUdaeAAA7gp9aMTK+LWfV5eSEjy21YAdgXKCkYshmx2x2oJxiEINYCj1bXqLb1/Ny+0pLsJeVbh
5QFaVQQMu/ZoWdwdlet99gpj2Orz96FJt5PpGZ5MIaiU8AlHC4OEKK5Tf8HI6z8ojO0Nvm2pSYKN
VkdqLqJvIIrneyfsb80pqr2szTy9Ho/GaHoVKX/pRoP+4tR4T0CxYVVc7uYFb46pkQ2VqMoY2HwP
zNVcuxDzpgPsQfjpuswLX/DG425ISbFLW01O2YviTGZ3/KOxhDcVpkJvtcHOg5TMujuTCnPFOdDB
TTxUFIzutguhw9w2AJyHdYIy9kzfGV2vm7Ds9a/U8uilAB4H9jF6OObPKOTqsPBYdanegLYvsn/T
lQONcewxkjmD7RXGaolPU1y6CTldP1sVEUnNaRyaZOxApCBP0/DdzA61aqnvvpq/8CGpuTUUYd+J
vciYInpc9CJosELYLY3wgHWAClHZf9K9XJYMPNPQZjXKHMT0i/ZLVKYzr/NXzPC6rRcpoVJFXPRW
Ml9Yk/Tdpnk/1pg7Dyqw1aGnIMG+4lDPW88eyk8DzV0DpV6VQO5aGaCVEwsjtQZa8V6rXpXMozWI
5Fnx1Tpg/enF+CT2KVW+811VlxIMvGFwQ0oKDENS50kropoViy0akrp56b9DADcUpECwK7ABwspx
hBG9WdGbk+qe0X3/NzSwzvD1gfF0HMiYgYvcpG6f3fLwTJWzUNePislzzkAB4MUscmW6iYoaRSbV
cQ7X+VCRkDSp0RydayIh3BnfSftpUWVld43B33fBdMlJ0jUhbLFwTvZEAsv6neg0qKu//h0TgsmN
4zDaogjLHETMCItAI6xBVgEYq9gQv28o6FrSRzGBfmjsLi0O3PzYqBaN7rqkzUlJ3o/bmtnUI0hg
/pdjDfFsugiTXSe5q3ju2tV3nqq6LfZfGBuaktovjGu8zLHwU7vpMXsgVvVGH8zH7hnqM/Kzb9fv
af/1tKEn6f482XzpQ/BoDW50Kg+MufQxzdHmI1LNY68wBOLP/++mhumyIYj6vOEhDEG/fmyH2DUA
xeuU9+Pg94seXOdNISHypAhcfZXwBCP8WZr5zAndDLuBwne9cfEYAGCFjTEBGeYt5GFOnVDDG9fk
rg3IjLivjrQ5voeXFyqSKOoaCdMlQ8w55H9lwCxq76LufJ3E83m8vZsXGpLo6RNmCNuwwq6F9lPP
v3N2R8Ib7CTOeemy8mMbpy6KCAqB2L+kF6KS/EUgmVsMhkLvTc9AP3aK3ZxEIQm7HnxzR5LUadxx
THNADF1pt8MasALI4GswRr3vOB+HWvHi2Tfgf7MkD5UjyxH1g4DjWwFYxLVPmqHMaQsbfeWqmBTQ
dbmphSzEqVl30cfo1B0LBKrLrxJBauEnvipA2I+OXw6QST6pt5Y8SlI84LEOyADaOSBUDJ/8MZ6M
Bx3PniT2xWRhou6YER++xqjkrAbGxnxNocNIXv7HGjIvua1u5+CfkFMII5O9VsapFoo8RRwdo+k0
V/eACL2uZfsG8EU4xJ+wcVsG0vTlMIKhvmd3E6BvhgyD4UMGFMoQYL6a4V2np2JJMhxEL2pdt6HU
cf6JojPa1L7HswpdTUVEshzWWNvTLJpbkOrDS9RdgUytf/l3jEiGos/ytkjjHKk387dmnYfpph7/
nS1ikpmonIiPy4y7adB5UoXVFxMb7NC5Sd9Tqn7RJnmowulHbCkUKT3SzReCruQeO6nCXLUwU2H1
5OY9xuvBsXt4ptZAxE1nP+/uxtEDPnHQWX8S1b6CfbPHGfBbTYNjhP+1ZEf5guVQmYUmsHIFYnia
uotG33VDLzQkBc3KgaazJoYoml+zdSrqB54/XJezXTaIiTE83SEURbzXbCxFo/V6BLdXo4qbwIKH
Ktx7FQXJmHZz1Zu8hSQvdWR2bjGvwwPvDa4IGYRmvzGdG0ak+4BJsYu+hDEb6hCpUOwGMz63LPdL
/XT9xPZj1g0l6VbClOjEDCHPpfM89Ik2Zy/RzqP33FlyqjXXerxOUsWbZEVHwAw1diWaWVbt0c6L
c8tnw6W26fJSFeCpaEkWlPa93elaMwZF0eGlf5+z74P2IV5VRlRFRzaia4sNawb0p0o/lxk5dqt5
GrX7XgULtWusN7clGdImw+TAwss+6OiTNgAt8vM0B9evRykRkiVt4qzjTKN90P5avPxRVGVEhJJh
GukfxQkKnuRQfwk1KyxFz0xY5x87EwDlYfOFTFQhdioykm1o+dRyzF50QUbcPD6sqzdPiuBxP7f1
cj3Pv28ChJH28Vg6IyIesexBTFDR+/LGxvjsc3VJURPct0WEOBgadAjSTK+tXVqbQz6OsEUF67zE
OFVDqpCF/TP7m4IcDWvRqg2dGLQY9O9J/akWYCjrH9flTcGFHA5jG9i0pDUc95gVjWsn3V3KSoWV
26eByTrUZy3AQEvqWbPUxu5pnJQ5/JyKu0LVILyv/i/fl9TS6AifdBF7zqiSmt0h6xo3Ce8SVcln
/8VPUSpz0MCGhT/iwjYC1g1s7izhQwf4gjPwhH3NgzBPB/vQH2dVS8LusW2oSdYTy5+ycVjR4xPz
c11/Iypci31TsyEg3UtvjHNpVXgKEWA1PGhuh9G8+hTG7vJLZEu1s2rqUMWRdFET+tCzDr4gsLTh
aBYoM84q8Nv999aGKUkt82j430FKhhai4NkM+NlRFJpK4FrTu+5snhxf/3RdjfZtzwtZ2YyOE16s
poDcKn5Pv9szAiwAX2Tt8+MuDlTdPeJm3gQoqKCi38ExdFNG2cgXahFdwP1nLb8pkE9dkj9o5/hr
mfitpQjr/gtv6NxEvG5zKgMskKXO0li8H1h26G//g0xhf3ZqTz/8k6ekkp4U5aEbK0qMxBbRN/J4
diCaOKNbewDQKPHUh7krlcxkjGIPAJLfksTE0TQtgw4P2I/oriS/MtW89K4dfyEgy0ZikSgORal4
SS92ibfEp8FUuIpdE7ghIblXg40diQWJYmKPWt5gECwZD2G+HrFd+fweWd8Qk+4nS3U+x2LEtvfF
IE7nzafo+FxhOUQHVeOIsAlvRH1DTIrFsarLnvMWxFA2uHR1Gph66mUh/9ghr9FmlRdqyoXHu4Xj
DU0hMRs7by92yYwcNJvyL5Icqu7TGN8U43lNL0CgwLKgU6XakK6SEcm1xFFTLhoHyUnjhTtN3J2w
HdQryfL5+u0Jab52npJXmQra0G5B/K9F7SUP2dOYwCHzFB36mjMf2hU7LpvlCSVC9zrhfRHFKA0m
IU0EAZK3aUcMqGFVAi6yilyt+jWWv6f2lql8zH63Pir7/0dHcjLAm6krjDyATu5z0QVuB+F5ui9j
b3iqbtcA+9OVdc5dPGjChHnkHEsh5Xn6tczmGrs7Ue8AbgvAyi+xD3jm+/mCxDbQtSd3vQd4mP8e
HLYtWekyM8temqISwXvzEVvGXWO8y5p3CcwLa9K95QsP0csAGkP1J+VP49AfW/uHafp5+TPVAZCm
6vfcdW7c0jl8jW5ipeJr7Wsaq8KeZhB0tNVbjeLI9TkBgkbtWUnTuvY4nd4hmRuCkrrHZRLr3QRv
WmJRruc4vA/oPJ1S3TyEpuNdJ7YfdW2oSZpu1ZWJ5YB5FyTGw3MnMIJIdBZydMQAM/yfLCzdV4kN
SUlMqqSyI8Lx+OqI2wt0KfE2YnDnrnhWHuhBDGyq8OZ33eqGqCQ3U9SNKI6DaJ/UHgMWT69KOqoo
SJpeWA7N0VgNm9kBushEvlFV/di1yhsepNDAIU2jGT1KinABduWV/CNV5UgUTJhS7V0zFidpehzT
RLibjd/tWdXa9V8kjhKsUkIMZ8vZzDadLDOJIHHoAU4+wmG7oqHeor7zQXRe1cr1Bvs8vRCUAgTN
Xi2NOiCYGR8qdm7rw3Ud2r+Wl+9LFiIzgITamjgzo7Brxx3reAlIFU1Y1cRjzb9O7L9ozws1we0m
Ghhr05nQ2Y5Ziw/OZxPVa0BUxH7iTbm3evEnK9DOqjWSKgYlG5G1ZEq1BSTbuQbsnDeZmjeax+uM
qYhIVoHFY1GgwRAzZuj6YBiktHVvsBW2dVcUHAtrcRkAh8xnx7k5PEBhDDbgvpDanlaXNL3bvEuB
NhQkKxBzbUomMY/aGckdYQO2AliKytP+i2RDQ7IDds/KUKMQaANTf+fhuWYInHY0gjxvEe0Umazd
m3khJ9uEiFAtqztEE0n5EftOSu2pV6nQrlRTXUfvKjMdbGCVdMjRAUrBOjxY17uIeykWp2PUBsgh
mEtx+Mfn0qSyJimuQo49tzQlTarGvhotirJKFRk/AI/wNFvxT6xYuNB6epz65sz64dt1IRdCfI2k
pEkOYIe6GCtgA+Z8SPKvw/DIml9lrFrDuSfmW84kXdKBEFDkBsScmF+5cyGq7+9JxPb7kjO1AA8K
NH1kuB2zDxxMR81RjEE2oojRVWxIugRNquLMRj5BB+JB69z3quhnn4CFVza6p0xLHvBCXm1CsVME
P8TN2NlJFFit++f08n3J88ztQqx2RbNHs7qVfkNWr3IUJchdY0D1FxqS5nA6tLHWgEb/pF+ik3Wq
v7GgD0K3/fQ+V7olJqlMMdhTTHvEpjS8X9MPXJXTVB2YpB/VoLHUFP3yCb1xusgdTG8cVAkD1a1L
2uGwAiA1KRJILZ5jzl1yWk/cHy9iv5Lup4Hmq/JjKq4kdUmyPCw1DafmNJPbFJ8rhimrQSFrKq4k
ZZmTRO9SkXyjI4m8cSwBC9e/q5l1KwCy6yn6nPAVVHjtCWHTguqX9kMknB3fVHC0byz/lmy5o7oz
8jYxBZKykY5uOJ1whIfCOZj2oHgEKe5HXr9LGPqxrBYOzggtN8u/YkTN61qF6d+dJt0cnSUZAx4l
rLVj1DbSygUyPl4+C9AK9aA8xIfEa5oHgQ0aHYhC3BVyIVfzDeYMGSPwcsP4ZdIeRvNw3aXtxvNU
Z4hyKUPxiUsi0bOlNgYrEZu1ANEpXnPzTX4DUFDr+B+IMVUT0+51GQB4wdSOjrKHpE5pbQGXfIET
XaqvI3e18tKoBqh3D21DQlKmOp/TLEVUH6ST/l23h4fU+HH92HaFe0NBOrVS6522y1C80RsLoEHp
saZR5qb5Z8a+Xqek4EUeqyOdY/JZ4B7PmEjosbgQTZTXKezywkzbRB3Kcaj8okNyJDGnrENpaG48
LfxJ5+PUGm7D3tPxDOxQTqiBEQ+UG6S3T2hwWkc9IjbMmTfYk44tsuSv68zsHtcLDRnfx5rrRc8d
0HDi/qnVksOgNwrDpiIhpcezoSjydGogwGNyw5j9QPNMYdJ2r4RTg9o6w+CBHE9TmH6C+e4uMJO/
Rj4f6wTow1b4tSO1ovC8q40bSoLZzZMqJ0aXOD0otQummnyqfwW62PUrUZEQv29JOBWpOkTOgTbd
kOpihh/yUUFi90o2XIjz3JAI57aqMGkIK9lUnrbabtEp7L+wSnLoz1AdMwh38PCU55IoT7B22xpA
Aa3FaeM7ke0t9Y8m/G5jjuL6ge0GhcxgOmfcwkqJN73M5chr3swdNnCsBztYT8YnGgPlVEAwTqdJ
BQi6J21bctLpxaMxDWU64YKS5jjm848ZKCdYB3iTs/b+Omt7srAlJRn/zrKnlglSU/SBaU9VfIxU
NZ49WdiSkIx/VzbDUnYg0WFTY0H+YCp5FmbqrSi83I5kxspKxzbBAQSsiGOXWxG0aX1i+vygJ+kj
5nvvwix0O1acrx/drqfeMCZ3cITdYDVdC7rhF+2zaMIdT6ZADqIucr0C9UGFfqs4Sbmdo+oiG50W
IKg5l9E+N46CI4Xcyd3M0WIuTdTg+9Fa+oBtqbntZ/VjaUQKc6qQOrnCTY0eWltAn5r0mx1fivpR
OV67SwJlBkyJWcQAJOxrC9Sms22XGH8Pyn44NUXvovb1RIimOLJdMwQAUJsRxoEGKdlSNtlzFa5w
b1P9tYvPJkfJpKrdefqQN7bCDO1e/4aWZBZ6PUu1voLJW+PBTZzytptUazF3T21DQjo1LNtMtAQD
iwH28rpO96lo70oWXNcbFRuSPeA0nOtsBI2oH28SjZy0uVbIl/jEG4uwYUOyCA6JVys2cVKsvfSj
x1jo8zk90cpPncwvRvvf0XsT5DBraBGC4LGITRtRRY9r90RgTev0R5beGprCu+7q6Qt7Mqqy3hZ9
FqdgrzEvVXrUwqew9vvi5/V72qeCmqdFUFwgz+Zv48PXsanZ0I4wqwDEMBuXsp9GeWOo+uB2F7oz
8kJHyMuWTtqsi9OAm/ngh5ckcLWgODVolQUgWmCIOhZwy11AsZ2K4XCdRSEHb+UENsIBaAGKu1Lk
6JChMPIRib06fyzt1ucpwGcMt2KXzLoL899GPx6vU9xVMG5aeN/ZJirJkoLFo0axz01kLEl8Nipy
XjTnpnGyf0lG0jGNY6d7nYMxlnQe5X7btF5h+dd52VVkRF82psJ1Gzb29cWRoZrb0EFHeNQNxaVN
gF1BQkfl9PZP7IWKJB6k5FViVCledrr2Bbnek5baJzNUQeyqmBF/xkYKrTzBKsYa3b+O9Rf8rKv3
ikhL3OwbWduclmS9hygnCxez2UXFvxnrfV0nh57UXpijLqwC5Nsl5piU4Z9t4n33mpu2Y5NezXCw
LE+OSfuF89gFxpyXrIcifbwuBrt2YkNLSsSkRTOt9QpaevNHBjCO9k50T9Pu93Uye3LAdXCD55eD
xI8kbSU2YtrVgiR5hEm42vaM9XuVfvl3NCRZG2O7yBcdNNoIkP8JsCBz7ce7Bo23nEiiVpVGHNdi
IKTq/sC6Y7eGfi5P1znZE4AtDUnaLECENfoEGjHrPxRACNOejDbx1mXGrm3/Oq091eEGjIBYCWai
0e61sK3a9L8F4U67H7Vb/p5Rrc335Ti71M2e8oGg4JxHh8X4UFThkU2Kd/cuE8i4UCzNwyqLN92/
XWRiK44BV9Czn2GXf8fzVRG/7T4Y+IaGdCmsWIy6Er2I9nH5qn/ID9lfmpcM3gCQOP00pkfVLPie
am4JCinZGDUcWlVwHd5mnUpPX46pc8/tT5apKJrsquaGL8nbLBXQs3gtWrTL8JiXITaN8GM5qMpL
KjKSnA3xEpKVIoEdI6HMS4zQd15bHd8hzC+8yO2cnYNtO6GOymmGPR88+qov364T2OXCxkZDm9tY
oycn3bBWxCr7FS16dDmF1e+cYGi0V8Sj+5L2QkQOSNkyFiS24Jr5j9FfvsZehL0b/PPqDbf/ZOHc
rvJsyEnuxhhpUjSCXL8icBscN0kP109NRUFyMubKqzLtoTpYDU2N20HVFar6vuRdbKyiQK/OVAVj
/sNAHnx5R9Gfb05I0N9o4piwVe9z9C06mOXWY4aNxMfiPTUrLiA9dW446ASS1N1AxUrTQlyDiaVU
C2AAW+VUgThnOYrZkpBUvUxtPS/4jLH0I30QA9Y9Rp0HNMJjvPqgMl+7qrLhR1L4JqqiSKsrTNr3
4fckJF4660+TU/jvkK0XMnJDRjEP0bqwCK0yy0HHAkOaqpq0dqVLtHLCOwI5TE4fY39L34cxDCQw
O90RQVidzufrTOyr/IaGJGHrNE2ZFpZV0FrYkdcdKy/60F9mz3xag+Kg+YaKoIopcXsbkaZxPPPF
wO0k66n5bQMZKsUwm/6ZitQ4pgcEhmwYKLgUIvxW/l5OUnKhWuc0ZhSB6OKNvhhq0dGyFcyneHEr
gBtiZ55AG/MBcfh4nfIuYWog/YtOKcAiSCYugQiGRQazPemP+ly4jH+IzKPdNof0PfUM5M7/JiXZ
OmdsV05Fu3/NT1l516g2owsdfXOGaGa2bAZoDgB0vL44a83DdS2eJ7Zqnw9fQv1klV8FwGFJuWuq
8qS7Wkw5thFTtE9T+ck7lnqkz8tSBVl5jMzxNpkjN5rK9zgIkY3FUkOT6KYkjUaOvn5Us8Yg1Rev
rGd/zlWNW7tlAL6hIQlfEtYTya28wjbp4bco1xde766xtwYtMB5Umxp39YshzWNSi6LHTnJJ/RpS
2q7IiyyRFQzm6htUlb38LxwBVRXyhmqjHFrPq836yEILLP2wHsjBODnBeAHQifuP0DJ2nQd7oSbp
UJl1poVt0chbBcYTO4jl1NoXctShsJqvKtQreZPUaKLmoFW5UwVoRDiIzWO1nrlOsBxEsD2Mv9/n
GzfsSRc2xSRjSWlXmJwZgLmGMpHjdU/FOfLSIPyoco5C2N5o8YaaZO+baClyZnZ4dgM5cgYEDQlC
gkHsXnevW759z7KhJKkWEH/NJRnh86McSHyAG6kP4wmkEGBMvu5jaku5wVBJU1I12pgJ2lQahOG/
61tRWymO0bE8lbmrHQsMIim9mbica8cpxU52HcUZ0N7EiB+ascQejfG0HtG3j6Xm7PiP8NCFuL8h
yQGYqhMoIHAzX9vhfLAzvVpBEvmOQzR7mfE7cxovJ7mr59xl42NjFi4xvzvKnOuuTd6QllwANmGS
iOcDerYMf1rcpvEEqmMUsCCzxPZZbfJTV3fVsI67Rg2ZVk5RRqf4/zXPRE/nKV6Q/GdT7M+hfUEA
ofAE+7KzoSHJjl3r9qJzyA5WfQ7ELc/skB7sexsw97/mwD6VnkoX90k6aHmE60G2XE5OAXaoCfMq
GgL+hR6TU3lHAPuOOTLgDrVexd3Qi1RquXuSG5KS/ttjMqGtAvFebQVV89CpULF3RWTzfemmOhYT
HlIY665Y3GX8biylq2vvyBw4aFPG7DjiA0uu0lX53KeRjhcLaye3dLAYUvsxVaN33YLtxW5bKpKi
Lc0Ya2OMoHEGhiM1H6bx7ESmm0+PWX+6Tmq383pLS9KskTLOe7F8jmZukkP4LL85tqc699Ovqydc
T+i9Z4G5o1OEPraOHgU5dxVGecFSERTPaEi7j0aAcb6nR94B8IuO0oXNdLliy7IybhJxhPUTu2s+
loB9TzyyPMNWaEpcrT3ftqUmyfZQTXyKxZLAsUfdx7ogS3oxbLfvv1+/rV3BsHTDQOmWsTdr/HJg
EeVNCEsBVGnXbL5E4TEz/8QoUxYr1gztaauzoSQFI8gukGFCSIoVi4c+fUim9/RybQlIwUfMSDSO
I1J9LVhxhkuJZovYOl4/r9172XAh3Uttln3VljV6Lo2vJEKThTN69ZAFc6Ww4XvGx8GcD1rGkShD
ZPraTcROOWF5YzKget+4cX3KzN9x7l9nZhdMwCEMegOtsWG6XxPROU2qdbIBaxVYv6zwQi/1Actc
g+Tc3DaWxx7qn5Znnt6zkASI4qJixkFUjutp0dvpVAtc/qHyrDm7JWR+qMw4uM7e7l0hv8gY4Jow
2y8F270VAgBC7/ugbPSgq/sMwJx25LbhSgKdKPE5d28MLRCAuBKVadkDNmEfN5Yg1x9KNEmFv4uL
mOy3HrQPhkcPzZ36gbRLkkNAQBbAcTIiFU52WmJOkIAAAJFGP0UN93h1vn6Mu4rL0RhroRfTeAME
M+sLQLZZiGPEOlSjso9V9x5gW2y2+D8S8iNMA+ZZZNUIxri1nKaBXcY4VrRI7j35tyQkYUgyCzXC
pBqCokkCFDbi6Udfz0hE2i5tb43p4T2HhgW4Dqwqpo8k9cX8q7WUJqK8pMw/ooD7V7So1j/smm7+
QkLy6fk6NDbp8TpuF7E0tK7PfQwY5WlpPKP+q0hV68f25eCFnuTXq3VFpFrhBEl3HvKf06ra16Eg
YEujop0dlV2eomIHcOZDCzRO1NMVNa7dJ7Hzcmgy1oexZmPRJsUQRIUvcoRi0JF+1p8MTCYnh1AR
dinJSU7PSkenHyzxyvBnf/WzQPvIPGxywQ4Sx1c9v3ftnVh4j2ZQLOaVIxSc2hwaIS4od85OM7tl
c9MmR6pauLh7TRsy4vdN1hPbb1jVGoj0wyVg1lNifHmH6my+L4ze5vsWCUeaDlCdMT6mxmVU7RHd
tQSb74tj3Hx/XMZxNtIJsWKMyVbyOBHMBFWxP2C/DmeVT3Ku8OW7jyNnQ1KyBjMN6YzexQHjbV7x
E5V7TCg7HhpoAafsHHuvPqqMg4pJyTgA3ZGkoyjiWSkWXrRVeKcl65/avLrzknoP3ZCfrt/afti/
4VEyD12PR6FW4FhbsYRT7EvOv5lYgoIh4sWnh9ZLH4o/rtPcdX/QZgsVd9t+A9xjNnlnRDH6s8ao
/YNl7QlQB6e8NBTXt6NXYjYRCkUphuVlAJ287qoE220HbEr9xtfAwtKHnPsDURTIdsmgakUEhBhK
o9IBOjN6xo0Upqmqcg9zls/F3eWunBVGacdvUKzRBaobJh7wWJeE0a57J4t0BtEYP680KPrBc1BN
pjwg9f//cfuKlCSFI2AnGmfEBa1l5SbRGTlwv0kdRXpuRwxeUZEPDqsd00Es6KCLc8JNev1Ufwqp
Efy/pQ3jDxjrRPu7zd7002L8lRtpiwKmVZ2j5MdQ+4bz53USe4aCYqkDmkgsqhsos7y2TfVA9Bix
A5ToAHE7lEhI0bN97nztiO3qR5Up3zu5DTm51B9rVbtg+gUh6+jR4Yw2nFGFWrjjLbYcPWPObaxt
lzZDFQFUJSiwj6acSzc1z9cPTZyJlER8RUHysaahpwUhiLvtYw+Pnh3J8Z9sUVQxIj0vB9IOTUgw
npzan0qoTVG9Q4y3lyH5VWovfOBMPFf0e334sJqXPFKYmH35EuuJAHGPt6W8ajUzjKSLNdCIihXI
UveTeVMkkxdZKfqJvhVx74XGgev8U9XoLiHZwQ4VNnsvJAJ4EeaquJDyN/2f2GClOSXJEIjHnv38
3kx1dz1ihoUeaq/0VkXX4Z6M40kGpdKxv+dNj+YcGWFuzwuiSkLzY1MVWGRSLalbOyo7tCcheM5S
A1vicbryQE6Um1PMqhXWzvyrMQ13Kp6uS/r+2b1QkAdY2TLPXLNwdjxzsZDlGaPxP4s2/zMYqZoz
3nMVJpZ/AfIJrTrwFa/NUY41Z7SoIC5reOck38vy1ETA/b8niSJ62L2kDSHhGzdWoolou+QdUq2R
+d3AK8ZybvVIBTipIiI5vrFbR+yoh+Or7dRFn2vWELd+j3fdHpnk8vLFTgA4C5M65sYHOp0Mpz8Y
a1CVp2FS7eB6ts+y6dsSk9xFzlYEDBZiLvRV3Jeo1yRn8/CP0vvCiF6hJHuKipZmzgjM+HIRazaj
i+2TI3cjT6xVUj2b9iKhDVuyzyjnZDJrTZS+km997a7Wj7D+wFR7zxXi8KxsG5nrSBib6Qzhpqnj
sQgIUdF8A5zVw3uU9kW2n23yhg6nfVQtGi6pQocG8+mlPITn4knPPawOE+m17t8p03Ok/orgEg2R
DhEsqo9svc1abDtSOJJdU7fhSTIMY9chE5+Dp6RPTn3D/apSCbfC9jznLjdchEOCPOEMIdCdz8Yj
arrP8A3tiTuawvHum9UNN5JhcLC3jwwLJEG01Nhe6cc++2gcTYAQoM6q8Eeqo5MMRGfQFe28uJ2a
Haf0lveKRJfq+5JNQAyRcHMkoinp3LXe0Dz+O3mWm8XYMmSidxva+XUKRI0/vAUMCWr8Ldbtvqeu
CNjZv12Q3HWElu08t0sbwhzjWYn0NMZiDGy6/8COzaE8Vt+oatxCYX1MYQo3grfoC4ZukYAIDCs7
V3PvzkXuJ4Z9qCbVxtDdeGzLnRRUVhlJCLXAXfWbE0AvwTQgIZWi+xILjPNAva9FoVWmkJ4Nc4A2
zZH7APy6M6YHsQtTI0EKZMUUIyVENa4nRPmK05DLC1lmFLFGYSVmx/m6YiS9T4mH6iDWgNT0czOW
N1WtmlPfFX+C2jphqEUjzn3N4Dhha0pv4/ZK0t6SLvStefGva4CKhCQgbHVSRzOgYYbdfDRr5qcR
VbzRd33ThgtJLpgzrbYpuhMw2Ok2euRpVeR39dO/Y0QSBmQ1Vo2GAJQfWuB835kq8HUVF5KXyCtA
hUS2g+clOxn6lymGqCkSuioSUuAY1yFqI+2CZIZje411nM3Kzd6B4ICOuheZkvxDrZOpMgks3pAD
aqVrzDOFcP27u5DcwhKF2gDoX7z8u6Fz9Wy4tCNVHNa+o9swIvkGgBbWnSEkl30e/eQkyvIFjLeO
Fg216d61oy/E5A58PYqh4SEeXikbHir+O0HD1NpRP33H8MX2euRh0AIegtU9xq/yMjlWzKumOhgN
xdkplJ5ISm9PwP5fI+hKYT/27GFa/7x+/6q7kTukEwBSpHUHbFb7QbhVNCICFLw4o+/Kh+qfFNRU
7EiqX+hZVTYpQp7ud5dDpL3oRqROhkOL1qvK1RMMnKoLv8+R+xuPsJEJySJwlq4dNiUgiaIVX9Iy
c61G94DH7LasP1UsPDTE/jIXoz9h/l5jxf+/B+GVpEjWomEzT6YM3k9P40fH0m7aLlEEk6qDlWwF
Mjhlk9fgMCpD1zaeij71FXenUizJVIzM0WhFIYr14NGHCuCWhyQojvp5fcjO063xdUb7an9UyYyK
rGw8OAm7XgSWjMZnK3Qt9jiGg5+xT9f5U9CR4YVaglLJhK7coJh1fyp8IzbcEa1Xo6reqPAdcn9A
m4ZGZBOcY2Ud0VjitpnbqGY2FeJAJbNRleFoA+of0XiXe7b5JJYaXD8uFRdSqECjdMHYLmR6NX6b
lcfjL7Vq7EzFhPh9EzTytlgnW8PN0wjvo475ZFa8J1VMiN83FKpsxK5roTWZZh1ZciiBv21nCsFS
sSFpf29HS2/1IDLPn/vmQumf129i9/sMg+3oNkHuXp6lN8ssd2iL+muaV1iUfN+oKvC7mrEhIAlT
lheGiZ0pQD/R6R8ZWX6xDu1HXUbOpFX1BqmYkcQqW5LaMWM4VSyWd0t04RqDwhjv4deJKvXf5yX+
hM2lM8TpydBA/9ZfwIvwUTLE7sjUs32xnWU5xY1bAOXjXUX5V3QlYbPT2IIkoMCMa0p+Crzb7Ng8
1TmeXD32b7wDXe4VOUnsWkPTGz0Gm1ncumT95BiXtlA8+nf1Z3OUktehRVzN04TbsmjhUyO/lO2f
aUwO1wV8P0ZhuDCDMMAGySXKoW9p5nSiFcjwBbb7jLd/lR1ydMGXgPupVK//3dfqCz05hJwMEvUD
EmgwC/TLEGnHqe8ad6QfG/ZUj7kiBN8/xL+5k+PIENHJ2BWoVhqF9T+sfVdz3bjS7S9iFQnmV6Yd
lKws+4Vly8cMYM7kr/8W5Hu8KYizMUe+U54nVbE3gO5Go8Na7ls5ERMnIqimrTo51OEkhTNitUq7
KGwIhlpmV8lcC7MErE0MM2Ny76RPrDUk2zWCk9tcGqq9FmBG2Gwkpx8k7BaqUcTiM2ac2upCCge3
Fk2obkd3KylcYKLQjvRTV6EzxKgcliYG3bGHPiioB5rBd8JROLZVH6LJlTwuIonA0gJ0NRhy6as0
aC7tYNoXF9YU/LtqyKZLPInjE180se26MRGhD6a5a21632si2OotEawfExU6dH5+gFkDK6Mxteh+
8RuAvujkprcEgb9IAOeMVCvVrazGJIuUpWBfuWj7l/M+YkvTMIOpowcJ7cQW3wWp2aUSDyH6Vo1+
cZqv8ZA6kSilLpLBXRyNWfXWFGXQM0Ku2rn1UGZ0B1EeUCSF/X11PQHjP5xmC9mrqLyWQkdqHSP5
RESy3izuNHQ6kqWfcdzEGH7R2H400BN0/jzYJ3gb0S3WggheN/SFcfmwSFaqdJRgk4Y07IDz7qAL
SULUYItArTYvh7Uk3rGVZoXGMBWz17foYblWAOVbezEaiP/NJN3WzaCDigZwMkBm0nnEjclGm5jK
wpO8LzDjkkUPizE/k3F06aR+S0tR7LipDCd5fIeqXc65MsxozrGVX4PkGvlNIn/CR6O9BGuRLZuN
2L7Xt1yRQxt0ycgyzTeLdkisXSuaCNyy/pUIvoonAXRO02eIQAXcAYOF85keTmMtgVO3TprCxWCo
K0Uiu3MeX+Z994m3AuCBZfQugQbO5ImWlrbV0smAnoG51q/jKwOYhzMGZ87bzWZ0ynrUNQVY6NoH
XLuSdOpi93j0oNDOrpjvBFSlkU/dXPPrxFl+6W+1T1HIs6Voa7GcS0hmGVPykY6etubBAOfLRHet
aB5586IGrrJmgIxZx3lxqjYQ3JxZhj6CpdmzYcZ8FwZFEyD28KSvom7/TaVDNwS2UrY19EO/12sj
bus5CeHkQql2MgIWGBGj0lsRiHdywBMDSBva4HX0378X0dNworEG6KXuZXZRCf8ZTntQIl6Xr73H
/M+8TzJ3epSO8TVrMok8EaHJljuCcwUNyFuPCV+lomq4VFLENlTBnO18R5WvgNAN8um+7AX1wy0F
WYvi3KxsRrJeaXLvz1ZzkHXqFNR2P8NEzW6LPwvinn9oY1GzKcdb1uqIG4Ugghn98wa2pRZrCdwl
rieKkQ8h1tGgBX9UX6VCIGAr0sZEHSC9ASINEExe8eJ0keQ2syEh8kMtmFR39guPkZpqwJKuHswd
YT3fArEb6zIZhpJhmTb8OJ9Vwn1btDmFuqfjRZS6UvV0ft9YEM3pOhvA12XMtWBei+8yokpNJsUC
0qJSX6Gb3SWFVwP6vZBGdBM/S+HdeXEb6gZxqJ7Ipoaavs1Z7xC1ozSpuPiWWvK62O9U2U2j/31a
Anyz6DAygGXM8Kfe228KvonCqKFtC4JTp7S1nVrF/7vdQAZGWFDJAXso3x0/aouV0Al33xLRixGt
8TTZy5Iop7gRbkGpgVhgoYkXZInc/YdOjxFTVTJOp8WQbTldJjrZK1J8TGaRzxGJ4hxBPYShXYI8
wx+b1kks9GEMoxsTdScntXdeCUSiOG9AzbwaYooO6L54WtJvcR86SX27iLKAG1703eZxLmHUmtHq
bKgBMHwwZQJKgxCJNFT0GiBRJZUgjtgy1PVRcUqXKMtIq8oAqBoSv1m6T01B9/O2AMYoqytoeORv
WbnPW7OXNOAT2NdDcZ1UglPZMk0CvrP/930+mtPlUA2tColyskiOMn6xqOWUsSApwkIB3t2ouFOJ
qqO5/wMZgx4RjDyyN32V98clNr1RHUCwluXINMtPGV0uMfgNAL9QGIDJG5LRtIlMCbo2gTvOnQ96
fyQ5yyAZbW47RfEx0eCGveFFHVq1Yl/SbzUMmMfBeVXf0sG1VGYKq1ffkKVVHY7IsYKT6KE38z1p
p6BQaEBNwzNCwWt5y7AYoL5lwO1hbJ5zF506o9lfxTPGqKkjxV+L6a6mwHSbRAPgW68zgK2yxwWS
04DF5ExYQ2NE0jbsWmqPxs4Mln2D4VV2E5q7wk+CWqD8W8q5lsfZcqRpuqUpeD2TmXi5bDgVOc4i
uK/N7VstilORtO0bDDajlVNt60NhSe5C7dsUkKKmJETAF8niFKMvY9S9WmRORnf0hxxcYv1/hr26
C1+RLATNSrb/N0V00TZy169mFmoUJrjtRy2op6vI/FGMn7h81yfFAo6VxkfWULc9Oyk7zJy4JU6V
/Oe8TYkWwT038l6nYSuzpNN8XdX+QO8NQ+DMN80WjOFoacegzodYr0v6YtZr3FB6T3a5ZXiZhbR+
1H03k2ZnLqIa7OaKGLI62BDQ7c3nUzUyyOawIJgYwqtkOmiz4c+myL9vRXrAqPojhDuYiizJWOVw
gHZROUW5L8Pnobs2sx1F7i4tBIGeSBp3SLMBREYAsqCrKR6pA0BLl8TVYZHbQ2WnbhfHL4siapbe
tCkgYikawnSEy2ybV6oX9+VCSYrHbtVjhLVVME8/t0dpmXdtKOryFMni7FftdGNYaIvrJPkWPmXV
czveC3uKN9VwtSDOXKe6ldVSRQQTTsVeaUenTy6AQwbuScsRZty2lfC0e5x+9JHZI5WMy0NWlYtK
Nxxdm390ueiQRGI4xQB3TUPynClGMwWR5WVT5FHj9byL2L6fTjtns2hgpQpKXYLuL4KUEDhc7Hqi
bu2l17orO4UrKslt9V1iy/9snc3du6OUdqVlIoeU/yoI+i7ZIHDntMH8Gn1h3GOiHMhWxuWdQC5Y
T5dZp1SDYqjGnlXO2CtUVv3BT742Ymnsa3zQtl4ed9lnytynNRvV7jOPDYkkvuVZhUNufmMSisZE
Nk3LZgk5gLThccWJkxS1APUUHBWV2q921AbIYd0bcvQ1XZLgvJ5sKuNKFBdWgEVLMrsJoiY5/KLG
nhJlV+b4eF7IVuCOMtmf9bAfsdLFGO+b0ZQhpA6faXJJQufvvs+5Inmxuj5d8HILtVpJnZya406u
pkHw4hUtg3NGdLbjcmAPxMnaq/az/gkySnO9TZz/qZJyigHriugrr8BPHbttGNii/MO25awOg3M/
XWPqxaJhFbPxpsvgVnwobUffKb7YcgTqxfceKcNAR0TQwFSwWqcFEUJtHNT46fzxbwtRYaAqOBBA
GvxevfQBLKRxiXdhvQBQ7keWXBmT4DLfPvqTCM7dJKqkDgl7OxmN6iiD5FDR6OjmTWefJHA2b3aU
jrTs8J4A4ZRZ7Yl8oVSJ18nVsZsE9rKZydNWwjirH6kuj2OIXLx+/xukMXdBfIkxaeCGuxl4McLJ
MX+ePyXRFnJOwCiqsJVMNmuXoIaZKuVjN3yC9hYWdNpEzhFE8ZyYcY11qcRwYopRJzwDKRHcrewr
H26DlRTODzRFPekT5nABMWbcG99n23azAaX53P27HeP8AXjKrL5l+BOd9T3TDtR+PP99kd1wnoBW
cT4AKwnG2dqeLN0t4B3sPsEbsj4SfsQyrCM7txWEiZOZxU6kLXfNVPoZ3sn/+2KQ7gRogQnMsg+t
NKNZS0hINgAiqRovRjvGSC4TbfcZIbaM9xAmOD+0fchmW0dERTG+Vb5m86UFhxaOn9Aullb4rwzu
1GlcN5MqwU7GCEY4BGlVunXlNMknEgroOkIFybB0/Mc5HMlUIiqlqF4rddNfd3X6pc8wxjui4CSQ
tGX5a0mctwE8CPAZpRGxWhW5tla5uiKQsKXJqJJqDEmOTTdxFokOj9AGKBCUbETXCin/M0n3bR6K
GuyYl+cNH9NDqoF5b9n8kIDMe6PTMBrd+4MUsNkp1mdkP5qVy1j7xI1uW24aGFSgJ7FUg3yEVW4L
a4ozMFv5duda3+xXtE850bG4CGMnT5zkYfE/NewImTguAG4B+JhHs0BWKzWIDZlW8mwkrmw+Cv3a
xmlhVl0DzJZlK/jHaV4BhIxEkhguEcvj7pPpfhRBTTLXxZ2UBe5WFP6ZS8AQ+fuQAGmGOUqJBV4M
el/OL3L9RdG+RfprXj9P6M9PgOZ83jNshVUoHhFiMOInAMBxEoeOLB3qVMhgZABLZ2iGgCqrANVS
esVOF0jbXN5KGHfPTYOR1zND6CA7JmvY90F9+BfjBewkPmwj0VFA0mwgwvDNRwBWtUatwKLk2woT
DADNjQPqmvNhcn/zZ1mi1uitlyT28SSScxYmjShdCkCJL73DbCzfgf9pVpzJVdzCL9CFr4lYVDbu
83ciuaOT5DIJMYSJBgjrXikOjaK7pHVrtMkLdES0ndyxVZmtgYQTgkYXIDHEBQPzPnlE0rjbyYGK
xSWiyW/hdnKecV5024wpRJKdicFyzCc6mRcHxUXSs3lcgIyLcgGi3eTuLzsZO4UOOMAp+xp3F0V4
0Vmu+TkLOKkJF7v0JJoHqcW6tB3jjJB89V+BlGylUSxWfUT5EdjCHzDAkAFV9VaGnPl2Ceg+u8ld
zUG7CgDigDAualbZ9iIrcZz2hwZR22yGuMHavZmbR1259oCfrAV5YKoijdy40d4tj1P9WovkYgwh
D7WoN7T2Zt8GI3o8WO5dpIzsYx+8yWpxnPpLaqpM8wJhUr1vp8cZ0LmWKMe7eWeuD4xTeJ00cdky
IY03+gwhLvYM1Sl3gKXrnfLAvLGSCMLCTZVfLYxTeSUf7EgrITOpKTiEruqZHlS4KvnxvAMRbSCv
9JqSFLYOOZYRJ261NLnTFvZ1/akJfuiFDQpSYGp/hOjq5cSKNR2FoDRxBu+3hWWmkznKkQEOKyJF
3LzQTvL40mvS1MQoIqA2j2N1LG1fir4TjIbGjasaqUutzFENke5veuOVTC5tkGsGoJRirJFc4YmF
qQWY9qF+hUsJ5D3AJO7OH94/aOafPX1zNassWDT2UmwzTGXlZgkwLHolxUE/Yk8X962nk/ihW+eC
VW6rzEkoF2u1S9qHGRMaVw9adMwBit1r386vjDmlj3Z9ksE7LUkyin6Bxw9H6dGiizNmtmAeY9vC
TiLYMld7RyVJpxnTRxn89SXGPpRb1mTQiiDQ/8HfnwRxPmoo5qktY0Z4hKZbPWAznPZj7zHCG9sT
gQqKDofzVQj57aRlbESl/LWOnJ5c13lw/mxEIjjXNA8AP+tAVuwrymUje6Xxo4v250VsxxgrQ+Lc
UgMsh6ZlMnRn6F3mLMD5Ybr9q3psHOrZh6T0zovcVAc0WhKQRKro7eXUoVpMa+plhPdZaLs0ckKQ
Ucbhc0wFcjZ3byWH0wZ5jmLZkCCn7Eu/aG4VSd1nvUDI5mIAo2cA0NG0FP45lGToscIYBJ5DjQnl
Xg6Nulx34NsS5hiZIX4w1JUk9veVFYGNMGmRVQKrHtJjCgWBZytYC9PYjxLQDqYAkgyFOM6nmqEU
p1oSYi6GguZyQBU/ip5Zp4esx09TIfJuW4DbgGs+yWPxzWpFrUSbPE0xA9p4s6+54D/cVRfJ1bBX
7qLL+VXaZX62iwtBD8+2K1+J5bxqTMtk6nobG4mYunJxSbLpnDQwvBCUEN3u97yMKLLePr7TYrnj
q8GfMFMCCt5hOJrKg7A1cVsRT9/nrIoWI8iBCFZldd8x+T/md1oZub0mOrVNq1rtHmdVtoXIj2qQ
o9iDB5jMcpkcKb8/7yJEm8X5Vto1kZLb2CwKOkRLgnetRACD25fFaiGcc13COZVIi4XE/RuHTYwi
5HKr3sp4WAGbQxBlCsVxfnYB7h7JbKZ1L5P3u6QbJWg3Yl23mWsLlFxwSh8KyJoVplOGYDOfiNfH
oztbIH6MZff8OW3NBSCRipkAFSy8KlgT3ptwRMZcmaQYr+/GMfHUSfDshy15km9dNrFb9m58LXt5
0AuuLXY4H1zVSi53eHkm5yQ0ILeci/0CXyg/Re0PS3OAlA1m8k9QAr5bJnd4upSNamUxcdVTU+2m
xRfso2A9/DQd2AY7IwX6qF/ZTvvL1PzFRsYm998SUZln3/Yv4B6yb1HmQ8O+qHy1qS2n3eRrcHOf
x2aVJHgnF9dxdGlod4kI1H7b2a9k8M6eZImh91ihcdXn/gRkMWVvgIUrRKtBcsgbgLrGF81OVI3f
truVXM7bL4MJptARR2fe9z5DeUHxHxnYg+JTBIUiAhtl+yCBJYzMKGyCb+IZ47oaTQ3i4sRRX2F0
neYzkOvYZWyI010UeyHAazO8ZgE0I1zupuM0T+I576y2UZ3RAifZpJJvT5NrNALol21dMQnaeAGa
jEm69xYfW6VGdXZpj6FvzpdS+qwan3Fe6Of/rwjuqkziGVW5jsUhmGKr+mlnUvPaIqI08z+oxkkO
W+oq/sjbpdA7C8SKuGeuDcQflqd8Y6V09oJMns+b+PbJnIRxJ1NGet/0M04m0+4I2J1xsZ0XsPkK
X+0a54pz3C8airLIvaYkSF8r+4JKz7OC+DoPMi0HtYigy1C4f5wTNktNMpcMEuODtVM9YN8FLNH7
GwZTlF3bjG9Wy+NccDU2mTHqyJrncJVOS3pnjpqnBJVwd7ZTUVJIoOV860M+Nflcoi8KYG2aO+Hl
GveeLUKE2357ndbET8egwb/q0xwKaDxmh3Cn70t3cOzvIGnF3Lu4JLXtm/6oIA+/QgZT6pW3wkNY
HjIdMzmxIxWtU0b7tPlBRczW/+DyT/I4V1GP6VSONARlk6sEGh7ksQs6aFf+wubQ0Gj2hvVf78+b
wXZ4v9pUznsokol8Xm+AcesWAydH66t+F/+Y3PSaYPJN/5r/kAXpDYFl88WjzpbVyGBZelm6lBTf
NgT1UYHmG5znaPW2LrVhBnRY1h+jyJn6+WLAEEDv/+XO8R5Ep2WaJFD68HHw8mt2WpI/fm3AUewb
wQxoVhFTmciFGJwL6UrclkUJF4L3RKB6rDVPvv/tgk1v+kQJGGHcSSE5H2JEahHFERZogBA4YDlD
6g6Z13ta0N6LSSQFisGPSROaTNWYQhwylcCZqBx12p0/MoGbMrkXu2wsUwIEFzwqASdXdb969WkZ
Hs7LEJ2RyUVultZSSWP6PR4HT0VWLfSsS/tK2jUAhLUF5rup7BbmBRUZyOp4Uby/k8fJ6hOrw54t
GGxRgamsPBWgc4pkT7Cqza1bCeJW1dJGy/sMbJvaVXSdX2NozO+erYdcctSd6tbIIqvopxC9nrc3
cyWW84loiE4sla0vosfq8AYaE+AdqM5gyP50GwLGrf5sKFPSVZCzjMPUhCG7pEun/1U8sBJivqv8
+aVhsKqYcRbS9W3q/Uok2/qVyKGZY0lKEb/JVeZS9S5qbv/y8DiXuJi0apcMPn54RRf2ngHFqtcN
Qp3CYU1wxIl96w64DgKxTCc+vDpXC+McZF00crIAKNBHUF+h5hB7tjtgDgwtJOwZL0oZ/YOyaAqb
cMW86QdmbvT4kFkDOo5doL/PYa3ScSC5IdYNgfKF6LG0fXB/5PFZgzrEMK3MmMCr+VmZbpbocH4D
t4379H3OuENK+tBOQUqYWTeU7Ob+1li+GKKhtW3LPknhLDuK0qieDKXFfCa6oo4Gqz/97U5xZgyo
Fwr0RqvxC2lxB5CHWrHAQW2uAqSXFrp9wQzBN8E0YIVAeRdHPdoZ7vqdHltBKfK2TGE/KDR6Q1jX
FeZ2eO7BZga6jjTiMbfI9DIjALqUqvJHon6vrOmx1kzn/PlvK/RKHueMLEzBdYqFqyTEgF/tVQAp
YtxPUnqcfMapLDqm7Qh7JZBzRYvaRImVo/Q0DKonlz+RArtULHR9GpjUTNwZ0/ZJ9mhkzbGuBtcE
PcEiqhBsB6Sr38A5q3YujDiaaeOjeS5/qg7IfjyHPzunA0KhYx+pJ6b5EJ0r56jktJq6VoPyRNJ9
VL2W423Uan6rqU4kImra1lMQxjM2WNBzcjadKUqdyBYsAX0BleTm5kHSBKaw3Vhhn2TwFr3USqPq
BXBUIvluRsmtz6qgr+kTUaMbUyrul2V4mcPBU9rYy+c+OK+2m25xJZ4zdkKtpgFnMBzKYt+ksXyf
I7V5XsSmZ1yJ4Axjyeu6bliMFVX1Hs9Cx+oLkAQVbqMKFiM6L84iQKu1tNOS4E6Zv2jL6NBXW8Qu
ua19p+PiFB6QtnpUxhJEdBnuRq34RRRgKy/WpZnbk0O0x7/bPE7bW0UyMkCeILWetm4uWfu0jlyz
n3eAyn84L+qtl+GjxzytjXuwgPc+RF0CxL2ZKeVASJ383pqPaRPuFziR2Oqes0pxK6kKndYaBWf3
D/7zJJ17wBSToloGRtDQOMUa0LLA+FpLjnllY2p53LcixRdoJf+AWdrKjDSCGLnQlp0OZqIq1C46
9sr9zBP3pP78O6a08lZRexj4qA2ONIOBXss9FXC6IKMXHCDzFWcOkH/N2PKY6TlrmgpR17xtDuae
dUVO+a5k6NLiGE5gDPyoOWLvuKgTyCPfOq+5DHcodAI5KXHj7xGozCagbIojR4GRm5w7UdRkrksJ
ehLR5wyEBgaG+kSNIyJlNDlPokqlgf4zmEIhBWyuLg2qZzQ396+DPx7EqW3RmjivYmlNPmkVrJzq
sPLsSWbo863oZSE6Ls6X5MVcG0WGELUDR6niZcESLF67G/YgpwRJGBoHo6C5Gvei9KbojjM5x1JU
aVMrI94WaB5sECMM+w6k3V5/SbxqJ0qSCW40k/MjUZOWZaIi8bjQb6P5WNf+eSvbchwA4wDpBAP9
wf/vX4AyMSslYk3iNiWBrsVuZ003g4S2YMGLYksp1oK4XdPjZlwsIIj6A5Le0UTcVNe+IDg4vxyR
FG67TDvMw6qDFKv+MU63CtAVZSrQvK0jOa0EQf/7Les02k1DAo77ursMp5c4uj+/BvYbeb+3/j4X
p4U48riWy8Gnndo4KfqjR4AkZZEEDLckz/GoXJpDCloC9DOpmSC82fQVa+lcBCeP1RDNI8yK5fkM
JBbxYL/73fVrHkrBbSLaSi5eA+1c1+chtM9qg3L5ooeCHNV5dQCU2/uj6jFLmGpjDR8RF46eXVH7
phFxwG36g/WOsR+xSqJQNUqTQh3QbwumSHjXcme7mPH7PbMsgunafKOspXHOFbzx7QjYTTSnPg4v
LM8A7NgfFatTxsibs3qYKPUr2kTORZRTTrQyrgY/LQ+1souTh2mpBJf9eTcEJMn3e2iovaFTHdfg
EJNAMVJHWqZDv3zRQoHGbe8f0TG8yPhKMbzyXhKcoGS00DtAHTh4h5AjKvj7tHPAr5gQIP5+mhrO
wnjMH6ncqZE8K5d8hNTRrJxJNR19/tYVj2Pinfcd2+a7EsQd1mwPXW42FR5eIKXEXEcaNBeF7RmO
5bBqaStKFGwqx0oed3Daohhd/PbQk6/yDjMP9EByReSUmMv74BJXUji3PnX1aI6ATPYLuwMgxSGR
9nqXH/Py+0Lho5R4JxU7E3AjY1oIZL/lsc/I5numkVIf59mA7HZ2yVFyWje+L+9AhY2ZAQtMJ7JX
ufYX2N/g/3/RnTf/s/IvfQogJinFD8Cb2WfAHAinBkTfcSxCgdt0x6dtflOulaQ5mRME+JBE9Jcl
/0n1nUA7mT8/t5ecv28NqqBuBe38fbmkgaW74aWOND4GIb7Ej1Mq8Cvbznm1JO4GGLW+pFGLJU3m
QTuaAXPOlXLEhAJY2AxfsL6tJwshAP3STCCvIqp671yUzrATe8b6mghA82ZQ7/Q7TA9kT9IuBSWA
CKyKGfOH7WR0YSgaWCpwqd6LA4yBHHWMfElJhqCq9h0wy1XqVCb44SWBHWzqxkoWFxeEdq0lM2Ir
35BvJ/TdVT/P793mDbD6Prd11ij3Yc6CGnUc830C4oYI1Za5lBUH04CCg9r0WithnFZkZa7a9gCS
Rru6mea7Ibo16MvfrYf9hJUt9WVDu6iDCLU2vVx9SHvd1/P/1J0ALUO0FO5mUZtFl+IFBZa+u0zg
EdoBjvDx79bCXSoxkUimdXiEVOYj3ggOkUpXa/eVqMVdtBbuMkmSRlcw9o/mvXB0VAxqyE+mKOTc
9girs+fukraVWzK1TMjoTZcFEjN2y6p6Ld5v8z4X9dBv2g2KAoTlXYFdzOmBnMmzNqqwUTrYoNIJ
Z4Bwy6PAODc3TgPYKTDFTR0VxPfKZinDaC0qmudRP3BGww0jEJZP/nkt2FwJ5hhleDfMzfMNc3E6
KuhPRT6yj6+s8lsc/efvvs9pcl6YFPA1yL8AUL7LIrx4BG1Qm7sEdFM2AIBKCj9zbbfpaLYVBii6
6TrKHVLeoq3m/Bq246+VDE6F4zzsjD6DjPFYPnUHZd9cTLdx5sxB4c/7QTTQtdm5g5E4RLIAiQX/
AmeaoCwfp2VC2US76mfHfPn9Yhu/TrfJYQ5Yi1d2TALpQbDMLV3QLBtz5SYBDBp/80hKNAOshc27
3MvH+KFG3yS42PzOWWa3eWr/zZD01t26FsldQKNcgGxwAd6fQY9Zem3bNxgvdxP9xxzeTN3NUl4k
8021+Iki0PsttVkL5m4mNtobxQB99mNt8WI93tkgoacREQRHWxfgWgzb8tWFoctFMhUWsmYzUKv7
2LFoUH5tl06goaLVsL+vxIy6Kul1gwRuSp4UxQ3Lh4H+5YZxhmzNY6JFPU6qyoJy2qXGRSEd/lIB
Ob2P+zxpsZTmjRKSDZBJbuJSDMwzUsjE+/nzvDzRrnFmbczSVGgjMzNrAs2lah8rwKXX4KU4L0ek
BNzlZNHJ0gh6zH3aXkrNTi1zz2rv5VkU6W/6qZW28RRFRUjbiqRS6U/B7BtuuYuu0ucaSe4SScxM
dD8J3AVPUZRNMuCRwY/n66gWpIBm1z/BPGut18N5B7gomnRF3vgEs0IV0Lgt0jrh8nr+eDbVAJC3
wNJC6zYa1N4bz1xLs9Wx5AFR6S8k5H5pRoUMWdcKfAFTJz6wB2DMHzmcuhFAPBu2SfFKqm5J82QD
ZTKTD0X5WhtXdS3CiN1UupU0TulyUN0qQwVpGUbFx+yHFj2pUeNMVi0IUwSCLC5zqqBBbYpKlo6b
0xc76S+HJboFKY8XTp+ZA1ntIB8R6VLREytByaNn6KPftUrg4zb7FVBGx9vDABiOzsd1lhkqycQq
3dnL8ML6w8Iv2hdkWthjljjzj0YSuAamW7xOrAVyXlVT6VRNNbxqXVLHLG8zY9c0F230mlmCHNmW
lq8lcVpe6kaV1gTHNNvPmnJvAgSnkZ/+d0tay+A0PJ2aNJo6+O8hurTKW10+ZEkm2LEtr6MrGFxF
TxaG6/nYSJOlelAM6ECbEqekMqDKvPOr2HSjaxHcMowwKnW7rlAOPaaDowfq3vLGL+DkwygVa2IW
XXss1vigBKslcaZaRM1UDDHkDUG4K7zkaPyMDm8tZqhz5Rci7lTBDvLDTmhrsNtKx1tpRH9gmoZO
LeI933IJqw3ku0j7ZAo7qUPhWk30nVz4dq36BFl6EZDJpk6fNo5w98MULdYMPggQL7FH8jKBQ5d2
lxnwHQQasWmmK0HsBFfxFanagRQxFoSxoqh2lRfjm3FEI9FePmjgyntNHsyr3wVs0eDi9lYiq23o
ioF0ENuCleRMKcykNQykfuXZa6b7OLkxhtIrB8HlJJLD/r6Sg3JNEXdM53ujuoxJH4wy2ZEmD8q8
F8wXbevfaUmcJ2pyPbbjBpsp10+MuUHU8bWtFafvc+YbZVnZEXZY43wYRz9Cr7ToVLYvCuUkgzPZ
vJGaBO9O5AQD857BSMXe4JQvhvMbF8gSKKBgSXxnaI53EhlKE8+k/CJTHdP2Nd0/r+OCU+FRiM2Z
mFLdY9d6hI3ppZBPQ6BgNmerhhQlWl20cKr5T9M+LPYFEmnOpH8icwa+v//aC99SqbWGXSYllgGO
Y0eTwE77MCyiQYatysVaCNvLlbEoKloFLEnCMBnIVNBoVRSSK+WuKZtOXF3UegUYXZB2AmYmEiiC
SPFszh8k9lLJQ4L1WVfWbbLPoHidI31b3p5IYtihzQnj9VI5v1DXraXGM1OLIxhqozvWPiPdVXv0
rM6O4jKMisIVgR0JV8m5iJmhAtlpDBxHd3jL56Edg5VCA9Zanrki4KNN906QAkMjLh4B/FBlFpNE
yStYs1HPxq4rtfshToFSNdZePSkuWNQFxraZ4QFD2B+JnAaZMWACJauDBiUOuNllcEG1tRP+ZF0u
MnG6J1Y8mffhnShTKloqpz8qRo1bK8VS2yZzC6TKGFRQpHwxjKuufzjvUpij/RDXrBbJ6U4TdgUJ
LRkzg1F4pRWLg0GqX21teBMA8WZNdiNDEEptOrGVRE5vImMYCkODthZT+W2cmrtQ/nl+TduquRLB
3S51moSktnFywEc8MtSM2KsuNNRipR3m7C8kwWUp2kPuohnDQtIrppqFHn8flzYgcu5nRnhRDtpF
lLTfDSF1rkBF+OHLPpKzVGVzaHF40CoAgfUEgH6ADcIrPxKFVkzfzugI378cDWqd1iZOrIruJu1G
m65VTTAgKDoyfvBSW/RilkwEvPKOHJN9csTYmdsHi6uDjg81PZGPFq2JixaVhgJZjAU4Wrr/DXUK
FI12N7msEYFi4gcTwTvl71Tf4DyKGhdaF4Idye/s77p2UYrQaTbv75Pe82OWaESVU0tCqTBXSmdO
XElFpQW8HERwuYo2j3MaxURLqg7YPHWhCHW1qyoB91YqCne2L7bVejhXgca11AonBLyL4ug381Ph
DQfqd50j309uf6l8p1+yo+jpJbBmft5yJrSaVBWbSIzQNUggs4pIvKNN5heYxsAw8HlvJdpMzntE
lqSruUFgyuVNhTambleNf6d3fJNyHuM5mZtYUpHe5eVNSfzzSxDoHd+bLMf1lNkh9LpYrlPTX8CS
F5mzYyf35+UIro4PjckLMaYqVtBCNPf/qSzyNe8FErbzCieV4xsJqkyp1c6AareVyzCPwArqopGA
3Ay+CkpyUT1cpOJ8GzImb/SEtHrp52hyuWVEW0hrHqjmJW76VD8gwHCiG1EnrUDl+LbkZqj0Pglx
6adN6qfx97wju1bkjESHxTkJotAkB84twqcFMxrFFVVFFV7h5nH+IUE5cM5DHFY63sdjELW9m1PH
UH4q9iGvD/a0X+znaN5VseFkdJdQcDQs3nmdFP4ILthQQUikqC2Usl4OcRa0T4BtQY8SOJ9jzMna
7aX8MnsaJsPPy2Vu4eOljJqEpTE+Pz5/MzTL0GN8CW5q9zanvfuXEMnszXdODvcmLNFyKDc55GA0
6zdi6+DUr5NbYxbgX2BAsUz0OXHcvWxY3YK2tqH1w+RF7opAThtX7onupM3sWxOdnEFdZEcOb5da
+KTZjqpOe8rdz3NUNMCsgcrq9yEebvWu+ZF5AEs6GI4du5i5R4IZeH8eadzzhykSzAx29VhVTbts
2go6pKPNbmlib0ZPSZO7qdm6iuhpvG2Yp1VyhllHDcOzxInW1RdqX3Xz7vxiNjs9dXISwJml3jV5
nbPwIPoVXg2e7DOQpmSnXuWlgxFu9H+JmvVF+8fZYIhUadGEiB4xCL9bkrtJzpwceCTW9Ew6Qai6
fdmdVsfd18mY1AVmRyBLCpTF0+XGC38soaiuJjglnldiLE1Jhdlj2EEnjqECDr8SRAWChahc70rc
ZmNLbUhQWhs5ka+xfizzwc3J/5F2ZbuV48jyiwRIoiSSr5LO6q1sl2t7EardXdr3XV9/g+65ZZlW
H/Z4gAFmAGNOVlLJzGQuEQrj/oeY+vvEiORCNA0Ux5Go9ySn8DjfhLvBbXb5ydo3XuE5Dwrr2yz8
vFqfjOluxSk48MRd0jER8bIlMn4ynz++RLSydCI5DI6J/UpPCe5tDLO2jvn4tU5UNCn/8DZ6PT/J
O1hlnWa52DGbPeyqPth7A2Rnnevwl2ZHrAQnUAqUPERfB0HaJxh173zxfsbgLYC5urOF93O2669U
t/elm3HB6RPJYSRjnYyBKHgsQXzfN9MOg8W3oZ39MAvTixPjkPeJVwJpgnGCEX+UfPQxPBR5dgxS
6tElvzZ07ajb4VUNwGHMyc3NqAi3SiOWXIyR5/9588wApaj20zE4Om7ghl71L5DEFf6MSD4mAUtF
3XE8fOIC+NTF4FbLV7O/qYLM79o/FRdGhNQLp29JzeEQzE8pr4R5OcBB9F5yUAzrxoY/2RifMv10
r6zNKy6pPMbEQqKXuY1I69zz0hW7FOF1eepuRY6twohQeFJLcj/jkhELGE6QVSUuLRI3tBTGsZ1P
/76glpS06JlBl4IKl4P1E8dyORAWMxUDx6YQC6MWaKmi/CnzuKP5CKB+rDJg3lRz+zl6jhkAoijG
jhX2sPltwCNKdNDFE4w7vE1GjKVfuioqyx0H+OsBwCEnUAFOAPBozv8CfkDcm3fWh+o1wI7BZ/yO
V4TpzVDioY+p0NkFRL8/Rh69EwsU03H8hIR+xLS//aO+FlCAKjPctIyVbMnPgSVuGJualUjd7zBY
WSVfFEe5GWKFWhgVxxKUHItAt9m3IcO0XqbtaebREKtdObZAHd96RJu/jN1kdlNEQjWD5Ka5rERL
ocnBziGelUm7C635SFtMRuStH/BOYfrbyd5KjhScaMDacikxHdH5uRs/6LsakOJu9EtopR/tTyrY
1u1v9nqk0jfL0r6zsxAALGYewtU/RY3K/oU/eGeR2Mi0BA0S4fKiUlXaFdN6TC9YB3YW+63gbtZc
5OUeMpbDoIJu2PT11CTMxJgyuIgl5xEEdjKUNka0Im15oFrgZtVyoHFyXWqOT8rOV9jk5gtrJU8y
jDiMeid3kL9WhotGstt8H/gnLf4cdddRULughQ3CZqcQuulTQFsOmCWKSy77+9KclyDliDHEOenV
bYtV4QITVZg8yaerOP02t8dB/0LIo0LuprWs5Eq+X7dCxyktxJkWzDDTHuRZe6wPHcjtMO+qX2J+
44PxhnLTBk2bjS1VKXjXZkhAhQBdh/q+6n52SlDJbaV+C5AXo0xLw3YlcO9x5dBAnTDrDBfZuuiI
7brbCkOYvZuphqC27/mrVi/T/asnapo3OvpsJpq28y5lHjtgxQ1FDjL4wSMex2IDS4Pgy99v04mt
hEqfz0y4Hc8LjtKJOx/2OsaJh3njy0I2I9BKiHQBqZMUgykWRgqAiVC0iujnuKzcrDHdwbxCMVCh
1HYquRIo3cAxC4rWNGGUHeKr4yV72grmEe9vYwy/XlZPdYaSg46Hlla96N5MGMxM01PGQ09XMdRu
N0tXOkluuSQ57wdxwVsEs28FEK6XI7mND8vR8dGFJqCC+jDnDpjA//+yyaNm/dBUFROLxpyE87G3
J8tN7S59skb7+fI5Km+AsKPVDbCdHm/LGtdueI5vXyig90G/a36NfvNy6+xTorx12876VT3JlxDa
29oiXkbRqTmR43CMT2KjDfS5iji+6VMYIp7NObHfMU7YCx0xzCcugfPcjl97ZTddXNV3UZU7yIG4
Ad46S9LETkRG0kCT2DhV5ecg2g9L7VXtFYZe4/6mpcc5uXPCh57fX/5um5q9CpYHrkPL6KIkxHRW
PWtu2XG3Ur0NVRJE8FsZRpkO6TAtuM9Lrt1rGvXAhaEKZMIJXTg+W/aE1lxT0vcYZvomyhoCYdLx
W4AJAzzCU8ewzcR1dWiST4xH1k61jgpAVn7mJfHi/CGa75b2I0sR9kqO5AqNDoTTZUlQXR5/kOnK
MCyX/HX5+2+725UMyQHaGN8lozCAPN/Ft2KPGJv7R4YiAmgMqoOqiiwM+dKXkjyhFXOT9yMMfT6L
wry2a/f03IHX77JaKqOTXmnYz0T+mgF3GW+1vbM8UZJ/YGtr/W0kf9eBiZb0qagCpYPrmGebDG7M
T5fVUBma5BZCWw/43MCuFzbtNA4U3Yi6oTbdYvBbEXc3A+GrHcgzE0s/MB5OFhLf8YoEfqv9iKhi
EmS7GbSSIbmChPfOwkStYdgb+/RqOLUvoPaIhNcctbMiRJL0EZal1XeSRyfAk1lrvQO9CD1NbD8l
2KX834zNkdzB7ExZzcQ48jAcGvOpipTre9sfhzOHM8b4O5aMTI/7skSV5mWaDHBCOLa4dp3PoBgV
mEKCsxv1v4grbGL7Fr2KlWx86AyrjUF7u2vHU2fv+0aRW6rUksw7YrzlZojXsVk+A6GyNyK3Yv5H
rtBvHeRZ8YHk01yHCD9OuJyd7Jjzp6j7A307hRyFLu86jvj+U2rYiODZr4L4EWpdjWoOSPE95Gnx
dCynnsV4DBvJE08ek0hhyNtJHH89LMmS7TwvCJJGZMO9OzyPuxu6n67YdUw88My4Z3Uk/Yfw8ypR
qLzKDlJw/00JyEv+Y9mZoH7xgiM/lPvxWO4u28J2Hr7ST3zElTTDGIIZuAsIdsxDJyL4RY9m7RXg
bkpB7DnPe7p4Gv6EFJIqXLm4K+8D36uiUuDL865KSweiDX4zDmQPEEAfhGKuDuld9hAWw16hrMoi
pRhINCvJgxK317jTQTcLkpvS07zn5WzeMdTms138mCteU9u9kdUBSx6DFkYKDEUYUONzl7vhlXHk
wPACXYoAAWKLwkEpzUfyILndUDvW4d2z63H3NylSv6cH29NdNT+r4vrJTcdmtgLdEcrxMvFGvQGG
l2J0bDve/zYSuelIjCFuARaK+8f5OWj+1O0/2jq4ClRM9qrvJDcd9dbpsLuNc7MNN/4SfRZtLEEV
ZFj70f83ZR+FMcq13iEsQTRfintORbOq9ex6dp368bLNq76Q5E2GNo+MXkRiPhiu42ifANaheDCp
TI5IPqSpNaOIdAQU/Wzv03Nwog/Z1wBGx/bjlanColZpJLkNvYnCKJoRIseK7I3B9DXjcPnMhBu4
4Jjk9iKdaWymYuCBsBkphOPG9BRYJwsQqIulSJq3ZDk6eie2YFN+R27U5NxkiZ71OwsTucYEJxTU
hzq9t5vabWpFurllcmth0tEhlpXgVoTJVVbr0vQpzH/qlYo0RyVEaLyKKFmVBX03IkNvHd2duq+V
8d3OVHBBKiGSV7UMbaBtwrDCgMUMozuz2nCpikJsy9LAXE8tgxHHfsfLVKZwPV2DcDElP4h11Vve
ZTvbVuL196W7mTpdThjH77Mi88BCMmY/y0lx/zcv51oJ8Y9YfY6oKTXTTJCFhV8yjFMIanDLj37O
fvcv+tCqE5MMbNTQF9Y13E3N3DX2vvsIOcdaGcm2ymTRAFkAT9PrZwOJZXydFf7lj6JSQbIsJ7Pa
bnYgwoSvZLsxVIwDbX8QA0uu4DZFi09Oi6sGPVRToBAOWOiPr+oDBQsN8OwMtLIDb1F9f7LhzLBn
aOkcW9YAupKOrKU9jEz029DWi7/8DSrL/AIV+N5jd8vuY51E7Fkzgaulk3fAfWUTtQ1tIDHJ2DGf
/CwID2OpyAs2785KiGRppA4LvrQI10D5che+LwAgGqj27V+eD3IkWKsiHV5p8UW3BxhDw93ipJ2S
Q7nLTi+TflfVkR4WN/KLEttagkg99jPwt6h6zltZ8vqfINkjX7qRpwZOMxybvdYex2RxKcv3deVG
U+N2qtFC1cFK+WM0JMtcioQLw16umR4mB1WcjwxArJSSO1I0aRxzFs9cjXi28dPBAhj7cvkeK85N
7j/pYTtzLYIIx1puq7m4b0A/D7D0+9oEArY9kOM4qZBhFGf3cvVXvtYahpKkGhx6WaVuSq+sZMAA
8f6yYptP0vXhiRu/khL16VjZM4xyuaOP1XWM/b3FLQ/6qRn92f83jDcqvaRAVdTtrM0pzpK118UE
tJO/ZqC0K9TadlS/3cZLqWylFnNobaSi4N/5o6Au9oNTfIOpNQyRdYfxaD5clrfp518dyMvDeCWu
nLHNXlG4YYGPXmSRWxuKp5jq1CTnwc3FZoFwHpbxOWlPiYUXWKkwBuHmLjioF+7MlRZ2lgKVvBII
EEDwblGjKK3zBL6DiioKU5vvo7XVSX5BS02NZhnOC0KaEpy01V48jyj14pNgGlFXQhS6yXUqiw1F
Y4hhyakx3NnRvRzXqaiJS7jC9sSXuHCKcki2aedoRoOEwsnZ2Sr8ie71knnozLs9UyT8mxWX1UHK
JSsri+fUEdu+nb/sBYtpiJURZ3TNAsRH5fXoizl5q/QDVWbzD5+QYUrLAhDYO9DLaujTMEiQmQN5
J8/c5trCaBH3Fhv7SihnkV28/0jXwbFfRUqeg7B4KlmFPB2c1p7RUDDTf+iWvUoQt3B1AwZtHnnR
Uzw+q2denePxqqaHj7iKVxHCUFciUH5IFzOB+0tan9nXPVU8oLcdxevvy47CZgMjLRyFPWW7Iet8
hwMaUuEpXjrb7438VYqUSCxNM7ST+Ppa51n3fwPhiBKHjtrejh+mG2BR7My9dfxInW9tA5LnsMxB
Cyyx7VUNtt9r7TkmVyOKe8ucHApybh3FDdv27L8VlcGLmtZoskS0iJrE/jLSeWcTpoLB3mzcOOB3
AiwBSJ7eIbpqzMnHJEc7jTxOz/WXebf4wFTex55huxjTE8MZag6KTc1WQs23hug0WmeEYsM8McCv
QY59puJP3fSEKwlSbpEEZcqoeP1wlCiT0b7tl8yvnOpzj0HqaFYQH297JLxObNHlFwNtbxXKAe3Q
jClivn7Qg11huouf7vKb5T5mAMsRqYyKvmr7CH9LlDPPCpPxeZ8jRWPVJ6p/L22FSqrflxp69bKE
WTVYML70ui/uTBXG4faRYSYOUMkETzoZzmriYxSyBIY3es119mm8qQWiXuyi57rs8n24L0aFh31J
ld95jpVIyf/ZY7AInCmAwqXtz5ii4ra0pyyqc4CWTE+Nya70zvjVYn0zH61DYNT+Zf+76R9X8iX/
GFU1bwIRRBZANY/Xi3Go89P/JkJyjrwe2rZrEEUCE+tq3OuHr/OHnqwrNSRjB8hZV4QcYcSugJib
z/ssxnioMSuSmc206VWMPL9SZgvo2TWAslhZAsJjh+zzrJ69KZx8WmeKT7Np7ithkrlrExBtBwP+
IuqLKx7Wfp8GCneusnh5lGXuigJQmHAS4U+zcQVbqrazd8uZ39vn7l8w3Kl0knxgTwBJt0S4Ybll
/VyG5bzkTBGMVSLE31cZRVECrTXIEaI6xmcXpeZfS6TC8Nt05RTNcQqcc+BMSZ+m0hYWdyRAs6uz
bmLtK8Fpzel+0Gq31xReTyVLCkyJFloEQwUwg4J4uf05sfY8MV0NBE3KEV2VLOnzWHEb27bVwBv1
WGtwdUw3FX7BXOYvhxibYrfRTwPIOeme+/rDZS+x/dlej1T6bMOUB5mBxfVd045ujnkQVYq+7ele
BYi/r+2CNsilqxEABpPhD8tjgFdIaP95WYvNygizqcNBgonMRXKnGh3nJRwnLKjHD5UDeEIsO0/X
SXmLVSEM8Siix+aZraRJnjXOlwmvbLwbZ5L8QcbuSx1r/mWFVCIkxzoGrKkR0oG1R66t8GH80G3l
JqbQkaOI1OHtVxkMEjBLzNIV4a2e527uqMg5Nn32SoLQcPXdq4rXTdvgk5RtjOy/cRvyg9bgJc/+
+MBRrQRJBlaBEaFLxUWdqz8X/YmphidVioi/rxSZpxoF+kzHFokz+qiku2Gso0fzHKnWXberYCtN
JCvOaelkWYeIHX8ZfLHiqO3yxLf8YRe4phvfaZWrYqXfjkQrmZItaymra2yL9jsHxHOCI1kgxOl3
5CC6Kep0f7tVwDlgFw2iG3ALb0+T5v2cWlrc77q9mJ+fjuZJDDeJHUI1xM3mLXoV9g6PbiL2NGcQ
Zuu3ffFdV+1Bb/q21e9L8WhKHAe0Ikm/CwZUkAAeNU1u5yjKVJvBYSVECkRmp2lVFKOdWted27QD
NlawBPpXXvdHLcs/4tpWwiS/kEbOlFcxTgx8GG6TtG5Pjpev63bqvRIhOQYndubG7KsefDoouWEv
/jwSQBu8TI/Mx0IF//wPFv7b4rjkH6JsdlpQ9fW7mPohhtb7Q+kVAKN7ajLAIGbH5ulDD7KVhpLH
yAC5x+Y47HdT/j2arusPVaBWvy/5CczrOfFiIv5o9Jg1j1H0qPhEwqTevY5WAiSn0BY2aMVSWEGZ
59ia06oX+Hm6UJzhCLNwHqa6792xBShEPp3jxtmPKlZR5XeTPAWpgahDMJkIlPDgYF8JHBq+Izfm
s7PHNu4NUdU/Ll/md9R61lLmrDYRsKwFfG3svuEVBhV3l4/2skfiuuQxkoEuztwCy70s+6+Y9b0t
i4+gzVLdxEMavVi8qSXrqLVi5E0Op8TrbzT3Iv5V+wga2lqEZB+LHfI6yaBFXbOruAr34B5Cv1eJ
SL8ZLdaCJBuoGGBQeoB17+IG4cJEbZf5jY27K6a/0FtWfJ0tV7sSJ49HjxOrwoTMwNUeIz+g7bGJ
dNfg9bFYjDtwnCg8+2bAp4TgZcQcZtuOpJ42Nh0Bb1u3w8kB37A4mYIPDsP5D9pN8RPPDjRgTUWz
fssCVzJlIKyQR33lFAA+6p2rBUyzqsxy6xpRoJIbWGbB5qi85mhRDfQng1PuYsv2+PLskMXvK8UD
WiVEiomBPTmBM0CJJjg3/c7IZ9dk3y9f1c166FoTKRb26E7rRY2uRoQV7AUQeQSMvJoHRAAQrmU/
K2w9/Zty3rZV2FhzxxvXsKkM9B+1CXh2xLaaRnaioVEeGixr1N+yL9MueQEyVe0YbopkAk3eMsDa
Ysv7vhQrxVjYRI7Rz173DYAXEBre9CAYv3O+/Y3voJK59QnXIqUgmZtT15kVhyfsnwbLI+TGYopU
YytzX4uQPGHYz3WRojy165yHGKvSWf4UjT9AaupdthSVKpI7JFZBKqPEG7osPg25p0WfO6oQsXVr
16pIniKZh8FhIdL0DGSiZX9aOsUc3bYJWGDU0UHkhCaAbO1oCNV5WkJC9ZkdiA+2Osd3eheARWGD
PSHBzaECYdtsHILR6bdQKRfkcZw6VoUybHatY4fwJOjKQ/cz86sdWngYRtm1nyD2cPl7bR7mSqr4
nqsXXRMWZJoyqNp2+5w9LY7iLFW/L5l2qgNFOmJ4x4XV7M7ALYoG/7IGm5a90kCybKsxy6qqkAEy
DrtumyB3F8vswb2VT96c2/wj5reSJ1l4rWXTVAvjqEiEfucNUc0lbmZ7a0uQDNxYwjroxSu+/GWd
h0/tIcJyX3lt/yI7MeWt2lBTfCK5ET/p8ZIPAt4HLt5r6R+Jagh2U4Bt4ZnLQb9mybuerElgAQve
AMyav/Z9+qOrQoURKETIVXHUQJ2uKCdUxY0bfflkqK7Jplt7VUEmzgmHeZjNGdlQHUUHzPh52Bzd
16NqIk0lRorlRRlqczyleGyAeC8wmWeUf9ZD/IGHLUp2NnhtEOfecZUN2WSn+ggfPZAvMaruyibW
5pVcCZCuSDUHdsPsArUGlzyTfborb0LL7Y7hyfDYt9I3j6FPT41qanj74iBwEw5SYWLLlbymMqzR
avCcDn6Yv9rb9sBOCWYSeldgjxiJmz0pvbYIBfLzkK1ECsNc+c807bSyWeAN9OgYAJ+GGnst/tGg
dlRcAb51bE8tirxV/6m2j02sAufZsBc0VrGJDXQSSjAE+lY6ZUtixnaHeshA3KnHQr/9pR9Chb1s
hSZYClbxLMqozuUsjC5Wli+t2WPtfGReZrpi0Djah4c0dgHuugAMiB3ZV/UCytYXfSNZsqQysI0y
HCC5Kt38lmBvyUrc5cE4sz2KZI/qecytEwXoCjF1Cp5IcBS+PVE+G+FoaBAYDz+T5TmwfuWqPaUt
EZgBdmxHZ7oDBMm3IqIAcxqaAciaDLASRnigQGfW7P1/HRU5Ou8mxpCZCSAZSY++GfV8EUTX/VxZ
bgyM33S44wt/NvVZZR4bqASQBapdcJ3AncgEDuFiRUsRYEsP5Hz5z5k7yJ0nm+9Tqxm82QLkY2zy
XdF3xO0NitHJpVXew61DFRQSBr4cvp/8bxixETt0IgsYvXFX37bueBOfA596DlInsptqt1Cudm8E
HY5HkcXQNMDjTobg6keqAfcacS0wvrP8LlJtKG89+dcC5P0rk/Mgjvq+3TEwODxrrhhBod407/4d
fOFW3ssxto4Qja1bymR3YhhznC0tnBl7Kr84vwBD4geYfrbu0L1cdslOvay8UWXgCEUWcVADN96B
KwWD1Y9gWxSP1+Bkz7VPR8tzgHoUF+wwWqrUSiVOykazkJtlOkPBfKnObXTTmXdgOt0v9XOqqu1u
GeRaMyktDZoI8A8dXHNvfSssj2lAjVY9trYMEMGH6HgO6fgfUgXNNsuIjgSt7JDcT/FdG9xfdiKb
x4WHN9MBgW0T2e8PY4azEkDhfbrs+JwfUgPkP2O8j4fkXJBQ0WbeSBsQuF/FSc6+q4ckNhw87Brg
jo4R9wpsFsS6Xy8q1jiVJDlu5rRdJguSArvbJ6NbOpY3hj9Zfbh8gJs3eKWSPKwWLNNQRBEKkJia
YQdrV2MhNUvEcgY5l752MlULoptm93qG8lhAQ60a7IGoXmjBeZ7OhN8mKsCpbRGAk3DQLwWDr/j7
KuVxDC1sDHNpd1Owt3joFoMfAhLw8sltmjZ9FSLdVGOhRbVUaPqy3ABKGDvotYpJ/R8+zqsM6YqS
JEeqF8EK2M2yN3fxGbNBeGf9O2SizSQKaenvY5Osu814My0WInKZp8SNNdMP63g/pEYLLD6CVpZd
HkjE9nD5R2rNiVfR+LHp3D5zHgsW39Wp/hRog6LuqvqY0k2oxzAaLQv24ug3bMSi3X1R/PclAJGP
/7/i8tuM2TlYqiKImIh2U8/NMbG+/0/GIr/OEt7xDJuO4LOMi9tgYj9MRvaXRWxmomstzLdW3xoE
lA8BtOi+wd6PaEh72VUCzDhnD6ApVwXTte16Xw9NShIx3pNlowFxMy4aZU9TbbojRtjNwSP0y2Xd
VLKkN4wx6hnLG0RF5FB+Db6VGtC+WLycg5tqUIQUhb3ZkvNIE82sLBGBOXnGnFy23NjF7rI6Ctdh
S66DxFNeOyaOLsh/YZ67VZE0iP+/9OTDU8hAjoS2vW7JLnZchmaKTbwycz54cQjQ1fsa45nNh1z5
So5kcXZXBHpFhR7ACLFI5YLs72uI/ZwPHNdKjGRpdtoMddngsY4dib/Q7cRgYavY5tv8IisRkoEx
DYzyXK/7He3OTnxdB/5lFbYv50qAZFVZVuRxOuCT8MLFS1FE2nD30h5jj2J7Jd2rUISVIiUrs+Oc
JhwjHCAHKGdwg6Ah54ONgIJSkN8Xt2qGh+1wtVJSClc2lsnpnEJiHYmhOOzn0J19k1//u8eAcPyX
rFwKV6aVl30upoJRjLZi4kbdyZoOwfQptJ/tUcc+iyoeq+6VFIrsgmDntIaVcGvYMdZ6TdT5Q7Z4
Dv3vW2brGyzPwoxOHxrNgpuloZP0XCI1n0pF0Nv0c68fS+Zm1I1wmkkmLLIqf8QwiziqHierVfg6
lRnKHI2D0zu1I3IY+3Hwu1MNILjlAUtUYmurAEqSTRR3TfGV5Id2Gy0LYGIhMGXpMRm8yDmzgLg5
gGIvX2rVCUpOY9TnyoTNo/SDdnBeYNyMu6aKrkWljeQ4Bm5wFjeYyCyTIHPnqTqO8/i1aLAZZseK
b6VSSPIYDemNzgzQwCcwOA3cNJhYclTro5uxHHCKpmXoBAU76RJVlUWTRcepDY19XMKfCZxtYple
uuyp9enyF9o+vN+y5MRu0Ugy5EKW1Th+PvthlHiJ9jVQvdY2D45jD8dBN85+B6KRoQKjlxo2BYv+
0E6fneabtagqqcKa3rm7lQzp4yDQ8oE0GD8wEuaW1c3UP1w+rG0lmIOiO8dkrryE2FBDaxIKB5AH
n+hwG7YgP8H02mUhW316zgCn8/9SpJyh0XiZc7A1AA7CAFP0Z4IVRFSNAJo+PhOwH+9yLN2oYuH2
2b0KlTKICv3yIHTguMMuc5P8r/5Dj8GVVpIrqHISTJqFpLEf8VCyc/ubPapup0oJ8f1Wr9qg0cCA
0kCJOmX7sCt28/8qQTKxycCA5OSgFrCgh+xc5/NHQs7qlKT8gBtJGGmGgzVXZ68596W9m/tfl+1r
88avREhJQW7FIZtENzfoKBIt3W36p3SoXSP/clnQdlxbSZL8WBvxutYLSLKoJ+D/E1CO8MLPviwe
GBpRynWeFBIVF1QutrKin+aO2tjfcZdn8yxaHKJ+vBy+Cnar7KgmO1CYnAx+1Wdj1tgFPthozMek
TJ9ioiL12VKK6yZiAadEB4r9W6tGXWYpitpAaR5NhjY6mc3oYghEcXRbiqykyPmUPQ4VSLpwP+PZ
1Yxr84zeqJfjfaxjZoId8muBQ6LaO1Wo9i7D4nVPyxnvlqQDSsfg0S5wIyW+m3CYclxYqyY51L7Q
NQCgQbX0l3kIMKVdeiDbsd0J64vxXtWKV+kkedKcpkYQUbSxq2507Sb7EmPoTm/rD+S/a6UkfxpU
KZ6uIbrZjfnFmbyGfypUWFQqkxCartwpD0jeGzZyAzpbN3Nofx75BwAo+VoLyZ/maVYkUQYDaJPk
O22xVZFGD8uoCj6b7661HMmvTk5KjYH1eC2I6du/cRH658D4jw2ooqnKBt75WGPUqkG8x8erfDgN
6bn6SAUXvRabcPSN8T8kjWaBW2TNSHYCorsVB8YDAFQwcvLtsl/YtoFXMZImFYDXjUTD3WnYkSRn
Ozxe/v3tk8IGnM3RrrXkHmcwLsbYtPDYCdap+DygeeScUk1V+lOJkexMS/Nazx2IKYHdZts/nTw+
9POvy7psnhUIRtD9wNIvffesak2jC0QFw+qL3mVBcU5pqCjDvGw/v3NmKyHSvR/SPgi7CtHgb1eW
H8KTKQj4PFU7dvPIDFvMCzhYQZMpoitNy+eoQDJVWQ9GvO9HVLB3HzkwwOehKmCattx8TTEpU+st
Mt05BahH0J/1SFWA20xCODhY8Ag00GCTqY96fayafJrwmEr3f0NrAcqj2X3SAbKe7lUT15smYDp4
4VCGJ4JM1zxEdkEDCxc/int/wBZNrgInExfu3fdfSZAsOeA8o4UNfWIn+8G1g22CR7D+Avv+XmaJ
v2gf+UYmt/Gucgj+I4WzHrUJc+gxaNSPSNnz5pE5mXfZDP7hG73KkGzaSbvA6C10kM2bdHbFuK4Y
TKZ8t9zTA7L4Y6oy7q2tHXyfV5HC+lexTUtac9ECgmvUlRiryI6hpXtaeb9oXhvfmsHzWNc+QAeP
JSYEL6srvtD7L/gqWvqCUzbRpalh9VRffJ7vY/yX3V2bxUdc60pFKUL02hL0kYm3Cqbyz9XglQsI
nFRg7+JH3ikjeMUocOswayu1r3NSlHnNkP/W4K1B38F2ztiqsfFEVQGxb/oj4liwQnAGgMTs7RfD
NoYBRCgYfh467hIdJoAQUxVY0+b9xRwWtrFBx/YOfwcv72rJ8xlCMIcalPfloLD1zfOyoQaxMTj0
Dk4j082sAqAy+pVtiC5icurJmVaHuGEPUfTtsqFtKvMqSwbSqE0wlUUV4tHMg30bjXekHQ6XRWzf
o5UM6fsXbIkz2ukwMu6KgrZAa0aRT2xbqosUmyZgU51yrI8jwkoWnTukCZuKokcYPmD1lljfkknx
fVQihPtd+YUePD5TJXpbQfbLLlyrqNxUBa236QCwTCJGjkyxOPpWxlDoObGMAOvxzTHXHsz6yEGb
Uv9QfJpNVVZiJK+KkYXFYcM87dASbtz6Nr4SWEKDGxwxh3wOv5d+cq+K6NuufCVU/KNW50fqJYhq
G7otC4AJgcGeLIPuJszYpVpxdnKKIfXJTU1+pqPtzZl1NfHaNbtJUUjZtP3Vv0Nysh2dQAvZY0uS
Y+A/Ss/WrGi6qwRItjhmGbwihYC+8PPgT6P8wEIJ55gIRcMayfE7cIiiAsMaN0E0iJbho261D3UV
3Y0ARrxsJpvGKBJvbplwSzLUwGAACjS0FnT2W9sF322Rtm7YH5kKvkUlR7pYoR5ZjhmhGDQHocca
28fdcpvs4bI24lfehaOVNlKQMPu6b0INsTVPH5353LelFyYeWgG06z3kOIrD235XoqUlJndxneWK
cN2TimN5EKPDBzBd7rN99VX/NO4Fq2B/VBUyNi80YzqwqPHCeLdrnqRBFvAFETBt/ljCQ2ZYbtX7
lw9w06xfZchloLkZmJ5lMIcOeU9kX4UfoDZB8dxi1MbcumAIfesgGuzIBFxgnvD63qRfyvK7M/1x
WYfNGci1DOnylwEJWRxABuXn4kQFq90uHd36W1kCxVfw2sW+KqPcPLiVXpI/KNrequIQmYODzxKB
I7DdX9Zq8+uvBEgXSDNyoDboSOeqtq3dQc8AKGV03gIe5cuC3mtiI48zUVswkKRY8hsm76JprJjT
wrOBqTgDm6mleMS+V+WtBOn7NOacOQkR5RGtRPNx1xsmcGIUDnrDCoQUMM9QnRGwi0qpyUJi9LaM
bgS5iQtYyuAgyNbITebah+WX7mMR3FVtsm/0bt7KNN9at2FGVhfUCH/Ok575YgE2xgxD/z0DV+WN
fTbB0ZF5qkghTOut03srVMon0Gyzk65GKLLNv5b+fgbksbW4+RJ606hCk9r+dK+HKoxnFd+nzAmZ
I6oCZhPvNfYwj/puZkThV1VSxN9XUmjh0HkuDHi6zNhR+yEMgytM3CukbBo6FspRgSQGRt6lK0t5
1kyJjmDB6xNan1r69QMXafX70o3N0iS3Z4b5x1Zf2iunruc94YMK4mLzrFZSpJA3FEE4B+BaQqZT
uU6GdbZfxFQUm98Hb1gYMR2xOMIA8ytZWNtaRagbqGnHDv/ZogmdT8uPMYmfEoCUfuDQVqIkA5s1
0DFmoiHdZM3opc54RbVJuQ2z+elXUiQDS/L+P1tGmeGLeoNoTf1lAiEGxNRi16A4OB+oRL09RMnr
YQ53BNISNCsjr80PfxejQDQz+H3m5dcC11Ppj1R6SiZuD+YSRg2mZKJw97c3AoEQ8cGV97h4xk4/
Zh75/L99QMnqQ6J30ULw6iz1OkFVWgM9ZNF+xErAmI7SpAnUHXl+r2oqVk8zQIy6Eq+0YgCsh2Yw
RSDcsnqEQGrrcA783QqxZhdVZuak3GlYUtbxkYbiNFuT3ziJf/nMxB2VPbgh8DUxYIudDVkds+3r
qMQILMZKrFMM510v4DG5a/o/GSuPBntk//08BrRaSTTfelhE3zqgE97tQ2S5AG9uh69jrQjzG9nx
WyGS2+CaWWfOCCHAgXPQeWsPmEz0if1SHlB33raM/f9I+7bluHUk21/p2O/sIQkSJCem+4GXuqok
lW6W9cKQbRkA73eQ/JvzLefHzqK6Z1xFVYhjn4iO6i2VVVkAEwkgc+Vap2Oa3j/ZNUpHj8GnB3NI
4Lha85qoCw7x8XaB8aBPzzGQSMYZfBY1Ynh2Odpw7ZpJz0mIV0dbxQh9AuqdnAETuTCBlxxQR54D
Two3DGNe+U3DnllaKbHZZk+OcJvi3ok27ZIrXLizIw9hYgvBjRVkFvMjueFEVUijDiH3uX+ekjgI
ThuUfe2bKUKE3lIm79I06lTHqoUtB3m28+fUJCGI6gdMo9Vq16xqnxsjWUk9X1mDegtMn99a2m9D
ljHEXybnwIBRzUVcTU2WGZZyirbDAntlvOAeFx/XiZHZgbO3WYH7NeYxNCKvAW+4aXlheBjFAuXJ
pR3/dDCztdsOcoRMWtwHZZajKQkN8+LKCB8/D0mXFtOpkdnabRRTq9IRTZS0g6QGHpCymCtaGsds
vTZabOaqgnGwV2WDgsYm3lkrsSPXOK+PHghxjslh6XKzZHN6/yRGNG0fokiKk6XiOJ5M/RH4VK1f
2J2WHGF6/8SIinNfrCSoNkt78IXzSuO9MJk7xkuIt8uG0HeH8pYDtsjZ9t6Cyg8dJvC4MY3uyjz6
BvDQXWJbX4elosXleftlabarD3Yvh7SBJVtf1dX3EFWnROYL83bZ534ZmQUGWyXcUkLEu7B/0eQL
W0IbXLwSIu3w7/my1KkL9uTBNCNDz7yKUTTP4TH6OkmSQh/hUL3mW+LF/nLz8+cjQiA/NyhlNWi2
MHH+4tn1ADhnlC1cMi5H75MxzaJBXmjdOA7TmL4PXnfFvdKL1+O1fAbXNEZkbj+PC4v2ZoFBj/OR
oj8NntC778CuScGQHdSt0wfWepJI+n00xRS8fz21WZxwVK5SrhsI3uhvdIeWvbWVHtB8iY73so8D
igD/INCwmsUGy1EYmpxwt1UAQYAAk7NHp87C7E1PY37SQxv+/9iYhYakyAsaSjL1q8nAXJVr4zb6
1kEQV/XBNP0HZIGYOpsYjjUBxzA95/6nxUkMdVRkpbJnp0Q+AjcdyEkMOO898+sJ0bV047jo8A6x
VQO3auNDO2uUmFpSWzAYjuCH0FWX2n9wF9VPLMz8vWM8JKEOC2o3bEzxOoSOB0S2Xy411Vw8ppwY
mjl6OaZ9yzIO+tKeFp7TGgHv+SG2ZLeCroBr98UVz1i60EB7aQIJ1D/QrUsm7t9ZDOxUZKp5hRg4
jmiBV3Uv0p1vnzvhgok55hsCq0kG8XQ8I/2oZdd0SVr6Yog4GcO8l28UqZ0qU0gKO39SsZiKgqzx
1ZvwRvf5rtz8fqedifQEuvd1tL4DszJbuXFaxanFEJNKiE2O3RqJZTmgk4fu+98HLJ2bmi3gURAH
kQpjayW4Pq2VobzoRrMQJqaHPI8Sp+OZLdu+yPraTpDp1zn3THW47atdEYmJTTvz6Fit86oCL9dS
LeiiY5xM42yTbwrF7AjQHkFa36VJYBg//sDxTj5/5tuUK61CgYoBLE5+yzJ+G9uL6PlLARbVUwe9
9EBifQBhtdwe87GwsB0qq4nibop3OB4z/1/yfX+yN52am6b05ERR89DSx5Ei+4ZLdF7eOrXu2bX/
B/N2MqaZe5uGoAjjGBPIhbyyvzaT+88NXF6xJxZmXo2OxDjkjY2b7eDJCrlysfmXtm5RrZyjvtI3
S2xMF33txOLMxaUytn0XwWLB69eeDF86Wrqfj2rJxMydewYfyaGuiK7InxmwWNGStPmlAwPqfgRY
BMdWP0DkrK5y8syAAQnWoAQGnFuV/Px8ENM8fAgFJzZm211p15GVpnAw0cvKG7rQDxt1XRHypVXH
GxZ+/dzc5Tn7NaTZpscUlbCITa4m90TxUnH3//f5k/3T9QIkWahaeOzVUAHqLVzy9rmBpfmarRWo
2sZZrmO+bDP0yvI+bl7Tygups0rKpQLC0vOfrZomDLlmt9Pir9Ge095xJtdaF3w+oPcK/GceMFsp
0WCXedNiyvQXYGSTZDVwT1shsiFnza7UZg1yGSFAkTMBGpeW6dIQZ2soFGrObQU7q+F8KaoDkigu
WxIHWLIx2xYcWgFyY2Ea8yxynf6eoiqojAtb6oKROU9sPCRm0aJrNBi1ejUg1rA8ukbX4+rzp7Vk
ZnbhK5OoGFGIAVzSZp6S3WglNFyr7R8YAb8ucnYTHd/8oiKYiVsECaemvTsN+pWgaS/FQu7x4kAo
8t44w6NaP785GEY8FogF6OKtr7rinqLXkfzJMMAVTHR0OVofVGjRD8hkbPAOUsFfTcDGNObqS23l
F4dxYmO2RA19jAg0u3GkaR/t1yJ5a5eowC5GTAtcYFCg1sGgNYuYcew0aiKjLkjV+EvbVxvZOv4f
PO8TE7OgGTvFJO2ZdkFTPISxP+aRy+XmcxvTRHyIMic2pok8CcwAQ0oqpYL9WNGftaj1sqJJXaey
DdxAooUnf9kYLqUGAWvUB2k2btHcMg3c4eLEKHyn40HjZKMbV9ldbf/4fGCXn88vW7MN1BB9WI8q
Fj4hj318qDS2EFmWBjNzAFbaRlwDahDkYIhW0kNa3Dh95jZsYdIuujLo7AxUCpGgeD/DnTwh7uSg
7SmmMxqIJZvYcHUSr0tn9fvTZagEzJJQUZlO0Od+EEeFqHgOKxl7Net9bTx9/vkXEKMgWjsxMNtR
eA9ISTfxyzXAvdr0i4XEWPiQ6F+hEYPO0yB0HozqQRueP7d7yQ1wqXaQ2NF1wN1m41LNhGh6k3TA
ITJPZMzLlqBTl56PoRuAJwO3h9T5bAV1oNCjJUfEdCrHj74z++cQLTUyXfK1UxvT+yc+YBkGTgIJ
wpmpcTcHO0ZouFq8qYc/OKad2pnNVpuknckYQnM9vPRq0McLvnz5afyaq5kToBOY00zv4WUq4KFh
0bxooxl8/sQvPw+UUy0sftWZt+Mw0dSpkaIc2JZPSf9iPqp8Ya0sWZhGefI0SNOwjqRI5hXYgVEL
1CClbi41el1+5L+GMXMrW6jhkBvIflbxg13KIAuBlw3TwJaN/wcThlUA7lX8j8w7fmjZmHgSsMRr
aGcZCmRMktjNMy7czw1N3jPfawwCmL2DrhLLmhcA7SHOksGGd5nIGds1cYv4oKCW1QjdRUz73Njk
Sp8Ym5f+jLyXeWgLuHIR+r3OQaQZxKz2CIUcs7NGRPjc3sLg5h3BAoSCuQU5kUACPkeMVx3YM2RS
ChMULEs33Iu+8WsiyWxvG6Kpz2Da22QjUxcnnUMyqLYbJgCTNHxhn9OchZmcbXQDfF134rgLxE/6
wh9qkIEHxJ/o/Mc79X7S+pPP0oeum89W7YLxi0vtZKSzpTZqrWoSiFsHzL6H6n0DSMTm8+d2MSSd
WJits7pQ27FLMJchfCVHHiSjS71UlwYBOAmaFwAZBspjFlVHzWlMtcdlaojuS7pCmTgYk6UOhkvj
gASdAbQW0qEfCJRFG/Hanm7wUGpnrjYo69FMF3LwF2xoGjCiJthJdE2bw54T0vTmaCB8TyyPdso8
9Q/qjdPnTmxtoGb9gBFoqwz3BcdBj4Qwt4X1Yg7aTR7n/m8/c/RwIeRpqMkQc94hE3K1YS36goNS
LfxKSdbU0hcc98ISxR0NoigqpE9w1p25lRqW4M430acr88EF5ua2T5trzu1bAG+XEK/T5XIW6s5s
Td/lZD+qKosrg551QeS8quOLSndad8+K7yXoe20GrUfT01HsjorV59N4qa56Znjm2DFrtQQbOJge
1mxT3PT7HArZN1CrdlMw6/H1cAyXEGCLNmdHiK6qwk7pYbPytRUHQ0q/EY9g1vUGQHvT+zBYgq1c
OrnipgqpzglQjP+aP8oMDjQkeR8g33LNNunOuTOAJ28fJrD/788orkZQbYJiimHg/84fpQVcAhfo
YAGN7+ApNxMDzMRawK6Mm4m2YLm36tLozizO9pLYiTro6xZD0Ml9AbYOvir23QgKKpRsFjWeL2yS
Z8ZmWwkHfq+PRoFzLLQ5yKaIM68at1aEnONSLeUSJvvM1hTMTlYFq2ynFhNnU/HMrs1n7gkUpLJv
+rb1+yAJ8lt1s1QVuOScZzZnrjKyQanCEo8PRCSrSQUk3eWec92AZ53f2atsrS5CWi8sfoLGODQV
AsaF9sXZlKak0vS6lrgeBuE6w2rAVlb7AzR9lC3kiz73zwtR7czYbE7pkImMMmzHde4cwO+2sV4r
mq0VsiTvNE3ULKQhdAJ/aUw06B+6Pi2eq9nQI/VRGFuj1q8YKJCKhVTXJZziqZF5bpCiotYnGbYz
836CIU28oPJW26l+6jv+UoX80tSB7p9AmMsE2nOeWMtaQx17tZKgosg8IldMQ4mvvZJL2bVLC3rS
S9MtXHYtXZ+jB+MsRFMaw6gmaUoj6DfhKt8ywFyWOxAunAdwpddRtjZ1AzwbM3dve64mWYanxEZ3
bDgo4pdg4ZdHc2JitreZY2oiXwgTWvWOZE4gnab1AX7+XyBOFq3NNjQzxwErxyUYVPSdb3iQMNsk
e/As+PDxpc1zCqwzFz+bvNlGZteDbYoOz4lvne8WICG2T9YF5NJQ4l1sU7oQeHHyfNeBAO/Ch30l
qYWwURdDGhzXEj46qyYBT16CLEIjvGbpLnTB19F4Q1CTp3APnOPOQ28birjNh7wLhvy7LH5kZQCl
DX+UC9mEC0ECZiwdjZLT3jyHT+eK2pe06EH7ZEjPSL9Q3q1ocvw85F2aOXg4GkXg49CDm7lE0tR2
1Zg4bwx8RwBolu2NiIBUVAsXzQQLTnFhQUFmh+oWkDs4PM75uaMqMVij6pi4UoDOtwa8eOmweMHt
zkzMFlSdd0aaOKpEIsHZDmlyW5VbYkGQTXs0Wl+Pey+0vpc1X0lePf0JnhAsgOCUgFggiD/myZk0
VeLKAWV20HDbLZuvXX3HlwCml9zi1MZsk8rR7soBCsciLiGAQF0GAZsq9j93i0uh4mwks9jX9Wg8
UAqMRB08sipWoZ99EVv6jPW7qPS1NKLZM1ObuO1jEyMq7Js8vWPVplzaNi6bgBCBirsOhOmnJMDJ
aSkOdVbmgnaBRX5GYOrjFsirFgDMl+AGmLP/MTLPyQwdq3vCLIzD2mYAaQjQfeSZpx27nzhvoknu
94nGcOs+MTg7TossTiNRw2BaxC7p1g5on7Xot7k0z43MTtBEge4GukiQYs5/mDjRgnra7ewgWjzS
XooOp6OZhVXOwRgrB4yGExweGt14NaqlmHrpUHQ2ZbPVA7nQMNfCpg9CChDXdB+wAueR3pCdCc9e
WquLLjFbRtAJGYyMwu+kp3rJjzToNjpaENwxqMAkwR+XsMALfk5mS4lEma1LkKUHnR6YzQ/yVtHK
XQgN03OY7ewQs7GnGioalaBFdL6WOrWqanCmSDAw5E/maiIjTPbZT/T2BBOgZumCOn3lT8zNsxm6
ThJudNht27pxtfI+hFSfJQMqf5tbAaVnsClNRCzQFZlvt0I4TduMcL8+FjgfdZVw06pdSDFdukJB
wJOCFgwd0+D8mDm5UivQ5YknJ7+aWusbpIYRJ8Q6V1bQNIYYmG25zsLILnkhcLLqO+eChR7oWZwo
1DzMtEnrowKYun6art3pGnVQiGRZO4QN33pY8JEL2/BUdZ0KephTZIrOfQR8UbkD9THU8o+TIjBu
UkF6pXkTHH25Sf3SokYtH1QP8Ecwj8xTGOWgm6VpFV0w9vfayD0727ekdMvuVUueRz11Odp6Rf/k
QDM6bYz17w/2zPxs0dEEmtRxCk4LHHVvzJWGwRo3IwY7deQvXcKnc/NsOZwZmx3YyjHXOyV1qkCO
vPc0MWAz61E3actAtP0htfqntonuPh/ihbAy5SwhKoBGIDBMzRwoRO12GFlUBab1mKZPdWh4Rrt0
17+w0M+MzDaagcU6b0hYAQMv0MdkdlelHMGdmAPyr4wLgORLa+LM2sxDM5qhh8GGNJiasQoSJv0T
IxXdNAhtAY2p5QMfhD7wMd3GI413te2wXZPRDnsgk9e6sqgW+nH7Q9BEIm7KcEPfd36xlS0F00IF
egdN2ZvxplGXjsaXDAAzgkrN1GL6oVbsVKZW6xqYczpASMer4dH+Su4MH4oa6yRQv+G2tOSrH92G
TmXK6fqiOii9z3yVaCpTagFIdiP3SXWvG4EZLY3qY6Q5tzG7ZyoZHWleTa1PmykfMG5ir0LHBvEK
3DOXOAkueA3VVJQSoV9n69YHVbAotFjPCZq7Kn8YXAtrHenETQeZweJOd/lu6QBxYQbP7M1CCyqw
wwBiZmDxCsWn9HlkWHnmUtb5ghUKvzM09GNq1gfWzcgqoRwLTBeY86+58J08dntlIfc7PevzuIVT
N0Bd2PyAw6RzpAIUhHPSaEgza9DXHL/bYPUbQl+W3+QSSdIFPSMwChNoDE7bOR7WbGk3OETGyVD0
cImhgizjRv5UA3RFrWKURl2dQcZhRZAHW77JXPCPc9Oz46XTgjROqtjeoUHlj37pAfMXmAF1JzZL
x89/3/uxzeomcAAowwAWPlthdV07DcJ+H9DDlOMr14oXbkx4/5RlWeIAvrDPnlubrTVNWmNE+3Ea
HUFxAvxTX/UtyiPgBbK+6gt7ziVroNMhILekUHD8oFEvCKn7HB0XAelXcQLpFFDerCjqzVcdsvfL
pNcfV4F1Zm+2/1S1I3XmMBzNnXVIDa+KIYKwxAHycZM7NzLzTVpFNHNCDKoikE3KPbU9kvy2jxfu
oh+L2pMZtD4DvaeisXt2Rtdak0RQtMRErZttvW42csXBE/5vHO1/fO//k73lt/9av/U//ws/f8+L
oRKMN7Mf/3kQ36u8zn82/zX92f/8s/M/+udN8ZbdN9XbW3N4Leb/8uwP8fn/tu+/Nq9nPwRZI5rh
2L5Vw91b3SbNuxF80+lf/m/f/Nvb+6c8DMXbP/76nrdZM30aE3n217/f2v74x1/vWqH/cfr5/37z
+jXF393mVdOy//t/EvH64a/eXuvmH38p9O8QocOxG3RQkwwEzvx//U2+vb9FtL+DuhV9UFi1yLqp
WLUZPpD/4y9D/7sG3q3pHQpxVJTl/vobZC2nt4j6d5WoE7snFE11UKfZf/331zt7UL8e3N+yNr3N
RdbUGM95PDbRzYOvB3nGKUvlYFObNY3KPEtGQ40sjzmR2LbFj55UcEjwM9R6Q4PEcB5sXivoZq+v
wTZXHMO8NbdtGq+7unjImOPsNJpvqV33qwLENv7nJ873XOCv/QLfz8DxC8cGagI4r4NQ8PwGIQsm
MiQCqKeA5nrF2qha1WofuuW+aXUD5BiJveKOvemqtHRNkUfHimk4YCjiWBSNvkOtcQs+5Pyx1MEj
rsWtR8uWBrrTPsS2nnmqnZY3ZrYdsaHvxzq9Ke1suKZO9VoixeaHkCzYppPsBujIm5Wap4avgiFo
B2m8V3XQ+uuMJOwJyOgjI5T5FUcZPyfaK+QmjK1DRnbbSUKuq8wKulDeEYG27IUpmqbgfIog4zOR
puFkBQXw933wJKlV0gF4Ux0aT4DIaKuhi+39+0tCG3tfyrzdmjLlLq0rzYuNMPmiUkZBpyTLNR2q
3ssLYe/jKFozpvV7PmiKj9ZKtu/bzgehmXIseuW5NpNhH7d6eLSU9mZsZfIAxOY1KxQDkifMcmVR
hAee4Rzm2tDDqRw+XGmi8W2dr620sr9IfAuvxb17HyXS+jIxJ44tF7uB2NRnKPv5CiPF3WAq1Pt8
hqzzaDs5ESSGJ3QkpGCwlcwPHSV00VPGifSA6uGgS97GSa26EBaUd1FCwuuuIf7Y4lDahWWTu8XI
waemNtRX2izaQwE22jukOTSdeV30RrzS2ioKwrhnh6QCEkA34gNt6uTAU/0liXp9/f6rRsQx4L89
D3KzV49666A6ZSgF1Fwd9dhPLymoll3I2wFk5BSjaxpdfHSGyNUjRn8OSX1rZl1xrEb1So6s2Bc9
yf/1YmrFv3+kULPJoCu+RznCuK5Gk1yrUS42sqk2MS9y9HTa+UFBX40XM4KSCGFeZOfxi5mYaPBL
Y+ZhxrRNrxb91SD4trNFve2mn95/JTjrr4pWRDtuJQGRcbtXsqHZN0WZ7e3QM8No8IaYGdeFFVZX
UFleigHvWdkzB0epYKIzAqWGCW1vOjv9KrFTJ1i+ULmwFVCb5XoCjIkFMg0oRTstqdZMBSQjV+3o
URJIH9R2mTyktboqOUh0QrNnq6qvzPtENrusaey7ckxyzxDDdZKR6KogRXxdx2AWs6+TriufikHN
3Din+SHTkcAnbEzXZWbLQ2HIpRYU+/w6Bt+kExcvADQoL05DnAW4boxiqjWRBJ2Z/GY4XAZ9xvtD
aAxiC2awA1fR6qn15j2X4VdjyJ5qTRNHhYbfubDLnaqE/Pj+q7GzFBfQY7J+/937S0ot6dMuZ344
qOtEIeIJGvB800Wx4dthHD0pdQ4xFkcEsdHiTtGZ/d37i9UN20LpumuZ9sNdm3d0V6LdwH1/E6RL
wx2xeOs12AHWhLmUOvVtykb1llah4jeOhODS9OP7iwVhoVVu2WzflYNyHcpaoGmJ0FfqmLcxwJKP
ulF064zUfpVQHfQVtvgKIOVXLZTlUdXa/FYjxaYPyxUzqBIFfeXUPlzGgZECWslZ/piAIBzUNUTf
AlxFt1qSaO6ojul+JLb0KuxWK9Vq7wDMBfWQIOyJUX3Xmiw/tlHJngqeB4WWmXfSKH58Hn7MC48Y
IYgCh4WbCIikp/dPArTtCAqc69h6nW12XlNZR5Ya8QNqh7071s8ss8yvbPSUmkcu4rW1+9cLELgu
kE3XsW4mu96ocMXMonGl9EhtYVs7mnZnX72/6HFqX5HEyDdp5dyJxmYldOn0l25wmrUDUaertKuy
3WA1e1GB6EwTpNzSmmjPfLwpWke/ailNfJzBzb0Kjr8NEHZPLOm7Zz7Y39LcNH7E+bapyKYp8uzA
zKgDE0MR8KhWd1zZKpFW7eLEAenpoI7hjpPyv1+skvqfTydanucbHoo3uDmCvhHlUKyZ2f0DNSl9
qHI992QfcGq0uyiVVuJKybtdaoagiUN/drPlhLpRZpp3yfRiaw+1TtRj1FnsurXLTYtP3v96KYE4
LvqwW5UNhXgPDjWPZSzXeUS1L2aJ3i07lcM2q3JXqNzcASrVrRE8d13KseEPAdqWolvbyce7VOOW
r5BQCaCnax00o7jKAUc/VnFbeplp915CjC+OhiWiOHLwwqhUr0ryY6AW3eAIhX6nzKiO9fSCcpj0
2hrSJKVpB2VjZ9eaNrCtPVZH1YnLfQvEhatqobrCTI1uoRS4Xvbpk877vaLV9DaSvLmhVgvRVM3c
v7+MY2juE4W/mL3jrIuwVg5tDOnbeiSoH+kbBSRGt8NgiGM1jOtBa9SDaeLmVQ/axlFK/daaXsq6
17yhIfF1n4/NCjrS5k2KBgjg84r2qAL67iNbkV4bldJtQxZRr2mr5LXRkhuTi8iF+kZyhTqt3ENK
OfHrJMtfpOif26Kv7npWZAcOSU5vhOLAS5E0D6mey6uaD9Hx/SUfh7UqQMqeVmPWu6Fl7uVAzIOM
lO9QY8u+f+515MMiRkoECCQUDZGcA7fDbBFbY6JnQ2slHq/83uyKu7Qbi01VhCCAxgM/mK2e7RMH
nN2Nrsbo/mw7HCrjbTfUxZ70Sb1Jm+xnZaa96vLcaTaxsL6EmYOtveI/YgG1A64Yx2w45jFz/Dir
41VdaMqdMUiJfKS+FmJwrt5f0pJLyDDrtadx2j0WBBd9KcYvnw8Z3j+/HYASEVgrFdHLRB0bx6jz
yFU6jWxtY4hdddrrh/zh/SUBe27EqX4n0WJzYL39tU6QjGINp15FQa6sCZw3zS4WT6ZUsysldKBg
3vXiyc4E3cnOirz3d2lIu20C4INXS8Kf+pCHaw1UxqPIV0OhJY92xMFuDLJWAE3vwArb3ClETWAp
73fvP9ZlqnsN5w42SdX82QOYf+hz7HdDY98Ch6e4dVYbAc706wzlPi+rS0/rerktxvIp6qqHMmLA
EYvyRxSWBY6E5UseX29rLn7YsSxcJR6CMXZeQjNOwVvnQszl60Cc5xonWq99axQbzde6OxZx7vUK
rcHGjZ4Sgg2N5LmX5Ngx01GObsaG11IK7qkkX1uUxV5PktobqbF2cqZ7ImkLtwQpJDYA+8be0nB8
cZpMusCiXWulEjRpdhtV3dcINDuxFUMJnqyd0g5dzewSLy/jxssjsIsRkmqrTtrXlZ02azNUXses
PAo5UhfnCnFAzSByI4u5XGk0KKTF95pZrNrOwSnKDJ8iET1XygOl5X03WMY2MkzhVlnz0lRp7HdU
fkGmFbcr8AVGZZO5Wq/cgP889FoVNHFG2j9GBpQjJV2JWq71bryn4KWOlEfuMFAuZ84hHIpjbDVF
0LNurWoFQKa18LEZ50EuoI1UItmzSqtSAXFfuK707EtJauLrqkApJQFYRDXLYZMYY7JRnTr2Wuzv
Hkr5JanEutTISosVBxIKbQTxVHPjRCxyu9YpV6Rg31Uw1SqW/aOk6lYMbbTSBTdWWpOGW3YXOka9
MhIFFAQdq1ywAKmBlt/gzoPolPq2FdmPaOuBqrIatIYZeXabmdukQtpXEe1aqxLpV6Dv8PRWVTZ6
R9yuE2uzU8BfxvguMxtXb/PClVyNcJ/2tMTq1m3fouHFyl2z6NmVUsR7jMwKQBqXuyHEON2y1V2j
rJCcH9QbtdB+cqVQ953OxIrzGPm9MburWvUhUtYtqpWubRcbqhe+nuGS3APjqhfmjjtJ4UY9vbUL
5Ksxn4pblBL4HqdyzUHXrvV4fBqrLgtqw2y9uMXvsSFaABpBucPUoQXZR+DMwGV30/Umagedpwjw
9jX2a5o70hebMCcHSnrbbxp0bfd9VT2kqvUzqcK9NA1+0yNtMFQ4YEgDj7Ok9MB4guYYnSu32nhf
mtm3mtF1xBvhotqi1Sj+hMwxNsMYrdq2dIHVPxS9c9vqUR7ULTJaXHPbsUy8PoqfFFV9VQyJvYh9
SXLuDlzddLRz4wfBtdpNmtJx29y6aXpx02v2sGu+tE6BZVg4X8eKrp10UMBhBkqXaaMiL1HffufW
V02pW1/IAaR6pbbr+re4TfKvKb647FnoKnlnHdMdSkbqTToI25VqGLt6icU8mPmdHk/0aKO2qWTp
+MhjRC5luYEmc5v5iW10K0so2qFT+59Z3kNvs8+GR1NEm5qBC6NysBGStu79XKr6Tq0YWuNJ/KOI
ubGTWYUqR1r2rgypFcihPDq5zHxadxthRN9qmWTrKOr3ZOArqDUBEzd0uOWxZHQTJ3shYig3UQG5
woLeprtwJ22swEr2m7TESsuAEQ80ZCzcrnScTclWVMRvthLIhJSrboT8ZJil6tqkd4MdVqvGTKiH
GsWwGf28E4AilVLfFVl4nx/TeEw8sPDbIIYNX1oj37ZJOHq5pPoKh78nHD2UgyM15dBb5oZ2lu1i
3xeOcNxaDY1daJfPoVXZV0jBXOOB/4wSfK+6EAo0WZTRH5Beb5T2KHvFbahZumparYsh6w4WHRDT
9QIPwWk3Zisa6F+v29KsdjRZd9ZQum2Mj0mt8JmptNlGQ7lKizDxCo6eiUyFgKQom8c6jOgm1gv0
1evUV0nx1oqDo92Jgf6MuMlWQmQkANnjCGQCGr21MD1UxTiujHD40hQ1jvm61PwilCg9UFkGVoWV
qym68DrRkFUtobFA0jfbFslzGodBMrDMTcSY3mbk1qyzR0Up7yqdlmsWX1d1exTNqpTkAWQQwg8L
cW81xpU0UdGLonELXtx6bcbJW1Oj4A19KOkrtGc34ESN3bY23kJ0AuE4l8WeY9+3thw2th7aoI5M
xF1mFQh9JogX9H5fNgI4BHDzu8nQ1F5GRnjlSk80TBzR7hQbx728x4GoHzy11Oyb0njQjDLzIxSn
/dFJjtGgalsR+YYSx4eiBmFAEmtZYGWbLM2tAAkgdY0qqi/ED90eyy0HMZArQbK0NcryKm9D6qV9
rqLtNMpXWApF2X13cvxH0iXWuujVb7ywq5smZEEEL3/AZvtUdj0SA51FDpUAMbnkiVuo4bHTLXlt
ZCIN2ih+KzhwlI5IPWhc1p5lmIMfCVzA1KF/tHHlWoEb9ztpme02UfZIpH4MyX0E4i8PtCtPJikj
ECBafmHW46HVlQCPOgy48v+Y+7LexnF2zV/EA+3LrSTvduzsqbohUksoiiJFbRTFXz+P65vBTNfM
+Q7O3QANA+nuVMWxJL7vs6q5nHNVLj0dqr5lyINVUxlHc1jWOUxsaZcUBGPxaST6Y1lsjokk/4Hm
+f3QyLWgApUsSzf+NHw+GyAdxTBkayGtSTeMA8DSXCKcq6ZbrfChuKYJq8WIvFpqG+9BIxCILIxc
LzO25zJoo2WfTExUc7TUh9j6Fy+mT86qF+GtOx/XGE2GZNMvdVwI0N+dJVm58uYHylVuQ0PSfb62
dCOTJS5iFZ3ysXenXH62MghQPaGborPBaRKZ+9eLv844mnD4aZm25yQd3A0sKTbQWZ7R8wEUUp2Y
MPKk2kiesFfERWKzL4jJxyIPqySKs2062LqY6tTbQl05F4okU4lDa6x0teKZV8yIP9nRz8BQhhET
oI0y+YSr0Xw07fqRtuGwzVBTuefUvs7T8h0+tDtqIQ+mu6+4I2EbjvDjcmhEv+WIrgfVULQ1BsUc
hQODzT5GDZhQhschbRNURCyYH35xABFFGE9uj+JDVuRRE2Cq0N4RsoS4QNtDgniPjckzhf0eB1+C
sz7lsO9MBOEMQVIYvaRw0bofQPtAXkV4Zg5rSqteUL6RyqhSCEqrMeM+5gHxHt4rpNN9NPpthQ6A
XZ9EEDuRYKwSoouc6uWmm7jMDbKzxlkWc+yJMu7qb2jNfOgBPA61W7ZGywu6FKp1YN/rBNffQq9N
WhdpgHlowf+wLphj1jg9IYfwgAKTQozzL86SPRkjoMPdy+LEi5isrcA6vubrUlK7MMQBZZslIV8B
QierOoIdKQjaavHToLjrbwTv7wj8WblJl2JSfsHZMcgbt/ft9JPa7Fxj7ippMH9YDwEiqztOM8AD
ho2mHQ0v6tUd4ta8OlfpvM0KNACUOgonxNzMKz72ArAHfiRQJEiSyytfkw2hDfCroUFIDZ2QhtS6
sueBKkY3RVuhseqnAW7JyalN8pVJXA8oOY+iU2MbfqrvL0z2iLeI08OKmCu5dN229+Ya/m1flBif
dAMvNBDwFpyBLuqXwA7LXihDIDea0Q8VkqZUKtiisZ0WxlFeel3CkaTs+oKjpKX38a0jNc0Wkvgr
1ldMqQrD0TrdnMU1aFhki8ykWyIaf9O4/p1Tc17afN9wepOSB5tmDtcqHnO+I3m4YExyV0GCd9fD
0jkP+9jUV0Q27ZJsGXcZaYaCeYAK5sYcE5xSSOpPdrg14rKX/owncv99yZK6sBqDfBjD6NhH0Vza
7tCQSMJ5j6ud0GgAplP/rHX41HZaFcsEa3Gku0/spnjg8N5WgcRAGzA/OXpCbV1Ixq1rsCa06/Ar
rDtR+fjpCnGaErOcaRM+OKgPykZwWgW2Dy4uwTSghhShxT4WgBbxq8brsb5VCj8kxvhuKkLcx0Xk
y75c6tqvhLOPTazcMXTjFdnEy6Hz+IY2dV4Oa4K5MOanfnWf0l+g/mfzBcKwzZiPSZENCD1MxhTP
/B67Te3cMfF0tgPz/G1d50qa/JzL5NHMjgKayRLwI0NUyZmTMo/NdJ6j9rCa8VXX7Yas3G0F6yEz
AbmSRkhqHIX33SdLeySDDIuM999HFXBA1Asv4TAeC5lHV7p+SztxbXrSF8TVKcr5IHXyHVK9PbYZ
gmDrmDvzwPJT2+AoCjTut6l+GFi/IiLPLZWFBq5kMoUoil1CPvziqyysRBIUcmYZPPtpVvYNzDeL
5G/S22Ouv4o4ZDc22dcIDxVtldwMCt+VpUDR6KO1pBJe/SRRE9Cs4ZPheilIUkc7maC4cEUKYZGK
fHmKFTmYHFC7GM+wuX4GzBzQpJvg9INhZVLN3ovQXofny37wucEuO03lDKm/b/vS0JTgBoofUWf+
DRN4pbPoOwXpU8Zh/CqCaC/MGFekj67Gvmcr1nv3QWdI93FbIPQumdvCRXc8YYXKuQ7OQhB/19Hk
dZb6xuLA/WrZUsHePBcTCW71hB9D1eyi9WCOK032q3fxgrnGL5Wsh7TIYrw528oycHyoRpRzHMxE
d4nMseE4vcEx9zbq6BN3GK9meP6L1htW5BbKsapd/dmyDqP5UkIiQLlrMZeKdNvO9Bi3FKNmjgPK
90lRs2ko5/pD6HavEZxbkhn790RgZO8W3AdhO5Usdr8aBiNfiAycdJnPc9PowqNYhBLfr0YXPct5
KgbiLYeMti8CnFnd1KdIJGuRBaOoapgiKsrc+9qFL/YFmFVXBTiQjyQRBw6+q3Rk6bfEcXxAZsHp
6n3z+/gB7C4tM4rHlZvlb4aRdGi3MaOQhy7mZxdZdejG4cAWb8uFmh6CWzbDGgIEedyC2HCgYWY8
JEGZHggBCzGZcEe6GsU3DfogPIPFksW33nmbLGMMP7At8w7PPMggss3Mo6o3WLE6hpAUESpVoJig
5OauwzPpGUPNM+3AwazwBowL1Aywy3/5EBlzEDZxL7bLQp+pe6hXAnhg5f1Jo8EMgTt9BUa0uYph
+WUWN4JDFsfcZpCsGJwpCDU8YbaecJp9jdny2tvenIaMbyczfNXKIiie4ElOvW9jx09EwkPU3B9F
8K40ACfQC8NyD2xhjGoDm8BZWp9wvQIRIC2pAn5pKGb+loef4ao+iVYgGgw64lPcZ3lYGgcuGmQH
3WY2wlMpuiU2ImUU40NK5q7EW9hOXeIqmbmgCDr25M1+U5mhfU3DCcX2NZRNAm08GF5MgulBLgXH
xLBq7grucDkSb8SpdcMcDA4rSuOqp+C1pkBto6CO7/8j/jojngYiNtPsI6RefhuiY5qix26lsaso
oRsYqjCbMZtukuQ1JjU5zSsQaq8L0YSJ+KRknrutztWzpIPEV0ZWHH+O6wB/J4uPiRTz67CEpsRe
e79OyJlTPzngHhJ41LvoTPpdTnSEBVsERcvGkwbhVvbG2UJhGNgsYJlTEm9rbm9M8WM0z7YynlfF
AhCBBhVVDlx+WczSJvkgSXsSKOajgh8n0V/DrP1YhBKYR9htonGzjQf/dxvkt8YNuNrW+dkb6x4z
dT8WVLbfR5Ro53LBpQOoDp+1+F7X12nRcJmLDNtTv+zyNapwK7yJiNmNY0ajSCo82ykSlQf5eOE7
bkrh51jxZlHFjv4AezMUvqrrc1/TKvdhxWwdvz1p46mjnvWT5uOFBEqcLJsu7Q8Fyze1OW62+IBE
oXuPFFTvUA1l20R6pWIv0Dq+kLbgc7CVjmJD8DN8oT456n7UPO11FDQALhCk5HfjUfeIlTBSXp2I
7Fb5954KbLN/vhIWDPKYkouak10Qjmw/GpxIi5/ro/KDNzWwsLpTR4EUwOgYf9NDyLC5NS8sDcdS
Q2CC5cSshVcPED/jrO56QN7Tuk1M8NtOnBwX6naLoOUaoaGaxJCYmEx7FYbk0FYqHsS+y9ZNi8Cs
AqWuQZFMNizsgG/qPvkCWAg/V1+21l+KVubYSPuqiZPPsAYDrMM5LoKWlbJnwSNbRkzgwDbAiZly
VGAHG0w2dgleo2R47yzQAj9f2U7q5onJGJOc8n6PMschEMHgGbggBUKstovz+grw96taKQBek1xF
GO9y021jLOZ7xrbT+Dh43noaRJ/D6YUqRtIAujDJtx0fuw/hsR9JpkwRkvY2o7IRl3u9lhK5xF49
fbWBh8m7YR90yjdNK2/+1C/HfBEIwFkM3aMI9jyP4y/hf/Upk5ig8RAJgzdkzdEia+uxIAaPiAbK
C6HWTeRhFdI93wzzJB8njgrZnNN9VDQzO3p2zQ7xCOmKQca4sAHF42f43tq1rs6eFwHDj1AeF8ih
kr7Cbx56wrKOXpXs48LOab3XfpI9RBY9kBAtYxNaPVqIYw92MetuEYiQkOBDismzzy1GSN5e9ILd
a7gHh81ks+YOiE6WPNOpO8sY7DvN8jccpHhK1eItXZr2QEINIBCJRoIC4k9tfyUrnmLKAk0CeBAD
/TXRxuvsSfqYBT0RQct5H3H8xZWJHj+bxfNOy30ZbKZ4lyBOkgFxKaCQK9O5vlg3tVuH8JLNQMd4
qwY9F3YJoRIAOhGGWOUXCFQWXzyQhiKOYEAHXQ7eYZ/y/mfXjoCIxx5h5nvC/OfQQdSfDP5haJvt
2Ld5NbXtgHFW7H0cXgXU+SueaO63l6EtHbqUPYAAjZ6+aDg00N8WkmiD92Y/eW0ODYDy0gEDTkJ2
bYNgP68TnpOReG+DupxNy569yB4W6xoU6MS0qL3+20KoPUzP4RD1l7qywMvKJCJmly2B3s35+lD7
/i334TPClfi7rxJkIGyEN4OjaTDkQLH1GyRGgfvkPOP2wnHRGtxH2Qj/2N0WwiPMNZ94luEvBjHv
0uC4yuy6+vzYUP7MMZHYDBdQTPHkXOC0LdsB0qEBGuxM5d3eKWMLKUzhG34Khiw89Db+Ru6fuQMv
uo8d2WXj8APHASkS6IjKzkdO4pidh27OdyALvybifmtggBVWr0/fx4wseYMm6/G2Qi9zHIXctzlm
JRWzCV4+8OU2yqB/4NmlXWK3bSfzkU7unoZ5cZB17mp3cA0Wr4ZdoLt7A3QNiKOLT0EDjG4Z0k+b
YlvmOcOw2nZBaUF/HHPAl9MqAAPkDCU/AU7jrO62rAHF0Nc+9MSUbDsEv16DaawCH51NLdloEBbP
NJ9vGm6Tnlr51PqPDVvaW8oPQ4pRKOVIiE0HpqCiKgCv/RYj0nMQgIYNwCc7k42PU+OyAhmMARZn
8ioJIqRgutBFOPdfYCDQ4ly3FYttcFsyJwsTpV9SyHLI/GssMiRqDxoFKgnGZVCb0P30SNxeAGkh
EhnG3pG+Y+CnaAOGRJ7G7SXV/Gcm1mg3o43zDEkHLtNx3eJdTPjtQIM3hf7LkvX+i990uwATc6Hg
Tn7kGXZ0RqIO2hXkeafzeoSxgj3h+JgOYOtxDUR1vqGjJSXUiPQhxuDykHnObZhyS9noDmvMmp+g
GJkeQpphN2Pdmfvp8ECypd6JBRsWeVOL/kKAL3/zO3SK48E9F91A192KyW2bRvnvuG5OQZ8N50ba
Ypih67G+rm+6bxVwSo2xHaD6hoXmB1m6k0LSwyFAEkm5CH94UNKPS19P088GMTJdHxZeqLwdAze6
nXIwnUMMTIC3aqiGzFsuSz/LpzxVVY+p8El3Ozn14xOIwo1x3QIMTCWgpZuuqQL8e+Vfk2Hih4kl
5spjsVyzKRn2U4aZdW4+ZznFt6YZmiceuvjk4vojGwl/+vPSmKzd1hGW9jDPD3XC2weKgfkJ+wFk
DxE1R9NRMNI8HoEBKbVVvLY76uv1ccl0eJtbrBL+NwNVw7HuKH9E/GnzSDDIFnai8/7+H5dWRkcC
Y9rNN0ZXpm9Am+qI3IB1ocxhFklle/TJkGUct2kuxqf8/jKMEe7BennwRDw85d1KT3jzH3KSfsGE
Fx65DLJnmK2Zxs4MklwXE46zsx+TqBrCqD8nPiopkOwxLFRdgtRePBeYZ9m+rpnun7BTL8+1F8Jo
oR3f/fnSc3FXBBFH/E6e/upm3PhomGiXTL20MeIVI9F9iVx556wfh5dMBSl0jBIZyff/yKYeT23m
XtawefL6On9fAh9lqqqX+9yZ8CVewKca7m1phhHUa0K7G8PEFoRH6jlg+Aixi+CpzEb1nAYzKcOV
RA8ywuUidJl8dDbrvgIuUOGdJfJSxwbEjiNJlTTMPuQ1Z4igq2/wUY0g0NPP0ETJ9wEMV9kP2X4Q
UfaoIpAc1iS/KDbq+6ET4ab5tG39nTWeeR1C7kMbkD42GfErv5t66KdmZPUMo9rd8dNzHffNMbpr
9WQfnHUjNQSywfw1DMFLShLvKSOngAO/MGz5ple5DcESn6MQSHlElqNrspeahQpkaQztEOqTlR0e
0ga08gTStcRPvO6Wu0WpG16HiSGIGpuS719m+NDeYaztoKR88NK4xXEgl+MKPX3p9wE7TZibEuWx
M4dyrGrjl6wJS5J2WJDDsdknJH3KiegeYkJHEGZLjURLEVxIaw6sxa8evxRaqEVObzL2yz51Ma4t
xjcmAS0VdWTjU03fY4xbRw85FyWPv3QTsVI3HXkSzfCyLiQ4hkMmALopiyJgXZ8Brzyi7zGoqGcR
cM9tcIHc1q+GBpI40OQr0Iu2gwRL7Ya4SYouHvrd0pP4cU1adQUAvbX9lD+rWT0podOTifJjbBRS
PAAiFfld5BHM7DyHskd92/Q0rH+IlAC0R9b15xDxH8d+xmO/jlsISJF87UXZSebgPVRgzDbkpIZK
M1JQKrvveP7SfSpScpg5ci6SKdkxkssnf526/XDnMDsY9MclOcQaEmk92Qh3An+ASPSjwbjw0A2Z
wk8ls53Dzr8bx/4mJghU2FB/LaOfPfx5UTbZp72EeQYSwQ3Nfo84rSbXgHHv0x8CMELcomgshtV4
N9kgOnOcRTmZhweRZ5s1gFFuTXgMG0Wyz3HgbQTye3ZZggtVkzStfJocQsbgiEYsA8+TGzrU7QFn
XQ4tLjnrGiqYlRG5R6i6OTvb6IpEXJfO6PWUklSUfsKxC/R3KS+141bhPj5wme6Y7sOfaIapNFyR
0h+999Zf1zP4QYggGiue4y6p/LDJTn9eOg6dNGHvg5HqMZUselIBYsCz+YNByLL1QKMceeDX+6Ab
v3sdQtQC2fyKUGBeZGxNHjMoKosuvwM7DkDtmE5nFcjKuhFSRyOqRATeA9yUXdVrQisnlLolHnRd
aTzVldeC4MeyNXwG+fQrv/pu0U8Cp3K0tJi4OticIx8B1euattCwDFlVrxIWGDZDwqeGZyl/K6b2
q3DrNRCJfqUL+UV6aNVJsz5wi6UiE+KgeVCf2xghW0HcXDwyFNqE8ds6qfiMGP7soUEoud+v+uJq
/gqLVo+9gvmPYkpAxTlfFCREypqyzN8pqfOLMo3EE28GFj2HAEAg3YUyQj9CCuMeGbTITyazp6Ej
wSG4LyjC5/VFpRG7pFAmZmjtTAITb0TI6FmrQAHDC5Yirr2lEnhC7fJwXR+djQ41Ci8emB2XbTe2
07lpYsyd7bJt7v/ehmqADqKIRhHd2g5EYj6GDtj8ZArNUciOsOcAOa99XfhYKl+ZvmPrTbScV3Qb
nOwQ+KBmDAiKMYJzcKXurY28HakD/llOsb9cfLq6irM+KH0vbUAVEdyU8yoOS9eq05+XljYAG1QA
SnWBABZlOoc8a35k9HX2ZapKmYIux/M82rR9SJ8UOsIxcQBo8nOxNZLlL2My5i9d/y0Ay3aNXPbk
fDzilZvbrbE6guYZWsYVwUvHJmQP2OaxG/Y9fxz3Dnw+Q/rvI3AxcvG9ZTvPfngkqAkHpT+8ObDc
O2T0NZcwzeRG8hmoU6/kOfPkvoa8p1ydfJHMVycFiKyi7QwRYhR1VypmfY3nRl+ZL/fB+FJLO5xG
QaGf9dj7MsXrA27SRwMzyFeGRbQfWaXUaLFbxnH1v+ecbokPYNH/nAl5poPv3jwfFSj1KqEyrhIM
WEedMQiMvXmHPy0uhoRgixsy/ZouHuzcJEeaWSijsg/aBqwn9H6Rp70bzqEJzzdlX3KLIWVIEf6X
kOSYTkAbcV+Jaup7u+XeTHeyTVeEWK/jFt/ATrwe07KZpvQlMXQHUYOE3CZu3pjbesmYHMMu+d3m
607aunvyaxj0scnparGpxI5CuqqdPUQApokEydaaC4X3zmSosMQ20iXxc5gDjxoY/2xrtPC2TA1o
0IToZfaukfYZHInes/QTdl4wIJXDx5DyeKvRGfkCjz4eiJQAg3U8P4L0LCe4JgpuUiB3HrDsUtB8
wxigI6gqhnPaSmB1tGlKB/fJFlg+mAYfiri8b8CLZLRPy9bpAMHd6IdEglW4jyQze6rt3RxPxA2y
N3D9w/Tw56uA9n4B7WW2G5Vqjh2nn1FsZsjPLAyMSz3vl9p1COeewhL4qn7qc62fIvML2lB1zTE3
XNoa683o4jMLNF5AM5XO1wyKEmZuAYRGt0xk0wnN5jcWzU9eOvgPOW2Xl6V5CWoveP3zhQqfNWpW
ry0LXmLMxxcdI9o6aFz+bU31AUsMis9RHL8b454+jvEqH/+9AhIcz19SY3ik0ygIgRFkcQCr1l8G
ul7UZjQUAiIO4QvUM6P3mDRJXqQht5uo0dMpv5shUALMCm9mskKeG26iej0kuUTUFfXmLY6UrhC9
ioGqugUwGjQrdfgmG9YClPDTch0CKAs7HQN56SjgxSE8AZC+Cza20N2nGdT2qZgu2E+6m7bNFZ4l
c/nzQizIMGUhp/nzpdf80BxEvQxSc6Isq0YzjvvOZMkJopz6MPCan/I0Cg+ravqjHL/HBsfV3CeQ
GnqzqmGTnT4kvFxTk8kbKmzkrR5xbTv0DJQcpBOkLLVot2EIZDMMWuiVE/Xamik+ZXUMtUxnIGyl
yZudURkkOzS1Z07sHUaOwiXQr2JpNlAiYp7HnxN9Qw7fnqT6TsF5J0j4fOR+Nxlyi7vpXVnUiXei
VQ96cUi0MZ0tiaDd0wyEuEKDFOLE7ldeyG9ZOpFLz+xHQG3zBkoG/g3bwqkfvlsIa57+vGQRhjE4
a+DBPXV12z50dOrPoq6rKSXds576tPj318//JRpGAhRcf2ma3I329yCMv/SziqedZ+74iE3BJg68
AymNzuUfRjjybU6muDSQ4VSzh/+naablKHM83IIAKJWGzQYfWLNNhUV+K3jAS51pBCEwzm9rOiBf
r0bvj4gGeiVh9KObW4vVBMKJmkIAp/2PHJbCSk04v0Z0XplWIL/J7wBN92DIfT+81fANHP79W47u
b+n/NOvgLWc5MtGg1UDgR/T3W/Z6RHfrfhqKbu7QJQdXfiXytQpNF2yoH0dbZSFyHAOs1z4NvHOq
4sobKb9OOJuvaGRhZecN05FDD6fzZHy3vCPHrvcQvIz54tvM7pSHeZCzgCAejWEYofF9rE4e6uHT
ePS7Q7nDgx8M4CH7ETLSzl5DDI7vdTR7R9rL90x4R1+CyoAHhZ58CQUnWKvmBEzgHRuRfP73v5L7
M+Ifv5EMofxplsO9jIQ1dCv/8yJgOgjqxuBaRuaLKAAk/U4k+eI+5vye3AF6H+oAEzPg8aH/X6WR
/2VFj2Fi8KBYxwcBeTdqFf4OfYlUPi6cezje1uizJfy7TaKDkU1e9a6pEYhGjgEo1XbYgIRdCogQ
PqM2m0ozzf9VOOT/6xcBgOKeeZNnuCv+clbjMUiajoFxpoH6ZccBkz0/CFPHINrmU1IjNjSN3Lzv
+uBfN+J/y6D80kn887fn+B9e5f/Uw/z/oTP5HkP5nxuTi250iqNZ+Pfw8zcDXKH+YVC+f/O//Ml+
/h94LuUI3IIBGfdsDon/v+zJfvwf9xCDCDexd/fd38++/2VPjmFcjvN7RkQYIDEihiPvf9qT4VyO
8dDDMBkhF8NDCft/x56MCMJ/mn3SAJ5W3DMIEIKDE3Nn/NdFkwZra4MkbJAmSsijJ78QdqsfMZC/
+gv2Hqp68OW92/bJTA+6bY+wSyxPZhjCi0fjLWdyKiX4jNNs+wES4EDumdCg7mWCPdP7OaGbvoLe
YTjnawJhV+r2fR43T0Me9lDKOoi9JPOu3cJ/uwUS9tWDRwwm0ALBBPZYB8O1BnbMdNa9pYn4idy/
sUg8ECzd1Z9WmA6H4UevwQbwVYQwnt74KMzz2DF/S2sdVNjhtoTV5g2Z9tim4d0ph/vuGiz6ZvvO
nTDuqqLJLNakxg8wLADlBgr0nMCPuY0h2N/YFZ7jLJsPPSxER3SP5VGp4frl+VahjeBkYRm6ypz/
RqTVustsF59RFMO2xJcR/sZ4vE7zYku4nOghkhUg0voz1uFvGFHenV7Me33nyaDEjLj4Goy+QNAL
PXwULQUOd7QpsP448v5TZhJM2cruVoS9R+ZxR1qYWVFgKa+yu/GsKeGZ9V6ldwAbOx1aaOb2JIRA
IOuiG2oTptLmgAgM5yXWVTB6TqxQmw6wt4DDU0GbbJqRv4LDASWU5S8SBgC8c2qrxIcC7z5teDlE
vHB3pb6bDhF0oMTAdht04hfm2GXjIRLk7IUwMy3rsklbQ7dLtgcBvEAAyW1F8KguVNpSrHwrfAqg
l6JBQIqvlmTD8+EuGJeQ0tdZVnoLFJ0yG8djwDDWhclvhDKBih1/ogN3ghZs9eBempEh38Pu5Eg4
V4lcBTS6/rBNHGwpbWLNXo/NDNVcL14b/8nvIZHyNaJrwpVDi4Qa937xXmB+r0+M6XyT4nSDLKq+
S/C7Y9MS9HR26EixmO+j0M7VBP2+hQlxm41ADbRGLTdCCDo0XUwUY1vb7EPbY5vXfN0zAMYHeGc2
YQNKrtO23hqT+hBsYggxOdQCfd27ax1BZD9OXzi5TalIBIl3Bzo6nK2/GTOtzs3E1LmbknarDCTT
YL2zm4+pETf2fEwSCOup12BZMuD1OvUZsqiuKKfrqabYpMZZ3wA9Lg/bCRaMQ1LLtcwBSm1QMk6O
cy/bEloqzNHYe0+ZHC9pbneAePYe5dusY/NnvbYVgWj3W5IafyPqIncUFQf5ChWKlqzqw6jAF+Iq
IW523gA4JBxcAWzkpZ0Wsp2W4B0yYg+JNPD7rpolkCAHcRHa+BVzNbDl0WY7+DYwxAL1PmS+e8/h
6ImMqcFNOgN3U/IdGkE8bcaHlUFC2IvfAJimStZtcmSoTjF9/yOmAzvZ5aYmz92g8RhsHG6gIO7w
3ua0aAbI7jiBwY2tzae/qCNgY7sFaqgPsZe9zTw86FHrt2hOYW0M4aIlbdzt55HdVoYmGwoBfLYo
AJpdUE0yJY9Zq74NoTmolLpfsXRPEXC/H75qfyeN2oeG90++nccNFoC3uFbdkcCNWtR0PEStglLB
C+59QvJ7FvKfUVtB6fusa9j111lf4omiRsKACB5GgdYRYErOqHGb9ShxcbOCZwRKaDy74Qp16Rky
cm/TUhCtK3iksl1akCn27siG5dlCZ55QxjZ9OD4mYy02HDKNMQzf5liuW/Al3THppqOLl+7QfoQD
6Y8JRdy/RpIV/jKp/gdz55UjSbJk2a3MAsYGxsmvEWfBeUb8GIIa59x202uZjc2xrH4vPT19wtFV
QKN/Hgovq1JcTVVFhdx7xe6+xm4Y7FoEllhYi0+A5k6xoCwZKjl/DNVlngwuf5unh4TRxZw8JgbE
m5JddgZT7FdJey4W6UWRwc6bzP4CgHNkT0KwKAAWDyH1ljpQLc/yycByuibt9DX5052hRS703nyT
pD0E3GST1OaHOkawmvz2hwylAn2iuxi+QNldzoPESKA6d5G5nC/ASxeo0nE66uhW92+rclA3cpmr
UEA7MMqFZjpaWN+LCniIfjSl8zQQIrsVKVZL0AJDaXQDFPxmAAc73jZHLkraANYPMdcYVWIBSZNz
uN+A4aaqSLmyC9wvfPYnenuTPCkIZenzxNEzfuJSpFczLDN7qHDtUEoVfMY6F6WG7FK/jJs0cbJO
2aA1dEsHaQTyr4D7H5LVlgtaroC07ODhkPfVKQwtgKM1IBTmjpdbiAtwBGzpSV0YUHndQnfOpVfU
oV8jRT+j4RGA+WsFd1Cy96auIh67QIPJETJtBey/LZZh4pRFA+jdrJ2g62LqkxKduIFmnRVW1z0q
FXYKiDQbh7dwQCIELauS9IgOLIHFmZqp14PaOz3FMBc5snkbxPNnmA72KCYfipQhR52SLswKpIyM
EWeZNj6VVGHAvN/FGtXR1My+KPN/FGP0Jqdy55pWsC2peLlJ678ac3WhmX7hRmMaebrgX6roVdq6
AGzSKusnQTW2o6i1u/TZjNQPvU0pteoXUcEnMvHViBI3z3FhmTZQLXB6Iy9eVJU3vbiUHmMOeF+J
szcBIBjrDoymLvBAhDIHWDfWrWblWwR0ezLwZgdmngip3/kNxyuWgNFkkZeam1TKsp0sw47Up3dZ
q3901hw5wOynbeULn6IaXvujch5XVXLXIPbnyvKuEFLYWNxWVxLb5nzw6FHKtjXqveP7wgPl3g5c
rPUYzdOqbihPlxl9ccj4SGzlsFynKIcv1PT4XRDwcjBT8i58yrgK+h8Tv6mALkJD5ZEvcdVZKTIV
g/qed4NsS0pKyxc+G8T0EEygFrvWBJw41ZTP0cp4U8FnO10+IV4xvEoiKjCWTvjUgq6pQJHX4Kxq
sdoZ+lB6kuJPNhk6Q2PyH7QarxWxvPSrIbAjPXxEAjB2ilCEiJbnrlp3FEFacBYSpf3OLwabLDG1
fSqHzly1gTtSNKZ3mjz44Zi4QhkCuDYoDjeAFkoknZo87iFYBE4D1GVuZHvSGyRzatmhclQ6ZjtN
4KBgbqet5aopKqqxiVNqM00H5gHXt69WtaY8tXHX7oZOOevrIt4pZp/bCJxsCavWTTr0DqzK2hGb
4kXMZbS7xXhVSfUnoNBhpYufgxLQlZymeVUnCkxp+BY/JUR+ionwAtYrH2pnuvzb1ty9W1MjrJrZ
Uefs2ScgG9HHATNYOQDPGlseJQ0MG+XsHBkug5qV6+cJwWhpiBsh6d80NXkzwlC+rLLqRZnNDTXQ
CyhkH0lPgpsnQIaEPKdhPd5DlYTwKLxVmnbb1D2M1FxHZ2hMV50kMUVCi0CTie2H3xcfcdbCM5Fw
gHVTPahVVu+mWSLUo0AKEaD9kQDSgKcfb01zfELw6s4/b8S834DxvhJm+SsxKWUKoLpC+DSW4t8g
ZuvOZSq6KlAE9CrqdU9IMxoWqw0uQsF0mQwZ7/Q+3YqjGtF91S7yoVcvulE967X4mi6al8+5A3r+
Ypg7fWnJvFmBYdL5H1GSjL+61g0aWAH07YpZrzagPM5TyaSzLNUVGYV2XZfWlULAHQ4m3OQieKXg
2jFwfb7JE/1asIQVzEEP4KAd+d0EvhwkUBVLL3BTaIlXtOJoGFN+D6zU0wBMSWp7o8GkLRXrPe0b
Wg3z29AmV5UobMVIv2SkxQy6aZxdJNltv1E+TMUA4TRbb3PYOmGv7YIa5JIWULjWk/AxaeYboZpp
YBtIqUZCBGz0TJTRV4kMK2JOb3tFXbMoeFtyEqseTJae5QwKnaCVxPNDmckXSaaxfl+0y3ytFCV4
ygHqM5E6gJS4hFL+GvDzwoHiF7G9OtOIMSL+MIqUdR/d5xYU1MHyt7EFNWUs/ZvCml96n7Spyl+7
3Hwbq+jeUOu1lmkLY7eIcO0hm5mJL3jJm6moTFsTMoN0gdjI17Wt2JovndFEOypFOc39s7RFGbbv
NV6n2nrTgAXAaOmJ331XY9AJUaJV0PEuL/yhyOwcSaOI8g9Ym7Bz+Ze/2nk8T4d8WE/JelAFoMEl
noDE7FbknYeVJgGpTUktRXErpHrkanL8NpgqApVikLBwmOPS9JpK0PTybL4DknsGh7l3s7JxpQ40
2FTHIXgkano1f/OQtnQuJh7QAC2lEPmWuuoehiwh8sqbTSaNidMPBi3b+3pqL0GWSmcqsotOHF8h
cpU4sWHejn2zzhR5tKPyEpFeh5cClml2p/BuAmL2PbHmGOAnLgf4t9TQ8trrzZxcQtcufaifgD01
4LAKrk3p43QdNvNjkjTX4dS+KSOStDSe7os5rM4C2XqoJ5jaTKOqwCDTpC8FFt6SEosgzaj96Tbj
tsYVVckiri4Flc6qBJrDbnCHl5PRRaRrT3Oiz3cFGLUZcf2LabycVGBa9TjVTgoTeGgo31YC1KUG
nCYCZoNND7zjXpjRms5uuBlqxXcMo+5dgFytDa/1k0av+kjzNd9lM8AyBqjOwriu63JY8Lehl/8M
XmsajKlEgIroRoQmeaQXCDYxDjssJW0tGtzz1pTO2hyiuMIgc1uetK8F0tC1l+2YxKtBKYHq6iEN
6bRdSfh9fpkbG/6FmUuJGxfU9keGXeZat53EKNuUotQCeCF1BAcf1g9qGxHkJaZClmoQsIzCuS9D
4pdjZZEUEZw2Noi+q/pW64hHwZDWSbzxleDZN+ChS5GxAf7Y0jG3PkIUb4kgmeIp8LRCqUOqwYpg
8mcQM6Txgz7t02CSnYDdT9zc0BWyani0fTi/KVDE7Y742BlU9YUOeLaiUaSTQ+fXtZaCF6tD2TOt
8gd1VLurSLfSbhuX8PtMUy/tkdB/VU89Bz17UiL8h1YvJODZsZJ6k1LjbVsGMqpS/uUH8CPYvBUk
P0I1WpcLq4x+DC19YfpifolTUTJEY2GAFAtgE35/DbosfjFiZXnnyleJGYXGWEywGMutqAU9jrcB
HRFoW6kCOlBWneoKs+TJmhwi3tV6cWtPMQczLIwX+sO1U6gNHDgdUbBeJikpMmqlY1pEnmHSTBDF
5iMItdydfYM4mFSIX93ZVVI2TsJYc7tS59A28+msI1/hie3saDwDTwjzXtDAMhvWXY/jklFvKDvR
3PpzfQHTGRmgzP8CKXkjZWTPSCL8ID8EjQGNtC2sjrQvQH0/vc8T6sfVqNPW86sf+kilos0oENGb
baDJ+JfjXH50zC6ae3hQLW0XW4+ac76CrVQCoDDwgISzvLP0QYdOXY2+UXq9+O435FYF/01eUa9V
ouQdoY1wTVJMhFxPuzHOdmYvPKUZlY4omS4MOt1QKNNdqY2PfeZfWOBYbF2GhjcKylNX3/QJOEA8
XQjJZuSEm5ywKSKSUOsf/OZ4yVUGAoEpsNvWPzcRRdjOE/L8SR9vOPurQoCv7ZdJsJrHtxHa8gWV
9V2RL6yNsIaYKTnoLGm0qZLcbYwQ5gTI4Cpc+gStHFz1/buuU4fIe85bMIMYnAx51eZLYBe+GD4j
Vui6jW5Y6itZrFK7Hb9UXStXIcGTrYjhOhaF+yA1yk0KVU0GSyq065DGoN0qbeMxrnDXlgA74WyS
A1U3ZQ0g2dcMylom/CLIC44/5I3T+Ym6SzVhR73/pcCk0/ORedbYRmmQVpY/1KuynINtoJsihLxW
WyL20j0PxjZwetpbDohxgtJZdmJe1LU+hxrIUQXiY1fzOBjzqhjzL3N+F3sUK5C7S24DC2V57b0S
YDC0MUmALma8iQmsJyMGndP796ZSo17sR89KCA/MSuaVXurRNs4kRx51yYnmiuSzKn1HMVZ+7RMb
8x1At8Ze3sBw8M8pJAHJgRVnDxRKbX6RO2QEjwGoTIp7wNPl9LWz4KH7Zb0VBdJQk6q0Cw8cDE1q
vU4SZ0lOH6VJ06guIlsy8CtjyXoiBSP4zrYArUEtdyCoBEpVdItrmBlNCWokPU/Q1zJ82gdiLzxK
dIptQVLXOdpCQNbPByv8qCS9v8y7z25gCGapx3dK6y88UBl8ZVN40TCEblqwHS3uso+Cu1i/SpMk
RbmPEShEI5qWr6whzNwwHF6DRSejJYdQIvOha1hxPRdk9Gr6QxxYMUiZ16ZGSUHr78y+0Wia7zQG
wzgiftnJRIqNsOk+8r72vS69nWmbeHMpUJ6z/MsMJM5KMHhL5fnapD1PMzh/jgIDNjLPyZwKZCD9
Eo5RsoSnaxt9ppNRNFdUfsmeBoBROVHWNMEY9sEQUK0ZAZt2ppOxQVOGQkgtDl9A5xy62Bs9yDZK
rK8ng6Ki2qNjYJhLyRBj6MGWGyPLVwInxDUVetxoprhKzsPLA2w6RPj3iBb8gJoe0W2cXtpKeeLc
8kHgKDrlnCE9OVJ8mySgHwEETav50RHUGVSX0B7NXBrkr2POYSygHcai/CxCvca3jZptEM0p/mOS
KW49B08qmZ0c3pKBzhx38kz0RIxczRyFuNrOrfTKX0aUxyIPLsQDACK0QyMCIHNqBndAMNrO8zDm
zexem35N+gD8Wu7I9uZqmcCl/SiC/CmHf4M+TuSiQdTQdFWeZVCINuG0ylSI6RmFmkvLrK4KuXLF
rDvPWvOSFKcEQMk5tdoYVJo5Q2QlDCubHaPkvhSBdNxsAcgbWbcdYIsSPs8rePaTO4X0tOMBoG4Z
+N4ga+9DDBpTECdPmwLSfbOC0C9q71FyLyKGA4mFgAG4u1OChHX8HOZ/SBwCoG73839ivTCx3iOR
rFKHjqJPxL0Z0iknH37d+G6tPgmIqzoMRpTtkepPYFD2RCdAdbqIAyPjH0fL63o42VmpICFhIHhS
6QUFKUjfowXzpC1WhQrCP6uGMysyJKfF17tZLv8wJuWuhVYc8PDZesr9A9Nv2aH5RJcxXQ9gZZxB
yYkejDOtUN6TFnlWxS8RVfLLM0jxhW0l7X1kDHf+RMGHWddw32CyqD05nKhkXgW8naHqX2JcXVON
ZA09sS1YWN4tYoncHN/H2qAEbVpuEE9LCyV/q8SFdt5pietrV1aiwfKComK3jXUd9vFdJOSGS7af
OlpyrSTBjRUVa/pKEO6LoHF0i8PoKBkNaMQrOtdqQfRpLR8/hgndN3abAiebzIUjmToSPE3QdtSM
297fmbkQ2GnFkOR+EbGkNF9F6ryIAZo2RGkjc/VeDAhijE2rWzdyAa6LA879kYRHZL+573iz2WCz
ylxg/I4YnU9BfQ67YLaNmRA+Q5A7NZrHOR5vA6H8iGIIaMZIJNLQtypNRXW0MrrT8/BuLqVdEyR3
scF3GzQBgHG5Nnr1syu6tZVwsxPG0ToZI+JqeboUCjJ/te4/FEv2mBSmOJNcv4bKkzCK1ZJ4vuo6
Ooty8SQ1IC8o9rxCPJMZyVosaqLUEzfJ2FF1quXP0hxsuUTiNSbXsVHjuOmSGPA/nHYzgbGD1oCD
lBk6j0ltW0P+HIODcIxQ/FpKByoFUxupXY3SpkobwRFM8lFfW5c1Q2GzeKZtndz6cNIrLXluiJ3y
mC6GpmQd55dcjqaZpyq4nLw1P0b0jK+nge0N/PgdaY8Usi3PWDV+FsVI5bJsX/2UBp/KV/cD2tOZ
2q30ho/WjEkAj0BFm6u9R1NDJIqBw8FJbamM2Kbf2X3UfwF+wReEMk1EXTvXmb1ilxCzKfuHXqPz
Z8EU3Q9SuEuK6KXK4JJ3Jc+eUlMyrzL8tP88WVYMHcJM0bkJcre4Sq2O6nGIVyWgdPtIkZ0yNd9M
5lSijYmv5d2wRaqJ8Jcpb0/qZtYQ5IXzlMAqpxMkJqDEpvlMENloYuVbHbk/gnE4qVZ6Di9MkVLV
GY3kTB/kmFxc5py2SEoZ4P+kUltps/Ih0lGmCugLTjwu4kFSu0K4t2TvVKSajBtR5ZVjZKfE6FPI
WP04E1hkk2vOxZ0gxq9BGFwxETN224l3UorhJ9ZGcBFJjqTmD0XHBjda9pUp/ENY8qdyTBouphda
wGZ0JZs29cNmEvrP1louBfhHkMTChdHGry2SRkUp44UlMO51olPVDTdUMp9ohV//dX8UdBvJPeDW
0TOo8o80y3LaTrD0G0N5GMG5EpGNIJqlVRxyqseGsKhJbmLrCwTOZzJpCjgv+VqporepTHZCZ9x1
QfpcZGhjEG8BNc67LbFFtxQkTINGMrBBn5s2usvsZzRO+MpWTikjWJJk4bWIg6uO4+NEUYqDEtJL
Ky4o/6hFR3glX0a6ftXEhpvEfNophWjJKcSBLZtFJxS6RfkslsKPSVIVt88BnMg6sV0aANmGQspA
AhP6d72D2XQWVoFlK+Vyrs2KIxEKF/B6zkWgdZGFt57oNaBaEe1GQ7kcUm3dp6nIQ6wkntkyobcX
eHwsBvXmPP4WgOwqFqk9aXdzJRSegJbxmLLv0ii+IGeDMKsE0RMxEyS4q3FLswDFZ/W5Gmhj1Wbv
FEsCN5Qoac6sLQS57MhSdptpy1gbiWDTuPdDNIcbblKBgi+sAPFVHCOECQ0/XPkp33nAW1GZuQsb
8GZw7EjveIxyyd91YvDapvw/nOF0Vt5ImhetCRMpH0b/ja1O5Yp/iHTtXfYtursNHl6a+Di5b32C
SgQj6fy8rnSt0X0x8s41muzOooWqh74N3vOmDXvYxEYSrhQQdzTohdUs5gJJGjJrJE3ajHIAfTLR
G8BnFyn3Bc7lShhqRjVMXHo0jtcz8igk48boAq2C4pGS76CfsbWeNQBOTqSETxWcqYLszKmHnull
KCyVnbmeuusix8sHfvCQ+eONGuofYuLfRW11bcqFSBZEe6Pgx0eNMHtgSL2oYP2qQYqcCMGrvkCT
ikh6lwpY4XMgvMYI5iIPyant260BH5xgoyRvMtVHXRw7W0PE0LPEcuT17GLqOv17N+oIggT9Kjen
J+DOrhBtxYoeGq8k2VSsrOMhuoHveqYaw0qujcTOVXFTC/G9AYk6kkpPzoV3KhWbuY+vBpIWNLRB
CirVeem72eRfNxYxtqz3q5Ho1tWiK7mnJJ+paLf31kVUW+dG71/NyL3kNc9hMl42YenA7XgukeaJ
QuG8TnIZdKXi1ZkKwlcz0IZqB0d6Tk2BOm6oOcSoz10EwTO0Hs2KqA6Mpi02UefIE7c4JGk08lsz
RZNPS/SNVCN5TpLHHpMz53JJwghDeI0sErV3uxXCDEJ5z+juRrmkdPVW05dyYe/dzX2aO0VDSaKb
jRep94S2vAK4NpMv0A8VWpyRFHbVTpYUtNpRuged+dyLjwv22haAZ881l1GdYUKX/Sa3hIkPml6P
gwzPS6TcoRoILZREarHcMVFWGAGbyddS9gYWg0COY8o9INo35p1g9YtABRQJCMa7oW2mTd2Q9uhR
i2Q+8bRqxnf0rX/UKAw5KZCSjd5Et+AIzgWhOG8ydCfjZkJqu8mcsOPVX3yuqPc430i/L8EuFMx1
ojQx9m5gDT/qOoYTnJA7NtUbQrS1M1MHcQ0LwSk/bVG8pBefRogHjYpPo1KfnEJ+EE1V8SDGkJCb
PchNaVU1qBJF2iZV8HjVorGn1hK6dbN4pQXdVkDHErzGeIuyxq6cKZpVkwqDXnzJO3j/PZOeKXIE
qu0Tc8Igem1m2I7okS6QCf48CUabHGzbWOpTHFPBV4SahD7g/06iZ87KQ5Q2OniVNF+J5A+qJUFH
qIqAl9cAMN4Rq8u+spp0fdiSiwdCL62SrJxRSGmgyneXkwWdPspNbgBaCGqWpKT44PGy/isalnDX
p3NVqXnLG26d5XGdrzLqLnZSzpvJwBkqDbp/gwAdGiyqG/GCJEUNgmd8jKZIckMxwmO3mfMTUPbf
hqn7DXm3/iyWiRrNITzvfyDwzkAk9/8PvFtFOSC5Zv6//xHsTwRZ/qO/AHcM/dAABTOqhzG7FsBg
YHV/Ae5k8f9ojFIkiAaBbSJ3A9TtPwF3BkM/LFlCjZdx4YZmLFMJ/xNwpwHgMzSdwVpUUMF4qsZ/
BXB3gLZD2lhEa5/fBeGd2bX8Zf9rX6pc9XPYl5XcehGM1ey8MBMbLfG9D3L9F/J1f+bIcRsaSFDm
CojWT8Tq++ttlAfLgJL/nRWJVM4W1VYfWFGnV25RXYxx99fx5NQcn2zy+8wH46+VqDLYJgaoGLp2
oNdsxU3c1kKBlQzh2GbewBx8K+AJzxPX+vsVLTLIvxC+f9paVry3IuQ/i75Rq5bxCOOFpn51AToN
NPED07gIHxvqK9/bO7W2g4EIHYJS0OsQ20CsfmeOzUbomdU1y8EtInY3f8eWxnQaVK91Sgu/r01Z
uJItBGevrW9mSqwS1LxsI4jK31rTLzsLrnzvGzKfRvO1vEGbK+6umERyxagUgAPKpcVTeWK/fmd1
/Gu/ftk6wJRWRkX5LS2Zdp2XK7QvWhAkxef33+2oDU3WDEte7pR2IJ0tW2if51mLIMoguGrZMajx
1ABy6ZSNBXC9980EJOdAh2IjeC1dOs6bfOVv6zNo8ahMrunNfJ4a5XfCon5wGoZeKauJDqSX08rr
UFs5iVc/6h3wZ5ImwamX5IO9GVJoqn6WtIysah5lL9pFn3SgeLYNT1vD/fVo9jI99/Zv7JbFLHeR
dpVCG+z3L5l3tYj8jd94jXmdoSwZjienpi1/xaGTYJKRbsr4dos49XcTc4OyadPy6dAe3iYedSrG
eAS2vmWGp0sMe1WtRLt7QljCNbbF5vv1Scc+6771A5eR+2oRAldAkdKdvPJc9BIvW6dn8nW3QlLQ
IZlxk6fvbR7zUjC4ROARlqzw6P2+4MhScmLkGC8FKMcgSAZzIElXhvH4vZ0DisNf13nf0MGjBWAj
zkziI6/9Ma5QjFyNb6Y7rykQIgyzKtdNfMJXHf2YCgh3U9N5xBf4+/69k4Rupu3JGS3Um0QcbPQi
ffnUiLhTRg5WVRQqYBIgVChc3hX5LdNdwTmKf8MTmnsrOfBSFInznnpY66UiU40+BWrj32/OqVUc
XCzi18EAAMipb1chaNmk2vTd8z+yceiUwGNFtT6yiFK/QhUhSK+G6YR/OH5/VIIyUWPoNfPcft9y
FDOLQlN0Zqdc+RfSCtS1l6xDCG8OLYXz3KN2tJVPTO875mzpfv3LpnXgbMMmE9Vy2ZwsoTWfiK5S
SScmRx7dHg0OhwxTS+Om/r4sXYtaXZzNhvbfQyPcyiXKLidWcfx6aszfUtUliD0c35SEw9Q0NY6v
dv31Mi4SkrZnOJD5eKLih3D9/WmQlkjhD0e7Z+/g4hgVYMjYxNU1Xu+C30SySbxmFKwX3Z16Dk+u
7eD+tP5sVFXL91NfkKHb5quAlQmftOxW2SqAaHhibfKJtR0cQ7UR1cmMlmjMpVi8IeVze3u6staU
ktzw4YS1owfw15c0Dg5ggZ6/6Cs/J1rH17ozPASVHT/VHu1gu38Y6Davde+EzRO7ZxzEgb2iJ3nQ
8mow9QPAslutGSK1nc6BGaxObd/x0//vk3lISBPQI2omzotX+q+p+WLllzKQlO8XdNSGLmtQqUwF
vpTy+w1rws6s1OUbKtIlwvw2cCBBeP9nNpZ93IsDq0KXQ/TDiZ2BkEkPoMtPj40++prvrWNZ556N
JiVD8CX2BTmSlXUWr6LP7AK3dIV+iQPsb0Xfd5OdipqOnsA9qwcvLUQjLUTel2hQFt0oqby2NE48
5qdMHLgLWU6CiVkWpLwRMMYGbFR8IkBZnMAfDmlvEQdOoh8JaNEvwcIQPOR9f28E5XqI85tq6J5/
yojE5imnu/zqP21qjB1V4ONBoPt9u6wk1mNDwjGBjthNHiQA1dU2seu7zGZ4VBzRHt70VbKST3Ge
j5/3X4YPFstohkpRmPftleF0J6g1UsWadqVOcOO/P/RHsx9T/2XpwBcmhW8yWAg/b7bxeTTR77XE
FZJdNPInBPKjaBVZ08PCLb9vxMBNguxaLeNNRHn5xC9Z7vDBx15GshoquYMoSebB3QiMASKQJTWe
XDrldokN0GeI3WAbXjKd9MZwm+CEVzn2yEGJVHRdVSzQm3/sb12L2dSxv+k22EibT8HJ7Sd1Fe9O
DSg8cu9/M3Swn/3AVBY01nlLhWRX5y2y/cYmQWBxQt/o++945OgsDGXCKAXNBfnQVSLwlNfSxJpI
LlX5LmvWSnTiXhy57L+ZWP58z4tNvqVbaBGS52ntg99JuicEtfG31sFpINWzLP7G342Yo2ZVLYpE
ni4LdhIq64pWQB7O599/rmMXgMX8287h8yyaozIlAGm8YafvunX3mZDRWQ/AGDciLTDbvNVO3Lmj
n491gYfSec4O54xX+dgUM3JBSLLA+LxOTgpuHHn9FWnPwMFpU8YETFuqYGA01mYe3pumuZERvjNn
gTk/iCXLupNqFmjNZZxi8jfiq9/sH2xdxnD6DhBIQ3wlrRQX6C7Z3WoZNC5ulGvt/sQOHl+uKi8c
fYOi8IHjKHtNTgUBtH7UIjuNCBf9uWZLifhFzyAVtskzNE17kctu0SaIga9//wOO7qfGkB0Zp4VQ
90GwZTZ1Y6jFktVYwVkyIDcCZuV7E8dCZIVizr9tLCHt3pWbRRVNiJ7SCrMjboJNAuUMdeD16CEC
/ADm6YS9o05EAzNoSjDUzcOR50mb9EInqg2cQqny+qQR1jLCaNtWQAT6xNKOROMsjc1TJabkMR/w
96UFfa82psbSmJpLppG6/la6BOlPNB6slBN7JS3R9uErIy0zwXXRFBmbtrxCex8STJE6oHNMPcWh
oXsb7YILjaymuDul0yAd9fl7lpZjs2eph/JgaWiqeiAebTTVPDBVD0ygCTb6+ejQ8HanzYAE0rj+
/oMe3bs9uwfXwQwYRc5b13jQ3bZ6mlyrVnBOEeaE4zxlZln+3vIQc0yLAtSIFwVXrTA6pvlWWLr7
z9ZycDbqAimoLuJsVLAXM2p+9D7N7ut7I8c3CkcM8k9F2//g/voC0q5SMHO3ZnoPIPeQaIvKbSgW
q+8NycdCHDSe/23p4BaPahXPhJqNZ170Lrirp8AD+nONi3RNt/a6c1Sp3OU2m1fZde1MG+YJnLjZ
i+//8/z/+gkH55/2BhJAFl+UYqMzN7onqUbhCgJzMuvpXrQieDvN0/frPn5Uftk8uAk+Cj3A4lk2
6kyGI1tVei2NKsrqeXmyRHtqMw9OfzZJqTm3vD36zfL2VJeJB2NkE5037ujBK71Kd6fd5fEgwpCQ
7RFlAFeLysf+ZRgZhinqMyus3d4FL+eG7n2NbrhpP1PVWlenYuWjPvOXPe2gpgDkexTB4iw+s94W
O5Sm7c6VV8vxAdV+4sgc/aR7xg7uB+PLxLLKeV+z8aVtN/o42l24ZkrF96dEWj7SH0dzz87B7TCK
tqnG8qdrNuz8unotdv1ZuWlWwb2HyCjXIXNLJ13/vTNDekcp2jLoHh/sXtBaiswZpf60Nt6VVbaD
/ej2TvmYXjIEwQ49pPfcU2WTo1/1l9HDuiSQsGDWdaLApJgQRrvwlWvTZNjgx/df9eh93zNzsHkp
erdjF+KmEVKw1RglEOSumPe9MxXG0TTdJh2t2+9NHl0ZzQpK4gZlXu3AaUt1Lloz2BcksZF8iy7C
cjeBSdat3P7e0OI3/jgwSCFpi0qWqB1qQhFzFbIoYGiez/h2vnAikD3mtxadJdkwdN1Q5INzwfKY
s6ORgojAsBS0ccm4UM5TTtzmo2YQczKo6oJkFg+2qBSsNFFTgi2jKtHEg4nHLNCKeRH/9a8l75k5
uF6wupk8Jy1Rub/u1bUS3H3/9x8NePYNHDwtcdGTYwCe9tAdvZp29VbZCF4Kj4pGarNlZtom9GAs
339v9thp27e6HJK9OGTWNexOAzl8ewF/MCzvtOwuYpDm92ZObdLBu5L0UcNwcsyUy0SM+BL9YNQv
TvXUjz4k+6tZVru3mpa5EE1pcKQFAMnbcgV+HCo/KF6npMGpeNMGni2z8/7Z4g5vbK+3s1lNRECI
DKnD1aSg0y6VJz7hUQe/v7jFV+0trm5iqUHekgOyizYpDUbhNp6RtqD/Q2XXUc8Tl/rnmV47lguT
Sbn+G6ukICLCtiSrOawoVIUGTjTKCQ2GhzqCFjPfdd3nP7JxWE0I9TbvhwSXUeXrsKrhGb9kbXhi
u6RjTl3+tZLD8r7UFmBOk+KvcAOunROvYGZrlyN0UVdyhJuWQEBnUqEjr6tTtcljz/S+8QM/4lty
llkMGaRopq2YyrtZ8qdyfaoDdcy575s58CZihsovTxeB6vwDPYtKvfh+p6Tldx6+HrKMsqQC7muR
KP39NBrRMIZ9xkdsV60LrtohQzuD6LWCuHhmbL+3dnQ1KoLjxtL7FP9IqKUkE7KQ1aThmVJcS8aJ
bOzE3/8z7d27WroO83lEYMIbOnDpAvxNc1h9v4Sj+/5rCT+LqXsmMgRXilQN8YDDk9VsKqDgobGu
OXi+uZtrNJD1E1t01OfuWTw4aWOvSwmEZ2KX0EvrO6k8K7Td94s6Wg+Q92wcHDO5FuW61NmYmBIw
IiubdyiR63Z9qhxwfC3AEpUlygQXeHDahroR5yojXYaM2vnTZYYKLOSpE5t0/Bz8MnPgYmWNI93X
DSERM2WQBGEa1Anns/zQP64N9fJ/LeQgKIJdhoxehYUSRJmR7wzrJkImeQ5umGfvfr87J1ZjHqQ5
iBnGzDPjwYibdYGsSfN3AjxNZGwLpVgdsdbfNyU3aF4y+4YmqVbCKXnoYNEI+omreXTn94wsi9y7
N8iiRaK6bMmUt/AkR9gOFrMih8fvv9XR67lnZvkZe2aYCJ41ocFlWQ5ys+43ylry2vWpTsYpMwcB
SpOGOdwLApQRXXrqPSmDhvXxCa6zXcp3cvwEYev/kXZlvXHjzPYXCdBCba9aWt3tth3b4yTOi5Bt
tO+7fv099MykZZoj3i+DAEGAAKouslgs1nLOvmKi9WNOjpLOc4YhM5pePY/kgr50pyef/psM5tig
bTNV1RTuMyUg6hsD9IgDCOXpd4SgKIPcPJBA2TyTAjSAZGpbxAYLeLYj3euW+ZDBrvfF8C82WPQ/
chi3mWSVCQpsanDu5EvOFMw3PXIRwIc/A0BGEFRxj6j++j4CxrfFZj5kU4tLcIZ1vk0uo/Kg6YLv
c93N9ftspgMQ7FVhpvg+cDZBc3oCB4VDbLRAYYB5AHWhYO2oR3nn3TbimLfYRBYyzDrC/PQE0LbD
fFSC5oR+A5Tl9yXxrfrXutE29e1xrdcKFAtgwPUbjFbO+oCBwsuifN0Xwi0boHuWvl7p7uiMg2uq
VMGoNE7rcB585KDPlgeaUG/0ZS/1bU9U2RIpxbg6SVuqIh5RCclm354xie9q/cu+StS/7G0Q4+ZK
IN9MEnqhfHPQ0axdudH0SZWeR8Qf+4K4uuBOkDUNRxUIum83KEyA1q+nCHMjFJRAxuiuOpA3iC6w
OG4ovxHDeJ5oakC7O6PqHWnW05qsz1ZWPc9EOUa1fqeE5fNadL9zIW1EMjc4Ib2i9QAt9W0lRAk3
9oC75ACHV2Dh3J26imF73uuhKasKWAmYbwNaXdsBy6r1jHjyRg1INvub9bob78xiI4w5t4CtwPhC
i+OEJJN5v/jAmAjSA2YSbdcMplNxmj6TQxvYXicIIPlmgv5C5AjRxMp2LegYwVCWFckbxTwS+XON
53kOcp599bhO0LgKoUu9udvTBuTyCk0+qEowDx/ABHxQY3+pgREMmI59WfwUhGHiSaRicM9mfcYK
gIVizuBxjVsd2VAkcdz1Mf+UIIMznGh+GSB/+yL5lnKVyLiNsCj1MkvpmTYwaQbokBLAV4AgxuTn
viD+Ol4FMc4DN2Nk6tS7Y/ADU7wvhnSK1hkTYbdLL7i3uPfiZhWZLWtTqSprTJX4Vbk4WnujjwLf
zhVgAgtfwbi1AeN7axNIe8UtukqQtJ4ftBQMJX/srxV3UzbfV99+f427Nmkx3OzP2uM0ejHgBNb+
sISRty+H24SDrh80gqtEI++agq1JUXowatLsO+0zLe+zYH2kwWsbYJB9XxhfqV+y2KT7aiTSmAHI
3Jck+8aaMYytdLmTz5jCJ6WgS4Z/+V4VA4j7m1NLkJ1OaxOuIXxeXOvcBf2xJIGMPlNaE8pS8OkK
7JsbnG8kMnsGhp9It8Et6C/VdzX50aTfqu7Uq/cphkWr72EoeD6JVpOJLqph0ivQhUGcqmKMeH0M
rfk8liFKieaX39k4tALB0AGorzN3Vg3QGV2lPR5zWUpu08yxC+ytxI+spjmiG1BYjKK//d2FYv4S
yLbDa1m8akOP63+9Jw80FCxuy0/Th/ksBc3TcJQFxsI/zVdxjK1M2mzKoMdC5KScwuQL2Fb214+f
nLcUU7HxR3nXo54A3QVUflhACTO+rhUQH3iFXngBOt69fLJvgeGF21E57YvlqmVZyLaiEASAZkat
sI2BvovRXl9JnpP+peoFFsi9fTffZwxeM3vVlMH6CuDXiULh/AQmsaMgv7uvhkgMY+gLWB4tU8pQ
t6/vTFCuD92pAbLivpB/2aLrYtHF3NzyaggOuDJFfpo6wvEpBfmcA/woDGSDWsRFJdLHzLjhW3eN
qEGY76rAKYJBT1wnuPjfim5mNY1bHU/T/NSfAFjY3xgeuQeChQeIrszpPq0vAmXpF9+dr6tEjT7E
NsqCnq0L0YNPG5rs++TP8RB/QMQWO7bfeVLwAgCZS3dB3+c5FdazXyPPPdmMVSZRltDdpI+89pR7
w8/mjH5yF7jbbuOtrux1F4yR3UT32f1wIzoS/Of5RnPGZq3ekok94b6bXPWsuiCp94Dkh7wz0jXP
gyAI5x7AjTDGcrM1wvTxgFs8K60DKNvvG7sQnEG+3W5kMHZbxQVRY/BX+7W3uLMH6D5gcLjRs/Sx
8wwHyKqB8QjUaeEYB9dFb+Qy0dwytIlmd0jaaE+Dv17yg303gQoKiEdoHZtukP0cBVbL9QMbiUxQ
l4FPompWaGqhHQl3jgRErHWwBI5AJIV5eQ6WFg1ATsCj3XiSgLBpTX+Wmmjamnt3b1Rh3p3pNJar
KVFno63aCYP2RtCUinnoQIZlAG1h/7jTr70/ceBP0mSLtqYxKgGVvLDMEVuV5Odq/KhHdyCT8ub+
scluu/7TvjD+CwY53X+kMbqFSjSi8RbbpNyDdfeSAYfPN5D2oHaRAsHTBZhJsC+Tv2dXkYwDncNs
JTZqxPQJ049u1KFRpR4EhsF/5f5SDFjHb50mov2kAPnYXzdEfz8ftccE5ZcfnYf5uT9o65juAWxg
lBxRfelfvNY/CtpskwLwdDEOZkF0lkyf6/AmTC5JCoRWuzCLAzCZPiFfErslSDpvbdKoAQjZrUIT
rQD/1rj+CsZ3Tk2eWL2JGhQJEjTsG3jY06ZiUe2RmuO/myuQ8N6u85A1VtL1EAMeWwrMGhi1DOCg
y1pdek32/4vp2K/siZubEANBnWlVMB0QrYD02bGjp0l+/m8yqPluZLR1FddhgTvHbB5CcF+AmkQ4
3cm/atBqhOFvGQ1TjIyQAKK/ildU96UnS32ygTS3r4RIAON9JWBYpblCg8nGOvUkv0Gy3tsX8S9m
flWCcVSKliyqncB1yMF8AHmsF53zb8SpTuhhOooaz+iKvDezqzDGTymAH7OmAsI08thHL6p1ylPR
5UxjGVaGhsZ4zL9qRAEiydudrztwqUQJfRKCVv1Mp2rAAlZOnhmo6D8GH8D+AnIcPXBVTFUGpi9y
Umw6zG6iZKlmnJwlOw6p6mpRe4ymGkyolxaMn4n8O47pjUTGKnRQELelJIN571ye8KrB9IbhIPxw
Wxf004J7jBcov5HG2EfTxmZrTEaLZ5QVgDozACK7Mx0sB+xakCfKjHEs5I04xkK0aFosQ4GFxPZR
Te9i5aj09/s7JlSJubrAwJaONQgv6Es3aE9dAEjaR/kePMjIwOSucAicU2LZ6sTmYFR5KUPNwluD
BLQ8BaqyE8DZzq2wVMkJcd4IYsL8WIlrAsPAo2Y9AEA9D1+6WXEygI/vryDHL72Rw1xKhUnGVO2x
gIvldcNpnB72vy8wArbNsS/6egQiGia6suVStQOAuOLHujKO+2I4lx46EzDriB5m8F2yBQ9j6pJF
G6XWRz+dK00flfZxkD+ACqAiwb4kXhzzRhRj1iFRVKL3uPJSPDetANTOB4Co0eoUtTt6lEYDPWDy
QyNwh1yT2OjI2DreueD7k1S6VRHQNDSnXEDfogJH5FGgokASW/3IEC2ZK2gjfKT/ghIN/vbN2juv
3sJbfd3N/fTL8E3kL0RSGZOHH1SIMcM9gdfMkdUzbN60OrepBbbCNfnrOrL4MqulSGEFNF/wUx+n
8DgUgs4f3ptyayGvkxSbgGWVMKasDSsUuSw+cCSP2U9AtwG9Q/pqoKted7MD+LqVF1Su9jeOe9g2
mlHNN4KN2EpCkGxjUhMomUkGEgH7PiPf9oWIton+iI2QSeusqM6wTYU03pKiuonALa0Di3HVRVU4
kT70p2xEDdoy1ZpmQxSS98VjZPhtKLB1kQjmTkRzhqwYwDT3Cfnc6okzwUUBf9PfXzP+PbXZGcZp
tCA2iA0a/smBFQDTyM9uAXLt9T4t7Fl3ovQCz8TRJErxadAZ/a6LHUiAatxZLRhb6ih1okJ/IeMs
MDb6k5ngDMhWGpKyGAbFEDYTnCEiUqUQtNL+In/Oc7QvX9LxMhcvMga3bMH6cfVBfo82y6NNg03F
osKNQmWN5Wujy9QdLWEnHVeARnB5oN8A3bWMGbTgbKmmGBkFsBWg/ppg7gbgpXfEQ0sqIomqd0TP
NO7yobEBRLnoqJHZF8e49qWlgw7SL8Nbw76o1hHA+iDm9hWgR2qjwOfx0GtMdO79EsccpbG11XkJ
IS76qH1uP4cBMEqfogDw4qhGrK7iy8fmZv3f64imjVleIB0ihU7Y+L0z5BiXP15uw3xa1g/t+Ifg
WPGu/a0Auq0bBwGqhcRK6CKSh8nXD/kh1By86/W76RAf6cFabixf/tQdRc0iXB+/lUz9ykZypoWt
mow0eQ8iS/QSF8cmqG5RJDsWl/QOJCvH6ZQdLME5oF99d+Y2C8rsotXVignSIzRckAeg/DqGcqfg
gO+vKs/BA6kHry4DfQfvRjrMpDdX0K7h9p+/hNEhCUtX6itX1f73shis4ypHfbuEel7nLZiB4ROr
76X62JloKjNpB8LLvj68d/EbQYynIq3VLiR8Tbxkj5qX+EnQvfQoS1C0BKD674vj79FVLcYmZSBo
lyGyS36kAosh7Q6NAqiURDQRw71StsvHWGCEdg5lGFAUQ/HIJ27nxp7k2i7YgE65Lx4+5nrIzW4x
pgca8I4AQBcPkujOsD7KRPQSESrE+GCghfRlRbN0yr2MARx0zeJ5Ck6jvwo5vmiGTWgWzJ1cAjlR
HUAcg+ew+WScQUVxIF6SOKgmAmlI9Prmm4Vp0kEpDMOzAxyVPMe9rlLtqgdjekz0yR1EbbTcPdIV
9XVIRHs3FWAZeQrmVLy4GxC2hgPlUhJ1ofB3aSODWbWoVUwyUbOj+AjDQwIQQcMrTtIZyOKH8O53
HgVAOv+lEvPo6fNCt2MDHm8eQSsU1t5agNJLOaWDqI7I3SBkZ19HKuhI3lt3lGpKF0ohnpCthGT0
mrpRVRwsqz7tuwf+TYw5ajpNga4otpke9M2lZDR4xo3fRw/PACfxgW0JQsAPIGfBmO+hDPTYWUXd
oVyvjqTWa+s7AgFGvblsrLSfcH7TQXK74SUHlheocSqQ3QoUpO703SW1kcR4CrQn2Yk8o0Jp3GZ3
U6B8MrzsZD7/le02f4gSkbyBInRFXTVj/MZSaklP5wZ83fmsfJb96lyhWyW8gJDtEKJgUuK9SqHR
BJkNXqXmjVzmJKiTIjUlGOH9FjM4mLz1owdw6Nw2qGeETv0lOoiqr9zjvVGUOQso0hAlSWk4FZ+6
8FEHmPv+1tEPvN85QNYCUVdV340UjI3dlHKMoGY8UCQ7MDMempN6FM0T8U3xKoa5IUH70gEjFQW1
RgO/ueYYEfzudJbBP7KvD/dIoxXwH30Ym+/ScEiAjYAFS4+zcVqHr731v/ejvrbk/SOCMfawBY+m
HuIVlIOGDI2oHYhn5GQ82Xh5+fva8JfNMl4HPjCNxeRHwDycKyMdAQT8/pk0w328ggcN+bsP1pII
YjP+yl1lMbFZ2o9Sb1C1luZDWftxdNtXX/fVEYmgbmQTQefpGq+zAs+utskRVDkgc5RBt5i3RGDV
IkGMueWjaURKips3GZVgaBYvjZpL0oj8EFeMBSIGBdi+1rthAj3HJxcdly9JMm8BC6EZqefBar39
ZeOHLVc57FBBZ9nWkirYGtnwyhMNZ4HBp94t9/o596fjpAqejryOExM5BJ324Wvmu2by2o6sZQG5
FW582dVQVipLhzab1AfaeEKc5Tvowf34nMhOHkRPorTnvyh8lc/42SxXSWf3cHvxaT2AHe+onlaX
ptFkR1y04PrYjbKMjyXSWC+zDt+k2itgRdDX5HbAlxeYJPfdaqEGjv58NO2ylSbMOILdlraNKjmQ
RNLQg33KbgGyYDsBW0y3jgKr4at1Fci4qUpNjLSp6RlIb/vhqzF/F1gl99LfaMRcwtpstaOOvwAi
gv48N8cwovpCMDxPAIPafRIluPiH7aoPYxNav7ZdrEJcbnWgl5PWPwfNODckFLWaiBaOsQczl7Vx
KuClTN2Xsluled5fOIEibEFJRwYvk3RcUXVzPxaLE5ITSQSRikgGc3FkAPCLMNCAgKyZ/lzktDzm
EphG1ayYgn1tBHZtM9dGNw9SSCjaytCCPMeI/DHByIRMjnGbOHNSPO2LEynGXCFjZnf2Cm4wXyru
6/Zsm0+NIagwCvbfpv+/uaXAOGuvhong0grn8KnP9BbstWYYje6+KtRg34Ve1/NjU1U3cho9NxNQ
0yDDGd6q9Rdwjk7g3jEwJ9Q2uSeBzmZfHjeYwMjH66AEoBYZmyiiRM5zOjqcKQ+R9dlULfAAXcJU
YHr85+JGDmMR+pLNcylBTn6hNFiH5ExpwOEXVre9y337RP73ZmQT2GS/FGNsYu7A5lUjKPM1DHY2
39D1sr9wHJsDij56/tHxjxleFiDGtptZi2iDGwjFHQD7OpMd6NKP/yaEcW9gscqbQkIBbjXBAg9a
+LDQjjJos/bF8K7WN8ow3i2RKqMNSwT8kzt6+iF2G7dyyxsKlU1BS/elcY7SVhjblR5KRaRpFtJw
U7i45Vp6S0dO+yI4Vv1GBGvVYZXHSYZ1i9RbRGggm302iqAQAWWI1s1grDo35gEUiXA8uMEP3WMT
SK7pdt9pG6x8DFuBbxCYnMGYdNVrVt7T1Ns64K7TGmcxv8u6oGopEsI4usxSS7nKEL7q/VNol24p
o9gigsTjFc/fbBDr5pLKQJsYTietLI9PTWD1HnlRHie81CO3vs1d+wKoVCNyJMG5FYpmQiAgZpDQ
oiFQ0ToUohdD3zjBVWB52p15W39VndaNDhCeBqIuY5HlM8HRvCp/v6tbFQ03XaCLUKuEBsk4jKqq
tWw2Yfi0/T7z52N0u95lF/VQeaDIFBkkL/WBbTQUOtECEBKV2UY046GhTULdZXKl+/wDsKUnJ3oG
i+NpDIYLIPlOUS+4sPj2idIfZkDgddkKXTiAWje0cZGEM4o6jRSkjeWvXS24sERimIWUh9qYbAPx
2Kj5huGXpaeUIkvkNBFh9a6qMF7XMuskyleoYoU4AkCqbgrdT7TqsurqWYnQ4puUL3GTP1bW8H3f
QfJ3Dhiir0Mt6rthiXrFa0PB8J3fgVf0LgNv+Q2wqt3RnUBMfZAPw0nckcpdU3Tx0ZZmEMGwpU5C
YrBjYRTYt9fDYFxidNWrTwK9qGdn4idLpr2CaBUEJg7b4puD/fqvYRoSLD6F7V1NRwn+QveZf2O8
+o0wxv0vSZsvtQHzL7qPrXZc4kdZiA/Hi5wgRDNMIO6YSEozVlKOEdFXC72BoFT9HgZDIPnWpfXR
bhbIXh2EvmAFubt0lceiP6VooCrBbEiTf5NvYGz8CFZFMBbcasEKAMOaOOTG9oR5ab7r2shl7mz0
02lgRcXrZHL178lxxciuEvQfaQ+kGOySGyBshDE7VxhjrIQFku+KWnnaXAR6agGyTn/oB/SYClaU
fuy9Tf7aQZO5t1NNTZpGhd1TYE1aoZsBOEXohAccpHT4LWmwFjR8APWPhYRaTKud7RXrqD1p97Rb
NvUyt7EdCl0trkTzF/IqjfGT/aTMC5gtWyDogn6yl12p1VxVjT82cSkI6v7lJFxlMScBJO6AnpUR
mqAK9BfFmUdOpg9C76APhhvRC4J/EH6JI8ygQmrbQ6NEaIkEC9AhW0cHVE9BmQhm70VascjbXV0r
YF/GCsYX2hKkf5Jc6zKf9eC1JejRFtw6Iq0Yy5cXDDjKHbQCIblntNldDCAXoogyANxQB01Bf1sh
YWweGa+ikld0h/WD38SPS/Y7Yerm+0yYak1GlWU1rNzWHrvim9F+Luw/9k/Sa/Ty/txedaBLuXmL
Sx1eWmgqQQ7wYfTQ3+kVOsi4H8MeB4pC1GH8niDVCTb48LGsXHIEsKFTw1uh1+RGNJzDv7E3GjNx
q4wu9LIDhTb8o3qmrG2xFz0bHkCrndYhxzyQBPqLtpCJVksrXdak01Gg1OKv4Af7iSeiwDWKRDDe
YyoSqZhB0Onnk+ImRnEscuVpfxd5dVYMIwIVG0gQOqBQmF2Mi9nqjQY9YyAWNR3TWb3sWN47WQBK
d1CqfRxvp+MsaHji5L/eyGT2qjJAGG/QTJtkhE6mfAZAqxORYzo8ytnnff2453mjHrNLYS9NjbHg
ckmqoAljJ85vyt9A/3qjDrNNJB/meFrhM9rwniiYtjYeKyKauuArYhKF2LR3m/WDWVvnhh4jLTAP
gdrfWyZ6tgVJPF6J2JJ1RJ8yOpqAU8vcIGazDPlkoFRLAlCZ31Su5Cdu+jEG17o/+tOFHl/jUUGF
0FEEJsFV7yqaBTeM+kyr0wSJvQgciKvce1ZzG4H1ft8aeEUaaAjGXtWieSm2vF+Ydpbo1C82KEcD
a75y8j9oOocG94aT3yWnNdC+/NVvGrqiQRa+klfpjN0nQ99OkgKvj5fTLXjAz0s835S1JjrT3PO1
0ZIx+r6UkclOYPTpaQVyaHmirbTontAfFeg2Gw6aUDz7lLtKL/BYIg2Zo1AX5aoUFMitJX433Urq
fdyJhui5MoADhOQlQjjUEd/eO8jz1WAPg8ci6lnTjmpza82CKIDreAHGA7hwNO4abA0ZJco8bOhB
WM1TA6rHAqir+5bIV+IqgYkz9HFe8tLAcY6s+mIVQE5aiWfUreBIixRh1qqegT9WEprwQIA2K6Uj
xjQQaUJ/wiYMqBqwETX13IKl+sdi+lb6ZY5+/rfFoj9hI0KZx7y3R2zHoISHMFbdqFZ9Dad4Xwx3
sQCHAyg1bDp5TY1txJRWkspSiE43BczwlvLBSEXlBO5abSQwxyNN1HI2SzRPKeU9ie7zrndGXZDZ
p994F5ZhPg9NzAAO0tmSxZL2sazGdKxCmm4aJf8UL9PNMoZngJ8f+1h7bKLi6/7CcV85FkQh10VQ
1GfujUYlU190iNFVTATPxImQHsyXkyQipRLIYauAk0Vq0o3o118xSqSkpRPO5x7VwByIIPsacU3h
qhGL61OVVZGWE42KtOi7plTRsW5XEakQf6cwLG+AhMcCht9bs64w46pMA4SY4xMGkLXwtiVxsJCP
BBefognsgmt71lUaY3u52fYxRvRRC84O5vrYpY4WCx5rIhGMHUR2WNlqChEZGs3Tb7N20LVP+xvD
g5ICV5GF7h5gLCNFweRBlByIVUtmYiDgkt3RWVDjUp00nzY5iFod+W+KjSzGSU95JI3g2aYteuvn
5k45FoF1Mb/M7uqDXhs0FSIiW26WBzE4yLlAzITkJ2sS8oLmVArALAc1bm1aMalSh5KMaMDfDoWY
erwd28pjjMKuQ6KaMUyQVrYkB6HQs31X3xDPesrvSvTJzC9NIThb3CfHVihjJrKiRlK4INZrgPN5
Nn6C6PZgXeK714neIPlAp5aFYE905Vi3eBWKZOHbw1ZnS6NnFp5rJIiO023+pB9R1DjZPnEUMDXV
D/K3/jkX0rTuL7DCJlxtJYbXLBHylSpovKafVnoB17dgRUVCGDvtwlpWqwRXcFq+pPOhiws3TgUB
Os/3vuLQWXhNUX6jt+sXqcsakhVnoSz+WPXQy6OntbhXiagvlud5t3KYcGIpl0GfVxgHsZf6NBjj
i1Kl7Wnfi/CFGIpGNKAfquyuWPqa90o6tb48o+PxxdLM39kRpIr+EcDsSNxavRYbmJfTbMtfpvZW
twg6BKPHfT24G78Rw2zK2Ktatg7QI0+CLKb0WTcgFRXowndKGynMlqDClVQ1bS6nIxSA/gEiJaZc
0X91CW/KQJRX4hvademozpsorC3VMDUBdO1n+k0afpMj1TNI7Kpx5e0vHt8PbfSiv2QjqaqaUm8m
SFKeNBXjSaqfg9QJoX7zvUkdSk1NJ0REFVbRnjEufikwdYDeCLQy1UfJfJFKX01F7ViiNWTceoIx
Ch0kkLRJ/6GdAJe2nIzwIQ8zd38JRbownjweenvILdhfZj/p1uqY/WMd/04sply3iU0NYPqqLXo6
Qakrlyj8KBWCqIVb8t4KYEKKBYyFq5whYia35UnxumDGwEEHeHVs0JfyOHjkUD6YqSOa++OvHgBY
ZQyhYIyMWb1qXLRJHnEl5fHdgmam5ma2//ydDfolgq1WSa1dzaTFzbDkkWPaf4TGt0UE0Md3plcZ
zPJltbVYuYaYJZHqSxMpt/kkIgng2/NVBONOgTISxjG9FMr4mbTPWvypWe8USUS6wo0RgPD794aw
laglzUdZ62DOavWz6EvQEP5h2IvThz/66D9uDOtTS0VGAh0ahSNg29HqZdqXppEE55Na0LugB7Ek
gOJlRMtscjdrIl22CR387B+lWnfULnNkWXeq8L6XX+L6z0HUyca16Y1EupMbn2qQXrIlG0/zbEpc
TO86pfxFX35jSgeZHwOjQaqq6oRNVEqlVAx5iIfg0Ce48eL7tSj9sLNcMovQdbg2cRXFeh9tnGPT
jvBkV+07abrrpocq/DJkj10/CTaLW+raaPX69NmsXViVxriuCwWeqQFzE99THPcBUzKRGwPJ3fD3
fQNXMyIrQJcBuDBG7t5uVRYZ1tRNeK1JwNwvpuhOzSbXyrNj37der0qi5AdfnmZgZMaUVYXNvXa9
TEqg5WIll3M138f6D6kDQ2s/OUovaj3g+iQCnmBLIYhX2Rxhr2Mcd6bvmqEH1E0T+cMgeE7zd2sj
gjnBEfqq7WhBcUZ7Gj3VHYLmmTIKrm700geRJ4JF460e0McxOIGspAEi3be7RRZFqnSa+7Ct+0l7
QEnSGayvZL6RQcy6bxg8b7sVxXhbTTaspaWZAkBL+nYewzj0ozIDga7/jWkQzGhctdLeatWVUxM1
OvKTtnqp9MYx67u6+LavDs8WVFS3VDpPioicuqzNsarbONampoGzyGZHBl22Es2C9wR3xTYiGK+n
p5Jp1A1tqCyCGVDQyQ8T9cD8439ThDmwFlIimUbLB/nyNJoPefP4377PRI3oEceogFJQyJLLgOaW
5mH/+6++kr2OtjvBBDxpDYJCoEnT3A0CLIABRQEdd8QAyXFfEu8W2ghih3/awYy1hZ7NobuM6+Ma
+sKJNsGW68x5XBTFliQKw6NWT6RcHbsfvTqp3MSsD/vKcD3NVhvmPBby2DZkKPFafVjcHhPfBYiM
nPAwePERs/O3oh4IoUDmVI6zoqqjVWGfKkd2iWt/iu8pvczqJi/D029NE1lbBVlX2rSmkY1QEAVU
JWmcuBXVjES7xfgAecnHaIro3VN+KM1HFXMds3yvVIITxHXSBPz0lBNVeweNlxX1CIYW+lIO5Yc0
kg9x1adu19pepuVPY5kJkjJc17aRR9XeuDawLY5JL2WovZR+Ez5K8Q+B6XHXbSOAcTlxGk2m/Trt
7Q2+cqmQcW2AoGD70YXCVQ8/MAN+EOXFuXlXVccimpTEUWfpKey6ieyKqmXc5ifyJ4XWsrwQrB+3
o09xZswPIpPnLuRGImOBcgtQotnAaS7K/iKt+Q3pY8Gt+lp4eef9NjIYG9RNaUxsgzaMHMJA86rb
3IuAs6EczcfMje/k77NPk7zoq6az7R9EeQfuVm7EM7aSYSSDdn+i9pSPjrlmjpQhsjSCOf64bzSi
tWRsporDalliHILaetb651I97H+f+17fmgdzTy19IQ1hhzhZfghrNwOKDKDu00N/lDWnP4+Th2kT
T/VifziKYmaRbswNFlldWwE8tPUbG7y3CTmGc/0brVsb7dj5jzZVlMamJYBoLR1jKNxG+lqLyNAE
erBVFDLGtVVaOR6Gy5cWUBFC2j3+HXI1N3b2o8CY7Bz1WCkKFYVJRw8wJTc0a0gRmsUcZVzPq2u6
qWmoYyKgfOsJBy3L1NTA030mfgRY2nR9bMuPPf5lAV5bYIC0VvD+JF+FMRcynG6UqSOOEvocTpmf
PBg/yHcKUlyLMvvc3Ku60Yu5iiNjQud7jWVUMEn8in2qnqKL/eX/167KTYluxTF+MFWaekT1mHZb
kvN6Ui65F3rf1XvtPKK9ufJKYYGE75aua8l4RTUG3ZcmQWKXLbjAei/EOE2SAIt5Ek0UcKPCzVoy
HjA3M9LGBEY/mZ+N4Y9YPhq6ABBAuF+M85M7wBpYCvaLtiFS2l56XWp3OqB4i3th0yM1tD1DZDwh
4N1zZZphiONh9ACi6GaZY3wwXdo7XdARnX3D56WTttbBeD9p0lbAlyF+781RQav20DbObFdOoS7H
MMyI2xRp4thGKEJx4rurX0bCMkmglalTmwFGkizdnTm0wWDngutZYIca40BmOW5xQUOE1KS36Wwc
oibxzKZdnEWzP+2v4784RxMFXvqYRqLgrbfC8MqQRSOsRDqOwERBgINB8PZY+68g1DeiMfB/Oda/
5LGNE2vRp5U94E5RA4x/n1OvcMvUBdO9/WwA1lh1Yie9tbTfusmuUpklVaR0IlWMJe3hu7oTsEvS
RbBr/CN9FcF44kmJqk4Z6ZEumnvSkptZKc5VmPj7G8a/Xa5iGC9sqLGk2To0aeRbBWyo0XLW2sc+
vg3FgGV0Vd6f6assxgWvtVaVXQnbiEFPqYE3pDxWoKdMfXFO6V+81VUW43yNRpJNmCKcbw6QDOIP
GLu4mz4Ug5s/juAKSkTjaSLLtxkfrKoAdcpibBhs8bx6NLSXXPVEiRuMYxmIgl6RfTDuWJskC0XS
FOIAT+GQvBzdfA1djXQC18j3UNeVZDyxDkpmW6mwa8Vo+lnYHcxZNPsuEsE4DTIXqRT1Kt6wK/rG
Ghv3pKQXop7zfVPX2D4JLS/nESzPGIDQMOpWDE5ogwXCr8fMn0blsH+ueNuDcA2DdqYOfM/XSH/z
fi3WPgUseYREg/JhwqM/AmdBrgjCNZEQZmsmYkhGNEBIVX/Im0/d/GSMP/b14G3NVg9ma7JeSqO0
kxp/nD8pSuXEqSDbzNuVjQAWatoqmzgNe/QTzIZPpB89OdQ4NMpZHT/uayJYLDaOLjQAQHYZFitd
0uM6gIQ3fgYzlmBLuC/8rT6M3zbRUoeWUSxYmPvGOUZWiw5sZG4NBKq/uNm/Ncd9zQR7xMJNS50E
QGZabdXD2ySKQIHzdV8AXymwYmAQUVNUZIDe3urjqiZDFxHq22avW53xCQDGrnmLpsin7tTdJ56w
ZsRtaMeL55dMxp/mCMlIHNOFBJuFV34YckdGs3cRyCdauVbc6lA70uLWr5OCpStCK+A69O0PYDzs
sBY5BoHQ+6ncT34EwpbCBQb6a3aoBT6kCOiQa58bfZnDPKuJVapVj9QQCd2xCyatcaTZFIQV9Cvs
HbxVijnPLRjQK2WipwAk4dGM5+Ryac3QXbWDAWLqIdYFB0KgFhugzdVUZX2LeypR5FOvWH9kq3Vp
CkvgRvhiQN2CFCV45NnEGpFIEU5TB+e+3M/V2S4CU/qdY4bR4n9E0GO4cemtVs16UZmN35U/7fxn
1Pj7p4zrCTU05qsGULsBaf32++ZaosO5Rx1sjO6G6CzJR2v0C+skma1gT/7lPF9FMU5qLubU7JHx
wXlWDoaLU3VrfFgDmnaXj91xuBE1KXJdlG6AnE8naHJlszIJ8vyrZtKzJH+T8SSQTvtrx93+zfcZ
hVSlWEypHoBuLT2RpnQAvuckRPAEFglhYmW9LUmHihuuqknzxvCl1TAauj7va8K1go0mjJWNppLp
EyU0Id3XBHkydIf5dYqgHF067X9UiCq8sWhVazNl7FE/bIupCMIkN5xyjCXH0gvV21dLtHaMN09H
YOMZwMv0e8V2eq1wMunelGL/v0lhXPbc6mSQQa3nT2qwZrZT58deiIDLVQXXEpg7UeDFXf921fKw
kEOzMxp/rl50+9D1QbsI3pfcRDDgEnSVEDTtvIOjj+xR7WSa9JNuAC7+uXOA7nzQC8w5rd8wg3qY
/chVdEB7RJ/2V5Dbhb6VzFxDI4gKQH2OcN+6Nc4G0ICMD99Xd7kUBxEKKNcnGKB/Bt0S/mJRIYZU
wSSXjtpYB8gc7ZNZC6IW0fcZk4MibUhaVMaq7gcZa2cuo98xarRUYaQG5M/v4O1VU01DtUbyQclL
pwxNt2pfakMEHM31CBspVM/NKTUqey0qFes069+n7s+h/pg2hqdqP5tQAAfFteyNJPr/G0kZYF0U
U4c+TYNkV48QWZmdSa4EMQhfDK45SwMKyTskbFQ4uibVoJBBFm/Wcrc1hpMZNgeBKXMNADOJf8th
WwS7JKwsPf4/0q5sOY4c135RRuS+vOZeVarSasnWS4bdbue+7/n191A9Y6UpTnGuJjrC/aCIQoIE
QRA4ODBIxnJxSRxefikec1CdgHrM1k9J7PDo+ZlpBwCOfouk7nDCbFQo4NR6qw1sN5X7BihuvPZQ
+8VifwYNsBdHXXsYf7CWFsmS5vrXXG3tup9BVsADrnP2iwYPZlW1RqUG9IRg3urK6nSW02AMH2e3
yLd+iEx3S0eZeYeYLhEbIBsIr7iOskr6Rb37h6T/v5ilzo7ud+IoW0e5cFq7Cks3/IubA3RQE/pR
RB/sNA4a+jkBKvsUv1sG5Y26JJL0KYU8XbgTkrtCdfRSD3Prr1rlsjMxN8wUDRGsMbg/aCaQMtMz
yRhhhZOfXyQ3Bz2iDWbqoAQfFBBcfvKlCbjPJaZQywDxLRjGUeCm7t5YjFYzW3BxkDaU3JN+xPf5
uTsh5HMqTwjU0HwwxU94EiRXFMx+FsEIRQOgCsyKSaYUlqmut3J8nOrnnEepz7yKVRFpHLBd4b83
Q9o5xSgdNEOb8IBBDsRN7gzkJzyCpx9OUWgElZe6hWPMXurzKrJME91Lpk5Erm21nqbIzQJxcYjD
yo/cJsQrP1hAx8MfUEAskD6Ae3HUiYjiTNVWFVk4bb10mV+JX8ruvEqcW5kJldqLoQ5CPOlyUQzQ
aurbs6rFttiOTlx0Tq9YQd8VIRrtbtveuB2iiXO/Md3zXjZlozLIf4aiRwFfP5vHMdDvUvTG53c4
73bh8O5t3npSkdS2ogV76rCeUTQ5GDU2ghuk3Bwr5rxLWaNo0Lr0bqFUQJp0xaYXBVaUzKFBA9hf
bWA56B99rp5J4xmZrFuKtvxw3WEz1QO2H2SbGCr0gQIuH6Ohqki7YpPelHIgT41TmhjOyns6Mh+r
6k4QZTBJCqqLjngzNTC+qk7umYfutD0MnmnLdnY/v/AYG5gx8F4iZSaibFVTvgD02NTGd7lAebju
fLntTkVmPBd56UqpeQTO3dYE49wDg/e/rSxlOMmaFLnw1lmH7qDbrlEeqk30m4nXe8A2nN3KUoYT
Se08WOROmny4F3d7ES7KAzInILlRHAyPe0xd/bLxuq7I53/wMyTyAxUcEuP03LDaXJJxFpCuNJvZ
TzX1Fkls2a636nYs82MkZUDnWsH1JeXJpFwpOsq1rHp7a1SXeg676ovWB5YwBOX8qx+5zadk4a6p
SLnSRixjqcmQypFu04cEJqt6UkhuxeiQ/Bh97Z683xTVrlo78njIY+bBxHnUJBMDqgAMxsftLixp
rTGUYMWrXi0xOie96EJhV/ol4TUssy589F/8lkMFn1W8GE1ngVQg6cJoe8qU107nZQ95ulApl6WU
1aGNYKFCvI622Gwno5KReS5H2R6y4em6lbBv3J1KlJm0QhtjZgRUQirUeKwOjR+DXL/+yzoTmEMX
8N4L5Pc+2MlOHmUn0ih3IxBLQETNQ5AV4rmME/+6TjwRlPdEoJ6iJgDEa9cee+tBzj5ThFJB92Ea
JvKWHwgl47KIQO2INhK9fsin+3H0ipLXWM02td8yaJSEUuitNXS4AlpxtAejuW9AWdxbpfeZtbIQ
wIKFSDfpHnWMGUjajqBAdPk+q0Nl4pCvsK35/fcpxx4Zs7VOClFjSDFk8lsb/Uy727nqOXvOk0P5
db1v0R9VYc/V6ufWH2rtxzbcSDzMDHtT/q0NqPj/9DPyrAilPOLBFrWXrXk0rXtB5CjCNt53EZQr
QyuUVIGuBhuiRcdtmA5gd8o5D0+eGpQb61cLc5EMdJItWW1HOXjC1tshfbxuWcwLQdPRSIHUPtJr
lB9Dhk8SBHR7e4pwTLVju5z1+EutZzZo14cSHUPudXkkQvngWHS0TBjggUTFgrKAIkubVCEwnGIB
2bEoOYl1TPrUL8XOliReWM1cQl1HaQSceeYH5kl5k5YqigG2QIcsuisw/CE6WJe/U+cFj7/pvgl4
OGqmge8EUgepsZK+m0pcC0UVBfki+nNehlUt25ZhcVaS/V4xyJgOkJlgHAO1dcU8ZYbUAjaQHaab
EszKW0CwTJ/rFVCJJWDQ/ZsH+vM8ibO55HWHx4kU3a7rRdw4mjAP0+73KUNPxb5bBkQlntK1bp4o
B7nkLRZzX3YiqLWyGnVsGwJKqUUZFe/8MibWYTHrOwwC5fU2M2WBIBdLJqLzju6UtJRUiOYMzysh
1IPuSQsjV+htwdNdnYCk7elL7Bt3vGE0zEV8l0o3TXaZghk/JuoYSWaivPC3yH31k234cHRNjNkB
a6GCCI4ctl34pkdD1lUb6sD/rs2hWIJG2kD3GzA9csUxz+5OHFnmnbi5XNUuJaXAGVyXZmD42ssU
Kpf6pvHSA2Ei7X+oD9edE3sN3zWknlfwhFo+kTUU4/HWwrsVyHD/ugiWVigDm2g/x/xjiS4HG3rd
KcYCrTDyzl4jy63mL5WacU4UTwpRdLd2ZpWmgpQv6EFfRqeStB/K2viWxOs8Zr7T9tpQJrHIYqkA
sIlMwqv+C1M0ZEd3wA3n9q751bpvvsfAQnwOkLCXSllGO5sbqlATtAP97RL1ZzEv3B4zuD+xVeBF
wYRgA4V7uuyttc1qiDOeK+082np9ylPRLRpeBMl045qErla4cjAQ0cDUBX/BcKAV3m9bf6kDWinW
yqmbIigLvOeF/G5LI88qRxCzKBxjZF3+eIxJKBAhIfmBDWtJ0hZsL1b7lhlVQstDYObLIS8eYx0r
TTbBHiVjANkH/qgmM6y6IL1tyhhY/d0231/fKLLftGPSoAFxFqToQMUUsO+oGFKsYNIIrrBe1g1D
wIwvXc45Vay3+k4OHexvQhobi4pTJYpPvSYCofIzG3LAN5fxu8WbDcd88u2lUSGmqW+tohFmhNbD
cDE81WvH8iKfYLVKnz/Ckeky3hdRoS7hpapzKWlJUVJ6HWcUHJKHROs5K8gTQl3D6tgZSmsgHpuW
xzi7CBkIaD9Bv4iuXISYkgisCs0zJA6TakbwSV7aSYE81m6SpRwtmMdmJ4JaKrmxjFHegLchnK0S
js3sq77IPTY8MdRiCegyRA0SV4VcYRiC+atf0e8C+tTMbGyFhOfNxSx49X1Wn81++chZ3t0cjWaO
epRAN61XbudEd5ZZ9EBneMj6LSwk64c+Tl7cWoCZ9JzAiXm8QLULoJSJ9wj9NKjEVlv6OkZuykzR
z21pN/DLozdO4G9H8ReYeb3MwjQreAA3ZlpV0zRLsUDYgVkQ1DUmgxekySUoTejpCT46x2iB/O6/
4RRgZvr3sqjLS9+yJmsLyJqPBP4dHyN/8LChyIZXDpdOjziJD65xpxkV0QyZFtfyAmRQutpmQLJG
6t10rG9Et/TH8LobloltfBAGEmOgJnBbfqAIqatNNZWJRGxOJSMWyMPoHsbjtMH00n4RvPkvcOo5
mSegAb04RiCzwum85902TB/z/hV0ILzMvVrMJaA2wyD7y2iEm7W64xp/ImUCNNS/lX2zqd1B6fJM
ruoeyhpy7taFeDKS0WllkKiZo3N9YdlXwU4W5XCUuMhMgUB35Xv1nmRrVbQ63TWrQ8ZhgaNwdY2n
6yKZZ3EnkfI9WjWI1Vzi8hHEF8l6aqTvaxdKcWJb1iWTPjEN18R5R1uOhYm4H2hRLFNX8mSRW68s
UY8tDW8q68sAIPx1pZgOdSeGKL3bsihLq6kGmaVXZsftcVzOEoDvTXGjRCehBaak43F1yWRjPpwI
IJMRm2Dy6kf+lahszZ6wBBaH5abv7PiyoIerPab3FjmKT70r+6Xb/kTX+jPJvOc+d5weK+GCFs3f
n0D5m8Esp2ElYcRmHTYgZ7Tkm5Y8ZZjQbPW8qjfTanayKG8jWrGBXOiGoze3mPLuCuZFrEq7AxGW
LLhL9PP6fjLjvp04aj+rOG+rgdDuiph1YExfu+UHOGSdbOVcTEy/tpNDxZfoPTbSCkTRXl2Jooe5
0P2hLOqSc8rZ2ugacKiGon/gzwGYq62AZIerXkZbW14SLSyGHAl4DoEBszMN0L3fgoi6u2Mg1Nsy
6hpggsrjCNQ8aRSeXrSH9afwd32ovCpYBpc3foD9UtwJpa7YbdHFUZVEkjyIghL4vdSTNWe9GzzF
MYHtLZwRhFzfeKVutuvcyaXMv97qdLXIBSges5vRy8P0HhPx3ka+17f8VBlvE6kTIGP00jYlyJEA
qiAqvoRQV43vFpWnF/OS26lFmf6SFRLYNFEQyKMiWATZmRYr3GrNv37CeGIoyxfEoQFvLExFym6m
4TRth3LiwI/Yh+u3NdJtNkgHg7+sRrYMfX7q9DTxaCaYTv99pehX/KihPFMLcBIE/VMehzA9JGEX
JJzAma2GZVmiqRqqSdPXN8qkV+lG1JCHQJWrc6YVnJcN27beRVBRQF4LydYvUevl1fBtrpcDXIZr
psKtNvNgvux9fxdFXf9zIvRqJ0ObTDguYFxo7jXeo50dCAOj8e8Vo9xQHwn9NJMpQySdqDolWE7Q
Ihsqxxb5RN72sP2ACTQIggzAslTKksFfIGiZghBDQyFAdhJneSnBjKDbkd2CG6HnVB6Yt+67OJoN
KS+SCPrB6vr0pc//0qTvw4yZYWVhYwIs5+JgbtZOFpUomAvwELcVUKuytm5uB6BUQCo6diEu2fdP
+IOdKMoEoz4ztkJGPBNlL/0EmIn8lLbcJhCGoeMBYSrgyCO0hvReYQ70pgorwHPJAXTV3aFy46Pe
2OmX5tS7BCKbnLazdZi5qTiOYHrX1gFDm1fSGwmAzdv8+tKJg+gQnwnas38S32axoN/h+qIyXAeg
kBrGR6IhE3Ea2d/dfRybWgM+8AwXf7ICrP04cyvhLKTSHyKI4jsRyaKg5VNE5Iu5eThrhV9+MQ9p
0Lsr6hHF6xjyeFaZK4kpZLKBwhSpF/wpMMN4njxV3pC53xvtgP4x26q8beZEZgzTBys9ZhWhIQGA
Hdq5W2aUYT4f7qcSczbM2jfTV4FHG8o4yoT5XgWaDEmJD8QBcafEYpfiPVmlP5biqUf6LUHhQ8rt
MX36hCW8i6Jb0vR8Kxq9hqhRCvXFr5r//5t1rwo9YkEaYN2WgkRspJ1WFWnLQBhLG4MXOBbN3hbU
kzWkAoBgoqKgNZHBmodqkTdgMknyrd/uQF1+falY1wfZDqD8ACU2JTrp2/dJbkhJj6Y3T/HLMPMt
r/5K3ANYiI4LDxrGil8hjozAwSRoYJcplaIesxkzwo+lBs1T5S+YiWf1tvxNfZtiKIZqaS93FjgD
OM6dK5iK9KIlE1SjQZVXDFZnRQ07PppP6bEM1EPjScfueTuv6Br2ri8vcwd36lLXZV4uGJQjk8dI
/2VTT332sOo8gjjWnQwWVBPjT4E9IKyyfzqJeOgMc6ihWnRuvnaHEfTPxkW/wUXm137GTQyx5RHq
eVVHMeJD71Jv9elaiMQs3/iRchBYYbqEm4K7pfLWF17MwYg8wS2GMSM6yubyhyacdcj1vlql1qvV
b9VwauWzLKH5T3H7Jkyyg5nxSJJYm7YXSEVUDfLF2lAixokb7QhS5bCSJhel++frtsE0yb0cat+k
Km7GEZRZOHrEIPsgDyZbcHqwI/4zKzsLBG4XMuuW3AulrjA5tQwhIjXZaLiZ0eSxcb0W62FsIeeF
zULhXjTp0oFuDosozyQ1C9J9Ml1xAXsWXqVej/bT4mgd2pCH8WGvpYncEGnWwgAhai23vNASuUAt
s9Vs85VkhJPH4tZ6aLwcN3NhL5iRSsJh3uBvpq3s5FLLmUjj1g6qipedUroa2EetRXXFzQiv2wpP
DOU2W0Mbi0SAemb0qGbPm/m154Xa7GO9U4XykFph5UKpwTXPUdrYc108LHnjoePDA8egl7XADKvN
TaWNp9wQHpuheyy3OBxi6eG6rkwLRdslQOcGpjK9fecuyGqGpZ/lEcFxWblpdbPwZswx13L3+9Tx
zqt1Ka0KMZUCzaTHFp0QKic3xBNB/r5TQTVSq1hJ24q1Fl7R1eG8RXeTbvHMnpUYBfxBx2MMRW8V
9/efgsZhLkDoBkGzM3rVXX3ZfNEbg8xF24WB+TDds3CWnOzUOZUD23TXE68tiLVb2CY8PzH22wKA
6s8v6OWs6vMOlmlVr7FwbFeOlyQHiEr9Wvvfpw5YncfWOJLmyFJvnAWck8KELrj7TeBYHWvL9nKo
ExaPS5NUGVYyX91tweCi2Tfin9ctmyeDPmFCrldSB10mfXPlyvCSUnW6NPL/NzFU0KEMsVq0CbYk
10+Cems0z9YnJnLtd4WOsKMqU9t2hq/Qp9hTpObeEivb0rr765pIrLt/tyt0pI0ROGOXdtgVkLMt
LrKdYHGVQmSpvSls3QFdPd+JX68xt3wOeeBtjulZ8p+mLapJO1UpUv5x+yxHN6pxyprUnUuekoxa
sUVAKwbmexIGBWq/ALgUB61GqX0+RsEcTKfGm5DOHQJeQ/ZbMe3DYXqXRCMvrHRbFG2CJM0mxO+9
k912oXCvoJQoHThbR1bnmizKNa3JKG0p4TfT7EVx4rAPhnCW7NHdvO0suArH5bLa+ParSAMvzCGC
hzLfXhblZT4ON6RZqkdcGvmmZCvn0dV9/Yfl8tqkmKGHQXYPJTcT0E7qPtny0upUBcdNDMygfOiR
ko9rZ27sAeBYEzgg4yCewIDGm8PJ9Lw7uZTnNbNSwknXWk+YE3c2zIMaDZywgyeCcr5NMebzaiDf
McrHSjubnyj+oqkTBNrAQsqiSEeKhY60eEXYsyfzdo0usvBTjQq7VL5zbJGkST7Y4k4OdZLjKjY2
kURp+WpHKN+jadt4EL6bj6TDrLhP2s8MBf5DMypxExklBtpvsP4W11Y21uGybsdkNH9wNGOesp1m
lPHlxjYoQoQV7N66nBPwOWB6+A1h0Zy5FMJMh7gTRlkcQNJC1zbIe+gpJvJmX+fBmaK7OuFxZjJf
EHu7oOyuiHVDWAhp5uCqxxFeUXLr1+hg3izO7Ern9q7hduoww9+9TCoAyMYZtfUSO0by6JK74Q2d
vRA6ZslLjuWPzzwc9uKoWMBaeikpdUS5df3czwdDfKoNTlaPfPE1q6fulVnr8YInbf15NftAJ0p5
7tTqX60IHtLa5hgicedXhNFwETTVKIDKYvn0V8VPHAxI+KJ5q6945SOPFIG3VW/X3C68HuQOTTYz
gIrm2bJVR7IPiHZBVHv5b1q4mCHIu9G/JdD2wqYFr/QZtvgPSi0N/hmxzVWKt4CUxxgTpTTkGO78
n/b65LFeggnmrnhrWCwc02ChZS1DwwglINDxYFap21mOrVysCSpcq8ywF0un2fRjMcShkqZ3wP09
WKJxUw/1Ef0KHNnMKHgnmnLGRi5rIMJCdrauLpsVCgKcMQ+8xLy4djKoxZQxkkETAToGNXNxnuLq
sIHC9TMWv5NBud5FRovFNkCP5CD5hr+EZJyrbJNu7E+Uqf/YLcrxbusowT5QDl/whEzUMJ5ae1M5
FWSuTVBet1wKlcyWhL9Qj7L6UvbnYbyb2/vIuJGamzyxbIW3TxJxcx/cxm4RKa9bt1JttTEWsfxl
haMnoqJY+aWXgbu7OM2uEIhfJYeQIfDerWwnspNMOeDcLIxxICg7/TyAgLr0NlBoSA8q6FxrN31M
Ao658Mye8sZDuzTCMiEVPPiDK3roxg7JzMb1jtwxnU1QFMo3jkymT3nXkS7EGXU0TJH8Vq8aPUJZ
Gx3EA+G0WEPBvy6Lc+LooTLqKAytrsB4etG0VRNm2izOdRE8A9Uoz5HJ0qa2CoyFjPydDvGxCTUo
g7web7OYYRWSGTK6XlFSpJGso6kM4tKKrZfdzJ7mS2HubIEWxE7pfgrsgtP9Low6d3OsqYVEyN0H
8dJF34pescv0myQ9Xl8+tgG+i6GO2oJG3rIvEQ6s3Y9CO7Tir1b6cV0E867caUKdKdPC2K1kwh2W
6T+m7dmIarufazf/a2pndyz9gtcGRL75o/t414k6VJulj7LWYJ/m+tJUtRspplMnd1MhO/E8ckyc
WSvbbRQd4+h90lijgRUUC9NHq+Qd3P8lMvunVozu4ixBxrK6KSLTrpT2tIJnT4lXzjcQW7iiMB36
KEaHdwVJU7Wz7KbbrabnXrfdZgXvMuCcADrssfJMrIQZr1o5EB3FJxy3Q5jjYVEA2cajAOGY5puv
3sVY2MR82FRUQhrkLaW4sTUJrULzX9etk+2ifhvLW3V/J0UomjSfRrgoeMXFBpLO8MQ+s3heimOT
b4+bnRixmMDdTTKi4hEpFrt1pMGOj1BswGDeDc1dmBoWu/lL+4NHls9UkIxExEhm0tCqwHh2kusy
WdZ+xDKOmnlKuvaXnqecNAtbBOZWSsD/oNmJihvbodWS2MSNgjb6JHd6sZdHJ10jicdJxhNE+fql
qZPc3ODrBfVZ0b9qvMiDeZD0d0WotTIKRDtShd+vt3OunONVcgz0lYpc2njmQdJNDOIGgAM0VpSL
KrZE71URsRuGEX43fOnUhSm6qPGslMMCBb7rNs40vndptIua61UyyglqyfXzooEHJXGiBLxuv7TR
/YQkcJ+LyHPIgCdQMak0W9YcJ4DR9eUvKVacJjnr0QlXgD2rh+uimHu1E0X+vrNrRSraXsshKtat
2zhvfmVGcu6M3ClL8DJel8WOC3fCqGtyTCaxSiq898Rg88nVv4Tp2bwZCcTcj0qb5/uYhr6TR92Z
+qQvymxix1oA9spDykt+MX3r7vcp+4uM1Ijw2gMEAfPwiu+ajp16vr5mnP2hw0zMPJ/SUUeGoR5G
W7Z+Jv3z0B6k9BOj6dHVYAH/b0g6evqoM1tVgwr3hvxTn/5tgLZoyy+tLnP8N3u93oWQ/doZW9YM
kyWQPLJhvoqgiVnKo6Dyhn8wkWSGKWPIq45mKZ0u3Mmm0WhSj7tosWz5CB4fUiePgKGIJNu617+K
IKPhpf+ZlraTSbnUcVasVR8Ay+ta6JWaXeLnwsqj6CX29CFC2UmhNmlKxbJXStwQ24aXWxKD6mBw
i1L2ZUDwe7W9JFJzu2Ub59wybXAnlto2OcokvSLKldJTHzsos3hIfdja+BlftJNDub11GodSL9FD
1AmvWrTZA2YHCaYrGJwzxTTDnRyi784Mq2zTRr0iBiLeYepwnn4XTf/6seXZA+XpCt1MtIaIkMaj
Vl2W+hMwub2NU57NFPUC40Tw+418o5dHQ6vsbLwZ85az9Tw9KA83rWkkCwvkWKuv5z9q3quGHfe/
7wVd7SytoivQVIIyhW8e19fMnWzldXarh7dxcD+v7wrn/NAlT01eJC0lTDJmtvb2Zgz3pfGIno/8
i9lXll3oSX2IrMFO9YV3dNn1wZ2ilIeYtzFaZ1LW/YczFVjyoAmxqH5yz+PAY2+aDn44XQfylAYn
1/mmmS3p62g0OYzE/CBniXt9JZmxkPlbBH0tgaIN3UFvGf1xs7X5ZRGcbBHsabgzeAwA7IrFThYV
F6fTrIJUHep0volqxXxG82tgeKMPam03CztnDteH6+qxPR4CL9ANmaL6VhDdeYg+b4QStNcI9dQT
pvZYaeKqWgLCIW5IxN6rd0nUQS41IL3qHCY5uMpXVHJRZGp+zP7mtWiA7RzB1Z6uq8auqRJulH/p
Rh3ptJnkaitx4hoMbzV/STYm7GBFQe1MKuOkT3xY7MjhRc//YRt/y6W7aJSlrPLZgKYEkndOnMN4
Ttz0rAIPG9ndveDKvCruf4gE3kVSljMZFYCyZMbPuNrqK5q6vOwW+Eb9JnuWvwpHLO9B+nl9eTmW
84Yq2llOnOh1OZIQR47PHaiDi+1ma2V7jr9cl8N2Ze+qUaEASubFlBFgalnfrRgwOZipX23BVo12
Mrlp9jhz++6JKX6MPt5FElPeqabXm6xNMlYTKSFkPEEJHsh3GoE1O4sj+wVOYuz2YXzLm9HDW1Mq
LmgGbYj0Cq9+oNaEQbaVRHKVArMFTU7dgSeI/H2nodzjzOsLNm/VgBbNZiBhU1vNb1TpEzTuQDS8
ryUVH6jziBl4RFKzXqI6iPrWVkdOPuE/XDnvQijfomUpwUQRWwwkv0EVZTi2qKI02CZu/zfHj9FA
GzRvTKuSQhZqof701AfpWT4or6sf2aKd37Y/eH6MHcT9Vo7G22SVaKRTigOwaiJGlhw18RjJnBVk
33LvMij/gWNsbLOIx/GyvdTKBIa72UGT1CEuXg3uMHL269iS0YcNZCYYISnHjLKdOuYLQWz4ZPhj
/2WJ4JZJCSN2Ogxmzmyr4YR3zCP9LpKOvjJd2gpNxK7pnYJfd/X+Vp4fO+O+Hb0M0N7rPotpIztp
1HIagGhFGLvWeoXwLZ6exFX9zPtyJ4CKseTInLqMnKpRL9wxBZ+UIJ1UhZuG5ClCOV8wnc7tIJOH
ClD6b+y/4RSmARlXWHjyj8LhURK+XY4ffO9OM8r3xpI5DDMJk4lE5SZ5EmzQWAWI99Ei5es2wDau
cRycxMvOJfhX3es7xw4advIpFzyb09bWA1ZWDRTfOrXn7kX8Ft9ogeK0vuSJdgrU2cwj42ee8Z1U
yh+ndaIPYoekhIz2/ET3wFpoz9vzdd14m0m5Yl2v9EGooNpU3ybVpZnD67/PU4LywlMW1XHdIIOT
RgpWahuz05LEitfmgnl/XRTz/kK/CniFTeRxNMoujVnMpiiHKktpOitaRhXYR9I4/exfF8TW6V0Q
ZY7tJlmrKaGzabICqX2U+1ApOSE4+2W4U4YyORPvJV1YoUx22DAxmUynxXB12whI9xQvxGCjYXfS
KFNL+mYARAOplbGzR0+6iR8UX8EAXv0QH4TAPOn2dBxd0Z0CzP/lnC7ealIWWIjNaCQZrrJM+zuK
wH/R3TW8UZE8GZQVjrq0xgZ5fpbNqelOYuH32dN1o/gPF9i7VVAXWLlpi6HLkDEvYAkxa6cFeWBq
TB4aF+04AZtIi0L8+g0UPHZiLWHSZm6dCJzV5H2GLv4ZxYFY0FrSmnzG0QxUr7gVvDhYjlpAiOOS
M284yX/wjb/VpjnDc1MvVZX4ZoIuKlzlZQ4SX3D0R/UroUyKXTTeCQfelcDZUJ2667qoa/thg5ZR
LgWVlCLpOJz7XuBcqcx3xvu50CmXsuWxVEYrlJPkBCMVW9tcDnX1UI6t3SqgwIocRGGcOOGtJ/bj
bfe+opR7QZhglEWGOkFyGD2M9g5B+bx6Uf3mBHDLanZ2sY6yXR3xWHXkl/HE62kkEq59AeV86lha
l3bGY1UvLgOI9Yuv188Kb1kpdzP35iIu3b9spvLzQAmQxcX4wOtieGpQnmXQ0kHdCP9uHb0AOtDV
CWeruIeN8itlgnEPVYaFyg76UbBbZPByR7knsBvzJbrw+JFk8nvXNobyMZppgWIixcLJgfFV9upg
OCnnAr3vW2g+GWF0kC7lQXRzF+UkPIWPhisdyAirxCuCij+4h5j/lc+hx2Tpqt5J2YIIRT3nz6AB
8JdTc1Iml0RkBF1Y8ujSOIZjUDG02jZRpL9N4j1ER2Bngu0oefx6Bu/2NSj3UoHlLjES3IfZIbtr
/MTvfS0grZO5Xzm808bxZXRxfWqMtNjIQxW8ovYs+6L5vbK8/+koGJRPidclkwfC6h2Jr6b8PMkc
Og3OUTMoj9GUC/KhCQyzU/H0NQHTVXhFBeamkKqWKqmoYn1gKc0y1RgFBZAcQv4Qn3onOuhvBF0Y
kAakp3t9xZgAwr04ygZUUGXFIC4H5uHYHNITpv6c4xOGF5/Vp/YGqVcbPKx/S99zLoCQFcfuBVOX
jiEbWxJr5JAn06mQ16CXI8cUkNeKDJ4HY+3bXhZlF1KKiByVp9arFr9cDlrDQfswL7O9AMow4jXW
BnODMhgN+F2w4eyRMhM8gvoB0aGjK44E6FvqK3f4161PvB5v1uEyZdDLY5Q6+HPpzEwMXFPZp3h/
jIqYfBXzvnppulXF7hVS/soxGZY/3AmjszJbZk5tkkPY5EcBcJgnMnarRYqXsGGbFx5zEitBsxdH
eUMj38qsI5Q55XxrdIIjZjegILXj+pJU36+rxl5GxZQUxdBBHEldpWsNyIxZgcdDt8aDWuehMNdB
PkScG5snhrpPRww1rRYNoY+ZHevMsBXpkKoclibmpW2ipxVchpKlfiATTVPJKPLMhM1LaOUy/MLN
/1Z/FitCOkcE21/ifc6XkAkABmHd/EC8mUl5lnaWApG13WQg+jT81pnI4CQ7/jLYyfeoskkPe+aZ
hs173TEX9V04jdxppVRLtBn5mqS5zfPT1jwr1vN182C+At5GHPyjII0eFOe8F1ZCKNJqtnw//trc
3l5Ohuist9ORIK0JfN3icurzVKN8dNyqa1sMxCw72THUxG106ZikJScz/rZEdKCzV49yyVmFSTWN
QdCgzuZ3oBQ2D0ow33wuZDV1SRdBuoX/09inftyKtUXiwht09OJ/S1QeFxXzctkJoEJvYRMkcWrg
MyJByJHdrxZ3is3abmtzsKWp5JVKmTsENg/CnwBuHhqOIrRoxZdXGIY8fikGJ1ouFY/Ukm18OxmU
FfSVGIEzAov2T4NLeR5C6WE5ma6EeRsYYnJcQ/RdF7N93eh5qlFGIaV6vy4p2Cj0eLHFxApTqXab
XAmui2GWDs2detQdbWyIeocRRg7q2mNxs761vEbuAmIgA9MdyN2S/L0Jn9HOAOeVIUqiJNPZtKgH
U+LYITIYUq9YM7tG3lXhDeliLuFOCKVaZ0aiivodsoMrkmn3vfoQabxLmfVmMHcyyDfsylpdNW69
aUAGMA5RgKyWK1zm2VFOiYtxgJgvmlxQYUAxVC/t9YWHnGXe0Tvp1HmbanVM1IxwAiqan6sAIGeq
M+ajIyWDa2Qyh+WQt6DUPY0+cEGrQSYG0uPnrT8l263Iw0wyQ8adRtQdXc5zDEwCDKPub8DoJQoc
Z8v+ffCtoUUClCs0+iAbCqUftAzXlfA69I+y+vf188T7fer7CxRUOzmCB5SswzrcRgbP4JhRIGYO
/1sB6pFe1asB2CXOa+fGAP5e0qPl4BK0UMpC8tZTvvHmYLBt7LdAGltgbOViJSIckdYW3rT8XNuv
YnaXJg9NywkDmbeHgeqciXFUoIakIk5BKROzIWuXV0Hbv/bRz34Ip6Fxrm8R+6m3k0N59Ba9Rf8U
20mbruSmeC3oP0d/vemC2NV+cqSRlOiH2x294iCdxNwrDH7500MIqVD0Uk3WD+QF0yFF908JBnT+
8Cnm6dwJIqa5c0WyUddtOxBB1W3Tn7LoLt0erivDTBGZOxmUu5vnqZ/B3EiUUf4inVmxpz0sNkit
Ln1QgpV8Pic+Ns0hdNZR73R2/qSHVSBe9Ev6+Jn+wv3XUO7PtNJJ3UpovOg/5yFzpDi2Ix4rHzui
3+lMeT1xwJyt0oDOpH0LoSdqgygeo8kVHXd+/MhD+DM9yE4c5UHEzBgyUUBGEZQrsYey03wDrFjF
8YPMs7aTQrmROAePdZlCijqnXrUC2S9iPlr5f6RdWXPcNrP9Rawiwf2VHJKzarUs2S8sLwn3feev
vwfKF4uCkMGNk0rlwU5NE0BvaHSfczJkEdgPXxIQQpB14p7AgjRW7ZqCSAJWTQqtfW4ttNB50lDh
RpnYrfxStyYhv5NdYOz9b5GMgQ9mrZnFhBNrle9l/80ednkkaurme5GNEMauR33MFHtA5KcDoBQn
ZE3deg/U86ANwgcisDyuVgAeH8we6CBHJ/l7465Io84rhWJuh5eiaxwjEvUr8BNdWwcOv4XBCItF
IplwZ9BKuqC/UVaUxAckn9fs8MpEhwhuIstJAVpz3afwS2EbucxGTlpnrK2B06LNa8a3ErMmBeob
tPfJvOTfTDxGDKUj3amfhOArVBE++GYge8qaJcuWYjO2JsVDXoUSdtV8RAFs3wR4Wnp9eMe85EF4
TxdJY2yuN8ARGy//2+AEPA6NK6EHJTukQEAXEcJxjxNsKsTEmLyF2MNsa2liSDmmVC6j345O7Kr7
KsifyaP1WIN+u9ote/vTdC96sePp6VYqE4QWfUmA3oAdTbVzttw0kkBbPmYjuC8YKoZ3QOtKPoAO
ES3R9ZzUuGE2mNWdEidqv82x7ihy6Ja2EIuYbtJ7BXknjq25ESNb1HxAOrrcUyMvfYwTOvP9AOTc
3EMD6e66LXy8TbwXx2RAuTQuOcqw8CnFp2k13ShNHtcO0zy9hsdBjFhMq6Oq/55/471Uxl02kzwq
mZ2gilmfMB93SKzImWpRHvlRMyDFsoBmBD5OsDMxqUMXEV2Z+xl0VuTcG/dl/K8j2vvfZ5IBdDNU
UpGvYO/rciccQZQU+2p8qbPP18+Iq4GbdTCeeNSyYU0jyKnwBj0G+bo4RfQtSQI7EUj6mNBhRbYG
bEPMwpsfhha1oSstO0LkbJrz2Fz6/GUtRMi2IhnM2WddkteoZGLX0NaF6+Quioed3ZcCxf6YBLxf
CuOMumnSRiJNcLRx6AIRPRufk96zJsO5fjii5bDuZ1XGSLaxZaP2Q5ZfCPmjkh+ui+AvxVJVTQfW
I9Dk30fiUEd2UWY4fyI96qj8FH0w6Ps5nAVL4SQYCuYuFRMEgDYAa236IZt83pqUdE2poBbN5K9E
SsBIUm7QSe61FxF0AM86t8IYra5TQAdMNL9I17shOqTz0/Vd4x0MkYGWZSAFJGj7fL8Y2TBS0oXQ
M629IyRy57VwGk3U1MZpy6V79iaG2bO6UACfQp/VJld224PhrqfyVBxUL3kUTYJwOuDfy2K2LEdp
WF966FoM4Ge1Hh2lkRxFvzPSZzPqdmBAdvWiA9rfEESy3DkDUR/q+ZDWIjbqV6RkNkoRGbjUeMEw
QG/AhA15rsKpz/El0bf20LnZsb8jwAY7qZ3bfc13muSYLnnBJIC7PK+NE35vSieMHDoE0TdI6X7n
qN++hnEpjd5hmjjF15D4og43a/NZiIXKi5PbBTM2OKx1nzUZRFBwI4rQpwZSkB5FdM58o3hbCeNN
2t5YbI3CaRQDEOyTWqm9Gu9igv0SLYYxDcPuWnOipiEfRxT/EwB2KF56FB3LP/iTt9UwttGSSkJ5
4jXPVl777/QHGY+k6I1BLogxh+taQLX/mk4y1qHNVaVW8giPP5IA1h+AA+apLOz9rC7BWIioakRH
xWTyIA9c6y5DdhHP0n7J9ENY9oLqp0gEk77ruZRZGeBVvFD5quKmrIl6uP/Be/06ITbbjMN8ktYR
e0ZvYLTSMO/J4S9SJtHIEKfrmXqvN1mMz+jK4X/JxVC7KFyf171cujowSq27xB12qPs7qVcd8Obg
RrfxkyjT5bw7vJfPeIkZ4KFjRz11ejZv+wOo2XetiY7rwY/3hU8nKUIv/PafdJK9EqXJKsmZDJnt
nN40MfSeJB5eqnxZWXdmVu6vixNZHAuxWbSF1gGPlkZw0M+j1Ngggi93xaHxs1tRPOJH2LcDZdxI
tdQAbx6hnnUku32S7scI0LPr6l5fFFeMooOyWAUI24cBSMz892289njw0H8q2cuyPOvk8boI/r69
yWAnINc1Im0GQlBvHTJ3ANTJuK5fwyQ8LJXy3A6G3+azE2mNUyfkIZktF+WDT9e/gWvsm09gzCPX
knbs6G1ltL4nVe0UrWCRXP+4EcDov5XIAIjWIQANoA7utE4t38vmxdJip8oEnotvbIRgIk9FfxMg
X99nX9paWWCYiVEo9dfKGQsXrbu4yiZu75mQbKD3jA6YiRrquJu4EctEHBsA2ICMxhotcrRBPpio
IpfJ1caNBCbK6JORdBUgvLykummiP5T+HKWCjg6RCCay2GGXS0qFEkAlnc31oTL3mh5cVzZOrQbO
EKgKWAkmC6AV788nH0Z0euIpFinAfKvfUqzXed+e5gdzdUZXPSqevDd/asIhTponfQjSG7nMAWWS
lOrxDEOz90ZAPOUk0VFVit5I3yx3ol5E+nPXxDGntSTapM4dtrKTpSdjyYNYq33FIIWDW7DA13PK
iu/3lDm3Je1nktAicHomR+lMXXB/wL6ewp/DC7p/JszW0ObO8rKI9pVr25ttZTKFFVQAbSbRK6I6
OFn9LQxtN7GSXQHarF7gR/g2hsqwBW4i5QNNfWamU2egedwzLDko5Oh21jDQdl0/+SbwJoPxVYux
klkqqJVlj/BWSvctK0Quiv7GR914k0FVdXPbrepwGooWqqjcGgEes48W8IAz2m7si6dCOG86VDne
pNFd3UgL5RVMH7TkRWvOGqCvi8A4mN5fGKn6nSSAlBBtIGPfHXLgZqqpQmjZt24IwYaaNN+ato92
10+KAyf+fmGMRacUdMhU4elT9DCb584zAoA2+isGRS/Rhb7LaUCB+CPxRQmdaImMbSuj2ndtgfNr
qvBFyUFn0sRnW2+86wsUqTtj1VaTJyZpUnjj5bAaL0kvaCkVLYMx3XpdUkx1QdXT+RQv51i6C1VB
QBEpH5vmV4vULqSDjOrPcUdfjiQ39AcfbM6ADJWEI1D/4Al/KbvK5DJqqs2YwsPRmIozf5lcC/b1
F+I2+PvASGC6+qU6mJ/Fd07BbrJPSnomGemELjpPj5/W7NMIzj6jFbwI8G9Nb7bMZvWSGa5R1WN5
Etq/0HGZ+sC1WS4L7rXtkyjLFugfm9Lb2ZToawhh8TQ58XxeU1HTND9Ivp0W3dONa7LQxgOMP+xZ
tmaeWTRuN+rOoH9r66frpiQ6HMZVaGY4lIBNBhEwbmJOr4wD2m0M1KmGsfZ+QxR66lWZADQKndLv
16RgSnMIS4iSMtVdrXaXzqY3z7IgTnF4ZeD9NnIY71AtQBdpDXi/qXUWV3MpjKGE8dY7DfC8ktcf
LRB+EkfeRwA4ib7omLgQsW/wczk0/soEOIOYvmMCWVkmxmrYsG4w073QFglQjR7psGN/NNEwsJys
DkYuCtH8O9NGLBPRMCdUSXOE3Go4ms66q/3ikgE7YjhjuY4IkotbstoIY3RUNcZaitYat6MUtMBp
OzgYnblE4xxE9exHy+p1Q3rTN/++uwrnu5HLqKxkjynoMSFXXvd6dk9ExA78mi44/vBaAQ6wD53o
U7HOVttBAE0X5ddBAvKld3JHCnQXlRA/e75uGVx/gv4NdNoDNAYtae8to2zU3sqAi+2pauSkVero
keBdjJuMvknQmJHNrp3SeDWgGM2Q+F17Yy2tI3eVg1Y+Z5p+Xl8O16dshDGhRu9luPwYy8kBpWxE
+6ZXnFCEIMS/zuJZBBjwJohTVcad5IbaJiuGND37EcwzX5ugPpFHeQAXo4sme2efP6Xa7jcWZskm
RRYxIJpZWB7bsWQ2DUrBStAZd+NyW02f/5sIJsuu13ioUJ5F6hGFR5INB3tAH65hCuIl74hUkCAq
qoln9A9UyMtSxGpd59SGbkO52yX5bTZ0Ak/M6WlHS/abFLaE02tqYid1QbsP+jOcUYC+CjRyxJ4h
SNi44X8riTkZ28xykncdHj8WjD5o3roPd5riyAj/Yvh1njFthTFnpOm6NPWUdrSWn7OYuMPqq/ZD
0x8qkSXx0oCtJCaMFFIVJWkOT1Qp/Y9ML26KKb3oSg2Q5jK4rnjckLWVxcQOlMpB5qSUf9Wds33u
Sze1j05mpKX9n6i2Bbihd99F1QChWCaKAHVaH5QMzkK+t4LhprlHRSpQVwcD0W7rkBOtPeeBmOeZ
f4i0KcZUVP1DD3CYhVbUqvCI+RnEgHdToEBl1iA8rwFtW8yAlW6d7IOw0eljJyi1iTe5THZSjopq
NDNsggTVTeEBMwhcS0AWESJm8sLzVhATVLq4kEpzgqAqvFEARLYEU7i3JG9ZJ8fS0bpticydr62/
lsY2Ccd9H6pTCg2C26c5eHMpvMjLXPupOOioJakY0SnFePeCHWUfPm2tb8LKqP5SXIqsHwWUuyXz
RVNOApVhoceGTrbrjralt/alqLKdCjo/S0+dVb5tplCwm3wP/baZjOmvbTQk6BWjox/QyHoFzE5z
KHpLEG94qcdGSwhj9Xg1BmCwRRMD0x/XfSVq1RItgzFvUElVuUpLEaaxShdQq2IEol4q8zbXlU7U
qUVthy0fbRdDFXRza4pislaKhj1b7MIH1WgRPzXTF8yYuJF8kmthcwZ38xQF7aygSSYqW7G1s9Fs
2xLypmN5yGsHzTOudlDu1/iV+6YOzJ8iVC5uio/OqV8ymTVOWkNI1yIkgIjDpc9JyVG/kS7xHkAY
v/WcpIKNHvzasmXLbDO+OgC6am3QsRMDO3AebvTwjqS+IPDQcPnh1DZCmHDaRC0Gx2PcC+UA3C0e
nWVQAxOz8BnGdf99tzjc70YYY1aZlCDv6ZD4hNmjlkkOwS3M/HR9RVyd38hgbGqwZ3XuJ+zaMhbO
FO+TVHZU7fm6EK7uESIT8JYScAZTZ7XR9aUDwUHaIf1VwuHB1tFon6/76yK469iIYEKVbGEMw5yg
atmUd45sjrE7Sgquki1U/roobjkMpMu/lsNEK0m1MdU8YjnGZdzhzu62llO4QLrQndXrg653RDkj
9/EbSE6gEdN1sA6w1ONh3KhAjIXIzpt30DtMgJgeprVMR3skoO05EL8P8gAD8WmK/yfyRd25wi9g
bHkO47VrGoRobHGOWgWFYSpvw9d3cIxKHosXCt1JnPkp80NvvRPsOf35D4a32QBGhQy7kEMDVAt/
DzUGud+HePlZXXkH/+nL+9All0H0MMJP1jdyGb1apMjGpQR3nAqTkxTS47u263bNuTu0wb8HaIG9
b2QxetWDwWDO6avFYo1o3pH93JJ+y0x+6RFbyR3rIjQWGdtoteDqNgZXX7xy+nL9sOh3fjgrTJiq
pi5rBPnqe3MvItu0AV2IdPXwPzpSHJAYloTrVTZiGF/cm8OiAlUVXmUoMU8LcN7md8qA6kYE44Er
I+vsKoWIsH1ajHNU3C7zw/XN4jqujQjGAdt6Z8WmDBEDQGzak13exWh2uy6D77E2QuhHbBywbRbh
EBEIoYH4tU/nu7FDjei+RYtdHqwCBeCvCSNx4Eax0L3KKLKE3kwbmFu4dGZfQWeKtvo6/Hx9SfzD
/yWCVeTBkPNUjyLkt9UXPQOZjQgjjX/ZU98kMFpM1rSUGh3RN8od7Shf1hNQOnzd63bpzfjnsgN5
mW/cmL/x8KZupDJKXU6k1eDnsXXx6JYgHXfSWd1LpfHp+v79g0rY6GzUUJEiLIRFmefhkho4o/Dr
35Mk5Sk6j57ipZ55EMUPoTzWkeZWaPUTChE0gpmANKVoTTao08fPjR/5umg6iBsw1Lf1MTrYpFGX
yx1UviZ/Qv8dI4zdSArGTncFO0kV4aO7+1sS6ujvjUuV9E4mAy2D4QWzAAqV1N11u9krvWkfj/fX
pfH1/k0Yo5WY1kynhC7L7GbHhCwRtIngoPAA8n451WqmRV9jObRVVT9lT+n3JgF+VeqVrnYzHEWa
IVoR42OlCqy9r1VEtajdQYldQxK1dgrXRL9h4/+ARxzL04g1jT4QUzGphYrbQQkoVXUdAKFVYFzX
de8DpEpljpqBAAvdk26r2XKk9kHLbw1dxN3E97NvykC/Y7MsI6uSLLJhw3pxmxTfZT10rDoW6LdI
CJN55bGUNxJNGcrwIFXPdbLvRfCeIhGMbwjLTCG5hOOxtPqozXLQm+Oxa39n4Eb95RJUliFKBkqp
mS1YCfrJquVBJWh3eZhEIInc12sVVE2ajuQHrAt0tZtTScOxr3oDp09bNdDYbjganIJ1qE8rrop0
5n06KZdoAEyu6MbIQS5FCrmRzWiEreWLrE6vshVK7/mYdGC8SY79MyVFU9wywk11OtFBYGknahrh
WvJGOKMpQ69N1lyg1UHSPbzN9pOg5YarJpvfZ9Sk0GyAJA5q7Y1y4y9deJyBZbv2oolA7pvadhOZ
0EFmIwYS2Osmqv4UNMF8ak8R+Igpbk8f/D9YzLldMBuRLHQg0VMr6jXUFWgUsX+YP4g7ARVJ2duo
SFpnA5iGjQqoWxEpFr9E87anLITgkFVZqNL0k3ZwR/vYbUA6UZ7MYDrUgcjVc/3iRhgTWoy5VsGt
AgXJ0RmojD9TeS9rX4fucD1GCvSERRAc5joNFQViGhKo2m3X3svN43UR3Be97YExEcVUCyMEDFLt
Ed3Jbkx/COjzA02pQ59SZ7RH8VuOwL5YVMGwCslYLtD/Qb6E2l2eCx7aOGAJ77yHyXiPJpnsEo3M
f4VJBaQOjQPEiQt9WMas/WMChK4KOF3DBYh156VyALh6PxSolsOTPeRPom5c0Tky/iSJLZJrk1SD
US3Zy5ly0mXd0zTpRXCW3ARuo5aMXyHjUg21AX1RYQNoQXfTx3L/F7S0aEBHqDeMb2nivMwWehOz
Ltqf0wPtr6fTCwjcfvYpwot9Imxi5d9kNFRFFRUc5LLKBCR51uIpteHPWn8B+qnmFl8tvKv8JJ+U
oP08B8teBt3elzYVXTt5G4vHbhkD+raNJgXmANvGMKq+1nqvl+xTUlXfpin0NQl0lmX9OPfFKZNm
T0/svRX3ezNTBUbK05+teOZcATAtW8VswG9HpTMntQNEAscQUaGIpDAnunZDix2GFC1+JomrxV8l
TbCRPL+5WQjbEWFZVmXUud178bC4cjZ45Xqs4x+RiJKP52C2cpjLBfD147hTTcy5kk8lLtWyCOmY
G262EpgIUAMAI45SvQdRB9CnhgC4Cc+dvx6lAOXLi7C1if4cezUDGailEBMN2WhZeZ+KTdFiNOls
9ajUDh6FS1AfgN0O91wAiVvkruhBXxPG7F6cYvSuT6QeEVxFPPgbxlk0Fsc9pM2amC1sZLWw2gjK
IKunjDyrcvQbCf9209T3mzYCP04Newiow0vX31b27SBChxdtFRM91WQazQUDvJ4yPpbhiO66czEE
unEfGd+T9j4WdQ5yL4DbNTGRbSp0OKkh7L35x+L2GFrMgiiQnigUaeanwuFkrk/YnBHj+OxQNsJI
wxbOxg95uKj6qe4EuFpcEQBFlC2M2uM/jIi8NHOACmML66U8SJPlSVVmOvLaiTpjuPr2JohF0I8N
tJ7FHdYyxuadPZId0XJPEIGpSjGmQxS0bKg6eEeBisj40FDXxz5P5d4r/qwPmpehsYL2ApZ0zqd2
bXFIpLvzQaBCFAC36XifZLEdCnmOuqpTsHu2Y13mneS0j5R4e/gy3yv3hrPsiEOe04voHYNzaqBz
fpPL6CFGVwpZwiShZw3fItC115+tQpTOcDdzI4PRjF5VCm1NqBe/VN8IqAWt3XKLLoADLXakQSHI
Gnk+/d2amDAbAnNXKdsVATDoviWnHNwcNt5lptFJcdkUdXJyYuE7aYyqLNawDmMKaUr6FEZ7o7oQ
stNEgYp+8xX9eO0W29zhE6UHy4699F6Tz7dDi57pSRkrtyMpcCf687hkT+YyKII4zzG17dpeH6M2
UodV08zVhlYOgAh1pnTCC98aNbvr1ibYwdfz3EiZpyWS1BoG3anoPdHjxEkX1RtyxY2SRtDsJrCz
V7+8kVVOTdnPKzJAkh8M9XlNn611pzT7RNSLyEussXc6yOTRiY5/GL3ITLOX5AL+sH+RXQt12AKU
muHBOlM6ugrEmuYXUQsz/7h+iWQ9o1klnaxaMDR98ef5R1t8v35QojWxD2lJk8tSXMBbAEMYVXPj
D3pdMF3rVva7w2vflxjzib8oW9bA2ounTXb2IlzaLJ8apLPtCyiT6WAf9cVgMQCY8avM/0efGd9j
vclkUhorsUvZ7mkK/dV+TB5o92V4Bh5vcbaDOZj2IpclWiOT4ZhVuprDADuTQOlngylRKjtBSBOJ
oH+/UfxiWBt0zkFEib7WUxepX+usU/zfUpC3jaPhZiMF6Mjg76wIDmu3+vTCbqRO+hgeKAkjzBls
KNLk2J+uS+Xb9JvQDzGsV9eeWlqdPJXTXWSCSkO5dG0LfktRLsr3VW+ymFimj0mVEGPqvZxkTgc0
qxtdPTaGiEmEG5YBeGnayEEwZscohFqaJighcFpFc9MlqrPEJyX88/q2cTWC6Bh5tDRcidlKm6mP
nYVuAmhEiacbOV3nEyCGUkE05q/kTQpjSvUwNVFj43DsYvRX29hpZXXMl3h/fTG8dmkCGORfq2F2
TJnyFGzDVL/PKgrN814JmgPQJXe5e12SaEGMIXUWJnD7HIIa7WWeOkfKHtPq4b/JYMxozrM+jmVc
EzXpjthHuXej5+sSuDaz2S7GZpTYBNiXgTgoTSdVPTSBXgeDdQTo8XU5fCWzgYqCyy4I75mVoGda
QccdHMJs7kttX4WH67/PP42332fWkRemjMFXRCQ5SvZWnTwbXbVf8kikXlR9PuRfsMO/18HYPaV6
QzEL+9XuwgAFOV87REDaoJDB8j5118f/tiwmhZVTu07VBeJG+SwfQnLOyNN1CbxXIRjM24qY/KS1
BlO1qKsGp9y8+6ugau5p0ZgM6Kqm/VvpE4CygOgr7Fvn1OG2stn6kZKWsSrJWF45ADplCFrZwW4C
ElAFX4uoPsFVEYDbE1Bj4FpqsCqSmktnalXvJYPpmHG1a+dLR75d3066Wx/0YyOE0Y8s7Ttj7qke
HpO9sm9fydPlvaiAxDXbjRhGL1Y8Ji6VWiDD646mvl9DbdeWqVM355wQ//qSuPuGUTFASQNBAK3+
72O5ldXRgncgWuR7ka3S7aNPttI414Vw/QNm/AycCz6e9Q95VFpZAXJDryBHNXvpRFhzvEILUTYC
mNPX1UGzAfpH08cCHFjqvgj6wmkXVN2o6Q6O+vP6ivjXz41EZt/GaZHGSYJy67fpJ9Nf9yAvcRRX
QSdmHYimafmH9LZ/jEJ0epMCsnFE7jPOvtSaF3TX+KQoBO2OomNinIXe1GpSL3PvrRZA0BTdNUfR
6Cn/pHRVAxEF6IAMtgQStlPSkAa6Xb6kBzpwmu8wWW273Yt6pGCrsgjrjruojUBGNYoy1jNAJvRe
mOb7PC0OVfYb/XoEeCS/1sTqgmziIbXC8SRq6Qx248941CCFCACNqwU6HX4EOTNwDpnjQcwb1ZU0
iLK6p88/hi7oZkEfGF+t32SwL8KG3jVa3bY9+vXjTwToNxi31BzDKR96d9mLsE65K4IeYDm6TeCA
3jufeLBLDTOmiE4SOI1A15c+5CJ0UO75b2Qwh1OiaD1UFWQUxovRHuVkJ/AEtJr/IShsBDDGCfdZ
1W0GARRLkRLiGQc9MHz5JPIC9IeuCWLOv5sxDtKnyBcHfX2MiiVI7OFrWOQBacogbKRzp8mCQgpf
H94Wxw701CtZIqLCzS21Wx/QCxA76mXcr4EdALj4VgSvSQ/jwxJBwm2pqIzbGgt/WVVVXkcgK/Nm
rXN0G80qGmg34Sbmn3iyv35wXMXYyGKUb4lyK9KrAen3aAFiZ2mtc6X3rWCsmKviGyms+gFMTW87
+NRl/qbZaMkZb8gwCnRQtBRGBRVbyiJc9lGdVMCcUOI5V1e967vF1wRbUVCeoWGPneSJ+mpeOpqs
Rp9x6T8nx9HpnalyKATS/+P1mLtvG3HM6ZTTmoBnE2678sadgsbNdFeGO9tL3BmZ7Ov44fCcp4JV
cjdyI5U5rbxPunbpOpxWYaKEUZuh0xiZ8OGBXoc/qPlGDHNeRmpNNkry1MtaQXJKjrgwO/GDjqFs
SfhAyLWpjTDGbfS9VES6DA2sugdMaTkSurFmy6+XwbETQQbBOzXgORgYg9VkQ7fp328qQ9EiZYku
IQtvUWaIMkdaAkNEySCSwWhGkcSoxYMrG9fm85h9UteLLglu5twsZbsORg9iW7GiqkFWDHAKYICC
5f7SnrTdK95jgHlGTeBneXoHYDNEQbAHADKZecSdzKSdupBqewY08+GQj6MgBefu2kYCVcnNyZTj
kJUgEMQgLfnTGizH1F9QGxAIES2DKc/ExRyj0oXjl4b21sg7t0pGASqQaB30Ezbr6AdMxgwrdmqx
HuFHFdSaLLPdXXd2onUwagzeHWVsrLL3cNl082ry59L0rosQrYPR4ig063wmSLQiLd/N4/CkaFGQ
DIZgu7hue6tZjCZH+Rz3eP6jFTPrqO7HvePcre5yLnzRExn33WArivFqZhoueg+IIdr2kDv5XeGF
X9rv9V79SkFkgA+JS78QQ060j4x3U5WyryQNer0O5HFSip/1mrjgX/9+/bgEGsHiNIS6tpogLIXT
qb8BzKAWNQ3R42YjwmbvdMYBzFYZGSPuyN6KbmqlWrx1MfeLKfld2Qh8tEgU4wmKpZ1bVYeoQj5E
ceq001nDJTYT7BgvW92uiPEFk2FMuRRDG4YQmD6G8WJNo28a49kciqOaLo7eK6LpZr4KAtvbpCRS
KgbO3nuHclVHbRxhuKOPLcSUYKU5SeNUT8ZOuqwe2Vupm1ueqAeHW2YDyv0vuYyVDfWkodCKPdVv
KbL4ooFjN/IIajbea1smkIxQ4N1rAFQaJ4HT5Z7nRjZjdnWRm1GJu4GHHk0nTj41UeEQPSgjUd+/
SBBjaq20LlLSY5HGYB9mC8yHhfkwkdKdhVDtXHN7WxNrbsa6gANXwjnG/eREMrq2RtGMpWA1Hyyu
TowYYjrPJp/LOXGaRN5Ntt+ghfy66+AawmYtjL1NVtgtdktziXGXK38M8962T10+YurkoZMFFUrR
xjFWB4xXaUQ/fOfpVlBgeBs0M/9N3XT6BZsAHClSkVkRqhCWGbphmX7WbelzHCZHQAELgpdoMUwY
NkMSAq8g7Ly42UfaXYV3mOtHww0em6OhOrJZS7koJqj0oNGaBmgHVAvTizkF12VQq/jg2TcyGNew
pgQQmj2OPz1Q2Pp2T4sDtXCKlzc+gKfEXy5IZ9xAa4wYrK1fU1Yr6D+Bfs0l/W4AUlagoL5fwSt9
F80s8PcP5SjKWabYMrO2RSklJBcx3hGmXRElTkdu0kTUHsqbUkAgMTQgt+oEwN1MbETSmmWjjRBf
V3jDMNzuiaLu9PsS5XfVk53yMh0oEILwAYMay4ej00GwSJm+wMDKWK416NFaVdThXaKb8eWvF0ft
J56c+28EzFei7eR6io08xnhJVJizaZDOS3HFSJudXv9Y8u/6cjExwmMIgyVXMzfiGEvOl8qYMhPL
k/ZWYH2mbPC2p+wjr0sxtUPbV4aT9Mk84n3VFw2cck3bMEzojKmpAGd4b3ntpEQdXoc6j5TENRoU
gUF3dN3weCiHuPAoNh4dZEJhf9/LGGaVAIYhosenHpbj6odHDVZhP6jfw13t6cfJN58MFDB6Nz7a
n+qLqGDHM4/NB9i0crhxLz1yN4Iuk85b1Z09/KGlfiR6keLt41YEYxur1lXgex6BvWAmvmTZe61U
3Ov7yAMjoBdHDQ/v2Erc6t8vY5HXOsYfd6/Ejs1DimkM+UC5OdN7Uf2Pv5xfotjeplyRqy7McGRN
vl+ncygi5uRZ2GYpbGvT0IxrVBgLTmQINADjY5LRaZY7Q3L1cnXW/ndu3Vt5jAchddwkgwUNSMJu
dPHgHwZpjOf3vpTC/W8dE8gHKQ2WLrNgHVnSxXkraR2QoQdP9zv0uKvgpQbnuy+i6OMqNh5vCMi2
wIPIzhougCmdUhlZRq3+LMCCpNy3qiBr4jknqNsvEUxonuc6L2YZO6cujT9M9nnWTDeTK2fou+9t
g3HxsTqE9SCiZueWfraCmZiW2UNhK0uPdPqovOg+uA49lGQOE4Zl5iAR46DygsxWHhO31WE05HiE
PA3DAhS4wnxQb2qvONCo3e1FMYa/PovYMl7gTIAWMR5Dn3p9idsO1nwcX3BZCWJfPgAtAVguBRy9
eriulvSc2BgK5Jhf4hgL6Ehe4izhoPLlFI5faqPw6URygxf664K4rmMjiAmekW01QOQwO69fBx/s
z4HVD0/XRfBGmiiA/K/F0G/YOPTKKClcPfZuOE6e5MgghbrV7hrkWBc9iDDekdxOpwK4ND8FgqnS
XdtFJlyC0Wouoga7SALFHw/1l8SjxXDdQ8HAK/zkFo0cLiYnBT7lFRjumlzGCm2A3xj1AENfHwcv
DKpj5GlfpqfYTy6dHyjAq6uPZE92xW5ySncS3dG4fmaz34wt5mTJ56GH+Fn11Pi2kG+k6Mf1reWr
jaHiOVrD4wbbH9dKlSI37dB5lVXuemL5SZYJEhGRCMYEwIVU25CMtK49JPUZzJHXl8AzMaAzabZi
4l/jQwvHkleWXeD3Rw0Q/dPq1oXhapF0kBXRLDRvKVtRjLNaloGsmQFRSXieANSsC2pT3HIlkOLw
GGwaaHFm37iHKJd6M5+h6PcTglgTRE85ppCHA8VEFYUxri/cSGNfu1c5IWPVwax6/xX/H5lN5k53
NPkt/DIQHRTPirfiGNeroBAgy43RYYYK+C6DcRgAF+JKFYWbhBo6ZtgLVINnQFuJjOol85Tnk40i
B4GbKB5i0HkIYfq56vd2ZOzcc790dYNqHwoppZN8Lg944wzsyLFBiDzsiB/eKq62L13R7Uy0mVRV
N764T1UtDxNoShxesum+HD9X9f00f55GgYcQ7SHje7uh6/Q+RF5Vmodc3cnNHqOQ1y2Y29e6PSfG
z2bgg0SPAlJsqb4tclykm4eyBRQoQOXyonCy5BTPu3wQTXgKDYBxsJYi9Rj/oAYAHG8gNngVhWdU
4dkBOfAU3tg/ry9UtJeM/1BXyYq6hrrC8TT2kZPnn0fyeF2GSDFoZrlRjGaV9KiKkON34LMx7gvt
HqSjbtWMztxMu+uyuFWXzcFZzBVvyFKTdrYgE/4RfaYgV/op8iRP/gLCwJfqjuxFfY5cD/xmbRbj
Q0a1oGihODFrHYN2MnbGsAicBt+gLROo4SDJBJj3+w2Ma6WczQoijOzPsr0f9chrkocy7p3rm0cP
m00uDDwV/y2HUYYi0+RljqrOK8bhk0HGYkdM4BqoeZN6KYVSXGvDctYkEhUfRAtkNKTsVTUzUrnz
THU+molkONbYnuVS+r6s0Z/XF8nXxl+LZEe6lmrJm9zCoMeifJLswCSeadxPo+J0IiTsfzDmN1GM
akh2BdKHEYrf7qxA2eW+fWMc6KN1vCcn8yAaKuTWV9BrC1g95MTah7qcSSJjXiecH/ChD/9H2nct
140z3T4Rq5jDLcNO2tpKVvINy/aMSTDn9PRnwf5mREEY4vzyXI6r1LvBTmisXk0ZqDTI7A4JNkgY
X7Mnen8JPZRs55+oTT1xBuC6wko+k9zqwWyUJBtRus03jf51tATQHe6rzlpB5kpRV0pud06GSIIx
KOnwvyU0QXRnXQrL/R/jhlcBuvGoiYjE+ClhpR3VfhXGEtkhTpblCJVH+1RgNmk6YQUpqiBRROHV
XKC411TAvDQM9bM3wrYKixDLlhq8bWIXMMgmD+G5fcnP0j7fYezqsO0QHOd7J435aknVxFK/ILpo
5V1u7vKkc0sJuzBEdweVfh0mvLwTxHy9ODc0Z8H4C8Daxk6e3MRPrxO/uW29GBYa7lpf3i1Aoo9X
89G8kvz+IB3J87ayPJ989yOYr1gVSmzWM64XAMLsKRWA5OnA+iy4OeXgTxcVRRyXeCeOqVVyMhq5
6URtUMfJuXOMO7UTgdNF34/++8outaFUJL2uUao0/W2G9fSKbp7j1PR7kEoKMoRIHSYTDZDVpCMs
M7QxMZDaO1sigtKLU5HgxEyTJiGKQGVygTUZedqpEJFGd3iwdvP6oHaCHMBJdGsZ7DUDO+GGPKct
pTzuwankLOSignbpi66llRv1reKR2Ly2W1u0AYR/fv8qx15uU81JSZnHKBZi4o/Am3Vm9H9nx3qn
G+POTtpoSRKiJUIfoKV7ed7Z1t22E/G0wLgiEpuBGX1sm3lvcSDnK4e8hIhl3iXhq5I9bf99XlvH
Wglgc3Q41UVTZYgU2XkMKOi5ezaP4+1yAor3F8Hv3XwQ3T0FSrFD14leDdUUSU2Q6I+xuu8+ASh5
pxPzXbI2aSInhF0ng+UP4bQbisIdw/rRiUQIe16efCeLibSFZg29o6MQsJOTGXuqV/jRST62PuZo
7zOMRVwy7BlBFeLOB1GLileBvxNOD3oVjwqztEI8TiBF74ZzcfzdM6As1VXmNpfkFHq2KCzxYsba
XpgoW+ZzGU8aUvMw75zh79QBU6qgZ8R79HynFhNm2ynWWj2HWtgUgW20GLMdHigTLNnnL7jNHLWg
ux7QjxZlEJFuTMhtTL1pldBugnE52FF1ksq/8zIW3DBExs9U/sk8WVJWwvjLLLvEeXzqDBH5sEgE
EzTSVkpmUG/CLJovifyYRKL6QiCAJfmpk0aKVQNBPVLML2ZueLEjpO0SyWAq+kYtxjBNcE7LDTa1
VVjLGu/U4wB893HxKIqgvhINqfO/v0WX6xqGpVnMueFWNKWRktD75XWb3sbOgyl6hKN/gi3MdOVf
EeydGf22RicRTBscuRNWoU1fnbZy9f4L7rVALplu7uy2I7xAKfbSrEtJ9rtv3+jOUy61e2OKL0oU
CcxaJIaJuY5Uz5qOflEwOIg9wBTp+eAWoilV6vlbx8dG23kMIwkg9cBU7mZy6MKrENjKTJB0RbpQ
01yFVVMrqh7bBnC5GjLXkq7C+FtkCWoHvnm/GQL9DSsZ5TCYpOohIwcXUn+PaPNnn52JoRY2QsoL
gYsS5bVSH+vytdQEt5n/qB3edGDipTHK4QheGFy6d/TVNQ2AOMQTfHQ9gn1ePVggo8GbUCscneLe
2jDrbhlYZozhTZ0R3HfpgM4CDo9C1At/OcT+D/OBysy8z8xXWmthTMAuKkVFBEUXQwYlyO9VrFYw
AECxgKA52onmwvjZb6UcE4VmTPMmhQF55tei8JbenbAiElsqQSrUvsazG8eecw12f0yetAIqA3pu
H9zrTTQLPYwzbVlSG8ldLf5q+3ssUnTN+qWrd6HyuG2eXPNfSWKiO5Zet3M6I0Wp03VS3faiupnr
wqu/z4Qj0w7zeLTw963xYTC+2vZNJ/29rYJIBBOL5LqzlUzBYenOpbQbAMD8AYtE/0wIE4oy8DxZ
qgMhWXRf9G5Pvha9vy2CG1NXR0X1XEUiUi8ltoPDmfrhMQ7viPVo6V8GIpjy4J+WrtjYUEFfGxkp
2Awzodu6gF4pvwGJlD0866HAekUimJA3qdpkAO4P/Od0ldQPY7w3RkFU5Zf76psaTOTR7MmchwWH
1e20G/vOaHz6cmAf59veV7zp1J3UH7KfBaPsinpVIvWYOKSDwROQXahnV/ZuqvN7khXIsiLgKd8c
3jRkws/S5OgRTwg/o6x/S2t0a9E8kINwGbH5JjNFg70CcWwp2dl6psW6BbtIsHS8x26/zg2Tr3ov
el2lrxEfYpuDl25kDM0BeOe9mWcZ+Jc6AkHyCXxYbv1oBdZ+PhZ7YeVKY8uWJCb2pFpoKXMNUwfK
BLQTBYa8zS+DJ+2zwBFveRBJY8JQtpR2GdFG7TxjSrXa0Wfchg4uT4F0EnNNcLt6+uocmYjUqGZY
Dx3sA5zFPlbZ+FFgg1C3CijDebEXtUy5iWIljokbjUTCpqGH2WZ73blZekEdxvWq1d9ngoYVdcYw
9xUS0fxKjHaPa8exMuLv2zFWJIUNG2lt9MkI352cQ6henPBSdK9/JoIND5E1NmNMD8p6mchrV2KP
iWgFzC9v3DJtJjg0TWgmcQ49Osyl5u5004EshpKHATab3TQHTHWejTt0eIP5QL7r99sq8rj2Md3y
rw9/qE/MQk4IgY69h62cL9OuvHz9bsh4bze+VjM6y0oQ45Vg2P+xHbIjE0QJwWFmQPMeW9uM0HBH
IkD8cyPhSjkmbODT5bIz4cJL1NItjdZvOhK0qeLGsiBRiiQxIaOTa0OXcrPBG2CMluzOmb+PBnFN
MrrbH0wkiIkVRddqudHTUpZ46nxUk30T3vazqF9ET2bDKtnx7HzIlnmYcW+nI8V6MF0ByLJzAErD
Nm5fRFzGv3ygZY4tz6pFOZ/eJxIjlUI5XmAJo2fvFz/DdDae1+9oeMekk0g3bkn+Jo3tz2pFks9F
iyNswzEgQ7ZPyXRMi+JKdnKvkvA41s8+cerHPJbcoar3RJe8fMk8zHMHiQpg3lKdW9sQFUL8M//3
FNgeru4kk0U0pB2QZdxquIKlXonmHMAT2LYhmqf7tb7q4xd+k8b4RkUUQKNTOP6MLzx6JUYsz2Me
UNBBjhSE1qAn/yBHQPfDm+zKdOnPwKD8Ud41IETF+5bAsPnx/O33MB6UFSDZ/FUkqRHeDIl5R5zO
s6Uy2PYfkRjGfzo9zIaG4OMPxU0MH5LTx060fYj3lI2g+qYL/RGr+j9NhjC2C3Swk3N2NNwuCswT
yghgcSfP2Nd+edau07P1mwuluagH2XKb3baivOHFdz+CRpLVjzCnfFTzGWmYPNl7NTCeQWIEHNWl
3+GVyCsfzMiNbkTPeVxXxnWE0ifJionFY++lOnFeLzUN6tk5urd2EXgdQPjyIwKtQ+GJBiV5wXAt
jEnQfQoWZrmGMEOXWxTuz2mU/40HxYDEseg4ed65lsXEqH4u5iJS8fiVOWidYv0SGIJnDcqVx2mf
CoHcPDtdiWO7mroyVW2qK00QO6FrFt9yMJfouYhJSySFqeBBB6xVnQIbaebLgk1PyXM9iA6O/g02
0Kw1YQKNLE1YqqDODcDG0WHcDyBZHM8YZfUyIYiPW0mD6sUEa7llgP+Ecbx41Ie8N+B48t4GfmS5
srEG+6BdhzcqyKDaKhBhMLnvRWuJjJflplxMVQGzaLPFk0Il0GesvmzCR60cB7exdbe1mm/AP11M
1TilpbIz4/CsDd8xjvCXwONpiPx40m/as75XN5Myo2YNYlBhAVx9Iujs21hwQnEeSNvetjy+8byJ
Y7xvUYe6sEeIU1I93feOFu+6mYxoV3eiYMYVhdd0A6+2lizrjPMlcSTbs+Hg+RGjbFazb4zEU4e/
t/XhYWQsA6AwDJJhmTAouN7HLiwsTYYxRQLWYan56Rd6dyftKdppWxLvBrYWxCShTFd1oGSgjmP9
RMvBrxP18GcSGEdw9JSkGjhag1yPjqlVY1PR3H8qeqzOi7F9Y5n6NLfh2Z39LYofbFV1Q/vLtiLc
L7+Swdh0TBrDrGQNZYo5HIZkdNuyuJol0XwQ/akfXGclhrHlWmqXNA9R7ybp12U4dW2/C+Vzksn+
J9TBSlkLADcZQ1WMOlXhzOFMO9+FHrsyRsasLHSxo1NQTPED4UoOo4+atGFvZZAz7/sAFd2BTG7z
TMBoDwqiyhVDk7gHqOM/4PkxNMCSDyutRCbFgO9IhupmuuZ2TutlJHHz7jNtJwM7WbFA2oSTmkzS
mruJaGYD77EVLG66HVRQM+pHWz235m2lHlu18bTy2ye+20omk8TaaWnsScc79pCee7Sk0/DRVAQy
uJ3QtWJM/AEjn5UkHUAWysOIj2ZdYTOm23rToTu04DmNvHpX3tI6SoR6oFb3wfpX2jHxqNSXfu6o
YE0DMjFfbtRZPWdtdFT09GJHusCnuUUiZqAx7KfrqvYBJQUeLqwHnnFbrptf5OzkUX7NrsiRLli2
I7cUXM55MWQljgVMLYNkx0tNG6Jp+7OU4lM1Z3tT639s2wjPBTBdZGpoZlPDZHx7mQB7dPASHcwF
bv4YANVA0aHCzWUR1Pk/DvBNFOPeYRMly7gUwFheY/oTU3fp3rievCXAE9anMBxrvZjkW4CnxrQx
WoJFoJbhkXZqvWVxJtcZUlFBz41bK1ksyW8zOXhlneBnxbk7NjelJ4EEfggoQ1sDDn0RPIUvT9Ow
N4duCgDtwPuUnyWxUVmajMayNwa6B4opL31MPdN19ibYVUTtNnpUrKOBkOtfcUzGzPt6ttSmAgJD
GV61UXntFM0Po+qMLZyvWlR71Zjf2G0uyDpcy1yJZSzTCQcDhEDQcomuJGME0P9bjem6rigEgrie
thLE2KWUGtHYSmi4peXfc4qxrg6h+XnbzXjBan2GjDmWrSrJqQXbt1Tiqt2uSrDhYTA9Yh5LcAJv
C6ORb+ODsb2iuq21pkhril/ywIsJEkkRb4LgyNiuj5kkRpx2OZrMNlaijf3OUpJ91ohGS7j45dWx
/Qopq3bAMGphv1QdijXfcsv7+c74Yn6VsesRGSbeFd+Lg7YnX8IHaa/cDYHsJ0F/JewO0Ay2dZxM
hrO7WTeiHKEkfaLQSGyw8gY0FuUd7Q+I8cvU3LbE0a+70jmVak1fJFzOktpwsYocpYuXVoWb6z9j
81aH9tvWwjdN3D51zH/aKju71qSF4YADAPKa/NAAHuzVil65ViX75VzdzZolBEvyXftNJKNiktnq
4EzwBvp8ACc4DWfMTiBsxs+Tl38pkBHi0hONYfPd4k0qEzYjR4rBHY3uhC5fF91FjUQ9Wt7TIpiJ
HZAggxTP1BlDmcOmHNUEKTur2sibMuw+r4fsWZUOY+YofhNl90NRH+Ko+ZmjzBZ4Pbd3thbPnOrS
muGyZDpiDPY0oDGqOS5FxUSB49nTTn6YguGCUkUglh8K3pRmTtWQlIzIXYswja1QTeka9nmu9tsm
yv9ybzKYDNRkdllNNcUAWuROIdNPq00et0XwveBNBP33ldeNrR1Zc4PDK+o4WLqjnUhu0mZuHj62
/dO2LO7z2fpLMRnHqDpL6mo6ohDQmjkNBhBrRuBAlbG+vj522EQgnSsf00NeJKyMRIfJpKJUaY14
iZoGqNBIc7GjkewzZxRlb361p1NH0IDy+IBY16siq+IR5XKpzVfqBBwG+MN9rCS9s+foalTivZM1
e02qd1GHxQu2dmdFkWiJDb9UevsVbCo0iJqNUUy7I1OQf1NRK2HvQ+5K3qLvrH0RyN9F8AwuGs5e
iWRuehguwjruArdyvCX/VINilxSudDEitwYWHHxCnZs/4DTcz5WFK8HMdU+xpSpqbHxY7YZcoiu6
wZocLS+50LwY7Qx/24pFX/jX2a9cJgd2e3YIFI2P6UUNyClB9KYvLvIh8kWzAtwws1KOCW5Taqcg
IYXLmHQL0WM3+enw17ZC3BAA0hiQbGG7zgc+pnLpkqowUdSYYe9X1o1Vf2+sAheirxYA/NuyuOqs
ZDERTamrOFsaZEBpxKygobkkl68SSciyzHX2lRw2rGmlLskjvlH6k2ZabL+5JDcOmFVUv9oP1+KB
RG5qR3/Dxh2Z7rxhcmCiW9WU6XD7Rfur6IMSdUyDPXed9GP7APkf600OYw/LaHdGo2c4wPrFtP2F
GK49Rt6sfg/TwtuWxaMAseyVUkyOK4lpgaYfxtcB4EqfGpMH6xJ7/TWsHpPOIF31Da/TsaE+OTTe
eIi+b/8A0aEy1gLiE0meabk9tS9ld7PYvY/R2TQsBVbJt5a3Q2WspUqwwCiccaiJnBySvDxg7Ehw
lvyIvDpLNveF6Rhp9HKifw0rvJxXmLUsrnJpN+/MXXwyjiLgLt/V3pRi8x2RJ2uaoFSnmd+TpHjB
itigKkRNUv7ZUQwciApAQMWG/cEYRrVJmiAHe5KHVrm+t0htC46Pr8ybFCbGV3GD1QAmatjeulKi
yp3lS72Itivyze1NiPa+FjKjyjL6AXUsHmKvQEJauX2kEL+34rs47xaB0YlUYjwZpC4xuJjUJoiG
c9d/UyaXiFAKXBHYs4KTsenHYUwgWySziBuIKNpDo18vuR82gnYd900NO4H/kcFikjpHa2xjhoz4
2AdygD5CYL7+qALbpSyC47PoNiPQiQUilW0Oihgd8pz5dp48GaspK3877PAz/EonxtrMULbrMolh
bScTr0vKQQqqg3P3C/Dui+oJrgOthDFWVyZaOLTzhCfX7r5orwr1uK0N16qxeslBnakb6i+8/apc
UdvUGdMUDz9jDIYjrJSVZ/uv2V52hjU/bIviBzkT4wLYf449Hjb9eCtZWMT0v5aB9eA80FkBkC2i
HV49zaCJIsLiiNsyWIlj8sNUKp2ULsgPVln81HLtlBSD4c3VoLlKqhFfza2zk3/qGdnGBmzQHsgq
1jkzX0wmZaWO2LqBSncMkA73gBegD5lhV47mDdfkxhaAx7l6rgQyoaIoBi2bQ0S/2VR+jm2negbV
MS8HDBqRWCk9p+qt+0GSPzNKt1aV+aDRFFrdPBjUODVskNRfksJ82jYarkOvlGM+YhgVRhvRS6FT
dD+JKd3GXfqEp8Tdn4lhcrxRJH3fmSjLRqV0dfssO/eqIvhOfPtf6cIk+b5dQs0soUt8rDN0IdJT
+Jd6m5aAZuqYJ8ZzSfr8Z2oxIR5s2ck020i/0vBgKkfQYrh982cyTNr/WXk11jvK+VQiLy7Lc2ZV
7jIGTS+IUgIrYN8J685KQJGZQgYoOSfXykFOL9q0wc9Vb5/HZOJ6I0mglaxhA6jMLbcGVw8d+D4M
jYcVYRrQs7JLg4Yg0fPTCahuZVkGqyXgVu/Pb1IKu6tkpJN5v+wsEJtlz7prI1ZQ0sVPpZOVMEbH
3Bi1Ps5Q9i3jrV5fk0YQ47npCpd5XaMUQbbMBD91XjqbYLloUGsziB2dvSqJHg24trASwYS70ijS
riW4S5EcOPFby/YncLX+3/0GC1fAaGsrOl73mcDmZF2tJQWgCoV508les7ipcEE476jWMpjIlsWJ
4rQZoWjx3+2urMasQL+jhdH8nHzNPtWUXEtkgpyloyMp64gGdaYERM6OYTJdKcMcbB8eVzFMCWug
HMTkFPvwlxT6RKICNqCbVyOYMI3uMzcybPr9VwLjMolhR1gBhSoPNONB2Wt+Pkz+thI8K1uLYBxF
mueudGQ4CmCInXJpNdVVHG9bhuigGGeJQGkxSB2+B/iVfZ3Yx7YxBXmNOxSw1oP+hlV0xuuuOcQj
wTcP+qC+71ARHKTnKKhkV7vQlav9jfENG9yu9avCEwGBuTCItXTGjyqA5JKK0owAaWnuk7+KGwcE
7ekenDBoNFYHvBehCzceywcRLoubbB0gSnQEVUP+gB9c0r6qliGE2qcZWyKAfI99268Mt3/5RV8k
BKNzLWYlkPHnfikGuckifE1l8JM49Z32L2ySEnxQmrHZd7C1WowPTyOI8gh9zvgNbEv32j4+NHvR
8YmUYUqVWpUjp7LhYZ1zzJOrEVAZ0UQHN/E5AE+BTgA4vQ9IQFPKw1HqEWRpANQ9vHXVbur1u/qY
77AmXtQr5cszsGlW09GI+IAJnMppyErZqgPT+jULFu+Me8uLn8gtbfuJCMu5J7iSxjiePAzYO9t3
yLSJdMhjsOGOYDRIY0Gc4tv5Sg7jYnGnmmDNgJzGj+5RUwbhMfewcYFWEJSfPxeUe9ygtZLHmLme
tbOZaXjZCtPb1j4aw5ftoMid8HZWAhgLdwwpnDrbrtFWzI5L6WKKbhd9re9wjfGWPW5xOZYsUIqs
5XVbMrehCSCOqWEE0gAojamW+7zC2nV1ADJsVx2xVxCbgopd6Ku32S7GEN+Idd+dJ6OX2V33h2Iv
JOCmOeWDb7/JZ7cCZOFSyzYQt3A6BCw8kfgywNUIknil8fXn9rCtL9dCV+KYLDrGkt1GJlW3uAmr
ndIQLw4/M6K9OlOHyaPjRKYZX7sOZDN8marO07T+b8ceHz+jiyWj6DQdwK8Zo+lyEtVZiXiVa3dg
hUyjqyYR9LKoYX/8Om8imJDoTNVsZMAhBHPfe/aMZQcTlmLPJwcN9j9ThrFD0LDjMSaEiznLcwJK
dH15LtA93RZCT2RDHfbaNpldrqElgHSFHQdhWLt583XCvapXOq/oDYE07uFh2alsabqm4wPh16zK
EF0yQTlgotQplRMeJqRe90KMQExkv62VSA4TnaZ4MQoww6EjYV2cBhSospvbxzR/2RbDzyUrfRh7
A7dkMUka9Jl24b65IQHZS4/0Go9UfCvi0xQpxVjeYPbYrtXCUWOnqdxJVnaRomDyXAv9sR+OAtW4
YQHMbXhWVMCewMJ/58gsCz0baRScfP0Xc0nsyxIWltVH+yC746GWXVGlKBLKZMulRWjQtBJlqq1/
H+LsoHfZ0Z4WIrjYcQcDnJV2jCGiEa7PTYF+6mhrKWAZxuQOID9zE9JonjpqgIgk2XGS+8bFDGHq
2y3pPpWyV7+BMdKoLxK502Ck/akPflM/WhQ8BVjw/8/GXNHZMraqJlOUkRriWu2LsgC/cY57wXQu
XwQlhVKxT/YDjhvrJMI+BrA6aMnfunyVq/e6/LhtlyIRTCJptcpYRh3VG9qNxPSL4lYSsf/q3ARs
vanBXMgWp4siO0JMxLDFBXNhOzrALZ+iex3Edd2RIlIoT2eL/1uA2MIJaKMmdFWA8EOv86X94Mk7
zcuC/DYJ0hgd3yEI3cYT71n5Dzt++6mMwxQAqKR4NASq6lhf6GZxSoY/HuWDqErgB583QfS7rCJ3
aA5dNY44k8wZ/GIxXb1qHw0t8lU1E3xiLgIIo5b/mhHjGHKEeYTMROLDTKffXkgA6EsKZh/1huxb
nx71jH1ehWfdKg/ld9EFgaupLdugTTJ1B6HvvaZGVvTgt4MRZypWYMYPUvfUIigkabBtyQI5GtMw
bSxCJHXGlXxcrsfpujF7V3UO9SiKdfT3fsjwb/poTH0nh8QoDaX5fVXUDgRXRRP5SXTREYlhHHNK
CjKotC7S9x3W2KV7ym+VnEQIIu4krrNSh3HOVm5kPbKQIijncvUy/2Ikjk5gXN6l10sDr6RzFRWw
p/pVttduZSHmVfThGJ+zBnVyKuxIDVTlix7t4nkJquE+i0UvjDSfb304xuUmWU6SJnSwCcK+TM6R
LmU2kheCta/JqxmLaAjoX/soTVcNRQXJs8wuCRlHoo9ajFKmUp2TJWnXzRJf+kFETsetN4F/+UcM
U8TImayOigalbK31i/h2xuLkXquCyiSneZwFeV6kFOPLYys7US8jPJK8GY9Wrb4MIO86dmEt8jL6
0f/7+BSZ8ea26gttipBdh/hem35M8912tBD9fcaLpTStbYU+fTSp4atGc4oK8nVbBN+u//k0eLWE
iqsQn8cD6ZcJdl0YPxrQseo3qfU9n0Untf1NFPZtQB4mEBw7QHchkfdXqd5NwdhYqTs01iT4/Brn
1BxFB7JBxlUeCyKZU8ux57nRYgSLYUfuewyUB8tBfwVefNy318tu8aXn4TDeWnvV74+NByzmQf4e
gou29CtAldqr2aW7/5qT5AsHYziegN/myDru3o7+AXehta3ihBU8oeo9uXExnxrke+V+2Zs3EdJc
fy6CynOOWFu53/7OnA+wFsyCMcylDxXS4kHc0H+Y8U8SntJYYEoiEcy5J0vqRGEJOMFiAV+t1K4E
wGVl7P5MEcZgMTIolXGNOqGfgkbfN9FuEdHscnzi3Vkx2QYUFokaZvAJKwc+ty+DyqIPw/V+nmKB
sXIS6DtRTFpRpD5Kkhr28Lul2x2WU3xITp+YDHwnhn66lZe3pVTrtYxbZN2eq+VsTrt4+LtJrvv5
+/bX4R6dAbCojQuk8gHmAd50uVcafB2rfZHDJymPXWN+GYX7+Lg+vpJDf8dKoQYLNIaoRGT8PS8R
HdLAvp1fW59epLrHGBO5/rZmXM9dSaT/vpI4RYMjl8UMfPoABqcp2rVae5+DPlvt7XtFmwQHyXWm
lTgmZZamlpa2TKG35hWJThL2PXwCL0XfZ/79VkyeVMkQt1Yfg/etvLKTH3J4PZXCF27q9EyKhBAH
W9exIM/5gIhR+rCr4wmWl421r5Hal2KjcRM53idT5hXSeMB8qZ90mU/sxdeMT7CYvZPPOJhZd2qT
hnjLM6STmjwR6SYXMRfzbfFNRca5Siu3akdD3LOie1W7bUUlId/y3v4+Y+t2qRlR1aKeKdtz3/2V
qrVrm8SNlTPpnreNnO++b6IYIy+XSnaUECaxkK/Tco76OTD7qwij2Nty+Nb9Joex7tGsQV2byXiO
WW6M+LWJ74xJwMMkEsFY9xKTjKgqTi2qnzoVlYb0jA6/IHwLhLCNVDNM5rEgah2Ehr9U2ADdfTUT
AQ+fwLxY/Is013WylIgEGTpw5DZ17v7oW7DQlyUicjQAcBooQOgChmQYo+5mql3sjN4GG8qfSWNy
qxlOlQ0Ke9zkGlnzZskuwRdHSl+vwaSwLUpgzCbj+gR3xj6hB1cltquUqTvahada13MfCiSJPhET
AVJbB4hHQsFg4w6sg5eujPxtXXhPfY5iqliNjQaF/REpJBlKZha0gHYX7PrsMSpON+mNvvaLkkm7
FcjjWrZpqqqJmyF2hTDFXLHoXTVNSOT0Zm8c2kdKo6K7CobTrWt5VwTSMbcEx8gthlYy1fcp1mrK
pVkyyMy0s5Pelem1o98PzhdM3ntFfihEBF8iHRlb1NTMkKy0x5k6x6p6SJygE6UfrmWsVGJsUFeI
laPhg4cjpbuPMQxYKM53wafi2vlKBmN91jxkg+Wgp4R3gfmkn8Dzd5Bv09QNj07rtv7iGZ79vSq9
WBCZRILpv69KolmPS6ung4540gulJ9k8E+sH1pEKzOI/bP/NFpmsZNotBnbow47hUmLV2Mv8CS0t
Oh6hXkU70XuE6JsxyWmO6z4tY5iF0x6KFiRPx+0PJjJzJjMVDgD5g4WSJDlGB+1X06w9NnvRjY83
/YqQ8c+xgW/p/edpFCU3yYwnZfPa3GNb2Gtbu1jX1wXt4MaX+ACUiu8AsykIHdvHZ7GLwxYNIQxj
o/Q5J75W7fHKmpxg+wS5FdFKMyZQxDPBqHRG21Zp7YeK4qfGtd2dJTOIYfbbskTqMEFiiPXMmmel
DpZs2BWTdhwcyd8WsR2HLJn+hJUfTdkCytEFDlzkd2Z9LPG8Fz9ti+B1UN8ZAxMkSDlWcgsvQgd1
BuCm9vpL5odHFcP7yUt2I3nSNx0vFiCH3Hd7ZTxmfwt7H1w1scAXJOdYMG6xj4t90XRgoK5+39mw
kxjLqjs3ve5czG4d1UMItjcRlInvAyuZzNFq9jKCwBW+Jh1ssPAUYJ3Gvhzf8ZLZpbyk2bV0FF22
eQ/EdOXyv4oyZ10rGplnE4oWjqv/ZowMAD7Lfs29RDsRLw7XQlfimDAsN1KV12hOB1GYYGUxntv9
DBeGzxRuKylMEJYrtauyGpg6okhuUwAUM6E/VpkCMSJlmOCbzrbUhHQ2TTEOzXJjEQGSg59MVnow
0TchHaaRO0R36fAbct1cKZfhNARaUO3LK1kA/N/Wx2aDsCxPgMGV8Lt5vEmWG1l93Hbs/9AHLKWy
oung6mQKNSeZJYJuFQR4g0/528F9j3WCbnKpd6DieBS5Md+L3+QxsZdg/EmvaLVRJ+AOMl+LzJ/J
6x8qxQTdKa2LMhvxriT/wsUjUvlWsOzp5uhuHwrpH/kf6U0n+u+rADxgIL7DdD767EvspWl5SdNp
t62SSAQTE/rM0bDyHRrFGMwpLG8UbfXjVhU2TAB9bzqay9hBloS5vPT4LvKJYC6N4ClOCcRPcdzP
vxLDfP5a6WfVJKjFWvshB8Ozc9tXx+2j4gftlQzm64eDlUyyBJ8xU/f35CBsunrI906QHpWn5bq8
EU+MiRRjbCCHj9oO7cyH1ZMeH1rz+yC/bCvGtQGbDoLjodm02de2ssMspjEg9BCMlNhReXGs+Me2
CL4WbyKY8AnYLhbwDrTm652bwsQkmBMdIlmEkP+PT/Qmh4miWSQZThxRj/EHXwVigq5XyL32FWtv
7zVPdsP8M/xv6FX+IxMrH997qZ2NsVbnU439cIPvdHg5wTOV0QrgLLxRIAfoezCYY3QVcADGU6ei
1rK8iWiZknyhQJDcUy5Gjs2+9MJR7dPWE+FqeUj9dzKZFJ6bCvoiePgFooMc4tvkFUyPQTgCAEr5
4KLb+WwfyMN8rPYZ9l9/psJdKcxkdsdAh1YzYDNpCfA6QXGoFoLoxxsGeKcgY5e9Zcd6b4wA9vqT
r3pAKr+C/0O+DQ/jD3lHYTSVZ9zaQQomwU8sZnwnm7FVHcOJCzHh2WC0dZ0eHKqAdZVCTgQezYmj
wmRAGogR7Q841NlMwtFQEOKHnb3P8l14Ihc602X640uXYvEl5USIA/TYtn2eF1bWcpmzLZIsIcOi
14ESfpvRHNbBsrQtgVtkrEUwR5jK2djbVV/j9qCBNGM5hH7qRcfep2gPrPO+F8ijP5l9NVjJY/uq
8ZQ4aloC8JUcm3P41NxGJ/VWuhBwCNZfkgsea90KMI8Ir0uC5MMLoGvJTBqVqjSMkg6SM/l2HId9
bmFpH/bPbytI/fmjfqAqtAwNLTaWYzKdFHmULJhKZz3WchDFxNPsl0J73hbDt4w3MYxlpFFlx8Ok
ATfXVSTQu2T2xqhKPlHiok0IzCgYtPHGw6RrG6xs+pKhCW5hFF4BO/1hWwvuYa3+PpOZUe/Y8lLA
+Ibd3J/D8s5KbkVVLVcGxrZROKl0cZ76PrdgMWWHxWs4qUR5Kuuryun9svbtQZCeuVdDdSWHOatl
TLAdrcVZjZ7lqh51JRu3YGtPbx+fuoiqDr6LpVoyWKeo1qu6Vi/0OR9iiptEHaV6ml+DGFM90jyW
incGcM9wJY3JI/KcmP+PtOtarhs5ol+EKuTwingjL5NISi8oiVoh54yv9xnKa4LD2Tu27IctV6nq
NnvQ3dPT4Ry1Aki1177Ue93JfbLvBeAPtzil32cPMxVe8+MPlloxd/quImXivdjVS5NCqCg8maKP
PV6Oq7ICAvrYKhC7VN3QLCod6IFLJ+cqWlXWgoQXNBqYAYjlh+smzkw6tlKoL9ViMjJtZ2D3q+f6
VN2XPiZUBHu57T0J1dt8tvMzr07H+lxbkdTnyvViHUFCA8Xkwo20xk4M1Um1x7r4fl058kN0sNsK
oj5RI1q5OMk4QSEKEix3FeoDyOLtEZAElfgn/aWtMOqmmupWNScTOydRuutRSAtPI2+GkxVV30Xo
dB6qVfmQLCsqgm0WF3aWJcquMRbVv35q1+0OBbOPvltmsQCcOESKqL5NJQyjT5NtDrweGWuWGHD8
f5u3Ts9/RXKtLGsN/5n6VzThpc6VRxGER4stC/uor+18xlh8WAb/n3ZUHNQNo510E30RDayIXtMI
E4ArKtUZNZNjfbxzpG6POLKWQSdLSP1wrMa7dNlXyeN1ZTjei53Tj98K74XcSivIkANk0LdAw0Lc
07AXoiKyl156p3MSJJ5SVLgwcHb6uMKlRn0/dJdWd6v85bpSPBFUeNAT2cCIDXQahAetebaix5x3
sfMciQoMkTL1cR0jce1b8VXLsf+gLbzXHHkU/nPwQXry8dM0IOXrUhky5GDxBDs5tEcNo9DijjcK
zaywbzyJBlYEOlQ8jgoOTD2X+/BXdog81W2fQBB0Q8wh/qFjYUBzUrDaoOeifxuOPLxDossVXWkM
YikTwwaMGI2nSDEerdMKvK32EvVfOrH36qW+jK1wMDPefhdrdH8bQ96Snk2akQwDlms7aG6e1dU2
A8NP/fZ53pmPjRO7UQBKYExavnHPHUXU+a8b6vXrRX97u2ykZ2kp10Axxbmvu07OA9H4adSpHQov
8cIDH+B5+tu/b4R1kZiMoFOFyfqrPz1ZoF7X9+UuOUlgZCjvliMPmYTphpaMnBE6IMWmwpcE9fq6
wGUzpNoxSkA+hfmiruZNtzETU13CjBbQmQD0SC9AlF3fY6MExZXOk3zxnLuk3z+8knorhul4lsrK
PQwkTgoWLgz50+B0NBSN2WkVim3iAZhFXZbbY9fbWJrmZG/MR/lWEnWNrmvV9ONaNN4sYXBC9OpL
csy8/rn8ET+RNen6W/KScKmqefpRzwklLPVuGSJ8tfxXPcZ4kqtOLvuLxtWPXJS0z2/1oy7SwjDm
oa1xkk2eeEi1djEQqls9RPXS8kuj2GeL+FSb4lEskG6leDHjSaA5eqFwriTuSVOWChKx1hTjugHm
P8YxDyL69JEnOI1r3ElOa7fBsIsPPOdnhbyt+sR9Nv5YSUDvrqcOb8+wCP1V03NPbrLFMcvluxhm
T4DYAHWT1GFvXCoTTtZO7qdrZ0/dwtoATMOE2JYuLy5w8rX+Z97dWeu9rk/OoFbO9UDHrMJslaWu
5LAPpTozeliVQ55zpIU6A4Cut98edA+8AQLW9bwVR13PWZGJYBuAerX8ox58wGxwnJPnJdTdnJRZ
jakp6COIt9J4u3ayXSaRXcg8bFm2lQBXQJUUiTzjPlpJFg9p0oUxrog3RqgsiPbxTt7x5mHYHwix
Gjx1YAVSRErOvMpmNhgNkumD8KD4ZLZDuk8cArVSuBn3A7FdbiOP+kJaY4UWUEcIU5ndnmSnuYsA
WzXuMCq6T3cQedsDOJsbc0jM/GT3G7HUdwt1S0yEpET2OZs3cTa5Sw9bXFKntaSjVIh73Yq9uP6r
j0K7C80/GOw03qXTeZYll8pUVSZoleuveqK6i/VlkdY/SCq2Qqhrw5jWsJM1oDLFTYIhhXU+FnV4
A/fzBgtkLVX2BzW0rTzqwhCMRTDaFUdqdXdheBCN//PQqGtC7BZUHFVYitacS/1gzg/zH3XWsTlp
ACtaxZzi24btJhZjeXMQhRZX0XRYfcVNDrpbe4RxVHujm+VVfpgpy1YepZOgrwIMEN5mnuNH4PrD
8OvQqT0BEyxgmVc4c00y2+zf9aMuuLYqMUpS4wzJCM24N39lR/1AhtFiV+jsZD976EzC49qbPkgw
lcYbJWA23bYKU5edNXb6YA4wEmEX3lkPzY2yCxVb3guZnX63DmR/XKi5OILMnHcrlrrmOnXWtC6D
WPM8XwBZdqr9yDPuwYghXvpfgMbbRRLnqmMG7I0pUYFUw0ijmMUZbtasyUDSK3aPaWmM9pBN69OU
LShLNErkyUWy7tA4k3bXb1rmzbcRT8XVphLAZdxB46YCDscdMjnOzfcPkfvdlqgQCuYGC8SBsCWl
OssHMoUFzIrKQ+gEEalwJiObos1nUuEoRm+BrVm9JCL5lON4UwnnLuNMhLJeKxtToSF4tdhK8YrB
d4u781SexuXbmvIu83+4Zf9zdhodK6VELJDR/fbD+WeEOguhtQa3utN+K4M/eYFtdaLCDPYUYqER
cRUsxXEqbkZZBVzKw3WD+3xuMjizRQvbOHjAqip13WBGrSyGUas9VfHX9CVu/El4uS7i86f/KII6
tVSs1KVWrNqLDQAKpcshFLiDG8QtPyYGRAaovxH+wRtsUG67alU7KglkzP6S28lqi55kN07oWt7o
yC/tL7Jj2X5BAYTHucJoMOPtKmK0EL0ARf3E2ZNU+QqY47VGg3l029smsO4TEOh0AAtdbMI7lpIG
xEFz48qOeERujM/3QTh9M2iiEBdqDZQUwTPLe3M+GgonQWBEjI8KUsF/TrWuq1OxRueo+E6YC+pL
uO/tyY9vFkBTJT6A01zeO52tmG4CblEEoSptl6U0dMnaQDFBGhKnUsbCrfv0a9+snXvdPBm3OdHv
XRRln12nlKE1Qb94r72SgEiwNmpA5RJcFP9/R42HNGw7W0CjllB/oOLvLK6z0o0wl0V/WKynVblT
M+7cOvmTKXfYCqEzVV3oEq3M5Rrtt8kD5rWNzRC3PhoBBrPueK81Rlj8oBJd/RvnsV7NRkJe3KAG
PQRFEJ3Un4OFqV7SXEyeeUVoRkT5oB71xXJTX7UIDQTPrE9Y8y1UXu2WeX4yNsEIXY78aVk6xqSp
YM5zjcbviKQjBM7JDKScf0+L7P/EAN+l0XdjpbRLhT0+oBJUbyxRVRCdDU8KLIwJL1wANrY/b8RR
IR/00XG1GAj58Wn1SccP/zfECisGOV0sgd+oO2lypK/V/5zawEo2YqmP1sarmk6GCgptjQxBq24d
Vd6fnKSCGwCECar0CVc+S4q+1HK4MkZSXsgETBLMKAGvQLKLPZ4nM7JiaESQxSDRIHXoj4/7dGgB
ZF90JDCKzuoSPqMMfXVlT6ZFRDdzc9XWJN/ksTR8zlGJXMPAXWdgmp3Gek8UYepysYK/rbfj5BvJ
pWh38nIoJWDMm7e9wBshZQbjjUDqlhFGSW3MsIWBAiqgLW1L8Qvtf07gPipFHWav5VpYFJBhLI2b
p/pRbkVvBHDbdRP5XPmBGGIaaKprYFqljF8s6ziq87D2igyJlRgV2TmZsSsux2Lry0XOG3Fj3y4b
gZTZK/0sqXoi1Hi7kdkEcNQ46k8Mk3ptoN9YHNo7ZmAE8TgmSUBBjkmwjxYZzp1eNqKBbG64n+XH
ZuXdlUxL0MCXpmKrH6Ok1PEJgKJR9RnHNxzy/fA0BYT5UbohKG3I7fzCnXbj1+tfjKmTTsBaTYzi
fJpdBfrNhL0okj5qfeE2cWH6TT9J3nUpTMVMDZzQwNfTJLqR2iqJ2LSmjgRSuEzWfTcGw/h0XQQ7
U0SWqoHjWpFMOqcJVaNc4xWajD55vnfBeiJjMeFJv5h2hCGV5YjKmcuvmzGVQ36P/S6oh2z/o1mk
cWo1c47C1ZyUtiFmdhEPdjvdXdePI+Vz0jHmipKl2NMQd5p6UfTjrHEqIW+/8SmxedeETjXCagAB
OgYCPe1C1vFWbFAsvoKD4yU1zBi7EUS5batO87J0MPTl0O6VnbkHcNaJdBKun9nbH/xZIYCHAotY
NDX64aI1SdbkE1KZFPO37SXGdKOGroVsZ37z47os1vcBMg1sQAN7/CdsankR+iVPcXZqeYM+kZ3U
tV2kPGAnlrtupVA1m3BW2sFaYOST/mAm3w3eifG0oF56vWZaJfDF8ftNfVxV6QWo70FtlhxjZl7u
Wz2oSkxiCS3g5BEQpkP8KDvDXfxA6unk0+Q3Gp4Gf/bm2Yqk3FQpM6DLY33LE8XcLaziq1lYnmUI
z9ftgPOF6HSzSI1IUlKcoKRf6vBBUTlOyihX4nXzbmh0LUbugYGe9BAgHuKfGP0L1MkmqIVGEGF1
1gTpMigtDFfwJ2f1n4zbnFPD45gIXaYRYznvrALyh+rXGGm2agVTJtnXT5F8f9pxt0pSxZlYslA2
GfBE6IR7obqYVg68h0sOILP6MdFljkrMNGIrjnzUTYk7Mltt1UaI+5tnHMWnM7l2c2/aCZw0gpUk
ScAktdBPIgs95IA3wlakUFMn4wBX4MAVq92oJ3H5gVGw60fIE0OFii5tWmuYka0U+S6q7lU1tZv+
KA4/r4thmwOmgzFcIIN7jspZFslIrKhA3BuU0p5LzIc2kW2MvEFenhjqxkiweKxEArSZwltlWWyt
jO025i0FMx/bEpl1/rc2lN1Z8rCO7Uq0OYyuBuT1EQVcFTP+KgYmwBTDLRgzSmvw5neBlOUpczlY
KUn5eje+rXK7PxGa+wINv/qonC1AMoTAfT8mF4kTR3gHSllht5hWFwO4x5MS2Z/wvdrEeJrb+fG6
echEgc+e/K4gZYaDOtdKXUNB8oyLgLUann4UT7ITvy0KSzc6ANqkA3n7Y2/9Vsdbsg54w/+MSSYS
M9//COpak9syn8QezwTtwbr0L+0e+JJ/iaUD7FdX+EbqbAQhbjxbru7x0eGYwQy+YSApNYCeRRnV
MinKXESoA4DGzssLCQlidRNVk5c00XFogfex8mBvmV93I5IyqzEU2jnTUQ6oNcArmPFjYcTOrPBm
jdn3+EYOZUXZ1HdClEG1/lW71Pva1ydbr239hMIbPEa7lXeJy10jIQf2yaY2Uimb6ldTRbMDUrva
KfdkLC35kv8gdYHh1Nr5gbtuzhNI2c9aqbqUYSzES0/1SfO7oN/VR7BanFDx84C2wLkh2PfRRkEq
PQLoFiZne3KsbzQanWN+TZzZEcCqPO14e+Y8W6ESI70dirE0EVrDwpPWH0m/E1NOvsdOWmQU/EAi
hTWqt3/f3HlivK592CH5IpMaObBCQRQNaurn7O6NwcUrMGgn2/KP4TjDgHo79LhLE8xIu/kTqBsE
LANmpndvZ6ofJixV948lxvxi0dY8/UIG4vQItpO4PLRl9qWykUz5f5rkSq4LkKyeCTQIYs8X5Ua+
hBfZbYPQUTghl3nxb8RRvp/Vw1ALLc66Xm/asbPb4q4AADtvCYl3npTrz82a15GFNCaeHzT1Sz4B
Fdus7XJ0hWlwr98i5E/+7PDv5kM5fLFWchqpOEFdrs7WOryCAZxjojwRlIs3aisnOTA8PVF9GOW9
nvJSWuZnUVD+EBUUKD4xkaxVV4t1jDq+tGQPaG5rnhGb6mVtwEZVlCMPSpEjzhI/ZpnTrBqRlgwo
Y1pVeWP1ZmgX4Wx6ZhqL3hr1z9e/EPOpLb2rRwNLqUCzWzoVZfZ4/5vqWPMGAmJlxx6vesAMWBtR
tCfHrdQKDV71Wnoylvs4vJkUXo+CGfE3MiifbRAVLcxHwBzuyOI9kFQ8zevAFiO6JEZw53SZ3rSR
Rznt0I3zXJE2LgmQpbvusp22C/fafeMCe/uFjNoYX8svBa/FyQ5OG8GUGw/GVIJp6C04zT652mZb
uR/83kO90bfwjLxuJ7xvR3myqGVFMg4QFzV6YCXVQzsX3myau+tiGIxDyPgUxTJ1/EfG6NJH8+/V
Rmsr8sgiaWcHTJz1Rw1EGsPLj8UeU3VOeR5VN/0LGT0Pf5MZSTBsjecQHOIzL4qYl/irkCyYyp2e
ggkUU9DXtWNfpxsR1Cm2mdQvmQrtxEN4aA7rsURtS96be4MUwG0tWFyiobzTJqfaTTveqCDzK6qA
/lRlHfQvdKE60vsKNLkIlrOJYmTQSoFpcOIxs54LpjdDwcSlimly6gtWabc0JfmCo6/4Heq5hj8E
EegUNY90nURXtJcdWT4QuY8ypvPrQKqAclgNpNd4sQq4DpaI9rh5bp7Q4A0Kp7eBi7EHgSdIqnhv
W8aKCYx1I49K99SoLq3BQgZmfiG4twrcX7o3EUd/t73AWroXfRlNtvQs3Jn+suPRZDG/5+YPoM66
1TqhTccGETX7EmarLYeXTE2c61bLEUJzSLZRiGmOhIRtjLWGkWFr9a0mP1wXwnS+d03oLoDRWU0y
tfh0RnXp559K9vP67zOv1c3vU3ePqYdatsawSk2eg7rDWNcoHtSxOOoL1wzJb33KejayqDvIxP86
K8QwQ7qfvhvHyhGc18UnRGn8ijzv41D3TyyqbSZOkKUbxxrYkFikGjk9SOYzeKMO+RM2b4BVsOo4
05EAKeOzgWZ8VqbuHKLz3x5G8ZfKHcbjmQIVJKs0E9dQhUrDnPhpppyacuKhTpHq1qdPhDaxKYsa
3jZ0Y2scDKGY8wXXzKHeq14F/kvhTgaMQenwogT7UWjg7WSKMhp2BmUO87DG2mpCH+sB3IpYEZjv
sbaM1bPaAXFFcN3OGdOhiEkbaZRBCEMjY6gAFzU6Tg14ObID4CcAMzhgWd9RvP4suHGAfSyOWKbN
b8RSRhIrglImAi7PvyuxsYuBlz2pxJYBb2iCXb7YSKNMpFwzNV0NTDRoYIfuH+Nbcqyhr9vDKb0x
CV2AZ3ECCPdgqYeGbjZ1o/aQKd4RoDJpVzlRALwUkASTEI9qAi8X4p0pdb2sVd6PmE2E46H6lWCH
J+3t19VZ3Hwnc1t77IRyc6bUXaIpnTwtS4HcAPf2GtuEPqbczYfwAegEvo6wzztRjn4m9dSRK12s
J9zXyBSa71Mw72pPfiG8jrGXOzzUbmagfFePrncnYloKYw/1wnRvyLsFOYnC+WDMt8BGBNF3Eyjl
csgz0UQ3QgJISWQFCviwNd3ugQETFZV73eOYF9pGGBVV1HJAaBxhHDU4A4cudYawPC/reqlAcmpf
l8UcjtoEFZMKKmjed3oo40sth9UlFeDknByUG9KX1S+TC342O75rU++6WOYnQ4QmgClIWekG/SLp
NbBKEThz40eUvII8UORhxbO9GvOUZEkCW+50pzksS6PPybSSeje7BP4jxrzSeEwcsigx3mUPvMlY
clSfbp6NQMqpgTcSwa0x0TNb8iFLa2dYG04ZkvzEZxEm6dPLgJ9TqVgsT40AvlvoVFhOMvwl5H47
HRLpRe5jN+fVPJl2iKrI38KoUFxb0mBhyhG3m7orR5Qg97rwOqRf/8AUMEymAPzalE3ae3NwzK96
gRxUMfbVeqi0e5F3qTCtbSOC8l5rXPIavNGwBO2Yr4ttmsGCoZDrejC//kYI5bVamplDsSJECFm9
6wrlOZeVP0CHQgqwEUJ5q9THSWYs8Fbs2DtYxHFh0WAY71wrGAPQce2v68R+s2/kUfZmdGBxHER8
nPALXgiSj91aF4SiBZC2gHbtVa7yi7ApRtxx6H+QbMm6BYAvDDdSd5YIQOXSaircyd+Sp/jnvCfI
lCoWNtSLuEelFvND1UPo8bo0zIEbyfqPXHpYIAYetZUMPR5+oVLfmkmqi4dy1PTLoFfTANzgOvvW
g+MldUqk56Kdll17UyVtmTmcs2cb1PtfQhLdzZ0Tz9k6KSNOQNi5YEfEmzd0X6Mg2y9u5SY+r97F
E0c5iW4WVdUnCC1AMHFSpT7G0/++ekes910jykVacNP2Fplxx9JiIT+Y2rfrR8bycxkjt6KGZXeE
LSqPq6xpLUQdKuTdQen2oXGRcu+6CFZM3IqgY3ydL6WmlGgDzYqrtcl9MXRu9hINvHVrni6U/Y9T
MyZtA1366djFuyT9MtUcXVhJzUaXtxbtxsD0pmvkTEPelPWmK0qjsyZohKZfmhWUrQUvPjKz0K04
yp7F1NL1aII99+76InqlS5jhNSxghXZzmY687hLnAN8qPBvtCPNyvej4UnV0nNWLnp3m8v66MfAO
kLLnBQGqrht8F1mInCg66PNZHR+w4bCsvFcYTxsq8GsSsjTVwuFl42rn63EoazC6/cEAwltagdcz
Brzp+W45krQyWuCf4uSVyiXXAIP0dP3I2Hogc/m3CCqnQGxVk6JDbpsk60G2hH27LI/mwlvBYl4f
W1WoUDDF5dpLGhLM5SDe9265J+MNwMLcK9/QXlyD4m0gOT2jt3ldQVaGthVMBQi9KpqsIasaUmTa
YNA1zK89ILgUzU+T13nmXdCsqL0VR4UJOa0Nc82QEAi7AYCRXRC75XPV2BZG94SgvIvBRRFc15Aj
km5jSWY3CcWCTzhIO028SyaOifxDoAA0oGGAu0+hhzOEGQt6aYYj7H01CAPMkB9ajBL0HjBhv/0X
qQZxUzqpJhuBf8ujfQsslpZgYcKIFDgMFLZTUJ1qHtlybC5lwBs2Y7vAuzjy75vAFFm50PQKPllf
XnTjFMX3esgpgjFFoNMhKWD5VQH78lGEarR9Kw0QMWKKJ/3Ryc5scWIf28M2Mqh8IW80s4nxzH9b
uap+SX62y576vXK0POlOHexotFeMYoCfmQv+QIz60wfbiKbirlmX+gR8drJikD+2+/AgYDgaHbof
yjF8A38VcuCq2e1B3fH32XjCKWsxGqkHLyKshdD1kLETDUtmfE4RZgdC3ihJmUnWyMCgJ1t60uvs
Km54Ng/rLfBuD2TfrPOVQMCyT1XhLatgKhJZOJfWhKcpFasNKclmuUUMTfdE0yxYD6oPLI8/iScb
RalQXZiaJM0i0pBWu1erL5PBKXIzS4rbk6RDcm90ACsk3uD/ZgEF3qOMi0AH0zWhMu6e4yDi1oaZ
UWWjFhWZQc0ojjnxj/4134PczVF2/a55JUC+OsySl74zm3MbLWm+63XOolytEJbNbzlGWshrQbkJ
Ncf4lpywMoBXmvzDQoE4fzEer18IvFCgUOFGSkbcBzoMJfpV/RJ2hBwBoBReFhQnQBdo36w7BdAF
1p63M8u+Kd7PWKFikBGJVgLqOXJT9C5JKSsH06HYgK7eMNC4z2HON1WowBOFwpjkpF/SvxZPK+a6
vdwVvHKnAqfibTOYpyFxsSuRjsYk04cQeKUJ2pB5/bVqsJQ5/KjLGxmE7dc/IU8OFWwKuVwUJUbx
Ypni+FJHceTknZr4chdpATpDIydLYuYQmw9HhZY8kdocvRMEt/ReU/084Wy9MZ/xW2+ggkqdz8s4
zEQhrLOUGEcExJrf7NUjdxCRpwodXboI6yygpUOnWA1mV0We+baHv6IvQ/Yw5WfesA3vY1GRZS3l
VR0TdLiW7gQsXjFdbT31O0x7XTcK5kzD5hDp9rDYiJkWva2EYDZP/4VBcnR+lB6r1YRJCJQA+uvv
zZ3QSXI7d4oLL6pxDpfuHZeZsoxSBocz1CdTbxxZbd3rSvJiCI2lYyyVMAktXMx4MF41rNDGGGcY
/BGLwbgcQIFyXR5PIyqEyG0vGqKBN+MUG6I9GaUSYNZm4typvDtPJX/GJsnEUqQ6iOTuFko73pNG
aAzmKdVuTu1xdEQfoCdHnmrMdujWXqgoMi79kGKCg6SEo2ti4+/3tl+xl92CC8nF8QKVCiFpONay
NuVoj6+DvWSGk6xPo/I1ru6vfzCugVChZI4tuEEGAxkOMpk7801XwhvcxvsAt5rp8ehlyCldifkq
FVCMdZHKnMBPmFIwxT+1wstAZHNdKbYMXVUtTHBim5u6sZsxX8Y5hIwKRC81EKIzt824vSWeFPmj
EbZxKicFeemUJ8XH8iI2xt/WgQecXWhXPqDLzryyD3PqEZNOpqkB4QIdEur45rgQko68/Ec/Bj5w
dIhOyS1ZNs0dHi4W0wRlBUvVOrbwTHoeSsvLsZ9J3lMoqi1O91WKqU7DbvD+vv652Eq9S6KTu0Wc
1xQbSuSJOoBTrnSjQ3+wAlIH5h0gRyk6mcvkce0XsUGlaW12moAXONhHTSwd2uHccK5ppoFs1KIM
pBo7a1AEhPdxXpysLN28q5xyKPzrx8dTiYq5VqKMsUhQElBJQbqhnMfcPDSi5oKg7Nd1Uexn20Yl
KvCGZa1pWURk3f3Og8tHyR2+NY6e2uVzB3zCyhX2MXYqSVBcMbPBa0MyW7qYdPzbLBVy6pvYn8py
l0wVvuA82Plj84v0iWJf3Y+a3Z2EM7myRTvizswxbzYMwWio2gDqhSanWJW5skCESfbWvXX8Oaev
14+W+RxFTcNSdFEHjjgVs4RKrwHVjrRn9ElKN+6kgJB5cncDmEa5kUMZZZEMkjxGMEo5yG6ap+V7
51SBdpMfjW/Kob9PvaHnDqgyaIlkCzCW/1GOMtEqGvU07RFKpoNxAZ4lOj5v7T1fMmxsYrvIx5/m
Jxmj22Zk817g7GxhI50yWuBLlYpA6kU5GNP2pM3XOAJ2BoHJMnrdXvFa2CnvbcNs0G91puxUXpdC
aCRIBdsIGBs98mI0zvN954JEGjg6wk9eR5v3aUmg2HjGVApl3gOE3xOlbDfp8UM7GY6oCjzAEna8
3hwolTMITbcodYt4XWUPa4tSfbUrlCdA7DijYtrWtFPDyg7bH3p2d91J2DmYouigVjFFFYQdH1UM
xUkEKgYePgSdi9wU4BggdNLNXj9OR+GRI459ov8RR19MctVplkUSid+QMJIdHYq70B2d+mk5YXHQ
sdzw+3WZzDjzruGnCyos5NBo0M03AEdqnYt69//9PuX/1STK4OhokX/NrRMDRxp5NOdC4n0lupAg
YzWnxjAkal6u2toEuEcAi4F2tu4kLwMuHS9/IOHjU06pgJkGpFmANqcpLqwCpEGAxIO8lwWTg6RN
YDnyZQbH+H8zPs2+gjbyqDNcjEbFqAdiNdmdEODasl9PfhGMjnYYbwAzNvmDaMug3HDV++uf7x9C
6buuVCjF/KAoRWSgZH6ZvIvqtdjfRcKE7V3AVh+Ug+zm35w/hXCTN0pTUVQ3AKPVkiWYJm5ta87s
VfMV9fm6ekyHw8qeArYOGTB8lHaKsMRaEqMvvC4PVQe/tr7oeelcF8J+82ykUKooa5mpeY/HlSSR
qQ9vfk7+ao/ljqSc8V1+x7t0eVqRf98EZmmsjLVQEuQOTe5JlezHfe7HxfLlul4k7H5yg41aVPzv
pLQcANmCyon2ouXfJe0V6DX2JMaOIjxdF8Wux6rovyiqAZI62uVSs06AUq0gjJzxfBPw5sG1Wvvi
X6lPCFYlrGHdL6Od7trzcORVn9nn+S6c8r82bcVVqhEjhXo+5mIcGJXkhfnI2cniiaGMsRLGYkjI
OHwuu1N4r6DZIwg8hFpmvN8cJGWLJshpR1NBPlbGgT4+JsvP61+K9/uU7VVCZFS5gLwVkJLlcl+Z
nCuZ9/uU0QG7AKTBJgxBGmo7Cb93Km/5iH2dbI6ISjeyzlQweYhLXw5+b/qJe6RQyPMxh+5yYeDI
V/3sRe/GRb2wATinThEBWxyAPj19BzUtmEcmjPdKb5cJ7z3DNDINzHPAswXKl05lNGkPEKlcQ8Vs
NPed4RXGTuUW9ok/fFLpXYZBzSsLpWhEBlm5E4PohpD6oolAiKrfYG/+yDk3wqiHTCmqs1qRcfPJ
upWrY5089g1nkoNtERsZVACAqWnTksNp1GB6Ih3DxJEOzR65oJsHvN0z8sGvnR4VBophMZOWpNWx
cGiyF9W8CUcVY9K93c9f1JGjG8ceDCoexBh4EBpwUeBuupdjZZ8aoz/0un09KrCbWpsTpMKCNDVK
v474SouzvqB0Zed+/WN81veGowTVS7UvveRBxHP+B0cw0702gql4oYliWapk/EE/Jzdk/TMLNC87
rcjVUi/ndnnZx6nKKiAMFBTMKNOf4yoOlwZX/aDf1NlZ7dyOWxQhFv3ZQN5l0BafjmNq5khaROzk
AAjOGXQnrd312QodE5OkBA0OhGt30xETlfXsaHtwifDcjnn5Q8m/FaVcYsa2Ux7iMeapcWL30c3Y
ZQcpP4Q1/pZcCa5/RWaxYiOMcgmjG3Q5JNNnajCefhcrhCA/8MDBeGIoX9CsAbugCvJswdT9JMez
UnLmyRMwJNaJvyLJHhJeLZKY3+dvaQBWSLEM8JBSfgFG9CrpUji7GYNRNQFXcpU8l7p4UeTcvX6I
zGc0qj0GCj4YAdbocXcdmLfRqGDqbYjJvpNXnC0nHAAyTVCYeb0m5sNhK41yPKsOtVkiHQXxG1mU
wUCJT3hDG+yayvs1GN7gcNMb0f0vVnSIl9GnqgD12UIlGW/3t4R8kwA3IhJgc4DscJFdObd2oobQ
0mmuKKy3dW58SdLoMprYHO5yn3PKrC8KKBxU7TSQH6J0h79tI7uVe4wXtkiACOcAKa3FPkE6irzY
VQLJ0THzod/wKBZYWdFWKOWN8YDWXqTBQZQxSNRnE/h8HLXIL9BHCh4vVEIxQq4BzfWjWkKj54ml
xaQSMruSm7sgowkIYkvhR76050hjhThVRV3SIuPy4PX6KE2NjW6dWkhb7uqTeSh9JJOpMx9WT97h
jXFdGitmb4VRlpo11bgOSYTGQxHZUeMnVubUCm8ogCeFOsAlNNYyX8zK0/LqUFvroczazlbX6Om6
Nsxm/VYdKqGMJaESdQD8gqJyHxfnTBJdSQervXmZs+daPo4hEuc/WelSdQXQroBABY049cHGtBPA
kq5XaLNVft0UTh0JJ6td/FmKj+P6R1nzVh71zQa9raJeUSrPAGg4ZuPc0g0RVUDaMC72hK5A7HEj
GsuzsfsE/UzMAn4CTp4HrEC1xCjNb+qhuiFbBID2dJef1am8We/euJDPJo8FnuXaW6nUpSRPY9LE
A6QqvZdMB52HQ8C0y41W1JcDhkQTiiG+3CRjZdk4Wf13teNMUPJ0oL5W3WZGHL6d3HAR5ENocX6f
92Uo31LKCsx8KXyrX7BEM8YHlRDHrbqvD9MfNNnAekeAG1QA4prU+8mKklAzGrnylGW2u3qwzXW2
Rfn7dSdmvQE2UuipYBVtL2wRwrzDApNmlenkyaNc7xvEvk7b5w1n1YN5fu9K0Q3svpDWPCxUiJPq
x/FWtuKLLoS3atM71/VidimA/IzWjI7X5yeI6TrpirUtke+kb1N8TaAkF+Gp2APv3M8d6Rb4ijVv
PZJZP1VNVdXApCZqBt1LKztdTA19RpUPzcOn38xH8m0XCF6iYH9xcWV7xZKyzwMeY5r9Ri7luvks
tnFhIZ+UmuIcWqsbFTy4mX840HfdKPct5iRbi4k8BpDHvYGp9bEdeYtgY6A3RpIlnQEOwPmMTHvZ
KEb5s6xVIZCekF8V5WJ3lldGtW1oCMMxr9ZOPPdT2oEETjZ0yQQqAOVueZX2VlHi02XjpYcUM38d
xbt4fB0U079um8xA+C6Kbr7MXRVN8kiSRukgYtK/Kb+VPLRItgwV2aGGldNPaOQxMuJUqGARQ/99
LPx0Sm0x5gRDZp6vgsrsbyFUAlANHej8cuT55mhFD138L9KubLltXIl+Eau4E3zlIkqy5D2xkxdW
Vu77zq+/B56ZmIYxQl3PcypuNdDdaPZyTjTZ57CchmtF1/OnpbVy1WlyefydFnW0OrqR9ZUzhUtc
OYtpyCIMe5HOzBVqWFzOwgk6r8pJN3eWdd3nweWr41vJPxqDjuVtugjI/spc6Rdx3ZSBlWEQefoO
Tp27zJydggyCOi1fGnrytoEEVTUZl8vntahqBdKKVXZrw/KK2byWkMyN6xLUwyKYuOZGEftVHONs
k9qAk1XB+anxAf5Ap9wECTA3QBqY8dfAl2PDbpgrMoa2WnRq+n9FkBI8ae1VTBzJVYLwRnMrD7Vo
BdzEgmeOF0c2ctlqia70c6qDTdNfC4AaSAoCCdkNdbVDw0vgFbxT3IpiPsusBuuvUopAUlXaj1TS
3FRXBVRHPLvYiqCfUJsvvwWoSnpBNwCxRXTSMtV09Ymc9DDKHb0D7IYU/vj/zR6lLUO2dGLpGlvL
tWYra2psY/t6fVKrawN8ziOY3HvNs0RTstyhBgAgqwZgJMGUxc6OSimJBtVGipWezLswAIOfJ/8M
fyr4kKdMeuZ1/Ek0SMG9so1I5jw1u1u72YJ6k3FdV0GlC6KG6O8zVSUJIP19P8L6sg79pPIYprF3
+YK4r/P21OhP2JjEXGLrY8xgEsPfpbroSDvFpoNBfgzRTY5oHYrvyptDY4JTpZRx3Bk4tCV2zxbw
NBxMEfi2a59JDEaleF/fAXu+ehIoyqu4bBVlglTdgj42b6Ao+nMYlEiOxnUGrlpQORwuS+K9JltB
1Ak3J5o22Kyecgjq1kOVBZW0myOBCG5U2hwh836mYT4sdQi70JvIWwtpj+Gwq5xU1x1mVwWhV6QO
E3lzC+0f3YY6efjVxGaZusYPXStq+nA70JtTY/fwS0tTNeSicKXYpc4bNQ4yN6yT5PhYjtzMwxRW
JaqriGIGi+Q/gY+li+uwwjolUIyfNS/dGZaTYW5h9PN71TOvpMP85bJ98J0a06qopprmO7KSrtLj
XhtRCctmbwJhnmHPH7qyPxJe6i8bC1yHXh+jsIapy3fm4KkQ0iaivJdvF69CmOcqL/K8nYErDlK0
8xhPTqTch6KqOjdRBKDLP2f10vbaaoJ6xqpniBWgPcRKVRWoX6yvlOpw2fea4NT4TvUqiwm2KPIN
dUsNfUkfUMmIQ9Mz8v1iCYfF6B9ivxi2SjEhl1RRZrUalFpvZuz3afvCbQF51fur34BpUORaooui
/745w3LKSLX2oEDVsQeH0b9d2Z/k1nQvW/W/OPDr8THx1QTplB7qNCYF+W3sKlc0pss3DZjH/WUf
/vpQgQ2fWwomXzVwXbH1XpI2IFzV4UeUw271Mj+9aa96pzih8eLH4n4S/xxf5TFBF/12A3D9sA9b
vm+qR2Xyl/7X5UMUiWBirT0TlO07TPKOyowvBB8c5I48f74s5F9u6o8iLFhX1CxDZwxQZNxRpEuE
vPv1ugHzCyUzTIP1p0CeQCu239DVSTljqAOhHcjwj7qfHSsXgR0wdmA2MoLVBSlf0IsW87lS0eIA
eCgIs9+xASmhuQKIClqaxVVoeKt6qDpBesZdmDI2MhibX8pmIFEIzSi5UY4WAF2DJLfyT+mabkxZ
xwID+6FfY+lUS531yyL4ASIdmVSjrsFdMZdwgTQ8D6jxRucxFXyV8EXQLgdyagVwum+jR7GAsy5s
8G2nScCEVzS3ls+9tQiiB/dNBOmapiB9t99RmITSMPRFS4so601GbuxoL7BBbszFDCLKyOrLoOxb
NXot7OOestnQLe4qcpdzir2eJHE0AKECi7hAQ6X3LgvlHt2rTDalMet+VmX68bOk8yfNbII+CT2z
/AhyLDrP/6jG5jBWEmfFXGJeppCDUDsqmDJOdpc14Y6XgNVNkzXUFNC2ZAwt7qbRXOkWW+9lq0sH
ZrC77YzEpeOrmOn8yHfqRhwTarukRecpGrBgXF+V5HOefQU+TRAZKnA1NIHp0Z/+7jXGXhRYEejo
HtsXKsZlMcGaiFvqwmWnY9LYldflCYlAeTc1i+Hq0tgInIqfd26EMoEjC9Oo1zt4VRO7+lFyci+J
XP2QL9iUSu/pvob0ZXBEYFd8g3xVlbnFeugXxZhp4C97bGN1KXEMcPY5MQEg0GWLEYlibjC18KVF
LPhbIh/a9V5Ln8pI8K6IRDCPZT+FSbGGsMl4vUazzVFwgt3tZTXoPVwwDrbLocjJChweyMj7RyLF
ftY+xubiNoagzMTVxdAAzIi2Dfio6L9vcrQimmKzozXyfDy27VVb7BdVEAK5do4PDkUBOSgYNJl8
Xeoyy+py3Eg7t47UPpog/QHQ8PK910TWTf/Uu1PbiGLKIqQMsyQpgakG1OSXJ1E1MO2+7EyKm/2h
KLsRxjxQJM+LBMAZ0Kt9tsu7DlggqyaIf/zreT07+nxtrkfKlzQPW4zX1mP13I/VudAld4YhfMDa
NqowVpBHI96MGqqE8lEh4BpVrvqmcufk4bIcbgMeraY/tsCEH3OQbXzeQBAd16fkj+uxw6xg4okG
LUUHx0QcpRpHQwZLiT/pu1L1F2yliPr6/HR2owwTasoUHwfJCt+hwO2UgJYcli8AN3tJZ8n9LAgJ
/G9SkFnqFiZUsXfKxJ1YXWV8CuDwsHAa/r3L0R+jwjVcMBEJghy1rHeu9CqMDUCmHVnTUOIAWxsb
I1p6sybVJ4E1UHe8JIOJDIATCjWzQmToo28EEMgz9pfKMwXsa/dGctu0z7l2JPkvoG98xOA32jGB
IhuSWJVXPEiglLO1fVN8m+evuEqBGH6RcyNHe+u/ZphOdlYgT+6O9UlydF/Z2/fYf552FBHG/B76
rag8IjITm4kZqdmH9RjhVNNDc12AxW7YYf4CM9qlKxpe4O4eYJbrH5O0mcABBrC8VWhJVVIc40dy
T5Fv5/2QgpNSfqbNY+xlgb+g2pVB8SSwHnp2l6yHiSVjnsiEzJA9J/cNWqBL6lhD4sSNV+nELYag
mT+v0m9JvSbrSVtEvETcCLNRnYkwNen7bKSq98uDnT7K8u38kRWc7ekyAaYiY42IiWx0sq7C6a7o
9nPx/fIpcvOMjRZMTKlG247yGTEF6ZI+n6p1Py6qM60iOEt+ONF0AlYUUEEbzGkVmU7CukOym7bD
tZpme7kSfXdzVbFkNOrQrtNB+PfW1/I6SZQigU8PxnMZPiZgQVVul/Jw+cC4176RwniXOetz2odG
5aP9squX8uuq1cds1L9cFsP34o0cxrOADtu2tgrzSk+yqwPTab7KXOvcHdJj/OmyLJFKjCMZpRx2
DfbJfSW+L5eTQa4H+/GyCNHdMNefWplpTFaMmoisO91c7Egk37VFeuyrfndZFHe61ticHOM1BNN2
chuhx197vbf44d3qDYF9n2Mzr98DVB2B8LcV0NrgVKBj7FwWTx3mXVTaSGccaskqq5hyHCbNcOhI
PSicdmLINP7L8o8cjOozfX0FX8bYP6Mvi68DUL1z69KRCocmIAoSAtI7qema/mXl6DX9q3IQyjzY
yaxavUI7TAmgGvTuS7RcJca5JV4MSpfLoi5aDEQxL3RcT2NlhhiiH5fMreSbNjZ9ubmzMc1/WdBF
64cgJmzgsSy6gcDRrG7fWndpsTcLQczgBr/NXTExQ9IAKSCj3eM3neYXvfq0xpMgOeQfl2bZgJDE
riaLWTD2Y55LdLeMZPtm3nXm9RzfVYlgvIN/Vq9SmEsp8m6VFQVlx2w9x4jj884UQajz/edVBHMd
hTSonbqm9EEybiajccxKcrOxdLJKC/J1uI9mybNXVbjaxrdtVOkwfYc6EztONU1jO4DMh2LIUCqm
/NHYURSq8so+W0fKwEmXAepANDrLvTgCnAnV1ogs20xkNMxxXVcSYYTFWh9CqfHCOSmcOhkPk24/
XTZ1viyQIBDgYxCdnc5ZLSWu1Qx2KNXhXdvcN+XiTVbrppYtqKNxLR67qP9Ior9k890aky7L7QGG
MmefJu1JnSNBeOAXsjYSmHMrkVSbUUFDUe7QDl1Ze9Z94i4vWWf7qfQpncossH9VpBfzttQoF08h
bf3kpwkgYT5oEZ5+SJljOhqeaHJrAQ2X8hnHdyFWJEdPdQHYE3miMh7XDzfKM49MHnd9bVAiEiO3
vGWRfEnKA6Prvl+2F4G27LJiT6akTmzMP8eobRTdiNn4b5clcJ0O65ZICtFMM9gxnSrRcrWlO2Fm
egVCYfScWieT74fpti0FjBbcUjLSCwuFLpCvv+NQUs1yqowOk7yg7bMdSVe8pOl9ozW8ztIiZ9KN
QwFMZafJlE+r0d2aCc5VSwRvAe/qtr+CeQtaeZ5Wkz6hYRUs5ieVOF32fPlQeW6+FUF/wsb5agk5
sklftEV5HPQ7Up4KDWtNucA6uPM0WzmMk4OPVcH3LeRg9ZM6YeE37vg9c6XZIQoGajSkWNotYGTE
VFG8Qt9WNOP9NgDZqppGzWRx6kMBuG18TugORQ2IPoQNuBXGOH1WNIlpdxDWROcmvZXm/eX74m6A
bgUw7qzGYGFWBqny7f2KfbDkmtLIAMAMEw47/dHEHMp0WK70TJyt/ssdgsVAtlRiyezsWqplVatj
2NW3endxX9aX0ENv3PghghM4WuNGLkVUFc088EKLKb/KZTKJbGmkNs5xpi0pd20NErNBNPnK9TQU
nOHqIE17R/2TV3kGKk68dv2yi0HGooaHURO8c9wCCKqZ/whhJ16GOA8XGzS7+Eyjw13DuX0Yfmn4
1ACh0g95Nx3AxRlMN0vvZILHnHuCG8lMLi5X/WhkNp0gyiqnBXrMaH4gp9zqxtyRnc7KorRK5Y/2
WRqfzfzLhFbsGn/IFjaaMCmfZOhxU5dr5edo2GBS9Kho8cNlFxMdFhN161mqQOkLVcr8ps2OWivY
EhHY2ku2sgm55brmSTXhMrDY6crx4hRAtUqbzPtvajARN8pHac1CmLSx7NT+C8kFLwfvOd7eOBNW
+95QyzHDftzcPy7jiJn3zklstDZOsYjSgh/0NrfORNWhl6VFkzA1G/2mM1YFuOn6K/D9nFpffjYf
aCif9t2+F2EIcCsrJgIeMn3Mc1vs+A5akVo3JpgXGm0n2gOywJ1TV/pMWY/bYNYFV8b7ntlKY9Qk
WWZMqQ41Qzk9AsZk1w6gNWwLFyhoN6WZ7StiH2NJebxsKXyDfFWSeVLI0slDl8EgI+WYGF4kHcpY
9GxxH+HXg2THeQAeKklhQb+ce/SSEfSOau2YD1bQgOxPNEzGLXhsDpId5lGafgHzN6RpN+tu+Jb5
lBN1uYk/jz7tfxipI1rlEYpkAqBaZkOsUpHZ78UtHzFbBkTizJUprKiCyf/4KES2pYGIrbCYeImx
3wtq0XdsVHUXJy0p8C4CKigMamxId2dK74wPjAmQjrkvebMo/qrchPFVKDsvMg9YRsdAD/YcwUsh
OZSXonBpI2vda14TlL2j3lbPVkC5s+tfxmN8tGtnCQb8GOFwneAA2KGSaQnXvrHGyq9+jx6toGET
ze33+EIAy0PhpXei8X2uQCxv0xwBrUl2wqSOk2iMG3iKXpc/idq7Y2j/uuyM/E+PjQwmCIxFFFd2
iSxhACjaaQpSz/aRJWdojZR+tBOBXPFj60Ye4/15qtZVGOGd6Hxlt3wFcA7FZH60zhg7R7NVPrWB
7elnIT4/dYh31vsqlyV60odFi2y6zErllh6l/5QPlIgAm/CeKAHiuyc+ZTTA79rYrqYxcPvodp0q
lwmkUej1zI/BEd7AVOxvRkBDeRZ+DEkSO0DYKtFtzIWzjDFxadqxleMitYfBn08dCEd7xY/opocL
ywEdjreIKqHcUL6RSQ14o6akTqRdV3y3yobuVPo9iU+Tc9lARSKYk9TWJYqtGZu7cvl7siOnWK6s
8P6yDG7v38RaqyJjZxufG0zC2i+k1dqKpsqYWVScdJeAHEnDGJfQ/LnqbCQxcTsJVTzwNIiGX4Ep
9w1Re2f4be4kkgMOFXzRZF4ZaIN/WUFuINlIZdJYLCEBHStE5CL5d4m4YS1I+EVaMXYwKZpuLHQT
WS6vkuxqXfdA6bisgkgE/feNqaHLIC+GhCuKq8cwP8a0VyLi5hPJYHJYWUISNA6QYbQHPYqdNnvK
U9HuCD8C6pSQFcUlG+ukbzWJFVmKK5Q7UZtoDzYe0eITajyGP7vxPj/m4KrKA4rtIgKF5BvBH7ns
2ESOlYIlTtF8msqfCgh7Q7ATXb4jbuXTfFWN3Uiv4gicFgpqkKq+o7WPxDfurRRzTg2QogBUgH1x
r3RFignFMk6VJgD5r+nIRPRZdm3HdO3EGT4VQY/iZ1wCwQwwVd4qikz8p3OjLeNV6UIy06abbo0f
BvND7lHeMetMwVXsyRWlH6LrY3yMZPacT7Spn2hnFZPTpSRk26Q/+N0buVGI8bE2CaW4ILi+6PPi
Rvtylw3eXAB7WQpSP/2lfxfdHDe72whkHG7UQ8Bk0A1WyT5q9SHXDlHyrRMxgXGnobZmyXw7kiyJ
lYGuuTVI3Axwm1v3UYJ+ZHGgaaN0q7fuf3QEJqsaqqjJC3zZgzO2POiYrE6OGfo0BSpmFOeLssWK
oL34wevVvZmwAs74SG8riCQpZluQZ6iozsnfLyvGvzC0g1SKpYEFk7exq2jNetZlxK68Pw7Rwa6e
YtkPdUHJ4l8u7FUMc3zA0LTDRIWYKUcFHFRKhZ/i66awnaHzZ58S0gs/4vjG/yqTOT971EY1kyAz
VTwSqP56pViOdq99zT9PnurVwWoIrIRq8d7d/kg0mT45Shp5r6SwfoWMXjwF1lA48bSLuhuVLoBK
Py/fHb+6gOTw78tjG7ELcMiNRYK8Fz4gT3kCf/u5A4MNRlBN0UYXP1y9CmNislLJ6WDS1yYkXpb8
0DRh+KW2dun46IVuMoJVSxRSU3xe6WpxVVdHpZ1yUYUeOnrlnqa9rVM8VCDyFdwbP7vfHCQTihM5
B9ajCcnlD+uB8srQj9IOi/bARbQD7bN8JdqfFfgd2x7NZDT2JA1fgmTSlH1jlEi1prUOJK1v3KFR
B0F9lR9MXm+PCczF0oxNUyFidvZtHZ9sWGYrAmQQmT8TS6y679OJ3l81h7ssNXaZJLtzmLqqKXn1
VDpq3vuXXUBklExc6TN5NGL63pRL5/Tjfb88XxYgOjcmiORyMdWWjPR+yiMnme8i9bSKmgf/knf8
uRy299mkfVZBEob8KU2BPwOotff/QrpNhN+V9Bdf8DKL+TSyh7lVO4Ue2WB5SR0k83Oq3Y3VLiE3
gx20H9mtwojcP0HKYuKG1uhL1NFNYKV57DJwDLVuG4kGUQV2YDGhw1hSjGjSkRQtQfHzczZEzmU7
EL1gLEArWex8ASY5srXPo9cfmoAcQLd4F4PxRN4PjvZ4WZ7A7iz675tYOKZ2OOUjHq/Ivp3l3Gmb
XZfZAqVEQpigEE9NJFU6jLsoAFZknyIA0OAJE0jh3o0BBEaigb8I85hvVSEDmfXQXiq/IWDgGwfy
2VjWH5ePi/8UboQwqrQFGNQnCmFigDWVMn0Ac+n0F/SBkKmVWuw7D9rIYuLchCpeHepo8KSgpBw+
pbt+vwbzb82Pj82ViDiLXzDdSGNCXNVrMQARaQQ6KrvOyY4t2t7mMZ9c8DNiGAWq3pi3vSOZHuX+
xIcm0HubQx9MT6L5IX6g2vwWJhracWski4XvaT2g3FfdJxmdcG91aQnMSh0RarDAclgoKK1W7Uif
0ayTUu027If9sBTeZcPhuoCBKQyUTJACs4O8KarjhUzHlFrl11xi6hWe0CiigS++Iq9S6L9vvDnT
wCus5Xjty5S4cb56a2l/AJ4I/EF/FGG8LCrMUS5oaXlaSie1B0SM35ePSqQE42JZMwAMNIOL9dlX
OflRDA//7e8zbrWUBfB1FEzjVXlg5b7Z/se/zzgStdxRL/H3U3tf99e2aLz9X7zj9QoY71CTblKq
CgeELjaGgU13dcIJfEPaMbyK/eb75ePiF0n+3DhoM94aFcDsapg01adyiG8GlAy+wDiMF8ZOdqJs
Q/pVeC/KlS9bgcqO5RbWPIIBAlJB5GfOz+v6kYRroxUNvltXKVY1qkoE12I1DytBsj8afkL03eXT
u+z3KjuJ24a5XWbUI40hQOPNtWOAYAjbv6LDYvx+WMy5N2hG3AKtl8546hJ4i0xH3r20twLJy0RW
wW2Ubs6PiQPrDNIri3rphD4pNQn01e6XHVgMboQbOdxUciOLiQhjGNo2+NEw5XauD1MQA5pivQ9P
0R3xdAwSKce/6t+YysoNV8jSRO37/TP8j7upMhMvjGYuFC3H4cp/61nvMamAbEwEgCVSkwkcmNhW
smxJ0BZsfnQDVorP5nyUx6vScqfyJjcEcUpkmkwYadJF6xra2CqLL0o2OWb8af0QsA3GEnUN+PiK
+Y5xZ4inWe4KXF1jub1xLGV3NAVDkFzj34hgjF8rl7UrVIiw8lOnGI6eiHC96MG/s4CNBNbWMyO3
sxapUVwCz9ab21OpVa5pH8doF8aadzlk8OP7Rhxj7radGkW1QCHKBLt6IBFCJkZpuXO/PouyTNHp
MdbdxsqqLDF0A3hzaNx2g2B/mWtlG2UYo16Uqa0nenZ9WztdH1TpbaSJWiP0RC5dEGPKgHuNrKyA
KQ9K6bR95Mxa5eTxvhR2vblhj8jY+FIs0Buxw71SXy/4AoA64/PoUZgSFYuyBoIQHQxNRYM23Mt5
lcZ+sNtrMdqDCUuIlLMB4gwzEJiaSADzkT7Z89T2Emq/9fOsePVBw6ZjD+R1V7pbbmi9tD8LO5nc
eLpRinl5+3CM8qrHtplUGODoDf0QEk1sBBqhEmCt5LAsyTNw7Xaz+l/PU3v76LdWk7RjB9F6aTrp
Mp71rBWM04tOlP77Jq+Y9VICDBoMZG7u6nLfiNaV+NFhc3xMMELnaJQmmoBnKBAke3RMPelTcTDQ
ALY9EZ8t13s3wphQVEtdmsg9puVDtTjZeXwwq/ZTMZLH/2iHTBTCaIKs6DGUko/0s1qdgU5meprh
0L2vbIdvPv1K1EPif8tTugFVAVoEgC7fXpVeNHXU1bgqu4Hp07kk7Z5EnhRUO9sTgUNzQ9RGGBOi
5qnT7aaA6dVg9kkwFzra7mSdSbG/fJT8G/ujlM5k60sa1dLSoKO+dupuHDLfKK5j0Zi8SAgTNqSh
iI0yhzJRGQFLe68mn4BTflkRfrH89cRYbvm0DdW6NDB70PiTTyHJYk+/jW9oO6w79OfhSQSUI5TI
hIdmzZW2pm+hGijP3eJSo0i9NXQNZGCe5uKLtxYuS4nOkgkYzagZSdpZSF/adKcpU4Dt+oNUWk+X
j1Ngfzr9GZu4pFZGuY4EpwkkYwc9zV1u9Tszav3OivzLooTnyESNqswqotN5Nz2YTwXqzPiMizGM
ivlCLM13RxUPtAh2WqQfE0GyTlYlADhDZrR6SVV4/TjtYy25UoUg7O9DPJ5/jdiAibJshCbG+hUp
kdpBAlq/rfq6/GtIFOfyAb7XBQKQMFuoY2oA2GJiRRzW9tTRqZsQqJ3x8KzhqsLQqfXby3K4irzK
YQf9K5SqlCidMRq97AbrJHbh90/9G0VeIvDG6KIqiXRjhYD8ZB6HIDtTIDcp0PeWIFjwTwwrMmC6
A+oZa931DK9dlgFfiEPia7GB9Zwv1jK44IoV3M17d4VKBuheCdYqLTQc3voRMbsiHEiHugFy//KU
g3522F2+Fk4P4I0MdnY1aQsNrBOwZfVu3VF+WwD8YSRPuWtOKjDwkmT3X9ViR1TVbErSIUR30DIz
p58Sx+q+h9X/TabxVi8m8zNWjBmM2oRXvnoYxqtIP43CDo3gfthpRpCvdrOSU9/RpGAeiqsqLDyi
RoI74ooxbWKaGMYCRQzzVJiJsdZTgenCqDzmxrlW9uUkSIq43rkRQf994zz1ugAUVoJNq+pjvWZO
p36/bGdcHeAvGMfAZDZhZzKSkoRSpMA7k+57DGRWM/62RF8uy+Ckq5qMHSwsJqAzZ4I++a0WVUK6
sktxHzRdlf3qmHrky3pfHci+KB0i2F3indlWGnNmqm4tNVbPKrxqV7NxNRmiDyZeoNkKoGe6uRSM
JoyWrdQVIISc5+fh83ygC9W38iFLnOSRgqVKnilQirOQ9fYM6Y/aCJXbtl0ME1rJmE8vXgBpYi99
Ko6Rn7mqgsmg5CdF8QX63CKqw3LKv2+FMw9rWTSzUVWkxPxzkzvm1xbjefNVeyXfkAd5V1/TXTrR
LrDQapjUvFHbrko7PLEtYKiw1Or3V/1xfun/2N7/j+T3VkMmpHdq0sYjgS9Ps+TMABGUqy9ZK8i/
6DG9LVG8EfIuL8cQRjYOuMMmGb3KKJzRbl3NNFyLJDtlFH1li8QxOUoSToWSEoTaVWv3ktl6JVaB
iQlgi2X5UU1r8oFnceMXbLKO8de5MeYFU7bY9NetYh9m98VcBJejicC9dSaYxKVR5eoAKWGfu7lh
HKNGF1QTRQfHRJBFDgfdXBAU67E5jCDxSSVyF62dq6fRLVZ0C/eySnz/AncoEH6wx41Y/Na5sdTU
RmPXQqfMAf0dSjCpZ6bYTrG+TsBh/JuHOPpA7IcsHdmlSUzCpjGyWhZ2qTSg0Gqag7QQFGD0cxmt
Au14Twy6aciV8QQAJpGe9iZySWHX48MD2VKZBHLxzSBuq4uyZW66ZJl4YED1ZEEZxn8HwLdUpEGE
oqs+OghSK+y/Wf7L6jQgwIV1A+4bgJcffD5A9HxHCKOrRbikKZTq/AG84I59k+zBDta4y+T2Tvc8
+3TKaq/oHxjVRBDZSGYegjLC+JHVw1YUEljLiXTHXLQgy6mKvJXBXNmIadAegnBleus3+vo1Azg3
GIauinY9AMfjCIvxmlU5LEQLFqJ+IEfcqshE/lTpjS7MMgw9DCi377N+L4kYk6g9vAvFm1Nk7KXS
gQw5GSnifWq72vydTPt5Xd3R2PWz7GjQcn6+7ORci7Hplwk20rHcw8atdO6mXstps/Fg115aP+kS
YKI+XZbCd4SNGCZ2JWlbZXZrAifkEL3s2yv78BCduxds8DxzRF9dQoFM7MqqvmsomxBWh9LTSwnN
wxLoANQCFbQCZSCqCXHDiY31KAXr7/o7rKasTvskaWCbvXTWtK8a+EGF+170Lt5Zx0YG85GS2WOe
jSoi4/xj9LrrLmj31WkFsDplkI48YXOT/r1L8hjbqIaiqQwZ0YSWucC0uiMH41oJ4j1KNK7187KJ
8A3x9QAZC1HJ0tp4cFAlaXWXNInfzMqXpre81uhFs3Kiy2KMoy2BhVaQGHX+5jntD0Avc1IRliz3
tQa3IFis8AK8o0Sq8bYVZoFoUZTXSWo6ffm8QJt5qZ24FqTh9GzeX9QfWWwzpojByGA1EdpyS76b
pHwnZ61/+Xo4Kz4Ivq/6sEOTVRabsZxDnxekNXd9GkG+27mRL3/BTkqEEXa66IVyeG4JRPO0Q6Gf
ACkKnL8Ky0xtdXNmmQPmIeZ43mFQ2TfjyhNox7O+rQzm+WqqspWJiay+31m2Q+29uc++avf4dpo8
+1j+1cffibZhuU/aVi7zpLVL02YJ5eIdsZSveQCpARPTJ4qXl+yy/3+dQkMR6vUgmQfMygd1TOhy
PMmxZfxskSdZNCjAjbtbGcwL1o5zlYYZ+oIt5n90N/d6rMC6ObLF1hnPtqd8EdycwDrYSmGqNVKm
tegqGA90K775BVJhyS2eTybGf9og/7SIjpHn2RsV2dIhaTC23pqwR1Jn2N38rtaSQ+RfGQkdXS8E
Xy+iA335Ht3kqWVWGqm9GkjCz/bgWjeYKT/avgq6Vxu7Z4VX/xJuxfPCI1GwdatgK954x7Cml3NI
gGcGZ0C42uXPqFkeBmxRj45lU6RXYAfvwUf1oZtUAAaH3BVEB2xtWR0nAB/naDdA0x8ywL6ys3KV
nLGFWzm0raKlH8payatI1ngsKySFaQKBo12uM6yI5/nREHWkuAa6kcF87xphPEhgKcFjo5uOZD3I
q2COgW8iGwlMXlD0YxkrL6u+p3UnA/RYctd7BXmBvpP3oSuieOc+BdtTY/KCUjMwjUsbGvMuDGjx
zH4GiIGXBNOP9CkENA5tSWHooBXy5/It84+JvLR3Ns4AJEGpCEs4+7iL9rR9M6We5PbH0+qqXnGT
Ng6ki/o3HNQmxM3N+dJftZEqT+lkLQoN0s+zJzmUA37FolH8m9yoXhuEbrsDHoYozIh0ZZ6kfoHQ
asKTZCr7LrleMWShCyZmucWsrWbM8zMqnZIkvYpPmsgvsWrUBOBji3GwrhS0QeSJgGmFApknaLb1
agVMzF/VM8pJNEzusAO+BybHZzx9O8HrwGvzbBVkniMZnRb0DnB1k60jS1l3M0aPyxg7GGZ+JdsK
mOesGy2NHWTvvy7LFtwfi86wRK2WqgkCd908StJVKU3Ooog2C0QHyq75h5kZDdMIBQtUQANjRzFw
mx/p77/w4DpL8BwJgpnKhhqrjkO1x/3J2XWz7hTpcPnQuG/rq6upTGhZK8PuwNaHQ8tKZ8UGXyoB
HemmVe7WUESf9y9+DT5n1LjQoGOhiTQT80Xg4kLNAhg3CiLnBNji2EtcI5AfcuJSAjrpIImm6Phn
+CqW8YGMRGAMtPHOKSgep0dhd4ZbtyPKqwDG6IvBJC3KjzB6V3bXE1AxKflX4SQGBm9XOrZCWRbT
0b98dxwoaBon/8hlEYqKsFGNqIJinV9cY9t0nx/oxG/llt//kdt/o/vyeaAI+sXc/H0jmnlklZas
GmnhbKj1OmoV1PrNTFJ3UkU68r7BtzoyDpCRptR7GpXlu95rD10Qe6vlGGeKdACKpF0m8nCBtRDG
IwAR0ZTySPNb64CZfaMWhUiuy6mACQHLhQaqCxrHNq8bqbRJxp4Jfc3No0acMHWy2VXpcvJfKLwF
QDNXr8/ALpD+EjVxuOqpuk5AO2XaoMRhpEd928gSpJvVZzn7vsaCgEL/P/tpjOXgP3+feUWHWNab
dMXfD9WjZElOUZ77/ovA8Kl1XRLCPKNmOZpVI88oTMLZgOeIGNw7dOI8uxHtdIv0YYJH1ccJSFBg
DiQ+p1XmpuajEf+4rI9IBhM/1FkC0mGDMzOib6Od+dp6RJwUvCQvL9OFQ2PfR1oyAbMT2q/R5+qq
PZG7Ht6U7BPfvm4Bd+5YweK1oCZGevXNABS06DNHYHnvXs5CAVSDOiFa6cDRWEdLD8IqU4PLZ0nP
6r2WGMgFpb1svWO8M1aA8Q90/GMyqmuFLDdRr/pTYfnAHDgksnpuhsYxrNi/LJYbD9VXsUyYKvSV
tFOFK9Smp9b4ZvU/h24f6bl7WQw/dryKYYJTpdZD2BeoHmv2chem3TFWo8gBGG4QNpEPYjSB0fDr
JWAnNPBxqgPElTHNZYmNvqbzRzlY8EhdeuCQO5SG6U5tCcYrzRlDDXh/xmkg5UPcfLusLtcxXqWz
0y9h1Uh5NuBUW+mc6udaPkTZ3WURXKvciGAeMrTDVDkqYC9RojozeUorgUFyr2wjgLEMnbRmO5fU
MtSfpP1hJQ1wpn+W6jkSASPzv0s3ohjrKDBICsgLxKqXkuFnzVv3JtZichNwITFFsxMYvUg1erab
l2wGIENbTlCtyf5H2nUtyY0ryy9iBL15pWsz3mv0wpBGWnoS9AS//iZmz6opDLdxd/S0ip0IVgMo
JAqFqsyHOnlMYzW0VZ/GxM0NEReEcHDMV1bGHGTHHarAWO9XKqSGGBuKOgTdm7VjguqS5jqp/2e+
wZ1lna5Bf4ed1FHzLEUXqkjyahM0VuvF5nc1JHPKalOqkdhq48iLVCmQ0+ahQ5if9KrgLftfpk/H
uyhaolGoyNla0onafYaAzQI32SNjQYzvFkDHQbnrn+0L+iJMLzHH/oDEUH78xyJ3cmqlUSgoPkDY
/WC45rEK46DdsydRRkwl6hPeRoqTMQ6nSNUXuFWyXdZ86bK33Pkmi5BiO8w/DYg/QKVObUijv4f5
yWN2kKHXiZzZrvPnO+tOOuKRZvffGcsQ4a9McugUqcOcyz1MLvp9WZeuJh8S4xOPGWsbHEAtU9uO
toOWZyhduVP+lTai0GP70rwaBgdMnQSFRmXG6pC36v1xcNwnL4wTBySjgcgVthH9lyu8ixysdpW+
WEmtFz08vZaCKB4OHekFeRyRCQ6LjLmLIaWK8VT1jVl+m+T788CzDaynIXDAk4+zY5GqZQ/vlyY9
DOS+6XVEhz9z6/W8JeHScLhANB1ayzpmq8MbDN4P4NBk371zWoo7H7YzACtH4DBBMmpLmgxMnP3U
UNe8q1BWHx/Nx+6NgOn+GQVk4O9E34UgYyuaTw4dxjptGxPMVgG0Z43le25eO31YtPeT89/1WdmG
tVXInZgoCuZJO+tEtzo1QVOH0X2BcpZCfujN7vySsR/7EVdPJjjnqMreqhQHK5bhtq+BgzQ9MNms
/97v8/tIOMcokkZOMhXvj7W87zLLddrrqXk4P5TNA1AHZaaCizCUsDl4m1GXJimImwPdftC0wm3G
O9363vSTd97O5umwssNBXNupBho6YEeVr+xxb8f3hahEd9sEivRR1sGq9TkXo04zxiTDy0YmF89F
Jl/J9XBHI0MQrm4fQkifWZBHxzs3X6k7oRJiihusPss1xYvLasRSsBW+Z3UjNxqhcUz3iohEedPp
DCYzgOZdHXZ/D1VqS4fQY2QhaYG6YGlMvEJTkGhNUClsBU1PfcmqD+i7+O80FvDClV3O2Qklia3a
OgqT1V093ZH/3vn8+/c5LydOpsROg/QSKcLGfp50bzIEZUyb4LMaAod5oBPBCZ4C86g0fnVmetlP
ywUx0weNjp5jF4KzY/vKtrLHeaKJrrK4txHp9UTz8ATtRkbpOWru1lDySYf4usoGz5ap34yOb2eN
YK+J7PMUKkmdT+3Amjqry/4gfUd+dwf971D5KQmJpTbP4dNQNQ4/JgMECqgCZLge9sthHAXn/HbU
vDLAAUcxgbSha7Hb1F1xkIPKb67yK8dTdjXISJPcFVU1bfRL/eaPfHmYk8x94UTw9w58oBXSyObr
mHnVnl1yclbXfZtkglvOJnKtxsgmeRUvzcSSNBoDHDVyp+Ol2/lB55/n8Xc7yljZ4OCjVEq5KljZ
BWO3V/FiWnpRaOyWz98FVsY4zABlTNTbEqAYomcPcmS+kih9oDY5CAbFvOvDQbyyw2GHkjpZDZFW
XN80b77U9ulTk7mmW49gQ5T3i+hZdPOwXJnjcGSYCStBhWuQLEJ7ezG0njX15S4b0txXh57uz49P
gFsajyN26ixNDXty9ECHG6N6bjoASXW7LJYgPtt0QcRLtoJWeuWjvB/kUbqhBApHUdBOnatHN2I+
tc35Wxnh9vKsa3GOMmfgopq6quMVaNZTzftiFPjF+5vZB79YGeJuO0ZpFVXDADC7ZCF1HmQVhJ/d
aMcYSG2/mVyW5zdwC04akGdNvuHpL+RJdAHfBMfVz+D2dYSmZrq02AadepSdyjOyVAD1Igvcru5V
8MwMKZKDtZp8mS3LU2QieGcSeQa3l4k82RZo95F/NGNXmhdIM6aujRLd874uMsNtZUk1F8k2GexC
kRsC1pIazlbrnjeyHbutVoTbwRXEf2J5hAfWhdsd2XMWS4oksmt0bvfONWq+xH4petHaHByiJAeV
suhv54kqOgg4EWPo0ZDRXqX9jdweavXp/NAEJviCyKI165SyqNTo7ctRTXxDk2+jOREs03t90Iet
dRoKXxQZlUYudQ7OKnkuzNBAnmwXy3l3UFNJgnq09RfI0mE8Bs+kOkjLg9TVgmzJ9gm9+gkcjKR1
WxZKjaEW0KW67O4HCJhY120MBU+3/cZIfp1LRUTzux1UraxymOKYpIx1KPwF+l2004PiQblPazx5
ScfkqMqCad5EfrgL2hrQdAhG398jgppWTQMCHwxxMb1xujScytW670S/mEX1B9uRwcoWt8GX1mxo
MmE6swMrcM2DZjqYfnnJGNCL6fCpR6iVOW6jA6QgOR4DsrRuv2R3RSPYCJuQuPo+t8XjftFyJWUb
wX7S5Lv5v8uyIz5cfZ87lGUDYhZZ30FqBWPQG1A8t2VgRoPAA0TLwhfqdflgS1kEF6j+5oLJQhxc
sa+hFhF9jQcRJcY2fvzyuHf3X8WgTWl3VishQVPPtk/yfBePTWhHogp7weq8j3plBuq7HTEJZs8p
011htX5H5/A8Em5GGacFer9RrExkaJKMZwcm9AWrQ+a+xYHSop8rklWQLWh/nTe3OXHQamHVBJr5
QfWzqVsNrO3MH6yHKT8YZeZ2kn/exva5tTLCpnU1ptZpmy7SkCGeCPR99KDeya/xzyTUfQj83Nd+
6jsHUafr5lKtbHIY5MjU1IkBm/E0v1mJepU1hWBcWyagJm0oKrodUQXLYQFJpcokGZp/ujp1i+Ve
owIw2ETttQUODazcWeYU/atBvdCLhEhpIC9aOMZKaOXxXp0aP9GyF4omgphq1wVNfghWjh1G/Hm5
/gEcXExkGaq6wCzaV1NghctePVBU/+F53xPfxjdPZ/QLaDZIM9HcxPu+jaxk0igDAg3r5xQ1bqzX
7pBfRFHt1fWrjueF2bywNUG8vemea7NsndfuqeP9Iq4R6M4oKhtv0TZzq2fu2+y9yyTcsbpKdPMK
ZnZr462Ncv5Zax2VtQSdhnNYPVZ+9eDU/uiZNxHeWnOUqRLPuhXWJomMcoclnUA91zElM4BLMMX1
rTFZri2JUr+b6L8eHLcz6jxr25k9TNK7IdAgPNVfyA/D/wTaRC0Mm9tw5TXcJiljbZGJDB+V04Pd
h1DvOL9Uoknj9kAnR5FUMPKEHNpVWZq8GBP1o2gR5IoEZvjXwVpSiFkYDbxQmX1NLiCNne30bBGc
L4LZ4lPmedm2zlhbFcijMpfQKizIuD8/YduwdVoRvug0aoq2sShgSwOnL+4o0S3kEPDMGRSB+iJq
yRHNGxfZJqphKDrB7q26ow4fa/Z6EwgGJLLBIYRpdNqg5Fgb0Chml0jXxPeMsDs64BXS8qX8KKPy
6f8BiOy3f4Df1USy37VCpmjOqkRmi9X7fzf0gWf/mrGxsuh2eBEROG7FHkif2CAmZT2tvIbkkk2L
ktWIopZF8RYwt+Ra4tLhOIo6xLbn82SIvwNRMEbZLQyBl9lRvyXq3SSSTt/285MJzi2kSFKHOsJd
mfT1lyw2crdqRS9pDFk+Ls/JBucW2rhoSjPgUlVaXxpIs6u4S5mB1n9FGqqwnwVOuJUuXK8O5wxm
brd5viBsf9eDDdDBBzaxK2uHipl9rgTnrYmGxp0UbSQ1amSCHkFLx9gdIrIv2/w+T9JvTT4e+9i6
XpSuFBjdLDFcD5E7Nya7UYnBekpZ+72KEh3Nlb3sFn2Lu+zG9hmE0EN1J/lTyPodRFCy2SjjQFfU
QAuobHyQF5UaK7Y1wCO6CpnaN55H36DFh/acSXGn0Az7p9bNXHH1ybaz/rLL16mN8pgbJAJgxg3Y
ltOvvSoLplY0NJ6ViRL026dsaKy2S76TW+QTh510Pbp41ckPiicdx0D21b0oGBCNjdvrVqtA5C3H
RpTaQ6q95NrTeU8VfZ/b6EVVN0qSsI2+PCz1j/4zlC4rnzC4TT5Dd8ahHTZ5nVPHtWTpOxCUeMil
fKbLeW3J+B3tB1Up85QQFNJ0X8rxNRnul+nu/GT9y9F88jRuXyto11Ap4+4rDkyQvduZB/MGzw0o
mxDF1WyzfkTHkyluM0PvW7elmnmcLXsSfcvQI57SN2jRqFTE2sum5pwtLga0ckPpI8KcwL5fhrDu
HrM/9QMuDKzNvlJylgXVpgfZzvxCoaFTyv75BRJ4M6/HldXTNEjsxmf0R0OhLoh3RDePrRarlZvx
ElyLItWVzlgCIPTtErKPlsFtpJ9qeTPGN0r0ojoHRcQnIRoWBwKgR63ltGDrg1ITI/VAeOadnziB
B5gcDORxmdjxAj6HVL6pISfQlw/DIKImEg2D/X0Vj1nJP26WydeduZd1UeTMfuUHP1ZlE3zQIDr/
oLaMzrepVdlb/3CM7qpblFqiXXL0SvVdsE8S9tNu39SgIgL+SbQCfRAJBhm9bnTsfWTSQ6gEBsoF
qkgPauzTMNtnx+wzl5yVOQ5+8hmUfWQCJswT0j6p6o/y1ZgLIiW2Ez9O4mlMHPAgs5kUI2XRetS7
SnWlV5cUjYQGaFKuG/ojFZIsMu89Z5BDn65EFXg0IkxnNTWqBxWNC8l7M3aQ17kTVSduoupqBjkY
ciC/WWsluxJIvjVAQUw5xOaxrIKquj+/ozaLF5yTKV6sdbK0Bs/6SFHoO+uL7lUoBx9fWPFCd1kF
suKJcusiZ+SlW9MMTK8xgcH8OdoZ+/IqRp9w5Kquuhdfrjb38mp0HCT1yxj3Gh6ogbTVTk7sQzrN
wfkZ3MSklQkOk1A1WNqLqiD0mRu/a/FQOxHo6LSH82bYpjnjfg6HSobU90tJEaG0XePHEoqypRyJ
wTBXBfAkmjI23hX89UNhpRVLlGXS3YJnnUF3z49ke8Isw9RNXEI/6IfnqNaqR5DYBMR4M9uvWf4i
SSKvFtngZmvpnTJfGL1clrqMgEJ7SUJW/YaOx0C9cXbApTDq/nBg3MyNTQd5e5Z4A6H2Abfs57Qo
/EGfBPC6+biIs+PXBHL4GuM9bo4pBtdArQUcEFIgfate8LgIcg2PCbhE91Xv/9micXBrgl2gnSkQ
KU6vMCTXtO4X6a/zNhiCfnTx07g4hDVqp5ksgvmb5H1dLe7g/OWox9Zu3aILxlqQ8dvcUJoCOW/z
nZyX3cRXfk6VMl6WFrFElj0p7W52Lur5YhDp2G7j68oMh0BybJNRznD2zuEMys+LDJ23lqe7yHpD
nndXeaKzY3P/ajp76FHxmM/XmDqmRqwqR3Fx2fbulKFOWm8+4+gnE/yZkRmFHIOfEMFlf+FoV1Tf
D5ngDrO9Or9GwZ8SeLJCtQCLJbMq7NTOj5dbh3yrc/MzEeVqKPzy6JICBQYMxYrQ8zJn6j21iiMZ
te/nfXsTkFZ2uFNisSZrWCi8LaZ7O/8e9VD7EpWOiGxwoNcutOwaSH0F3aL6ShdfqFPlmaOI8XLb
jAU+azzvgxSGg4Lcotqcmuxq0Xa+ZENQbDDc1mnC8zO2GQOhSPofMxwa6EMLQb8GaBArd2kf1kUB
6gHJlaPKLUDXdd6YaExcwGWaLaqxFYwp1R6rPnHnOCxSQZWSYED8rW8qhj5XGBM4BG89jTb3bfYt
0qJbvOjdzJUhmD7BiPgLoJYpjd2yLBuJd0p0MXahWgkihc0Q/LRCJrd36mSC/HgWs2xTdFz2/d7Y
mSHZiahpNwFNR/E/GKct5GHZSFdA7eik6awRI8n7PBiyGvUlIgIBkQmGRisTOh0VuZixNLSCDv1F
3D6cd69NNFsNgdsyyzQmYJzH98FoVEsVNK38ebnRi0qAZtuZHx2C6ToeRNQPspFoRSwbODN8rBwb
r51NlNDOSgNNZdC0tzooVbKOGIiKoKbaW+i/dOyWeJoWiaqDtlORq1/CgZGmzblUaFKFHBRUab0G
7KpefgnhZabAxoTpi5/ZLn1pXiRBE+PmWhqKqYBrH0UwKreV41ll1AKYgra9aqxLOgm28ebGOn2f
r1w3I0npoqVEikhuf3ZJ/Dirym1GRDJygmHwVesMK5acJXAyCzVVh3T4ct4lRcPgNq9i9l23WIBX
6Li6vfrNaloP/0+Aq9sOaRgsz26pFgKS33fWiMItaVKAEX/fmkHDcEX2ytEMk+NnyoOgs/DLFHdg
WBUYKwoZubuktPfU7vxxbEtcnUEw/ZmpOxniPAyHopOa4FQJBpu4Uay5wKQaBcl/YkXjZTT7JBuU
woYfjxnyRIvsZjLEc8ZpfjxvZxObfk2bxgtn1tFo04zVIjX5sQOLKCpaY/O+L4TFEMyjPoT3K0Ps
7yuQLdvhfw/GjKN9vMlA/VrtnbsIFxa6L1/Oj2rbvf9ZI43X0bSmcRpBk42aFudBil4dY3DRJOSf
N8I86tyI2B5ejSjKLL2XezgCSIh9qYsgQSbF10YeXY8TSA8TENt2+uG8TdFycadh7JABimgYGKTS
XZs4l22bHfA0Ek6G8SmkO80hdyoS2cyMvAXS5fbFUlwN3aEpP4VCJxMcPGhaOhiSAxSSTXKpd2Co
S1G9DTnu85O2XXS08j0OG1J17pv071ClhwJD4juBsVNAui0KVrbveytLHDiMXYcXHgZ4XVA9MjI8
y2sD09U8EPigAk7E1LOdDDjZ42swy2kmIN6GP0yedDNemqD8m92xhG5Odo/UZFB5qWBrbZ9Mv9bs
HfJXXm820BiPLFTE4Y3BWxYc7KL75XbwsBoUBxWDhjaEhR1+XcAesBS3vU2Pyj0UoYL0wKYyOVrg
q/qzEwScC7/vZ5oQGlN2tLeZ7ryqVmlcyj2q/gPaNZXoHVyAUO8Lu5rGVpKh+5ehddZx7oh2kw57
y/l53u03V8oEixokZ2Rd1jh8WrQ56ySCVMDcP0bOt08mN1YGODAyJCuKlAZjMK+WkOAlgwmMNP7y
FwvwxNnczSlbmeMAyZJHlSiseipSUTNY3KOBthSVe4hscIhkKklaSh3raCYXmRLMRjjXgghVZIID
I122E8WJ2bJUr3V8GLKvpSVoJxWtPIdCsdR1ZZdgptAR24OUxPxUDvK0FLw8Sakg/6griE70HZPp
Kfz0rvTe0ks8GIBROA5FVHLbuLoyyKXrmIrWSGXcJ8ZQC5s78N7WPlMHQzWDm0Bd/F5IqMp2+4fT
fWWRA6EFrEZJQmERaQdPpvMLlQd36dvraO7DalQ9ZSn2KDo+ypr0QNLOxcP+Y04bIRpu/xBDQ7oF
GnJwDw6WUNANLjjkqHpoyDIyyeiHdl1dTKAyy47xA43d87Cx/URjngxy3iObDUJPE8WW9DiBICg+
Nv70ZfJ7NJfGQslQtqE+TvMvY/wBttSkKjJCsBts2qAuPUeedNglaQfRP6XfFfYg8N3t7XcyyHmS
RbAzJiagsiw/OvWBTN/G/jM0sc5pBt9neAXu8VxRGrMWJLza4KG13mmFem9k5YNgpdhvPTd53InV
JvWklmylkoN+JGG9q/bxLYs0Kk8UaYimjTtM8qjMewXldsGoXMrkftLvTSGqCDz9vYh7NW1mTXDr
HfDK0AXxvoLj5TsjmFGzBPn0Czswn85Pn2hI3HmStEOsVQ4SplG5a+J9ph47ffdnJrjjpKisealZ
3XKvXept6em51yuiag/RODiASMwOR0oFgKjn11T6EUEEcBm98wMRbVMOE6RFQvFNjpCsip7U8WKm
b0QP9SgseiKwJIIfvkh61tFtlhrv+jzUW8DtzAJ21gmuBWQnKiz/l4PlFxzwtdJNY81lU6FaYXyr
DotvepDme1Huukum32G9DiJwFWxZvm66TJM+TWp4hHnHrKVH43r28G53FI+NrftHdIDoqKmZNngO
uTVLlGiYRwatUZZAXcu5kXL5yhpad2kIFKMoyN7w8nXeTzZtQupSUzVdQZkn5/CqVvRUipCFyWfD
AwmJS9oWHR13kvy1ar9SpRFEOtsXoJVBzvmXKO5lhdF8ssAA1INXSCu8WB7jWW93zg+obgr8c/MG
vjLIzapGnM4xcjzlzHn7jDrTY0fzmxhvVNJgfz8/mZsb+2SKj7IKnYK1cYKpXg7NkQY0e0UhuWA8
2ztgZYU7EEcNF7mJyQUaNzRAhg7cg1copY5Hdw4gbX3oB1f7cX5g23t8ZZMLripSOGalaUhvHrTU
LdEtZnmDP35rcXbFvnDTaVs7YWWO/X11sChVaiQ0h1fqOwqCDjBmsG4FlopmHOfGrVDMZnsbGCiw
B3uuZfCX5Lio+lE3sXJt9uTQwzypLskbr5KuiUxcKnzH3Az48XT+jz1uPosiyRSTtayq0+J2Ueva
VBEgl8gEN4eVoeS4sgJNpP6CFHspFSDHv+zk0xi4CKOpFFNTKyBjXgYEZWrx0f7hdG79xWaaGjdZ
MF04n7mKgU0CanO2A4lebky9JIOdIIHJMnpRetVti2PSfT3v69t4cbLBDctRob6iSLiL9elTonpN
77hj7M0iurl/2cYnOwxMVj4+FHFVdqyFqQto4TLZAA0JSc98G0D8lX+3bkU3pM2QYDV5XPhEq7nR
5AoOscyJn9SHZDks9W4ZF3cin3rbtkHADrUh9iLMgS6x1YXOI0K1SjpGFWpZU19dBGi76eAnG/xN
pJYSpXcq1BykDij6o9RcPMmsP1VJs7LCoa3VQcDdHoEMVvpUTT91+2kWlbZsu8LKBocGGurEtClB
hdAY+/oRTABh4tPMVYgHMoB3DQkRjwib/w+hxsoit5GGoo+zSQLAzt0XI71Y4q9Kvge/g1fh/a+K
PZUK2GC2F8tBAaiqKDIICH73dk0eslljmePO/BIrsduKsjTbHaNQovzHArdv7WpRaW0iG4hmsMvl
oOzV1/hyBllu8sx0HMiu1f1P4ZEDrjJbQTmpxtO+15a2TAtzDgoYj5ejlb7MovLczW27ssFtW4k4
Kbr2sW3t5S6vfHl6JHXrStVFP4hC+c1FWpnigsGxkChNDVy1aQpIanBQBsmiZeF5gN2MklZWuAgw
bvUypRqsdA3rYrpfIDbVjaKycJEVDoFkg+pGnoBVm5K3cbge4NTTkAjOWMHa8D1CWVkZXYvi38BJ
O1zjC9Nr0Y+iLvOPyYoe4pR6fzR1fMOQIVtqpbPChF6VQooSQiPurpwq9s+b2TwCTytkcHg0qfIo
xYyMwq6f7exLa+9VC4niWEC7sm3GsVRQReKM4Fsb01ZOoo7JS0bTV9LvqwwkUc7OqgRBw7ZXn8xw
o9HJAooZGcDQR9+k6aZYBFeabU87fZ+DtnxokD1yogpElF87JLjn2c2IvTu/JKJBsL+vooWlLIdK
Z1VccVM+mJIE5qfh8GcmuIAkKpeqKSek0lsndZfqZ2WIUqPb2+U0UxyUzboxSCPrCAIVtqY9kfKB
JK+kfZ4qUfyxdWFRZBPESJaJ0hKLp7vJ1WqIuwmLYn9FxRuK/1UoLEKVPmTCKaIi+Q1H/s0YNy7H
WixaVpi5JjVdql5J+kWlVCAK2f/nFfrNDofP1UgqZQZTLALG0u+S4aCN2dN5ExvO/JsJDpwbQhM5
UowqMNTnMaNeaxtebIkueKIJ48BZkfqsbWiG0K2xcWj2F63mHHSqumosugZtDsh2ZJDsGZDD4MUO
FsWO5HqCz83mVZ/dGbMfW5XgGNjYnIhp0Jqq6KoJNOPWZew70GKZyIClDjrRLuPxr08syur73KIk
Mao6HQfHjDmqfkNUr5DiXSSP/p+Z4VZlVuy5VN8D6vw4FlfLsjdmAYxt70sHRMqahuJAy+DAUskK
1UoX1irzZQnz/XKBHCuucS6rg09DURKcTQwX5mJhTtY41HRiPW3yBPHZRLXQpF3YqhXUhdJdl843
VjNegdbvU2t1MsmjqFM6TcToAcyou3UW8sOm+Hcf3XxmrU5mOMixG5mU2QzIyQ0rkOv5UC/yUSrz
8LwZ9plzE8h5tr2Y6jRKGE1ufcnz25ZcLORNk97OW9nco6tl4vx7VHtbjtGKGDhzFlo2Ku6N/lbW
y8fzZrYyFr+5A+fg4M2ts0XDaBgRa+KRm/kFLUZQKlPDfpddqRf1y3mL28Dwa5X4GuLCGCMyGFil
GFToSXSblYLYQ2SAu51SK1bnIcKIRlXxstn+i5D055+NgQufsImtWHMAbnPt4I4D0UhiCwJBNu9n
vIzvE3V6Ylk9i9BkWXezjLhWfhz611EOstZ07eG6SR0BZAuQweSQIXbmoR8pRlVowZgm/lg9m7I/
QqFphLKKKTrwFJE9DhY6TY/HwsIQu0BB2lvZg2mLuPiP314ULVKbiqcFuQ/xzRiPCyKm761trCiQ
0YaEEiMA5NyEmMvcxi3exrOBer11LMrU1Ybvmag9UWSH8xVJtpKlt6FQX1Lch4uLSX0Ycyj6RnFw
3im3EGM9IO4Y6cymMy0JhqS23M/J9C3Vm0PWEgHKbjnm2gznJTRd9DhmTaRqfJWNKLydbhN9V3YP
iR5qsz+DgfX8uLb289og5yZmquVEG+AmrXVlKLteF+w00QKxv6+uEQmKKqto1MFzLT125kU0fVmm
b0YsIpHdSsYo63Fw50anmd1QUSA6ZuveuBl9K2x2TGQ2UiCeqF5mgSPURRXNHXeKOIUztWmPOh29
Np+cxdyT5RO02r8NiztA0siuMtQLopZuuBjUhw41bqLbqsCzedZVy4ilPDcxcyS7N7F92uciuj/v
ZGzyebhdLQ5PuGrmvVmzbq1AR/dMdRPlz874I6UPUlIL3Hmrnnw9YRYHCHamWXOczIDZy/fKwL19
yHHemmF7JSSKYXv+3LA4TJi1mkCCEaWcGVoY0iAJWe9e6ul4DjsyDVIi2qyieeTQwSGTBl9gS6U0
Xm1Adm9qdsSRHwzog3Sk9M8v2/tD+ocBsndaSEXI0IrgvG+QkqW1JYe1tHeF67hXpleN7y8HxrUU
WFCaHKFfi1L9Yq/+PzR4NrHjZJ7vpLCTwenpDMwlTePrtl9Vrac4D9H83/M1irKywx1W6ArIpTzB
YTUPOz19TqPH8/O4DU4rA5xTylZna0kEoDBBoMg4w7KwA6N3EuaeclSe65B4pmDLbWLTyiTnm2OV
GaY0szi62hn2Y/yJLpff5oxzxW4sTLXvEM4MzZsUg4x82dnl4fy8icbAnU0tHtLBdqWBeqC51ei+
yQWH7SbyreaIO5vkcWqjKE7wrl0/Ms4lo/3eTrZ7fhAiJ+YOphzSSJ06KshvtO1xQqOy1WiXiVq6
eCzdnzclGg93HjXjvEw0hilL9Wp6TJSjI+pRFJngEKF2cgtMochyyQYiSEu+lFI8DVCR0Nwm0J1W
hq9riEGmAWYArHyiPpftk6XUIIv52vX7ybDD85MmcDKd2/xDZrTWMMqMCtG8i9LUN5zmy3kTgknT
ue2fOw2YDnSsi2R+j9SwnUq3EqkoCtxM5/Y7BD2TjFIsTG3dNhYUy9AFuRtFB9D2SEywsqJ7Dhzw
vDPXvaQqBaI5Ra5HCDSqZfZXbzr5s7ZYpeABb0vmCxBzMsa5c2WMYyN1OO0YDxwr8s+ckHzPvqN+
3NNQP06/a4jqbnUBcorGyLn4kCllalpATsnuXUP3yhbsc8XbeZfY9rp/xmbxzVuNlqFNkOCe7iiX
en1f6Xfnv785CGS8oLOE50mdV4BZ2slSaInQpEwec9SwprG7SLtP2DDwbVRGGKrJ75zUXlpQ5/eo
f67oZSYvQSNVl0qvCzIOm54NZSjokjjgrufzqbOlDDKlMKPEmpeTyFdakCLo2ksqKZ8B0JMp/nWt
nbDwTQFTahWHWj+DHbfw46INPjFxKzMc5MSlFhldCTOydhyzR+zVLhUcbcxJP0RuKxMc5Ch6H5tR
AXXdOA7BIldrr452MyuvpnSjJT/mWYBwm3i9MsehT0araLAHgj1Tekvdewt5GcrX3gmGKBMEBVvC
KBB4+eUPPBVfUyImLSPYYomNMmiuOy/xyV67i8BJnQflLt6NgRnSvXHQUcoQXVsH0Sv8dkC3+g1s
+61utUUxjaCpbhglq3pU/4ovEI57pl/8tVwzKs7iru5d2/szr2H7ZGUTzdlSSW0E41Jz1bYPS39v
2q/nTWy1wSkKSgtU09IN1Dtx45pSdOgqCcY1ZHtk/WdKXSMy3E6BvnztVsk+s/apJhSzZ+7xwVtX
ZrmhKSmeMzqzhha0z5pF8iBCkqpHjoox3E4Xn9BD/W2U3ClmGBEFwMODiHSUrLtMuZJ7Qdpjq0Pt
Nxvc4TVSSVriGhsQAh/U01SXNd6BF6c/Fsi8gc7qi+ah5M8rGldE8LJV3fObbe4Es3Qi6VYP2/Pb
FNT3BbuV7mxQbw8HtGiEnwo9TqvHs71AtLBKwDcEOGv7p7mRwmohF9ijx7QRrdzmsYmUoqZDpQBB
EzeyVl+kfFEXRLjTbaaBG1EQcwi+zw8l0pOiK0Zc1OTqO9QChLC8eSyffj/PWoNmDwpmFNakpHVu
NZlhRGu/1evw/D4WmeHQP48tu02KCXRwJhRlivrC6FtPSxxBo4zCpvvDvl0Nh4N9os9dIvUDyw/8
HaF1T9J1/RMMUJKbvJR4/JZu69AGu3wwvi6iYHTzdQXNi/94A0951iYzNKprBDmTt4TxnnFpuarh
DW+s66s6prYbedknVECRyjoZ5SASBQuy3bP+XV2+K6bEjfTvdSTqhd+MeVZGOEAsjbKSOyR7URlR
uNYCYSDqyRJ1S1G3+Hv3wsclNAxLRgAHkR4OC6nqJMs8wyOrLiivCeoAS4+AAq2+ArnztXRtBKyp
FizLjQu62Kt2J6Ib3wwdHAcsWyiewHM2N582iIHsHq+kQRpf2cWPDkK+7eTW2vfmE+WbLAn5yxI3
qQUdTV1rcKnM2/7RGZq9WSzP5zfeNvSubHDTOQ6aPjcKrnr/0Fl0T07QIwM9XGIzHFTBDhRNHnfK
WPE8k5hloLU888beo9GPfFBA2nLZitLE29B4mj0Oeuul6iJHw8hMtXIlu9njViCI9AWj4fN9UhI5
lVWiSMOq1cDIqsI1mnJHUEhnFpXbSop/frUEQ+IpVLppznNQkeICQ/aZvpuzt/Pf3w6nTt6gcTg8
tIZJ6QB8pB57kMhuCCQ44emhaBNtA/GvxeGve/1cRU5hYXEYr3d+dIIJWqnZUXTSb50rqsy6xQ0m
H+VweG+WY25nNtwtGtOg683HRZdcOi+CU1hkhq3bKtKtp75ZyhYlQaak7YqYoJgiQzHqEpxfnq1J
W4+GQx7JnNNUjpEyofKjk3yjzVM5Ha3iKq9e9WhxqYgKe8vd1vY4/KGTEklIrOAim99YRriIuKm3
ts/6+xz2UAMawV2L7aNavqnEHtp0fUbr5JD7ef6E2KayNsYhT18kpjbUGIxh7VrIT0LGNkt+nl8g
kR9wkKPLPanzEQMieuzS0XYlNFhLQm638+ti87kYQ7Pn/yPtO5Ykx3lun0gRcpTZyqWpynJdZro3
ijbTMpT30tPfw5rv71SzNWLcmlUtKkJIkAAIgsA5Ckg90bmXnnrtrhPice5vjMUj6LR4pKaU1f+K
W9VdTq2PZAkDTcRHguIQ3zx0bvUlEfIasy3gj/brFlkyF30yICGMXYqTNU3yz9VSHCerPQ1T9Tip
E6C/yjd0dj7v7xgz4T2RXIAgi52SyYLnpow7pC4ubS+7ed/cNrkuAJ8RaccFCXUMI10OUbeN6tcU
eVidvZnLN7m8V6oXqRW1U4gU42JFCzg+S1exhYN9P6l+Lp3SNtB7gU6bdYX1lnEhoh3Tvo9NKEWd
wWvvtKP2jR46gFSdWUqLhrXYUVKHiNAN9yMhJkF/D7i1XsTpZDPt9KdBeZujT1L3d5cc0/FsAyFO
SoTP9dsSMVBlEQOEvXx/CAH11KAVOBn1A8b7yq8gIXCjx+jCUiXlid6iP+opD6QUGfzoiljhtv3x
KpxzjEQDG1xv4MJq0sFdzEvX/2ymL6P1jSSCDEAkifOHsRmrqKHIro0G3fMYeKkvE0b7Rn0BNhj1
951vO44hB9MxrGwQ/rVWIfCJFuj3ftLeDvMPpX3d//62D/z6Pp+e5TEdSJfg++Nyr6HIl7a61xG0
V0jVf9OET8zCObQwooQ8Iy0xjSllh0k4TChYLD41a7ReNSpWtJB68NeX9m1CRG36IhHc5g9qCD7q
ibUidKcRVaxKkC6L9oOLgFI4jYMt4fuTecwMDXTDJZgibjIhMtv2OXzdeC74AU96TEFCiKpg9lol
imdMoZM2H4D9RkZxlcLFvjxELaSSEfuK8FxIN331KA2CV5HNgsVaBhfo0gG3isJC5X26H4LBW7wQ
M/YtJvqjR4Y+OXul1yYO7rsAJxKNhW/eDVUFuNwywTwp8uffo2xnSEXbLRAOONwpAG7Qp8TPXeOH
Bj7MV3bH7j7SPbSWyCdpcW8MpIVECY0GgCpovSwWRLhN21gpxeVoYDwo+iGGiK7tj8oyAVSx+jpG
ItD5zXrqVRXcdH5fPDrEaaqxN5PW726Nl84LQVxk547+YPqTW5/Uo3kmwMsWwT9sOtkv/Ww+dwOM
QVngNgT9wAY5A2BxSvHKIF06EeH75mVxrSF3KpVt2ekUiMx+Xd5l+XOUApB1vM2tU0Zv0uViRq5u
igAK93cPL/e/r6qkaRLovYYC78XBGL8WtmuNIkIjgd3bMhen9FnX0JOJs35AR7yTHClYy0ZGX6/8
DB088Z+FXOWbkXe1aVzAGuKSzKCRgN2nX+Luazqe9k/C7e8bCsjcLR2TZNz3Q6la6mxA5LWzQCpj
dwipuy/hXxbtKoKLhppFOgkTVwgW595nmE65iyHWyu89BlsReaL5XJFKXHACUZ7aFxQqkcHttPtO
VAvZtrSrPlwokpJpwVgz/Hc2Zi9bZqeyZEdrXvaXTaQFF43aiZgZZS876XJnWZc5Cfa/v5m2Ilv9
38bzvZJJ2Fqo4KMua0aml+S5M3e6k+i2U9j+FKluPr0W0SSwNpEt8O2TU1vkekThpdYLcbrbKoj8
wSm/6wx+AzwVQohK9v78xy1upSUXiYq4GEHWzmyh9VNKHEm7mN2TVX2dy8+Z8teCiKviQt4azv7q
CmyEB1uI4qaImwYRUG8DZfweG55qiDIAkW7Mgla1JR3kXZlivV88lOC9Fc/TT50fH9Ub0TqK1GH/
X4lKFL0MZ3AtAI1wQlNofUCPmW9TEVnYZssruux/GSUXKpqGhvVUtjD605fF04Czrh3iY+x/EjW8
bl65V4K4GGEmslnGEgRlBgZnLb8Nf5Rh5hSyG1eFM6gCZxM4s8mFDFUviKllENej+XQGy0ekCl5p
RTvEhYtZbobGJHgolfODDQzt9LacBb2lm49Uq92xuMQlGnQT82Bwptavj0NgnbWb0NM1PG7TE3ve
jgL7x74bsf3ecV9+yhmwTY0Zl7jaANsxtXrXThXXTE2nKmZvX5Jg/SwuUFhd3MIcLDxTZcUdjcEV
i5EdN45F5Bj/kv39MnEezCGJI1ROmSnoX5bvrFqgOKfwVB3tS3L7zlyJdoWDcScCMBGtJBcs6jJO
K42lZGPzlVqvtL5I40V88xF5MN92MaUz2EUSHFv6IX3QgQmcoLU6f1bBx9gKausCp7K4YFEtDeZl
tBomrxzD5i8tf/pvJsHFiMHulNlIcVap2U+a+bUCNF601u4LEZ2IFhcaJBOsU6qJbALnYe/GP3Tf
/MYInDT0OrsJI2cVTVwLRXKxoqvsqeojlHJA+ynjMd2rn5SjeTd/z4mvud1j7Av7OAR7xXcjgFvF
7ukILY2LdVA8cqxdyQc5QwZYU4ZNPYKHWrCyAovnGxTGcDHtkL1Y9XHsZjM5tFPjTiF9MBTRQ/o7
kN1OnLK56AHCliUBDD+7F6QPfeakAEB0plsNTLvfyWP0aHnTefqpuLjWXcpnIDweRZc7wYHGv2f1
sT0Oiw3/VgY3HmKPzPkBRCjpnLph+dzQb/tmux0ubQMNmQQ1T/6Vrs1saw5ZHpdpnmwVLo28dBFB
mW8bzVUIF7MGUo5mBJoxP6tOJYjMio9lo1cBXFqj68qomhaClfmpONVPrPMtOvSB4tIHvDkdRV4g
WjQuYOm6PVh2CnHDIi1OlcSzoy04TulUkuP+/oiWjotdGQwy02sYf9OeWFJv6cK6N/vEnzZ/XTwu
cIXRUNkhu6BkGgiXpcyNZhN/S7esDl9alyS+bX6fp0MsyakzFUlg9eqrhse8WHdaGgkUFq0tF9OG
ZWyiVMILaEgCqf9h2Add+7K/ptsB5ZfCfCe/kdcxlVlLLQG+rfnZSF/k+HOePO9L+ZfofBXD0v5V
rp0WclLKrCmUPYAXQX5JXlLZMUBgyjpB5dIzf+xLFGwk39Mfo5aiGIBe9NsoqIfHdDg01rNsfl9a
IVMOK8Ls2Azf2h+VfY1+LuYBaHIC/OKBHrOARA5GattTd7FTR5RBCpeTCyJFM8RzJyMx7nFRP7UO
Dp7IwSiq5XY+q9mMx7Dw9hd0s90fjET/Fx15aKsqtRW8lGYo2hTOEiheTR0TEIynybUcPcATM1iB
GG6xLbCd7UPgKpcLMFRuqixuoWuHviNLLbx5aYPccGl+29h3diVwCIHP6VyQafss6ShmVX2luu+W
p9p+kcK/95dSpBEXZGQq4TkvR6oSE3pW0dPuzMonkL/dj4r019AXXg+v/FDicF1FLpQYuqpJGXvQ
W7pD3d/Hlu5R+xgLn4YEy8e36BdZP08KRf5KR+IXyvceg9Kt0gmeVph977gcD3uFN6GlqjJo04Z3
ffIaG2/7OyTSgkt9knIc5pkdA5PxHX3dDgDkJaR1+0IEZvAH8omK61nD4oYqH/LsTulbNFB8maTT
gNfW5WlfmEgjLmJ0BqVlPhKYdRaEyXc1u81F7WEiEez/qxhvLdkQpihMAbThqE4RUrRTJCT3Fgnh
ooGuFmo5mxBi1UEye1VyrxaCpj2RCC4CkMycSvAvYFQreqwode3SbZOPoBCtoinhYoChmQNZWoMV
TyK/DP8aJt0zp6/7m86c+g83UdE1yqrgIErlTl1aSGaljQWe7NIXyzhjOKC2bzP6Fwopg3JJRO0R
mwu3Esd5TZXYhpkoyCU6w9cngHYAzQIk7/s6bSYsKyHck4iSjPocaRASAlArmcNzd4NhHWdOl2Bf
0GYGsRLEeYxl9bYhsREdydRdW/qa1C9m2nnt8mZ9qPNsJYrzHCXUh3TMUInslTCwU82LG1EznWhv
OL+x0pyAWhDLljdur5VB2T8PrS4oXoj2hvMcjXZ60uFBDmzdYAy07GCYfBWJ9FJ9gOUFc3NXy+bc
RybxqOsUm9OUn2t6lw1fTSEH9WZ8XsngjsyxNaMlYqXo+FS+KsjtFNx8TRAYVTe1V54Unwa21zOa
nMO+5Qn26v0lchVIqyKlhpHiDC3LH1IfOjAMLXndl7GJP7NaQR7gOstSO541nD4axsHujQO6iQLp
rn3pjrrXeziOiMNoG6pD5ooaITdP7+vCvkOCrfSTmjIzMzaNVuF5zngsrA/VdFcCuBjR1JVptw0u
ocnrBPqB9mAhB3fb730wegxXrLgIJ28Fofa9zLzSaZRjFdsGY8lOrMO3O9KTHoCeTOBhoqXjIkWS
ymNVWTCNAilJMwMgf8wE1icw+/d7wEqTbpzbgQxwrUGnHo2tYKzaH4UWX2qlCGRqu+jIFmyYSCsu
buAukxqlBIPoy4eoeBqS476xi77PRYs46YvezPF9mRioqgJtZiCCB2FB6HvvbFmtmtylyZAQbExY
3cmgOpZrNJGolySMvH1dNgHzVo7Ls2tgmEUbgPIK4x49+7vuMnIN4Nd1hw5Tlc1BE0FFscXfSSJ4
fg3U4PRYjVhGvxyV4hRpz7UamClajECEu6+bIPDx1BrvCXHLBuPaMnGi6BTqLQibBKO3IiFccCiN
UMcoLIQoeCCVO/dHJYmghgX2prL/r4yhGyW074Kb3jeXhxwPY+X09/5CbTejXCMcP5VjRt2itDoi
XJwVB400h0kpHZtkb+OcBWlK7zBlMhleIuppEy0el0a0CWYHW8bi1duukdwZuksMQTAQeJLKBQPc
60YpYq/b8oJBFkBzFuVrP6DYLeqqFXoSFxZsNcOg7Yw7UZZ8KbNzZFw0eovZa/TpA3DuoidfwA7c
kL9S4UCtaBm51GIqBs3sCBLz/rzglTv3MXwCN+4/24/pMQHNZHUQzYZs2yTgTnUd9wGN55KZzLCo
wxgHlDJax2UGRMP4AcpyJGW/RPDdF60x2pUtsSeYZnZCyzrNQCMibSswkO2AdBXD3WqGeShHqcb7
aWYN/tDHbxjjuc3L9GZWU7wNSL7A17YN8iqPu9ZIS2uZSYrUmU1RKh7ibRB/y7wQ9HVzBp6a0CmD
/jiawb5cwYbx3RbVFNaFxBB8Bu1W7i/z8JHH9dVucUEK98JeVyK8diz2Me1RPrROprhPii3On6fH
dfGYJ6xCYVjaraJSXAk6kAbHLrjv8Cw8uWrAiGk0QX/+9pIBN1TWwJlk8txFcY3MqG0x+1kuozfU
oGaM4pf9Xdn23KsILmZMtiXHHUsl+uHesH+044M6fP9vIrjgoDez0dUMwpOEB6V7UcZTJ4qx28Vc
9ZcafNk/T4tOxiUTNn2uTrGb+Kqf+BJICcPesc8qaHXVu+IgQt8VLB6PSLKYpUbUHqlLVN7k8dlS
b6VIUBkUieCcNc8I1RfWiZAnRVBXt1aMmb5QxLAoksLlEIlFzApjsWz+t3VQMfdzE92ntWj6V2DP
OueiM4h6S8Ka4GMbzS+vufR539K2I+nVCpiaK+eMMTxCGh1qqPN9ZI6OjLSrsJ61EJmlIcLH+Jfj
9iqNyx1oW8tRX2Nr6Os/8I/Wc4ZxEkyP4sgTPUuKVOOyiESSJzweQzWZdsdEepWAhGdZkVNUdwsG
V/fXkTn9H0FO0zDVoRENzePcOlphJ8sDw8doY+WkU+1QzK1XzUXn2C1OB9l6zkPR9MKmCa5kcqsJ
iNMG7fhIy2v51AAQl96OmaAQunnwrURwa2gDlahPJogw8h82uQfKF960fCU87q/e5latxHAhdS5I
kpQhnuqaTvmWmNphqMwT5rmeWll70EzRA8+mU63EceF1WTSroBEso80/ZcNLTQ776gg2hq/eyGGL
UnuCc5sWiWPod1LzNIqQ8d5vEDsWx1dv5Gg00qzF1qSn5MgOVeXIhoonB90ZfogWQ3KnO9Y7a7n0
0Cq+5qSX8YZ4+6qypdr7FVyw7adCBw8yljKKzeOkADY7xZnbqXdl2ntLl7taMj2ElWj+WGAw76+j
q7CloKONdhVuCJJqOCU6ipYFLTcYCc4V3OgMQ6ClwGD40s4ktQYoZ3GbC23pJme9AJHocVVkM1wA
AUgAqSOG6yPXnZPPstPVjScPrSBObTs0qCQxFmFqOp9StvYEbsceKV8+Sk5d/aymJsgmLxPNSmyv
2FUO+/9qg0gXpnU1sBJF982UP6uiNm/R97nlModaB4w6kjA1jjDpdEdFZbbt/bgqwAXXqpP+h0BU
trexeTbTYye8A7Ic4U/nucrgoutgSiHVR+w5mk4fZT/H1IXtSq+T254yP7yrBZXDbV+9iuOibDkM
KikJ9l7qDlFxMutLF57m9M7ULYd2J0oEh8cmOC34NX4ZGxdnG11Rwjlmh+I7wLn2lt/pqLm48f1w
ZBCBgKe/axzVyWMHcwDjjSjZ3M5xrz+A7+wdyx7MfTpuvPQnaEtORTDclOlhemRow/WnxNPv5EP8
IupZE/gY391bg5IFoQi23zXnJLkt+3NdvM4fIRhZLS7f2VtKFmDcZETeJbFuJcwBNOYguGZv52ur
9eOSXEvBk1Sjw0BbP3tmY3hpMI8YcUHTWiBJQlis7STql71YXNDQhxLwAQ3CrDYvuZMZ0wO1TLR9
K+cQ0ww9mpelPjntH2ACP+cbe4dMNSZtZrUmTG6r1t9Uv22iytsXIvIEvqc3MlIrlCxUe2o/umOd
osmZlRFKV3/ILzGoHoPMn4/m5zKI/UzI+715Wuoa8LjYaCOmK38PxlMtD2mUgfJELcCSLS+BatbO
lKCub0luZJEfAm0349pVHp//jEk84W0O8tLb2Q3d2tcwfjNgrizzpqP1vNzlt6NH3PrT8tT4eB98
J4wVVbu2W7ZXv4IrEo1G1YXWDABP6wvYtIPskw1Wy+/0GfHvhIaOfZ23y7EraVwiFJM8QvkfnELy
ebpFe9uB3rKRx48Oqa4kcU7ZGk06E+19dVVXd81v7NygLsVz5ESd2Bfd2jath4DOgzUrEO2PXKub
o2FcUNMby7tJ/2qhVq6znpj75mNV85UoLgCMshHbcY7WDpI9ppZHesGJtD3qQUwdCIqmjMDG2cSS
xbmVKMjMW9+K3fCggaA+eVErZ3DlALeczqleRH3p7Ef/ccqvZHKWUSt2PS2MVkQG0Gf1rIhgNraj
9EoAZxCdWYPNesGqdd7oM6r1BIgyvu4wjeQ342nf0jdPt5U0bo8ytaD5UEKanZuPNF7u5Gp2rUoN
5nAWvNNsW951t7gkL50BItrrEKXTs9lKbjJqXjGecNMwQ9FFRiSLy/ciUNbbxAihVqM4QJ3MolvK
2vjNFxnkM/tLKLII9ltWyXFt6HqnqbAIEn9tkPxooux781ADeyLRFSBByTwgr90wYH42Ek0ZKRgd
H2XwNQ666OzcNAX0DWLmWrFk/X0maKWHPSlNbg3YH0m6qOXT3J+W4s3un/dXazNtXUnh0tZQbfsx
NwwoI2PutfGm3HYMpAWRW49vquRRaRTUxTf3xwSAtiobxFT4tjwb/KoS6LiBWgg4UEp8Wx0FFrC5
QSsJnBMVbd81cooCr6HSSzPVtVOW6jG1E/lDgoAUa8kaw4DmAp7SwXrtHls0RuHRrDp/tsa3pBKV
Kbf1uYpRf7forCOApWWNf2S5Mwog5+u3o/p13w5EMvgwF5JkkEFG56f20Y7vc83LiOD1YNOgGa7u
/1aL25a4VKkqyRAxaqUTVQfNkBxV+zvqRJM1m9FmJYjpuvKcTB07jK1B0CTXninXOFibQ5UMb7I6
3qCeIjj3REvHBbe+q02AMmN7wvGiTNmRAjDbbocP2RqWTgd5KyDHOVsjjdaNYQwwsFE+znXvZOYN
hqMEQra36CqEs7S4yPJJZQ88WuJp3U3UW84yPxZS7e5b22bUMa9yOGtLJWVRS8bZp4afVJArt/So
lf1h7A40+6ylZ1P/ABMqABGuEjnjM2JCqpkZX2nKwBxWLHA8HrNpSgu31OwxsOMijZ1BrjXBg8n2
LMFKMmeNZdL1JEVNFM1SCjLl8lLJjvqQ3GpnI6gOkuaIbgjb9nhVlbPHOLIG5GE4bK3lQubvlXxK
qcCVt2P4VQR3xpaa1UQj4/XTtPSohrGn5X2wbyIiLbiDCYhjhd7LClKG+jnT73spc2LRQJpIDe7q
NrRhG9Y2PLcGTi891MunfR22SyS/9v4P1Ja86OrWBKonWhyrU/iCVO4MxHaXHqKT/bUuMdeBAeh7
9Wlf7L5af2C2hHUyg8YPUpfubNaf7P+2+zYPrJeDRnyuO1i0uoQY7I/9Bcb231TgAkQEABM7l2Fg
Vat5dmQ7cS4JCnb7BvYHLAs1UZOIQ0QEM7rr2htTvs8/1LC92n72E1YHUTUZel5ESK6y4ZxagWoD
Y1WQTYm04Jw978qxnxfsRb2cVMsH5aVwobbvdSs1OG+npOlAt4s9HgLpPrnJvPTe+PE9vzXP7UPq
98dKNIW7icp8jda2zDm/PIEyyEw0OD9YTy44gU66n3rDTXesfPNJR+fsiCIAyrkv9W2JHlpZNNm/
fe1b6cyFBjPvq6hiFzHWV6F5DIFmOBY3eMBlbaeJIjgQBdvIF3VQzomXJYW4ysZQx+eZHImIbVwk
gksgoibT+pGxIzXyp74aPTXxSlB87PutSAiXQCStrE82uBL8fDBOWYS359k8RGhR3xezGeEsRTds
2zJVlUftttSsGMsJ1DgkvGgY0q4Fd+NNNVbf5+xvUcMs7yMA8FH1bLHGgPtJdIvcTLVWIjgDK1t7
yfvsnXjyJYky11ZvwuHGSJ/3V0ogxuDgNzLLiKRIGmDHKugWuk9NFMSoli8iSCjBiv0BaJmZi2XI
MOAQ3NISypEl6JFEKKQiIZx1Eca3E6aIp0vWe1aE0lxCDrIq6p/fFqODwhzErbLBN38mjUzmooQR
ywUAOMfPpLhLNcGlYXtfrjK4uN1QXQ0tHRacdYpDa7RFftO0Z2o97m//duwGadD/6cLF7s6cwz6r
UaedgvAApL8b6c66TYPc7QCigLHSSxgH+yJFmnG+U6tqbKYFDHuKDjo13VGrYRAomlm2ty9pGy52
pRznQ5EqJXPTQTn5nP4w3CywPO0io6rAaCg7wFKoztJ7koj4aTv6/FpTHghUb7o4R0c9aib5jdpU
Lklrf1+zzRvsVTEeADRqs0iaa8SfNsdkRTI6mXwayslNpEslIifdLq6vhHFepVdNiKZjtOna3XkZ
PsXoHQR1KNC8svwHqV8183aKvu/rt+1hFpg1bQ2lPx54QgpVa2Fo974mP8TkYk5f1EHUJL4NmmNd
hbBtXGVfU1ZEfV8hbUledTwIUX+4oY/TDWzkoH2ht72n+dWhXDANLDidtnfvKphpvxJcVHFCrVBH
/WGsGflzNajelPUHeUlQu1EO+2vJ/OmPCvhKTS6SDMaST6RAHivPvZMiTWkSNwx/Kskb3me8Kf22
L25z62zFNEF0aJkaH+gbuTQzQLkjjciCgj5bFMMep/8mgjPIGg8VYzNAI0k66+VLl1yKD03ErLTg
7hcgWSh0i6XNqeFPWeIsZiMwgs0MUsN7oIVucHAG8CCJllVnUl1PDJJhRvdBGkzgxHoeg8XvDv2b
Inwj29qYtTzODmie1HRUcGWqf7KMtT5oRyV1G3/8PAbxsTnk3+LJ+QhZ4Food7yMpQIQfKZkH2uB
XU1ePui3pva2bxBbRwoKdqasoOkY3Fzcbi15SNOaBdy0uK9lX496RMIXdRTdO7YC+1oOFzGMLitC
lbKIkb6100lORW0FIkW4yCDlqm4DywtDAhZaM+mLHfUHQoK0z7z9FdsM6mtVOGuwsm4pbRAS+jaG
mYKJoD1TGQm6QvoBgZ0m3+2qHbwxyb8tqkndSa1FXWSbqcf6J3C2YTY0VaIItjEE/zhAd0Ojc+0N
PnEZHXlMwZgluEeJdpBLPpouyzvZxMFpy8W5reSgtKof+0vLkgo+3q7V4pKOWE5US6WokZLUvtPi
HigZWUCbPFAk+S7Lojeb0MTJO10Q5wWq8e02kYmBEsWG3GK5i6ovbfNpXy/R97n74VRouZrZsJih
P1hRio4QUVf3tgRD0UxDNwEBzUmIpbSo5AqnfkELJwVatylCWd2WYAMXEa9Lts73YiwtgHYx+4MG
vLYKypYci1LUSvgvnvVLBn9Vj/NEG1sV71dW3Y6OCipyr1BUPcDkzqeRdOm30ihar81MUMNI+eQr
ytIJtmo7jFx/AreQwEbCoV/j9JqL6mTo1aOdR/eyPk/gyiqfPmAWmibLeGHScepzHmUmoUYMlkWF
OoCE+vjWtkV5PAsEf3gUkRXL1g0NECpceJ8NoN3TCPmS0rlgoc5GJ5YzlxCvqXp/X5vNlVuJYga0
Ss3mIgOqHAOwzQbLJXb1qMSKn5CfLaaBBAnApi2uRHGxnuCUiiQ2sdwr9ww4Nv1A/VJbfZ+L8LMc
SlKsYNVm/VkdGwfzGLGwZ2QzqVgJ4WJ4V+oa4KuQ7U3znVS/qd05Vv+jHpyBpXpI47bA9aMxv3Wa
6ejNhdQC0KHNmL1Sg4vZWVrFtCeIbSV9C5sHALeO8TkjKMBjsrO8qMVf+2YmWDb+hjhqwwJ2Dxn3
m+RrgfetpX6NUvsjBgaHQa89wUgWTwap08zWhxG2nKZS78zN3LpmaIhg+zfN+CqFB2EcmlErigTb
MxT3bfpqZqf9pdr+PgI20wPUHZyFTXW7TBlBst/39xM9GoagAiL6PmdemZwB8amCBetWfbCl8DL1
nfcBFdD+pyuqJVu40v4eVDqSNkrChr2M6UVVYicGdP2+hM2wtZLAlFyFraQ2qiFkvJ9LgbIaOJlb
65AYKlhpRZxwm5a7ksRFrSGP1V5eIMnWDFcxLK8zLccYRG1bIjFc8FLyCWeKjS7eeZG9EfXCUg0f
tD4S5EwiMZxx9RZZ9FhvcCcqvrXRd0O6Ucki2BuRDM7AtDpWDTtBPtC0fmndxslJCB6/Gb5Wm8KF
rzIjRUQJjhL5HB21o3EihxQ3OlFT574YABr9bmWaJckAJIUYBiLYHrrjGLxTXwo2ZTuDsnTAt4Lr
SVN5IpDaJFMzM/boRGk7B5kCdQvFdMZ2Cuo8upuz+jgluZcacSAJ+yg248FKOLddA+3NKWJP16by
2kk3dfO876qb3cjaSgC3WZkxWtUEzHqUnZKn/Kb16RNoRYPmWPw0bodj4zevITBSkoB445toLG9f
O2Rtv2+hiq46mTIIz8zADe8tXQTRdNPYbR3zl4oKJXnCDCAc0djsoNxkdZeM5pemHINaLYL9RRSJ
4eJdVdjxODFWlTQMUZ+p3LpUzvMwHffFbK0WpvUVg8jgjAIvze+rNY9FPfYjzh7SnmfpqawF399S
Y/19LsrJamiUJEEaUC7+omROZXil8rKvg0gGF+LQ5tSodMKVp1J/Vu1ntEW5pS4awNxeKDzgKLJi
Kyj7/b5QVlg1E/q02M2teewaI5CajwwW6/JVBLflXTvEbW3h4DGjpwE10+mLkF5u6xTFGY3WZDYk
i+P6dy2UzkhzFGbhHGnoYn7KKeOX2UgcO1bd/U1hi87faNaS1N8ladSK055x1ZPxrRseyPBKxsIJ
p5tFlv19UZv7v1KK2xolBuR40qDioYShI2UKyNW+JSLqYNHKcZujyiXgUBSElUX3SYSmOnLTZIdZ
KQXrJlKG/X+V50RpGIFDCXl636ueNM7A7V8+N1REG7xZm13vD+eY6TQBNq2CPjVmpzC9EGCUOAx6
zz7Te/JgCyZ9Nr1ntUWci1KrrTNTR+VGyeJvSqPWx8U25tO+HWz2GukK0dELahjsrfX3tStTW5vt
AdYtHzCD4ivHvgzCzxMuVBgC1/zuJW9x6BiR04nKppvDICvRfEkkbYkN+GHUI4y6PGhTG/QUNEfR
80RLLzNN3Oyirzadc8eUTbcqFlECvm02v1Tnp3VnBZzyU4o4m+THyf6cRo8DHh3313d7E68yOJfG
WUEWWkHHpLld6DE3BA/Cm4+Z60XkHHnCU2Yrs66t9PTOd3RJLgD8Vp8NR8EMP/X6zqlzR1iUE60d
59pxYk9yXsHlchTw2wc1dIzx+/7S/Yu7XdeOc+vCTiiOQqjGRhWBbOyGD9VN66mBfoy88tu+tM3m
ITA0o3nHwrMYOsx/dwTaDEOeTThJGm/wZJ/hyUSHNLBO2tF6iA5jwObBGh+14aA4TIVbiLpot/Vl
vFgqgIBkQLT//gv6ZGw1OytZ5RuJtNu+1B3AbNByAwz/SXKoQONN07yK+wMTOF4yI+rQ45GGhwHw
EpGocLvZw/pO9PWPQoQ7OQFRNuqYzMYg+qv9qTr1h9CTPzex23tGQIPyzfD393A7oqxU4rwN4Cla
JoFVB5hApoPZSGc5NkcGZl4JGe42HQDbBGORbQujS79vlqZMszSGcICsj70wLo7WUB1nbXneV4nt
+R8pwUoMd++YjCVRgPfALlfNqT3QQ+NLB0wlHPbFiLThTK9Wqqk0Jtx42SuB+tc0f9GowJ03kwHM
O6jg24N78eOWrRFrSsxwRohcP6rNcJQG7QSe25spJIKTc1ubqyhub8x+MJB1QlRW1Re9jkAbAVgg
YOh8ZNGuYri9KTFqU4cGFq01+pMZ9Q+NLT0PZP60L2b7iF6tHLc5Nm3QcP4O9QfcTEa+tdygJ8Fl
w2T0NL/ju0eeMMJvh4df2vEVPOBDtGrVI3k3yhtqv6b11321RN/ngkNGDNpUI975JvM8SLdS+GP/
+wIj4HlSulqbqjFiv5/ejclBRb+x/fO/ieDO3maKq6xWUJEotFeFXtSwc+IPycA4lyGbxCSEn3sq
tEZrbEyv+2XVeImuuUOpHMWVtc3deH9HMTFNavMzSQPQkiYrxG5o1rFPv6lE1N0iEsCFZk3r5brP
We5cxE6Y944wwDCv/iNUEkR/y0CTCYbEfo/IuhSWQ8aCv47urXwuAoOGwFCYnsMqdy0h/sj26baS
x7k/nrcsewDqqq/c9z6rfJmR09wsT/+Uv1rZ+dCFYCWQiwNSKjU2SMfxppac4DRVIsglNz3m+n2+
6bMesn7sNWzRrD725dOCJtZBMAEiEsE5vURBESmxmbQ4i1Ony1L1IBOwmrIX+P//I42NWuJxkKDA
jpbM380hauwyoq2e+yhOM7xSyc+J9UWXRKA/W+H5N0G8ZTeJ1NBczf3mr963HTym1SBlp64Bok6n
8/9Jw8U1uy37I7j5yLIO9f6sS0gRlfo8WXIkO4yTmYIAbTjaOBakQ+anfwuBOzY8GBODMpBHFADX
m++/Z3XLrrrW7roU8mq/Opk3id91jqw5DCxsekVl0htDd/q8H2GZD3E+DcJ5ELNDTRMtuVyEpQst
lgU0eb4lRe6YAbOcVM6k4egrT3J+E4oqFhv2+Zs8tgYrHdOijar2/5H2XUty48q2X8QIepCvdOXa
t9SS5oWhkUYkSILef/1ZmH1HRUGcwt29nyuikgmkQ5qVfEuTrT6P9IvtfM1tSVFxJw76hQT/hA2J
pGtTc+K50Jw33vW2N85/WvXq9ep/XyH9hZCQrZiMzM4S4IsCReOEgv+gREMc3b6evSeL5TjAPcYg
tok7EkxSyWIHW/gof30ObyysDsmhDtfzHPY+Nrt9v01t93KuxMR8AZbioakghzAkXaSYh845xdKF
2VygfhO4DQ3BapSuqTiNlfMXBFcqoKsEiu8EI4fGDMqDdbrN0p5Obc7v7/PdCEOaLHqNcWDMRLmm
h4VFQc9kAxy7dwT7gMFz4hKiiy8VVJVtQ0XvDAD+JgBKrkcSuvcc60P1lEAGTLHH0JaY4BQnVsIx
OwiJhurSoWwhwwzf057t/wsCZ7fdhMXbOLB80d+w6/Qw0yFAA+NDPM/B7buRHZwI6Z1kMDRkQv/g
dOaoFPTZrr3kbgz5KE92T3vJc0LCmhiCTVh/VyGvzOe1P2X54tfk2dKY1wNJ7TZjkjsS8bzTEoPN
xMUZjlkW6lkZdO47UCIsV3UJui5RInHFqJWtql5XTYLyghVaTh3MNY1W49Up2kAvpFu/90/uSo0z
vNGiZG1dq+Ookp+Zp0UuckUYNgueXlxfe+aQtkARkmHa7jmmLYOCFTeV1KpTXUF0Yc5BP5dRvVhe
py+v87x6qVI+u6UjCWhkXPLfN1zSbhwNrcC1lYU53DlVbvnWPDEfSY8x8awmK4/vkZPrsQoBdd24
3ZBz+LuxzV8ZW5/zIn6+TWIvffmLoAj2At32RtNwm649Ko98B13ihICzSgCbzzuegfqEvRA+kaF9
7GWKfqEr2BFV1/W4THGYAJ3Bkg3NwxrLB3LQwv7+HQutt6TEsDpbWlbpfHesA0yb3HxKspc5JRKd
3vONG3kUo11lro0hr2E8uuqb4pxct0F0Hd6+LBkNIdCNNezFskrIvDN87ZS/sGJR2rIgIyHEewmw
RpXRht1o54fFCcrir3qSSPVepf2X+xCsRcVKF5tOYC0sDy+cM+LmixGsF8XHBNq9Ho1nNeILVprj
cqaR8eX2GcoEXuzvz/pUywDhCgdWYITf8NCCNwegf8x6r2g9/TF9wHi3dAn57mvB1bBdUSeai/YJ
IbBRUye1tRH5Su31P7B7SWgH1v3sL0GPAo+so2D3IjfkBFlp7HXJRr5Zsu0+L9gTqyX3ZS7bC7pr
hDdEBGlZndhQXAeRzWq/ONhpNugHa0g817w0+UeSS2amubkTQ8PtCQpykylukhR8Ybya/XDUe2t+
zAnW1phnS5dVZ6W3xY93Y+vLHOg6c4yyURs4hzVIfcON7Ceg3hzoFxYAdkluEWU3JrgXO6mZNfcQ
EDQejq5X2Rfefl8drJAsvqpEhuW5h95fjjKUp73Ki7U9WMHPTK6ergPDQ4U8qn7qA1cq8VR/hRNf
PcUf8ZCuTsb9EkE7PP1Pk3nS0atd17oRJMELVU3fZlhajqudP5jKSS0fc/OoxpUkwtv3Ohs6gtdR
3KaIZ57Jtbwp7DnC+9l4YKfuaTlWktffbpB3JSX2khJ3UPqe70p06y/j+HGUTe5KjkycNVRtU5sb
HdrQOjaWFMzY7W0FK9MOQKIJb9tMGSuCLckVxFJmw5MAJI7SCWcVy6bhZCQESzKSPGMkRSp/dV40
9qPE3tbbPEi0yxCMh9sl/TIWKyQM7cPVeD9muressobPveEZqJINsCQ0xqq22Nw7USzh0GNYRHQo
fOPhVBwYL+aTc9eH6RFbpidPkdRa9k/uJ0WxTJCMWONUYy4OgfBd5953hSRClP2/4LcWVbH1RIG3
VpWHyvqTGLIK/f7NXBkQpCumZZzmhosKvbXeGQv7kGhZVK1jcFsAuGr/7j2uZAQJm8bJTgcNQjxV
xUPMzGAqGBbpjJ3vJGU0dHPo4CWBllAJXRl7/Hw3nmSIq5VMNe5nLTNfmd2D1SyeDryp2+zJyPDf
N2S6rCMWNk/Bhq8YPW5fnOo0Ge+oIWyl2xVc1DqYdFDdBbHT/HHUiaeWslVX+z7+ekuCKxqsOTGV
Hq6oJto3d3FUbxyyM3Y0XlQb8CV68+H2sfHT/00q0DJrmLZt82n7X49Nb4yxz3jNgsa17zjtuRjz
/z6rb6Fj9h8Svz0/phqgPimDoV6eSBq6ySORbbHcz5RsaAhKWvUjYzg17sF1eHDtk+KbAe9AcY7L
0ZbEYZIzswWFdbR2qhoVEu10aAK3lSiN19Pta9mPvzYMCdqqT0upWQ5omPf1HTYHAkaGvAD/uEH3
SRUluS+Ll3cFb0NQUFOzLBAe9zjB2WIBmz/M7sWpDDzwAzSjv8cXbWgJujoOyjzpAy/2U+PZYUtg
9ukdU2XtVbJ7ErTVTBdMkvJtWgk7q6ZyNBwqAUnbNTobRgRtdXNirg7ffR43f1pqkI3MM4bgtijs
vjE2NITQ0OhNoLvVoIFmsT8GnRzyWrskVfahQyuj6raf+mZM/ds0ZXwJVqE2tZq1E7y4y7qArYe1
oUH5rkzqlTFxLZjN7JYyykOF6qmwD05MPT09mNrX27xIpIAIpqGYUr2yeA8Qsx+G4biuslSORHOI
YA6KuW4qA+oTVp3uVyPx8/hF0+ZTBeCSTmJ69uOrzaEJdgHYX6ZRani9Z3yfKCpu3QG4fHYw+7wr
R8/8d7XmbO03ESyD06/xSlOQLJLAyJ4pDS390+07ksgbEQxCyfRlMHp4IYNYvDAfo2HQSQxvnpx3
xfKbAxSMQka71YpRJQjdIbtvqHPUpdojM95EMAuJUbSMdJBs43EOdB/GO2ovQ8QXONRIJsoKo7LT
EyyEvRQ2yQc86qgZlTQ07Y9OKfFHMhKCQdBMlsUaTwcoDZ7mWJpannun+x53znK4LQq7zzoddQ08
4FDqFUGMnHQeUqdAAJTqD6vzhVTfirjFUPe322T2GbqSEcRgtttlYCsPGNgXJbnQwfWy+j0vkw0r
ghgoAzGHgsLyJLMGqMbhKbMcyb38i6hd+RDvPh2myaAQ5wL9qW/YaYzuLCdwRmQtxrB+kQ9bSSkK
olBXWanHGrjqLK+4q09GkEXkoWbIXZqRfcHa63c5o58siomEse7/X84irgoMXCFrqT2vU3hbHiRi
J2YTtIW2M2HgysmO3fioNhPM0GUmb7fJSMTOEHwFWbGgZqxhGUaCRvNzpp7eg/IEc309LsFDrOiq
7Q1exevi2uvZD9WSgMzt9ptsKQgOoaqzcnD4S3L+PIX19ylcgxI7HFy//jF8Y6ceTd+J4stGL/8l
xr8yxs9288JDhW2tdAAjhOs37TNvNc8PxcVCsB+yKA6V6PZN7YcNeBLZNp/uFYdjcx3tonnrIgBH
BdGlcdit0lfLfmh3pSEcZGM1c2vypZHlHXuYPyuvvIkrDeqj+0Du59ZbggqNwyxajsPxNnf74n6l
LJwlrTFZNmswG4P70BivcZL5RQHIWvVdunulw79jc2cAS66V2oGolGaPJyb1SPwplY3D/d1A8Psj
9kpFMLTZrDiGq4Cb9ZE8apEaduiAwujipcLuwsf0bYqWAJ9wUFSJkMiOUbC+7dqhp7BGi+dkwbFP
T8PwxUlUnxWymfl9u3HlUDC6yjjlPXXAYcO6xFN0lfqTvr6ZyShxv/+iZf9QcsRJzNxkzHFXyGTy
tvh8ajdHAt55XAIW/H+sLbmtAY4qBOdJtjTulIBaHQwhe2jedF/z6HP/qU08/Zv5eUH1tfaLg/t9
/u8bAWEmr3wKlpijPnZTG8NMTghorfTQYr38mlrhbUW7fXFAnv5VAewqVWJTgQJ0zAT+Obpf1C/D
9P02kdu2CksXfiWiGk3Vqh1SlGZ+bOZzIdspKVEwRxw4nadRM5wJuXbg2nJzr3ndfRr0AJa17quT
5edR8jc0ki557shOTzAfRRdPbUqRKLBQpayU16J7SDJTko2QnZ5gPcqJsDrhoSBdMWk2PzXF59vX
I+NCsBK0gLNcZ4ha0hOfdCifteTM8lHml7ks/bsZxFTIr2IQ2zrawVO4rOyUv6BdKGR+8Wn4zIdd
1GP6UaZB/xIH/FQhsR0OKEE2AnWIHV+AbfoIPe8t4pGwC+YfaFRCe5f7hJ1KsnH/3ePEKme8DRzH
1MROg6YkVZ3zap3FMr8jrtfEX6t4eI/n2lAR7AOlAzXtFsNJBfBDkig3KLBhZdG7jBXBOsBc1Myg
0Cvr1cAW7PVoJB495372QzuokYUWxkb1GJEIvIyqYC7s0R7VyuJtNbHXkw9jHdWy3a0yEvz3jd8v
SerUFu8UH5KIDD96eh7I822t2vW9hgFkJwuzAZYuSPsyWFbZ8LKJOi6dFyvxGGmp6vp0MLH506gk
aaR9jn6SE18hRmJka0/AESvOtn1HykPMJOKwa4iuHIlvkLEq2oHwYGlSnjL1SyNbvSj7f0GkkwWn
2APMLAROqkFhyXNZmMJN5W8WaMOBIM+VYqd2ruLtUTgv5fS2LGhgBYZoPXhpogf/0/2LBc2cNEDp
XXAhbnMCkK1SjaFmad5Cvtyms59y2zAlyHKtLG5HKa5ljNpTdU6emW/f0ROGk300nb8WfvLnbYqy
exK8XrqyOp1qcFZi1UJD4sMihYqWKI8h+Lx0VMt1HPg7NIn9aXwhRu13Xe1lyfE2LzK1EXyfluWA
Q8lAaE7uSMWC3D6xWZbo539yS+wEUxBbijlYDgQbDWhHVuaeZk8n2q9+apffpkY5ViSJ/ie+TAGw
BDN9BQW8J3S1e7Hj74V+XgyJP5fckQj7UC2TMvcNfx0C6yGJ/0q1D8vokzWReLr9jM5VwE3BLsSN
TfVCTTF2c57e9I88bhh9diLYQOnRIJG2aEtkwhSsREpmli026DX6s9P8oSaXUpGIncav/IZImFzH
Ng5oHJKYOAuU1jzkP7RvWGQbpkiNxcGAqZ8LRgR8HKruqZf+IE/Iym5OsBhVoacNEG3gK/rCy9Pv
uDYle12aT/+bDPLP2PBozWuHlimQaZIP+vwwD3dUhtKy3zC0kQ3BUMxLbNKSV4JarBHk4wjxqbhg
0ytGEd6BOgM8OMwHoGEbY82uqMVOidZlA29c7P8pzUfmnGgtqdft+6d/SPy212bWExYvMU5MVdUT
mx7b/mnNXXQOtV6ySrK/u1JuYgxQtVQXL01BCBzNdnOVD3KoiPrLavbo/NrJGNp3ThsqggykVKGN
y3W3YdNnsgzVwV1M2y/H0bmzUzremc5EI82ourcYGMG+hlaZcOzZHGH1EfU7BfiRbldY0TtEc/NZ
gtgYY9FijzU+y1L6y2Skl6JdATwrw5vf9ZQbMoJ3qajbTzovIQ4azfzUWrCzmsiweXe1eUNEkMtx
NtpyKLh5LH7M45n1JMiw+uD19ontoYsBqfSnvIjlUCBydwMw0GHuZxdb2LspUsf2pSHls1WPleeu
xXHtq6euc15zcHybukRYxSIp6QYKABsQt9ap/AMbUa3nmeXMq7psfs/rY8On4G0WSKs+LHhYtfU9
AC69LH5N4g+32dnV8w0NwcPg0EzW8yEd0k9/kiyLADGeo2vzj7jLw7YlktOTiOFvFdIk1yuTX4pu
0seyWi+sMoLbHMkuiP++sfVs6Fa08EMIc7t6rldyN3YUIPlMwsl++m9zcoI9QQfD4tQJV1xv/ayH
3UHBGJA3RWbUHuKX/NNtriSqJRZK9YTGFbVwT7rTGAdHgakC4IoeuMR1PWuMJZ1I+2LB0bpMIEDY
hiAWgIyxV8uClE89vTj54E/24NdzEeo0CWhhvb2Huys5LjabO4uZbtC+BzmMGfssf1K6OChrXyne
8zQ1r3QE2XBsbZlJgizC3DznyguxL0STNPPuX9SVhCAW85oqk5LMeC8Mc1SQ5bEtXN816EFjst4T
GSnBdUy2iTWRf08kZlgAYJZ+7fSP8YBdIsr7lOrKleA+UPnHNB+vG5AZy9fr2R9U/Zjn78AmhWW/
khEcSNlnRqvX/H7UpznDbFH3gciQgvftw08a4nsEUMTK2KKVNCzMH3b3OALjoKffbsuzRH3EB8nU
NJrZqTiu3j2MmBuuWoxBx48IMDxmy6Do9nPO11MTXyVaR9cFELU8u5h+0J6W8xys2KGehO0ns/dn
zMO2LxjNwn6I21xK5E98nViVpddjjzJjjZJVRjOkGbHDMde71zk3JfGolEnBRNTDmjZTiaf+/IjH
V2hF5Sv9qyw9emAnPUiejNA80qC4NyWJ9X+x81d5EWwGRmQZUXLY+X9yt7xcVofdyTzGYSV7jXGf
/ttrbHOXgvkYSGzWBs8L0bcVuHXNveIvX4bP6VG/FL76rlb3DTXBgrQmVYaVWxDSNcGUj35i3L3v
db4hItiOVk9txlz4/GVcPSthXlrjotq3XNZ6I70qwXwMGgq1egtKzY8a+wS1Cyov52rE6zULkyA9
3BZ/iSERQblqZy3cvoRgDCY2a7euV0/sEcj9knhGxpUIzVWVqjMnnA5JMTJLouScath+hUEbZNWU
7H1Vg+t9WULYWdWlkVGM3oVGf+6r42K+lPXH/+3ohPDCtmiujAyR7dL9Odo0MJWvsS3rneUW4XdV
IpaOaWxiq2LFVMtUjTgrhLvLz+vwF+tebzPBpenW/wvnBKCxklH+EsjSQz4iQv+UJ9RT7eM4Bqbz
BfAc3m2CXFFuERROLVOS1rAU7rlK86VdydOsZyFp5rspSxevQbkPDU7+bZr7KS/zeoqC3e0nqrEW
Bay/x1QM9JIoof59iBbEufqRnLSThJ7s1gRzS5pJQ7cHQgAOUT06npP43UuBqfCH1e/fstZvn5s6
UGWtU/+iZVc+BcNLjDxxrAzjrF24hLZPQwCG8jWk6bE+JIH1XcImv6tbdylYXrICfE3jSA/lnRY1
L1mQBphj6S2g0Bh+EU7HSlYz2TdXVwYFMwwY9mpNSz7nv2p+nZhhalaX2BpeJJztxz5XOoIRzjA9
VVv8icf9JW+zywJd8ZKz6xdvyjNU/ph8ooEb2O+yKT/pijVWPcc+2aGHoPLl5vl9awemDHJEcoR/
pwA3zxRqacbIKCwxAzwoJZ7h+ur87fb5yWgIVqWsm7UpuVVpMU3aXRznMMoQBCUq9rfKb9ioxoQl
bAEbeXVp83sqQ0qR2Yy/U3EbAoVKi95NkDycfAxFnMug8plfX0xMpaII9UU2kLFfXr/aKBEPFMk7
1axTiHZ2ai6Tz31/EtaAPEJbX+/Rv0Es9YsxH6RWQ3aUgtVgrdkobQqhW1ov/Z48WJGGNqC4xOrN
bvTUAFHbvYyojKZgOmxrVo24jIFnUT6OzWvaRO+QQGRiLUBHaUCPEtxMzEiL4VDwVMYf4+VzZ/41
jbLVjbtGYkOD87iREGe1V7fQXYYHPyDFsEXnSFFqdWmpXLTRfGZZJ4OI2fXWG4pc7zYUBzyQ0I2J
qCYpmo4cR5cYxGt0alGv1tbhhxLTlIVuthQkMIq8fgX2WfWuAcbNRwjiMrtGDMAuaF5rL+6hKZY+
MGNSRUhZSffD7RqSDS1BTADfn6ZuCzHhSqjf94ERYUtBYH5JMuzHRD+Dr35KZFuuOQO/ubUNUcHJ
9A5xk2bmGKhrGVjrqwIcK2s+SvcF7rvrDSHByzA77lUzhpAO5z7gzaBZHBC8dXn2rUHtRRYGSU5T
3M1mzHFSajws6QPV54NzSdhf0kd39cgf3KoppwmNoZMk4pOoiSM0/dVquvYN+jVDp84xCXrKJ6z0
7c/5/KORZdV3rcr1QB3B79AFZe6Cg13EVrRO38wxlfCyG71uCAhmZXRo3hYURVra/VknuddVq1eb
0eBiFmf1qkWKWS6RRUewMV3TUdR1oACa5vXBHCge+ZQG1Kd/UeAUIBWjhXlQfpR5131vZJkGT2RZ
wMETFG+iSbMkvFVJfa7v7qsH44iK1j1wf9I37GhsIu4R1kdDFjjzC/pd9a5kBdUzOheYfwZsy5Kn
fq1P91mmR33ufOyrNFQH/Y9Va/xSpQ92YmAHmzNGJuLd4Lbv2D/z60cIakny3phaF1bWSZ3Ks8zu
lLdE8yz9j7SWYWzuq+RPWmIib0qGcRkaSKyrfh+Mh0b9FANw4jY/+6HM9TLFTJ5CFgDf87QT1/vx
DtFl6IbtsQDOxXhAxURyfvtprg09QQ2xE9dwGz4il53mu+VjFtHGs7/X6HCP1LvWx0vkg/3QR0AH
kEGNSa5OzOa109APhI+Fm8DgGnXmm+5xtdFnJ8tX7loaW9Nt20AvminGF3UZ04yOeCCkrhmNI2BL
Upky7PKyISGoPmHNCGxA3hBC0EjcLauNtKRjHZyiAepnLJs13JXEDTn++ya2mBq1K80BkrigYjxm
GMY7LsuftyVRxhL/fUOjbtMkqzq4Aq36A2W6Ol+D2rH82njXpO6GGcF8mfOcGmoOQrP11WkfR7Py
0k7mT2UyIBgrdJNb46qjXXnA2GJeoQ2xNyWFmH1V2jAi2KJZURW6qmDEfXU+lqcCiF7n/FgdtBft
oP0YTvGjEWbPy1GmwxJpEEMF4KCqletAGpr87M53ifrEZPItIyHEBUVqKLDoXBjsY7ZeyiLxTOf5
tsDt+uvr8YkBgWHXC535I65XYX3UIZibV0P/0Ogf9fHz7MqK3RKJcITwoJxzkhIGq1Cb2NdjXqTz
Grux1IYfwSagfOAqtAA/pVH6TI+U/s3QvlTD7KW9FD1o94Icy9B48wrGDATZs9IGj3jFZiGwFWcv
ywCx0Hedp9TdISbjEzaoeIYGNMepDYtp9d3snCXsHks+Uwxw0nvGLEkAK/kgMVk9qc5k472F2zST
x9gY75IqjQAdfrgtNLu3eOVbzFWriZVRUhIWqvb6igniyNVkY6/7LnlDQ3CRWlOg/Zcvl5v8IeSh
eJ961Ud6GAI1UEtvOaaSYvh+a9eGoiCbuE1l1i1Ekvpzfaqj7FUJMXVjHPhjY5Tm+/m//RbIOYBS
BiS2AWwmwQCrVTK3hIDacq5P/RNvMlQfm7sYZYw8iF9kqxH2n1KAkXdVTSPY+MBFZ+NZ3EwrGl2F
rGIWyz67qBsmH2u+V56DUw+qJ7OP+7h6G4KCK1NK2231DASHs/PcY1UG8zsE6BmKGmpkhPVhfXIz
b5Klz3dlc0NWONcMym/UlsHCbviqJLVHmaQNdVfHNgQEp+ZWxmpBOpGfX5r7kWZHYlf3gymrO+0/
MDZ0BOOymNOUuSMYmc7ZB1Z4U+HZ6NhkGPJMRq/+QQ7WuYqmo2zGSHKAIn4UJSr69Hh5ja76C4bP
n+xK1gCwG+VcWXMFx7aSFm5tcbj9uHTKC3qRfCCIY6VGcNtO7RuRDSHBiCSatfB16yxUjmtkYT8Y
Gk4u8XH2U6zdjP31PTN0G3KCBVENA+OILsiVqu2PWJpV2rW/LLmELdkN8d83qqxRN87WBTdUsOGM
U/P1dJSEBTISgrXIyqRjJeMlYyXq8ifVPt2+mZ3/R60Ou2ddAKPZtohqMNtWbcwFhNsCsl91Z1US
D7WjpFhyiDW+FvZ0mFgT+OsRwTlhGdaMXQOaicaP/LONQSLCvr6DiQ0R4R5cM2mzvIeFq5RQZV+L
8cvt/99rZv2FC+EWzJb1yWxhkUETsjflrrhzDjzn3f/pEr+7s3zEE5Jz2wkHf6EoGO16rpfBKeDZ
2xhrBGLgIVaFZ9Z/1OgIVoejdJvSjiX4hZ5grU3UqtTcBb2leijTtzwnvkMZGpBleSIZIcFqG0k8
N8MIQq6K/Ej5GKOIi300QSxbGc6/WPDrv3AkmG22IKSeCQjZ8VPRvLZ2yEzNK6vUa4Y5vC0gu1r0
jwBa6NH+VcoXak2a6nIXi21ey0tTS7R0/9Bs1ChdwzQMcbLQ1RpbyXIsmLBJewLO4yst3ckvMUgy
q5NE2Pc19kpLMNW52cyujip0qHe5Z1do+akf26b03nNiVyqCXRh0pnfTCioA/Duq+Xpa2yW4TULG
iGAV9HIw3VYBiRzbbpAP82IrP6hjJ+FkL6CDoF1ZEYwDM2uzsxrQmXznoPslasvMt+4xi4B1eG10
mymZJPDfNy6n65vUoQvs9dK8mViLXlhTsCCShDZJ+JJREi0CGZpYxURMmGvHtTkQehpnbEGWDCPs
pQ1+OT3BHiQzEldAYkQIcki+8iVemIdREFz1Xhd0p+5u+oBNjdjqJm39kvEn2AdtruYi6XFt6sE5
LFjxGZ+b5ywqeAUTfQh4MWJyvPxLFo7zv/3dLLk2wSYm7MYTp0NrZQSM0KqyvxsuOFTIf1qYZf5j
3yL9JCNOhWaupi8T526NJ9+Iq4NSLJIewX39upIQgkf0HdBM7SAgtnZsSOtNzZnOMnfxL9p1pSKY
I7euY33pIB/pia+amI/l0fZiDHGnoXw+at/rXokJVmnBwN6YTrDjrJjucxf9jqbT+urShkOqBXk1
PMeDDGxlXw6vNAUzNRh00roaAtHHz4Pheov+5+icVCKzuDI6gpkic2uk7sSXMSUvih5UkxJmxSVT
LYnd2Iv1odFXhviHbEwUtua2BJ3u/1EsLbAu1aH+kw+2Gf78UXl6R3LuF3KCnTJG00Z8BgGZ2CEZ
H2vtoPeS3KZM0gUbNQyzVsYdyufYa+fF5C1DaTCVnZvsfgR7pCo1mjUZ1EnvnGBIj0nneqXxQV1f
bnsQ2f2IhRxDTbJmpXgc9ZicI1EexoH9nWdXgHaPocpF1vUqMUViTaeulmEuS5iiZHhZjaMiW84m
+3/BQmSFvji2g/9vnCHMMTBRo23t9pnJSAh2wWC6iWotdNRSn+zsoSOSVIYuMTziVGhdox/O5gSw
+2AKtaAPlrBEC0GFnJQbFa/0YxM0d7ru2fyWosxfDsb5Pysu+a4iWc+LVEYEY7EOMcbYJ5xp+3cl
t8QWhjjI/SlKnsYD0D1lXd8S4TcFm1EM7tTm3Morx9xBR9FwYAf7rr6MPph8RBUeqb/ukyzDIqMq
mA4ALTbEbqEJSfXE6LFKqF+azzZg/m+Lj4yOYD9KxhC3UdgPW18CbQaQv4beJX05lqqMJYmpEjPh
2PG7GooNQWr78zI+O+2J9ZLLkkQwYm5bi2mFCV+QWDN66tv4aGosakfloBLqLf16Wc0yiOPs9fYh
SjgTc92NajV1rLYgW2RBpi6BXXq6rOVQouhiM3ZqJ1WrxzDCeJx4JXqkq/LD/8aGYEpIUi1YggRJ
T7RzPoWFdcFs2W0SexnfrUu0OJcbD9ytualmFbcmP4CFWAIJsQF6m/FAXjC67LvPgDvrD+R0m6rs
fgSTUVmjUTktjzgxh6o66cWyp6fe1iTnt2+adEMDsJMDuFRXUNqeNkybeSsvd1+YjgqBSwc7YXvc
RriBTKH2D3NDT1BeR2GJxgrQMw/pk+LBzQAKJ3SC+seke61XhClAoDypBeYpg9/eCRuyQjgwop8e
CMtIX3RutQY2M2ZvzjtAbmjlGGSzjRnYLE+XaHaBe6ou1ZNVV6rELe1e6c9v0MS0xmoOrTrySSeb
flK03tOtDnWCL++Qmw0R4RnRlVPctjOKq84wkHuij4AKY3b/qYqLUfJi2fWyG1JCpDCRMqEax90m
TXseBthfbTkBQtHCtgFQ7ZWAdbI15fsP3A1RQeH1xXAam++Us7x79pUPUwGRChW07BM92F7yZPn9
H5iWkRTRZFcnmIByHXonLVC1a92Tk/beXDzo/X+fZbfVDWeCxvcV1fqYw2Ws9X3rRvAGJpHcmET7
NFUIDABk6NipiuocVg58sBkefojwvKnWjlmT+w7gfDQbaQIghXiq252rir1RzAYNKpCx5jQo3KUL
/jd5FexPVg02/BC6n10rZOn3yryjsl2rEhunqYLNITWW9iUEJzudR0SBSIkErr8+DAHf/OYGsikQ
/sm/2xrbMl3HQhuyLbA0qauaVwQiuqAPCePcwcS+aKwPuuE5SyRufDcWAujEP7QE1tg0WLaTY4px
6WjY2IsPiH3A+v81LZJ3zr4GXAkJBpQxFV33OpqS4tb187X8GLMipL3s9bFfG7gyJMIjjG6VllYF
hiafPqBLKGIHtKCYXnGhIxIVeoAK+Xh8jwz+5E1ERVgtQlD8xIXpFiqQy92cpH5GJKk5yU39Bh/f
NjFaoBy8E7Xv2nCxFnZYU/g+6QJ0GSHBQkLpCc0YzHJljkClQXDSf03VRxLLXqL/olfXcxOsIsb6
9SUfoFfjZ93nqcbK9rHd7qJ8HEMbiLaObFEkF7IbmiXix9e2Sm2ArjJAzN7FihaM81sRXyYLtTDz
gWa2PziK5LGxr8wo51mO7tqOIVhlx2qA1abyx8boBMuQvGHTRNTVU5isOvxA20nE5F8O9UpQMNFk
aTFdSHF9XWif2TmN4g/0vrx0gf25CpSTU4XvEH4DKIsaYAixQU4IGNZUm0jFO6UGQ7u0BcAIY/Pc
JaXEzu9K5YaMECwMi1L2C8E56mXiJcuhNJPQSn44fSy5MBkhQfypzkza8eEMhcQeirXhmife2Fzy
pJac3K5obFgSxL+brBZYO3jvIibBVu2oTtCYrXRoP70ozo/bt7Qr+RtaghhmpjGSmKPGFNgH0R36
o4UMUx7JXh37+eENHUH6qr5bnKzB6XW1b7keR/zO4CyXPDLOWiiHmeff/ZtGb+gJvrJP1oEmfO+6
WgD8zPnspq4308+3D08mEoKTbON6GIsEKdTCuiuxt1HBbvdleHBVw79NiP/R79zYDhwGXIYlOi+g
nQ1rxke5SHWPVZEFxgIW93HIPwPC1NNHqQHefdWYqg44LUtDMVM4vdQcyoWNCPb7cvRo7l6GtHgq
9fZotgrK2xWWsdXk0M0pdiLnf9zmdfdQN7SFQ3WaOR6tBHbKssyP1breA8zloCSu7VG1lNDalZIN
LSH4aKyyK3Ue9PfNWdde3eWs1u8JpK4kxDTuUNbZoPOxwmRcvbHH2u8uaNYogbjcPjduFX6TkQ0h
wd46VJv6okGAg/XiXkb7AF1Jh9skJMclQmq4cVOonY3Xisne1rzxWuuZpIaEDxkRwc66Sm5OpYWA
0Cxib5wiYFoFWiZJju01L6LR5aeEi5lc24kdezb5zUe8SaQ6ZFUA3OGw+j/SvrS3bhzp+hcJkEhJ
lL5qu4v3OLaTfBGSdKJ93/Xrn0PPdFtmNJfv6wZmugcwRnVJ1sZi1TnIA9UPoNi/E8aXvCn05KO9
Vsvr7Uj5RkFs2H1X6dO/OxrBv3YtyF01DoReDqA5bRMw5bmG7BV4NzBtNk1wC8kUFrGyQAj4XLzQ
dIa6OajJk1IHWVhL4rpMluAG6GSXpF4QMObkR2WVt1bXBnozPvVKHDtRPf/+d/sneAJiqBgv5pQ7
oT14VgZqvjb32SjThP1VMRBcogHaMsUpDwWkf9raIWKUNq7DRnXdl9rZCEHXrF+VailRiv2oq7+J
EzKJEajuWq2iDYH387FgBccGbsMnDrYuh+XcLwJspAlqjv6KamlMNJGZNyPmyoZDdRiP+Y8sd9Gs
6OPmdSS2J3uT2HV7hsqbExhhquiT2rLs1LXAXBlLC3QFrJ/7dZK51t2QtJEhuKSupyX6vHBqURuU
jRdNn0ftkHcfCUaGrgJZTMfdR4Rfz+y4o62JtC/By+KSUgfPLadJsw+XNX1XBd/EiIgASkJsYpR4
YK6MqxjMRcAGXAy0BWDkVwcG8mVh+xq4kSZEpWpuw6wpoYE5EB24n62v0CQO34Re3PIAO7ssb18b
/tnD15+z8bQ9zciohjgpW02vLGO5Twbj52UR+8rwJkJQhlgjTZpS3LdZ3nnWOgaQoNpH8JRK1rJv
T5u9E6xXi1JaWrzZLz9Vt8VxPbbH+Zi5PUi0q2sTrC7mJxkCBzfRP5IIA/3u1CRQRBFQr4qrasoI
XgdmdiK2nwN/th9PlzdwVwFN1cYsvY3boS64iSTB8GJmQEbVPxnoOM/Sb1lyiKPIsTrZeO3uejay
hLCogDh2GQiecUb6e0kH1zJRlZQ91e9qxEYIX/BG6eYxT6JFhUXRRPUBIuGFNLrjtZ5ylY1B7Or3
RpQQFYtGL+zUhiglrR/Hnr4Af9W9fDyy1QiREMnqoBsLTCjRLS2I7NX4bBTN7GXx0DtVOKkSNZcs
SXynnOZlqPMcr2BqM57z1gowHHS8vKT92sfbtomPkiaxKga6NqjBz8kfT9lZ/ZqmiEqTRzz1SL9S
GaejRO/EB0qtGHstWREK2/SpQIpME+ACPkhWRfaMdbMqwRMpMUsnUOLwjsb/8GdEfnKje82Jjzl8
gCbbRJT922rFx8oxT1PF4k//TV+5Wrscp0XmGGSbJjiGuFj0pdIX3Dq7/mQARMDslm+GGklyf4mC
G4JPSPRmqMoUbnVtG8+cjkmEsRpQV2elKTGlXdVmGtFwizYYEV/5a00F0Tv3ptpwaNIf1sceIN4E
iLajRXG7DhqiK7qMT3zoK/fiQMHE0BJofv7wsSrORp4Qzde1y/Mq6Xm/iYUuvzToUA5wLGAGqEdM
DUrMdn/7LEB568BaRaX0vV8tcNMwmgnXTW2+SpXreJIEol1FQJH17+8LihCZC/qBOa6mZoVOMXrm
St2I/FzJ42VD5R7zj6C6kSPEh1BbtcluVjwDdD8G7Xurf8qrmx5V5ZzcrU3utJask2U3xG4kCmFC
S4thjugEwIE+8jWaHYqFnXvW3+G9B6Wb5nB5gbKDEkJGra+hCfhTFBGT7wwxnCGnvCxh1zW8LUgc
sppZZsS2hcnouLNcBaWHrAaVwfBvxQj6XUZWHMYaNM7oh7PSsVMEUN+SMMmL7O5+WZpBAGnACDUE
xz1GU9ItnHRTA8evvTSfWUs/YjsbEfwnbHKScQbKDRlDbFihugabAnvUPvToa2sWpdSwGOAE38vA
KFFO5wr8TYYzesmRqc78I3rSAfCvnTlcmz05qy7t9NhVBdtiqkFB8Yri5HuplrryXnRUdmv7+7Cc
TfpXJONV2j2fjQhh8xZMwJGMos7R5UfNepmkfnu3vroRIHi2skp0VjULdm59CXv7cS46t40bbyma
g60XVySJ8bLburppev//hqSpBgrJUD7VFvva6UxZW3HsnGlZDkQt0MfcPtirDGaAOxjR5Wka0XUb
Dz/MFMkL5ha9nuqEZ4W17Dx1dfSvJPxpTldh+1ANEmvaU4itLMGNg0t4XCOOaFAAzWa6VgoP6NyX
d+31UnxpPYKqm1OFMSv+9F4m6T1ItB0jts6mHT0QY22dJsZMIaUHDUgXeTZ/IIvYrk9w5koydh0j
kN2ZVyT7oTRPlxe3FwY1DVxoBvIUE0OX7w2KGWWsdPyhrsNsrn6tKV/05qFUZEWUPaPaihGMKjVQ
z59UVNiMyjKOUURah7W5Lonpu6n+VoxgWlGttImNbjA8c2oB8RM/Xz3m9z6H9lpe2Nfi5fLu7VaS
+RsJ0TSdgxsJMUMdwGhdD9g+IN4H0XG4GY/JCRPbmDY0JJq+u4XEhDD000GccFJpMYJsNkeXzZT2
6J35TWMZIcauLW0kCIeU2NWsdxzlLk+vZxOMG5mrUlmb9v6WbaQIZ8Ta/r8Na8VvzhHaHfTJWe6n
L3pQBIkMfE3b9UUbaYJ/MKe61dYaYSq+RrJFAzA5KLc5+j/ABP2gPFCXOAAzBU1o+/QBqkGOrfHP
gQluQ2sx34x5Dogezho96vb3OHm+rH/7OmEDpkLFpDnIYt5br4n2qdECpzbuGOWhT7Pnmc4S77cr
giLagtQXSAhi0dqCjys6Alxixb4Zkd5pxacPrEE3XzNxVaNiRci0qjXtGuRDU6W7fZTfJ4UtWcOu
Ym9ECErQzyUZBwuvinkMBoVZdwswAozRr8sLkUkRznuoO/DSdwD6I9pNBvJb9UaV3fr3LhPaZiFC
NBjSPF2VEplwE+k/KwXzhNYCHr4yigpXYXXjknnsg8yeo8eurGhweYG7qrCRLmT69qKs/bzC2WXk
QU3uRxnM0r77fhMg3mip1qInkBM/ksPkEx/U8Kmb/pjgToHMeJwnV8YatVuh3myoWBsqRmqM+gzl
M4bFXZT6W8/YIaHaJ3vN7pS1c4Y8/G2gb15px0PUDTdZkpSSEL+rN4bK8yWNwrULjr2yqzyxUuSD
JL8tkucemMfSu81uOVnbCBF8+9pRo69Xm3crttfrteZULv2kf9Yfa786IbMBIVcvW9h+4rQRyle+
uYf0RcuB23D3NR9a1N1Qn0K5QDm3h49MUm5XJxh4ltZaZa44xs7QnTXOvIp+5GV6K0Kw7rWuR/Ra
QzdHExWjFdhP1VXefCjd2+yYYOApJuX6qcMdtLafos5yKv1j60ACYYLaxYTOvT8TZVn10NBhxPH8
kiHPs6MbhT5edhT/Q9v+ESIacr5kNDZmtCO0X0ZMSbEj2n181HFedKe7hhu+ib99KNoabyKFTGyc
5qbqOaeiUddAWQSg01/rIOm1l66LF2U3Cj2i0xKPCNCzPkiXgAMfxUF5tT5Yj/1vEhAn9nNXBkK4
6x545w9/4MRlSlC8waZxknCyjbx+6JJzZd8UUjfIXcwfNxwLoFyqiYSFidgFSz1Sfenx3m7VLg2G
Q3ZDb/H8Xf7+D46rDToCSR123zfYmo77IbAYNPEuWi1tMbUGCrF8Zpg35JbHBm/TYBL9SPB/EyRO
Wev9HOtEgaBhsh6TpHk09djVYFsSnd+Njhs5ggKG5VCSHswo/tCCk0IHFX31C3176QKcytYBE/0v
4z78flmoTKagj3Of2JiIwJ1gXK+b7mQZkirPru5t1iSEpmgEywHht0PNXByNnZsIDXyydhyZECE0
2Xak5wpnFjZiX8l6t5yOYSJDgJAJ4X/fWG5C2jqsRwjpp5dq9mc6Otr0cPk0uCX+YUWb3RKiUNmO
ORm5FdEQLLJqeVMb5p3KmufCLjzWZZLEeT95sZE1EINRC83679fUNuhey+fX53XrgAYPUPBkJ82N
wIESycdN93XtTZoQOIx8stN+gK5Vi/8fzwd6rfkTkG8slwOx1S4IDGSEJXzL/tzSv4UCteX9Eg0y
m2YUw6ha664BLMxiN67RJF7dy8DB9yVZVLcM+CRLLFrRerCzER3u4IEen1QlPMdq5RKj+WrX6fNl
Pdm9k9pvogQ90QrgJWSvHSW8lx6km6Hu6Sqc0vTQWbdFK3sQ2B1/0DYChRCy9sqAjmLkLnPQPXN0
ufGH9Re9MQ6rH161B/a1k4EE75vb2xIF1bSstcimGu/IlQEiICP08ua+rj/QM7NdlqCRRMv0JKTQ
yEx7AHyqYwNArE5ziWPf1/t/liK2385DF9Urx63M49hfwvQzyelHnh54rdTSDYKXAbEKV/VkTACu
j9n1yHA1QB/1CXGWOD1eVrxdRdjKEVztZJZjiP5ydBCgS/Tz6uVedNZTp7zSH62fr37jkf51Weae
XW1FCo63NIqpmzk1Q2mc+vWerbmTxAeUZT5wTFs5glH1YGxmhC9NH55ADuXGsWQhu7fTrQTBiqrW
QkdpDAkcQ0j1c1B4sE8MQ638zT0KZLXFPb3D+IRtoiMG1R2x8JJbVMnjCF0EwIE/1Lp9M42TRB/2
rHQrQlAHNk1Lb3JUpNJ+qsn3voicsJah2O4qAB5sVIrxEwKS5vcuvGIzy3HjQW5ZDdoDMr7vXYdL
x2iuqzeXoy7Rgz1xVNUtEywdwMoTt43xjpIBM3L+NCmHxkruxtoG2Hs5PYdUkSndbjETY85oyzdB
DYJJ5/eLa+JmVFU28oJz8ol61SGrgvmBHfhEWf6RFomNMLF5L00zBaMUiPdU+TZMD+N6M9aSQSH+
e8V4uxUhJLHljKkGmkDEOp7X4m6YvUrtQN110rXvSX5dMEnKtHsN2Aok7zcwS0k6dCHaPsqmRG1A
AUF9uFrAC08tq/drQuzQTTqN/li1fDy0VWT4U0RiiSHsOkaq4Q0EzbmWht639z8jrLWStgq0Jr82
Qc7Tgdf6ExruHpSb6aQel8LJn2Q9NXvGtxUphMh2MpGLxNjqPgzq5I6Eh15WWpWJELQTnZ32APR8
tK6SA9NyB8Tdmi55lvgfJvDP1onY3k1ldTRXZn6Rq4FiMF91wepqvK7uDv/ymETyD3RyaQVg0dGH
1Dpz7RBA8ybn/ojZ6WZyTGfx7Of4LAMv2nPEm4MSUb/NQUmqhqfZhbEcbNv2u9KWOK3dVH4rQ3CS
hT3pdkIhI7/OvhuglAN2wXH9vfqgM/Q+gDRvAobbVBn+ZePt/r2yW2rSWGM4YBfZ/VpdmVRSJtlX
u7fvC6G4qa141kAT70+YetFnty5BeZ4Fl/OK/VN5EyJYbDpoXZZbEzoV67+06Zsu6z/ajSObTRLM
k3ZKX/UNNskyB79KMnCoP2QtdQtwJF1eyR548bvzEM10bEvF6iFKP/SnHBYEQBhOqgEoHz6T0rrU
z+5MSQFm95AIUYGnrcLlvZa6NhfieRnNrBwQ+41SdQDC6NDuVqlkT4p8l/6IJxspgiqs5aqrTIcq
GK3mmKAagH9n4PEYQ6dtr9VpkeylbFWCVrSsKiawgfF7R+Uoy+LUdeKUaKe/fGQyMYJyaHaXxtmK
E6unl8kM4vRFXSX6TXiovbR1glaAlyvMSILUAs8ez3UFHPL8a+euV+ZX/TT9nIDs/orzdBO+LM7x
Qy6CWLaGh3mEIbFKHMepYZUVwjIh03XerJGD2ZVflzdx18LeZIhFYiMdWKFZLXp/7cmb2vvVbk9G
fgInj+S0yF55k24kCVlNaJYtyjZYDSfQzD3tRbnFHNH4kjzg7Vk/oUjjgSk50FLn0XAxlHq//Fi/
6h/pgUCzFO4hBmDlDbGjsTbbXh8U2IJapQ6tqRP2sli8u6XUJoTqDEDOYm9Z1rOSVhqc4qp5i7t6
FDxg9AiGM2+tMTqgeuMhvlqOnSQu7/rijVjhHmEP3YoX5I5fkYHIZFRX/UAkiSk33D+sYSOCW+TG
XdmstqIW3VF+FuaHuOpvFqtWwcHRvKwt8a2WfrqsnPsReSNQ8Fx2Ns3greFd4wGviKM+XXn5M/wx
2qurq1iGCLCfgW7kCZ5rzFZN0Qvs4eS2icN+/icJYE94z3Ln77xTXfZiIhUpeDGrXy197OEsOb8r
8fPAOsHQewgMHYSdQ3clKwbsXi82ixR8GsuXfGIxfJqqRt5QAFXacnL7hYVXFibuYjRQdR9g+eD9
w3+bhClUEDVUr9OaQzYm9U8z6dHy9lzqLxJl4R+5oJ3i+8mM6p3WGHBly7m5LfGYwVwwmJx1qaXt
Bp7Nash7M1DsCh1bObREYT8S61llx8T+fHkxEmM2hVR0TtOoXUOIMKxT2d+PpsRJyZYgOAtMsaxq
l8MZpyW4SPXeiwvLt+ZG8nQhW4bgMNAzrOc6hZiwCwiqxrMue5iTSRA9RDhMqVbBn6f55zk7Muv5
8kHI7PMPyJ+sJXg5gAviRGsApHKLb+ORg7SWt03A+YIziR7vZms6cHLQymZZaGp7r13FqieNPkKN
wVfppMA2Zfb3aj6UZXpCCWCyAskCd1VhI0/Q5nSMgQdVIo3ic9gU+JX90fzaXr3e5SbPOi7HtXZC
2RjuvmvfiBU0fCE0U5saBze5WoBGfI9FTu0P3nRNkEjJiAlkixT0vYymvFFLSCvWG6t4pNOAXEqi
7LKDE5S9ZMxolwo225v+GH4Cio1TqrdRGAJtF33Yyu/LB7er+ZsNFDTfiKo8nDMsSUmvifmUGRJg
NP7//8Odbr4vxMJJbbrOAKmGbyiFQ8MHAM45y3LVyZ6Gya7f3ggSIqCxdIWqrVgIAI3WO9TwTAf3
BdCv+euL7Q9fwrvyt3E274p7Xs6QY1nLNlKIh+Uc6TPjwcnULJQO4+tRL39dPqvdsjWAeP42avH9
O9byZIobbGb0zO76U3mX3MQvmJ94ANdnYH+VVUv2vZaOYTFDJ+jFt4Q15WlMrDx9TbYprKs6JMDZ
AmWSOwEZLfWH1UsPMhyx/X38R6Y4IZKUpNTGDI6krNC1BQQlEFZc3sZ9K36TILhGNGGHMVpnEOGR
tZhdH8z9jwjIVP9OiuAQs640dWbjrOZpDbo59Yxk9mO2SO7+su0SHKCFy8NQZFA7oj0UzTdjktjv
/mbh+oF+NvSNii0rUZl2vQoQGX/tcN5fuhyTBmvvXd6r/UW8CRFst6HzkscNbNfUK7+qumdqSmf/
ZTIEXU4tOsb1CL0ymXVQ6vrrYMgm8v+HvfyzDjFBLas1XMcIQbf11sD8rft8zBs9j4fZT53uTg4c
vbsow8QQO9VBpWYLwSI01DXXB4pnBOMOI0gmk4R12feF6FAvNG+MHGmLXucOUDWc2n7+wNFvViDE
B0pmYEky6Jcdf8cM/pJ+v/z9Xf3dfF9QLRJZ5qKYJY6kPhrVy9D46vTz34kQNMvM1Zz0Cg5BVywn
BaFoo8bHJl4eLovhO/FHJP1nJZbYP7EQPLW1nMguncN7tGOelCr5tAzlp3aMnid7kgG37CKp4jHs
v8qFAeT3KaTVjLoV8vccG80a7uIDRxtVAQfw9df8WhmhvLJ4hZd4oX95pftxbiNZ8J1xbquRwsdh
rZv+uv7auLEXHWbX/Fnfcjh29vmyvMs6ApS79wutqV7mMX/509pzYtwTAt4vyeHti0Dfho1qPSBO
hL2c6FyymqfHVv3XDFgVVgPcR0Y5sW+tb0KEbVuVSGmhB0C00H1qPmgfavSjxpsAYaNCYKknA7iE
fPXcn+gxO7T+5GHu4ijL5mQr4X/flIgoni4XYkGQzdAieWM1ktvR/lvlZiX8vDYCzCVrtIy/ZNuP
vImG3epOiXZmAuaby7q122dKTXR8gg1as/CP95KWtDTNiSC2Ta7qdrfdwb41vfWg/jXjZQ3d2jf0
PpdWoPhJ/+Er3oSKieIQkTxNKNQtPVnoyJyPnN6nOaERxUGxxrm8RL6CS8IE3U4za01Xk6cgKMka
x/FID/b/Q2P47sVosyZBuys9MzIDzN3+PGqOlgBo3bQcpj51S1DZX9VU1vK+q4MbeYKyd90aVyln
K5jTxcfg3omossLG7uVoI0JQ8yLuh9Gc4WHjqbyaa91pQu2b3qOShs4HiSLKTknQeDSK24a5vKpE
f9Jgu1PAySBl+r6/ayaat3FNwY2BR7GNYY2FSgdAb6F1tjyY8bNRP11Wtv3YgCYNXtMANZvYX9XM
KkBNLAgwHovvCWbOzFN5lf/WznpAjnDekvxa2923jTzhjLo1bBrcg2C/5/IVWjN+rH+gqyHh1y48
jatXYAxFAYfcspPpSxbLTecP09oIFw5tKFtakxXCyetzIqB6j1Pwnbryc+NfuiRJyPSaIdPyKgZ6
SwmQxiFxwOlCsi+Xl7OrG5vViLpRh0NbULxT1uZpaL4NitTv8S9cWoWQ7Y25VScZxX6NgRaMjzmY
4eokSA6dtwAhJvWRyDhAvzGZlPZ315QZAxGThuY0VRW8U4vJf0vjNH6p9b2IQRqYOAYaQEOZs91f
4ZscwSvF6VigUwkuYwZ6bZg9D8rvKkvd6xoU5pdPa1cjLIqHQ0zyYVhQOK1pGnpzaPmrifkT+FU+
Py603F8Wsh+IN1KEE+uHIYzI0MAFGj5jD6z6lizHJf9kFu7Sac46u/0Hw+NGqBCTDcKqucdM5+sr
fZU5K9whOSXXg2cG6jEcAski+aH8oZZv8kTs0CW3bLtq4bNaj4On5V7oqSfOoaH5RWB7H6DjNelG
nBCQ+6qIUEbkpYfuvLaHiZ0MIlvSboaxkSHq+1jk81BGSAUx32cE2jF6Up5WV8f+RR79fHkDd5V+
I0xQ+kxblVgZsSBLecmtz0aVu0Z+LMbCScj3y6JkCikCilZqlTElhSz1bDu629zopwW03eqV7M1O
tijBt2s01juWIjG0QuObWkyH3FhKp2LLoamyLkCm85F3180uCi6+j8oqs1e4jrH+Oqd3Y3kOracO
wKyKrMK2X4yFz0AngWrhv8La9KloahZibZqGq2MPkKHpO/G7Q9M4ptf+Xt3kGiShxMs863ZxSlfW
87CfJWx+gLBWnRoYQLWRk8bX0S3P8Psj65zGo+dX3PlbIimT8e/9aeFvCxacJTyYykgCrcl03aE0
c7oyiE3dUYCGd1lBd90yuohNqqIFFwB/+CWbBCtaFWtIZ/gStQ/spHHY5GdS8kKZECHpCXOgfJu8
kKXYd139bbWB0XO6vI79ZsPNQkQd6UoFKBbYMh0ehBP9jMf1wO8osS/Du9pNPDaiBG3oaTWZE9f8
iuH6o40P7Tz/vLwcmQhBASLWtmaI8WNwkwdGfz/LwD1kJyLEyRqdi52Z4Pt4HnpS2zlx0K1Mbm1o
ucRNyCQJwTGOwrLrJpwLbU/NeLTXYyq7JOxay9t5iH2mIWlw+BQi+iw8h6T4KzcidzBtf9J6yXPa
fhVrI0sIhlE62nrW4+x5w1BxVpzYrW7Cz/SbWgPybPJap/CU+6nyamk2KtEJsds0xw2JDFGFh4aH
5Bk83wFHTVV+tX7xmU8Rgtfv079SQkvwDcNqLbHN3+OXOnMm+1c0+JcFcC37w83Z8D0YAVDRCyjo
hpU1ahEqSJzq9TbEeA5dbxv1C0k7z848NsjeQvdUEUAsKiII5lkNUU/scJ0p5XfWcHhiuea24OPp
ZQM7e6e0FSIoSDVq/TQsaLTS2NEYccVK/rq8abJVCKlSmqmTXRFo+zJXaDDITjajh3VRDx8QQzij
ELN1VJuEdeRR2U8zyeAhpoDp32ZyqICvdlnG7l5RoJ2h05PomFV8H3z0MK/nYYZGE/Kgz7cfmmLR
dQLdMm1MYIgDJpYGluMqLhDclqOdubN9b0fHy0vY8z1bEXyJm/iZxRWqpADW88HhtrR4iA6MLHNB
i3BZzG5428rhWrGRY6orqRJ+x9DuRrTudYf6hT0sHjiRAln3yv6SbI0BXhHT5WKJEU8PTZ20ULBu
+B6bfyUoJGnTdxZJ9Hi3uZkjW/xXjlhVZP1MI1vHW8rkgibrukFSVXqRr7idl40O9esD86pj9ePy
Tu6az0aqoNehMbDI4l6UhJGbm6dwfCmbX5dl7OaLOtINAHZjaBT/fH9aI8h9IjrAc5Ib/cB7tlHF
vK1+GgeOiNkdPwJ2vhUnJCQd8uPVrnG3Xrog6+9GGevXrp0CSggFZ0o1TLq9Xw5mHPWonKERSX8N
+BNHZx+Y19Q3AgSfxrQKI8S8EyauQtzFWq/tEqdLZAUw2TqEgDYN+sq0BWJqs/dJEz5ZbHq8fPS7
6rVZieAPQAeOAYcMSh0x1SWt4ZH0upZCCsikCPo1AO2rVCYk1NDhJLmniRvJSikyEYJOlXmK6cKQ
N2Q2lduCYyZqMFJjp5L0kId4MQXYnrwQAhSES6PlDUPqmV/7kbMFJoiGZCni/skj0dCB14/KtJBp
JKAc1RsNoX8OD8byY1Zks4y7hV2AcPwtQRwGXioG6pAs5i2zs8db8kBfiN6WxZsjp/rCSe+rQLnv
rrIf4e04OGhfu6x4fKP+3Mg3+YKNjripr0bHk+Dy6wC6sG7yIgZ6zLNFE++yqH3VeBMlWOua5dVY
EWymFn/SMWHVk4MxfL0sYzcIbbZTMNW1nqwsWaB+enpcYowiK2gYuJMjwcvkCPaa28kEKlHIMdez
Hg/uyLy0+7akmuR4dgtBW/0QTHbsaLf0/A6snsMzvbJ9ztkOdg9Xxj27fzpgP8Koq8r+IGkaMwBl
RQlOhyk3aR852XigcSZZzq49oT5BTN1AmiBWZEYGDhP0GyPAFS/ADU5sSUDYPZbN9wXvk7Bszhe+
iMx6JLbbMObR/CquZW/cuz02qHr8sxDB/8RK04LfG/lb5xtfXs02iJ4ivEQ3p/6Q3LF72fHs2ulG
oHDzprRkvUGwc2VrvlhkeJxqy+1Ndp+l433U9O5lO9qFOdTBI0iBKWxqf9CHjAC0SMMKO0kH1M54
tzA5E5czL/fH7qs6ONp5Rdk4/rV8aFRoI/rVJDY5K1vb/+5tUl4V8TnRJbFj7/qoQ81VvHniOUSc
VjQXzZjj2s59nd3a6ZPdntsSkFUHTCg5OTld3shdjd8IEzQyDLPe6hck4B1bjkD6egzT7vdlEbtK
vxEh6GIXJWA5s63c14jimuVhrJFwMS/PPoB7tN03QQXBKplkyoDHuThOwNRUJIYLPo75eoHNSQqZ
+5nwZk1C4K3nrk+VieB91Zl8Do0wdd8Uv/OUQ38oo8fyiX0kOL0JFGfHlqEnpaHDzy422A8U2+ny
5FcbFzIPuOtmbXALWahKoydeiLfUtPp8tRE4kqlOJqcllCVumZPmsRwb+nJZM/aV702YEHERmBJr
4o9nc35tV7dUlh7tNr4DQwcrIbpB/6AkiDPEwBjdmK+07JwvwP7UBTPeX4og9KWP4HvLMVRmAGcO
UNN/IPhPgNHurBq5CmtO+rkOUs86xT/G87g45I4EIEk+yZqPZSIF87XNnq7N67VPL4LIqkGG2waX
D2n3jr5dlmC/iTVkRjij3BAaEUC6p5g+FYAd9tV4/Ax4IvPcjg1zrGwEbfLCEPkBZ+BlCf6X5Idw
oxJzwe0PEQw8NeKlXVo4xs7HXUpdHLXwTDc7K/7oWnfWF60Fczkaof97wLeyqb892wBBJEp6Gtq8
/wCyL/vOWrsE6ho3tZOmd5UZAh32IwhQWyn8yDfhJcnUMmMZdDbJztPohZnq1fkzhrMluY5sNfzv
GznmqCmUoozkR9qNYj4o1RWTMejtuklD03XMWyOcMbHaZrR9uejAD3xt62rQ1lUc+HgfO6A5w008
mTXsL+lNnOBPunhVG03HARH1yBKQG3ZeONsSNdwLZ4ZBiEHRp2Yx8c5lAji1smdc7Vp2ig3XKr7P
5pUpA83fW4rJMJfEOwsAFygYXWrnPZC9UaecFP2s6JU7DhgOAhS7xKb4log2tZUj2FSk5rptjtAC
zmrAOVWis+2D+QgQqctRkbgS/qP/FGYDus3Cf7B/71UubIsQZEtQB2Ld9knQlDGGrh7HDr0m/ePl
he04RoZ+b+BEa6iRYhT6vag0H9AhRhEvJz7pUt8Ow6/LAnbWAgHQaYCKUqCnCQfUA7glNPhbJuGY
vVrmzPSBJp9T8jk3ZWgZe4vRAZT7ioZp26LKsQzBXp3r3J/rKmDUvlGKTFKJlYgQ7/lDbSepoXIR
zY2d/ZploX4vFGMMHE8IQLAwTMAjvT+QWdMiGppN7pOHenD18wRfkP4I8fLt1Z/klZEd+3knTgiM
k27YGhqpcn9RXooGXav2LQH72mUdkAkRdKDtEwAMdxAyFcd2CMbykK5fLovYu2C/W4hgoERFO6KW
DLmPXvf7pgsDZQK3hIVOoy472zO/QBq3q7He2tNHkOvfyRaMSENROVwWyG690Vs97hysa3ZAK19g
nC6vU7KV4qVqmtXCaJQ49zP7lvNLl79r278sQqaCr4nOJuKNqzKqelHhuF4ZxDSnOcRecq0GnJyx
kdxG9vyDwWwTzhswWX/MBZi2EhvKoGR+1V03feYMs+Y2rb8O4B+RRKQ9292KEsJexvpYtyo+T94c
a+2wjpLbjuz79L3pNlMdReB0zn1jqtGEO7mRqkvOZvf4N7vFf8LmaBRAWYfRAu/Amhu1+TaP3/NQ
FutkMvjfNzKWuJ+mYsKJZCrgL1Lmpj1OJ2SS05CJETwPK2Lgvtmm6lPrTp2dNLwfZVXZnRSEbQ9c
8DtWY9hjl2K3FArkb2O4mWbFXVQjqA0ZF7tsNYL7URRGVRrDLte0cnQzSKrSmVpJ+8FOYv9uPYKf
WWZjtViLkymAD5qCtLLtjmbMnCF8apPbRPuNeCdx3fvO4E3jRIczr7Y2mFUEpcYNPrrqDoqfXaO4
zBPTQOYMJAcmep6YkXgElAFKOnPtpeFXFZj7HfH1lkiWJRMkuALgF+t2b2En58l0NR0DDSV1OzCu
GZHlSdwpN3shm9ue2mvyv7EnlAmKQlkgqw845nkGBCfzPjqMrnIAscmdrONGtjTBRfRGHsV6D3FV
djbsoC7vI+rZk0QVJb5ORImaLLQVljOkxOlTZV6TNJDs2s4E9rtd48vc7lodN3Zmw1mnp/7UuEC9
8v/zfiorfkgsV7xBTHqWJTmB144H1DtKtNGCH4NMhkTj9iqx7xYkeIg1S8FfksAZZc/0C/WyhziI
Ds0h+pW4w5f52cT4BDsxbzqOqUy0TAMFvxFOma4AvQNmdaCB+isN2qv8KkOGwt+j18nJflw+PIkK
vjZ0bs6uWeJ6mGos1ba/m/MNaz+x8qAnXy9L4Rt2wa7ES/NQmhWpUm7D7VFpD2S+ibsgwVtHNpw6
kkvClez8iOAyqkVVFqq8ZkXVM0/y1uN0SO+s+/CY3upBfMspg5JAZY7MonfdvmWCWNdGQ4Yh9s7X
3dKSJSuQ2taRr2ZXy3zowpu0OoexV2PqfPzQJQQQqaAcwRscBoG5Qm0OcKwau+wrVLtjTHzxweMR
3a7VKwq/vL12z5VshQkOKwELk1o2ELasdy17iMqHy3qyZ+Db7/O/bxbD/o+072qOHOe5/kWqEpV1
q9jdbmd7wt6oJirnrF//Hc6zOy3T3Ob7zfrWVUKDBEEQODjQ+iw3aFNAoXc/4nw5YibIo5mIpsHx
jB5sfRj3hSVDSYLJCGuWssZmjZc0ZSbtVNAmSZNfTOk9RjR4f6DRThRjit2YaXpBUYimnh2GxPDn
RvITIoppeBAdTJ1HZcXU8QwEQuvtyuljrxoDXTktpCmP8hT/RW+vySluomfka30VyY/xD7JTkIqE
DjKHCgqZjPElwE/YGEuDJ6muu6t6A8Y0TEoWxOrc3doJYYxObXLLTkwIyacnfVScvv/Uqn4hxyK3
Qbed9VI4utAE0APrXa+u1iB4amokY9UB7NBmAF7tyjXdyZ++dKGIB5Wv1UUYYxhIGY3a3KBnV9oQ
ieaPixW5tuWZkSjHzHu17bVi9mgbpjldVdSqtOG1GdxxfMmHz0D/m9XrdVP/Fxu8qMRslJHLab2U
euHLj3LhVUfNr0PlIQr0x8IB+KDzFTxLrdIRNVQIBTPG30mYcApIB22zMUItd5Sw/2Cj+dU4R40j
38uBcu6P4hZf0crSLd55q76RwHCTQV91+GQN92Y8O8A1g/b4QTFz//riUhXe2SbKMCrwl1hhFqdW
2/O0VAR5RsmyfoIy47VstqCUAL66Lofu0TU5jE4DCk6UcLjwS3W60ecsTCtRvChShXnqtfZQdSSl
xRdQ9ST1dJ9Z06mSx+frmojEMEEciVBj10faFK9Wx0rTDm0j3zSbqETGFYN+VxTjML1DZROZ5ZhG
FZDKQKplvYtBw1Ub+4skOsTcbcGkYfBaK8jQsnGFPLaWsiHZ7CuxFhpNGQxZJngmcBXZiWDWK52i
Uulj3FT1Mt2k+XQ3y0sANNbh+rZw/d5ODBPgbrq+2lOCs6oUXe9omF7VzaC23OYwz0XVLW4giHz2
P8vG9t9Z+bBFVScjq3BYAumT4WaBbjqSi+y8Q9za648lOBJTj8JXr6sp2DCNCTE6dK2XvY77eDMz
R9JuzOR4XQB/u1CFAuwX0+nfJZ9bBSwGOQWuDp07I4sJXuPKFOA2eNUuAIRsVIZQOwchKXN5FF3a
Lz21u97vjvWpDtfByzKXUhiABsRDS+0ihdcV466cpeBIocBNLHblKoqQLTOz8Adp8Ccw1i6W+Qdw
dsyHuchgLl8bPSj6TIk6FcACtnW+rTVTYADcy8ECgBGjZQHONxkvZ+ibmmf0TsLLxxnWG2W+tcCK
O8HnFeYqCF24h2onjDm7CTbQ7lO0MmDC8CIdZ9stB6Sd1pfrW8O1OaAADBTwwDnNIikSM0sLo6Sw
F3AZV/Jrm3yp5EmgC3f/d0KYvUmTzrAWAr+9Ld8VgBr+gJHFpHU0TLOwLHBnMw5Ik8qoGkYDVRuM
9TKaKVytJ8xM+ANvaqI+rBGMY5NB0fQ2NkhKNY+6DbFkrq/emoeo43rzIpqIxQPFmZCBjDxqJYCM
MWLUrhkkc4YyzacBzQZVMHwlT4v7i3L89VHUXcnbfxO1aNxAtA2EDUKiqJ1GokMpPe2eGlUPWqMK
DEX5k7XbiWFikN4oGg0oLrTUaz+yfnEsXXIrVYjzpL6LDXX22jBrJ+mRudoKUAnb/ehHPyld+2r6
mocnjKv+MGf3DwBPWDeTQpEA+ERM+tYmDLzamrghSF9NIZm/N+RFq4UoQno83mkFgALabxV4HrYD
QFtIQWZZQzLubL3SjED8WLoaceyQ0mKLMnI8JA3yHBdxzGlNDEmHWcNbZ5QjA/drjqnMk0/bwUXc
QFzrMyw655wCCNiLIeskWWr0Gc8LPXLnVvPmAa3a8+xfd3K8HmYTt8NvOYxKfZaCuXJcCj9eneI4
nSWn8vTBiX3lYb1fA92NjyYWM8OcSOOuOImCFoU663c7uJPPmIlK+sLMNug5fesCcm+5dBC6fQDJ
zlPjDd7/CBlt9N7M4ASffBM9TI6dO+Zfk097nEVW+ytb9u73gNoC17GBAels79/cx1sXDSutMU7e
dAQ18m2M0oLpI0x08xCNLKF5u/i0zBA9JZlXgHjAub4n3CW5/AS2siFbyybh0Y6YwPo6Vl9rVQnM
0hvnyLHkb8ICNe8GQjfVPwqzpQ3SpNooV0g4tJJvJA/bIJitIfo+Y2AaSltaEePM6BgxtDZOaYkA
VyIJrAnpSwqKAUhQ4tsEnDGTIC7kHsXdClH5u5dvZ83KrPQwiVEjN4va3JZy92StpaDgzFcDsHUZ
yCTkU5mrOlURmoEgAY/RtTw1WuElqajuSD/x3rh/i2A7TacO7BKpBk0UwDbdLFI/kMl+ntRP9Rid
iF26dmee6jT5cN2guSkLOM5/VGNDqRiNYJbVAocw2e1jl6lem+s36bDdDBrG4ljqp2iuXRL3f8lG
9FA3eYCxACMIBtZTr7ZnHePDs+bn9d/Ed3y738TYZbqQfF7HiYIR50dUVWgOLHvubqKH4RCdC4fC
JGjntHLuXIROT9fFc98a+yVhjHZJ1sGkxJN+W3d/re3iAJUWdql+Q5YYkx5WLUy6zImt1iPD+BGN
EwcCemsrM/8AN7T/HYxxK0a2NkuErFwcT17Rbd4kx4I7RmDYLGpsK8baqkz4szpKLXfJoiSwNiFl
0K8g85pxM4HUakyV3OjYUOkGVBwnzIy8IU/w2iGdD6AFXSi95F4sfPvSz14TywRWWRoppN2wgLZ9
PzbBSL7X9qMuSqDyfdDlBDFvnqjL8hjz5wDvGizzoJFEuWknMCIVQ/163TJFkhg3FA121NkD3NCS
n5US4UDlSYiorgsRLBpLf7xNZV2nOoqocmIFtXQnqbdRr4EMWWB6fIdnYSahDqa2d60YSEpIzdQi
wZeoiQPQrjM0nzXlJinhbibVac1j8wcz7+C8LyIZM5RjYK3rEtbe1I1r2fPRMr4jWSwoE/B36SKF
sbqyUEBaDaJ2DEXPbldND7PCCqZGRF/C36eLGMbshh4FaEJTSrb+o62eYvM1IQdpaNzr5sD3EBcx
jM3FrVz0WQXrzufbyAon0cg3uhrvz+jv77PNF2kXt5Ld4vtdZB4X69bY1IdkBIoxJ54tqgxw18xS
gF3FTEckdRjPbsotoJgd3iRLijlVxp0VxU4sE3dcIsEp4l8iO1GM88638u+3o3Qo78x7OoFF8tNz
9Fw+ZI44OOYa3U4c/f8uEIp1vZ/WFCWAtC+cGiMGU1Q5rFFgDCIpzAGi/STg98Ar31iK1u0rDGIr
lSVxNrXuvet2x3/QIV+FWZgGQMZsYJICbW4qEdrsSllyii4OrQjkxg1xi/ZHQTpPm8lN3+IBa3TB
ZBgiCP+/bOBFPhOEFEoR2YmBFbVe11OD18aGfC2mSfQeQI1e+ix63vDXFg9lTVM18q6fxhiWecwS
yGun17LaHN34VE4inB73/YKE5t9C2NMmtbHW6wUOQCLZrio/1GtI6sRtNMvJ59BURPlNgVI6k33G
DLjOGmiiTgdWyjbCqE2QTHkWmAr/WF+0YrZq6cBGVK/Qagj00YnCMZTujHN62yKFErsy+JwGF5xO
AgvlXmC7tWScyTCXmP854W1THOnptv3OTw6ymL+X/vp3HnInh/EkdTyhFJPjIMDm0fGe47mbff1f
O5x9FHFdiAyE8SP5OFiZNWMpEXeCg7NMTwqZP7f6cDNb1mGxMVE6XwVpNpFMxqv0OcYHmhm8Csmq
xI/MUgebvKI409JvTqYbeO4XU/laZ1stsByR4TBXddV17ZRk1DyV+HkzDLdJss/1mnir2h+vGyn3
ntvtInNdJ9OGqtaAhSXRl3m+LbTbdPm4FAhBhA3K1PDeGYyNPmskYikKk9EKxdKmsOG/fHXewPjc
bzlGjaOXKpNsK5DsSH/Mi1l1jaRbnLSYSdhvq4Kmq7RGRa/tg6juXq4rz3UDu1/EKA96piXKRryo
4mLyOjkJY8iXh0lwIvk+eyeHCVYUOU0tUuGobPc0C60erAfDa738CNqmMA7aw3W16Mm7stAsZg1c
NNtaWwjBCjkg44dJyNDAPRnAMwMbhPrau67HLDZAJosCnj/0JzN6HbavxPAJOU3xiy2aw8NF7dKp
47+AJ7hbGV/dKHps5rTinp2XwAzaUHtYMGdFdYf/w9hYbt5hL43x2XM96WDXwlbFH0afZmxrN/Ii
1Vsx2hMl0RaT8dKv86kTcaLxjvxeLuO1G9kum1hH7huHwdeKLVin/MHq5Q8JUF7//+ZhyZhTLlNY
HBBRb2Mya21rItEXztaHCoaraf/x+8ypKud5GZMUDw0zzx7avDwM0+BcV4EeGNbC9yowB6qwexKn
GbJScpd9NufNj9o5TGf5ICV2aNfGcd4kd5pMgV/mcdabO7nsHJNukCzAMyA3/YnxUxHmeS0fLa/3
Fr+4GTHIVj7n6DK+rivvNO9lMvbfW21cKdT+q/p2UksnmUVlq385Yr8twmCMfrCMpYPhA6Z26s6b
B8aXe/tLe6Ydm8VrLUha8pzuXh/G0jWtVRI5oXuX6rM75MbTvMzfjYj8QZpqL4eu6+7pQfCQLtsW
J2pcs7CrOr9JjeD61ohUof/fiVjNul4iGVtTJKGifKwwTisXvNq5fgGgFt1QdHpmmcPaL4WcDwuK
LUiKO01804ylM5mjY6En57oyXDtDlzPGSOIZSlis4lyschJJSIZF7TeFnDXhy4m7WjsB7IY0ZNlq
mm1THunJaV9tH4xC8XkNMCgZtTfby24HIWCcF6YCq/hbLWaPtlWb9WHFHun3W+3oQRHkr9ZLfuyP
c+VUoegscatBe3l0Q3c2MZGp7ZoUWsaFs3jt3ejKJzlUj8Zt8t08xH7qYmpCctcH1Rf7LwXU/LZH
BA6Ydz3vfwJjM3KtxKQZ8BP6Gczk5CDbi9OpE8zn1qyeChHEmm+ilxVm/H21xpmZaRCXJU8ke7KR
KYuKc5R9um6fPF4qc68W4/THoZsxAgv3SuclD3LYnFHP90A78Gp4RHeGk3KkJT/FS05yJpxwyD0d
qBYrOBlo/WXn1BRdjQoMrU1Xtnabl91XqxXdm1ywAm7l3zIYNxwPeQ4SmBFP+1sjpBxi1tH6vt1R
OL7spPfJbfr1+pLylaKjjICS0kBg8dZWGxx3E22zyNVZYRp9UMjT9e/zLxblt4B3xIjaFA0zXvYg
45h+UYlhu2513w6nUPJEBRKu2e+EMRdliv5sbaNF0Iygo0G+G9WPqj071mg5s+oPei3w/oLVU5nt
6sDOhqAV8uIuNtATbkgHszF6gVvmr6FKZ9hTvkKDBZXESmtIUwoxtIV1O/du9Fl7Hj50DkoTwR9Z
xE4Y472GSTX7ccXl3GvZa2lXC4rnlYgjn3sRqOgitAAAstAf/tbstI6M06jRLobqVku+JerJHEXk
VNzaDr4NAAuQEMDj0KasnR8utkjPFrKA5QDYDuQ5q2A5q4fSLT62wGY53Z3xCYAPVHcWQdxBD827
2BRD5wA4wmR5wkJRk7qo9JUmzEYQRDeH2mg9EBtWQLk182Pf906/ibqBuQu6E8l44CIfqtEesKBq
q5/TZvmhNplPhHEi1+B3Yhh3UW2aVGgKxAwVucva7Fypf1I4ty4iWEDquszqpOcQIfcpUi62N3Xf
x1E0uobu/ZUtYpEySw8eLnmRELdNWvIjnYF1ccYkauowk3M6mdeuR9kDm6OZu/GIVDKyEEWUetZU
l38C3dhrzHiRNMLEzWZEuq5dKkdbHusMrKTF6ADI49TSeSWFc90pC4xFY+Jv1arz2M4BWVXHxB3X
uyo5YtSSQAjfVEDThlFiaH5h0bf2kK2RTBuhokJ1uu5BKQTRAF+LiwDGUaUTRoTHFL2uRvdT/5Ab
4MM8XF8okQ5MGDUr9bKqCRZqiF4ijIJIjc67LkGkBHNupzGxtWGEq5Dlo6wcEpR77PTHf5PBHNqt
irrc0LFQid69yMPyLZOHsBnj8LoYbl0EQ1X/2XEWgjSAtaJVU6wWvaZAcYk3pHxsj0hoeJIAXcPN
p+1lMRfIKMejZhWQNQXdmXhoIg9XyckxN6Y/ajfFD9G4eME+/bqid3fJWMbZumaw5mZRHEUOWi12
5EI0GFdgb7+03knplXTOtAEtLMVwLLqPW1sKDiVXDQqFJ+jrwzQm+v+dACQh5yZZsGxJLvvz1Nz3
CnHTtRLkzbldBdZODnM2q0G3zSyiTy7nZvRbDDU5tKHkai/VDQi4XdnDJIhT5c8H0Wx3kYLMiV0j
Ikf2hORdEVvOoIKhD3HzJshfcLcJVNhgk1dNioF7u4pjjlFawPnCGIaXTsWTMha9WflqXCQw66dU
3bSuG0IXVZpBrabcqGN6AAbr8fqRpavx7hbcKcKslgkFx6VNwUxaPazFYZzA9kA+qsWxLf6k3kbp
w/9ZM8bRFZUGeBY4NP0Sc1IXlA/txZ/+pONjL4TxdFmndG1TY/fbHv0rOUCf0kNcvFxfNMHesJVK
e07yfpUhBBFeEJfPg21482oLLga+jaGvRLUxJwgTud/aWKZqaZ+WBtBvuuZ3cut3sxxcV0QggvXX
drXFSC9jS0zJ04xzu3y//n3+u4WO8gZxPNjW2ZWSQbsiySl0UJ8pc3yFvMvklLWjBMgzHkQ1D/6d
sBPH3AmrIg3xWKOWo4XZ98ojHyX327A6K0i4k5N1t3y+rh7XDnbimLBNLxsbJxLXqg5YWml9yZLj
mIpIwIRKMbEaxg42sxZBqfEU39FqrvmkPKTn8kgnVCa3ojEp/Pz2TitqNLsbIi5IXpkFAmMLo9gw
H7UM5882IP/FxzmQwi4sblvZEU3uE0plPGo3NC2xbVyvU6AG6U18qr6Su/6THAyudgDBljt82wTb
x8+17DRlfKw+E73DEBVaVZo84vVhCvIKPYxBDUU7wXVv+6/ngXG3s9FoA/hUKXp0gURKTArCcfT8
0hKgKMnOPd3o4MI1jyo8WtPYjaxUvc1wupchcYfqLssV7/oB+JfzfRHB2Epk9gPe1zjf84ky3mMF
b7OvynHwia8cYiJKg9Bf/O622mnEGMm4dXh60li5OI8fmiB9tF3j2X4FryS2S44dURL1X6zyoh9j
IZI5rVVGXxhTYIXRKT+AhgZYqTjUw/pBO2SnSthKINo1xkQGY1x68MSgiXl6mDufDII94zuti0rM
NZymZEqWHirF0+YU1sFKepcIe65EUpjLqywKo11oA1nvR2Hlpaf4UQIuWrrVAjoRtghtDA65boz0
k++Mw0RyDNU5tJOxA6XSQQMKg3aTSVMbWI3k6nJ3P2mmX1umI5tpWDXDq15WIjZA7obt5DLHbKz6
UukaqKph+uipivUtiIbo+bpyXF+FyUXoUcQAIOAmGLMo2ghNbDrK7XJYvCBK+x9oTwPkS9Id/aS7
TSiiDKDGzS4oZXmwdYrJwqyJt/5DSbVJVlcgUDpZPaGwigYaXDr54uSGiDyN/vprophzZpl51y4r
jH6UD0OnOJYKnL/XjF+lVtS6xNuuvVbMQtqG1CvVDDPJQKZIhuUniZpP1zeLv3Am6C4JJk2hWsAs
nCxZUtzATREJLUet5keWWTry0n2vZtEUML46F1lMDDLr3RSXFkXNrTedMTpJpgpejCIJjH3bedOj
FRi553ZJ3SKq/V7twusLxvMWNlhZ/lkw+hN2IYddjgDhUFKMFvU4qdpCfRvCRO0Ejx2RGNagTWtr
mg1pNrVpnqUuOlokvy9qQ+CIRAvGGDP6orqykPA8WMoqVIsxHPXW/W8LxhpxHM2UyR273h/XAYNZ
8lAbP1yXwb3cbVTbLJCao3uR5dLV4k5DHhbBijxFnlIbbr/FXmMop0SKfFOWT406HDBu80dbduBd
BqnOKMI9cE/S5SewgH9F7raNDLC9xQS825V7Dbi/yIF/FBg5T1lcG7KB8R+UDIFFGGVz34JFcaBR
dgXMJODqLjjFjrLXuZXQs3LcHYSh/VQBnBY0OsztCD7KJTI2cEWSNHPzPjp3/d0odS+56m3y/3+q
Yi+LXULDzvGUR0EC9b1jPX2srReBmdDzz/juNwIYb2ehx3YyqAA5xOAzYEBjvztEoNunUW2BqrdA
Hv3eNXmMx5sKxU5T2ldHsa3Fve1LtxGgtI0bC4vonJDijWqM64syE/SnhSn7i2I487o5inIzLPfG
etOvratLvtILyhIcF/VGIuMJJ30b62qZ0AaSfCGYt2g2D2P78foKcvzTGxmMG2xL3UwjNND69pCH
pMXAAltE6/src3BtkxgfmBnRMhgUslLFyXijp3ns9YWhhSPBVZVmC6bON6DRX9q6+ZQYrezV9iRq
IOO9nDEzSLZ10AFZaMZnFM1Il5ejif6NKaAwgeI+/2Gd9dBydBfkhJkj4gnkAQffCGS0RjOROtkd
nMj2PPqKa4BTD7fAjYnZ37G7Bg0EN6FIqsI9gDs1mcsgGox4jDVIHbzu3D3kJ8wKPhjeGqRH4+Hb
4soBbTuGvpGLDXD6mzQQ4c156d43mjOvijIH4A/1NHRfPG7n3I+8/jW/RaO7qznyJylUDsVteSMd
wc/vXTdmzg3xRjDjSjG8OCvXxZbRh9zdtJt1o0ea6aYlyCDzTuBKec/BvTAWyiBvU5f1I1a6OMo+
pjs+mqgBfKbMcb/4Y1G7e2r9UnBcuZfFZXtVxr+a1WbGJj2u0/Isd7FjNX+lUwitHd2uwuuryauY
v9GQca7tFCk9JpXBmf8zGKB17afNSTwzRz+kAlNKfPvh/2BB9MvvPMZOTcbXmnXatGMOCyrOJKAc
jfJRDYmrQ17kikYnik6qyvhZDHOIbSCK8Qo4AuvobIfuhhIfyYBVUFjxFDbhNHiivkKud9/pyDgk
UHaAp8iycO9bUtBGNKyBjpVoEDHXwe/EMG4IHMexCsQgHHw7Hqoud2fdENR3+Jpoqo1htJh0ywIF
s7ocwWkRyX5DBrfRw1w1nCkRBNIiIewmDboO9iYIGbTUAVO0EyN/ILoNqWd6b3cXTZg9GTEoom4w
/cg3EzT1vaj2oSsH30o1x0g+z8ksCDRFOjF7U1YJiiCU11+dE6+VsocqeSm6QhAkcQMXtJNic1QA
u1ik2tpkWWtOuPn0+Kk2JMfUv6XdX12eOHJSOVaSIeUj6sbk3/k7oYzvyNWtlnvMrPDNVjIdbdto
L74qO1ZMar8bp9ZblWH9YDfynWFv0akviCB6+pdr6KI340TkKokzOWrREbo63VkNCm9z1NhRDwac
SX2U/uqPXRg9RX4rbLnib+xFNGOsg7RadWLTZtT+CQsMMsezYgkesPzL7iKDsdXN1JYSY69kDLoJ
AW4fGnADrp41i1jSRbowRtpLrYW2NRipsYyuUY9OtmDS0yziUeQ/unYWw0QuXR6vqZbi6TCeRj89
kEOOR5ceyl7mx57uCe427sPBQkM3BjnJis4iHfNGWQe7g/cdvCF1NH87WGfyKIOsJvE1UZ2d64Mv
wthQIUVneZpUuM5M8wjeb7TyfruuDnePdgKYsKBVZ2uTe/o2SSyHKIVDpLOc/AHKAixMv9eMxTfm
AAvkiQYp6MSMQkr/lIZq7zT+/7gRIn8TIOd4ic43EpkjPOLFNaU1bGLGeEfQiwSqB0LCp+2Ocvco
XhO2xP+TldQMG6kOvMlZfrBZK9OkXXADGPlRN16k2K3Xp+sieLhlaHWRwcTHwEJIc1x1kHE7nIuz
6SQPikvz4qU7OPZtH2xucqhfIic7idK4PMqSN7KZEHkYlEhfdDjFzltd6zT7FC2DDEr0EL0Mjhom
h/4+9fqPeRB7XSAE6nCAdjvxmMqEC3iX3LOMqY/iEc4kOSqY10lrRHNAfE1YAOB6RzRjI6eCiEQx
GK81gdC8VhqscbsCOidpTqJ/6ocbTf3r+mZyL9edHMZrrWY5Y6wCGPa1cDiSQxpSdbpQVM/gP193
chibURGH58qAfWtRQ0H27bYjrnVsP40epbDKI498vq4YP/rfSWQsZUNo0lYtXu2UWH+9a1G5iY7R
y4S4X/Ux6OjXM2c+DKKaFP8iuAhmgbpmbHR2osJGKEZ8eABF36Fwsi/9MfdST4QQ4rvm33ZiMp4T
rdH22OrQEvzmACNYrq2LuCZFIphQqImzWQIPPLhrOjRrtT9bUUuQSADjJeO0sxfbhg56PMVOqZDv
cyUC7HAjYxtnSSYqQZsnI0PVEUaacQKfZbtNXjsADXqbjREPqt/kX5tx9K6bH/dc7eRRnXeOIlKV
drLrBr1Bv6Ai04GEdK6q6FxxL86dGPr/nZhpbttCigqkoeLM8EbwXDpa0tmBHveNQCOuR9qJYjxS
q05y2tP5L5siBUX+ZZXHsLM+JoJXO3U4754wOzGMQ4qrJe/bFgunRR/H9Fuu/FBzJ3ldsq//bYMY
h1RUzYpyIE6prn4zldVp5KOxfup6PGUPanEC8FOwfiLFGH9UmBUY4JqUcr/XpyxbvTLOX2aLhGBU
8JUoFQQCfDd0WUgWeW60aRJN/d9uiMIztt6lJILtsQ7wdhL5W755YFAtpoXpBgaGvbVESmA4FDEc
fFzV7lbckyr1GvXUip64/GW8yGEO1pgrBOBferCKn0p1V3TwfMc57d22EHQqiiQxZ2ut1STuY0gy
Vszashsnmk92tTr29jjmgphKtHrM4WrsxlLtDqlyTT4lxWu0qi7pPkiSCMvA9xeA5ytgLEAHDmOE
GHW7DpEMX07W5xi8TPNz/Sc4Odqm+o8M9v7DtIVisAq4c0pjaQapr30ubgZQVcqH9qtoHCfd7vfu
4iKMuf/WGTHFIMPKC5LE37LKNHKn6upRc667C5Ec9hLUQPquTjmQfvbZ0Hw1EzwVRN9njk86Y2hw
usK7Tl1yXIb4Q5anouI3/066rBVzdAoZECrVQEz5N3wxHAMNZS0RRSz/qr2IYc5NHSdrai267COf
Q+exJ6tD1qX7Wa0lZkWZcYkrPhsDU68mwSbxo8yd6THHSJ/TFDyC2CUZt+5wnwWGFOo+rRlgPGLr
kMYZY5FMuvPXLJC9sLrV7Fv0OqPXnOZ60XKD0gQlTfTWg3En7P/lGQrBBFIAgyhHO9uNZddRq5YT
DL5uE0elwOBUwFbK8xF7CczNqNmjZdQrfXqoL1OTOy1IfUStKDzfupfB+KFcMtNMoT3zrUUcS8sc
pdicRgm1QXFIVHvXDy/3LtyJY+/CxlzmlUTotO075xct4mH9np/p24PSGwgfyLzkzF4c45Q63Yyk
ms5HK2xHO2l+Eph3CnEoEhNz+Q7XlRMspcZ4ptIo+6KJIUweX7Mk3FTVsY3PY/PZiBPBOgosg+20
mlbJWCod0WZTGs+pVnlGY56GuhdcvNzk6379GEelx0u6FJh579txOCbfovx5nL5uBIXH6EtVHvRZ
d7VBRNklOFgsQsyU51FfaOUxXbIjIdUhL0WUj0I7ZPxTOtdSnW44vNZt/ESbSLrDdJIeiU/7NkWR
NDdXgmBMBVk3hjkAm/E2JCuzubAJbZun5a/moQjs2GkO0p3lkUf9Ljr0Z9qzIpdO/LME3XUgog7g
XQR7+YxntNAkQaoI2laYuRrbnlJ+GY3MyUgNTxxkIobDf1ndi76M4zJSVRv7GWaznpYzuiZuh4P+
1/KL93T8qDxdP3Z8c7kIYzzYRpS6TxIo10S3Vvotsh+vf59b1dut3q9DsnvawSHOldQjM9P6zZHW
8zDaKEW+iVKAJzcyaBbkJ/1BVNXjxQh7qYzrioxyHDUNrxQtBFlQmIeUbA2E0uF17X5BkNhbcy+H
8VpAaWCunAFXsj5SaoD09DedvNcd6nMZRkFTIDG7BhaixvRjFQpTs3zjRM+YjD+AUZmAazQaSQd0
GDnt5yjUwtU33Pyxdo3jcNrcyCk9lIVPA+aoik4F319fBDPODYMiRlOusK9Voj5KZuc285w5RdHf
6pl90M3+4/Wl5jvtizwmHJOLCO3HdPqtsh5J75Xkx6iLHDbfai4yGE/T10ZmaBEy6y1CfprjVoFS
zsL5QQdvfufan/OPqWcjIFKP5oOoNUCkIONmkgEsM7YBN2dmTxHYyeNPhSQ47P9yGC8KMq7FbrKx
shucdi2MwhzVFuUzBpylPpgqcRwpYAKM1XiE6i//bfMYLzOrxoJQEJvXajdN+V1pvEXIHcn3ZL91
YxnRlzSS1o56smg81+ldl3+7rgMXaYKur3+OGgshLjKC5aO5bC00P1E2JgLamOrrFlKinOFR/opJ
yf51mSKdGPcy2oukNzT5YVShon4k5dfr3xccYovxHvoqyy0ZFdkH5Lz6ULXK8t3CEGtnlIbBQTb/
qyWVa3Bdpkgn+v/dhdBMshz3dExEboMzg0iHbBY1PYtEML5inEBk1QJZ6tf6J9n8ALu7roLAT1iM
n0ALdCGjx4BaghqMuF3oC1Q8p090XC3GJUyTZYLkFa9p2fw12LF3rcxR77T7MegOnW84dFzJeLP9
QaOrRYhCMLAEc1/ejbKqo3JoE0VG20b3aY2+KYk36wKwCl+3nQzGtLdxHRuphGl33gzET/qF3tPT
TR6iFbH1Frc/Lq9ipCrXMghIuwgoYNCRwjgispadsVKuK2sCPWrfBkmqedeNg+vHLyLYgCcpsiXp
NiBk8um1tnyrvFfn43URAi1+9fzvjlCF5ucJuA1kWRRPthNnFpJR/Mv2/F6oX0HqXoQa2dGUQcR6
kgIFtwUGgrklwjcauZm3I2Lu5FFYl+RGM8SWaa0QSrAdNTMpo9SkBfT8pxE238GrAzebedOBFmMj
hwZTXyj/v+2JRnbwo+6daOZqrLN47iywc/5K96EK7GsPfQAsB6JGIOsFNXzuBkJDWwWfPSg0mYOd
NZhXs/2C5Sx2MDaJrySJwEdxzXAngtHHAstOplNkRdNW4bCYh2FBqbfaBN5cJIY5UPMsA5NCwQjF
GmzjnV3EjjL8vG7u3HwYuejCtizHuZTWUwMh27cZwDMU6ZPAdkdPRdufKzuSJ2p95WqlKhYSVAQZ
KnbW2pgva0pyIFiL3ry3V7t2JttytFU0Ilggh1WsyxItK2n1Jh9BV7msoMiKwUokSnjQ++jdK+Wi
DkurbRRlmlYJ1MnkB33JnC0zXGMCY4borc49vztBjFO388ScyAyjW2L9OEipa6XkJAMdi9mIuVNr
86ldsj8hMKTzRf/ZLXaUOEWwzcOAp4h1i8FhbgVkOWXPnz+n6d/zQrTIFanKPcKqTWeaGjouSbq1
OwcJDktNWTt6N2dHJfpJmi/XjZ5vGpfvMzEGptvbdTlDqaGsg6Yd/K6ygjJqBOeXi+0hOz0YV6Rj
kmRv1ChztP7ow+C97B75FYC+nPao+vRwERHekm+OF9UY1ySP9txuFH2CgR6OCo7W8rYonrNEhGUT
LSHjm5Yyl4iyqoDm6Y3hTkrlGqVUO5Iuvf4/0q5rWW5c1/7QVZUkKlCvSh126J1sb/tF5aics77+
LnrOccvcGvGMZ2pcfnCV0CBBAASBtfb3attBXRfR4vpp6jGYA3SyYbP8+B7Ry8NUw0t4mrzGzh5D
V5igCVbQ4sobVhkDdT2FccQlmr4ktHLGcIQ0vIlU0SgtW6S3vuPXZlnckTaHbtKqFpWUIAMkFXGl
/NhQaPRSRw9alPhh2nn7qynYNr6POZ4Xq4h1mEdPDlqUoj32dpRe92VsdqWuzN5ix3t1fNU5louQ
lTCjk6bbwFh3JndxrQ+lY3nqpbhRHsPcmV1UToR4iJstPWvZbAFWshdJ6ZK6x/WhiO02tLvX5lT5
iqvYEYYzSlBFnYLn8KH7Hzj6hIbKeZUhK+dKklAuqr34PsTofOQGL+GtYUuH3G+/iJykyHh45yKn
paKzB4sZ+IuB/DqROxMoM1kFUOizhHGtPncEG8uurHv2yjkX5CKx2WvYWO2Q37fOl/zQna0Dm0UT
g8puL6dGFBCYEosofOSRJdWMQLL01yUmPGZ+6TQ36okVa3O/OIjGTjZjzkocZ7TN1GOUSc1RCa8f
kym1k+jbn6zeSgJnmqayKHnUIRo0ryNKibGXO8UHxjqNubBDIez72cwXVuI4c2yBqRBWBbot+uFz
Nn+Tstep+x7HT/UAgCUgBe1rJ1o+zhpnZcQYAeDzPcs0HhZgu+Wm6PVlC2aYKmCYxeUFHVoYNf/9
bBtKpw5hgLQguq1Otaed0w/GO+1MAHyD58HloF2Mr8ON6ST3eC3xh0PoChE2mYg3J2D1EziP3Slg
qS8t1KR1e8TEW+uEgOBlHHh4tBNMX22v6FVbrn7UVcqYIYizZirNq/rU07XE3d+0TRey0ob9hJWz
nMYlNRrWtiefY6R13XH0I4B8iCr5m93A643jLB+NZwCRjxHnytkBxCNDygMortN+LdBNKj0lX/QD
u3mSj7FPn0QTc5shb6Ukdw6qOpJKSlGnMir6oY5ij5LgmSSihEi0XdwBUMIOTz0GAo800GNV1cel
TP397RJpwrlfNQdoFqEosAzzvaV6o/aEgdZ9EVuQhr+dMS6vs/S6WIISLj6fnepEcFeXnGBwGORM
I5wLFyjEDw3kRUMqk61ZJKFR2vhglKFDqaB9WSSE8xrSpFapWiNTbZvRuDUY/bqedNpDFpsiWA+R
KM47xJqRjIERIvkAszJYuZTlsCDJ2t8igaHxbapF3aq6NMELtujsQGOvLeSi3a7Ga+BbVwzwuoMQ
jvMLWkA7jV0iGK6l5RtnvC1epPvsxsRUhN05hYOmaBEW/98E/F9S+URfSq2660pWP8RVk6AbMYKP
mM6MV5m9fYv8wvbt7Koln+hXUd8EU4/dajEFkF6a4FtbPeQJAKqAc4QqlTk7Q3k/px9JBwQ3ig7C
l/2d3DaXq8Kcucxdn/fA/sXNBiil/V1eX8Bnui9iu09ipSQXRTA2IJmzDNcbGr45vTb10exyu1Mb
R9FvVPlpaGXbKE77UkWKcXGlH+tcai2ca8U6VSAyDvUfOvD494VsVxVXqrFfsYpeQakOo0ohpfYG
3C8wn+yFmCyxDlDWNwSjdiKVuCjSK0oA0B4Yy9K6c/CjDM6ymKddJISLIW2nRHHXwiCKr/F7ltgk
bu5UYBAEAJ2fvoQ4B9YD+SZYx82sfrWOXFjBjHcxd4x2ODkhp/HaQ+ilznxpXRaTQ9cSyBMpyTmX
iIatatZYyaw7DPpxbs8AwNlXaV/EmxGcqp+KoJtwE8uCU0lxC6QuMHcE9seM+G0q+N/Ta/GI7lI9
aGPAbpplhbf5+avVvt/XgpnUngDOPeCZY57rAALCPMT8Xmf6apC7mKj1TY06+7JEK8a5icbUFYNU
yGtNdN/EtLFr41v+Z01vvyzNknm/0PSGEcrQSDtUJ8nuD91NhirifCt+3xPtDlN45RySoVRLjRF0
zKMrDe9LIWykaHc4hyD1RMOwA3QZneBRfbQyJwT4Re3k74LbMnLpc/CVgjjL/JPTo2PkyzQM4Ono
3OmpIp0QqsG08Qz7nhLdi/XllEnl4749bDvXqxye9UntZL2T1BHBEcNYkVMfInjYo440ML2ksi2a
UdpczZU4LkkrhmhMemYZldk/oG3QHjvlCzW+q9RwBZpturuVKO5YUUCw5DRFRPwLJaW8s3q/uGFt
RPOxAK5iZHr7EkW6cWerICYNygIJmz49p5iwGFBXTI1DWzYCjyTcNO58yQ3tQ0WGcbSY7sdAuOWH
XvXBfBc+yK56I7zWiVaSO2O9LBFlGFGhAZr+uf1UHtRvlNjzV/1c+/EllO1adP/eXEpGQYtKAoUj
4ZaSVHoULqxno8llu2s/hsmhbKgDxHpnf8+2k9GVJG4pi8YqihLumtn/I6s6l07qyM+4vCK9CO5F
Q1rbb8IredxaNlOjmJ0Oq9QOcmZr78AE4WLSDWgrjnJmFS/w3LoSsQfRgwHLKd5EmZVgzo9FeRHM
syaBypR+mbobg36u+ktIT1UheJdlGuwJ4pKbMarbvoxhLYbeOiS8GYfkiDZC0cax47snhstmGiPX
R03FdT+P7/Lus6Ycq/BjWFxi7VlFHlW2wyHTZK9v/Fz4RLdd+QaqHxgBQJdk8iP3QWglkyrDatL3
plt7xQnXWicBoa+jXQJXQ+uFAgrH8lK8ExrQZmXqKpq/S+uqli9ain1kULvsGTc4yScLlanQj0S9
fCJZnLcuY9LRMvwp6y+00+KD/MqGd6gjYpbZtppfK8oP5E9N0lWSGaRekgA6rv9ExsZfxj/zK1cp
nF9BP1M/mAlsU8a0enyq9XuVvG9n0dV9syS72iPOqZRDMBi0h3lggse3LNNpx+AJyDV2FY2f5NDy
6kQ418ASgrfn4aoa51jU3tCXkN1yS4DD2/5wCh6H28jJ3PQ7ygdu1tq9aqv2c2RLJ+EVe/swXoVz
zqWRgDRgyDAUGV0uII48qqfeDSCOodeJNvFvfOhVGudhZqBFVVTDaE8/e8o3BmHMZm0kNJcCQco2
P/Uum1sP/qwDc7WtnMspAIvejQYqtUZvAjS2c+bgs5x3As+2uZGmjLYxnbB+ZE67DqOGJgHAPK5p
jE43xRg+Q3cRRvXNw72Sw2kzNrjojjrkkItxrvwQkA0YQH3RjqGwFWQz9mAQUEZJH/V8/goVqSEm
2Bps2BCWZ6NRb2Olj+wwIWiKo+XJ0Km/H9Y3vclKIJf7od4zgb0SzS4ArBnixpsAsDlVgoLjdu5A
GXU8MPhABMfl6LXWdoEJLFzE8hIEukCfoB9Nr7aAfM7K63piY1J0X7HtOs9VJj9RmclFMHYWZFqq
2yydM05HkBygk9KhPSBE3Lp4aUTTFNur+UtPHljAqE1adRbsvkpvw350i+DeqmZBvr5tI1ch3JYN
pWQsnQ4bsUYFj3LprdlYF3ky7GxRXEMX9U5uizPxH7EsEIJypywri0FSZ1xESI3R14uuvhujh6qZ
bZoWggPNvP0bz0yvoriDJkmBVek1jHEI7kZyH+vHfZvY3B4LbaCE8c4Rno8KQ0TaVAZ43bHCzzT1
pDG3dVFD5pYOwB7HA62qAWaIn4hKCxmgHcGCpiR6isfjkAt02Er419/nAshgZUNfDXiVRdjv0kvd
fyyKszm/7q/U1qavpXCbXjRtBMIRGeOo1X0+fISncqhu2nX63ARP+6JU0Ypxu65lRjQge/rrzU0B
TOd0bN+Nd5Kno3qZPUcuo/TUfFTjUpvmeBsGHfyjmgiD1ubo11ppzktFjaJEqYTEANhgF+WEfonq
xACPDFCNl6A0AI4Yvc1f61s2pRqiI/+0vxJb5rmSz/fnhYrS04HBbSTU+LqkqXXbzal2HHVqfNyX
tLnkCsN1VhUDTFBcdifFIaZVi0rx9E6xcfkoO13kfjftFCEMMFcUDyb8/AJY8wB3lMFLodv6CByF
L9UXcOp1XyKQMf0EJAWa/EO8uMkgWMXNhhfgGfySzPnHIloo4NdTxVsuxmN4bC7TUasww1e7KIQf
ASHhjiCe+aOW3rVYbk3NaJ67qoXCrE0/xSCd9ASe7tjJT9Y5OQ/KHwTutTi2xatyHig6s9FSEiBI
tidlesp0DLAK7qeb1ZO1DGawKxloLLCiKscVvPF7jw17hZ50z8hR0I7t6X8wzL8Wxjm2tkujxYjh
2OIEfIuS4Tep6Ll4Mw/BoAHwbFC8ZWS3vyuk5OFYygvuTq2XvSi3iVs65SsSEgeX44s4/94+Zr/E
8Qe6qRSkqKOkeOhCLYPjLALb2DxjCDKM2gXY+T9Pwmp/LCQbRRgiXnbKj2Z5qvLG7YfvhfK87y02
Xz/VlRzOQ3fgrCE6ZVmp351wfX/GK+QTG9cHDtBBP83n2BddXdgn+VRgLZLbqTSpao3E8MW5ioQU
k6nqKbfutPlGsh6WWHQN3dyoq4I/I8NqIdt4DNuavSBLXQ2+zczJRQgs28FlJYKrEIAeJEwU1guX
jkApb48NcK6IXz8xtHTDlZz+4+SQc/sKhlji/A8dJ8zr7Szoz1ailYppkIxLz5rMGWaZafnsIW05
sOl6VF4LR7R/m+n3agN/Ylav5I1jps4ygyTSbdnpTvG5uclPDL2v/YOuoLUgzhFigE6LrBqVitj0
TXAOFYJUSGCJPIZ4mtddRVjXmDmX7jD6U4u5kPy1tz5ny4spOmubidfKTDgv2DRLNcFJQdqg35NC
x2Sh7FjEOkiyCiKstH4vONsigVymRxvLCAwD16TGnx3m45cP2gOaQ13LGf3lkZyJV9xZ3xbh/Wwz
21lpyjmVtCX/eT8GphgaKgD+acMmDxaGQ4Em/BGsC470IlCWdUbvHQLOq2A6nCh5CWXVJrXVQ2YY
dh2ch/amTD4N7fsQfRV/8vK/Mk++Cjklsw4QBoik87GcTzGekjtR9VGwlDxAeD9lamiyNkDWV6w5
la8vrvEA6pnOk841no5sgE13tizoANjOtK5byJciBzQWY9gDZ3zyg8Nf41PlAQ8elVcCLwt+Gx3p
qDWdClGJXhSR+JafKmnlqdURHrIT8YFqAWbRCG9Wow/faRefqgO91ysbBK37BiQIuDxo+KxGcqix
TviseWy0V6n60OoXxRScSUE0IlzaJdfAoKhK3Lhb6X1U3cfq530tNlva1jbJORlaxlNhZLDJ+Vyh
Gbw8BMe/eooKRzS4v51yrWyE8y9hVy3dUCB3GM/qWfXqA3UNt3UZ6C7D+BXFne0d0nWTKAq63vlB
mX7JFTkkUE3H9Xv2y97VTVeSBHcMkRRuAVVzAD1ixAoVrWKHpkOSR6V/1w6CA7ZtCFdl+LUjXWoG
wAYH4I/xVJnlvVHVgqz7b/YHHSGWTHWV8E3lpdo1E0AzWFM5kJiczM+/D7b2E+kf8E93ikjedh5y
lceFa5l2ZYCHRJSGZ4eALzBy0V82ONV7za8voS+6lm0v4VUcd5bauo9LkKjjRbaqgPoUujIVtb1s
e9+rCM4YCDWCBJ3yuOnqngm2vm58ao1F4HlYZHobua5COFNYpkYeDQZY1C2TXednq3Lb+lOV/ZiX
+5J4AyC6BU5CtHJcfEY2rMkRg1JRzZ99r8txuJkTW8fsJV5JGABt9N182Re6fa6uWnLxOSBmn0sL
ci3d+qwowJes3qPa6aDTR3CABXvGN3OEhhZNxgyzaJWXRXUk7dVKvX1dRCeLh+BXNKvVlhYX2vB9
5+p+4Qeu6VVe7y7e/wKRItgvgx28VcJdG0k95BNKdrWS21Qqzp08CAoCIhFciaMc+yxLS5jETD4u
ysdQOwqWbOulRVV/7b/BfsBKhyXI+sQcEPmm0TgTFWWGGdhLRnInWVNoR31xBn3Xw1KkbkeKQ0FF
TV8C+zM4bxF1MdXHkr1bySCLPKJp07bkS0VEmFaiheRchmTVdARBHOKHZL62VvQDvI/O/lqKVOEc
Rk5D0iUEtRuJ/Gijs1UDWVS9KfrHfTF/k0tct4xzE32a1bMOV4ZcIr1nr4v0tjzhVRGjbMLHU5F5
cO6hsJrQHI2fseqvWZPkuULmkh1j4Yv+pr9FCV/T8b4om/z1tRkrrSds1kRGnV1vFWeZ+9afW/2D
KhfeEtTOMKImXdKv++vJluuNn1/J5U+AQhqaTlCxiz6XIbHV8rYvqDNjqHOpahfHYl/epiWu5HEW
j8edCZSU8Bp6Mze2SWoMhaO5e1/Ipi2uhHDmbgSmFGkpglc+al+mogKKU/4wJMHnPjADgaxtt7sS
xhm+JeUAWV0gjHWzBaVjYo4n9KanaUZhpXM61VdF14LNxnlQBv6yFu4QSKWmTKMMa2l/lkkTX3sY
HADPo0TW4LmiuEPL9/6SbgawlUT+KKRWqdQSpsuGMXViKqEbBMOdCRnf78vZPt9XQfz9VZIMtbcU
qMau6RMAMpYjuZ8ZKONFxPUo0Im/xpaq3NTljIAJekm7jFR/CkM7jETOV7Rb/LVV1uY2nTUEf9Ym
jykYjF6FSHoZX2HhSW5yJ3JcIsW4uFkMQ1pLMg51X0R2sXzRos9yJ0isBWeMv5pOadKrBmuDbavq
u6oO1rEaqsTJjfjz1KWyt28WImlM41WgRldJklYNexReHrT5QA3TjeldIolaPNhh3XGHhPMcaiAB
qT/DW62CQ7uUtZ1mOSBPH+f0MqBTYV+pzW3SVBPEMMCJRSvx70r1U06XGSUNLyou+Zw4RvYpFp4n
dUujlRBOI0WdwBGoMQfvy2fWRgmQpfnCbC/3g9AWcd5sbtRKHOcNjbhLWqpBJ5P8mIZvcvExqM6z
IcgCRCvH+7/J0tJ5wck1I3qnKsW7IJcxwi+a1d8uKq+04b1eJhVmx+4HrL+2v6MnzQYQDJjmRUXl
Tbu7CuK9XtSVU6OZbHg3onheKx511LBmUOH66Ei9H+VUtE+bcXglkKU+qwNltSUBmg1WMNO/jOOd
jgmKfeMWCWB2uRIAbPFoKWfYnZoeA+spKp/+3fc5H9eXVQgKZ/ifgHpGfkuC7/vf336MXK0Qlxkh
rP8nxo5OAfLFzDVGvK52Xn/bHUJfNFWwHSRW4jhnMEZaLRMCUxud/P3PuvixwCAchtMVR3anQ+yX
H/Y1FBwi3tflRB66doFPzfL20I/voobeVIYgTGwLMRSMMOqaBlyy380gTiUZwAJQy4iPyPTsEoBu
hYj6arPvEK+rBv6o8KMGZwxmK2VdZ8LYzOfipHrWB6t0tYfGo2yy/510wkXkLnb74/4Cbpv4VSqn
W20QZS51PIkb+uAHY3JsUvK8L2LbnV5FcFahpmOqBTFEyG1+SdM4sgczfjZIcFqoyCWIZHGRIs2N
RNLRLOqR4Zlg3czQS/pPciuwiM1Z9PVmcSEiJU09VxPSoQ4VwOk5BsyLo33EeyvyIuoOZ+MrwZjd
+CG56yRbSbz9Fd3O11e2wsWOOBjMTtPg+fJhMQ79AuAwa5QmZ6pjyzG63LKVItO8mI7fmiaI3Im0
tdNGaXnI6nqwe/Su+Ps/afuMXDeZizLglFDambmyPryjw11ZvXTW+30R22n1VWu+O3E2UaZG36Xy
88ZA3PKQSqi6Kg5e2w65qCi+eTDQI4tpeBkohHwTvtQQXdIplpiMzxp9H4vQ1DcX7Pp9PlrSIc3D
sKSKN7fSmeryZTGW+7GJBSFmOwSs5HBBMpswERXHkMP4sCo/8uWHunAmIOcUXnYwRLDOmwdwJY4L
mekiNXlmwg70hN7WXf+aGLpH5PEjyXTRKWDfepPormRxHnOk9bI07BCyAXM2I5Ei1wUslnUo/ehR
+5OHhZU0zlNOAaooegCD6IAPr8VeL6xXi0yC/fsq3ZBUIOynrK7Q9aM9JYtfK5O9NMNBcI5Ee8T+
fSVnSMJGr1nPHHlWfFCkvYsfm2fJM73BK1+aR3rEgLArAhhmLmlvsziPKS2SZYYxDq+iAXl7xAty
UtltZblp+Uwz3CIxt2/vKyo4woTzklMbT1qjDgAl1KJHw8ztIuxP/04E5/amOoxpTbCUoXlT0Pu8
EpSatj391ep4QgnLwNtPxu734OeW8fiDl0eHurSwlYN+BrbojYj4UCiRcxhmPtVKwsb/zMvkRk7+
ifUXsJFN+dih6UX02LltFwbcOnCb4WY5uwB1VEY6QId7efWNoF12stv4dqgfSDDZscgi2MfeGuFV
GGcRydTFkbzAYxB5cfvswcQAVw9sDdBaOGb3cd822N7vCeNsIzC1Xh7mBrlIA86RHmQd9tQU0ZOl
ZS9ggZY8QrLKzuN2dslgCHtFtr3jf3XFsMfvp1waWslQlFz55R3RiOgFADYofckVARtsp/76VRpn
Na0+qmEUZGCoPFQvQKI96E/yt/Gr7KuudCKVPT+JDHXbi10lcpFGBfayoUsIbJOV2Vk82hR7isaN
mPTO/kbuWw2a4LmVNOreLAM8C2TVowpUzkm7SFbuG8bdIGpj2A4BV6W4IJPKSUxCzUK0Lm8aoPWP
uROKWhm2ZWDsVcXwKwbAuTCTppkqzzEuGlFieVOVvxSSic747N3+qm1736sYLsqokdXV8YyDPaqH
xXwus9f972/v//X7nOOQwnCe+zpQvEibIn8cC/TQWDeGjkbEebQEflikDOc4BskicpfCvAs0O2pj
ZafV6d+pw3mLqjHMvpShDpvk0zHRmsiHXALI1agJzFmw/3warajYa8raPVT1QIPvGZ6CQIS8r41I
BucOGrwCmjpDgmiqV1P5PIHVXJtFBKjboeOXBZicB5CDKbKGUVe8QMOpv8dcboA7c9e7VT67c/K4
r9LfZNJXcZwbCAuzygcVNiDd/MVrlh/UE3mc3dKVXJF32w4eV2GcI2jQmaYXANjzJNr7EXo0cYd+
IXn3LpbsvKrtJvqOsCkg5BJYucl5BjOq9TAJkM3QefZG62jKIqw4kQTeKaQlhslk1AKy8EC0u2UW
nFPhJnFegfaSTjpmE/Nh8hk5uuToXnqS3cbBK8W/PEmcV9CysoeXRRcEeE/sRkPaQjwJ2Lz7hida
M84zWHEfh+PC6ifFYisYxMo/7wsQHFael6M3q6mOWKZgmp3dQhVZpo4yvvt3UjiXEIfLhIklqEGX
o2IudkDPieiOtl1E038dG8q5BDWqNDoOyLkGn/gR+D/oucCdF8zr4J26zWwVNIQR0Fu9fd3+Jv25
yuV8Q16bSyixMtroDG57X7j1XYa6J5jfGPzR+IXea0/7IkWbxjmIOgwzy9CQ/mRAT+1b2wrvZiQM
+0IEpsd3BmrqFLZdjdtHUB4U7ROeegQCRFpw/mBMMpJGrNMxb74uoXUmE8CsM0FoFWnB+QR0BOrZ
2JeKVy5IFg6jJvi+IBOhnBtoisFEuIMSlMTPdd59T+iHsql9FJYENQiRJN4VmAlI1DsMx0jpaAcN
tQ0w02v+8Gd+GuTVBqUqMWT+ZbQvl5SUKuy5MDyzvqm0D39gWKvvM7tYlyAWOsxtiA4YbEmZPJDw
ef/72wXalQDesJaoCwoNCqiVo96NTnMqEA4YGiD68bIGD9fUBlnnhfXUVoc/erxeSecsrqqrZCJs
Lmtuk85pEslP28Ef81z6kwi0EsSZXtfg8LSM/VuePsph7GQRWr4iEZ/r5gFaSeHMzhjLpIgz3Bjy
+tYAk2DxJ77s+n2+yBF2g1x1M3xZMiZ+DVgytaTHthe1uWw6m5UYLgKZrdH2WoR3HNB50Lh3qPp+
rEQ7sh2CVlLU300bz++KtbBplKjELGyPPhpEguHGAoDhXXX8i7AVVHODX4k6/EX6cUFoDKalDSLc
UxUT4ADjVyv/ISeiThBmum+qGiv1uLhDjKwtQwUuaKxiO46/NtVDWtzGgT3Pi8C4N72dKauabJqK
ij+/r2QyqzUdGLC9VmuvyfzUp6arD6epNgVZ46ZOK0HclrXL1Aa5ienXCc6Uxg9yFjokxsj0eFQi
0dMR+9hvC0igC66LwAYA/BpROa3yMhhnAMmyeUptdEOkqB2sIo88GVO2oS96EXv7/g95IN8wgH5u
yAb6NH5fxV4HrRsYOhmOhPTaH/JDfFufmsdQOH74xkswQSo42XVwsBGMEv8uKEmX3pzycfGUSHuf
9uSidblp7/v1NybOyeDcuhqijKxbDTLu6iku3kWZq3f/nNyZABhcUQ1VpSCXBqrI74qodARaRNum
XvwjvsdwkJef04N+18dIH3UQNYqixduSKyeQ02pozChKaP0X6hIjMmcwYYHfeIw1OzuIsoi3LoqT
9yY8SVUC5ij55/wCw5BvPjDMgNgxLmzU20rsyLNcEQjTm+PMpGpE1wzkpZgy4QwxzGYjaqo49ab6
NcsuWQwok/FdYlgCG3l7B/xdEN+orhjzmIWasvysfMpe7E2KU30BVQVScWBX/OO+F04cd6BrSQob
mkAvKblt9C9D5yhafjLRh6d0skC3N56Kk8WcyypvitvRTCYdstT0OYyfE8VylvR1MF7lTFTy2rRK
TDzppiajlfqNo0pjU9eGOvrP4LdLjnhHDpwOqVP21B3wjA9svn98uslaIqfdpBGSjvmoeKHyoi9+
UjzE1nFfxIaTgghDVmRZBVExD0odqKPe5IW2eHp5GoNjOfzj2zp2aCWAx5/uNMwbmW2woCh1X0yu
3AhGd7csAO3+8EuWpTEett8toMMjOBnHFmuUTe5Yq4ciR4oeK440gIU+FPU6bx3atTguwQScSYem
rkbxrM44j7VpL0F1MIy5trsiEd0GtzfnqhvnIbJy0aZpBsQGSL9Guzd6w58LtRJcorYNG9VvqrBH
J6Ar/b6EOET1NE96gghMvlZsOB+9rPodRa/z8j10M0Eaw5aIC/gEx+eXOM67hyqpyk6pwSYxy36Y
daU7U/Rm6IaXTs29mX9tSNsLMppNF78WypkJHlhLnGmYianYVe8wDC4GhD4+WJ/aW+lOcRgM9P8w
wr65hStlOXsxk1mO5kxNvOSWkVWZRwpk29vez+6HA/zVIbyI5k82JQKJ1TLBiImEist66x4487Js
JF4qY3znVAufYJnXebN/uAMbwEyzNPz1u7mUepBVi9UtXn9e0B6vHHMHHE7LgQ10yUdFdNnaSHGQ
PP0Sx5fnW2NMjJ7pow4ZaCZk5b1SSZZPKy33/8AXriRxgSsD+VasR5DU9oWb6j1mu+lpX8Smt1qJ
4Dz6MlnhVIU4alQpbAN0Gamq23ULaJlFton1fV/a9sk2AFKimDIjoudOtpwXqtlPmuK9T3+wbpf8
kH2YcjQJMSJWUIPogqP9tu7HvP1KIHe22yrtG5lVzC3deFDQTZGV3amM0942qq4G6Uo3OLUa3iip
dhPrdLT/r0g1qnYUt5pmGg/Z3ByTWfSrNi3WlA3TNABT94ZyvAuRviZLIXuS6uSZzRAMw0fp8zQ7
zXu8l53/MckMWwVTw/DwT6I9jTOkLq2LZBh7xauW/pg3EUglUoFOm4a0EsEZEl4xzYBG8Gez9DDS
2zhtPSlo7Kg9z8OPfSsSieIcyhhUA5mAguoVclvbMLTbYLHOA6HPUVIcMVcpSEk2D/xKNebgVjld
lGW5SoIaKCNoApDCwqNl7arzKAoJbBfe+LGVHO5wgIljIaBXwhO9Kt0QSg9FNPhTqjuzMXixorp1
2D70i+onKhbXIJK9v66befnaTLjDkgySXGpJqKBpEsAHLxhrP7EJktkdnpBTiKL8ZlwwkaOiKXGD
SDglwEhNZVzqdfTTZg8sylM3PGnP9PITwFNIGbu9j78E/ryIr/aRkjFEt4eBe0Bn2RRVrKmcUUL4
oyT5qtfPLsmVmFFOeqmxAOOgDZMD8EEHw6UHrS0FVilYvp+buRaDCbo4nhPU5Chi+FnuBHnstjXg
fg38KpMx7HLmiJtioEc6Xp1kA604NqPBmo594pK7xVkWRzyfsKnRSiBnfnUEIIq01UH9KMt4JV5u
RlX4DsR8w5sztpLBpV3dIqPga1RotT91J4CsPoMIoX9tT8DY8esPkiv5+2dq01fBw2P9kP+8ocEN
DFB9DJjHxLOj5cSLbfbfuqmwa3IrR4LHYbY8b1S7iuKBudqwaypJgUHo8a2JfrBatXXpQZlCgaff
PEaMNAicrYqBSP67OzTknmR1iXSZFImblZlvTfLt2Jqf9ldOJIZLVIHgU3ddQhdvXgo3izQv6NCk
Mspf9sVsrRqRUXlTWCXJpJw2QbSEejBgGIvOxq1uhV+iClzFMJN78LQIki2RLE4lTQ8byVwQSILQ
sWSnDA9Tcevu67OZYq0V4rJhfVbKUsWrnRdS3TGr9Dhpiy9niS3R3B/RRyf1ulspuPkqFeiC1FPd
W640Wq/7v4OJ4a1x9TP4a3YaFFSt5gXOtqgfM5RfHJqqvpaXz4veftAAk4vRFwcJ7r9bY57uqcla
a1Ip5GrAyqmqS0xnJ+wlNwb+9b6Gb9HPkFWtVeRSHqqUXbCEqNJhrv6EKfG75hZYME5wUsB3F5+o
jQfNi/qKeyV4rRRR/+DW+QDaq0yQMWwQZzamlaGnz0IWpDx0+V0LhicS5t6+jiIhzGWvgoyE5s/S
ZKA6VeyqgOPQIq/sRAspEsL+fSWkA1f4ovYQEkU3kfwINpdK+4OiPvbqulrsaK5ktHmXI5ShTKLd
dajpM4gW+SOrOKpHSTjTvxXICJgrTPKT0pR/QTDxdDovGV4QxrLQMfRLWlszc2EZfCtfRB3cAh2g
scHfps1AQ6ARXFfrMabR9mBgwKVDTVo9TqLccFOlqyz+OGtj3nR5ge7wJZz8WlWPfSgJgDg2zWAl
gruk1HiKNVsZ4X8htwO5UOtkjYd9c956ayGMZFbD/4xXh/P2SleAOJhARq48agkaEruHGqlnf5KT
j7jX26nsa4EgkdpeuqtMzuvj7cdEdQkeKRiUy4yBDsyEi2gpNyPLSi/O6acANQ0TlV1R5rsusJcO
FkcvhVoLfN5mUkgANooHK1B9Gnxprp+LfFIC2NzoKL7lt07kqw+9z9p2snd/cm1dC+MOrdThLXio
B5RSVcMlQX9STZFdbxYI1jI4i2hromFv0NYZ/9DtBtDIwWn+OCo2eYpvWSv2eFxigRWyDX8TGldr
yBkEetmB7jiynpq5etLC6iAVpa3F1l1fmp/lYToXiinyfyKZnIHIJA2Q3CA51A59aLNp0xnEtsD5
YvTEN/KFupodPSHXPwopS7bt/5fJ8INU0pg0XVmg0wN0RbeMbjRH2p07eQLENOnQHYBDIur7E4nk
XImsKU3Vz7haxoniAC4aLEyi6fC3OIEs+l93kQdciHo96oCdx7CgwyND63MCtLij8VizK2D2KR4g
mWNfupUSG9x0/xzJihPPFUHqtOzVKIaK5JkFtMKXAETiaC+GjTI5+K2sF2HGITr8fNNRHeFhax71
BUYUnAt3udFzMK2j5cRP/eA+FA2DCJeYSwwMtW6ShXH6agd6Du76M1K5/yftu5rjRpJufxEi4At4
hWm0Idl0Eql5QcjMwHuPX/+d4qzUULGm614qdvdlFdHJLGRmZaU5B5pGQHIrnBl8SfMn7Mk7GcrW
1+8JbvK6+bZM4FljMqsrkKj9XtJ8VeqDKlr2hmQ/zOl0zGvg9Izf5igUVEREUplQNJbpuow61JW7
2rPtwemHm8j+O19uLPOTORzlVkTGyr9yL67JRCKy1GMbRohEpfQlaQ8gERhE6GfvyZIYQ2UiTzlM
smxIcH/zdvIlZ7ot/s5cYOO9TPcSWjqRW3j13/aN/FAIXnZc5SgiJKFjAhj9/D3lm2x5MaIYHzFR
Dsrwo2zdOhOI4F67GxE0Dm2yyhTjfhP2UPHknp6kKfOydHRGDDabsX/dIPmusJHEuIK+VMmqE9hG
74GHEC3z7FMsue23dW/ea4HiWqiek9SfQk9UMuHeHBvJjC8okxapbYiJ3aoOpq5xyvSZdIcBwEp9
/i3HIP91TbmheyOOcYK46WfbojvESutFy2sSf7n++yKrYEy+UJcR/QBsvYyabyyPhXw/o5V5XQa3
uUcb5T9Nj7H5ztBUSQth87n2dt9FQNxytYeh8Wh4jlzQBXihC3ceBdrxX/8/JRsgEPrdIiWwRjZ9
CaOnGxCoATyYhxJ876Ovoa0QuoMIFeHqcUIec9M20/S/PfupM/eLatyMqeXNZv50/UTpV3+XMm3U
Un9XK5vjHovSGECc1GcVqDLWWdXusOMbDyJYr+ueBo2YsFGUeVrrwCvD7M3oDZgWp6/FLMgOy732
OL+xPLTusm8/0lb8ZTOQy8QSfRrasVnQdooKffJ7MqSOEk1PeWTJh+uHKfpmbCxRjF4dM1gn6ZCj
RN8XrXdKq3GvS7kaG6EPEzdarM3HZYJXvSRVrmk+KPmNOTRuX/1zXQ4/gwceB5zKVDERzZhgJEc9
HsIQtByV3XTXBECJngGhQ0mYQnd9WvaieTD+AV4kMtY4jGWChhrGYLS+BurlOr8kne73SSN4EfOP
8CKHMUWl6NahoG07Kaucqv+r7W7s/KUSdRJoNHrvXBcxjOUVvWqVKyWQCGXdsaqvKwhuO9kt0CWp
RpfExNG7ThAi+WH+IpOxQWg1ldmAXlebq3i0Jv5o9o/XDUMkgjHAtMEQbC13sh+FXQBmkSDph89/
JoK5rLJmCiMrQ9Ozku1DH2q7Uki99B8R/XJSzIU1VaGeNj26nfNO2a1eDnoP+/F/KApeFDui+15k
dMzdNS5lArBB9KbH5oAKiTSubmv5evfP9aMT6cWOUchJWhbrgFmi6B/7qUb9NDwYj+RT+jXe0+tR
E7yA+TfIr2NkZ5Uz2SrmLpJAYaU/WsWjTj6X6Us/O7MmGm8URAfCRAdjzGOAuqLFZIToFrd+bvnK
B9OkizpMaKjBRJGVCqATWr3383U5j2Er6EcL/IcwYaFvurzTUxi3Gp0xXeCYkuUJbIAexZXIw+4z
ZlovZyF10Z8AIaANOdT+W93lJGrFCQyb0H/fJOtFFvZLAo45v7MiN+l/kEV6LG3pVCrtw3W9RJKY
sGCPfT9GtDS/tIPbrzfluDi2+mB9qLIIZGHLxg7Qex5a2w67LDahkb6ChuE115+u68G3gF+/z1Zu
rCWxE7PC7zfF7GdKc5cK54/4znIRwVzecj7q9krJK0YraBu8Y/S/80SUWvELF5eDYms1Y4FsJ40X
amdvePCe9BjuTJA8F7vIs5//7NQY15RGoyL6hKeaKoMqq8qDvBfNmL5HWqKPak018B8Myr5jCTVi
TFfJGr2ybykGSBOMp8RdUHRKH0S1EK4RbEQx988IyPLO6tHuTa3Hfv1rHQXZKP/jbAQwF45cVAlp
6CY1heqKXcodhIUL7w239CAi5OLa2y9hOLvfg8AAwLGujpBll9UZd4Ce75JE0Ie/fmAK+yRSAddm
djPeKmvrEVDEieoaot9n7pemlGrbWvH7ufI4y7eGiCZR9PuM/aKyGGmzhV4CqbSzOhhdMA1NLWiK
cK9jdMdsQqdLAJ/1+3dAyl407YDQkmqKazRHCyAv8/StnCSn7CbvukdyhemmatqYOHzP1NrWqCKO
FUoY8lTsMnO6X/V832V25PYdcOWx8i5IPfnJzUUim9w0kjpVBsHsTOdTBKfUw9J5uOu8GBA9tWt7
2vN1Dfmv1o1AJo4CaMu02gyv1gUv1vq+cfOnIaiCKDCf1KescEF7EZTfsxdAbgskcz1qI5kxR9oF
1Su9R7rjEAcbnDvroGGp33rWgnif7UjtyCcRNtt7qhwa/zZCGRvNAatXKirauXSKOYLQIkhfQu/7
7NYor+QPtqcKPqnAhthsKF6SdiU9bbdXyafZUGJgEik54HT15yjUvpVF5//hwdKD3+YriZKA7RdQ
iWpACW3WvYSd/H1y23ngrN0tJ/1xeRCBgPE/pg1eaJlweHGzsRxIqpWYQQUD7/Aj0V1FFF64yRGG
oX6KYO6TpdGNfrVwkAoBJoNJXKIcR/JSjJnA60WCmHsltVN1BFgmWHPMNTDy5W7ugJ+mLZi+kguB
/wnOjV2QxZrPiE1IJLJVelxmR1HPZrK7bg86Pve7XPlybuwMrwIoi7GSEVLqzkuUz5Hy6frvi1Rg
/Dhr2nVeYkxHZtgbNecgz57U8Mt1GYJPojNua7eWlOg1olQ5aschrnejgoV8s/LaTjQ7z/fXX2am
0+PceI9ZW1ZZrghLwM44SHX9pa5fu2L+Pi3hoe76VRAGRadH/30jLpfaxNA1fJ1Rf4yiHwTemgja
QyIDoIe7EaFXqH8qGR7MefRVx32SlQLKNdHXoUe6ESD36Tp0No5MJkbzFYzf8w3AobEP0IXJclrU
bo286/bwHgXgLY5fvhITDDQJOOiJjTKQfGyf1c7JvcjXD2A2cOJvumMcta8FlmAaFAR2w4uojMc1
EQNzDDQrAHM2o2/UKnGcNBh3JuNJBseH3nhjgZ2ERHHw/wpU5R7uRhijaZMTuZ5Bd+p3662sH2WM
ZtRt7g7CpWyumWwEMWFvbYGu04Sg8UpNoDxX2XNiqh/JcC8i3qZsNobS2Eszxtjp8WOQdwz7Sv1I
KNr8PpPMmJJqJGOiYiaz/a5rd+n4tZtEEzP8svFGCBPvurJrOytHBmqcMWn/JcEgRHvKdN90knsg
8B3kx1G0mi+wgbescXNuKHhOKAVAL0lzyejmyXlsbrrav+5U3FC0UYwayEZKqOVy2ZZQTKuNOzDB
ePoyPpJBlJ8I7OwtRduIqZpWAusZxpo684QVV8sSFFH4b1xUuAgW/02QLTCXhT6WpM0NJArycfpa
+EWAJbWvmqv+PxQH+bpcRDFHFmcqWYwER9YmX2zipSJkZNHvM7dDFGNptsJGld8tZ0k9oBV9/ZNT
n36XG5jAgtFt3dIwnMV8crtP5yHG7+sB7VaNe+Ntl/pDpYCNGMZlNGmxwNuMGygmINarpdyZeyDg
XdeFe1aEUj9bNofGPUkt8GB2IVA5wULZ7UpF8PIU/T7zrcuO5LY8jSgzFO1uxKewtFQQH/mxZaMD
873rsen0to/pcM6//cMRAFd3vb9iFDj/W96H7iwQyXX6jUQmOdDqPGtic0ZoWV+6+MdaYbldFfa1
qR29s7ONFPbGnNVwnXP0IjpfdkHK5oZf1gAE9MD3FhVquLFyI4q5L0EkZrV5g8/UW5mTG/ukNZx5
PSqiYTzRwTHXJRkjYM5qkJO3r2N30JWXbhQU0vmv1Ysub4Pkm1A5SnpkWzPivh6Mh9ybvwE0NLDv
RnfwumeMpbi5K4vmKAR6sTPIazaaVUxQxSnKH0bxahqp0yyC/iQ/RG8UYwLCqi1TU+mwusm1ghU8
SuHBvJFBODTtjcP1sMCfqdjIYq4DuwEhVZzB9mivQPFQZ7hPY8e+SwI68lz6iRedzcIRVXP/Qy5R
QPpAh6wtRu6o6akdvhlI7tY3yUuJcT8QRoFM2nzOMDLlLYDQVfcfirWA1PkplglTnZJMOtBzKePM
39gsdrJsd/1AuXHQ0mWKQYdg+1ZR2hplMRmVHsIoByPchVV7sokQx0Qkg3HiJpEMVV8VTPbfjK90
uFa6M+7y07CTbumUunFvCyySa/UbpRhv7mRsgy4dDLIGtVIHCIx1PvdlJriiuA+HixTWn6vZCtNF
R2XBHuOdZtc7XPC5o6yz7MQhKJDyVfCt+I72NuhPgBD0jtB2xYYSUJ3gzdT4o1PuWYf1oTkUQIrW
H6/bBfcIN6IYwwsnO1EbCspuGN/WNuir71EjCojUZ97dIxsZ9G/Y2J4NHpc2bgF5hG0Pzzpmx8L9
jvEoT8MwYOKJAAj48XcjjrkcrbzKkEdilcx4Q0zHEBs4gb0QcAtGMHnVFww9fxMO6NLY915HXSMq
0SjZIpOTLfYaDlbZ06APzEQvO0YNeGZnl5aA81shXR/X1YB+8FMcE4rT2m7tDgPLfp7CNrJqr9gf
amxvRDCRUJXitc0UXJVKiG0uzdPSfyLR04/rWhsZjPWNLVgbMO2FnSnT3AN13U2n+M5Kjd1iYE50
jr9/xNixmGkBwIx2IX83xCIEzLJaIl7Yka/p58R4rKtPfyTi3eYMWRogfQA7KsvigJj1Tmtbtwez
+/+/GOAAAU/ARNb8judtwg5DaCgwN6J6laE4eXnMpR/XZVA/YU16K4PxIwqxnUZrgtKCnXlr/aoV
1b5RStdMKu+6JF4Q2kpiEs0aA09GEg5INMvPNS4LEOT1qqDcJZLBXE7t3JXjtMKcu+Sftn6R7f1g
ix4z/BNDXc40NcpMxbhMUy7VIhsjMDTHwUmm2m3A3K6rnpET/wMnpiiGAWgSyk7FhJvUUAclWcBQ
h5Xw/aCMbphmd3lYBtfFcDtbAJL4JYeJM1VbypVdVOBAAUYA0jBPJRjVdTuP8tWUQaS4mcgYuLff
ViZziivRUzB3Q+a/TKT5TqOQIekdXVcJRZNpXLPYKMhEoCYOQc44Sas/Li/4Yo4OWGJTkKYINaJ/
xOYCXMY6TEgLBkuQWzSAGbIbZ1j06iBhV3Cvp4kR5NXY3I5ZvxxsQG55Y59XnrmMot1L7hLr9mwZ
n0ZWXaRDixlDMMsWT8YragitQ0F0bJ/8Va5u9Rw+pZ2DPw1YCU7rRp7wpuTFfB3M4ZaFuPWeyWnC
uFmqUmfvv4+etpvQt+xP+TfJbzwK+TQ8UdDFj01xbsSy0y2Shb3WdIb/2+EtSR8k+dYUreRz9w23
MhivJFquVJiRhmoeccZDE7SnZQeaeSEbK/eZspXE+KXSLFqKXQuMCZ4XoElpXtz4jelK/gggXRwi
MDX0fa07IC+4HhH4/vLr62mMcxIj7dsyX1a/VFu/VeUbopZOkWaiwEMVeHf5XKyEXT4CTIW+ZjS1
n7/LboIql/Y47FYXG2RAfBQtrYmUYvyzWiJlHrQWd8MESPfxn14tPUUS1qDp2VzTiXG+RDbUIq7o
FQTSXjrbCcgVLwooQxbmwJ9iwRmKtKKOuI065ZAr01rD4udTlt7Z2X7sBXUomjBd04i5VJteXZcM
hIJ0wbZTB2dcfxjkWZcyp5xuY8CIDMJKPl8rS1d1w+AQFNnhPNV1i8ynAQHSnDqjuTMaARgFX62L
DEatdsonjOVHgPHobGcxvNYIKqlwUuXTJN0a6V0nvV73KnrLvD/Hi0AmMZUkqw7TGtZeyoqr1Os+
zTP/uojrOr3jH5otPJWjeKSrIrRo3GNNhOLuiAoZ3BRI+akJ8BJ+NzqQ5haVhnVXH7dYW34autIZ
6sglncDyuHNk+kYQEwFnoA/3uoWbTA3+LRBJrvmDDqGoJzFW6nWje0c5RLIoBpwHtEom4qhW+hDH
sauGzfP1b8TdntsqxWQjACm35jxFhDCeLLqRckNpFa3nLkg9+FiQx651NndgaMNSr2iLli9cVSw8
KMD79Y6IqNCk2ZiohShnbChr30esH+xo6S0L9KfZV/Fcf05X4EP14O4Q8Y5xs4KNcCY2ykscKxOd
Q7elhzR1SuOvtfgxWHsFOdn1Q+Z+y40kJizmrSkBTwwBBPiw2G7Lit1KBAkf1wk2Ipj4YXfqpALz
Da8z41Gyv6xJ6fZAR9Or9g91YeKG0hhVL9Ul5sCiWzlOHb29raeH6+cl+DLscFtnLhYA13CNhHJQ
D/dSHu7n8TZsCt8oHq+LEpwbO7Ufq2Xfl2BJ8/HqdJfo7wIrX9UPbRJtfXHDLYZpbRMQIYBDZJKY
urelTtIROzKA5kj6NDuyUYtmRP7Dny5SGGcGqWukaBWk0KlAIDoeTTcMUIqCP7WgfAa3o1N4y8u0
F3ky38Ivgum/by7+UWqUIkxhfkqCffTzWN0V+v76l+IbhUU0VSdE19+F+SxPgHqCmmhsBfV6SlGK
N+2/teqfUcr966L4H+siign0bRKWNaHlV2J/aVeXiCbU+Kd1+X3GGOyyWmsA9QOYergZc8Xp4jtd
VOfiG/ZFBmMKSTlVSlGhztUi8jrhgo7QrD4sa31Uyk4QfET6MF+/krM5tAdMhIyYJ7wvCzws7Rns
jWHcxILww+186upFLyZqD1nexNqC+6p8lY8U4bMCVHoAPo8V6/rq3roLC0d0U/Bf0xuhTABvSntZ
khWtjO6NQrcJsDuZO9pR8+ugFTVBRdbHhPK0WZowbPFaHciC50F8k1rq4bqB84ssAPQ2Ld0AGQGL
aLssiiVrNbKLBoHCBt685eFttVeObxUPVwT8zlUJc9EywP4MgIQy5zdqa7/a9CU8FOOxjaITWJxF
i8IiGcyx1WljFbgEM78yZS9Sy2C1JcGx0Z94lzNv1GDuvgl744ld6Rj50yVU2azuXoojt8TorjuU
+mM6dQfQEbuCb8X1rotUdvRzJYPUaTHsQQ3Mh850QGoFhhdHvk9uyq+r37v5ceod0eya4DjZadCk
TI2pyjAATXQsa4ZuR1SRYiIRTJiVplpWUCGlXkVn2BM/9BoPmZ8DdmXgKg97UZL0H2b/yw7Z8dCl
xooZQA7ABzwAiqfcoZ9m3OERSRtDqD19yt1RNL7OV9KWdVmjXScWkLhddMReA1NMSXSO8XiU9Upw
jtyLER2gnxKYiJgbBbagQ0xVDrN8kNrhOEzS5KpZvW9L8rJqtScwSPqgYt2AIIvBApCl47/Mg2ux
VbXTWhQw40MLepv+NB5pBYguVYoAmni2vxXFmIi8RqpkGBNuFgDfKZ03Rwe1EhL28L4R+rZobmgo
EGLC6PfsResiNVvDBQ+7v3KoVB1jz3bt23JvOrMPbseDyLm4hriVSP+iTb5U1mEdTgbKs8Z59FQ/
34XedG/4g0cfyJE3f7n+yfjHeFGQuaBTI6lCoiGhNrUvUgmsBsMrbNGyJc8OiaLZigUcPAs4ob/r
VHSxGUqkW/3W2rdSgAXvMm0cRT4X1vMH1NlIYkL9uuqDNiS0zET22nxT58dIROnBPbGNCCbUj5Y1
gCqqwPoQmNgJBW6TeidNiCCd4VreRcy7LaUyqet+SmUg0h7m5HnJBS8pXha4+SYG46paBSrhJJsx
UFfUblgDsUMpb1WwKCmhCPdEpArjqnO5hHGU46NkRrKr0vkkWaJRKnro7wLP5rQYP52HtEORDs+b
FNi6lDXJCN7yFf+PzMtgnLOKkZpLFQ5tRiFODseHZYi9UBFV4ETaME4JxJs2sjMcGC2PKfssmHYU
ol5UaeaWrbY2wNwPg05KMs8wZVoDVl26LBZ7+ak6VB6A4PfXz+4/pBGQ/IDjCgRXrFZ51agGZRaq
/lnQvsMEH3AwsYMTAB/mL1Hpj9uUIMpFGqObNpWlnU84QxB57Pr7fNeMfobB933va27vogyYu4AN
q2RH9OLlR7uLZCbamTPI3UMVkq3yZNsPafyl6I6FfGfYsXf9SPmh6CKJiXZDMy6o0qFVEGskMJfh
1NSaG2bZ4boY4ZdjQp5SL8bah6hSLUfzODymXuF2O9TfKFqCkPGKHy1+KcVOOKXWAnSGGUqZrX2W
u+y8Lp0gL+LHvosIJvbVWiXNbYG5iJX8HeWrM8n3RvS0tKYghgu+j8oEvnWezXppIccuXkmJ7Hx+
wDH+oTJM6MNQTp4NJYRURuqWJHcz9FwdYqFNkHaCXgT3ubvxKpUJgFE7y0arIOvCEPZbYo7JIutm
on3FQBExaIiOjwkYuvbTvC3LA8x8pflmHfyZaatMmEgqVQ9R7MW49HndkV0TSG5OHCOgCsW3oh1H
fnZ3iUoqExvyYayWNoMnIQ2P0UrU9pYn/0CLihLGpBgkHUR5hOgQmRjRy9LYqwTDGSmy8WZyozF2
QAD0h5bORIilqJcU3WYgT6q6p4MQYBjK3SA9X/9aXL9VsR4qq3SXmt01KLUyy0AvhXuRPmulykmz
YyY9m0Yi8Cl+xNtIYjy3HE1soVPPxdiHuwLmIPWkO+LTu0o+xR+YBiIbYYwHh8vQZoTgGsbgue4M
kvZYDe1N04oK9KLjY5wXcw7o56gUXmc9xVPopOtZsR+7dhYYAzWpd8nYRh/Gb9vWzkAbhqZhJYMx
qxycqf1riDrHBLz2knwlonl97gY6iH1AraaCQ+Qd00GGmpEVmcj+zNv+S3yoD6qf7uzHRAdtYXag
fFbp22NN5M78A/0ll83R45VIw6BWuBfDe00FaEHslqNXakLoY+6deFGQTdanJJKmZYYT60GPSQ7p
MRp98ql0/qXqij+pixd+/YivXXRjPABlpclSrIx201N3TMq/FH1w5Mw+97om8DZuiNpox9h/ngO8
L1cwqZYr9zhSJ29OizBC/YdLXxRirB/cSmW4qmhP9QDX08Eosp4wv49xBzzj70XpJ/+DoW+pqrJC
Kad+f/G2fd/KagRhxTTtsmw4aFkmeMBxT01TZNBhEKzMs/zrSTy3uixhLnuNvs7q6OilE4nAXrgP
kY0M5nYMbXBFKSHUiPGs0vCsoj1tcZ+ee1obMcxpAVkvUhMNAVBf3bSN3aIRJUn8w6LQ6wr4RRWD
USStJoyfVPR7jOEuAaQQ6bLSSVT5x3Wv4WtykcNoUo76hGoSIkJJbvX5VS1Kga9wQ84bhvy/ijDX
ud6u8mqaOKowilCBDbXKkeN2PCYLViEVMnt/pg9zr2exVvV2i3NLml0c+tP6eP33+QaG5yC8RCVA
FPrdT1I5bCrZiFFMwWrLANKnaddhtYAcrovh513aRQ4Tzcw5BH7UlNCpf5rmUaCfzF0DitTYurEv
rOJxPxNsTTZl9HUtdrh70I1krjLI63xKE0xhkiS/CmxM/aPRu/uXYFEklWt8F6HsuLdireuiS0jC
wvqzluyM6PX6KQqUYvlNQG8i2aSltgd+k6YKQJnkrOqz+aEK20YP5mNlkdypyCYx+2E/qMq46+xg
6EvBIgj1xHdJykYIc+kMYHet6wEDJlL5bIKMSy0fo+mUoS6QSIK1T24+tBFFv9umpAu801RvCtC+
2svJmmun1w6h5A3V0fxWrN+ufyPuwgloWX5ans0kXxZYmOwI6OxvtaPmoQhQoey+KEftqLg5luPq
1+ibaFGNr6COQStaKldNJrrOFQ7TzJDwqXXcnbDaNUcOJiemYznKBlYMuxgEmVjdP1XaqI+CiMi3
+otwJuQOVakCyA/tqG5+MKOAiLAvRMrRf998PaMp2rAoIixoqzcRQC9lhNxMOszpTupab9BEiHFv
Me+9ZV4UYmLubMi6tjaIuYaTfAXQgbvgf42bfBpdtL8A4mx6uTN5y03uS171IoJkFZwnO2IjF7aS
zgmusKgEUQkJn0giel6JRDBRf12zQgN7F6JxEgdZaZ3tsBK4N/fC138dIouESbq+mTHhSnu+MaD9
UqkECXI+n5ZciCfGRRIhYOakJGuwfraHTdYyGaqaWggyy/AonUHvdmfv5lO7H17tT/HX2c8BR2Xc
h5EjrKryzfMinDFPdWzK2mzh7xii33fOutff2qVg4wEs3+jbxz5Y9pGXvYherfyPeBHMmKmVTF09
2nggTErttub6FI3ap+vBTCCC7W9Hpg6MBltKgTLaYWTkUc0+Aoux+XRsw3ItWlMxe9RqFa1zovwe
tX23rnzlY+w1W0nMpTZ0Y6OoCbz6X7xRrFGic+SajrpDVH75yLj1Vhpzu1Vrt3axmiIPtfZl/mra
gaQ+Xf84/Gzg1/d/h3KEBaY4nPFxdPs+RHuyjl0j2TeNQAw/dbt4F8sFmaeDteooOr4ZOKLSUb9X
HqMbEjS76UR+fOjduxHH3GXL0k1GB+46nzTnBrRj2AVMzbssNpzrx8fXyzCwVmC/wZ0xQbAzxgyY
WohQ/75HFUc5FQGecQ4JsM3094eSw404xv6KcMmBLY/WlQZ0mSog4f66Plxz2Pw+Y3ENIJuW3kLy
qa66p5GHMs+8BF2JSTBRxn0xbOTQmLG5jgFCtYD9DnmbBkJN7LRN4Xkk5XzU4uarnFTmviDDXW6A
paVSK9HKEjcgbYQzyZUBuBgw72AWv8OFVVbN0STgUL5+kPxCBRguDcDgYXOPMAmN1kfdlCmwwAHc
arE7BBGdvwrUHRihTkIqXN5FCUYtbO29cWqylYoQJSy1HZCcVotLQ5P0Wu8w4O2OxJ3d2S99iqT4
kfIIWDxtsKZj68pmaxfo7hAwDQCyrOwBs5Ksnw19Fg3L8RW7yGAcuQsHeU5ze/VNZJ9RPwbWarpz
1O4En4v6KZuubXVhPlcRdXGizDhAPdB2hT/u+xqwEItX7YZ9K+pzi5RibvuFlHYi15gO0SyHxJOT
GedOSJtDXfWdRiqyTO0N08dgrLzL11idJjR5qD1QaI3ItwCNrR1bLOGVgQg4gftkwfbdL3nMl6pa
QPCWLdC++9cZbej+qdAdyY0OSuxOHkiQQJNo3tWi8StewNpKZb5b1+OVOcgoPdgAMyj2JG1cfTkB
E1bgz7yYsZXDfLKmMc1EaoEz19TGIwCN3bTIBLGXL0IDSAiWsME4z8TexVj6IRqt1De0pHCXHsMJ
HeCz3euWzrU99SKFibxL2Pc2QJdSvy1v1zpIo11lffkzEYzlEamXzRALfH5pA7+a3OjdQ5aIbl7R
aTHm1jaLERor9CCN5vXRgg49ChnXFeFuX1qbw2Ksq5XtrtLrt2c4KvbwIIoVY+7kk+VflyTShjGv
2hglzQZ8uW9J03lJB6e2B8Fbii+CYHaLDumC8vP3Kxec9wjiS4WrHYtGHflaDoK2MteyUJolFK4C
Q2JMKlQrDUm7BgFAkXaKAU7CEybuPnBMGxFM+pOuklQqiZb6a2G5XagdSLl8vi6C+3C3NjKYczKN
aESbxgAV1jFuD+GtiQAqu6rbHOe9ddP65WeNuMmzfp681kn9SEj+yh2B3/4FjIuCsjqp0hqxptZ9
Ctwbe/1eeWxyN/5qHCssMmsHWfDtuMaxUZp1WS1cl6iHSKLd2PPZngXGx02Htjox7jpmo11FGX0E
3mBtCfxjx8yNKsd4kB5Urw6qjzTMt/IYzx0AAdkuM5gGo8IpS8mN42Mni4o8//GliAksaRMbK6xP
oWYwlEOP28e6HT1jp+xnR//RuJJbY9QTNCT7MfWumyf9u9/d6tpFImMbdReOYdGhSbqkzRnoS4dI
1f+yC/NzIoOaS5sSEZoBL1PHCDDasRpwAd/BQtRph1ZMjrBhEMl0p8r0bJLIzpqmqqcPy19NPfa3
raZZRykNRVU7bkjZCGf8XQoBFVHmCCkDCpDR0O/qqDtUmQgdiWv9GzGMy9uhuc51DTERltCVT6po
V4fb2t4eIvPVxsLMJ9VAbUkPFpAVYSH8DaiWvhPD710FZHd5Z6CDYRFHhF0kOkLGs6UwWuuwxM0y
5cdkOjZ2EJeCxxx3nmirHuPca03WxA4B56qk5V3USbj0jYcsnHexue6SyNh11Wubdrs1M451VQhi
C9cldFQJAVmK1wh77xRml82VDA3XYvoRp+F9moSOrtouSHlzR0q1b9ddkB/LNgIZqwTiRWbLI9T9
OW1Un9bjivkECjUsygxE2jG22SjgMJYNMDMu1X2j7dIUz4XkL71/7SIR7iv9TO9ii05AZ6tagGex
mZgZWc0I5ibcrpryY02+GtbgjRUqDYJGCl+jixgm1zH7UGobg0KRJeYhnT+PIB/q0DOW5PhJjkTT
lfwYvdGKqXA2ehVKhgmeW1DE32fo5+/sGSOjySJr3hIaQ5Bjh8ppiHY76AOG83PzqLQhBkAqAs7o
boiOq60IZoW4R2DgvU5UA9zrbHXenGQtriek+lK23uuZ9d2am1sSrgesJTqjah0+YrEbeUxqFgMo
OtRiJfXNB9rGxOtlN+5HvMvUGzHwIDfibIQx7jEnXTupKyx2LWs37QZEAMmxKyu4rhQ3aG/EMI6B
kYrBbDpzRX9xad2QqI41YerguhD+q3YjhYncfa2MVjhCCuWWoTtMbejFMpYDV5duxGRPo+SgISCq
/IqUY6J2Kq2gctSQhPZk3Q3V5A+DaCtGZINM0Fa60tLjJcfqgPE4GJqLWXW3DZ+M6aC18u76MYpk
0X/flPtCMB6nZgX7swHCFqn7sPpEJNs3s3NWv/yZKCa6pKvWLANBEJPyL9mQ+JWaOKX9RS0iN55r
gXlwk6ONdTCxBd3SIgPwM57sRb23zHgf25hIGrFyKU1AhFuOU526wNETHCc3UF/EWgz3TR1J3VBm
Kh4fceHPwy5bTL+NtWDJRIMqAl9mZzWRuKCUUuh4DKGVWBfxCxg5d0UUf7r+0UQKMSHDKlsTaR7E
NFPhtJI7Y8wawaNtSufPBDFBQxqUtWnQGvXr9jZvXybddsJu3yqyf10O339x62gYe1JltpmoWHna
VLOZ+la+H6aTIcKg5n+Xy+8zVj5IRlLGFrLyednlTZCCu90SGJlIBca2UUaI43VCziobcJ213clj
KRDBd59fWrCdQUUp1jJuKAnPIQywrYn6eHPoA+HckOC02P5gms25aZhhigG4JVBeF1/1KSNv/Nn0
UmzYIm0TwmnxLfqiGmPRmjHahS5BpN0f40511vWsWedURNcs0oyx52kqdSWn7bshPaaJ3w23ebG/
bsr8IhjaCv+zZbZFqOazMkklQNubIdnZ8uDXyYA39eyVS3OUqvo7mbQfmrZ645gJAa5oKHuXk26E
0wPY3Byj1rVFaSPXlo+UGqp42x6WgvQoXKOiLvNeEtZD7bf5F3aRFyghQP/BeCOGvRR0AKoAE7OF
skvP+r18rg7o5t0WvRODVOQZ6aOoYcn/kBfp1J42ehYN6H+qEA49zYMj5a9JdUbfTfAlRUKYa1gu
EhvKIypp5/CheEQa6KFCf4PyvKsdQ0CHADrXvy6TKxLdd9MA4oAFOGpGr1lP0jy2Uz8tl6c8t09r
Gn0acvvLdTH0L3/38TZiGHdLCEHx0QZBW29+Tez2flU6h4yDO831a0Eyw7su7m1D5po8xu8iJGdI
MmiR0J1R+KEdvtabPZio176oPzDJGXQekOWC6GzfYCzNQ+HLFS1Pc2PM/5H2XbuRI8u2X0SAZNK+
0paVV0s9L0Rbeu/59Xel9tldVIpTua8amIcBGqhQBMNlZsRaK6VpBl/5DF6QiqAf8TlNXHKN/b6M
DkZ9H3IhHreb4JUg+pFXgsgUY0JVQ3kWdpNXflNsdbccUxud/V33hdipI3Ahl3l+w8RDloyJOc7Q
La6/KdEPgjIq8JAXNmXoqiICXRkj3ixagNzLohHQF6spSmxR8rtAsVrCuRzZEKJgiR7QwLg9U3Da
e287qZ1E0uozPtJY2Mti2l0TO2M72tc9kieG8QU5HIuWFCMKwWC8CPOwz0PdA5YZR8yGy73Thv4Z
K08YFLCcdP2ERk0D203sqLVgF229i03ifUIhRaZP5xSTT2MShyGQEZQk6HFncV+PT2J4bHiX0hsZ
H7c4FxFM0sC+gtjpCT5NYBjWKONmrOx3Ztncl1L6Cgqkb+pY81Iw/bOZxPFOJuMO8hBneK+ETNk/
Br56BE+VQ/zihn8M37p0fCeKcYmyjacuzSGKAu2KM5CiaFUTWktwcYKl0Jcinrdb0eqeeVl/64rs
nWzGT8pKwkK6OiDtn5TD6IcHPDz7sxPiyBxygd42fX/1HZlcMZe62CAAkJ6AqDhkT0sWW3L7ct0f
qbU+fDhgI+M/FDJRYzRKQznAlQ0Vot0q7WtY/+XvM0okZVcA0xd4ThmINpS5snTpE/iGirJSgRbR
VfDqRmWqRZrhTeSGdjjTrrNax/Rlq7ILm4uptGkwDZGL6XmZ4GL2vTSzm4skH0UUPjT3M8ZfKzT4
851w7k8dvep+4N10cwSyl2pmIEWhUOSJmwcvGCayavP+ugts1UHYz5ABxA1AQ4nNSTXJZh0vWf9h
SVIxYoMmcbFm4HkAwpDiiAyF3R8+wafwTiqTpowBk3O5ATQxJX0h2a9EtWaZ0+NvmW6tGJuV4jZs
U1FfXDLU+0rr7gRZ5GS+rSBVCb1XBhmXjjh67w5qZ8hN3mMcpVz2KE19fFqm/fXvwxPBhJAUqkOW
oti7YnCXYsld+24SDoUiTwQTQotYz0Db6hK3bbxM8/t8sXou4M+mEAUACyA3BhAei4Sntir6EgDR
ulm9K/SnCnvT2JK9bqst2G6IuAhhvEqKWrU1DEAlKb4JNgvxMGGdTnjFkhiwcaT75KH0UjDxqHbq
adxQ3awPqgK8bhN8Y+CeZ5KDgtHxgRiwI+2aFyCRln4OqYKv7ExH4vjFpnerONihkcDZjr2MUdtM
BvZBhVYiPov5t6rk4TLSr87WBjj2HwG00VglVoBcKQsmF7GeWhyA4mSH8a8Zz6NzGx7zirfM9YY3
8EEalqAMAsoJUF8znVFRdEUyNDEdUJA8GeTFZKffSFbomm56JqEV7jWLXmqkkdW+0OSe2Xiwve4+
m80FRhv//BGM+xRtJXTDkNELLieTAbbVgzRulKxmJ99KdmPJIG0OwKRc+Z8YgcVCgK6D3A3r1sgo
7409YCkgAhJRjDVDULOeFN4azKZvrgUwaSQKq6RcBggQdgvAanOgRaV+HMOmuJq609zrltwKdgMw
fSIGUoEexp4PxkjWo0DC10zn20HrrAp814PGm5ai8cT6zFoKDZGVh4bY/ytHzEy5YljcCoJOgFGq
SHut10w7muXOQmlbDmmB/WexCXi3rps66kBWxrYjtujYutnIZrOMaoJb1+48gRw1GL2Yu+1PP8sH
FVdCGI/sjLY1li5Cai5/aYD4bZUHTdnn8/fr32vTkhh4BUapBmIe9rXZIE3YiLoAtk9h+VYu0aMU
3qlYiiqkxClCQOIk1V5dQs65a9uCF6mMchq20fuEWjArxGfgJ9jNgBtyPee0iFuZ0lgpx/QBjdiW
Wq5BOc24K/snsE7+pR6MHwIkIQkB2YK8P+iCU9SjZlVVEu3LpZut6x9qaypBWStDbbry+brvW1nF
1p4birFdNzkIDaX4BitLnmkkpzKvz01eosZiSUAAQISefbv+B/CMyeQRIHOJVVMhsgv9u9D/1kfO
x9os4WsFmWYkIkNZLyGMqYIkUrHnc1vamLisz6Utwv8dPO9a+eO8L+7no/qVfOXBLfKckil7JDUB
TEhTl1biUGl8NdSf5cgFhKWu/TGuL67PtArpYgRlQMtd4ykHxW4e6Ryz8EwJDgRAtznXP9p2FgGZ
E1EI3gTYGQg5iIchzxEBZf470m+DMLHj5VhrvJZha90M3nkRxBgvqEoplBSkK9mP7nBTSdcDl2MI
5Bqz9nV39ojb9E5xqB6wYcSFZ6K//tGoF+mMUae6HASRBrraBk9qpdyoQnvIQF9Sp4OnYitykHTv
umU3vQX0rphGxzTZhwP0MOnlVEx67M5VaYNrxFlk5a4XRU6HvtWLGSsxbNSJgxmkCXXKvLUKAIWB
+iY9L8rTxHuD27ThShITfl1aZUkz0pzcNKdQeo3DXaxh9D360YA8dRl21+23NciC8nkxIOMxXSjh
1S+EZhRPbnyOnEa0isCmcKqU9q46J88Rb8VjC3H8nVDGUQqgKilh2eLJ7L7cyYg/StEZu4mjONJB
kSwR3JXzrt61Lu92m+Mv7HFe6/JMmWqo28/3A7mtUVZ5pBzbrd7FpOzrhFhKwtTraPUap9pT+pTh
GJ7oNl/uFT7vGMJTiKnhZQvOKH2BsFh7zdMvvfZdT7gT65tFB7fNADlV6T0VczgwzAbYzw2O2e1s
UdbA2i7BtGd1AMOiYNbakX/9tnkWQFv3Ryaj2CwGY7gkRuzWAEfz6OKRfpN4hiNMluTjSVDEzpOw
l2+KV96Sy7ZJL5KZfqWLNdIpC3JKF6p7vQ52ygQmV2XmdC2bkW4C85Rgel5X2QPk3LSqkrcQ0weG
pQ6DF1cY95tnVw8Nb4qq4zTLnGeDzTbTxJOrCZhF1WRfIyOz7kaxhk0FbbayVN4V6uAapXhKe8NK
9YJY0tyc86XdfyLLwKCUJRQ4K+hw33dNWRjMQlwh4LV74aj4gd/7kYNB1Q6JprhRdqHHayM2G7W1
SKYpDKco7xqqK+mt/8gLfka/KSlv4088Qr3NwruWRn1q1RYafR0lWYCPGYNLyG2eltKagMbU4UEL
+Sy5wQ6dh2FjXIx2uPvg9RdbHruWzpSnaJjwaDcqsSupkdU1vde2kyPKnNaQJ4UpTWCGIyEBmLnb
NPcY+sWEsaFyRhi3oDnRwV4chSlHElmkMVnw1ejGXGSn99P3QLUr0JPNzuQ3mGy2x9ACVoZ73UO3
MtxaLlOREBmjImeQa3bTuTHqXfmZpcO1aux8lZxF/UJ6dEdtahSW3AQng8wqJoVkji5bzcpKF/Yq
J1WDImtwFHbzIrKa8C4mAGLUUmtq7ojJm+XaymJrYUyapu9gRWdoONzNZ2XurQWj5zVm0RP1aKaP
Aq9f4figwSQSbAoMaT7SFjMeTnmjHIkw3kuJ+XrdHTZr+FotJnsM6VLFBrCIsUpsF3vFzW5Tv0iw
eJjcFK759TNtyVocVXuVPro+m7WG1oI8PgtRbcXTFzXnJP/Nh4a1ECZLJFiqDQcR8Uv5KJZ98Rg4
ukvOFDcfpNd4cNf32vN1O/I+F5MycDtfYmCCikx3WXsUe18udn8ngskYeVWp0VjDIwgAbsdcdiiU
oJwQ5+/EMAkizHBtKatwiDzu7jDr/l0YendZSs55hpOHWJwmVO5FbhoUymx6SYQTnmWuq7HZ76+c
gAVqSuOszTEZFWNlqhsswaKwIKbdv5LD4IpO6hU2ubsukqcSkyGSuRrKQQ5xhZYMDqC2vNHI/esi
OG7GXndqoxbjEdJExza/pOkXKd+pg8KxHCfRmUxGWCSzBZYK1Mjkn5P8Pahmq1q+a41h192TqHAK
4dbC4LpasFhNeSxmYUPwKihIVjVY8tt4ffY9R98k34n7xf52Mz0Xvnwj+CqYJgP3ukX/JVloFKJQ
xsMaO91YK7jkajT4++DljaX5WMOx0snqdsUuPlHGgfDH/4CNRtM3e4NgihepjK+ICYm6JYZ3Auag
xI4d4GKtBJQzmI7XBytuxtbF5Mv0q1VDYCzV4qlF+bFT0IFYRAMXlyCqn2p6Ln8RU3CqQS06AKKi
Ze6wI2NOVlnga4Ci4Lq9t4PkIobxrm7OsJ8d0TI67trQjwZOB74dIZffp/++KjDNIEiA9IdhFfQE
RpJZjXxfA+73uhZbwCXwWhM4R3AcSRSZLNnkrRrLEf1+b+OOiTPsKgBDgisSx8TMnh+uy6MV66O7
/BH3NmS60koL87EQBfS9kfjLNEeLhL8T4Sf3umLbKy9imOOvqM6pJg/4OONh8ZZT5uBG1JZvdZ+C
x/a7zL6u1fa3uohjgqCeinaOU2QzQy7deJrdcpr8SOKVGp4YxrNJGihJNOJbydO5ip+SfDdEvJsD
ngzGrYEBNaeSjFZ07EvgvYDnVxXOTc/bmNiOnovFGO/uo6RVgxjJqqpup+C4ZJwS9i/t4EUA0zop
ml4NCp3R0IHFg+e75Vh0VuirfrsHp9c/PPwsnl8zbRNIp5MZqQyfpn1IjVcdrHV1kzhiz9Fru6Zd
1GJ6pxnvPiC+NSZ30kyQDKnhTa+B1LLSwt6qq+IlJYrdLzzqIZ5TMEmiG7pOyFCyQekNaIK0d7t4
srRG+1Qr9Uc5lixgaUYg0nfI3IB0zclNE/LGyDlf6a2Er7KPgLt21aReZ5a3Q3KL12uHlN9igdd5
8OQw+SDFCn0/dFhtnPLIy8GUPVaYEBGI7gVad/+J3INJEA1PqroESIf3dWLMxEKd2wGd1GQ8gGbL
jtT4R1uMnG3N7UKhKkRUQONqYgvgvRxczsRiokKO4gs/KAiC+UznCzI39lJn5HLxbb5qmSqeV0Xs
7wOSh0nhBkyo4GkE8s6yL9qmpdmLFR/GM7LsaBvOADBwxQtlO9kllrAXOYVqW19N0TBbgUkvg30B
UqtySHqhwynlVvMBhQZC7eU+OFEyAXHX7njvFZshthLHBDYYOciSJhVck5iHOBFsPe6f1JhXqbhq
MaEsZ4M2RgLkLLeGD+zcw2SZrmJV3ygcEOb+P1MZ/6iFBY33XpOMxbwkBFacy8zOpAmr9YpnLKnz
iSBYiWGcpcwkc8HUBB4kQl+Tjmr6u4p4KA/XvxBOZO9VUYRoAPwkZJholYbfQ3ATSN+uq7F5D7RS
g4mxOJGTIFhA8ZYAfkOwJRWr+g9tbFh1+qnT8UoUU+enfs5IXzXU37LICsPOCabgRZB5kJY8qzHp
qSsXCWR8bexOquFKJHAbBez0ZvOZ8+RKHZqRV5k9KdOqNgjEtObLImAYcwSVE5chfjOvY+6XzhNo
5MPwolhhVk2eUOWz6XEyd5U+utrgZRLvbLG1a6WYK0GMOmECcDrSk/ht3YkCDpkuxZrmrzttf56L
RkzfUmPycOlCBbdzyalRz2F6GnjvozyjMZltzAZRUDMZT+l99jRIg4PHlV9kye2u4nHMbHaVK7Mx
yS0G1qM8J6gZeIj5RmbpdxOYn8o0fwzGPkdKYZKCCQhfRqjuZyz6apUVCb+upwGOGuxzJIphhRc9
tFtCfpsY9wYPAmpzdNBEs4DxNoIfIkyeUUqtz5V0RiUFXg1I6dxOxOxna2e1C8yaXVnjoXCy6fze
NFkVoAgG0I9GrsapsZvOpyv/t2j3YcAVlHWkR0Mbu2Cuq25nMzTxmpYJ3tgvPed2Zvs8sJLFZG9p
CFH1BnF6u0rNwXivinb00ntA83XnnTpy8tHmJ8RUpKppGFH8MNg6higUnQYLEylZHsKQCCeAofD6
2W0D/pHCOuOQzZmI4Xo0zLKfCj+nxV+4oC6bMsBKYSLdSdqHqdk4aeI5xrqPm+3jXf+rPKe+9NAc
O2twGwteceiPRuRdDwCeTCZlqGVhgHMNQVY190md2vJCHP1z2WKlGZMtJkUei6hHmGX6uScnOeX4
HEcLdq3ZGIssKxZoEWWe1D6Gwq00cdxs+xXTwMyxocmYHBWZ/C1NC3j4qAwltZpXySPOG1c2oKf6
H+ZiyU8U9jN4a+1qTHdyTqPUQh9uc1bSme9khiXAoBIqHaModJWa+PRlgoeCsf0yvJLDfCmk9LBQ
owmXEoBgw0yDnf5SHBAbev13Ht/fdqK4yGJvqKIsU4V4oV5xih+6O2kn2MFO+JZ8e8P7mznlhGPB
N81XfYsSdqiKJSwoY3q6FU4Y+pKMF0Dw221/JzWv8sDxmG2n/OMwb+qvBIrErORSQsHXAvEeJNdW
Y6qHUOUtq2yfM1ZmZEqMGU1GU2VIgMkJFd9rcQs+UzL1dE/np9ujwpn34ulFE/JKrzitSS4TyAtH
CXEWOYreKhYmkXfXU9P2c8xKMfqHrAQpmjLEpoIvBpqJHlP3BZbRtVNcWsUx38ug2tSdpbI4Qun5
5UqgvT3Cr4TmtR6rUvJ2S5s9ye6yq8w32oACtUvk+STPlExOyWo8aOULyjLYDnekm72i+THJvHet
zQq5siOTO8aqMMfchB2bePArafZMmUcmwVOESRsI4zEJcUsPxkbzKY/AZZdVsZXOhDfYvjkeB+Dj
/6bhDzdXJlDnlQAmU638i/So+YtTOLgjM5zxBx3L673RUe3iYDqfOl+tJDMn314oQa/eIDXqs3Du
Rvl2LkN76nmLHttfy9AA0o9pJLSN771eiCTccMvoNMTmrp8fTV4h4/0+E751mkqh3uH3m+B+6LET
xgGH4/0+G7VVEasjTXsd5m3qzrRmTHRcD9LNc45xMRFzZitAVobTO7yNzMm5ttR53g9Zt2sLHoMr
TxATn3OiRCQbFlTDWv9CSLA3O+NFMsIDf8mIZzYmSKNEyKsU2A2uKO7w4pBrHLxRnipMhDZFLtaZ
jLiRls5OtN8Y1LcWQ7SNjlMeto88l6/DzvLMxaJEInAx3eVHtddsEQ8bZ/0mugVe014/U+q9yhb2
kUUZ0RTdIvvxyG0tONZkx3yGQi/zgGYJ0Z9eq71i5xigNV35VvkxOznmZz81ZbZSmjn0KGmEeY6x
BUJh9nUieDP42ref6if+eD073oP58aydSth1rm4y5Vkmv/6H2X/qZh/L30UIkx2CVBzrcIThSGaL
9+JBu4n2zX64a+3cj23il9i1G6zoRnT+h/15nnAmdZilWFVVjEsFzDZ/0ezhhOlATLaa3zQLTO5O
Y1fPutN4odN/JqEAhVHEsCmhW1Pvc27ZiuVi0jqMMNxBvjYemkl2Mu3r9cS13fKuBDFuIi+BOoW5
TM/Gs0vB7dLn1M8wwUdZ13veRvhmFKykMaWk1NCClj1ySqtq+3Koz9gJ5lhus/CvRDD+MphDoisz
RBD5TpeeQyWypI73hLmZu0w8DMjYZTbwUvH+8xhGvYDdqccAaf6rUpFS5jtgnNoib92cJ4fJwWCs
EgJC78/UTnAEI3L6Vvku4hEuWjIuXcVmo7lSiknIY5QDkbNBOMt+sx+xy6m6gOKyGwzC8tLh9kf6
Yz82I2d6nkddis5lMM9G+ZA2+7TnPFrxRDARFI6pmQY06dfJWWkMq9AkK+NeLVGH/ZCdLjYzmPCZ
0xEzLaQX3fo3PeqANeJYCgDWkD0DT2OCQ3jHAfoRrglkIogs0WiKE71RLUE2DTSK8zjXPoi4vDbM
9rmMHdz4XpGqL5/KE5cvxoSVHMdY3c8hV/TNWwpzbbrzneqLyIHhI889NtcJwCby3/hiF3ybwhDq
jiC+OietbcPHUgFqdnxv7LVTb1pYO8FDXPRcnFNes8uJOIP+++q0ZSRCkwsanjp1wXBbYPSQ+Xcn
KIcm1ZzrJt3OhRcdmRxiFrgkUvM3DNx5N7atkwiKe10ELwaY9LFEWV4pEWJgML5PjU/3H+X89e9k
MFkjCJQhVXpEQNbsxTi1hu40cJd0OLZiBy3hJ8nYS/gqC8jdmycAbIJX5EeOhey3vafC53nghkBV
FGU8QGNXDWwc1LIrNwgMuVciGWBiUfrUY4k95gyqbdXddwIYP4uKZCnGAhrRuksc6YjTgte5Mq7Q
QmfhVPmNNuadMMbVSl2tBilEOI2y4JN2cOsBoJejT2LNasXOEdP7607BMx/jeFNK2jCcK1AaZ17Q
38/K58ynGkAY0ijoN6ORqkadPosdwvSRglZgxQm0rPobKWt2zxsp2wgjmO8ijNFm7kchTc0a1V7+
JwUloHhshN/XDbaRdt6JYKIoywdB6I0c1Uo+a8aXLgXBYH5fSJ+4eVnLYS8rRvCAz2AswOuPdiMD
lLThHOo4pmKnbCR9HkIjRMZZ2nM2/OxqTw9/XjfVtm/9+Rpvp71VaBZytowy8IndSNO8Zoz87hOb
9u+MxNZY1WjMSoWRkj7/UsuVlcndA8EM2XVFtqrcOzlU05UmwO2TxiHEEQ3vyHZ7CM7KAUwfXnPM
rOwLnXIZXIIRG96VOs+ATG4bikUyppBejUmhVbUvos4jjOBJYJJbqkVA2Y0a3KOTzCqmvcijM9+6
Yn5nOib+lTDXQQuK+MfmUWlh39DDUJqjoTNIHmQrdQgng/I0YlJAK6nLHGTw6zibv6SdupNRsK+7
Ay90mBSA/iqTwhpZZukVL6oyZy6LY9IXfyeGMFM59G1ZN8uSjqqfFPlsYIBB6yaea9NfYdrU9fdh
ITIK/OSoiLinUq3BmfbSLsb4peZ9aojhnSCmAY/zODZLGqtdVztTM7jqmLuxGbvXPw4nP7Ov5j06
wtiYK3x/MljTcpIqEKjVfssfyua4AaGeuEoKk1AIrU5PYaPdu/mNBNY2DGZ/15ze6U/g2XOjAw/u
hqcckxAWtQvJgnUJV+xTr+z0Q5T/jJbWJkm/v25GXtwSJjOEklkKYkY/l2f48TE+DJZ6Tl56hxIU
Fn7J6+O2NiPgH6b8xuhL0Cu8N6dgNEmYSfTe7T6jzPTnuLQfpof0tNioHue2s/IXjo7bX/AiktEx
mkwitABM/T/SqAjfLwDI7o+vNJ1T5qbr8rZT00Uckwq7Rh30oUWo6RMg9jBpFQupe13EtoNcRDDZ
z8yTcTQkaBSUd10hWTmwCeP8JOsNJzn9S0m8SGKS4FADk0MQ0BbT117KWIhGP7SSx9z+UcaW5qUe
RSjObK6jcD4ae8KodbCcv9ViOd0Z8qPS7DvCcQyeCOZGoo9quZw6lPu58abmRZEe05ZHVsGTwaTD
qklSYRpxYViTJ6mMbEU/FNzTGP2Rj8n9z0dix4GDTI8nZX5z8NFVPQ0OntvZUfQKVzyqHPfeur1f
RzC7yjVGGQhYCnrABDzD6C8e8bI9MDbwEpqC2XT2RNT98Q1XVMStZcPFjt+0KYaQVYDxiSLI7d6n
kFQwJVBzI/c3Eq59l9GJTcxVSJJ3Pci2Bv9UlN8/cpgoU+XJyEodmT+XyHAbEGm2tRBL1IkWFU41
yq9BtcyHrDPlyMLGSb9P9Yx3e7r1xP3uj2ACUG2qpAF4BMZvfgxA5cuxpOEA/MzuM8yE9UDmL34N
PILXzQx2UZw9lCRTkg8Lba4mAeDg8vg6RDPPuNR4H3x2JYMJvrmqi1qmZzjFL2+KvfYFk68mUISg
GWoPJhMyIHRHbyPtDW/rmqcfE5QdGIdibAfCgcz43kySr4sic/Tj+ChLHCrXqrCEC0wozDcNruXG
YzVyAnE7N69MSNVcdSbqArTxWitpbq4zK2wtySFHA2cVOIhuV/ifxUZd+Jo7yT/cmZLNnLMSTg2w
Et7jnkkjEhqHaN+7xCu8YE8eBrs/FW54yyupPGvSergSpktVKS4zPljeGccprh2pyp4awtvp4gWb
zGSWspPHcKR31BEQoHF5nJ/Ts/ZIHlrHsOZT55t3YmhdzzI81ZgkI5bNMGU97KhGubVExGnaxJJr
HkIl/cs/hhvwUjD/SCjs+XsLJkB5NeMO0KKpdkOW74bRAIwvs4XBnYpv1zXamhBDyrrIYr6WkbSa
WMVvPQNYr7ErEh5CP98b3sydRttUSya4GAQToi6pzM2AqNRqIzdgFsrMcxSexNg8V+QgB6ErNJ94
Y1KBmvxHFhNufdPLE1o6IIqCMbnBEFX/RZZPAhZtr9tvMzut5DCfqg9xfupq6BQZe0n61pUP139/
M/NiJ1kTwc1HOeXeu0KWG5g5joGaXbSHijhJ/TJkv8jwLAk7RRg+pcwfYezpNtObyAwoV4geOYJ8
25DH68psG+vy+0wZSXow5zYDjKUru8I8Sin3FW7bxS4S5PfmSpocyWYC6D3FVDFfxGxPhysVdDjz
YOmH8mdj14aV3WOL3L6u22ZquHwo9oyrT5lcmiqV3OIm1YidxRQ94A4518VsX32v5DCOXQmJPAhl
uWAC3fDzHQWGT/eSTTEtCpt3AOR9MMa74yWXR7kHpQseBGNrUAdb0DOOU/A+GZOAiBzGWKYA0r0C
RoRxcMzRtIX+mXQevIVjvbdK/iGzyngb08DQSIC59d4/0iiRtVpFWhjtwen2ktfcpeB2l6z4n3G0
OryImH57NwP3MXIDdzzS85LwdP0Tbhv1z9/w4bA0BymeV/E3SPqtof7Qwq/Xf3/bEy+/z0TZUIlB
FNQwaFDEoNYjliAd2oy3aUMtdcWSJhNpUVFqLa71aKRRAGU6wYwrAZ/3evAv/n7RhikafRAKQSxC
m0gId5l4I4lenfpz75vdr7EEJ5RnFoFVJ/8EMec78exIv+Oqj5FDUc/nbKHwp7fZEFuEQPL99W+1
3cRcHJLFvuhro5D7Jv8vaVLiafhuP6tjuqdsqPP3srMKHgXyFuAGiuPFpkzIyTouS+ccmgFiAu8/
mSPbkU12w255MRzxNj2RA32aHl/yxwB4/ObP60rzDEszwsqwUqgJA4ngOiR6GGvFyotzMf7/jy0C
DFpUJcrFCoIaRkaJa9osTXrUf1BpWr2pvspGO7mfUGQlhGkHo0ISw1GFHeU6cAZjN2SjR3rnupBt
F1lJYXIWVm8CrRBS6iKB39rtOXLUB7pmZFjADT9jYZ6X9jc/0B+JGKN6/4GKxgwVcQLzRGyMlgBM
lLB6FfqWUzFp/HzIICspTJ4ylyWsYg2tjRLcTOZdnXFii/f7TIZqjZmITQo3G/pXrV6sUWg4Gmxf
yK5UYJKTEmN9th5BNCD6WO4m9rCXjqbbOhGIIBC+MXf0518kEoD+SyIYlzTG5ZYU13s6JeOdvGYv
YL/6oLudOzvV5GpA3StsmTP/uTWhDQ0vEhn3U6YuEWoTzqCc8y/RE53bTxxttOJn0x4900+s4Hto
l17Mhfrb7AwwwYf41TUsszPW1fJZUeMpARhAcxib4XHKcWY2pIe4CZ5FgfAq2napgSAZ91TgcXsL
xFVemgstJkEdgGiFgOun9wNnvqt/UDTT0tO/firIVtJoEK6kheKSm7kK9y+FuzCO7bG5N3teR8/V
iUn14IbqYymDDSmHkWZTdgpjH+5Nn56PeSP1mxG3UolJurOQS0DEQT4EbYXotGAldbpR4D0w86Qw
IaAoi5H1DfJhJDii9GiAqeZ6xt1Mfys1GI83hmgieQw1Cj2x+kKwqjq0dPnxupTtUL6IYS/umjjO
THOg+c//DzMyqCfE/ewFlmhVZ3BOfL8ucFst4FxQOiGsYTNqBWPTGXEO6tbGwJp38TzL7hTqn0qJ
2h8p7GZlH0PjrEDhjU7FqcHxK3JCPz7Fe8HPvdBrvOtKbTvDRRxTRIxKLcMc5Mhu1O4r8+sgvV7/
/e3qu9KHqSLCsiSqUEMABn3e3lTacB84uNSyKc7pMPufmu9UxZVIJu91ndSGY4OMK2vY6H1SAqub
/1YtatdV9pErIZIVqtZoj66CAUFJwuqjAqjhfp9j9BLAjLyEx/tUTMJLR93Q0O6JbjEF91Eg2vpo
cCabNl0cj02A/MWSNmEzeN3oRqoayHYku+2wp1Lnz5PefCY9rIQwenRa27WCKoiuLO7HerSM7xp3
sHzTVisZTNqORkFTWwGnnqK0ZhfbDp56E4Z2ame4yhAd0DpH/7ScmV/6mx/6sZVMJntnnVYVuQ69
hFYjx6Rq6oPchctJDp/H0eRNV24H1kock8Zro+vnfkCWbRzyShmMIk/+Ku8nW/Yytz+KO43TyfBs
yuQ/Y86LISoRVnW+S6OHTOXs9G7X2otGbEKvtaIh0YT+oXOa2KLINyOY6CzDIrZxFPa8HRVqoI/f
SwGeBiYsKane+xAWJYJjRwzCuyIvPa0fD9nQYWAoKry2rL1SyPAU2+2up8PNlky/yGTSbT22VRtN
kBmXP5LBzvT7LF52ReXVSvWZzL4SxSRe7OepcpfSZiJ7GVPcPJn1Z2oVrGTqKt5IgabAeASwj7My
X+TFbQ+Tp2LVtnuZ75Rbev9de+ae+5S16fMrgewFq1zKVdpTxoP0Nzxk8LRD4Q27JrfaH8Zju5eP
5h0PNH/L6yUCUEtJ0XHvLrLFRAIyTSq3ibuIPa6MM3sEY9F1p9h0/LUM+jesikk5hdizMGLRNeF0
tT756EBObYD6H/anZClfVIDH9mPnxwOxY2F0k5hwmput5LX+E5ikXITxMAZCjL2bOPQAV1soACef
sZ1W84jfNvs2iZiAAFEovBZLxDcbehpUBegEF8kaSsCVFgBJxNUl+NcP+T7ZzceKh7m+/REvIply
YIz1RMRKwAL4cJNE5+YTrHzqWiUm9bdtsiihiSkB2UgcLKB/KdX8weQi/v6L/1/0YHJ+VKtjoWeU
w7CxyG16Y3p4+wHgQoq7V5eyPfe7hZOVN02nEBlYaOCuE9lDZJGANYXICLm3beZ9ob5wnH+r50Cv
8UcA4/xNjkXPNkPDSy9Cez80j90+8wQ3Bi04cD7IubwNP/XasBbKuHuqtUrZJCDMG6svo/i6NKml
1BzNeIoxTpd2WqPrEYAg6wyouMM+xfkkiXh3KFsVZa0J43pgU03UgkZTCd42qZ6sHjA2BGwNx/QT
O7PqWhTjfWo3k6wukArV4lYF43Z9BtVlycU5oBmVrctrMUxVUesuy6YZGk0eXU4I3US0xDv6BkUJ
ROrvLe8NcjP3XTyQhUtJC1WRRgnOoER7Q4j9StoPKQGEMG8+ajv1rSQx5d+oWlOVArhE+3t0Zbc9
B47mSP9oFj3cRZSxgBNcHFsqTBOAWpFGZYvgmkLB1YT0RY3jpw4va4UwTlaTd1agSz+l5VtdTk5W
VZ015xhpzuWC0xzTj3blo7JU50PcYVEnRubCqrplLk5i3jXpqV5e52qfL41V8B7mOdGnMGlFBXCQ
nBhIyXnae4OuOfoiWGrV7K9bmCeGSSQAwBFGM0RMmNNxIrdRdhCl578TweQRvV0aY9QaXHTlv3Lh
ly591XhL6pvTNauYU5gsoipLOEwS6FDpux7tvBEFt4Id+hhycSgNSvs98mOPd6TlBgSTUvJYbzF2
hnManbj8f6RdR3PdOLP9RaxiDlvGGxVt2fKGZTkwgzn++negmc+XguiLeprNeKEa9gXQCY3uc+gr
Shs5odvZNQi0Qewkvow8Y+fEM5X1LkSemrzGgdXJr766Ncyn66fFUXSNuVWUsVmJCQhSAaDXoXpT
BNNBCDAczoF44vgsjfEk49g0YtNAKVr1KOWz3baPU3oSjfvrq+GJYfyHqfVLE45wWE0XpPmp6X+b
A/FkUrjX5Wzvmm5IABnFcI3I6F8kFrORGkjQSmk3qxgKEBK7snq7M3y13ZfJcystH3jhkoDG/D+R
jOp1kRW2Q4GlVdGxJ6ci/HR9SVv8NAiXFwGMpqWCsLQNzZzGgwxdkHZ4IVefDS86Sfeti/l9TIr0
XzI1uC532yP9EcvCSMmDXDaAasbjUy4AFIbUmovuadnWGlHfXxdFT+W9U7+IYpQwGXqxG1P0WdWV
r5HJTbVvchserPmrZsW/rsva1sSLLEYT85EACgFlca8Qh0eVCEEzVWdRnM51aD1eF8XbQRpUV9cx
RMZhUie8SmVa4RtiezCXwS8jqOV/k8OEKMWMo0Y2IskD/J1Tif2T2Ld+2/FeWXmnRJe7Wo5KDGD8
LvB4c6rbRijYRnVD0NrQiV9LlTOBt32VRUOcpgF6EAiEzJqsOjbqTMOakifaIAJQscKeDpQ3pkGl
lwcD9xdximZRukx6BXu7tsyIcSEyIhQsmzz1i7JNHmtRK45z0tW2aAJ5bkhN0wXIIMEMfpo6RdMM
fqZ3D62REf/6edK1vTMH7c+PYfPIZpAmkOYgiJbkRUBnOu9Cwfs+Y26T0md4L0cyN06iHeZ+qvB6
oTdVZbUCxsjqLjM1MUc4TsuzpjVurTyV9aO5nJYPVYHRwvi/k2MTQtHKxioeYM/q8Cyb33EBsxbe
crbTmpUQRhtVBOOo6RBWtFuKvTO5MYZ1gWmLMnCJSilt+8oPEeYfryvCpq9aiWUsThuqqoll3GCi
7HFc7IZMtgyyof7puphNP7USQ3/GyrCjVGlIJiOCLeEBUyNJeVvwWDM2RegiuptlS5JMFn0rnxqt
NsdwQa3mJKW3hXzidnZvavVKBHNGmkGkpVZxRv14noVDp3O4rHjfZw4D70StvEgV2sXmu1D2Df3r
B05h9fuZU2izqe/kBG8mZfc9Cx8Bnt6aL9dFbGZHKxHUbFcHrRVjWQgNcsoymVwdydfUtreNhq67
uryrx66w1W7wU1Nwr8vdrjetBLM5Um6Mo0IgeHSE11F35Vg6+s/4O0WNohgY3AsB9WHvfOhKIuPQ
E31ImwaZk1dlvg6Y+OQgK/aQgwyxdBOf9+Swrd6KiW4FHR1drBPS2iTO2gi6UVian7SC6irJEvRZ
zavSbCvhRRCj5OLYCeBcnDB9FWa/AUwPmxXjjzxoAFP5z2oYTVf0JU0XGatR+tTVzO5U9u0NQNRs
C7RathjJgVWHn6+rCG8HGe0vs06ctFGYPXO+zdtgDA+40P83EYz2F1FbLkTAsnJrpwy/0PLea7xb
4Xayvto7RtObLOunjN6n5KC40Z0ys/PKFQrbcqSA9q/k0Ptd7CWZw6OT3Iy5K8mMxuMhuamNFi52
JuiSSO7m7MYM96b5OY45Nx56Fu9t649+sFfTOg5HQcWQnidHINY5msMMgJGfiSlzwh9H2dm7qTVr
6jR2JTyuCdSXr4bBKUlvZ32XLdOYNKVQK3OoGziJxgWxHoI6Jo8eDC++SXcEBcLr6re9GkNRMIEH
RDuWpyqTFU0RhRwPQDFQckjupNHMKY5tH8wfEeyVrZmTcBzVDD0SFgpy2U5XE+BK+OnAc6/b1noR
xGSQRg4KnGqCIEX6TTqnNG/rMLi+XdslHcB1/7tfr4e3ClYYf9AjIU9oc2wYAHnaRTHfUffjXfhI
IZojiaNtvDUxt7VODgVd1CEvV7JTXrX+EqPLDrNF19e1qQaGiLkbdMTqFgu6Vut11oo1HJ2lgQfR
ugt5G8cTwHigSFTIouNGDessnYH8LkeVs1Ovz6PvHMBqDYyrEUimYFSgnzE/qhV43u4y8qMe86Ry
m6o0D0saauduSkKAUS5h5JhDiTLMnFVR6pZZujyFeV2PfpeW7eCY2lw2TgHq+enUzFbpZpk57QuN
jHv05iu5qxeiIrrlZCTtQajDMDvh2S/HVJtoKbofSbUk2vKSRk/RUE+PRI6n3iZi3IEINkx5gwvb
mcxl6exjf01wq9Gj+LUYs4CjEJmFN7wYN+WP6jdqCQG6gHkoipuKaaiyaEimDiprJm7VRjS3kVED
2HD2kuGZRNZB1XkZzLbWXIQwWiP3aVuaM65R3XJnFTc5j99m09eqmPaQTQs8T7LG6IxejQOm7+Ey
GndylRNFE4iC+qT7iWvtPxILV8J0pnhaaXUyFBlKZo2Kjpa5COpB35WSfIME+16xEk5A3Bx6Xstj
/GEyGOjSmSKMDKSmT0rBXyo0H4f1rhUKp6mXYy2luywZHKAe8i6nW+qxls0Escyoplgc4beS8Mao
v0j5l4lLoUD3izX4tQzGN6ojGYsRffzeYuzD8GmQGgfTzc6UfDLJGUOL9jJUjgYOjv+/r1yLpUq7
CgHFPIhtTuNZP7lZd5tnT9e/z9s6+vfV98sYTCuTie+bvebNkulWwvSUpJV3XcxmKFuvg0lue1MI
9VGhFVxH8kFTEuQ+2n/dyiv3QxARm8dZtZUKruUxHmOSYiWRO8gDdLNiR3L2LVWGXRku/pxgCEPh
PrVu3bbWAhnvMaokJ4ryr3GPN9Ou2XU2vWrNX3iXky1HtRbF+JFx1IRmIUijRBK6I4jMrazmnRdH
Bts72/Zya0QW+J0HNPcj8YCv6oDcqLq01BM54tHgUXPxVIRlzKlKK4zUDh6k9fRD4ZWB5fXVvxQ2
jWPd5Ty3sUW8oa020mD8hgHi21qiHMl0RHM+Pyy2VLrA0rJuaPNzBMTU5lfizmDEBRZFwxNPNeKK
R2ELQiRqJ1GnzPShcFJAqdSQYyI9jMLBmHYhj9mYY+dsMblS2lTQLAOwwHrqDOKLgdHQTuGV4TeH
Gtc7yriTaDHiTkGq41mP4G9HOxL4G2I8zCeA7Aekav6ouxQbsUNnZYo3m9CbXxrBlnhb+5dQq2M4
FeOVOgAFGLeWk2oCQR51N2aA3wGUAR2d0rBHX3A/QIEENbIMwBOhuw3Q+m+FZZglJsoCYeVyzuLZ
LgpQfPMHiqlZv9eXixg2FIxWM2si8i7K8qu4wJIW7OlLdYwfl53uzj7eRkGKmn42PQNPsh+4V63X
yBwsij7L1BCssW86u8LLx6Qdi+luLDl5xLbfuSySiRMt3h5EXNZwcOJOLL5PPHzGv2jGRQATGEK1
js2SvDq2+I7SZhWB+rP3670KvE6Lh/K7WTZf7xsTFuSpntCkjX1rPQEclCgTOORx2i03y0H8im56
MHJp+5xb/Nu6Bq/FMiEiVa02EiToiiYcpPDZ6jDJkd/GEW/G4upxoXOVyTL1KpPasMDyIuWcKac4
46jddhj/97TwfcaO+1AtRJHygOcy7Eps/Vlxp+xFViqn6Dm1EJ4sJhrowO3Mcwuyplb8PBuKX5Ha
TYwmtUtFPOB97P56TsTbO8ZtaFo6i5IBeQQ0yq6APCyQKj3lJJDXFZ42F7/1TpFZgK+2LmZwIS1+
/Ex868Fq0QtO567QlcqbkubtIuMo8kWyxnzGnL5gzOg96Wy5wdxA+UlV91bOw0C8quZYG+Mt0joK
RXCnLB5gVmXhBwDHbJHs8+y/ymGcRjMvOsIMEoV8PIL2stGJnVYAj+VxwXEPi3EXaViphdJ3M+AW
aRNPa+ePSQA0TGDcVQFvCmHzJv/HS2D7GC+xKNY8yRmsNz8ZX5MdBXdsPOmg3ADGgbIG7OaIo40c
7WDLc3qlmVUCRBmvm8lDt2RBN0aO1g97qM1LCWa//2RiLDOXLqSNUahwg0Yc5Mneqj5f//4mZA2I
dNDubUlo6NUZG27KuY6iBsYlB2FQeHDsQbmXbTr9yrvRUMN5F/5Xohg7xtCz2FUmdDDS/RINFGJ3
UJKPJeErKYz5mnmXlKBvBGTunvaQld9i5P3hI5CzwRJoPvAKO9sKv5LHWHAkgDGKCDih5bZzzUOL
SVdMqqRPtMkhd3iQjrw9ZOwY41hNaw0mwsnUnOj1XVKnzyppOLNf26uygJODtg0grbCTDsYCZRl6
PCfPQ35WuzwAPxyg3opANKdgHNOzJgx3cjVgAqG0J+CwTUsUXFfNzaWufgKjLr02TUm3AE1yVgJD
3hM83HPxA6l2v1PJlQxGWfJpwJRFhe00bhWfPh0MuPPGNzS/p9iOund9SdvJ1Eoeoyy1NIaoaQED
VHntQQDv9c5yrO+jYM+3o5/d5d6460Yn/Czx8rjNWL2SzCjOrOtFG4HKxcOcjgOmpiXhNCFyVYbx
/JkKzLxSxF5iUBkgGBQKo3CUGyOgyNHt7vpO8pSDcfzaLI95tMDKi/CxqD5bJLZD4et1GbzTYn29
BWo4wRKaGakvZaTBCBom9b3QzY8UFo02oOsPeaD85FU+eVvJev061UajT+ApO3dw9Se0qRwyp8YN
SfHK2Db2nHVyNvP156xKaLFSpuiLwMnRdUonOtfe7Kad+Wn0KbOQjDKQy4V/4yjkazFlJdRKqznW
JurJErwPzPoxVGTOVWx7XRjPlg0NT1Amk3vn2MRm7jWUDMZTaCmuOv3MtN7h7N62D7lIYbLuIlfk
pi3aGTUYCilSOkAW81tgfTxRJkYwlvFY6rbrTNZFIhOzdW1Q41lE3m2eRy86LsfM0Twds5Ga0wWC
yxsc2MxRMQNsmob82iH7Nv/WJ63sJrAWe6l1thY/sSK7EXczD75n+7T+iGE75vrc1PByB4VQxJs2
vevQ7a3lCyd9+4tpXaQwOjEMVpSGAqToZ2AUY6Rk2pEX1PTRYJ7e8xBjeUtiVAMoAZKcUQrtcIgO
uEoErdnfaQOPTZW7KEYh0HSEztEQcubDP0zaIB690x8x4hYQbgqyCWStXvSBnaZoC4PESw1pjTvT
KX4bj7oP2T1mz54nEAXQxLutP5QMXI6N7vTKW3TDEmlVCFM25syRlh+h9KR3n65bMo0Z75OBiwwm
OCdKQUEVkdr3laQ4c95NTp7VlUsI3ntqaWr9KUxzLxFnjCHJYsjpTeMpCxOhYz3Gg3wJzST6PlIe
xeQhSnhlxW2ne1kiE6O1zKjHsMHRoRAhpPeJ8vn6FvK+z4RlgCv9+/1Y+9nMO533Ls7TPbZthcRV
Nnc5XF+8p5o+uIJN2zib1pElGxQyGPtVQ4dnx3/xuH/2je1iMS0VjQQhis80yaf3pPo8UCKBsxEA
Bp+LHsBRBbanxapiUCXF0ER9udWkzgYUsp3HvMjF8esshGgfAl6koApX5L+Tyes74OxLO9XgmNWW
TmiIHCYawSVAbzKmW5RJX2b5hIo6QHnaByPipIK87zNmO1NyB6EFC8ts5T3wCBbjgNdhHhw1Twpj
nVk8CaYYzTiSLJiSvc4b7KL/P+t81rvEWKapKrpcF9AwIv1WunuifFuM3hYHzHD+1wNhjBRIJUMW
AQjVyyaU+cvAzHiJM41rVxbDhnINgz11psNb63mdOFPXOW0zglU8fTCMX31Snrp28eux0exkqI9C
NN1HdczLarfystWOssSVaiY2Yl2BfnECNMD8vQJDduIAun+gw9GOwC+Vb9nTWiAT7cmS5tmgQWDS
55+ynoAIRPdrLd3B4/rX/eyWg1iLYgJ+ns5JHmYA15e1o5q5WfLUCU8fEWHpuPyjIxatTm8jrhot
fRXX4AjQla+q5YnxtybnBPVtnb+IYDbMlIWpSVRYbms8KoUzGUFqoAntG+qv9vXFbFvvRRKzX0Yu
oDSXo5awSP0uFSyAk/OyZJ4I+vdVhqLLc52VGPfzwuxLP36xeG5usytVBxOcbliYvrcMxmytYRG6
UoIHokQ2eJzrPeErGFnQUDfeLfe9m911jvrCu2hv5pYrsWyzVNdV9VCYQAbPT6hu2bXTHXtf9BUH
wFrcQLulEWthjNJN6JOykhr8L7Os2sbylKeHxkwdS7xdDI5+8/aTJcyUDZKGKPVTEPn4k+bnAA8p
QTUq75cAXA5ArW0+p+eF+5qxZbo62sAAeoHmbPz7Vk9Il6NNmlIVjxhBSXatg8biZUfhogYvpEUF
p/rFY93b8kxrmYxuDnjR1hVtgPrr+g+MPh0VZQLLgFp5+sCrWPNkMeF+apOpMlO0LhrFM2AiIu1O
BQXAfH/doDcVRQIlsWai9xd4hm93MSYFwJstMGGoM7HlNLZN4V4iv2v5jjv2QiMvE8yQeIvAJgHF
rgnwl7eiKslY8gGkBl5VH8alutUSDJf1/XFSGz83uspGBzovdtFvXpPJeMYZsRPTPHOM5hXhR+WX
gerGTyUocGOPByC7ZeBYnyqJkgzf8u4NJelmuekLKUacVPwxyB+Ho3rX08f4XZzZEtcAtvcTFRkD
ECL4Lz3ataOsc62SlSlGOcEmpzCQTuSuRV2tcBIHVMLpg3bTeYsXHqvgA31HWOpFNJNkWVZN89QB
VDHDYUHJsGp5dfPtg7tIYJx0G8nqEKU4ODXo9sWBvj3QIhqcSfCRS8l6Naxn7iWlLdDGP3r9Ae+i
P4mbgttJtXULGFkUdo73frNh2W/kMYYg4OYoFp0Re6J4v6hOOoS2miOV4+zhhoN8I4bRfXjNSY/B
pujVEdBRpfGwhL3XhZZ73YP8Re//HBXrQgACRgqJQA51xPSlEpmiHfr/1Ks/gOb5ZlGMBxbRFK3X
M4xsKZ/JcrY0zmqoXr13GJfFsF7XzFMySDqMCtRi7dkCjr3iZT7vbZx3NlRFVrYby60URmjM9oB/
aS/qraKJdppyWiboXlxbC+Mg6swaCDrCY68zvwnlcRo/cU5+cxVAswbsL+XqYGEfFImkQmVltN6d
x55MARuBNJz+1gIFBdQZBE5VEHrXhW7LVA3JENFoJb++Nax2DrwkvSwUCFhat4/TT3K1N5WPGI52
EcF4t8mwinKmRL5a59XhLgUoZL+7vopNNVuJYNybMIgGaELQuJ/uw4DgRrUEIGYPeOiJnM1iwf/k
AfoyxdgsJf2G+zacnL00H0CmxYXgz3axBLEW0OK1MkSu2Qtf+ijFYNyxzj/wKPZGCOvMqpRUkYoz
SU+UlZ0Awaj6kpzyG8oxyLvYb7VDvJHGZEXJQq+8lD6xcfVgcfFkdS7Ogle7zVNoN47wzONr3DTV
1R7Sv6+0Ws5McyisFPl6mxwbFQSbdf/lusptpgsrEVRXViLMtlUA1A2EYh0PAksx2pVym0YTpuM6
O4qPc8Y7MrpJ79wPHoswyQUYAY0lDCqFVpoksUSJ8TT5yY62eaP9EyyN/0bVDzmGizjGpfai0tcZ
1ZA+SQN0i92kpHeEWOc4vU2TAqObaaElC7gqjGqI0jyrSxsjYdYqJ5amEzBrj52Y7K+fFk8MoxCi
Xmp1OhBgxCTfoIc6IWA64WCP8mTQv680IjfbzijEBErXR/uEKLYxhH6WKs71pWwnCKstY04mCQeS
J1aBLQuqT4UX7g2HNjKJyOZij/sISz3BO7VbSWOiXmvopYGiEbVdimAtgQWEXkTpPJLlWpy3hq22
H0tfSWNixQIyUlAMQhpN+gURLc7AWSrtxZN3Smrzem+54pi4EUe5XMgTjowOTyS7Zdehz4I+Z8f3
vMfzzSz1sjJ2bEiOZDGpepCAwKSsdnQ6zbe0O1PnNf5sur6VHCYbFmeACVQiDKok4ddEHW9Nc3Gv
a+CmCDw6WLqFQV1cdt8qujY2Yzk1yFM0Kfe6uj4MUXn/30QwepDV3ZiYeYT41Gt2ZKLhkTdXsmmt
q0UwR99mcSVnFs6jFJ0ZbvRb03N8zuaJXySwJ55P6NPADMTkGfW+Nr0oEW3lVyTyaojb/mAlhzlx
KReTWdQQ7Cjxn+zlPi1Z2j8WJ96lh9mwr58MZ990JnMoDEtuptGKvbKc7ak4T3lrCzqnY5i7JiYs
hJ3UFeksxJ50Kx9wcwj058RZnPwB+Njc28N2frLaQSY6VEqa6UOeTUi8KVB65pVO9/IjB1NUY9e3
gsvjauTtIRMpjKKsumlC6aYOv8zRbui/1/r/v8cE0EZoLwEmiowBT0ZEP4sdEFETpCct2mTQDFdY
38PM4igDtfR3wcEwDR1jl7pmsAMahaRFYSgDFyDDUKcyH43mKIy9rVqpnfC6yLc37SKLOaR0jrIY
ODmxp0RiIIfjg9wDfFPiAdZQu7+2JGbjRlPpxFCB/5Qt/XMp9I+SlvyQUnKKCuKhrnGvdLmX5zxc
Jp5YJqhHwiSFzYCdLDrFlvRnIUNp+VlR7638odS9hTd2ydtNxodnSw1SNtNaPDV7LDBM3UxuO3Gi
OU87WCcuW3MPpje4CjQSKsRu459hj0fx8FR0vz/ilS7KwXhzYLx1Jeq7I7ogksd+ua879RyVvJnR
vziK/4kx2akMND1HE2AokQzlzmDZ1V5xs/vQxYNhFruUYTlzxx0vol8/KjxXM+G2iRshJaihdPKp
bxwg6YwSx99uR/TLuhinTkRxKEoVJzWV5SEz5zszljiugrcKxqPPaqYA1wxVulj41il3bdjZmsKp
0LxewP9uvGC0f7tVnaCMdUs1juI00zpApFNqhV24Hxz9FoVqFHDBeeY2NyBu8qOX/6KEpsi4DrGJ
w38gP0Lp0A13IxoyPqQLJkCuVaB8qGD7fbvATNCzXpWR+7c13DoQK6TfWeNdX8Z28F0JYbSh6gGK
viB4ABQSBoWsuEAvcOsPnuLNO7P9iGKspDGKYVWWlEc01GuNB/Y2YX5RIt50xKZ+r2QwepFVIVGL
MBc9vCpgnsU8W4Lw+B93jTl9WZzkJhtwNJ2bfcdor5261RdgUNjKE6BVA460TXNarYiJF6M6q8UA
oGRoeg0dP0+YVPyH5F0KLPQRFLeRW+44QulRvDOvlVAmaMwYorLG8d/rEmbNHUi9+6G+IkObfHCK
bXe7kscGkMjKzNDERYPePaVTGwhOtTPOOh4SMOR6a7kGJ2Jt76qmq3i5Q87EkkUkS4RZcwzueGP+
WJogwLitYs4mbhEzWjp6Rv+VwfJDpIbVC5GI5K9z59lO8kMjHGTNbz4pOxAMOqLiNIKXyXYGikYH
LCkgpXTo4Av3BZ2zWHaUN9UFjFPQIlnnCrf03lCJ9oPlLMFy0H3Moe+tnzyZ23Z4WTvjWYBBYiQR
1VoSHWXhZ094c9K8NTHOpMFoiDFPOMAY0wQoyE07aeSZ3rYVXBbBOJOp1ru4ILg59jNmyagZpASP
NMNO+KYCEnoHGlbeAyFvWfTvq9KSSDJAvOYAsY2FAxxk3PrjBxhl36gl41CSFONJjW7SVP6mbm/J
tM/Lz9f9B+/0GfdB9DnugLEDcwaEYv4pkTgumPd9xl20Sj0MnYyDaepP2fg4J/71379dLlqZLpNl
LlFt1rpcoqXvYAayFx3ITjnQpI84H2jbWR8H26rWG4khVQYsJVT1xElIKLgCCXlPp1sNpG/EMPmE
Fo16UVkFvfn+w0+XnMMTpUiWvCYoX7iDRhzbeYf1P8RtrBWoiXQuepnxuumUZ8FpItsE4ikwBJA9
i871U+NoBYuf2Ku1JZkjYr8iPY3Zy9z+R3+gMv6gniutK8LXUDwltoBWpOLc471WopuIhr7/qhqM
MxiIBSaeConGqN0vPYCiyAfgyt5oBeMLjE4TFMyOiEjJDj1xR+WuGDm2tO3RLJB+oktGNFnuXmAo
temc4v6ZmjutRZ8MRvZ5rVTUn7xPVy4yGH+gg1LXjCZc5bW0tMs6tTuB2JY+u7Wc2CB64CSy24p2
Ecd4ByFbygU1CryYwCnUXwW83V3X5L8k5v+TAJS6t2FA0aWkjwVIGJ3+Nx0rHmxgRuRIEBrMBfKC
zrZzsGS8SBumRNFH34pr5F7oAFaTeLWGq66Klwb9ZP6kdbjQns4kUPbX17e5gSt5jNqZfRW1Yx7i
okv6s1lVjxGqEtdFbKrESgQTgoCpICWChSUl4IQxRit1TENyRVN1s0Jw53bh3Eh5S2JUsDQAnFmM
uPU2i+Lq02SrPSfobd95V0ti1E4xyxKgRRAxGk6+T3blN4RuH68097QgkdpVcDBjUC/B1LzI/1AD
yUU6C2eUhsok1SY2NJvdJT3Ixv31A3vNQt8Z8UoAE6FI3UvhAo4ir0bMIJ/Ug+Yrx2nX4gIQIB/6
JCJxDffJQd3HvyltYubOR3MX+fpD8azvEr/faXteV8um81r9JiaNzdAMm8QKinV5lLsq0XdSjrFS
tfyIj1yJocF0lfUBtMk02x4pmVi/hHNQl59IzrGH7ZRmJYMq8EoGQD1JrA/ILNO95NNedEo6Tgmf
0bLDCZS8XWPcibxY6SgOUJVRxOj2rWru05lT9d72kKvlMC6EhK0Wp3iF9cb71htOaFE8m27Y20g4
0KPIe9Oj1ntNNxlvopuCXms6SheJMthRmtmZntnIcByi3w9Z4lhpxDkvjj8xGH/SSAWaBXNEAH36
nNT3VcW5APN8PtvNTfkt5VSEPnzVbLTSYGS0N7wBJTPZrYLO8Djm/ZcD08B1DoJGQ2ep22ITgNDz
XNPJ8x61pjoQPMMxb0XM9/Izp20NvAhjlH0yy7mXdQib1J8CwUXtx6hx2jSogr1XiYsIRsnT1rQE
Q8IdRwzvxninSYYNDoe+51XNXoe8rwliNB3pjIg3HvQiTS26kKLP2vLcxJg7Cx8W7WGsgjx/7JXd
dWf8F+24rI5ReCGS+jzN0ECREmFvGsPvnjS2ObSGPcm5bSbmvhpIgA6W+zkEYRaacAKgBKKDlo97
uG0Jl5/CWIIgWUkm9TW9iy1+eEBPkZOodnXEeCk6YsDHR2zj5/Xl89SHibTTYFpJD/hPFOJlW6lc
UcA/PDJq+pEr58pe/AABW6R50aLCS1LbxLOaZn5pFd0u0ATdnWXppuTd/LfLbNafrWQ7ycteAWNu
OqEpPrfDX2RPb7bl4OFWltvGITyK9rj7AFE52gcuMpkQSnDB1dsKvRCytO/Irh6CjGeKPN/C3vyE
cM4sPUJX4D/81zmcmeAkJ5RHg8gvOZkeVf1r58b4FnBcTFWkoTYQdmWQWE5a5Q+mdiial07gmCFH
9VXGx0zJJLdzDRUZLW/sd8PwfF3POT5MZVwLaWMSDTnmn0Dx6pJpttX0W9E8NgWnYYrnw1j04VSa
hLztR8zw7GdKUL5T91qAS/OZl3rwdoxxFk2WJ9M0wnKTMnRTufGTgvtqwpPBeIdFjus8p10x80Hy
xwfg3/1aIrv3KapnHdvkQALeQW2LRBOOauA1+h2IGxCX27EXaT+q8pSpP6Kec0B0W97r9OX7jJGa
WdknOYGPHSJ5b8WWuzSxXyjzTdjFvjlFTm/xXiL/YrQXmUzSq8/AfBToBM3gG19VAD+B7+JASXBo
QvABrHl4oYswusGr7FeYs6wstQ63l3RfgrI4OteDf92YtoPGRQRjrHohLwXQFjDjZH62jPtGPM8p
p8GapwaMvY7m2JhkpmqgnYvx2H7ocX21S0zUz8WUGFoINegFj3Ykl4B8+QCJz5uTYCwUPeJCuZQ4
iU6J7b7+3InEjjOOPv8lf7kcBmOjRlNoS9HBs1VfKTJtD1AspLfL/ezrfnwQKpuLy8bTZxasp8Br
R2NV2Dz9LOPu2oK1Ujn3uKgCscHn1nNpBeiKxb5e91YKbeaaOtQ0KyzCKXakGKy+QkRCXyRNCrzd
5EetgIVnqqb8rmw7M6ijmdfJwtvk1x1Z/YYJdzw5UZAktl60E8/RwXBaYFbZkkObywHKySu8cUzs
9QetBBqgv0hLHZ3RYvYz689N55udzKm98WQwniIShLHLqKsFrYenFKVLEH9nQ/Kue4stbKe1HbwC
TazWEkd92oi4O4Kak8LE9UA+qjABmmH/2n19khx6jw25GHhcNWV8SKgYi5rmFagLZ0dovH/IByzP
mgElIQItiFdc3PJZhgjIftEQQYunM5bY6Z2mjxmK5tkUeWOtHDHNyLvLcmSwtamZmEVWZmgmznsn
vA+DPohd5Ua6mZxetukNkzi8jmKeSKZa1RThGM60BzzMDoOyS6YPRJPVtrHA2uOgGn1a0f5o+deo
PbYZGvvmn9d1cEvV1zKYCFzmhbjUPd6FdeuxhLsv4u8SH5CTfoX1VGspdCdXip5ocdIsOYxWDUx6
ewsiT7xLoOaUZpr84nWW8xZF/74SB2z6GO0ZKJxYEuKLeSLkbkg4eTlPBmNDVlgSuHoR7w1GZsv9
s9h+TWaOUvNkMLGYCKlejCkefzAv6oYYPmql2AnJ1+sqsJX4rQ+HicZghbd6YkDNOvUhLe9VAJj0
uBz2sT/nu6KoneviNquQa3msN9DQUC62CJKUj0dxyyAa9i0a6qZg3knhh45JlzUdIJIyhk7eqoLS
LNWsLzimqr1PamLP3V7seR1Hm5dqzNT9Twp7j4ffiYq6QLUTUfAhvKeA2ED6R6EEkAjtvglmoP6/
cLaR5uPvbeoik/E+ZR2DmCFB0y8A80wHbHEHA62qIKVX/QnM2B/z4QhXeBqSJEy9v93IBbU7a47B
Ezf0hXJGzxpBl+fAw9vcdqkXKYxViXUh6AB+p7NcfjF8ikWOrvO+z1hU1wjlIAIeABBej/GQ2kTh
5Sf0F74/lssKGGvKRAP9IiYSIsx29/tozA27iTVjbwp94sdNmHnX9YC3IkbBh5IMqUbRKrJ8P2WH
Vguuf5+zHjalTUkpT4qBHKUO7wTyNbGIoySHGXXv63I21yEpGIjVZdUCGvBb/SrAJgkQRuRcnTSI
drKkhp0XKe8xZwu7i+Jd/BFDf8YqNIyp2Ugt+Ki9sHIWoMnu+iAFg4r0LTp1QI3rb8mBP/K/mXCt
pTLGo7UVZjZmKvVbazoNaNhjN3EKY/fPZFXBKU9txg2ZZlpgVFA1Ft1Aa+J+DmMMwImFS9SzUTvT
+JHHF2Mlg9HzSY0zo4/w+CIWv6sWwI+6FphW7YA0zC7Nz5l2q0yV3SS7yHge+9/XlUXe1MqVdEbr
475UwReB12MUZg/pYJvBeFPfWMcqtGknMBCx0dYiBCIAbScvetZ+g4bkIBxEm5y5RYzN5ObyW1gI
hAJamhrIcJDclGBqhAZXHn031/3cy1wxdQROWrBpKiuBjOdPrdzojQUm2YinSDm1vOGLbXVdCWBL
QWRMwoX2VlEsVgXjwsICqHva4hIfckf6ef0wtxOClTjG9EdFrfpeeO1LorB2sS+Ca+hU7ktX2Fca
x89QD//OP6+EMQ6gNNQhFGiduJZLu4vRUPsiW7/Kzgv7mHON5CgpO8SrmlWclyYa1PPIBHHEoxoB
11mIHOBwXt9BnkLQH7JyamrXyn0y4GlyCqNjTgCt00ycbeOthQ2cEgYurAEGhxGSTvg/0r5rOXKc
afaJGEFP4pamnaSW15gbxlh6EvTm6f+E9sw0BXGJ82kvFYpgdQGFBFCoyjwWyuhMhLiGJMjarGnf
gJrgL3bZHK50cxrOQcFqDNiFWNvlfnMOblARDGaR+IbxDys+Yz4u7+TbV66EDz4dLn8Dhy5lkE5S
EiFGVGU/N1cm0EX0XiGAaMJV98xtN6LAGkf72MrdkFwjw+Dlos54kREOKKzZSP7popJN6nbJ3TCP
Tj982Q4+wYIiHFgYdq0HxozCBan6HBrdzZz5en6owQSWSoIFJfKHA4okGGezmDEvkz2dgqI/0xia
RLElOPKsKVoRcEhoKAUiOg4LnB05TO0mL4Do1ItiJwdD4Etwn9yZ7gym9MpDvXawQ02KdRM+MXpb
UeH0qpuGTCD/rFmKwZNChEoeS32LJZBR87EoIDISN6HT2LNgONfYx4hl4JgAjn2Z2IT9kAVuzNDw
ifLWjoDzAyR1jIN1O/hkF56oH1WgH1Owf0nw09uOmFW4Wpjl4GqsgtJoBphtc5CzG9Cv60Wsfgwl
3qH8wgQHVyHErfve1tE/qP8YSeyguL+vHgsdTeYjGlyEUgWr8Liwx6EWoUNqgkUBpE7g8AdzoOor
B/XOuEcvksPutjh+3NNfugAs10+zC7McUFVQpEm70mAtUMh4+ShQ9+cDvdK9AS9RyQEykg+igtRt
T9+VJYJgUM5iFXsNkfVdQ6FIafTuXLWnuaQfOcb+9Q6cEW/DM5xnU7ENlKfo6qmfkGVpDrlwk15f
bH/WAJE5+LLpnyEck69acltG36iocmg73qF/8NYPYiRS3cUYMtmUHZZkq/uv2ytqNZN8WckY+rcm
ZlD+SNGAtkFJ9sjt7ClOdwPKkCOFlAqSAtbX3mc08M1BFZTAiIaPgxArpiNEzazZt1qkDVHuXTml
DKqcfqiEve+rO80iHjjcSBPDmghb1OG316tbhUZxegBH4738OHhMJUBuneaQHSOBkyLDHJoEpFM6
jYTIl2e5b/eGT8MMBBU1mZwh7m8tKWkF0CwaVg5P8lEvZHXGwlanr6AhcyzwzmSYSEHYiCKTw4+M
JmEWSjAzZuAfKx/Y7UU6E9ltwWOtuNo3VSxtJbDJJxSapDFpTRk0k9tegqCtABQFQ8e/iiVBQPRh
ZkuhHm/y/K6dm1NsilJ+IiscbEygWu1DgJPfBeODXn/TxvAkZb23PUEiKxxyBElY240OX3Qp+yzX
v6a2OlfZ4G9b+ZdtBCI7kFXWIanMxbc2lmGu4Er5WjvTPtk3vdcfq30+gMnPdhTfQq3Vh3gQLeQm
/hjlQjxryyxqWKczeqyPRNH2ATXdbcfWQ+1iggvvoTRJEZiYpAncU8XtGB63v78+PX+/z5N+NGli
xnWJUNbBr9wfqvowi8p/1qHnYoLbAyUbFKMt2+HlOHCMJHCT+Ckwbb+Xj0Py9N/c4WKahOBtMxUt
giI6ttl8DL9EKDPXw+hDUX3xiYvqfg5aqesRburQHedZcptGPZd6+mXbndW36UWEmSw8FsfbyoJ6
U8VAlCnYoEXcmz+1hwadsxoep9VPoqKw9bTJJaL5FopWz1MNywuY4PbehAN14o2OfZ0fC7z+i2rx
RbHHbYZGpVLIqGKyQvpim2461eipESSaRMHH4UII/ed2DhHfjUWdpkSH+w3VJo/EbjKItKFE/nBw
QBIz1CKCySL0JslvwvFTIjoui0xwcKCgDSnVVMQdnXdjBLmw6EYNRfn/9agzFVVTVfACA1HfRl1g
BGEcyIgC8IqcqDUf5Up/bMrYhbbNSZkh+FIpkmNDrK2RBh9XWtco1Ic5CgSrbB3VFz+Ec7fSiZLX
Jn5IcmQ0sGDJLBoXBVYglxz3+pV8NaDtV6jxtRozF6t8x3NcTIlesT6GKiLj3sRO79ly/DIXKIsL
Z/Vb2Y+6v73Q2Tp+d9lbmOQwEhsJZEvYiNP8qQr34fjy377P4WJpqmrYG/i+WoCw/zGdPtTrZS08
4BCxs0tTN5HQ9vX7eaf68al3DL9CSzij0BXd4FaXwcIYB4tFOSAraeiDXyknkKh00bMlWmmrl8SF
CfYTFsjbRsXUEtamZNpnJfZ60ARFhtOKHiFEnnAYCEqkMFUq3LpH+iWJb8vpMdMet+deFM4cBBZK
p6emZM6+mahu10HfRXKD/CrRPJDSC44r6+7opmkDPN4rYJvpONkmaiX8KnmUTTSZmNcNCQRn/vXF
cjHCzb4l4xnqHwJl7V6bDkEruLSvX0URrn+84OZeTsxMbiTW2AemgdkrvMijikt3rB4bxCw/WtPp
991VBMZ7wTVt/Rl+YZqLh3RMkiLBAyzKSauX2bPApW+cg0O3YwmY/lk6igpN1uP84isXHWYXj3MN
TWMfNNhOZXwpklslR2OVFPvbYSgKDW5TkdoMbL4RQkMrb/Npnwc3k6j+d/34shg9br8wJMvIS3YZ
bL3Rm73Mq8Bt4MZHCFHus+cPyL0T6481qOZyCfC+qAKZoGUSfFHfeu25gLqQAT3WjwwbKJZRHY12
I5PD1aK1+lrpkHlJ5LscT/2zcluIDknrC+pig1tQU9BhbjokB4KuCGbHGFI781CsLYmim/3Y99vc
xRC3sOyqV+zaxsIyb+y9sUP3lGu5w+4PJ6yoXHo9ti/muMU0lE3ep6+PSn3lJE3uEZwgdOQiJHF9
GAutLde4dUQVuVMzGT2WTFbEaA7s6BzeqCayWOn+ByhvQHdav+jdCUxOXtwIcPdfcOPiKre6epVK
QR+glEaPjzZKkpAEcdFGSxPkQeKn5CreBeeP7cIXm9xqI6keh8WMx0GrvK3bu6A+FPR5O/rXH1bN
vzb4mkgzLJXAJki0y91t3ZwC+tAkj1amOLkSQnr7TFFSVtcv2vShwzyeLnRZAYUZ+hXe7v9mVspa
SrFrtvXBNs6q9T0WslqvLoeLDf6g2ZRWnGl4FPHtZ8Opj7kf+qbhTrezS8/qIfQ0karz6kJfGOSO
mXaUzfMY4TZk9rnfE22XxqKS7lWYX5jgTpp5ChXFKlIHvxwDzzYqrzdtB8mr3XZgiMxwsJjEFM9f
7KCBEqgHveyOVCYHqTQF18f196WFOxw0yiH4nU0czn0jBOOI4s0QkHVHR75rvOwczQ79xvRrM/cj
/QUQi/oTfhqHlJNhhWhmQWjk7c/IalBo86U1Pm2P4fp2uTDC4WM/xpHeoRHIn3DblxzTHa9sT3fk
Hbvti442otjjADJLZpwyevBIFei01KiJVNAPgT+reL/whwNBu23roKRQPMium2/RnQXBF9sz0L0g
7fsTkyZFS/VZlDNhv/sd8C+MckBRm6UsEQJmEM2+Tek1Ke+b7rpRZq9NXwT+CYKer9EsYi0mELXC
8WZn73W3vQ1P9hPKhFhpkIsWwcNw+BDGW7auqIxVQ+cTQoGuVkgR4gErU89B8Hu2zsEomLZ1ry4m
uCjMLEr6dgbES0HmpPQZXblyL8ior0fGxQYXfGTsDLlgt1O1+B1ID1Jzp0HCbg5SVzBFDN7eR8PF
EBeCoU0bpUeVqV/+Ts/GTrlK98lvMHS7+qG4EU3O+pK6GONCr9CNNIg7xDty6549k1MvZCgQmOD3
356attkywRUZHJEQ31EER0LB5PPyeIS1m9kDJiacG78r0D6cRid1HgTzIjLD7Uoj7lUtsSG4kvSf
1PjRTHsn7wTXRpEN7e2JoR8NPTVMpDMN67ntrrLkcz7+3g4vNqEb0WVxu5EWTt1oKpiN5Fidm317
0PbQl7oSyZOIJp15ush9yLPaBVKO0WpKFG1Q6rSici/RWHFrng6jZc4Zpr0riGtGJbY5vOCFxWF7
vATLnq8izQytMUIN4xWXL3X6gESLk4MlQnR/Wj99X1CSp7ko1EidqwwDpkMupHGM7zmO3SPUsPFA
ACpE4okqNkXjx618MONmox3NeOegP2x6bbYV7jSCwRNEAV8UasvZNFk6WzND5bRZ6Bjlw/b0iCxw
x9G6gbQQREIwPW3mRrrsNrroxLu+O/+FSF6dMBumLtZzBFpi6c9tr9zMoN3zrKQ4JIPmEU32/5tL
HAgokZU3CZuYTLlTh6uhEnxfMPE2hwDmOBl9ouOaaVXznTloPw0z9Q0IUgsAUzQ17HcsICCU2LNg
jH0MhJunOavcUE9220P1+ky+gWY2BwKlGejKyPZK+TReF6xr8BrF5C7jQNq2pK7uyraCl2HI85k2
z9qSa3GrBQ1mBYI+p3EnHdovrOtd9sOrZl+6qVtTd3SL81Q65AQqUw93L2f7N6xC0eIncBMXKWnS
NWAw9esRslUSad2SFOhSIpErtbagw1pkjJs90CFHEDFjp7boQU/ulKL21NlTcejedmp9ChdecVNo
Y8cDkyAwYnBll97htejAqlvrG9EUrsbjwhB3gAOZfdN3GmJFV+4lelLql21PVnFi8X3u3CaPcplD
lgKH0OkuNCAYTV1JP1U9OHvHD2HEwhYH3rSjNKRM/a0Pz3XyKRvut31ZxYjL9/lrQt/iWtew8pGh
o15uniu59qmoN10QYu9IWEIpQycQUgny+NXSD536SY0e7DkVRJhgXngCTjJSqYoUrFyQizkWeY6z
/KBFN3H+k5aiu/5aMzoE5FBAIoPcSeWL9YzBjLWBwKU+uMX7LVFfaIuceEWdzLirirtgvGp7ATSt
D+PFJkOuBc5OTTpmEohmfQmtsVX8qI7nHPS8uvq8HRPr43ixw+1Ldt4j7QMhFF9FnUd40AtIqKmf
4vgLpDK8bVPr4XcxxSMddg0rkKEOasXPFmoe6+46jgUAt/5EvZgrDuG0egqMUekGXBp3jAGoezbv
pls93XVoHpRxDZ7vtr1aP+MtLHJQp2VDE0MdC8f72/pYeMon6Cj4OkVXie0EDtqOb2tdMJKi4OBA
r69pBemiAecjs91rNvgQ1XaH4+xNaYuIH9dzQQv3OACcVBkUPTkGlEkRpH50m7rtKbhl2a3EDT9t
Dyb72Ludf2GMQ8C06vqpq5C9U8evOJC5Xfizix4oahER+1EqAhGBudddbLHIxgHnDN1mFObprdY0
LpXzsw1my77vPrWxfTeprWBZC5YbX8FnNbWsyAVgCzq2qhvK7X1Vzm4YW26t2hWkjk1DAJSCVfc6
vwsfQ6JVVhsASIJe2mtye0zNDPWJ5Ufu65eZ4/sKImWoRgAorob0jJy/3O2FwjmCqH9diAtPErWY
AsqyeHL9o+mPbb/XZtUjbS8YsdXL9MIVDkJmJasNLCTYUdWX0SS/1Zg+j7HytdLrMzWy2Gnl+lGJ
5ON28K/3ZiwMc0iSh+1kQHoRY4iUsnEdH3BfPOt+srN844bsDTf8EX9BA6nXfBe9iImW+evT92Jw
mw5l5FOGZW48mljooHe5mfedB/VRF3ekvcBTwY6qcKAStaHUR0zGObuefMnB8fBqAHWNLNaXYPvk
e0SxLWhh60QzeH4OuBWH9gBEaWqQ3OMS7oZ+AQGzvb5r78Vcw+vr+685Pi2mdqFGhh6O5WiGK5XP
cnwVyKNjdF/M1hcMosgWd0tuoK1iSxn0qdkZm5GsBIbzz9tpsxvrV+7z9DVj/6EmF/viJHc2KaBC
abYzYoWg/6P/FLSiCuT1+q6FBe5UYiRt00YomvObk7nPH9ibqeQqZzyYQsoMmjfdJ5FP/3JwuDjF
nU6MvMkammBPza4V1CmFJzzoeOibBusZu/Z9rFt74SKHMkr8BzBRPFQ6aeOkhwztqO2Vsi++5aqj
QDMjvR1F9Vjr28HFTQ5jqk5OYgXksn4BcXZdxZ5XGle9+hGyemvhHYvdBZwEs2RAHgRXGTV4TOtD
TUTBz6ZjY13zmTUltYpEy6YBT6QTus5zP79J5Nfnt/H3PwRNJBacukRDxx1O5NlQiDawqyAFLeiL
VCboW/i+vajX956/08Pn1uK07UgUMmBEYaNyFe9bPzqAtUi01QiGz+awowwgCzJKOIsnR21HrlCV
d5DvoFt0VG5SL9sjLSB4aPmXDebiGQcaiQTp2pgg4cbeFFkXT/aY7nvX2hf+8F2kBv66gWyEBy8+
P2hZP5oN/JNPwd5AsRRUoV2Ut13T3+wVcziQ6/K37EieqC9VAMp8Hi6YlLCzMhiecohBmJMb2L/s
+j4pc2ckvz4QLERVDPBXaog9LiD7posSnSVZ9D2C5VD/k2LZR/ttM6uxcjHDpw1ScNknNMS5q4H4
tJwV+5BKouW8uk0vbHDxSIxmMpoWNliVDNulgzviMwJvxi4nKuFcXcgLY1woqn1YNV2CUFTyL8X0
g8hfUvJle8xWbxYElbkWsWSoAXEb2KibjQYlLdQ71g8yasp/qta10vyqTU8LHrZNrU/PxRT7/wJq
jWKS0xZPsX5YXqVN79R57mxbWB+viwX2/4UFyCbP1KhwIB7QZFpo/hDlri3il1xdOIsR4zcmdNWh
mo3l/CEFYuv3Q3/TJo0TNPdN9oE8mC2ruqkRXbegQv7WnyAMTdlOsHfoObRRIUwFHZfuQ60gSyvc
vPSBodJE73HxaqNzUc9eQkD6X34k8b80w01ORKwqyTScWwKzvC9m1ekG7apPc287Blbxe2mHm5/U
gkwpZOIjf/4x+Q2a6dLKUY/0Vfie/hLB6FrILa1x54dUqo2+IrAW1t86pQJ32xlpclfgE5tofpdY
WuGuIV3YqBBlwDGzRlmojkLe8ao+MLncwKGguRVVhKxt7ktzHF6PSt2RPu0YXv/zrhEfJXQriHrs
2UxseGVw5adho0DfqcdKmutjmL6oBnH08NwNumD4BHNkcJjdJ1UApgfMUaU/jRALs4erKp4ERlYL
/fAwo9mWBdoAjW/gQ5NTT2cLJyLDGXzluntmUurg49mZn0SnolWHdBkDYuKiKBPOISvJTKXoAdq1
Cspw+WVC3YnUPG8H3ersLIxwm49MiknJYtTUJpAKIpXpmMo11U5mWQtQe/UShZT1X3dY9C9gW1fR
i6qoOOpbCjbV5Ce7RZl30afsd+cZv1Un8ckR5Avb7onGkEM906b9XBoYw15Nb/sSZPZWfG91gwiO
2HfeBfnCOfY7Fs4lhlHbqBZgcBTd0WtjB57Kg+WPJ2MfQMLi/6Opc1XwcDmeHAISLTftSYHJAQ3F
0iOorlztO6oGdqEf3uhO7zdPo4+Mr5/t5+dQyPEsChwOEqH0STLbBtDP1nNUlo6mg0l6Rj2e/fK/
TyFRGac9qthNyGG/HVpJpaEqSy1aT0rFCafPhP6Kxk4wgWveEI0RkaC22kCQvjVSNxVpjBa7Y0LA
/4iaK53uzK7we/RSbbsjssT+v4iUVLNnqYmQrRiT8lT30cm0db/qNHcOjOO2qbXgXzrFjVwaWRR9
kogQ2bzK5p+kzRxj/kgB8tIIt2kpVtIOloTTWG5BTNPwGHEmCQQxsHZ+XRrhtqpMlgq5i1G8mKfk
Ti3RR4XKEqe2iqtaHWZnbFIKORryaXv8VpMwuMfgqInabQVtY2/nqlAMaNz1DbaU3/QIBbr78KR7
o4t6WhDd4rYmSnuyCeFRZGmPA+MZpA6gIWVbWMRIn26Syp+kxqnlkw1ey//oHIfHSh8bcUoqdtqY
d2hb9CM0ArA2BwmCgdadqIt29cS2dI6DYqslmd4N1fDaI6y7eNg7xXsw7uDGLXmG6BlsfZldpo5b
0OUc5RFlD5baLb1mCWTJ1c720UixWSMVuiueA7fyjaftQV1fcRer3OKGWIVlR1jUkPz4lAVPjVI7
ZSdyjU3MVpRwyzrXWmjgNYjKAamLV51UZCMJCAT+uZ6K5ONWjzzLieNWeGkpY57oKAlRwuLTWMlO
V0OVRg3THRl1z4qgBBXQZ1rYfpQGfkSr/fagrj5pLn8At/qNOZrbAGqGyIWy27j8XLq5C+Kk87Cr
jqxv0/i5bVEQPHzavM0CPSw0NFWg7Nypq5MW3cbgz7dEFRAs5Ddmkq8qLeYgCyyLVc+ntWNIybGJ
UkG1gCAieWbrMEszSme4kst96ZmqQhw6dLd4ZPe3x0xkiIMTq7DkOZtqVBSTRxtLbT6jH3nbhGha
2HAuts4kUzsqt4iDvCucfvpqtTfVvKtGwZCtZusW8WYxVxd2oL1XW1WGVWxFzrzTwAV+AEEjEEQ/
osURj1D5MUBnpblLd6JMoWgUOQCx06AZYgoXk9h2UqiDpJGj9p+3x3HViIFEkGohFWTyBSTWPFWq
SpFwyuRHtKKA2DK1O8H2sjpXCxvcVjbKpLJCO0M4hCqw4gZcNHg1/yrbAkLG1WsFRFoMxbZ0RQEb
8NvJygMjteUB51AZmRmn+sauFRD8RrYTHcSgo898607Ms79+NLiY5SFizto2qFSW53gucDSAWPVt
uM8hgqS9vs+ISuhXp2xhjjuJNKpc5xrF5omWPUO1HAUFP6aIpW71lLUwws2ZpQ19QWeKhACSxXVz
bq2HIG4dWa2diT4OpqA4ZjVEFuY4xDAkQ+71EPowsXpSqv2s1F5p3KaZqNlBZIeDjVpR6jJk24dW
flHbr/p0F9U/i+D39qJaPbstvOFAo+0zrSYtAkJKcje71ocfWkXO5RR+J7os2BFF0cA8XgAUlcsa
bNQ4upXzUY/PSnKcqMCEMMCZvwsbJJujUguwgBtQg45QAi2o31+ND/lR86dDWhxFteKr9QaLlcy/
oQ1ZrfZJgnkaXMspngw8BHXn+rE/xEftpjyatzMYFJzpEP0qbj508l7MHociRmu1NrUwe1btxd3P
sbpVIntXjH7blB9Bxosp/k1NphDsrDRM3kBTp+lv7PBlso9z/rAdj6tni4UZDjGmwbSqmD0go5XI
VF5m0YuxYFXxFesa+CCsLMWpsFBrv7bs09Tv5FRxm1ZQyiMyxMGE1EldNEvou+jIXdPUbprOTqf9
jrQP9MUQ5OANHV1yMvhA3wZ8n5R2Pdo4wMyD4VVh6SpKc4pUetiel3WQvZhh/1+sK/SsWxDoS9Hi
p+69krrIW1fG5Jpy4GjJ921b6zFwscVFdRbmY1obyuxHnXGOgK+6Rv1tE+tQ9NcE/xpnq4ORGuwy
QtvKLaCUmeTf50REnydwhK/ilVEO+//qt+e9Mh/zj3AEL+aeL98F+WVRTTO8mMpzFR6oeRWLHpT+
5aByGSkujus4iPKuQh48xjHlRfG0K5bgB/3MTfzEijqmJ7GUxPrsQItDRn2sbfFSEllu0kFiIDA2
hlOm+8hOXC0URPRqdT3BSfKPFW47ktTCiocEK5T28ovR4UW2aHc0Jvclyb0QNC51qzujUnpRRAXH
P3U9Mi62uVWrlLmcWBTpJ+yB+8mtzvkp8tCrhe5gpnrTQf/GRt1MdWQZm+7Qua2XnYQFZOxk9O4i
txgBblHXnS21ZqqxzVLZQacYOVj9jsIqBFM96Wl7ybFVu2WMW9U0HuO6Z7nKyc6ujK73E2k4dBY6
vU17B5Grr6od/siD7kNg8nek+erUFtnzeYgBXPnQOQQ9GjnZbTsmmEu+GrVNTVORWBleWx+T5tNo
CYo+BKvhNUO1gN60SpsosTFwjTV4yTDvpNTegVBbcHQSmeEWOm2DuW06gElcJGDimvLHKm8VRxtj
0UX1/daIOkJNNXHzIUhPEi74tcDqNW0oWa13GzvaboZC/XhlnWN32o3fzJ29w6OKJyrAEFnlgp0a
cSelBP6pmbKXY5zVAqtwEh1afIMojyeyxcU6wZlay+Ry9kkR79UC9DiW+mRS4gxKc9yOPjZYb5fV
cjAtniZHDeKgrvoIF8nue4B3veJmqlGW9qvNBQm89+v3rSHuZDbrwziAYGD2Z+MazLM7vGS7dahf
6z2I8szBN8320BvE23Zv5UD/1izDsEX0qzQnc1WMvW9ETnaNxnyfVTG2xGs8dVfuQk//3x/fmEUc
qEBlidKGd+1s02SOaPlENrSNvSn1BuTQ7O7ztl/rEXIxwkBl4VakFnmsBgkqCPPEyzIwGu5kiECU
88u2nfer+q0z7P8LO2pR6iAGRW6+J4fW6Fw7vR0M0Q1cZIQ5uzBCZr0whgE38DI95tpjavgzEfix
cg556wgHGlOYzpnM7h/mTXHMvjQu9kvoPLDK0uRsuGgo80TJoPWIv8wRhxhhGGZaMgAxWGVYtmsP
w07f1UI2f/aZdysYBTSQnkXYWbyAMwWDXD5bOMEbtDvTQvfTHLoWcn+awOaaKTEY8P93XgAMpmVp
OujRFRN9m9yETVAwoMYIVo3yiVbe3H7LRReG1ZhYmODWrYEm6rxvYrS4SvdFfTMnAd7o/e3gXl1E
CxvclhWH9VzhOTn082L43QX5XSn1XmpG+7oSwJDIG265ztSS7AZcbn4o3anFNyP+pFqicGPfeBcH
NqbFAsOyDmWJt5NCo2LMjRYvxtSQdmimvm2tRDBgqxF9McEXtcTpSJHrRn+JfGJ6t+k+Puo7Vdgv
sDpaCzNcePV2H0x4lkREF7dp8mJNt7R42J56wWAZfHiNQ2IlMQ7vSbw30pPRH//b97nQispE6oaw
wWRYJ828snLBIWjlBoAluBgjLqJqu23Suseqbz3Z7Y/5ufCS2w7t0oYFUj20VthOjffa2Buu9atw
17lX8ndRfdjKFejtj2ATuQDusA2sumF96IpEXDKdC+2oJdTp5CuqfcmbUw4Vt2p63B7alZe5t1a5
7WKabEpsDZcfdKZ7jdM9Ywr36g5cDntbcHZeRYjFKHO7hqSQNE8GvCNl8nkgLx05adXLqBNH4NIq
hi/scFuFqasZEB5vE603QI+ocZTK30l+fyqca3IqQdSaODH1jC+ijguRgxxo9FUV2hVFXUYU607Y
ym4XF85cfisNwZV15TnzzayZXEEc2rkKGy8wiBW8UICIQ3FAXEHA2Fm8qJ9lD+2TnkgXY+Xx/a1N
DkiitFcNNWFA8hie7VO2Y4/9w+fhugWPwX8cSpODlH4ieoDHEbyN6P1BD3eS/GzNoRf/7+9Yb53i
oAXasy012DNt3GvXWlLfWraF9HsnQDABCPPk5n2ut3I4ASF75boaD1L7LVIFucd1ENZVRbMgCA+C
0bfwkadZPdARJszme1Z9H0RS9usuXL7PraqyhDgRNTUcU6ZxZ7T6tRTmd7GsCYkWRI5wqyhLQWg/
aUiEhN9QlOagyONrutfubSd025voVLiixL3AM5VbTLqR1JLG+CznYR4OhWlFN0Ws76dJtgXQJLLE
LaFCzuR4LAwkU6dol6eWnw4KcmpEAA8iM9ziiaEIW854fPFbsrez70X/DSme/+gKt3Asw071gCDc
mj7N3K6VHC2XWG1k6W7DucgZbm+OJDKOBqPDaLTTqM9OJT9Y3f22jX/B07/BzdfuZX0QmNmAtE6E
7EfmmqfyVLq2Z7fuGLkqqo3RyJm51tO2WZFr/N6bKFNSZ2jWrrLfE90V+eSEIqJgwWpSOVjQes2y
5gT1ISlxs/i2Eh1bRD5wsDCnfRIFqGzxk/ExDF70+rPd//pvw8QBAgQ17CljBbgKsild+V3Vu7sq
SffbVtYHCiTHBJcYxeD1Hy2oM0RphlJ20Bl1zUnWD9vfZwP9/kZx+T432UGFRji8QiGlRytwbtB9
p6ZHs4/doqcgdp1ErVQrb6Fsa7sY5GbemiQpC1mpi3wffhv89BDea7sGqniWb93IxBl9dlO37vJd
/LH83sI2FxVBrCSlmtLBx/PBNzIFOzVHciCKXJtMz9vjun7ourjJRceo1rXSpripGRHofxSyb6bY
aWp13w0fisO/lngVyHhsraCSsAOORrrXA3VXZ8GR9ObLtkPrK+pihtskNKj/0XqWZ3+qdskoe7Hi
1KbofCUywm0RRp6hXZKlUyrbPLQDXvbSXWgLBkwwNYTbIzQwsUBQCNhDiqeO+KkV79Mcgac+bo/Y
CnUtQp0osm1YLHNjcIZCRUW0VfBGe0yOwb46QTL8HHyxvd7NIUwrf7evxBmpVe8WRrmNSVIba65C
XBp7rYb+zlNWTU5NrpVesEusAtPCDpvKxb0QOQoF4jj54M+9q1aFM+kiwi6RBebpwoKeJ7I0RqgM
whvp6JvEjHel1are9iytAuDCDw6PiqA3qN2o4Ams3D4anKrcl/ZL0X4Hp+xu29T6XXphi8MfXcuH
wGJV0FGjOHP6lQReUz6p+Xdi7OhwP+ApM1MFRkWjyAFRrxa1Nk/Q+9KtdKdqSJIHqr/t1+qqvbjF
X/sKqNUYMsVZaKqvW3BVqreaqIthPce/sMHBT9FMkdwwPhf7hoJtqNqnrzI0TJQh8fH6KThHCqKC
v+jZea6qEcozUF/QT47cavd6XRSuHTIpblVuvUCqRK386ytXh1YrSDRs3JXexju1weuSIaUE/UXT
mXO3N6mHXjJVE1SnrV+ZycUQh7I2OK/wjocr88RIz4tdekMPMaTrUUrrFTciTH+94r07YizMcTCI
dv54Lhg3Z/pSH00X73ntNdM2TaGF4nSfOy/8qYGwzoAaouBw8y8IfPGULY4FhKjNOMYauPjwep3P
ru5mnrWr8CxgoOXZAtfxk/Fa0yiiYF9PXy1c5sARrQ1pYehA/jJunMjubk258KpRusFj50HXo2Mr
NfvEzE8adHQcYscv2yuSLeqtIWehtvQ7UyRJkrEiTRp7pjy6edU4xWC5mZV5ffE7snaKKJnwL0v0
MtgckmazlHca6/ZOrs19+YCWJkggND+UU+jmu+BBdD9eB7aLOQ5Mh6ZMu5RlkKvkV6ldW9Lv7TEU
LhMOOckoKXYaog4soe3RJiqueuCZSfJHo0meCFisLD12oXbioVOnR/806mO16mH7Rwic5AUKLLs3
Z6S4MKbV7aC+2IEgPbOOcxYx8MYOCRq+E7PWixL6fLjEtOrvot+DZ0b+Ek6FmxPBXXZ9j7gY4jAn
kcup0UcER62rzlj5WQWe0fzz9miJjHBIk+eTJVUJZkxXTmYI3Q3NoeXzf7PBQQq+b3eBVmM/jQKo
X4V7/HGI4vwjyRJyGS8OQcCtRysdhdC+Nat7Leu+VNR2tD4T7AWiEeOAYqrmEhsBFpHUE0cqU0fK
TnK32x6y9SC++MIBQ6VFWdtQDXWhEwjg7m1JEMQiJzgkwCt9hhZ2oLwZmk7Ze0NLHEOk08lG4j2k
Xpzg0GAKQruWWHu0nDxmjVeO1NHkAxXxcm8vyHe1GjmymbpSoa4tCM6xfshzv8xHp7By17Q/hC1/
PLL4ZokR5XOdLiPtN2THMT6GsuD72yNm8arYSRNEZtTjDBXiTXT4GqqfI6ZqNLxsR9e/4PTFD27V
lzbtYoWxszAFeqY+/H+kfVdz3DjT9S9iFQmC6ZZxZjSKli3JNyynZc6Zv/478D7vDgXTg2+9l7aq
1ALYfbrR4XR/Y3iDHx8I6HyW4Lo00ffhzF9N0WmlKYCYuDvNQ2Mv0Xcdg4xV9DUPRQO1v/Gol5Nx
IJBXRFm7GYotP4LfJpgChL23Dai5VKd+LAPRPNx1OzVk9kE3UQMthlzO2I4GbY7szMrsQRK1iItE
cFDQaaua0Q7qPZV3cfUo4XF6/fuIBHBYkIE3P1U7YI3Ztx9kdG7RfBLo9XW4AVnC+2vqjYLWOWaD
PVp+SOP7rj+ZiWgD6H4A98+X51sSs0HvU2NgX/6UHLJTe6NhKEsWMlj8Jja/yOHeHD1NwqIpEV8M
J+te9swFO2iwZM/LzvJb/tfq5E+tTb9aD+rz9c+036vzj38zfhr1RtcSI49iyYTjibEtC8nsj6mf
BOWh9bRT5ee3CA5cSVBPF+DRT2vbiBxkPVtLNhymYNKI3tLhqRgWJyX/fmEcS/tc7pSp6EaOnMaq
gQwnSDRGe6SfJd0pqaDRTqCCP293I6I3w0rLWB1St5rclQk2Pa2WOflFn7eH619KdGs8KFAjTesJ
2bImmV6RzFwCMo4LWvsq8tzpZeNcF7efH97cHocQ4ZRZ65LhaJ0XBkppS+DhtGMfj0V3cddg9EBW
e5+54VMS2/TOvS5dgB48XebYGU1ZmYi6zDiySY4lt2V7vC5it6gDEnzVUrHeEpQM3AHlPinGokcg
QQPVjwd7PmBVnFce0EjujXeVj5T0vyeqAZf2RiQHinpoZFXBhgDUOfX1SbY1srijGgzy1+uH29PL
rSAOGue2SquxAjS26l+D9WmBctJS8q8L2ftIGyF8uqktM3NVWDN1HcZHUsquolbBdRG7mbqtDA4X
q2KqDGI0iIsT6/OImbBkwJM5HV66tbldwv5+LPIHaWhvWjX/cF224A751JOhl1JhqEi0m11mZ2nn
SgRcEIrAT+6Z9faAXNDUD/qEvSwIzgjILYpltNOwc7TkRHtBe81uELOVxMFh3xe9BKpWNvyG0Tow
zjGktxCg/ezN9dW369e369K28tj9brBRzw2dWBU72SM9Uac6refsJL/JRxmpCDbF2jrLi/qWvFyX
K9JKDie1aJpoBAYyTy1eZ3KyetG5RHrB4UYYG226slmUyVG/aX4XjIdvyz2Gtl3THo6sECwSKZLI
wcakJbK1siySPH4EX5Qdr/dt9SeNwdvPxUFGP3d6Ok0QYpCzXp1Ncm7+5H2I9a0msdBkpVK+jF7l
SbdKC0ToQPUZc+d1BfobTeC59m/rIoVTgDaatVSa4fZVpIuqac5sefkxGq0gMfAbe7rI4fQAk9n9
0Kcoi8RIs62rr590pwpQRv+rOJormo9FM0D7UHERyKkBKPxyaa6geKl5q+dI5vXOUqR2agris30L
usjhNGEB5q7RCiocUgRtfrtM/p9Y6D+/n8+lrXTQaco2qelmck/D2a9yWSBCoAMq5zaMTtImOuAp
2jfP0Xg7klMqaqjafe5utFkl7/FNkadZbsHaDBzAE8TpnMoJ3dCvjpUvuY0gtfKbaOVyaZyfMIZC
HzFniXyE3CZ2MUWBIc8fpNY8mBVxFmN5UI3lmNfVtzDPzo0Gd0U7J0+Ji5mCT9c/oEARVc6TWIY0
J1IDZFe7KkdjD7XLpb4Z1eHHKKQs3JdlEhDUKbpi8EXiZI4oOPwRCab610b3CQErXgn6aPP5+pn2
NeYihzuTVIGFSUvgHbXkrI6BVPe2KZLxG8i4CGF/xMYllpgKs0ytZSozu8pwagmcsPFE7cm15o+Y
ZPRbSRBf/EZxLjLZBW9kSoNF0fKAmJN+rj7lKXgkqkA/arfmYKd3spv5KbVF81tCoRw2ln2W6wUj
9o/PBI3D6WvqjofeBt/yObSXD5IrKm4x7OOzgijw/6MmHDZOcCydtCBOJBh5LxN3XM9a+2RG6CHG
v1PyRz7mIo6DyFUfUwVTGcinZUeyvDbDqRSx3F5XfJMfFivNNFz1Cs5yHUAAudxEGbbsosV1+HBd
8UVyOKikNEyTko0sFov8qmiqCzv4EUvzsconAYixr/77jwRi0PeqmJCqz7OJYvuI8YUub2O2OvNs
G11Q1MfrhxIooClzcBmSFLDXQB/UD4MHqlOv/BB5ltN6vYcX15O4I5l98Wtn4/BjHKkWa0xgUT5I
4W2Z1Zi0q+x6/pSD3kdXP8aijczsN16TyIEJ5p3ktE4BJppxVLTPuS54MIgUgwOOJE2kCrl2BIT6
xxVceGWTOFH/utDWvf6xrtsuOvPfqwUhjUZrdJigwfaliSunTF/n3rHIEWGIHdaSwHZF4jioSJN1
mVJGgCR3id+oz4lyo1WfwvB7jXfebPxBhggNtcjqa5aMlXuceRkham2SiTx1ljj1+F013dp6un5/
u2a1EcGbVSMNFMOqrD9nPciGikVTswReCesUyo0zyUVwXd5uVX17Js64lq6f2yTFB2vdBW9VjMBn
tz18WPG9D0Tr7nb98uZwnF2RsTVI3kAWlQc7y75WWuzk0rf/eCLOllBHMPWKMZ1WzajZXay4ZST7
NamBgiaccoM09hwo8ngMMYNHYkXwB+zasqKhOV/TVSzE4fxJjv8GDteooU9vRu8XovWv+7f4z+/n
Q25FjlUaRUj3W3nqFNEHHcHbQD9fv8VdIYTlXDVF0eCKOTtul6yTehxiqh46/WWpn8teIGK3kUTZ
yOBACewiRiNnAKX4XPxFM5ucDB9pu6c2dPSz/I3xE9IXMW3m7vfZiOUgqlajcLQMjMEr0Zdx9Jf6
7frV7UeGGwEcKGE2CBtmY5yLfI7ualBlRmhRzNBZfmRrgtJT++/3QCMVuRHIaZw5WXk1aCifS8rs
lrp+kmO0/yzCfjEGPr94qYscnsUszIuBYpIRPU6n7Cn8tN7kX3XsiVuOINhbDqJelP1H2UYcB7dT
1MrzEsMNt6qDzV+gSC4PzTfWUgWegtQWhZ27PnIjjoPeUl+KOVwRPHVh4auhHcfUsYwadP4CiiKB
AvLrFWI1pG2NfKtHqnMrefIkePOLDItfqJ2q02ASljaLz9EX4hDvb5Y75c5Awp/6xZG48UnEDy9S
e54HUTUHNRxa5vq/maALSKD2LD84uZDm5Y5oD4boFjn0GKq0ywYrwg6dpX6aR93urfr5uiXvOuON
RnBIITWRakwZQ/IMe0A/mOMzbZCqCd+WUpCA+jl4dM20OMyozSwvOxNIHg9O82W6S7zwrXxZb8Lz
4M5e72Q+68rELqf7+hS5uSCMEh2UA5Be0XHSGgfFRvlAzz8l8k3NNvxZXwvRbpHdIuUGrHhCsyLT
ehC3QRa9VdCq6GEfg93Mdn8Yvun3WB3F5m8sVxYEwPsZ7Mu35Efv43BYTCOHdsqIOYagQD+Tk2M7
s/QR28byuxhrdc6MWYnNU4rIzwSqypOfhUvfWSWzDLn3h9nP9T+JSzdn42K4FazdtGAOZ1pvR8vP
phtZ1GYt0BB+M5CkjpGmEHw1xAp2BPrF6I7q5xKPWFWUstwPSTfH4WKPcArnySQp1juBK24th2DN
MEepL26rrwepjO7Rju930xpQWU7sqss/Xjd7kePhV3hP8USMtYbjmU7khL2hJ8NLzosvuyyrI+xr
ZV/niumbHMrQ3AhHo4LfYcvA/g4XRls/K8Hfdi8a7hUpI4c0UzuaVDPB8qZj/HVJy0BTReRlImXh
4GRSFtLWA95JoI7185gcTH1+JRiUNtvwSKtMEHAJYlV+WKcr+yUvLCRwMmzKbdM60JLSz6XSu64W
gviAb+vMxxrVCBWnKjvLrhInMRtHLQItFWRWRO7b4gKRyaj7umCMXfKpxoiL7FlfnwuwCbfe/zrz
n8mNKEGwX5y9GB2fm41qM601DQY+F2+0j7xWy+2leDOLV9V8k5RXEyw52vz4J1eqUQreDYxe85Q/
tEvVFn0/YHvAYHn8rccyBerrqUDKvsZfpLCfb7KmZRSDjcDKJm80DxMG8Ggq6iz6DWJcRHCQlWOl
QRTNQPi/6weMqs/wqF0dc096EyHGvr5fhHGRD4bzl6YtAE9zgkzRU5iNTp6JlHDfhi9COFQyJiya
SEckIv7mqCsezQeI8UPsr2HrR8kB3O3HHJSkh+sqITocB0+JrstVwxrEF/3VHG47NQGlemlfF7Jv
yuA4VKhm4ZHLvSx0K5bLkCDaWtrUHoe7skaDY+Ulmqg8tn+aiyDOlLvRVIbaRCQuZ+tLkSRuqBcf
+/mPyqTkIoYLACpqlBmdZaT3pNuSfNSsu0UT7VH7DUJchHBmNMfS/6ZmmY7nb82P+sYIVG9u7H+/
yoi9Zy+SOGualoi2S1ni1UAXe1VvtfHr0InIB0Q6wFlRPlYLiQwNi286FW1JX3MLi4V6fzbKPwqu
L6fhLGnQ8nBArRf9O1Zh16rpdbL+puno2YhCu6hFvSEileMMSAav5EorffTq+q2sT0qOtlMiWgci
EsJ5+LxMwlRmE9Qq+cswTmbfYHD1j6Laf+6Nb9fEBH9UJpoCmNOewumxrW6MTPAqEBzjZyS68Qzo
lUzqHKN83mS+GCOS/G/KLICa3zw8LsfgIEAtapUQk+BZfM/WUWRYQ4918OpTG9mDi1EENM9gOcyD
qtqr4AL3/d5FMocKmrHmZs24mlry0Fff8/rjdRT9jde7COAQYdA6PY51CKABVnwUhwaLNqpXLUge
eke+Mb5fFyf6WOznm4+lD60Rr2ysJuyag5qmB2NJg7jR/Oti9stNF/T5GZ5t5PTaumKsk+WBwM46
gXEn8yoHEfkzyvBIScaZrf7HD8UhRGe0pTEWgO/YzGxdrm2sKxSpIXNpv74yLt+Kg4WsM5ZBmvCt
Im38ICXE0ZT86xqmfmumZ6yPcFrDusduyZdlGg7guxbIJwK4/dmiurnVMB/Wqh3AB8u8h2SD38oZ
D+ohuz3qLrk3jyVWF05u88AIBU08vMD3dle7mS16/gi0iGeAqbUo1RKWPV/jL5X0fcTkmWhQUCSC
iy6iqUnXWIKIuT+GmNGLHlvsdLuupYLrJByqtNCYKY5QftUbALwpu8b6mNdPQ54IdFN0GA5E9C40
29yAL+7QNzxMt33V2YWIMGNXiIo1wKDewFY1fitHkpfIiA7h6EUJdXQMlcaar06FwBHv3tlFCp++
LtDrp46MmYmkuuFgP+ePQs0wuz00jkLUb9c/0C74boRxStDUU4pwqYCwZPTwMrhd4vXpugjBrfHL
eogkIUzCGmWU4DHmOx36KrZ70WwO8+S/4MbmHNz3z9DibE6sxDSHoSdrFhIxvWNOhi8pmrOsjT8v
tatakvvfzsa5lkQe0ZPXYZ9EPwRdtbiR6uWjsMIg+kjshjegRFIpT2UZGlFMib+2imsWLZYeD89m
2J2tJQnkGlSn1fBJ0Sc7NPpbvBBeWlQ7cijo9QPvZ4A3F820d/O3YEEsWBNYIVb/nN1FfuroeaAH
GipioTtNAeYQbi0nw2BzQOzs/2eknEHGtS/NeaEkGq3QymDpJLC+YaQbG4zWR+MWU59+HfSiJ7NI
rzh/NCWgEDUTfGAaRAfMreOAbFe8CO53bR4Fe0XFU4/Qn9HZ9laXBfykDczQqh6b6K8MS1EV4mfF
8frX21WkjRjuNONYSLLKBiysGfuLQ6RhNVFSTSSCC7kbLOMyF7nE0ys7K8m9kgti4f2453IG3jNq
TSuPs4xeis6rj9RpgsIh3zEXF4IOMz6Fjmj73X4lwFA1aoGrhy1leK/x6B/qtI71ioz+4BVPqps9
zi+ZUx6k2Fm91inAhl//kd5thHJmBjVR0kmDlkdZ+mbqyOjK42Ek7SFsUfJLFBf+NEZS2Txc15Bd
sN7I5awr1SMiqRJiPEr8pnSS6rhEgphgH0I2MjgtxDb3eRjZTmMauKBXdxjPp+HPBw2EzdTPwc/A
aJtrjIGJkFR0Ok45jR6FYewQwHuwV8GbXNhSvTpNLuT7ZLf0C0ZdTsinehtZ7owyh44u/1tm+JMO
wWHtYDmQke2GNFxZSKy7b3v/aCqf+u3DsQq7DE/Rvn02q4/V+v26cvzG9i4CuHAuIslizD8rtkj4
qu50y7aS9Tb90JzjQ4b9muvbdYmiE3FuHVV8K9da4CKKU4E8Zfd1XrrXRezqhIkOGDCwypppcjoh
o2IzJAPeUVrjSdLruNp0EoXBAhm8PoByZcG8XA29s+YlaIeowsC9NYKHJOu9/3QcXgdSqqvYrAD8
LVOwE8r5YaiHxyqM/tut8cl/PNOqxFKh4XX7HC1+/DWdj//tINynH0DCs8Q6PC++/0GJyEEnNQjJ
RZ9/V8MsCppzSycyeErfo3uUFUUks+WmI6vNr59rdHv/wUE2EthfsPHtlmSlSsTaUQazBhELRhez
0tZF+0R3VWwjhf18I6WSlrQoU4BqFN+S8EnJDpUokN9tnWDThHj5YMjV4FvGJrXtqnUCobryYfRb
dAyFRz1xWSv5350aoszQ3pk28vgWskktl7xfYP2LfJtqXxq5tbvl2/Wvsxd5bWVwD6DY7NU+jVBn
NKzO1nvlYyRnr6Cge5WUQiBq1/FtZXHwqSWLFhWmEaExiTFbI7Ua25m3usWd6lYBiAtey0/lXXqo
7q237kXE7cncKu+UiEypgaQR9mPye1VCeZk7ZcFJ08XC/sPcitxVK6GKNVsOvqyB2mYJKCeoKCW/
Z2JbwZy/J6Wm5VkF1ZTS7sto9S/zLBq+EYngQLxZ5swsZjC5Fdqzkc2fh0H5cV1PdvanEvlyCoVv
js+laiwwco1TKPZwSo/9sf+QurPdHoozm1HGwwDbgx4wwR7MAi/4G8P7v0+Hkbn3xq1HXUFWCxDS
u4qvnRtsAx1tGX16UlD41pto8mff7i7iOD1daU8NbUiRfBpVJ+lkO2xGx0TQef1KRWI46MVKyb41
FuhFTBN7Dgtv6AKaiUby2af/vdpjeur93a3yMJQWY9K3ovJ2Wn80VWfYNJzOWTbckb49dbS47YpI
8E4RHY79fIPHpJL/1zUq9YE+PSf6UyZc6buPXZfvxD0S+qXSC61j5dyTfsKC+q/Fx/I+Okmefu5c
K6B4INzHPybjDxza1hK4N4LeW1ORMhrXqhie5O6NSNbJWsbgv2kHjxpZVCcTNgx4fTk6U+QoKEXN
2R+kDbdH4XBDnox1UtnQnlofR+O5SzxxDnS3Iklkw5JNxgYKOtD3qoBtVv04tNBAtigmwSa33l78
9FAHohmoXX1ADoFSU0Vhku9TWGNzbE29R4cJoCiZD3FvuuqPxhIU3fdeN2QjhrOoikyLpEvNiqXY
yb28aI7WRodFz7201x7HeRa4zX3028jjTKnq6zFecoQd8XH1ZQ80/77uhj/X7QD9XCKw3N1XzvZ8
nFmNZZupywq0nRzFz27k2q8c4259mp1mtFnJSFNu/qRZgijUMLH0Ax1qPMK3NE6LZGGvkOx+TJ5N
85D+EUH6VgYH67SSjChWEQDUaEvu8vFuMEObRvT5uuHu1tswFAl1N4iuq/x+RmNqlWhZ0Lku12gU
q/G51Dv9DFoZvO2Te1HqbBdoVU21dLapiPKUPKqJLjxazSto3xe0aLKtXGueNra+RCJRu/Z1EcWX
ekclkaXRgCgF8+qDZEvEJtro9rkA+pgB/eKyNnI4d9+bbTdrLasAkMDsglJUTxadg1OEaCpXs26w
q61oVBA9yfaiYX3kGnnD+O9XvyNq2hyF8/G9VObY5QLs0xbkC9rKjqvIzlMBjO8i0kYKh0g0xILH
Ra0Z3djnWfs6RYU7akHbhuepF4Cf6O44MIokczVDxg6SZJFvxFEwreQBJDmutSbH64a0r9kI1gmS
pnhvsVNvQohM7lKwS0LdDAofLufm6sbteJxjlDSuS9rNcRL1IopztuWMOaO+wgVi0MRDUzyq/xUS
693b7LAtF+WjAXbkw3Wh+zd5kcm5xbzVm16JOswXdP23AWPC6DD9Vg76E/g1P14XtQ/plBCw7ljo
GuWXqJkZGSuFtQ2yNH7pxn6JgkUS0OfOHz3dbz+Ool1a+15rI5Idf/P1kkHp9XRGBjc+lkfZK9GT
lgQrVmqxmD28qwS3uYsZG3GcssRFapWGGi6eWVi3RWO5edN/Edwiw51fcGkjg9MSKQYlahHiSNWQ
vi1Tct9Nw/0kKUcjLh2rwOBfNj33tXGQ6RqQOv90Xb7oiJzC6Ca6qzRrQs9dEbpoWTtUjfxyXcSu
TlKWCtRAKo7htfcfrVMqa6hyvCPTTPo2YFsAYQPX6epIVBbQb7K/9tfLvIjiMAsbTuVY0YGM6TE6
dFi2NuA1Rw6iRsVdaETpArlNqlK0Er4/UY5UYF2DQdtTW+kgE+Mh7Cs/Thpgf2qbIxG8DZgK/Hqq
izjOtYSjlBuzCc4IdfywghAcTdtR8rEgryC0c6MlFIjbhcjN6bjvlZvDTOQR8XtdTLY1fO/Lr2kh
oqnZV4rLmbgv1fda3dZsDRpo25X1nKbPSvVX34q6PfdBeHMYzrWgAXip2rgF+9Pn1UcFkNF7jIf5
aflmnkdP8drANGxRbmHfqC6H42BqnsJxXRUgYzvctJqvpYJoWvSFOFzK49loVILLwxRt5uadotpF
2nQ3ZCCje914dycyyOYCeXySrEQbKeIminaozk4ek2DAClDdXw6iMbLdY2kE3Mlg/FQh9L1ZIaVV
hHmI1GRqBlp+NronKmrK3X83XmT8so5RbnN1TfDu0ewRBbLkVB9YJ+ty0D3BxTGr/MVqN5I4kBjT
KUS3OVqBenf1+yO6qI+sPY7xZUmu6Or29XwjjcMI4NSUzQte9uZnVlCt4YrJg4Ye7dfFb+8Y/aP2
/U/4rLAM7v++F7+PIysxoTkaUI2YrRexuhx4G/et0+uhiMt///2zkcXhBYm1gcwy0jK9W3zBQmLf
fNZupVtQt7JvJ0KnfU3U0YkMzWd8Ne81EWHo2CoULqtca69Il8lemugu0VTBOOi+HGw8NilqJeCM
4eSo0TAtM/zVqFunpKP2WIeuMglDUQbZv+riRc4vgNTPfVuhA69jJBpO5s3ouoiCzmWkvsONaD5T
dCzu+spFKYueItdZxl/k5VWHEkZvf2RelyNxuKRZkTZnIxSePq6+4a+H8gYpLQxKVlh0JMok7Aee
2kUaB029qi/1WOIC13v5FAZDMB7aA3V7TA6yvYiiR/FuHHMRx9c2DVI0udnhcIyuVjkkQe+xDhkR
E9mun9qI4SAqKhBThqxMO+Te2J719ev1jyT6/RwokZLSImSgNK3PuXFD8sfrv38f9ZAOQbpRwXJ7
fsVHO0jIKdXIiqQYBrwLHztsSUhd050dtbX7T9QvPQxGCFzirnZvhHKn0s1ybIm8YEFUmZ3zJvNg
3F6pDAKOhN3L24jhwrAi1Vs9Zv0OZoUWsEwLVBCNXr8/kQj2881zSi2RYCWs7aupWz9VG9Q5U/+6
iN04z1AVi6A8puIV8F6EpWkjXD0uK5VXPyqLoEgGh4TVARwaznVR+9qwkcVBgpQsYWWFqG4jdR+k
D9qhCMxzeciOo0f91JbtPIgEGr7vlzYyOWBo48qKihkmlB7Ho3IYX5bvLClXucshku1Z8L7ZVb2L
NJ6qleplGXVptmK9gB7Zcgw+8YQqtlyKlvjuasZGEIcMnSZbdUYZMqzHonySROz/ot/P2dDaKWE6
DiMWshpa0OuT1+jph+vqILorzn4U0FfmTQz7qUlks4d0KD9o0o/rQvYrmJuL4kyoM/UchTAg0NTa
+uf8GGpIYHloJUOmZ3Rq08nLIDYxPdA67W0kbL4S3SO7hI0F07QsAEaoTmjYmjEuaIIYlfi74IzM
Rn+JHjZn5KIHE/y8aVMjzkPu/lX1a185RCf9OB4Mh7UISiftI3Zm26PAxYs+IAcdRdqSpjERHMnR
bVJ/WacvZi/Ice6L0HVW16HQCO76sD2oTEyWVVeqZyl7BkGQ3Yn2Wu7nyYyLEO76YmmULCWEEP22
PLfPbAe89YW89bZud8c+QCmYPgm+mOhc3NUtMVFT5Se37QmpRwd7FaLP0lOG9jz776ZO6WFSPOGT
h5nUr4pyOSkHwLQkvZwbMDkWZq4u2pePpms4s8OSMMOfvRc3F8thrxzqY54sFXYVVzImE9pyusfU
6ocVjJkCLNl/BYO8TwdLpSkrfEdTnYVF1szIUE9oPiRO7ER4ODIyleUgKjju68tGFgcpOVoVsjbs
kZ24j+7kL6wxIXPWu/WUPMhuG0RiUtLdcHMjkTcDXZJp3iBfQQJWDBwCE9Z8g41aLj127uSWT1gU
75Qflbfh5U/aR8lGNmcda5OWitQAwUyj8Fc9c5qyvEE2w71uErsYthHDWcTYETNsIpRnUrX+hupn
5mojip+t7Mjri6anouaZ/RfDRiBnC3laLWZMEVv9faeZF/uWBxKen+0l00HUXrLrCDbiOFswraQz
zCpfsdf2LjH/KnrRzOzuMOPlQ2Fy+r2rqVNJyUAnHKGckR+bL5rfPDaBeSTHxh1cA2stQG9lPbe3
okfKbgT5z8l+qeIOtUbkqkAEqehe3qO5K5exxk+1dT0U6Mh+cmgjiotKaITR4wWjNF6pLX8lS+J0
kwQmkuZmVm9NVDOilfjYeftQTaKc637suhHNRSuxtdZSviQIuFrbuEdveunmruWZ58ZdfKzWq7+g
rCxMZAuwBs+o9x91NuKsXldYvhXbrPcfhGWn6CPmHX3MqTrNfeJrf+JyNwflsCZZ5ESVVKjRgBpc
/zDpXkWD67a+6/02IjhIGWQF309DjY9OWuH16WA8Nhbtn2JLtwQqc93s0JDy/v4o3GMHChLEsYp1
0GL9cSLT4b+dhgMSdQwLK0YO2+uyg9G8mLmfiN7R1/EfHbvvT1GhES5sWmgBa6ZRDvpx8VlmXFQ2
ESn5T/vbRKtKN8ZpkkHJO689I5uMQZPYpw+JYwWVW9+2wSRkdtv/QDqWgxAN5Se+vVbFDsUmi3E0
fVLtcLBsZRTtYNpXt39E8B21eZWiRjiwJ26CJ+b8w8qDtf5xXQl2DRUrTImlWRaV0Wn6/hNJJalL
o0sTT70vj6pbfphv2q/ygxrkT31QoZvw6U/SHBuJ/Mda5VnO6rhKPF0JtPolHIOKCFR7zylvRXCv
TLNrjCYCoYDXY1HSlLxOCjbqru7cnCNRX9+OHijIVVNKLVlFtM8ZaiwVdV5HgPbVOI7JvTR51z/Q
jhIoqqmjbxDFd6rzEw/q2itgUVMir+6mr7Vc38xkcMNYNAm2Z0JbOXxmcFyteFFyyJm/SbGdS3Yd
zl63BkWYnfIF++yfFASOD+2rkXjah0GQ7tg7JUWrOjEMRgzKW5OZZODFy3GLaut242MqHxQRC65A
BG9N2Vj2k7GgQGOWltOs+XEczZPeiXYoMtTknioY98LSIA2TG8ov9EP6qi1mncJHLKigrT0YiiXL
eJrX/LGpMCS4ZOB9jg1R3+zu4bCMWMbOFAUN45wVj3GBiZUwQV9Vhlf0gOegGTmapAkc4F5WCuWJ
f+Tw4850XtqqGiXw63n6aQhSvw4d+b7Ce0U6Zr3dicbP9qxrK48z5Gzo4tZCrRUUhuhavV1FvFii
388FZrEV9YNa4zxU8ixTskNSOdftdy9ef3dlXABm1YOeqyEKxfLsGTZxMB3hYgp29nQ7tOtTJszx
C3TBYGfeOEMyVwnb1IKHTz49zHFxXOPJidFXYF8/2f7dUUJVtOnoBo98IM7APA6BHDDrO+Fi/TDl
VLT9aP8sFxlcjDLUJDHDBJVbSeqx1CJ0Bv1rldfe9ZPs2qwKxmoN5UyV/kKe2k6GtqbQsmyRAjUD
dUp+LvvInnpQE463qiEgU90JixS6kcd9oTHWDCvPYhYW/d1NMvn0/2MfzB7pG+QYlmmg2oh5CB4V
2qmIrU6P8FQcvNHV/NyfbeupvEdHjhP9TYupIff27yPxrVjewaOxuqdhFGKMUvWUNpD7oK79619s
x8G/E8HhAuJl2UAHWoRFaR/yFY2DoWO2E9aMpE6viiZEdxWdwojhf8Epx7f25Y2yGnWC6NIsInst
vxNFgBG7Wr4RwGm5pFWjPmJxrbdqGlC0KdYfnUrBUBYqqagCvfPqVehGFqcTHYbFVjoxWfV61Lro
AA6Gc1vprp5TgZoLjsWzsoITstKGFmbVFXdJqTr5dAQxuACFBOfhW6aAbUpSEOaRVrww1e4A4tLv
U5WfQKov4l0SyeK8xTJA69oMxdp8eBkH2I91O8V3ab2417VbJIdzGUTrY8xH4eIWZXaM5Zz1b7NZ
OwjhBZe3a0YXZeAZWNs1b5GohmZbknReCyMYZ1WxJanGa8b83AgXTO+9Nrbax/clYPBrtsLlf/0C
ChK5oC/TMENOfQqCXsmP3PC/2RbPu9rWMrF6WQJvtIRnYVg6WrE6yywK+4Qn494BYU+iBekbkFy+
rj5xCm+9Md3lXvrImsHkg/pQCHqbRdbFgUaYDXVoMAiU9dCJDDvtdDfSBX0k+wHfRkM4uIiyWNb0
GBpCg8XTPyk2G4tvIo+FfKhEKgJPvOsZL+L4V4ghF81AVIZOYfigRqYPBkK7XerWLkvtptCnV5K3
oNfPTYElCG6Tn8RWciOp1RKvg3QyZN8oaeaFRmHZqtYJabMYTPzyRNgckoMRRau6GS+t0ZMDM8gO
66E+DKDi1kDFnQeiNLgAS/gCg2qVjdmhqcWj6nibhvWnukf6sQ/v1Vq00nk/1N0cjItryrUxkmlh
KTiMXLbHLghRpAkPbCFs4Yp3Ou0VT7ZoYrGPuol0Jbp2VSRDXudhQ6vD2Px7bI6s/MhvXq5D8m6I
uDkau+aNqGFp5N5KIaqQtfuiU0HsBwYha5hvqda9JIPce7QbBdYgvFAOVCppNQvZBNmTfMKWYtR+
tacMO2hBecDWTJefhY3wIjPgQGVG10aN/XtIO1IfAzpzPdvoNPyPtsZhytx1UlYpMPI4+xzFpzp7
yUXx4fVz6HxNYe2GVStaoL6mPlnrObHA5EEFKiHARjT1vdeJ1Gj6QSHx6JHFMU/ZKQt04lhejlKo
6sk3YfufXJnOr8eiUVzFagfnKU0fuvmtLmJ77oSNzUynfo9O6K15f6rCjK2kz/E4Sc9LYH0wT9pN
jGEI8kE/a/+PtC/rrVvnuf5FBjzK9q3HPWZok6btjdHpeJ5n//pvKX2fbh/Fx8KXouhVgE1TokiK
Ite6mo+KW/mBDUpLTuuxTH/3rVzk16aKepfJTn2kupTghQ5bpvqBn7oZLinBZfgeg1O9tk2A+8WA
TO89YuFie1C/gx1U110uaMq2b759BXPO5bQb6zKA9g2aa2UQTnTfQ9Al0OtZ9MwbA9m20psw5nin
VZJqcSTPbpZMmZ11dXwqW7QzTY3Io+vmiWIOdqsUpVCV6JzMtENnngdQE3T/7LvI7WvSTRvmWGcg
ipEKoOu65iJPblyEiR1IDTcj2bbPP2LYRuuor+pC6WEnnUNBHwsncfJfQAlF98N8b7rq/eigdRen
j5Nvbb1TItrcBDPHvWqTGte019x1hjPGSNJz4nUH6TxZxXeKq0FHk9TARv1gf2G3Q/hNMJMvlPEi
6fWEHCyfEebm4FBFEiIAsKXmeOKd/21h6GHS0PmoKa8haRXo8gSPvVmeYCxZeJHDH8u82M2Q26H0
bV+p7eIE5Sv9P0FMshAZUxtNdFB48oSDeR8f+m/A2HC0O/WjcW82luSCevKqHPfFbp+Dm1T695V6
cxrnJWZQkaY3mFIXZCfuXEXgzpNRW3jrzG5iGDcyknrqQh1iUFCnXb3o6jj3ePc8lk7h85p6N2v3
MMw/S8n6kUZPpThEQO2c9A7UZJ6B+bwzAVQ8xVnLTuaxdrmDAdv++iaU8SiBUAAQOoGK8mObWRjU
81JfAU6K16Oto/T6wzuIu3H+bgIZ/zKAfBUIKABkiZMXbfB0+cu+aWz7rz+//woIszKNINRTwMfB
RSrB4nRado6S1Ps7EYwLiUiTyWWOLDIpvEE8Ne/obFsvEYvgOsWiDDgz/L5mHtX4DizTPQ8K/LV6
t2Par3F8tUxDqmdAN0VREVDdTkDh5wU8GGFK/VOfB3d6Siw1Fzwl7x7khnDWj3N6ZcZnNOlQ1XUL
E+g6XzEfa8HL5sf9LdpO9G9WwDgIFR0hgiRAPV0w7bk+J30GFqiH4gDHYVXF8740nhd8hTherSYe
c2rSiyJSgLlxg0zw61myxaR0SzBNZtXimBjc6IsYjAyi1VfqnV6XdpTWNigPLUHpL+Myc1wk7xww
3oS+8ZCeViMBTtVVmADDJWBf6+0QfltjxnX0clILhNZkcoQvNXkRi94SCr+pv+u8iTbedjJOY+6U
ZcDYyOx2cXkJAY5vYFZvoDwkEhAhTSw4+Dcbjn6cGMo+NSp4mlaKGDFUr9PsWgxECa1m1JTIliNQ
Rlk9XmJ5s5yco8EympuinMwodSGcksXXw+JYmtliobk25dxCOObB0prLQWDGWY0zOAYvc39fczvf
eQKYC0hBepQrZgig79CX5IlSp+cA3AIl9cf8SPtH3tEJtnabLF/5MONVOhqxdkS6psbg1c1s56pp
x0vn7Fv+f9zo/5i+wrgXzVD1RREgyvg6g4CwRTd3Zw2n2ftdIuFVPznmrzB5SAX8VeALQtwMGq9o
Eu9yPbLBDuWaePAcTNXWG8PfV5FniIz7QBTt89SAyFzOXUEDAaeGCm/0DsRBIANgnJN2LSjEYKyk
1ZdeDGqkH8C+ugsy43HKGr+SxcM7tFmJoca68s+5FPUSkOxh7aEnGp9UcPAkGcddbK7YSgZjE01V
iHVWQoZQ1ldhAkHfkN4nZszhA9z0uisxjC2UbdKIWgQxkR5bQCiziVg4olg+gVrLMaqFs3JbEwz/
2iHGEIRMA0hFA0PovM6ZhtcJaTWxpMfeaR3tpIAWr7B7a/Zjj9fqvGn2K1Xp31e71uQFqHkXBPE8
UW2tP+XRSZkPWR9aanHft7z3u+2r4UoeE2UWsQxTQgufxrXH7IIHSI6vOfAjMA1pN4012dkdHgGs
+cztfKN3vzfZ2E0yWzCv9NEgS4RgTa69Sx+T1YfkJT7+rlfwQEC2s5WVNCZ/TVQTCd8AExJPICtT
nOUwHHrN1h+rbzIgciNffzDs5MqVuxkSVnLpKqz20zQJQNRHVMyLC2CkMWRaC1YeWyLG8Ap/ejDv
hSOvS41zWti6eVkl5qKVSBwUobQJsfr5UCmurvdOXn3e9zE87RgfsyRFPOehObtDFQNhcs6+zopZ
cZzMZk6yWkLGySypnktxjZwrlE4jBieUz0trLTw27u34thLDOJkhmI25yxC8aUme2Nk9LZHoNqU5
Ga79C28gePsJQNMk9J+gIAo0rn9bhjJlMchVmuEVCyfH+HYPX4PpIQMwAnnp7G/UtqO+CWPMUKj6
qelLgOCoi7HY8RB8rXtwMOlhzMMg3t6tmyQmumH0D0FhxhhbIEyhPSsBmKxlMzi1RgZYLlma3H3N
tq39Jo8xQUPowi6sKFhWrHtETo+hKt+lrfQJEMwfFa38Z1/c9mvpatsYayxmdW6KDK2tFC1BtgEF
5ncvGQAzgCZeYPA+/Q4StX2Zm0sK1GC05gEXHv/+bSlJkI+1qOBRPYiyB2GpnbZp7khlHELUQ/dF
bdrJShQTfvCCaSzSgPz/NwWUWn4t39X2sBLBRJwgjAoJD/cYQi6fUvWxrJGxVscl5lTlN+3iJoYN
L7UwYga1RE0XCGe4zYBhp/VzqXNU8WHI3/cwupLGHOau6to0VTBnq2T2K4HDVX5QrehOsXMn+cor
m2263ZU05jTPJMyIRNtT6qC6hOrkzNq77koGGlo1CQh7b/Cq+14BPP9E0+/5Pk7vxpb3PL+5PysB
zLlNg6hq0V1IA7KO6UnzLrjEgKEhDuX1pAgWmBO99qeJd5i2375WgpkDrHUBCMg0CKYPvZWX+92J
9jNSGhETcPn752nz6K6E0b+vwn/UhAD0bSBM6a2iuzYNUOyLYzT5+2I2j62BFngJ8ByIJ4xOUd3W
BMM/2K1S8RJh9Ocgvajp076U7RC5EsNqQ+TIIPRtkrJWyW7mDKIVg6qE8iiAbSfzee2GPL0Yzxeq
fdmZBXxFJWKEXC8tfUo9eVFdjmL0wLzJRTEJARRJXQa2IyNHC/WmLAQo1jiUla5wprPpVi59kBcc
3nvhllKA/NJ0w5TQtcniVjbAtZXVHDOaqXBXTD9E8mMseXWcLQ+xlsHslDxPdRXMKnrvCVCesu55
aHXeotHpNnbR1jKYRWtqI8OYFBZN9dExYWEC+lpeCPjK/3bBmKBkCGTpzLpYcPUPHmpF82sjOspl
63GsgC7KnkJMZDIzaUYrOk5R8MvsbM0pP9Gx1sSJHLM46b7kaif4Cf7EGU2JduSyXafmVOWy1Gh0
IV/rKncY5ZM/6v58FC0wij8BSJqjKWfrXnPTlVsiulSKQgbQhKo3RDstlC9VaDpFWtiA98u9ro2t
aiK21MRuKGb2vvRN+8dcHeIKUQCUzcTKvJYMQMSi4z8c9BwnW5q9PgKw0FxoPI4znigmUKKg06WJ
ocD9qrbRXafW6tr/f/wJCeOWf7Rh8t1GzfosLXDSpPGchF86+ZQqHBGbh3klgv59tVsV0HyHWIIW
pvYVW0RaTqq0afer36eruPr9tBIA9ByESNnVz4rmRubXamwteSB/ufGMU5oDo1ajGHrMhiOn3/sO
LGq8sYvXh5Q3h2mlDOOVhHowJzSO0Wuc5CkOxQoS3PAqHdQvaECyA8/0Nd88IXA5FATDaa462gHj
7/s2/krguPcZjM/KhhzdR6L8+zMiUEWTUwGE4qizYgz/04CZAsE/OSRu5iucOM2zF8aPEfRmiEgT
kFpp5yb4IjUce+H8PtvHkGfdQpIeJh+YL+bwo+TxH/IWj70aL+kgqmODxaN3rPCcgf2Hcm3rNhjE
Ld1O/Q7Xrf6SoYRSRrwoQA1kZ+c0xmdMI03lRZEOdTfHlA7/+saDehR+GU+TPaPXMXaiX8JF6Xnx
lP7wnmDGkyh6WUuZCcstTEs9Aa7u0bzDkPVHEzSr1TPvDkENcE8a41TAJ623Gi3d1vVDOj0RsbZk
41gHX8riYU4f948Dxw9rjIeZ0iYigRwtQH42HPQhXo0KPFyNyrm9chyZxjgYs1SjIivgYIrWdIIa
QOoyeej7j4Ne86yEnqG95WPcjGRqUVwSmKh0X11km15h1GN5yaxGt5Tc6r3JxRF35rN+NC+YYtpf
z83i0SrqaIx70RJpSlMd4hu0EhGg14Un8Wj6kw8IysO+LN7eMd5ECTVNTGuI6hbVM8vi0oqJl2S8
roxtMcCGxoMIeujYiZ+uasspMqg9Ng9RHFgxmjd16eO+Lps3GI0iUP+WwqZamjlIvUhe54rqbxK8
ilrY4kdgo9myk4PR9UCe9yXKNJt5ayg3iUy2oxmDlEe0PVs8mU5v0zKw7LZWgp4T6WB8mXKrQ7dL
4Wa/JiDCFOhQ3P+AzceMtcqMPwOcXaGgNZxml/OHGUh9I4r7MRqcU9Q2aTCE7lZjhw63KLIdJ26q
Mw4NcIdkmmJUh5ujce2c7pieancEEVHqDi8mWrmP+6pue+6bPMalAXg7zwcRmiYzeYiV8liFCSrg
kuxnBUA4ah6rx7YLvcljvFqvm0RY6HNvo/UxmA4mV9JGtxlSENkYg6Uaud/o7cu+kts+7iaU8XEV
MbOqUVGhI9lsiekDGOvsZbFGXtMgb/MYBycEcqOa9CEqiS5SfkwqHl0TTxHGhaFc1iSdjiwiUVB/
MS5dSfxGuyuEjncCeJIYD0YikUzBBFWyS6BZuoemNmSCrbPYmj2dRrTI0h5/3sHjODS2KaskgNZJ
DEidxuaSV7lfSsMzyXgNexzlXv3PKnnvZc1MyAIjFOLnOE0tTZVtQDFadTRaf2V5bIsW6KJTvehw
TUUl/5rijtoolYseYNPuk4InbPtsAQdRNiQRnASM+eWL2cXyCOuQk9QZQDsU1BZokO1qSuyiOPU8
c9/erZs8xhqLrtCFTMZuid2HMfGz+V5VOde4bfd0E8GYYb3IYxUuNG1evizhOewTuwrKYzj8Chfe
NBJHnTcDjOFkJEIIq8CgQpR9zsNvjfDzPebwR50344uZLI6hSKsWo/i51sf7NpwTK4pmS5PGD/uy
Np0RanMaXj9U8oZXIQXMUjegm9htzK86mD0UHq/7ZlVYW0lg3KrcTME80vSjA/vu4tAYKT/UiI8D
HvkJR53N3VkJY4w7ozjYsYErRi899XFnBcudydVos8azEsJYdCklyYLmWgArjE5OML7ffxgWz0Bp
yzKOgc4Dw+LpxFh3D1uoO9rgGOenLP+cZheDN8m0fS+8qcRePGMlodkoUlHy1TyofnXUD8ExeQmO
wzl7aVzl1F5CYInHTv1d471CbzqklWwmjzMKRREJXl7cZXloBskZ9PsQbaTGWFlx/K3lgbO8etM3
eeNKHpO2zXmrp42J9aR3YOmjfg9GvkN9LW3UMz7EeCdun3Q3PRJEsdkp6GgLD2Ccc+hYLPMiSkFm
QmvIdXo2u09g/uAEFN6h0+gXrGKXTCpSdDPuay1azek4RHxVX7HT6KgOsGL3nQjHQtlLaCIYkYZq
IEKKkh5GLY4tE/+bPnjPlNjKl7DX0IzIk5q0EBT2H/JKsLqytfqBB2KxrY4qmSBJNNBPxmTXgpQt
okn7FaL5bhwzK1Bzp+TBYG3bwE0Is0NhoAlVZOLEAWXHQSOvS/DAub8tPBFUz5URVEo9YaQKRhCX
pnpNhi7ykrhWOZu/OWmgAdH0f8vFOPgu6yshVLApo93ElubhNdivzpIfXjt3xoNj4ytfzHfACKxl
Mn6+MYapDwWcIG2+qzHDat4NHSep4K0e4+UjAWR8MsUGkppjH8ZWqH3b357NhgcMuuBWrIu4K7EU
FOUwm9qk0v3JrPgbHQmJPMowhCqqP3ugVXoPBjsexv5IZN08yXCCenr1qJceHexomBJ4WBLbhYCV
DMadK8UwykMLraR72vRGu1kpWv7g0ua++cB7B96MHqpuouNTo7AmjJG3yRiaY0QjV5l/BKRi4o19
VAF9TSq8Vq1Eu+xyJNQVqTinazPpXAlmzB4TG7XYShCs6KFl5MUJLy92MWDMRu/zezmceCu76Zbg
jXQVkFgEZGn/Ps5xjxqcRN9DCpB75FczKexcMJx9o+QJYdySIixhJ1YQ0i5HqT2ryaXmEV1vHqyV
HsyOmcMkTLXQIFpon+XgUJucYsX2uVoJYHYmNIBTTRokga0bPaAU5Qzn+CqDbDewGmt47g88Ymbe
ojHeaI7CdpxKmAKGMqwQ8jD8VBP/73aG8UeAeZuXqYNWuXidwAJRPaYVpxuYpweTaQqNlrdlgM2P
s+5QJVFm9WQGPF7+d6qwyPK6LojpomIMTtJA8mOaNh46Fvllf73ox75J825WQBg/VA/aiL5UbMrQ
q89zOofoDi2/TbHkk0I4ykHtFTX4XeqAEzeodb2VCyZLACeCD5QtGxgpIJUDGYuYA1xBLwsbzw/H
ulVsRYoO+yryRDGZ7NikoGCeIIq0F1H8nIF6uROPg5xwnML2ib2pxHiepUqNajQhpyRoFGlSS+WV
wnkS6N9XqQpeMRSEWkhIUlByi9JD0YYco+OJYNxObsb977rHSFpX18Ln3FQ+/d1+MI6nEJvAzAdo
YSyHWfwcy7WVTv+ow899MZshT7tth/7vxZqWhAymgAhbjAUmiwdP1ubTMJQgYJrFp0EPnpIpeNqX
yVs9xvvkYRbl9YjT1KiXeAIAs9hx8kieBMb5wJjVsujhFEpz+pGLvXLtJLV53ldj28P9WTp2CkvV
0mkgdOmkVsOYb3mMh/occlGuOAeTHbxKmqHTyrRFnlViKFs9CNF9g5gwGtyXAJ4kxgXUSl8Cyxn7
MpW1N6nPbT5Z5VgcpKh1SK5+6AZyb4qxV0a9X4/10cwzLwEimpYQCy0qGBVMnf0l3hwGBWje/xwg
S2I9oMWhBt09zjLaAEc/OPZe8iEBpnvLeZTcthhDVomm41bIwqAG1VAbJU390J+siNfc8PY14fw+
2+hqKNqYiTmMJVdHC83PlglQj30R2/b4RwUWYghzGomMsUcUR6vnGC1x0lnqOf2gr+XwtwHpJoMx
Ea0GLWEKXhKkQ8MF7ffOcAifKUQ8uQCgxksdDLyjQbMCILLAZefirSETOoI4SoUKs45uWntZFlkz
4R2B7RNwU49+wSp0gDutyMQQ3Mc1unWNT1rRONmi2KnGSY54cpj4QchIItJjGYWysjBbppU/NNlX
eN3Vm2KIRMAPQokQ33AYxQFy4xhilOReMa9KdJ93nwNA0e8b3uZ4kraSwzj0OEn1aiTU3c4og2me
+TIdiIIn09nTPjSwC+MAdDkF80k89oBNm19JZhy9Oo2AyKU12qn3mxFjZ+axG5446lG7emP0NyFs
iqk0oWHMJoQkx/iQOUlkoUF4/jl7gBx0xRddsaSfHJEcvdiEc8QQPJmoXloEdh7R7r8JmG+LvOpc
YKr4sXyiPjDinO7N87XSkzncYyw3Yi7C+hXBDoMPMr+rm2OQhDnBXToWUZzAICkwqfhco/8+PAqu
7tJnvuRQ+SKaMr6/By90ZZ6EOdV5aHRiG8A8+/Qkp76IZo/xuL9hm2nUaumYA51JIDwzFrimWZ4d
KS/soQZJ9/QSix8wGEuUw744nnnQdV75KcEkUyMYc++Ky3MQqH4tIyHoudGXZxBMcggBhWjmMIgO
Ddcov1jjM66/dvYNLNno9vZNntnzBDKOpIvBbR5UEBhd6LShdIgcEaT0ijXYkwtiPF84cju6eDbJ
uhAiEozi4ah15LmNZq8qT0v80zR4zd7bPSY3G2GxrTuta4fJgBnOJ8mrHKJZqDjrh9g1HPO5ySzi
5R8rKwXTyug0Fh7pXN7Y6nYpf/UJzD1WUnGj6GnLXuNQnqPWDkYInLC4hRsWXA4Dah87jlNnHEoI
nOgajIMIc/oBNw1rxmhzuTyIg5+0prt/JLZTk5VujG/BhKPUiCNsBx00n9QTbRtKfSOyjEt6wiy6
Tazo0N83fmard0pi8eAyt00X+LKGhkm5N4xcDZq1k5Y2Soj6uUteQvKelAH8wv/7febIZ5Lak1jB
Q27feGFwaYenXv0Vca10+zTcxDBHvp/l/+s5B4OM5Gj1IHtzrxpWpvSo8moab6DzP7btJpA58rhd
Lq1COxyTo+BNHpoq7cILjupRv86CpYJrTLEnXzxk9vwh9N5VK9Al0xRV1M01NiAlzZSo6G5AYUf8
IOCOEXzYt8rtCvZKADWbladWaiHINJr3UzQxWj+czqkNPE7azgL4KeE9bxkrcUwcUuYKlFgpxNUD
aNJy8rEVfwZDzdFq09ZXUhhbTLJR18uGlv67OPVTcJke9CDhNZfwpDCmWMhzGugq9gYNOhawW5SY
E0W3X6pXerC2F3SiafZYLWCUe8YzDTm5m3ndeQotMK5fsk/oZaC8ZYfQ4+Gm0rDyxjeuZDNhRxLm
UAERAu04pN3vzYEiblZc6prNTOEmhg06U13GXY6xVJcUfjv5lXgkvMsMTwQTVNKk7rOejm+0g/5p
7ntgLY919li0amzvn6btELrShgkoklxnUUBbCyg9hPEcXH8/dNF+/dL6FRyFbylwg1MPRYl/Eldw
ZE5PPU9VJsZIIEYzOlolCMWTAfzBUj+pZcTRcvvNYaUl4zMCRQWHN30Nog/uM+gchu/aB7TeuRJ6
QJOvAK0reCI3I/VKJOM3WjFPRaFB9IqOkpeeh0vhBEfxoXqhzTWiIz3D9b4UPu/BbVOsKSPFAswK
AQrOv73jFI2KGfUIapGmnNXqsdX9RnoKxNoW5W/7trPpTVaiGJ9VN1GWjdQRV8Ypqu70d921QXGk
Y44UY4PsvGBcLyruTjMOGibLqwFVJELsodI/JSHvLX4zRq9Esap0woTrxYTCYyro1lIXF31JPgYz
OZUFb9xu0+JXshgnLKRdghFgZFVj8SsaMHAWXXVuE9T23tzWjvHDMS5otQFAerf6XKDvuoqs7mw8
NaFF2cPVM7jcvoy8EaRNrBFiGAY2y5DQvcicZZKOUhlpDTbsqvzQvPwUWsGRHAESsJwk206s7lf7
kr7sW+HWcq6FMkdbjuses1UjmlzTS6R9FZNLBxSqfRnbmpkymgBQOgX1O+OQKzOa1EKHKVLaW9km
YCuTdCt6mT3ZAYLwK1w2xprMiFND3XRcoCr7I5hxzxhvbqtp7np3fswuuJK2VuZ0hyhwFf83aKpw
4aF5bZkOAT2MgY4ytB2yAwnGPAzyMvT0AVitHC1p8o8GXsze8Q63ksIOJMiqIAi4y9DJ7diasWNC
r7kVSglG7nI2j24OmxcQ05RkTPTDk7Attd2SqmYUQ5RmjYCfjezoo+7qfnaYDwqnaLHlR3TUx0T0
AUggh2XOdocGAMxwtDSaZY4QtmdoeChS1Q6ngQcft2mUa2HMGccwMCm7uENfbWpJnuo2skuO5jOg
rNHKEWMQhyKXEpR/OKdhK8Ss5TJ5Vq+n6rRMWM8Q5CqCcikwMKaC2jf7RMYf+3vHWc/Xq84q1x8T
Nc+MroIbm+7Q1x2qwgH9ZG34Dmp6aaUS+yos4J1Zy7MCdXDyonatje6QVvq+cKlcts4WcgIwLykq
rkZsO4zax+Uya9BH7bw4wGhIyptO33KHawlMJIsVAEy0JEU9QvDqwRnjB2I+7m8KTwRj5ABnNMKi
LXuXyE9z/q1F7eE9+Ae6rAArTnltXGMiCdCiE6K20CLpDVuLWm9RVSvPeYBnm5qsxDCxIxNiPS3b
HLVu3cdla2n/UZOn/cXa3PGVCPoJKws2uxTw/BIsK5cfK/Fx5F23eSow+z2UAAgYIziBSTjp+peq
QHfI530VeCKY/S5yocVGZXg3l/yq/xVlflhySjG8VWJc2aTGSx20Cd7Mq2MbHOaBl5vQH2BjwNqg
GJ+FByiDFDm2wSgiC4AHTtKch+qpDvAE+z1ReNyMnCVj3zdklASTcYC4uLIXYOuiQGirEQ9RiLNq
7JOGqaXo/UCVDgcxcbLouAA+dH/rN8ubq3UjTP4hdFNOogEpneor3nC/nKXI68CWUP5s7MI2BX9f
Hm/dmHOfxZkmmDPEKQu2CCR1oFXyy2Wx98VsplVrtejKrk5laMa5EGZYudGeHOFz7w+H2hlRJUZ1
wq4AwMOrTWwH65sfYJFqxtLIK2mCRNXXP9Oq1fKS+i06v1FFnS+mL6M4HeSWyiOm2gzWK7mMf4iB
4dBFIk6WmJ9IY1jCYBmVYY/po1COzv6y8naPcRQp0N4idNlg90hkOCn6rO7GPG4tQ6ym98QgmQD5
RzYRI9iAvWRVEJotDlg/gcDVG+vRkrljF9S43zqNmxDG+OewDTPAJ2LPrtNrr2z1nQ4gLO6E2RiD
Y5PbG3UTxpg+5jsyUoPdjQKB5/1gYfDHyoeTAeBoRXrZ36htx3GTxZh/D4r4shqp+afntj/qKQ8f
9T/8xk0CNZXVAVNCeRHbGAF8tAeHwgEnHtpiASw0+IKjcNgLN6fC9ZU1MEaOB7W4iyas3ahZgV95
xhfxCMDER0rjxcPv5O0TY+Ry2dQaRvrxMp+Yj3qsYN5+/hXNJUY5Bx9sShyz2D5Tt4VkIqOoJTFo
frGQ4tI4uaRZmVY5paxzHD1doT1TZ+LjYA4g2g3gJhbkjegEOclJYqVy/QgEOe3vVGK7vBSy9MDX
hqwWw0r15Crit6z4uG/hPJNge7zqNJWaboAQ6f43ymrwJHwFLzdKmMTdl8XZIhZeOzKHtAqlEpeH
4h/08FsZ+RxL6d9tENu2JYpxr8e4cKEF86ICaEEdB6uWIktJf+xrwzu6LLR2lCWNEnWvIT9Eb4b0
PfXRaVxastP4+jHkuKLN55zV2WXhtfsKzU+xhuxy8kYgOlA/gZcqlFQoolbi85rBOYbOwmvXebsY
aUU3Sx9spVueYtm0OwkAOX3NSWrpmdk5UyzbbqSX5TiN0ExTzE/9IN0b3XSM4+peL8KjHKmPY946
gMTmVFa4K8q4jETRBlOLYSr96feTv2DrbgiHKDo56BoFj2MwWwOX6x1kfAf4tAJZoDsYXDGL43fn
8Fgfc48P6cDZO5V+yCqogAxpWVoEZTAi/eiBACCClLm65CIvenEONFvtI3rVoPUEt/Qs+RLHsZ1M
z6bAw97bjMEGBtjQSyZjaoR+xEqZupmyTKJ3z1hw5f7LUD/vb8vmjQc8wkTVwc5lsONLRo6S2LQg
cOhz/lhOcOfGkNjEnB/Ttv2ZAFnYKqYi5Pj2beO7iWVnmKRWEWfDgFotEC/Gr1FkFYfyOPmCT+dT
M5uH+bS5Vyt5TGW2DoxukcGF6kTVVdO+xvrB5BFSbOpkiLIsijqqhzJb1ZvbogTw/qtOlEYKr0cv
5Bjb8ysFdPSsftjfuS2V1uKY8yvkGiUjwHlKxrOcggXyodQ4PmLLONYimCOb9NOYVrSu1hhA8FAA
XOxpeV5ZhanLJ0HOroM8tdaQVdqvv9KNLegJACkKZGqVjXE/1g9iI1mEB9e5dbJWyrF3A32JjZEQ
bFe4+AF5HnIeggdng1hAiAI2Xkk5NogsByW7TvKp4bHcb7m6tQ7Kv72DLiMuFgHWKZ0ESw4fRaFz
0OTT8Qptm9F+LYi5CoQSyLORwFDUL+DUuMFD6uu2eQVDohOdal6auXkNXoujS7vyeugOMLqeXker
z8MP9ZQDv2mYnfnhIX0lvooeAzdwRc6B4i0m/ftaqBbMxZBgv2K8wZpnXb1XigeD96KxmXKudWNu
Bmo+dlVNzWK0RZuCqS7n5oCWVre58i4hmwWMtSzGR0SRWMetQq+mfnyojjRvyu3BVu+HE2UvrvxG
4CSgXJGMzyjkpkzKGseq+kzRlHo/VtGPnFmSLbkDQL9yj6clZ9/Yi0KpCW00Voj3qXhs9Mdc+RAk
l1HmXbF4G8feFTLFiM2Y3rGiY+ArznSgIYuimIUOtw5EDy6bFK42jr0sSHobVgOtB0eXV2QoN72q
D/LDiFiSezUgKtx9h8txhuy9QVvmeGlN7JpCGnfWimswBJxazNaNeK0S40LEPu211oTdi8bdpLi9
8DM0JksSQlsz8sO+Opv9KmthjAMRMfWtZjX2Cv7QBgy93dSuhYM2oDWRPNVgEkCW67Sab4D/s+ws
XDHfA8u7/gTGndRlrmRNhyUd9XORPAmtVwkcj7UdYfBCRAiwkjX2naiWglyMxRApvF5ZYvhLTcFe
3PCII3lSGEUGmUSgbcJagkjbzeLFKuXpEM48TmSeGMYvVklVFMsCkwdoGMyitNrOLeTS27eMbWdx
WzLGI2ZdrwAw2RQcoUo8kBeFNqAK743YODXGyEmf/iMjNAGaTTDXjqaAf0eURk9kuc2xcss9HaOi
4zrZ9+lx9KJDcmrP0nFfN648ZqcicVHFjMAeuh+LR4G8Eket0MK92MJp8Oczr61522vc9GO2TG4q
I4pkhBdpudOkxo4G3nw+jRZv/eBNArNdaNnQtERDGS0uwbfWm5+WqLQoSEknI3CCUalcmkMe63+7
c0wUy9B/X4cdEpD5ZJyGj8AWdpVHAx2xFJCWz1P2H7Hlj57sS1ASk1abUxh/S7l+gJDnLGCWc9sj
uiAjZHacKL191m7imOuQIASqJMVY1nbIQZj3MUuO8nswttAW8j/jZ9+ExqnpxLHClatojxgWRw+6
R3CL4Ji8vG8gbB8xAE06vAlCCu3aoI310UdQBVv1MXPNBx6d3H+kwTedmBgWqUEhCxnWbfAUD4g8
iCbysUJeQ0vIzchRbttX3aQx7iNWulAhNaQJaJvPcIzHxS6II8qcaMk5xoRxG7NRqGZBb1t15+Hx
WTW+7G8SPaQ7h5gwbkIUYqMqGprNy45SdnYV3SuA9zfuVTTOhY27L41n24zLAGK7po4G8oyMuH1w
ECZH5/XO/0eSe9sZxj2oWlZLsQBHm1Es4txdDsFFRPchIFJGQCCD7IHfMc8TynYUD2LXZ3GIZWzd
yTE9DQYYeWBVdhSUTXJvRBbDeTHhbJzOugktDSQ9oeYe5baun5r+2ySolhFfIvGz1pYce+fsHDu1
kma5iSyRFmmG89h+KfNHIfvwV8bB9h7GwSIteYONC+sHOfugLf5SeH8ngvERZp+p0kB969Ke0KeQ
Gs9RxCkZ8xaK/n11U9VFcVgwAY+FUn8S9Jfn+r3S8kIvxyvorFeohlkiQSA4uvnYBXfLu5pPVwGC
bbjDh/dq3UEAnuMo/Ht5bQ7Zuf+h2AEGzkIn/b6/Mbz0SGc8QyfFcl4nOEB0yK07AinO1jAAaViz
g6ojd9CAK4/xEgmm6n5bQo3794xXi8WKnOR7fQGEjT0feCMonA1jQS21VG/AgAPb1nIP4EVByHHj
2xe4P06PRbTs0nkQUZhDqTj/bAYgjPCBTjBYncSLezxF5H+bd9Hg6rsIMIwMXdZyln6Y+/rXvi3w
RDCFM9McxQguHCFPA4OwGt/Pw8gZ6uU4T4N+wuqQlqmginKGQzqEuC6lmW0s/eMwPwnCeNDF1BMl
3oMEJ1/4f6Rdx3LdPLN8IlaBmdwynqQsWbY3LEfmnPn0tyHf34cfTBNV8lpVZzTgoDEYzHSz18Fe
MkGjNcGpEiKDCToC2vGp7SVL7Diu8VaPgYamk1F3jrCRYvlBnL6O3D4sngEmY6izORDiEZ6YFfgj
0WnZNtO/HTYGAwZ5IY2y0gGmtW7+IEszxGXypb/kufSPocaggDbMiVib2DZ5UJ5LiDRio3KeUzY/
vKii4xwTEERjOTRCKZGWkdAkuOxNq6rFElxmmA+TDRfjd5yF22RMN67WWEaNKO0IUiw4RKdk9EPp
S/fTa3iT36g39WV8E+Vpz+a9eFy40zKbcbEyzSQkJmlrMaF5l+RXeJDwCg9Mbdon7aLfUM2Q5Uf/
OnFQb/OspTTLGFKEpLLEnLWpJA5iGyJOila0lsqp5cIXMuK8A49WVpgdNYdTUFezITi54AblSxE+
/dvvMxtKaitZxuMUDnPlMBUnmTv7sL1MmqRKYHRUweT3X7QzNTFRogGY3ZnpSUurYxTpt3Enuft+
0M3yx1VCupqhAbIC1VHX6lDuUb6hPAbiIYW6WnRIuSXlzThbmWE+OpmjkAQ9NpRo+sX0KMiv+25s
5/IrA8z3hs9xNC8AOP2O+LM9XVooDix+fBM85c+Dn/mEM0C3nYysLDIRoCYFEacIcUx8DU2arR85
ujvfTTatKJvcgT3eCjLw2tTJtKiY3nBCoz+KMQrXAm/AgBdyLLAWmt5kI90zRnkUlewgttKHruS9
E27XZn6vnEGYfoKS1OB2zxBzcvtxFkVrTO/L8AtIKdX5gMKuNPzI2tpSNR5vwSYHE4ba/n9PYU7k
v8FO8klDxQR7ynxanMgOT+KtjoI1prKOnHDcPEBWlpiMqy5Lua0b3Jm1m9FVvczTH3GmkydUh1qH
8iePh/RVaS31+75hnl0GNeYmS4kxA8+Tui2Oi5b/HPUitTESAX2IZJw5R9dmSgYZQ8OAuJoisp3Q
7ZRjusOgN47qW0JUqwVjAArNy2Qe0ul7L3GqiNsBejXHrGokdFA3NrDlMkl5AevQayclfiJEHEzk
mWEWsUlHsx0qBSN75gk9Hli9D1LFeyDapBpCQ8HvtWOQt6vNBg1JWDv9qTxA1eeo2KKFh8UE9WVI
DjrNB4LOL75MCu+bUe9XiD+Xek6r2qj4yt9lSK5H3X2ntTaZK0tFESIaDvshyVtNBpm1Io0brYS9
ZfGE8ZtJDmT+um9iGxuvS8lAcV2idV2kh1jVnRTpLAgcrN/eVdffZ7C3KCZ5mg1aKFLBY5osan8S
ok7EU4fQ5V/zRlt4QoK8j8RA8QSKFdLRWq8u20X9BNY8K9Nzi460xcLnKuB1RdEV+jMN+O0hWwrL
jKbQBI0m74vweVLjQ2NOd5jNfVyMjyqmHez9D8YzxwCxsGjjgpED5NdmDb55sGg6wVxGrqgDRMZk
IZg3rjiEEtuZztVFBjwW1YxQbEaQNGj/CypPkP0UWByllh64ovA08OaoOYHPlsa6RmyUAomPK6tH
Ga/nKXHKXOSsJM8rBkUq6B1lSoAzOzmGh/TUHeiLNm0Y3f9gPF8Y0IBeZiNoE1086XuriFZWJZYc
ffs3IyxSjGRWjQKIWFf3in5pqvtw5gQBzw8GKdperFMt0nFgBR/M7vuoHBqJNx70l1z0GmkMXFR4
p2nmRkV0P1F13/lH4BgOisl+80WGXITg8BptOPinM2gBVljFMOkbrIx+suQh6f/t3GULYWkSyHKs
UwjPH1LQsrfa56r6vP/xt/NpOlOiKOjMVCXGCZksqjzL+DRUE1mBEO5ymA706QmqyM78ymty4dlj
u1warVmyWcDOoZQpohO7wdFwVJeSP+I98uY93PzG1T222aWtJ0OHLBpyT8MXIk/q7EbiTa1vRvfK
BgNxpNPiqGsRB/GH/AvICz3QYjn6rXaZTvWFgE1EItb7Ut2VUSZbMsA5JmZ4j3Q6r3VpUTaGSJPb
vYJ5hjzNnuimjg4Oz8rqEms/ZDbDfmWZwb5CHquoJLjzaelpzCYbDPMcdOVZYGAvHYoMQmRY0KQT
PGMU7VGPHvad2BSKgAQhiiHoSQZdKwNJStqjAhXIglO6whmkEeitkb8GF/lWfVjQ4oXW8Scew9dm
drEyyQCUNDadQKB84SrgHjWDL4aBJw8IEuKKAoZea26e9n3cjsuri8zWzgSZBODfQ1zmX80MKxle
qlo+7BvZd8pkb5UT3uDlkuJHapalFVHS+Tki4FbN09xuh/KubcznBQQ7+2a3Q+R/vpl/3Cln3BZy
Bb5h3tia48ESBNPbN7G/fCZhtnUTgzaYQJfCUfTaOM59+zILMeoohaQ6+5Y2E93fgWESZi+rKeWH
11HVyhs0jQ+gnDMxVyPcTry3KvrF/8g3V4aYrdukix5JMo7IKktslFUtZTqI6U86bk7qj0npTjEH
HHnfidnKYdCohNDXA6V8FKWTpnH2Me/3meTFzJpQrUWK780r6VxD5pzBvE/DwEQilIEcCtCwTkC5
LEMNT50RCici/2tAM+AQpSE4xyk4NG3vZ2NvD63h74fZX87e66ZhAEEtZwwr9Fgs+vJOz97wc3Cv
Oa1D392jyTKf9w1ysIFlPdG6JStJg7hOWxkxDXoQRwB5cBm2dpEem4731MvZsW8VsNUdW1Rj9DMo
GvzLYrsetMISq9AZUJ3hoA/PEAMNmVItxqADGoY0SKwg0ywdRPFWJRPOJ6PhtbNh377oyqM+mKGF
1kodNNu9YPiUoahUJQdJ/Ab+e86hy/OJwQYQ0iylgaZCjF0Sq8B8fWs0vhBPHDPbafoVg94O5pVL
jTIrs9DgI0l+cSQuZmXv0ISPiS0R7+X1k3nkSQ5vFz5l0zQ1RTLB4MVgUJGC5GiUwCpEH3oiOz3h
YvAs+zThXHh945sIqwAIJIXIEMZhoHyuC23oe9iKo4dh+jDM32Jy1uqHXMrsUb6M1bve/xSNKh3r
ukbYg9DslSadiwnPcgUyP8jUBfIlK1/2N/ImCq6MMPFuJGpBWg0DNIm+PBZaZyHb/VbqnQWReF58
0BX6I+RXtpgVJFNaNMEMW1REWISIcH6T2rWjojlIOgQ2j5FvOx5X9ti4HwdxUnT0NzeO/k1yQXWV
W8YzOc5eYxkYylTvDS7PBM9HJiLlRBnwigpOoSWzwZjkCa5pa3eKo1mTm7ngiuTAiLSJxCqRiSKr
ogLlbSz6atORfi7CKIVBugUyUPSBO9j6OH6pLpNDrw6GI9/QUf/Wi27Do+nTe4udetHLeObNBGzi
zPVfYWteYlvWVWPUkN/sVCspzLOwfNaq4LgfsTwrTKkLlcl6DgU0oqb1tzH50Jd3KvfeR3/jj0hV
McxIZFycwXL030WtmigAa++MzvhTday88BQn7mSLduHO57h09h2iYbhnjMkPhEwmoRTAWD3IsRXL
Qm1V+cxpyNok0zVWLjFxUkekaSZz+dWbR3k7hEdJsKbOAgvbbE22YRVudBIry/yeYrgWDb0Kp+i7
Ham/F5WdekXljtQVXVR9OM/o5x0NYpm6+r1UlMmZcjmwm5z3AsdZW3YCVu86cArlBGs7Nk43EUdq
F84O3G65va6swkCougRGXajAaco52j7ED2jaSq352wDm7MInkfdP4aIwKIq2FqJPeJJyJeF+mWZk
X7xF284mVx4xwImbxADCVpHGyvjhjSOQ2MVBsUZoeMwHolvDp32ftvf0NTQY1FSnQUhxEKGNc3zK
MGdWlHYa8gRgebHAXCjw3I/yg4yFm5PZTw3pIVPKn/t+8EywuJGowhj0AzgAirvO+FQsnF28/fsY
3tWQ7oCZklmnIAGPIiVpgEZ9ci8O5h30Vuz3uHA1waySgC6dFgIT2DGtNffPS/2usqR6NcCukdKJ
TayDlmHyfp1QgSM/UjJvzctOga0+7/vzl+15tcfAazssbTFFAL7RNnzFTl3zMfRBquJ3fn/m8SZu
B/LVGIOyGvSkilgF52QVYGphtJLp0PcfOB5t5hjXFWQvX2Mz5cY04xNR4nAo7XjmrXJULEocTjns
53eNCa/sMSduhBdwcH71vduMWWpDrRQoGhzjEDpw+55trh4Yf0VJ0iVwvjLQFs9tpQQpOC1m8LyO
1UuXnXI0rf+bEbrHVgnTkKZyqUPI3U0kJ8gf1cIveFpI234oBHV3Be/n7KmTzS305WREwTh0VjIm
FolyK+BKEvHMMAdP2Gu9OEYjuOD6+CCZxY209KdinN39BdveQdrVHeazFKWOBSuQ16ENugIxRnCP
rovGndwOPcm5966nsZU55gOFaVJqkgAmQKk4JyX6Hs5h7L3LJV0xFLAhaBLLDavEQTa0MyVawlsF
Lo5uaeuPvYehnBOur48ca5sbVvttjd2wBBozWRjiucf4TKfesjvTDTw69EacCvZ4Q29/+WBXe8yG
7RKz6QpKIyWcgwfFrjz0odnLbZNZKsbDeNIs22F4tcaEoZ7FTV0NsJaUqZ3ompNACkmVOGn/dnvH
ahGZKCyTPmhbQvetaRVHxY1PuM7FJ8EWvtAmMeI1j8SKnQ7sql8532/zOrAyzUSkPuWCOi841kd7
fBvhwmT1WfdBUem9R7XKWJmii71Cp6KNMImkATr6SFBOUq2P506MEg+d2sZh3y160P5x71iZYk56
dKYRMa+xz9JBdXUlteMFzQJRRh5iKfOU0OQkeXSV9uwxB78CbYg5pxc3RXvSldzS5sHZ94hngTnq
FXnqe0HGhV+CKEjyEOcf939/OzFeLRlzvC/BoMRpCcSlpDBURmb4asiWCZKn6ND4SmDzGOE295YO
ckAC+lh0rTJrlpqiYIyU5ck07oL51Eo/wp5zLaP/8x+fZWWCWTR1jqt5pDrJIZqWwtLVgh9DchKM
B6K9aOL9Ekv2/ipufqWVQWYRjXYupJDSwmTkXpJfw3eN8V9/n31cD5QYfGkqomABmWIoxrZMpYzK
h6T6PshP+75Im9C+MsZAbSAV4SwFCOoZ/ICUK6O5UFp1+VVwlWOIp797aDN8oByjuhO+hk7mxg7h
Dctu10FBj6S+iRyZLAdT2Aq4LuVwmZzw3GnVdumbbnQrgz+DB1DbX+9qikGNPioHuYupw0MrWWo/
P0OdPONsZK5DTNyDcaxfEhExoqYoWbflIYnkx2XWP+a5jlKaXLuR0D5refcZkssOIcSw9j/sdvFw
taTMtigXuS1FSi0ZHePb+LCgk1v40nxdfDDKXMih/Frxhoq29/p1ZZl9YQqLWCk1muKyUHweIOts
qWXyFdJRC2cDvuUbf27535ZYbqs+FEE7mmF1Fd84tb7gim8l2MLmVQS5ltjt0ZlYSAE+FZfgRNlp
5Yf6SAm0eIOgvIhRmSzEqObQ7CPUQafaoelB4kSOJDuDS2lreFVXzqdSKSqsTmlVG6Oii4CZbZLZ
9SLcY1QdLFPa834Q0r20953oXlyZybJhqRIgjFvrdtL/FPPvYf5RK9710HANdZYEQlbMsK1qhIPU
PmrCIVG8mdfUwlswBjUSkZhRQ9ncdQOMgfcqHim5I888Gwxm1K1g9JWGs5JSPJcP4iV2S+Gg4H1B
8sDq40TQmkOBibOZeFYZnKhitTa1HNnvvCR2OAZPoKGyCrXlhALPDAMOCk0/A5kuYCv5MWb10mW+
J1nOmZvjwR5L87BgtAld4TTkXBkXI/Gg3ScO6Akf6EYCkRZX9oQT42zHeyHp0SxoyEJD4X7W70OQ
nEXqJzLzHnZ5AMGyPSimHhX9QO8PkGqdX9AKB8Zq0Z6fK58357rNDnbdUSznQz/OplC3lJzzp+jR
V5j4xdSt8KazwvvwmZbaIdnB14blrSWDF62elGpHOTqqAGzgS+gNozM2rp6m3j4wccOEhusKmYwh
EkvQWNIiXuDnp/mmtofDcFJAzqnEmI1Gej/zshz63++gIUsCgXRDi3UdW6BZbsvhweDFPmeLsSQQ
ZdrgzVOIsZMlPx8e5s4duJp/vC/EoEUfK0lY021M/MVbnOEpeVJDS7fLI15f3PZcQyebT9bF84wB
j2YpJKOdYFUQZ6vP2pe0GI9B2PMGLznesQ+A+hjXUCeg4BFa8ec87CzIQyoK95GVEwks64OhyKQV
J0Tf4A0OurRRC4hQRKaD8oHV3qH37nU/3nkGmeSC5J0O9nlgR9knpyBXOkuYzcd9GxJv9Zikoikx
LWYQZJwhFHtd3fss3VIi2sLLffmmOvfg9H/tK2v0Wg/FDqjAFjca5JTQS/lvR5rOwIiM4nwvUW7D
NjtJemPNxmlu33Xr/J2CsvJuQVg2Q2jQUGm/pET9HveyOyzhRYqrCoWIwBJD0aqW5X1vWzoOYUlU
JBHacv9FLohf1o3YU+d+FjgIal87hn7zk3aG0ldxHhv+G4fmn6h1tccsJmgCFAIiUmQlDxg5RbFe
duITigbKff9pOi025JJP6deH3IsdwxaP4LVz9+Nqu2ix8pjB6hgsGbNJmWyjo3CHthwfDczfybFz
u1vpoH9fOJQs29XHlT0a56uzQdXTlnTU4+JinPRzaVNCx97JHqWD6QScWP3LsX5dXybrm/FWVga0
nP+LrLIFh17g6T59qOTVVSlM7n1KBrzH0dAUtC8jB5PNU0lMtw07R9Zyqwr6Z0kb7aUY7aZSOI9+
3A/IwHcVibhq0JDFZM9bI//0KtgZxEsCSzsUPu8NaxuHfq8oS22bi3pOZkyUu2i4A7Vyn1pDIvuo
pIO5T+KMj/BsMffDsmkDEiU4mRSIWBYgXqrR3qfqVh13nG2wDeFXrxgID5oliJYSuyAj4AZ6EAdi
7e+zzUPWwNMVJANVzKowrkyRmOpthmWTyzsl+Emky5jxHsg2nVjZYJwo0D0hzyK95Ao3WnRv8No6
Nz/H6vcZcIx6otYyrT4v821Z6W6AanqMz7HwerPorvxjK60MMaioCEoHhV363RXZD8bmEPSfZ8U4
ZmVgBWnMeXPmucUgYA3SchLQiM6Lex2EOjWxo9LXM95D6Xa5Y+UW/UdW0KdAerMXVOT9g4KsXzmK
+qEPnxQc07WbC5llJk85V1mDFxQMAhpD2QRCAVia5dJCU7MjkIGDsrzYZpCvKkxZGilNpB7hRhEq
zpR0h0rnvvHwXGGQrp9maWxNeoH5Vh1lJ3xAD6kTKhZF9MJNwcH+8K7XxusnY7lC4r5SZbDRICMv
b2OIXkjJReByT3D8Mhls0LNUU8cUAWiontz+bCfeozbPAAsMbdumpoIXKr1Xv5lR6rZywoFq+o13
tizLn4GHFeg3L1DLMwPBSqKLXjjzeDaHSwWleb399B40VTS8AxsmCPGYFevyuU2lBnBNEtlqlfsi
/CkHEQeyt1ftaoRZtagaFdAlA+6EfjwK0QL6gN5sOUa2j2/jaoUBVaEo5SAlsFI3oOJTbFyVUQf4
gc4ASAKeaKIym87+6vEco39f4dBQS2SE0jYdSa8vctA7uhQ875vYTvNWbjGgupBsmDP6nNc4C8b9
Mq+B1PaF5tGNr37iyQNue2SIKOWDTFhhpQt0wxzyukc8BOQuDg9C87LvDu/3GYSbWygfDQTILWvl
kzoWpqcnScYZmdk+h65OMPCmhLNe1pQz2xx+ZlJjK88otPbT4u778pdj6LcdNoMzlRCiyQ2eKefT
hIQREvJn1acvlO+b+YRQ8v9/FlaiIBDCTk8o637n/QoCNHOB7/FXK1Li89KG7XPoao7ZsHIPduRZ
RCZc6S/1+CyXiTUpvPsL3Y9/At3VCLNf9bmR0KqK+4t2A1Xr9FA9pTfFWUit8lLeS4f+lTt3ud2c
u1pGZr9mvSHmEWWWbt3qqDpUpC3zuvN8RwXA1NsODboQwZ0PMbbYT/PIu9j8ZS9fXWb2ctMlBvQK
4fKMfufcFc+t7tI+eTpdnb1IvbcfoBJnt72VQlb41KREFucUYTN56W2FoaUSvWxU8Gw4KM+Jk9vS
nfoo+lD5O5Vefy581RG4V0deMDF5U5ioUHej0nsYnrYTtX5e9NIyy9rfd3bTV5CfyxrGRqABz6xt
N9ZzLPYwE6TfJvlUpg/7v79dbF4ZYJJOsR6D3KDQCOYHSvWK48w2v8Q3rRe+hEdat58Py2gFX/bt
bi7fyiyzfGVea41Khckq5TEUHifzthIO7zGByjzaH1CqYZ/ZMiGVTMMkqCRIl1B1FuFi8l7y/rJ6
VxvM1jOqTBVnCanZ4M3AZas8RR4K9QkGUyhhW/lUKFbzI3DfI7ZmmFe7TFiAbVidOpBhump3jo0P
SnmMuK22NElikeyXrqSu4EbKaoS1gWzoAkVnKl5IBcPrF9WlQh7RA5d9Zws14Q66NlVT0gnb89gp
Xd5FaHN766h7a0rVLfM29NPjW0KADgzehZueln94t7LIHAa1MRfJaMC7MDa8wIAiyvcuay25ehXD
kzQ8mcaH/XDczOTWPjInQ1MGmThRAeH/MRwIj80r7f55a7z9was6b8Ly2h4Tm3GSJ7hQvn2/0e3u
a1TSirNmqSf6FMer223h1NoYE5AgtNJIRJ0Lu9JXuvlGHgqHs4CUiGzvkzFQpTWjIeI1CvegqnP6
nvhB/tqO+UuCKwV6CG3SjYe2+1YskNvaN72FVmvvGLSShw5NuZQ/DASkwjPSmY5YS0fi8mAKJU67
fWvcSGHSyW5J4shU4Gjj0HncDFos3UEHla/igZT2lSddx/OOSSxLqda0iAZKVthidKdDOKR65bhE
v83Ot/ujaQQvY7JAawAZJstaq7/BN1JGS9Qt7aL6xElcfbRA8S18l7//o2n2MtipOtRScNREF82v
b0UrcbT7UrAG3QKbycPo1EgSksnnXTp4n5FtKsmqvobOIY7W6FJctJN8iJwGAstQO7yENjnovP3B
AVH2wMuBroJB5ZzpG7V8ns516XUn8TTdQsvZj1tb472l0bjf+6oUFVaZWBWbKmZasS+S6nkij4L2
KZQ+YKAufZ8QwmoLsm0mTSolmtIigOhpRIUQ6J5QgGalwy9ic3aEyiDNNBF1VqgOrNajS7iyQedj
R5Aa3Y9M3p5gUEVQ0yIJVDwZmwt5xvDCxzBr/dLo0AzCFTjbqr+sl4+BlHpq1AKXYGR3hdU5zXG+
QWE2eoVA0WGirQXu6KDV6YdyAJ/uP+KLyuCLbDRKXVOxkQgTirLqz1Jscdl2aKjthCLbehJOI1QY
RsRHRxxsAkupI3v/c/EsMDjSlBIIYCW40cufjOljEv/4t99nMpJInPK0p0WroU3cPhlutUHx901w
4prtLFHLbAGPJxYplYkTly3IoaFAp0GcfN8Ob6kYXBhiI65GKvNuJLqlGo6Cjo59CzxP6N9XyBOY
hVRnNKbi4qcUfM+rT4nMeWTmmWBAANI8xThS4dpC+RmTj0tV2sK7qClW+5JtG5n6atZbmmQH2SmW
v4XEaXlUKDw/mK0/piUme2g3bJERO8lEWxNFO2t4N9XNrp61K8w2L5ZJ1owOrrQneh3P3emQ3qiP
VDLEPGF6/Y4LapwwYztGRqWcpIQmFTn476LpWxee6/BUSw7Ef+10cPrRB2to5lTRB0l+MQLl34KQ
7STp4jbrtBlBOLX+qH8xMB/IPfh4PjKoMMxKmXQDCgBLqICjW/0KiXeZ48fmNXb16djRuXbOqzCj
zPrK5/IDpV/L0QGb+5qjvyQf1MaSMasi30/vqZWtzTIwUTeREMf0Dta6oleBltd0CyRIvfOmWH/m
xgsnQWLbRkAuILemCFgq3Z7SADtw+F5547np/Oilcv4Jo1iFEXEc01Qw4V6fpE6t3xeDbhs8eW1e
lskOeQxxPKvg+kBmDcrJzJte4x/qrXGhF3X07xOre0/P6vqrMXgCAq+0HUYa9fFjaaR2pzyF8+P+
0m22M62NMGBCDHEiISXhD27MQ3Yp0PYdOuRWOqUHaKM7VN+TXovUR+Ex8GgnpnGG6ojV8TVGOfDJ
DoRUcZ6UURj2rl6DCXECUfX4I7fjt/bPVrZnDGWMZ24uT7f1TjrD9gOIRCm6hBZEBq86QmzZGxXw
mVM2RHLQdEv8tL/eHJQxGJTRiqSVcjpVE0wPKchweLW4zRr16nsaTPFDxWEdCDVtjzwJd5VX36Q9
mHudNLWms1TYHfpRqEpNh4vRq544wePSOQvHSd4JxUqWaHE/adPbCQWeq+EZA0tufGO6IHg+aefi
R+jx+sV4y8pkKQQdtWZFlcdI+7muj5Ws8pCbA2kGk6Q0U6B3Le22Mz7PdnfMvMjRvtPVlNGznj9x
43KzKHgtmxnMnYUIc2yKJY6j0QatPzZDdtecZ0/z+GMSmyKnpirLBiaTNFV5e6ha5XiiLoVJS+9H
xk3xrRgxt9ni9p49BU5si37wtDwYF/EBE1J4MzTB18itSm5+vtU/wGT84ojhLKHBPxDLhYUu/WMo
mxhpG91gFu8aVfuhSJqVQMOzGGs36EEnFrUxOFAq8MFpypf9Lbp51179M8wWjfJ+6gwJh1dFO6vS
YjgsSlza9SiBXTF31bl93De4fbKsLDJ7Vm/jvKlp5xhVA8zd3J/x0lE6AWSBgXkHlEzwUfZt8lac
/n31yROzl5Y5xIaRJqeZHsn0bf/36bHxB6yuXGI2ZJfqgZBQ4Z2hS7xe8intnNHW1gK+kADK7/MU
W+r0cd8ozylmj9aTMORKBHAl2scgkKwGD3H7FkSeX8y2VCYtEXtaflUeht6aPMlGp8ANcNZ+axAf
PVDnW5Cn/iRZlc97ANw8IVeLyiQEQwf2SBUN4a4o5o6klN6cDB5qURwnN8slKzN0DVax0ZuZpnZm
hINYO+hLYi1ybJvaOSt49VeOP+wDOLoHSSNVWMwRgsADNrQwQQuz5hXPOGHBvn7PtSa0Bd3QjexO
yudi5D1x8DbwW3fxasVmtU71hRZ2pc9Zide9yit99Ra0soqT3db3hNvjyrXIQEYP4oVijrF0ah2/
ql13KmXhA5oCnWDKLq0wW6AGOjZBYAuN6Zbi4giZeErn+ri/Hzih8vaCvHI8rNQqHOhEaxNkVtE8
JcNspbKTS7ybE+8bMniijTFUtWJAZN96OnkJMg50bOfB16Bn37qLGUJuOW08rd1fE8KUs6BAE/jw
VTxPr925OMx3oIG0JKu8i9FZ5wyj1Z6NM38ck+crgzE1RBDSPqDJzBg4VW18yMeY4+4mTcPqyH/j
q1t9uLYYNXEKkV6YT4Hf+/mNdpSOxlFzoi+j01g5uhi6T8kNTz2Ic7ayZOdi2pRpXqDjSctmqwKp
mJnaRgMFockuc83eD06OMZk+c618HEVzNtMSZ5ASo0kBDdJKZrzO4RhbOgba85jHIrz9EHiNIZbr
XFSCSVXoYBcdbSyc8ka7dLpVucSrvezGIO6+fxz4lKX/+lfkCVkaWm8yskOa3Jqi30ucXIiHMyyd
Zl/FrdrRSy/xqVIW0l4vuARe51LG2tDjvW5yl5DujdU3U9v/ZYKgyLk0Rzr1TI7CzeLSaWReks05
zGUGVOpGUU2DBohZj9/SKnalMYNkWo/IBGcuJPDArxmY/jjIL/tf7i9uovvcVClNKVtLmIWxykQ6
xEapSqgAb3AszpNt+oMfeiKn/LMdJ1djTNrQ9kZAQgNX/Kp8TlWrq8AmmHBquNuYdbXB5AwTFENV
keqr5zHIEefipSDzj/1F47jB1gcinLBBlAKh4+hJR/kvbJ3Y0DmYsUlLb6q/HWHrAXWG6ZGuRsB3
Dq3PJU7cUxULV7QbCwSoVmXnxOIV6HiuMTs5V+se9Ee0CKMMT0NpnsFYdVNPHWdEhfOR2NqAuLQd
GagZI70dZy8rHve/0Pa9f7V4zO4dQDROYjon8ksYt/YxKnCOfdWlytKUZrF5X15w/Vx0Zdd4EQWp
Dq1nfC7zYKoPE1rDOT5tXsRXPjGXCq2VJilUqHham7lS2tlqYz6KZflZrz+FbZNauVB/neXMKufh
smjFB459+u3/vEldPWSyARJBuyWhDzDaQ36re8sh+ko5TrNDY5tHbp8Vz1sGK2Ilz1PRADA1IK2j
NHzBUb2BEgmwnvdszwt6BjIWTdPrmTo2Zk+J8awEd/XEaYbfHDtb7WZ2bKDuy8rsZnp8neJD/xI5
QPRjckid8cAd4Ns+TX5/KHZ6YBwiPP9Q8dThm/IYXRbc5Sm/hXEvHYdzfKkvmqNY2e10E3oSZ+Nx
ltKkMbTaBSVmUkuwkOA2EL90y9dF9HPjgROH9EaxE4fsYEFsQMVD0wAeHaqztFcm/Jyjptc6Enpl
hMSqX//RIAMmYqG0JSlo4N+QU3igwpbFWQQnJHFoesotQnE2mslASTDPglpkbxU30aOhr4x2alMK
SukQlXzSFZ49BlhqokH/lqKxdgPGS3c5QIbnRvcp91tmv690cA1OBkUEjJ0sTQdjoVRhzKAHGbr5
tVZK3pvFds59tcPgh5oQMtYaPtrQHpPxVVy+hXpqJV1n6QaPEIVniwEQ0Qy1Km5gC6Rc9gyeyEpw
l6aw9Py+HDg51F8uTP9z7A/xzrpcSB1RtKIE3pqdeHKFFt7qCRxzX2kZeHETV0CUEguczPs7YX93
/yHfibGbJgbnNEr6yqlPM1BVXsb+x7/ZYBDEVIXGEBPYSCenFlSnIq6hc5OrfQwxWJ0VeVTHMqBb
GuoaTvOcOdlTd8hQLzNii1g4Ynn4T8Pt76BlEAZDCggISnqOtHS0qdBkgeuL7i4X8dCdW48ea9FD
e9C81NP+KR/GJ/ovIqfgstWRrmI9RbApKeELGXgHDi8sGPyQC1KUIgFeJTpqWpdcu4u5HLb7GaNB
GNgQMfXVjfTVIx1Vl0woDUzG/TLHPWRqiU0q4hRm5qQZqoMSuQhi4WD7l5YgRx+CkHzbj1HeP8Ng
SzpVqdwTZGJpl1m1IFkLj+B6O1/QiKSqYOkH9QDz2dpBSIhGdWSjo+HLznLQLuUxtCnbB49yYPsO
uLLFfL8p7xdlWBAi80PvUhEC/REqTZUb3AHJfK7m+Wa4rMwxn1IqiphUULlx+wJjh7dyegimx/0P
xHWJ+UKZYMykjmGDXmsFq7WjO9P+pWRXcCnuuNYY/M/zOkS7HYKTWhPRqYiLLX0ups27/ZnHi7/d
u3FdQLazNov00iBvjW8OqNXxAiig8cbEzkB36whpY4xvQBzymcfJRcPgDwhbmaUZ+yq3k0k+LJmO
tFKILw0CJTwJ+fdR5xXJOeHB9tA2gJJlqBH5MrSJ+nsorS4dR8ppc/+uPKGnw8oTvSsiaUoR8EHX
eaOMSS3w4nMikNb0/lwt6GuIikHnURkbRZ2ipqPARo3adzhEkFWFQ0SqPpaN1Flkkm4X/B/WIKcP
cp35++a3v9XVOnPcjFImqYRanyHtpamqFcqYA4gxg8072DbvaZouSrqiiQZ0qP+7llGtQ0ucdvQk
UM6LbFqs7qxfrSjvmh78P9KuZDluXAl+ESO4L1euvapbkiVZvjBGtof7vvPrX0KecVMwTcTzRPim
sEoFFhKFQlWmAQVaFao6iibK1D7DAAw3KwNCQ38iHa3kgRJPG9oTETmEPMueVQ1ZjZObPXqj+YEo
8boCeyMUYaaHcGRdZUgy80uQLAxQW0oF7dccjDBAhBtlK4MeUbsD4cC7DJeWW9tBsbqzFtao1CrP
26TsSsCUYlyi8tTzXqo8bptgrRgV9Xotjjxk0lB41iDr4vd3xdjvt02sV4IXblCxrWhcXWCUB/c/
zJBGuI4lXn6cPTJVg/etM1M0ivzNv34kws6GvgTJoBsgej7TwCsEn2oU4sikUmbpduOCucwVdylT
hmh9CW/mqKNr9LnR0EmloOL3iRFAHvLv7QVcxQbtZoDaRaXvF8WYoFrPNU4iv4R4KRvaIx9XjHBj
2KFLHkWvCGqESR0Iru7yajT5IDd1vLo3eIHf9mg9sH96RBc8jDLqIe8GtAv9J/DDmIWy0zIW0LHc
oXZP5nMan2jve3U8tWgLk3Hqqif5MjqxeRcfhl2123aLEQl0ocNQIAwhkh5NTbmU/N5gTS6zlo3e
SL0K0lwdB7oUPAyJUxnnJHa3XVgvxN6Cja5lGNVsBMkMH8CR8YPMIKtM9VukIBsjAwjTToAqxR9d
VBdWybdcHPDzbNSKViD0Zp3IZ9ojBAA7nVHEZgUElcdmE8dhjJIIj8riUxunn7iRdw2tOXJp8Rdj
Gcnv2sAggwIFXvProCWhQCidgh3OWSeqTD+3pMDknuXPIthK/Qc1MMMK6rGMjcyKEwowotZQk6xW
WqeK7if5KqXfi6h0tj3cdFDGPN3HLwaF2iwqkV3aE3+ZI8Wswms9PQ38eZSZ951NQIct6tRtBx/C
q2Qnt654kNwETOaWuieHrupC7uCVOZdJvs5vvx4MUtCR8nk/CwkMzgH/ECX9TlN7u401kNpmjiRj
PlO7ZD7qbqgZNVW755PSjFP5kIS9m0ihN/mQtc3nYK+3HOPbstadrNVip4iKEEVtiSAuFc7iqycu
C81OugvGu4zF578ZRlgFCm5SfzaSJoSpvI88rddOc2h4/Gi8bEcSywz5+cKjfprAtziS1FcsTLTp
R2JjFqwKwG+SkH+OHDhDIUyu+7lqJEAY2SOJaOEFZ/FChm3JBYzbh6xy5nrZ719Ig0HyIRdugaHF
mJMBYD3d/+hJrqzkuxib0ys4Hkk7dGBh5u/7pKG7jXG8kv29Fb4U+IhB1/k6UY+WvXYv7SJvQL4t
7lhPPpt4Cg8pmAkx7xdWRDx95NxU9YLyC9ROx/DrdngwAp5uMY3qsZcTdCaD6LYzocLdmNwsHnUl
O0M7+jpnrPrbenFA53VNIHcWJJEfP1weNkaW6FBTlS6o5jvFWdyTz1WbhRu5LCrO1U+1MEbtsUEI
fUUkr9/kU0HFxVMgbsozP9XqHluYofZYLmm5Gmpkj037fDpVuqcLzvZ3Wo2GhQlqg9W1Eaowgrte
2Np68yWu1IsqfOWy1t02xPxA1M6Kg66RuIlExLtaS2pXHmdFpx9vjSyqZ9bKUXupzpqRTwts42ZA
g8fr1L/grs7AdJYNaiOJY97rPtEk5jNv9o+yhvkB1qIxPg89fJn2qj/35CoeYwYFrxAXfR+/aKA2
UBFuvoU3cLyMsaJ7NSG+xQTN/S2UuoTuDhgdGjdVDnLKYDNfXziwAWuSJPAa3Z+pz3EyCRG2qjrf
t1Arg7QN17Km5kSWFSobKLpE0coBqU54ku8JX69/rV/KY+bx+/GYIS/ubAOPi4JFGHyUfQyCn26X
P4kP23G/vpg3Zylc4nM16NMSzk7ZbIraIYsZ1Q2WAQqLZNWIDK6Fn2WIs/hRnhkOsNaR/HxxIsZp
nxRSOrROJ1zi4jDNYB4W/qitgxBE/xMSFAw1sxbxYov9OmPIODqJLFX59URiYYBCHz0WYjFIgXOk
miE6qeuXpuIUpxL9nfwxPGcMTrH1G9nCIIVATTCWQg2eF7u2Sc0phWcmF0DWtUZP6fyXvAtsmcUv
t44Wt1WkECmQuSqQOoJIeWQK4XWUn4ZWsyeWNhEj5OhGy8IQg9nwO6QN9Qy5Ws6auGy/vW3Wo44k
YpBQNvDs9DHqxCxu63zEtsGLiRlwqGyEphKy1AfWF+ynFbp24oONoBk7WNEM1dUiwW71Yy1/joPv
f+ANlEFBb63poDWloi+ve+i8qyS1y51Of24Dd2INI69+k4UJKt4GNR3FhLQthSm348bwPHOps+3F
6motTFDfJA7AyhX18GLmQwttk6fAGB0hxwN1lTI+//p+vdmiD76yUANhJD2MNSaeVavxxiNIyN5v
j5nrg2HB2/Zt/SVwYZC6rY6xos41KT/2rgAy8NjlSxNziQ55m2Pqka9G98IYdTbxoTxAihLgUIme
bsQQpLQUPMJvu8QyQp084ThJM/T/sITGLjG+FQhyVkcGIyJU6uypRrXjgxKwndaQ4haldjYnye9P
UYiu0JTr/gjg3nlHRRFsk3SprhmU2B/AiWfrxrMaJGbyeRCdmVPN7ZVbz1UXdii/Zk5KREnFZvpR
i46c9qieCGUWef7gWEcFCa2PFz9cw3RBwT/Iqxp0c3CIvqBUmWP/PTMmTQvBId/xrmhHj6ymp19j
4qMpCiXEBmIrmghTpfKkG4dRO2pcxFi9X5Hoow0KJvpWKJK5ho3EcNrqUWbSba8MZX2w8EtncF5A
kyDRDDAUlqfhMHnKtXKCO5DXmNF9cu5yF7z2d6TNI336/5Pjj7YpnJgitEz6qLfbpWSW8rmePzNi
79cXTWJAlxVJ1qBY/I6Mi3xLSbm+UkLOsEkNUoNGKPppUTFjzxStx8LNEBXkUimLbdkphj1WvBn3
z3EYWn4+2wx/yNlGRzdedMCRBPlgQaJvEwmf1+U0/uNPtAuvJMIhXuSkaMlJekiDZHZkg66f1Qb/
Kzih1X5hmALZsubUXuRhuFLSfR9zbpNAxiGqH3lMnjGcXIv5pS0Ka2dV1mZQIhs26SJXQe2q3YWP
wamzyfxQfN8cmerPK43rH92jPp8MsflxAKC8x0m/z+5yd9xFVueGdxOKY4lt7P//lxKZVwweAueq
okkyTSY4oZibT4aK1gRfcDR+/pQmfc1ayrWwXBqhPhunS3nChTgbiXJEecVYzRNydfmRaHL058mM
PeMqfdr+fiyb1OcrpiwSkhjnmGE8aelZwZBU+PrfTFCfqzJSX2s4HF2prjvgTHaExnjTRvWPzKg4
RFRe4QX6LNGVvJ3bCGY08bkAA3id7mbjeduVtWCHlMJPG/QhMndGqZaYmBm6iz65SsPoG1lDDBWF
a1LJQ6cD3ZRVC5U/BxwiQJBDMyretAoDLMNzNqK3gkk2vnLWy/zSGoGRBd6GQTxBPAQ10FSwdU+E
aNFoYorrK1HYseXdH3RXfLRH3QUCqSqassedg9TBSNvxeNT32nszAnRfriyp2pU2po/2qK8lC3Fl
5IpI7IFE+AH0/Qf/U4vqB/jCbDK1nGJDMR9/yC6lUX+5qlQSEDSyGMszrFZ/8xiZVo5+DEFexavv
9LeIKY3EiBi6g6SO5ynUyTfUpsbU4s8lmATCk8I5ajM628HPiheaAr/iCw1NaBIKOofhGdytnr8n
taTxWdyxyZBXyggfvh7dpjXldVaIGiCXZKLkWqLElvxa7tD6AxJo7hUPkcxnXdZqUmhoxP1Qah2+
nQ6dJ0yTmYLOm2WJjX7QZJuxnOSXbQSKQuFiNKI1s9RhTLgQ+tZ3fqRz+dJb1Ul3Id/JuuixnCNH
wWK7y+AO4iNSaYrL+0Q466XLTW9SK1pTGDJ8WztVFnuAJjtUsySt6gqR0reHVtpx876TdtvLtwbF
SxMUmLQ1L6tI6OGN70bVOYoYULyWQy1/PwUeFfhYmyAH1KtT7epibEVB9L2farvRS8apwtxYFGTo
eVRPOSkLoxTrasfQTlCknUFyFljxgfVexFg4ur7Qc7lYc8QxLXXn8jEePm1/mJUCxoeNS6e9oxrI
adfh4yfPvc072aHw0ESgWflfsVkepmP0sm2QEWy0jubUoWMv1QWsnnHh24uQHIzgvwUbTXLYy00T
1AXO5cR47AALPXhZtp1YkUggqybpMrpuRDR1UtCj9mMRg9wcFUzMb1WgEdIcxSN8W6xjeD2wb4ZI
fCxgQB3msY0yfP9RP2SiHYwHv/ZSViaz/lFuViiwKSRezOYR7oSyuOPRc6FLldXEs7u9bCxnyM8X
zgR4iQ+Aoygv1mVujglEzxMJkoR5uCv1gPF685sj6eYUhTnRbHCJHCAMfpC9JU5haQ/Gw9fREl3M
iOcm6zFvRc39Y1RQKOR3XNii3eBHyqRAQDjzGq8/1lARHj4PV8NDnmsZr7pVnhJT2xdH48oaHf/N
fr55TaFTBYnJdJqAtPy9ft9+kjBRIu6F8v0prvZkUH8wJkpYFkWqV6cXp1yWRayzjEF8dM/ct0fp
DmwYnmjzO+4TPvB2FDENUqUNcVR9tFnDxeFABtSKc2apn6L9D9bA2BsZV5XfAP7PJaVZVKRuCkq5
Q9iiYdsSbMyelmaLJgvOI1I1rNLXOuLfrFHQovvKP5ukmCJbGOcDRNUetleQxOGvuczNBAUq4dzL
4uQjTqeaM6MeZLl8545jgBfO+ZDO8pUvG8bWZyDM+yvoYuujt0fHTCHWUNW62m0KTttJvcKZRTCn
rMIe84NROFMNOhfVHd+iKD9jYlLGXSk4K/ekKSY8cN+2F5PlGQUz41QXo07y7CQ4+8rdFHmG+kdn
5u17UbjSjoVUlyKS69AQTaiBHFNFN6XJf9r2hLmxKOwIuV5rJl9owa9vEcIvfy98SZ5Kp9o3l8BW
Xlnqm4ylo9/nBj4Q0ICDpeOGY5ZqVtBVdhZK9rZbjFOHZj/RVT8QBvJEE0yvqSA4DdpbY9eoNUYD
KFmdX3eVJuokJVCg4/jxdDPyVCvanuS4e9Jso+4VT3DiAwsffhPdNzvkSrvYSnEi8xFf85yNNxmv
vcw7qbaSE1G4e5/0Cd62l2/9I93MUXiUpIYh8AY+0pQexQB0/cVe1lnUXkynKEjS/LQKII6JOwjG
03P03OCBy5Qv1Z6wubAqrqwvRVxerGAa8RpexIF/fhWXpZlJ6Cwy+TQr9lDZKz6VqAec5LhGP22s
8vFoFmJTPm6v6m/22m1ZKYzKJx2lqRaAyO1UT3Err33pBszKzFa4E48SZ7LEr5gWKaDSuCDtmxwW
w9Po/phbx5g8uFNJGTZyWZkI+XVb24ECragNBL0ibUdNHVmlsvf1Z12dTD60G+X/JwMniddtMSng
inKlwjWJJD25p+XIskbbiFiMGyQENxyiH+FBHiNLAeYxbHn8wg8QLWTxjbMMUAAScv5YVDgUbR3q
slCPk7r77aBjxD1Nx9ClWj5wPe5e0fSkgZEdOXdpRI6ReF29a8PALFvD2Ta58l794dPQT6G+X0PB
WgV8iJ4K/rlxJ52VQ2wmduqxinms9aMwJCvTwSf0RXYy74vhvqz+KIf5GWX08EKUtxC4bfD7Rak3
Sy3dYQzOxiyQvb1k69nZzQyFDHrSyVMaIwwmxdXn+6b+IpX7BGRkiZiYechqaWLhgkHhwoT2TV70
8YUICTeR+8s88UoIJojkn//Aui+s4sJ7O53C85JKN8BKfDUmfU8uSaNTTtextaT4XmkehIQReqsH
18IQFQ6tnKSxPsCvITmIDVRgpeec2ZkjrH6thRXqLMmmQg8rAdBDCp/JrngYcOdD+9ax3PUgIwvv
JCs228LqdsxJtLUXWHVhmgoUNVNKVSNFNcNHi5NU7vziTdADV0ubL6MU2F0YffL72JXlktEKwFpa
KmRmPfdbtSBIpV75eDbnxK55yfqDfbBwjzpA4sSPJv99H5TlXzWfQsu1O6h6aM6a4FRZ6PbjHzT/
AowWNqmDpDbSPCkUbPHePfNO57U7AcqXvBmazHEu8nV+OU5upujKnoRn7KybsIbjPJpa+NqH51x/
bJXr9iq+30637FCnSic0fF+n2AbtZyKTKOIGK3tE1zNyQnvGvNCdbEpesxd3gqVYFRJ9Fgn2OsIs
XKUy1nRS0nSY4Wrv6pCFiN3yZXiVbdI6AkKB2GTVGFlLS6WseEkq/V5A6jFOj0J0Uce7HJpkE6sK
yNgFv3QVlVwxSSRA20E9yC2YzAXhKrUjYx+sFxsXy0dBDNREVX5Isc/jPfhSIdhDCLfJ1eL/H7n4
EP0qBShQLg3DLkb0z9xslhnGycSLCqnmgdU2x1o5Cj8i6PMUqQhD44xLeRpZvlQc5EZjlABZZigE
qWe/SsIQZtLqkxpAjDV6gmC8ub3BVrOOxdehIENOmlYRyXBhUn9Ni+dB3m3//tUGigUm0SInjVHp
lVrgwBRV3MBqLTPRT2GHs/w6+O3ZiPp9O6E9pVXtyI92PJe72Gs2V46DGUKyZsgERkAyTnBa9YSf
wjT0yZEn54WlaLk5JEep/RYWoQnFov9ojMIOo+xxzkSofbTFJUAPZ54nVsOf+Ooe7AOMzIvxKWkV
FF6XRt/XsKE7vnLmIvqsB6wu9ZXBrQ97TKOykkgY1LquYUO4CIYpQfUkdLPR810i7pe5kETf/d08
BsynZ5ZvFIhUXRr2RYWPNmvBRQcZucnnE+N+sb7foOCJnhuQKNHkD3GHmpRB1m+aL92w44T7IWY8
9K0XCoSbDQqjojwPstHH65vwtd4ru/5FP4UTyPPIUaKBv501O7x+ltzsUVAlBMrUBhOBKu0paZ4L
4XtbP+esJyvWylFIpYx1OaLDHCun8VehE6y+a71BHD0GlpDd8msycPOGAqu4EyZFyGdkqykhnsID
Rfqmn/oDVPTc6MLKUBle0TdmYRCUuc5IgpoqtZPq1QNvtL4dh6XBAOFVS6Is4zphKLh2UUmO0dZx
L0QDMozyvgcPn37hQgYOs0xQQDQnAoieMOVtB8I5nB+4/JiyaJ5WY23hBZW3VHwPNq4WX6cLWitN
DKvwBVMXSjDLaoxIYHlDwZCslGKlY4DUrouLBNLa0bB41jDLKuQs3CF/w6LMNiphlCjlCMgJvHmI
8Q77RyWZhQUKDPRkmqI4woKlKOCFzVsdPG5vGNYyUbtfy5LI1zQsk+S7ifE9NpysY9FVkL39y55c
OEHt/UZsZaEIsEyq/EkfL4r+aah3aXr24ycu6hjH6XouvrBGIUAWZ+Pgh/CItC2m3zCwsEuswW2f
FYs3I5v7tL2AjBigS/wqRA3bLoY5XdTfjEm3A8w4bptg7Bq6vl90hdAkKdZPUtXHERw2o2GY+izc
pXOYM3DmHUg2PhbNbV77I26hISKOdD2/Mxw5yff6Mu44KH4Pn6MT79ZopZ2grODfDZmZvW07ywhI
mve8meIqLEiKHsI33PWnPrcG9cu2ERIDW05S4NDzLVfyGU4j0t0gHMEltieN3azeBlZsUPiQQCsw
bGp8uCltPTn3Pa5M/mP4UQCRq5PfNQJMDPyeFx6F8ml7pcj+31opCh+4ouRVcJ7hcwTygy4lL3lf
fRf0sTbTrrgbkI9v22NghURhhYLeX6nmOpAmiLbB7XN9p8doJQgesywzFVawrbdQiBpaqcEdpsj0
dFuX881YFTjAw5Pu5dfUhgKmJZ1V0wAdbAvNJVYJd71cfLNIpwxo2p67maSpkca7GZ+Z/Tg+avk5
ybWXNsn2WQQpkZj34mQ2q6awt5d3/aq9ME/lEZlocOWUIV7i/YirNugizoTdoPW0PcPS+kb+ubR0
LV6Y1CCsJUROYur3M3S0Ise/6ifVVD+rbgRex+7AepFhmaTSCz8bDXSGYFtLEwgHAslSi2wH/TDG
Iq5v65tn5OeLYx/MpgJKaIAoXy3NsRVNpWCcyiwLFHAMuSr7ioy1y6rjXF6DyN3+OKyFolAjEFSj
l0keNk2zifPFjEFfpscsHRCWGQo8DHEUAolgeT2++N2rHOlmpbKKbywjFGJw/MwXco3yXxTrpSmo
w2iiP84GhRDjszP3DpVZ+FrVBTKB83jf7ysrdEHr4sU7aFAyQHD9wP83wPCK8DHA+kHUu2DEuuVj
dN8N1Y4XhU9zF7mCz8SjdcC92aIAocmCORpV2BIuKsRTMOcE9XjOal7Tl5w3k5NwEO3EFgYL7MrM
BmcGGio0U1BT9AZmwcnxsi/3GubtxH2B6T40VDPrA9txotAUyJw+Z1pEHhM05amUL3z419yVjORz
e9+CcfLjhzMytcxkQ8eFIPuUKQ9T//2/7FuFJjfmQ6mTe4PcN42zPx4w9WsMLNxez41uAUFhA4gu
NEFIYCNBAtj8RWaoyNR8YbU7yVOvHTJpQr0TV2b5xJqRWP1GkiBJGGqCKiI9nl2IVdTMENSyW+4y
JvcV2hlVBq/dakKzMEHBxSB0sxgR9zRItXfq1Te+CU1nzemblrKgaTUcFrYowODLdogaEdGdR69p
40oVI41dHym5GaCfWEojhkIQSdble9IH1lgxhrQMC4PgEJMKMJcAwc/d/y8fQd6zf34kuqG6wKB5
p3cwGvCdGSseV8VmXP7JCbUwQhUjZK2uMqNFJFSxcoyjN2NuH8IgYkH6arAvzFAZQzHEnDzr8IXM
AFV3ObQ3MLxqVWfMuKNTpdkP+/TwPuBh/1Fv2MI0hRWSPhaKrJFn4vLY9GejfNaZN+/Vg2Rhg+y3
RabSot2tn8jTWJN5Wf9VrXhrbJ4jhbWOjECn31VyXe75icMySrPvY4QV3Gp5pciMmFjP1hfuUPlE
rKeDkFck3NGIK5gFLgZ3eMghX4pMhIegJ2A+QjPwQqXwQhunvJNj5JSa3n6OjO4p0Ws8l9ZtZMWt
pB3iqGJxKbNWk4INNUpkoRVRiJM74ZArsi3/WWZ2W0n6yUUXhIIbJaBgX+4U7VPR2GHFKiUwgo9+
RYkgW9/6NWyEaW/x6bXPq53eXYvh6/ahyLJDQcUQx1zO11gusX0Ixvu64CyteOM1VgvfOlZgFhxk
SRihpjt89YoPm1KHnRTtjzPUlYgoMHsgYv05jMyc/2OH+LvYtJmea1oSwE7v9jbRcG/f0otvy9fB
1c36Lr3XXgOWvOr6wXuzSe2sLlCDTOUQ5bUmpOEu6JXiRch68QQ2MpGFFixj1JYSe0EvhwoOlllj
59LsyKFwliLJ246L9Z1784neRlKV62GHdN2XG8cYZycINVcSQ9S3w5Mwj4yWkfVd+9McXQhMKy7t
qrlHbTss90MoPAELGQ2467XNW2jQlcCwV7PWn1Fs5L3OwSwTGhy0O9muHdFNneAi7bdXkPGh6Fqg
MIYg7CTmqjKy2jo0x2nwjKFjrBzLDHUIq000xkNBKrZ1P5uJDiKysQwsGXqm/80f8gkXO0uuhZGv
EgSe6j8GfoDe/GsYMdpRfnNI3eKAeLswkqlio4iYlMH2Le7kgwAlU+mOexYv0oHQ/6oPwp/NiyzC
gkKMnhsUNSQmf5AepGi25SwDRW/SXRx/Z9U/WAglUWjB8xVm5jWsI7cjo6JkGjbz5GtkzZg86r3S
AtXDbvvTMcCXrguKccPlpYLNLBt3CYS2piuXFPbg4xqER+yHLmf1ADCdpOADorSl2Na4GJedFV5L
N/gC/c2r+I2oauApoTWrC/6aP5o1un1Kmbr6Z0EZiTk5+0mbONGeL7z2qDlEDCtzNSJ8u72uv7lC
/AxXmbr/g1IOLbkC2XxQBuLMEAJL6nVGtd/4K0Vepbvg5LuWTHpXcij/Ulde+Ekd2nUZz/6YIJUj
Pf79FZoed1ACUEz0ou3AMsBCsvVX9YU9CmNqo1cLDM1ARzja+WfRaszU1e0w2pNGo9pjzjCsJyW3
ZaWgZpbDdkwjZPfqiJ40Umqd8ZyxLz539uxwo0k+aOxENpqUGR+UeLK1shT+lGpfcnyFDyp6PcSd
nNzVr5rVfC1Owyk9+BYbfhh7U6bgB/Lk4+jLiNnuQBJzIh0bt2Zh5Y/+voZ8c2V3Nm/HToDS+mD2
McNj1lJTaBRxaVBqAg7eBMUrFe1/zZeeu89ZN1KWGSprmcY242sJXpb+pfYdTjeb4ZANf29/PsZZ
SEt+BFmNe2GLbiC9zsywwGhG96hNvbVthfytGzFC0zS0YdwnEekC5SeotumHUhacyPBkJbKywEvS
T9vmWLuPpmpIjTSoJfIYX/1NUlp0YFvhC+aJUaGoz6wmP6Y1CltCPhKr4l9I6+4qq/AMIKh0IG98
8sO2b2Qjby0lBSyd7LdTS4JfNZ5D1ZY6xsHHCAialsEf2n7kZhx8ozxYcQRiRGwm1nsoywiFGZoR
5qMcIv1v45PMPdTiPVOnmGWCAolJKYaRI+vU67tpPOjiqdEZYba+Q3Uwg4uY2FJ+GV8wpEZXOSzV
HBduK8+f2lpxS6Ss1VgyGi9ZpihvarD+hLIOU1P5PIsOclYrEh+04Ot2cK1fYW4eUdA2tmiB70h5
qhL63Ez9au+L0PLVh2skjmfNiFgXDJJe/BrNN4MUyOUCJoHjHH796MTFWKmnYMw5cVlP47/JO26W
qPSqUGe508iw1viZnI5jaAqNxRFRr+I0O6nTvYnHKDcNW2NEyfqG/dcwODWwBIv8HOwi4SCSt69Z
mK20vEtrhYGuv7mm3UxQOVUR5VpeZYC70fW9zmvO45GoRHFnomg6vBkMj9ZbLqWbPQrwIrVX2pzk
47LXnwiTEa6FDmdl96GLVOp+slurl03tmrxsh+f6nr7ZpbCvryHhrs4oL2bxOZZ4U41cTqgYxztz
NckHXXywSJmbCDJY5NJbniS38bLvPRjr4mfSTmrEpshA9PXD8eYVBYYDyLxUhdQNsr/5+SzN30Jo
HGivdRyZas1Kv8mn+f2Gg5DvR+eKOuaEtodzpN2GlJ6lF9JoIx1yp3xiKdptwwnmCT8a43RulkUU
am3RkISzOreFmaozDwrZidsJYxzufD/PGLuBtd8oSGlmH7coUjaDbOwl7Gs36AKGid/cuW+fjAIT
uZqGKFSQApIJLzJcW5w5R3EGFxInu8j2HVYjI2vLvb8VL4JSKMdaT5p/vhsEaq5EcTrx5H2wn63J
rq3yXXaddQ1m7Lj399SFWSXPxjKvcK2oeOVSD60FRo6/ipL1cL99vKnvGdbCjOi3uuGTrsCxfunA
MeAfuclLIc71n/DjfecvzJR+IiD6kXakYmsVeAIWGwePPAwrLAB5j56FGbwkiWFHoqN3s7v6hBsK
+GxmTBmAc175i52Asj4SBSBS0USGIAIWh/ZN5CpL9hMz7HuGW6v7SlXA/gfKWk2hizAymDOkQArI
YFxhjeGjXz5uf51VAzpe+kRDxEWWZv+rqpLHYFONXAA951KsPbRl87ZtYvXmuDBBoR8fC0oV5BXp
w0NHBYbRfhCssm4Eq+FsqKrI67IqgtPoI+5lUtvnAzmPO1BxtPpTpsZOLOzbjpEVro+i3QzR96qh
KHQhI52u7VciW/VZ/dLa7YkMBc+xVR97SzvIx9f2MFu16b/lFqsyx3CUvmdp1TxrndSgFwZZIlSN
FDNPMAfRu9ufbXVHaRCtUlRgLprRqYOkrbSuSZSWJBza5wy6cK0peETlpbVCJ/dYT6Vrkbg0Rx0h
fKcnWthiA4PG7S0vVC9qFG/bpbWjcWmCCpFaasZaylFC1YfKkXpLKFprKCer1e5q5svYGkAsjNGE
QnI2/QOvYnXt+281npjFgQEPa6GwtEHloHODubAAdL94+u2hrtWKTucLGJYKMrMLVUYaw/hANIGQ
HISR0ejYYBMkAtO/avVPxh+W3lCZJsj8g1EDbaudKqEpxtdO/t6wWmnXwGhpgzi5OCbEmA+GqIcN
lCQPECrfDS4ZEGeWBlmLRR0PaiqLo0Zu9JWT7sHngKfsnW73h0Z2hANv+2/dkcUHwohukQTLwrUw
DtuQ71D97DnZk+Zr5QuWr7yltdcLrJ4U8inojFbjVUPUNQxnY1jloy2umGGsBjZIl5KctXiKKI+j
1ZwkKwO/9J9A3tIchQ1VLCSqMiO9bKT+EBeqU/q4NubR5IVqttsGid/g3s03CiXCcpbqmfjWHcil
NdulNp4TPUJqMp2KR+YleR0oftqj+3sUpfJ1HyrAyFyCXXUfu3jaPvunbO+DZ61EAz64VffbPrJM
UrgR9b7Mxz2O5LETzLnYDfnFbxjn5OoOEMCNgP4WQZXoYSawSldcWAPP1bbaoUvB64r/X/tX5rWF
CfFjFA58qYgheb3Rm69D/FZxlzz6k/HopQ0KlCZJlDStw5kxd96sfEn5S1IxcrDVr7Fwg8IkQ8xC
TlKxUkEveIkP0cux3UONhfHRV0umS1coTOL0eqrSAq5U4d7oBbOcv4nzF12+G7PvQMRgPFX+uY0q
S+IYe2r1nFp4SEGTPmqqUWnwsEMBwehBM115koJmXtYRsjrZsvSRBiZMAMjJAB/9L+BfduZdbse2
bnduueOcGUpU4d/kMYjfaXulNI3BZHU3rl5Tl38BhVV1iUnfhLR1k9GkCCpUYArgX/3H8UHBkyKO
Gs2MGBk20yYFWb6aNZIYAR+T1CQE0LndPCXnHimob/bn99uxtY0gq029CzfpToi4SLVO5rHQdWkL
eIkxnvywtDtMwg/8ZPaQMm+dibd7zts2vHrK3UKJ7o4YePmf/Tj007PgtzanG+aoFRcQAHdmPTeM
p37G5qTbI9AQFsWlGLZOGD6lpRnoiZXWrOOUANUvx+nCKQpkjClpmpokpqVNCkQqrq7Gg+IYXnmI
XNY8KytaJBpvikksEwnWkglTG743eNlZ3ftudqpOvD2f2W3Z6/tf0qHwKSiySk/glFlbGOWAW2Yq
hqZOOs1nK6nsYPi2HRzrZ85PO/TcTcap3KTW2Ht9L0KDtjhC54fRWswyQR2dXRJgylnE4qWz2wTf
MbrJyOnXA+7mA3Wo+WpQDAKPzLHUdgPGz6N9mjAyeZYJKtyCMVGaiMwaQjHYieJu38woJmus45nx
1Q0qzsI0DuO6ghlhwrhG9pLlutUZ+2Z43v7qq88MEDv5N7zoNyG5yac0hYzwO+Ti2d+azSCwtLvp
VXF6J3qFFpwtgaCFdWVdpU1aGqbONXS/4mGBx7mW/K0+dU6wiz+nbmiXu9mDgt+pTXFbBuk/OrRZ
wji/OcxvPlMHHQ/BO2nI4HONxgMRiJ9DvcHrXKLwyaFXmwG7rLCnTrUWk/wzR7qqCvGgScjnGBkC
+f+/IuDNHeoEyzi+z6eJZCFyZhmpm+t4s640SymPhvBtUBnJ6fop8q85XAg/Zo4Nl2TFQNpJ/bK2
VChE13fNqf8fade1HLeubL+IVSDB+Mo0QaMs2dZ+YTky58yvvwv2PR4a4iaqvJ9VpZ4GO6HRvVb9
TRNBIuyfm8HTcvdRadQjlh1RBfujCqgwwWPevo8B4uxPRepypGrIVikJeYw0Z8KoSd7cDonIxVhI
eP99QPWrI3pTwl/4imrp8dSAyJqbTnNqD6DPKhxVcaTb2WWUnlgcErrXdpi6yuRsrm/aWC/wMI4F
uRKv4gxyMbZbSTTyKxLDmZ4RoijOfj7kEaAthpF+GnvtZW5EbPDbpvBbHf6el+Slmi49u+c1L4M6
4KX3aT8OChThdzZwWV+6jm2pZ7g/1EN231Ds1wZ/lz2uenAm17ZlQTEfCt8JskMfRnZl1oc4jdz/
pg2XpJqw+P/elj6HmAGMPExm30tyJIJi2XoNB/PX/yz7Hf6VjMcIrUDkKS7lXeUPaHPqdvmiHEVD
HsyOdlxIZ59v1Z8p9CSvNHb90svym7YM51HPz20W+WVOD5pKTrmWP5VL6fy3c+Ry1JJYiKwZ9Juz
D8WU2IHaAWRCdIqC+KBz6cg0i97MZhg3eWR5sD1Eru6mWARm4QF7FQLj2A5714/GhwYTZGPVgMQb
pM+SFdloMTRF5ohnJUSCuOCQB2gYD+z0Jr/+HB/Hg3wcjsqD5v1EKv5YnSsHYK0C7f7lFvtbPX5z
IxxUzQQEG9uY7D28hjvIUHf9IcBV9k2/4CL7yCYMMWwX2YPpmU8E/X9BMBFYK7/YYUU90O7Y0iZD
T2AjIr/AiUQEMYKgaHDBpGi1KGs6JOI8eDaq5zZ/3Lf+7W7e1b15NCxD1+kAqkz2aswIoCq/dqQn
A5+vuWMAF/nHfXkifdjfV06emGrXVBkMU5vzD/IY35Sd6CFcJIKLI5HRLTNeLlDtFhaWYPKXdGif
97UQZBKDixmNNVsYSbNaL2hzT9ZLNxnmYyPEBBSJ4YLG3AJZKQrxNAwwcDuPugOda2/URdhzAh82
uGCh5K1mqCkOzLLuG6A2ow/mBJ2t4BK6f2ybX0YhuqHAqsDdwH0ZzFVoQSpBUNQlrixrftMRf1/E
5pGtRHBfZooGic49u3GgglCDD1PY2OUiuONujsUbKynchynaSp4KE/1h/Tb/EB7B5o4Z3zLBY7ri
d4fCMT3pQXSjEWnGfaWuW7BvWiAS1KHfZsSl0RGjfYIvxH74uxy8UowL50Hb0lFiT0wgunaU4VXt
B5u0g51aJyX/tP+ptq9oV2F8i2xMIlU2JNT+81k9U3cBRBH2g88K2vqhL7qLCo6P74t1Y6XhCRy2
l+SJM4AtMlHBimEkAtNgX2HnAPl2mJIlldapOMCuBN1my/jf6glHGDoF1U5ganXQvhC0KwRuRVnt
sYqpAymVrAPmt6svU2w3eXFGaBLco7bzxOpjcYEblJS6HLcVe7AzD/ENdhW86qhfOk/1m4OONaL/
qBQXK7RxIGPXIMRqUW8b02JbsiBUbNu6oQFPTsb0CH8dyNN5kscQoaIneMWSjvH4sfez7qupCXLs
tuldBXE5XGnCAQ4LQU2S3misvJTaS5+INoNFYjgzQEViSfqCLzQYJzIf4uYY64d9l93MFMpVE84I
lLROmp5lb5ICZemc1idJPnSdoFje9qGrFO7Tx90oydPP4lVuBqfDaA/wQDXiNe3yumhLdteUc4+h
ryn39tUTnSCXPLQqBTILG7EILGIHS+LSTLFTKgvE/IsvXRXk0kdOZBOATgh8nW8AHDRylhsMqWLZ
nhXN5IvwsZ19+fdB6SqPSx2ZaWEVYMlYuWweUjCZoYUEMpHy1AHDAndUQRIRWQmXREhv5ErOHGvQ
vybTh9L6nqqXhYj2NwT+y18CAjmt8oBF9Ead3ERxkuIbLSNntA6SIpq/FVgGX+03UhsYVgXfGjVf
Sz8VoT+JMDkEp8ZX+k28NGPEwC3p4o/9W1Cq9hB3QH8TDcX8S979bQ58yV+kejEZUYnv48ul/Svx
Bkf1E8PKGG9EiXe7CXwNGjwWrtQbtRlKOdI8lutY97l8LfzSCVzv6+zj+vuAIaOb8iif/pMzG+yT
rrIiyZRAoWGBhEVOTXoblR7gnfZFiCyQjxeK1GM6AVbRgrleWbwFeDB6+kRLw+tE5iGSxcWMOpW1
Iszw0QKpBitUYjeNCeTzs07etEJwt90EeTJWn4wLGEVBwqY2mGIem9zLD8uhPqlHMWj8ZulCCWjB
NEwlgh/8z4+EjUTTlCx8pH58XYq7NPH3v9D2/wc3uK5BgMmzXoxdS1KaoxxLkuZlpJE/53lr78vY
jA2Mf/z/ZXCHRYalk7QCXybEq/l0scJbKpqp3Pz4KxHcMckIBG1fI2Eoo2HY4dIBci3NQycGUO6z
GtEAO45j1otqvv3Ts/hXAKCv4TGP4uvMjwWAqVjTKnXIvermgKcCEPNJEnyufT0BSPinOei1RuaW
RaamxFOy9nEMKdrAD1n9ubC+73+17ST8+0wt/mUgCYOuzH/2/R4xRX4q/NBTTlMDVmgGaBG9EsFW
876ZWDz0VizJaj/3zKfG9s4yLGfAshTQUw7/US+uRpPrkGB3EmeY0ehMQI8zkeoWSC2+EVSuRcCi
uDRemeqesijYQ9MuKV4Pwrh+3f8dzCTf1Ryr42XHsQq/JhovURIgO48tAFIpkHu7sAK8nno0Kgwh
paXlLulya+bDy75g0TlzQblsp0hqOrSRFVlzWvoYdRjAEN1Otp9UV+px4bioEnksZHhk8cl61s9Y
UncBsXsglZ3Ntn4vO9RDUvu4fNtXbtsjDVNTNAxWgYDuz1PVNCOIDIJ4VhvpY0b1Iygr/yqcXUVw
5xfNdRv2JURkyaUcb5citmXleV+N7RELehXCHV8g5ZFcAaQG5J7xnXnWjrj832p38gGXZjv/Ot6I
Ft7kbXu8SuSidLqogCPp8cEkEC24wag9AdVjvuvKqrXLOpWcJZnCi1nXn62q1T0rBgUNxjCKg9pV
oH4Og+VQtgm1cz0PzgFYyhzggRBvTAPsYmF1wBOc0GbNvjohLuSnnap3tMMJyfdsir7FXkB1E4Pg
NTomZ1z1RfKY/u/99ff5vKum1Sk3mxYtLeyvn/sn7As74a3Se70/utRJcUm2Eyd47W3rpLn/TVe+
us6bMi+1BbJrwAQwlNT0XL7mWBY0wLY8fBeisgq8iC+19Upp6nREKB4+STejExyoG91bT+SBkWD2
D4oQA3kzJqmyYpoaiId0vkMj64NOMwm1PXZws/ylMBKnXP5qEnMlhGm9irippZl5X+DalZqfoj60
Z+lzKYuw2LcD30oKF4GkhuZDnuDsGp89vRQ+hvaz+8htbhqP/sB12c1uTYaJvW8jm+67EstFpUpZ
jEKREJWik35mdMeY5Dg3B9EYh0gMF5d6PEDOIytAklN8pD/ZPROAcYhu5CJ74IJRaLZy0jOwn2aU
kYMVm47RbdgNIqfefLtdnRoXRAZZk8dZAvITtbHFcUrPzc2v5SKRQpvRQ1UNQM5jyojwhZs6d5Gs
mymia3PWukcZrwhKZNq496f54yT9Vcm9Eqf8aery0jZjzIYrFWl2K01tXFqkXjyZIl6a7Q911YtF
6ZVP9amiJmOErNHX2W2kx64mK7ldVCJSXpEcznelYGlBNsmKNsyCtw/UcmZVMEQpEsH+vlJlbNIi
ArslbK6Q7qOwPoEm8g67y4Lmz/bbyOrbcJ7ax4ZRRw2OrPNnZ/Z0p3zEtKa3ILUnTxRoL+Jt9u1a
fiWTc9t2SXMNcOwsWaYfqI+XYMQjTEj9IoEfP4qQdNj/e5csV/I4/40Scxl6E9FoGMzCsZYeRIpj
FN4ZnZ46cRAkNpFVIUoxs+o9qZw3KxopDcrahqAtAgkhAzpNHevVOmQeHO9lP+CKviO/3NuGKjCR
J5gkWyeefDZ1m79SQLU7ACe+LQ4gpwKQzr5QgY3ym73G0FipxJocWB9E/no2ZcUO+k/7QpgB7hzj
z/bYyhFw54vMjlU6s4lJSO20ENljyBJaKMrI232Uq538tNuVqL5oVJphrc5ji+0gWThWx194iaIx
ge2enopXDKJq1MQU/5/eTdJFiZQSklovfpJdBlWcOmlpM3iA0BWBLWwWUFdpfLHYj01nyQFaeoEy
ObNu3aE5JXg0EYngWgEVUST0a5AiEyzEqrdL+mHfCravICsduByCkZ9ppC1yI8ZjBlCJHFQv9EyQ
GB0GQLjpfurrT8Jr47YL//5MfOvVqKpYI+gXYSrVRNUZe+po65df8FvGm4ghcdudrtK4rFJYRC/l
FO4kV7cVccvUJ6J7w7YzXUVwWWUazCroTRZ5FcXOkpdSypwRhLL0r7LXVQ6XVRY6WnFoInsNLfz2
gzS5g+hSKrI4LomAr3ZKzRGnVS/kk2bUBznq/X2jE30QLm/gEVrNqgV5I7TgoXOX2NY0ul3WCMZ3
Rapw0UAKwnG2DIQ40me3o9bdSFrr/idVTG5CGNEmorkOESk4zCxltnvQlKjTj30pAvMyuSiAhqAR
1Kw/rBuBE5TPZRX5JrnEgeC1WRQ/TS4a5MDmyI0MguR782D500fDsW4tPMcxHMfS29dq0ww0WbN0
VcF+KI9agBZnlqudCmH1pyR/bIrBU5dFIGTTBlZCOFsDrBBozFMTtpZ/JMgEWv+2r8Xmt1kJ4IwM
RGx9U5TQYqxTu588Mrzo8oeiE0EoC06LR4M09GZUGjXAnj2W6otLGN50f7f6d9WFB4A08rYrWxWH
lZwYWGB+sO7UUwFuZx3Qj1Ui8B3ByamcsU1JBuRpXcdQX3Ic0Ig1GrsnD3PV2P/pC6nc7QVAvCMq
4zD05Lo+KUHrTGabem08gFtTkwXCtl1IA6eEohJcLHlgHWpEQ95NCgp/LGl1DyCwPWZ2eVIuxA7d
v6rAV8I467YG5LYigVEMS/PUpvO9lVafQWnwLI3Ej2YRLSCz5Xc140ocZ+vo95VyFVKU2dFTHflS
fxemk5M2mh2j0xLKL0P0bf/bbdff7FXMpAA2Ud+VCpJqxDXjJIlOKkZM6TE4Aa5Ff2Dj178aLQtq
ZBEazfZVaiWWhZVVyZqopAbhODTtXOIsbu7F3gDs1cWpTyXIN2VBENl+HV7JY96/klfJRlX0JcGz
9zP9Gh/bVxObdi2wn/JXyxvOgxdiQ0h6KDtbexGc8GZ3ZCWauelK9KhGYEhtIXoyxpuhVbxsaB1C
knOcGk5JMHCLLm+mkE/Yyjvuy2an+N6erh+XqzVGqy4iXG7QVyhkP0vb2yAPBSltO8hcRXAeEtA+
yRZGx93O93T6QKbQ0cNLp2giv9/2jasgzjeKuY1zg2Wz8Vx/HkpU0oDwsumxPgB/7TY+AcNz9im+
4ggKwqMoEDA1dk6Sr0NCnYHdJDjJRv1KqQX6yfuYPtHcVdF1Uv4Gpdu4mgxfj9T6kstNiEONNOtM
QvrcguqhnfLDvnlsp7zfR8pXI9gHbZuqg1JUqR8VMF/FxpDZfZP/2JezieAFIDeqImpTEChx9ZWs
zmQkGfRh3s6IDsPJNt+qY/JjfJiwHB2i84+hBvWutVyBaPav3324lWguCcp11S9dhOSUnPD66ib3
uWNewhe2ez6IRl42z3Mli0uEUTON+jwbDLZWBrfnieT5sU+XD/sqbXrcSgoXOoeGzLk64TCpoTyO
VvFqBeQ5D4mLh6LHfVHCD8eFTWnUq4jMCNNspGsEvad5Ig/pOXBnYHOPboMZ2vloRr7ytC948yRB
/IDrHAMc4WGOkySmVaOhdBkXsPQdrflYm381drCSwQVHLUozZZRg/epB8/EUdBu+Jh8XME2wAaXi
Vr8rhEjczADeGeNKJBcsqVzRqWPMzA2gqti2aOhVXyosmDO+VAProoJG12b8X8njYmZdmmDNnREz
w6H0MLHr0ao67X+pbREW0L4UGQ0hPlR1qZrJS4kvhbGUQv+HJG/7/3/7JQgUWf8TwDnwbGnErGYM
pHe+eWgeZDty6VNCbOW582SHfSvrDWuPregpaLtEWQnmvNnA3SnRZKzeNK56ZkifpcPW8zNb8bHb
65YfBYoyRd4bx1VR3q9jxvQ04STJOThbXxIA0fqV1+NZNPOy3v2768FKP863yziOekx3QROVOF11
DMIPcflWE3dfr81wtRLD/r4uf4aiIk2AoCilxd2AS8GUS05SdReA0gpqke2ocT1BzqMlQ0pmJYZG
SzbYZfRtUjHcKBqS2jR4U9EAxmYpCuEB7qymmOakhVn02WRLeIUyNf3T/pFtFhtXETy0XZJnZT2p
sAR1PqlqaafaWcYmPckuo5a7RSoYGdq+A5gAccajMTq7PMRcEGlNmSkDK44Z7kV6nj4CJMvJT4zY
LHfRf/VErwzsU7wz9pVILhJmbS5VEhvx1oHYZ920pit1r2rqlEUniIHbh3lVjouBBm3zxRwhyYr+
6abvRXBTh3ZVukX7RY1mgbDtoHHVi4eb69Hba5OalcOV013qM4BYghfAIn0avMBW7Pw5IAKR7Pfv
nOTPJcaVf1lyM+vt0GO5Uw7tPr4P6xvJxLJi9xImH0rVCaVJIHHbA36fKI9AlxfKUGUyroyYD71J
49CNl1QU9bdlWNRSZGqZmBf5M2rMXUGsSYOXAUPNL8/0JrrX0cbE2BxbfcLyefJd9CokEskFqiEw
O0xbIVla4SUBoUMoKjg2wxPW9v+nExeepmlojA7wvz93OdGY/Q4OVfNbccT4CfiPwcVxpJojun6K
hHKORij2gdsIWhUzFhqOpXEqRLdMkQjOw0y0/dqMoQ6Pqrk4FEOVFzot5EaeiQjEdLsgvZ4hDy1T
hO3SKsrEngurExhpDpFTO9OX3Imd4L4HCU/pNq+hkBJHoKLFXWCquLVMwG+jDZ1+pP2PubkNE8E6
isD8eA7nZKwGvYkQ9GXtaMYP4ySaZtgMhEAfUMA4RwEARP90KSWb485kHHFG9RIpH8HvZ3fkNZcs
R4k+z5WonNm8eK3EMX3XccnEMkhvIu//uvO1dvIcHtqLApSKWpD3t6PuShb7fCtZZlMGilUjIlnH
yY+PmR/gyTo8mVh7b5xYiPqyaQ0rcVykiMsUMNsZyvhSeazJTZGe+sjfLwG2c/JKBhcswmmadcUa
WfUp+zoIvdNDeAv0QxNvrWwg6Zvo0ZD96Hd5ZCWQCxRzLZM6WlA8Db3d4nVyvMydk4o4kDaz1UoK
FyumNpkMdYRVMPaa9MxQiGUvOYsGhTbLi6sYHuRjsarcGFTcW5fJl63HEdNjkwFINnqUahERscCv
+AW/xtIpxslhfEQyHwcL631T7QRqdJPOM9i+Z9UmqujWtS0TcNQEg37U5JG8plJuspbBAlTdOShf
m2Rxaf4SmOiEB1/ySkSVJRDHR10zzcZeZ0vBBiAOpni0TTA7oRIlX7QmsaP0Yd/4ReK4aGtEUETF
hrDb6V9HUCnED1F2ktt7s3rUJEGnYdvsf58kH3bNJENkl/D1ZKNxujx19PTSjW+NKepEbcV3Uwfu
mqFZmJ74GcNWMQpoiGmlMeqkIW6Aqds/BvPfjJGZOkivqYYnP5O/i/fNUighg8SezMCWaGbXweDS
8W+6CqZuqrKFGRBZ4W9A2iAXls6QUqne+v1QnGpNuLu4lT1WMvgrUINCLAhLvJIbz82pP0w3qcNe
JKq74VaE/LoVzdeiOGsrQqNRQwu+hIkdD0OZl7ibnSquBOXf9vf/fWoa18cgWbFMFoMi1iPZB7vu
KQp1d99vtqLeWhMuw8eLYsU6m/e0irecZE5GMVP/KinEntSXfVFbbrMWxbRdWTOJFHNsNESEqUwK
J6QdSN4t7UesLADLDRdNdEUVqcZleDz3xg0Nalb3YYTGoUeGtsYGTWs3RZ5n11Slswvnb9YU1nqy
c1jpGQdgXckj6BnJC5IJUJXL9MYQEgxspcW1GC7bx+GYmmndwjishzjBpBBQHrKidjrrwchx2dFr
O0//YnpjLZNF4ZVqYdBHsca4XtKIPM/5eIqJCAdW5Fpcti8zHReDsMEMXHGQjcdZ82rtv2nBZ/q4
lDEbwEad6IS+fmEeahrY+7Yu8Fw+wauBHDQYRYMWVelkwXiXjp0gOAgOSueCQ0ST4hfZbNdpxzlV
HC02z0mXHvc1EYnhAkTTh0oYMHYOOvbHWAo8lClO2SiCAxOJ4YID2NOWUBrgNFqIB+wvEgYSRVMh
m2MApiGbmqbJsqX/fPBdWa/VT3Gls3SKcebHQCcuKQuXyuFjUGse6ZtnAAveyaMF6ADzoOXSXVRJ
s0DPzVfl9Y/g7DvTJmWaGY4JQ2dCj6KwyWvpmECeVO3JU9zIsx7GE3YVXtGh3v+Um4OFK9l8p8nI
0WrKTBxA680eu/N0x9iTPP1l9NkNwehcUYNkM+Zfj5zvNEnjFAeEQYkv2lOhfDaapyE65cbbvmKb
3raSwrlCsuRqoTFatJgWbtlkbzRpX/dFbNqnqWBDRqUYeeAVGQyKhV3FwNbx+IxZrEl+U0SUtptn
ZWL9kpVIssoDNfa9ggdPxmCZSPmt1Bi3DTWcuku8kYoovjcPbCWKi+MxTbqRjkiN5eRV6u04iExt
+7iuunBWXioNyFzZiDbmPO20eCqB2qTlobv/UTZbO7jJ/O/I+EieyuUyai3EsIYBaOzpJXMlJzzI
Bwz/urXfvzCksP7mr1L8Si5X/2lJlizdCNiKefonHo8ZUq/SCeoXgTnw8T0NrDQI0PF21fKr1hwy
XYIMb7J+7J+h4EvpXHxvtalMJTZbmifjXVua92GROJJMnX0xIm24+N62EdFrtgfR5kACjc8R3u6l
KrXlXNRqFinE/r6K8krR5GXFtqeVNvTU8MdMlONCRY8RAg/Smb4rKaUOmi+tgwelw+wmpH1E8+D7
/pFt9nNMRu4kUw03NIXz0pxmSzAnKCLywAt/yA8g1jnKNwBHLhzlxQo84qZg7BBptnl+Fi6cBmX3
QYsziFnJhihloAEECHKJZBzapjsNsygEicRwBpH1RhYBOgAGkXybpa+D9txNIuZ1FmX4/pS5UoUz
BW3MKn2SsQwwTmiNdiCUNNLi0E26XafqjRRXeBmmgWPk5mH/04mU46yjkAqijDLyREUvi+wpyWUS
ETNswvivlePq/1YuZ6tj1935jEdfxmF1KE8hI3hyRLd3kTq8IUbtPJSMeqfrnwf25nYfiFL4Zj/W
tCyWXgm2x/lwJ4FHtwsHtpDyzGBI83N+GKndut3nEFBA/TH4vP+JNh14JY8z85Y0RTCw9QBp9kf5
uRex3W6f2VUfzr5TOWRrKOwGoI/uHGYOvNlJA1Em2jbxqxjOxM1OruOmgKUNi3qiE3klU6Z7QC+x
c629mbpvagx6lUw0wrehnUwATKbrqkwxUMudHuZp6zSXS9ysq4dk/BHNQEHDrPD+J9rIGTLB8Bfb
GiKGSbgioh90GdQjVuBSidoNeZIIqFItR9JFgrZ8aS2J3ygr0j7raV20HmNozb3gFF/wKoUBm8rR
BI3Kraj+hyyudlB7quTAem698MPizx9QsIJXt4gc/ZJhPErBJGv9kX7bP8mtq88fQrkKeexnWTUA
N/6L8jYF+zuW2M9sGqt/Lg5/w6TyhzjOPBqVhNWs1a2XXNLPDXt3Y1A95KG3bDVzpEfqzUdRw3nT
JK/W8vPys8rIFkBoCAg4sWWWndPkLjePxSS4cm90lP5Qi3O20OwRtxKIMCc0ShtgklbyKS/6c9f1
djyJ9iS2xTEWJlw5dNngIjyGZGPLYismFp7pzcXLy95WQfskzwdTRJbyL2Z5FcbF+J72cVaayJWN
O3ps/6vr7PYQeuRhBBRW42SpraIw9PcNU2GWwKVoHOlVLO/jXVepaRSxCj54jE5sF7F6BoAj9nKT
e8nDpOxlcqRD7lunY45NyFP8LNqs38gE65/Az+lKXa6bSYVj1kfFGcrlGFbGYV/N7Uj2W0u+yz7R
fkFPLoEIubxti6/LSFIbXuLPjagtJPqQ/IRunTZxGFcx7g2Pzck40i+m4bV+dCcd2Ltme1KOmZOL
mu/bZ2iB151i6k57R0YqhW07j6gQBoysoI7rZ2HjhIWo95ZyFcHVVHlDFsx8yGhdPALdGLzd1lOD
GT6X7ZGi2H/a/2L/khKu4jjni7G3HRossVr5oy4/z92ZDj9I9IF2fjB9zarCNnOXBpEg523NLsIa
r3I5P9RHSnF9gdzsYvSO5teH8JU8sMkqBmnKBoKSRy2xDUGG2I6eV7GcH0ZhUYSY+289ZcJwzjh7
Vv1hJF/2D1UghH+h6Q0DGAUEphmFN2b0kLbg1hCl1+2A8lsRnmM1b4ZiCaeZAUsQp74r3PQfpXAA
8vQLBR0T639Bs77+YvwrTVeZid6BMs+VZFfqIzsjniriOtgo8/6QwSVUJVuiyGAYQXlvvKTBfIed
/ouCAslR6HiMgtqWa3pcYnDD7X8ygWNr7O+rrGoauZzHETodaYOhqpjcDAB43hchsgouqy66Grcz
g5Cb2rOq+0b+rdAFVrGdSa9GwcUOQ6/mthnQSwmq2JvmETgZxaUu5otUT04R68d9jbbD/VUcFzta
7LfEQw7MkSU4A3cvlXOAyh8kWTQ6KDo5LlaEIM5Gt5O1OnD7K7B67OSzwGU3T46y+gNTQIrFP0Fb
y9zQ2EC1qpgf9eUgI2+N7dvSXYxWhPC9qc1KFGdqMqyrC6IFhXHxPcpe+0B1TBGPsEgGZ2vqjJ5k
GqLKaRfNl7TPpdXct8bo73//7eSxUoWzN9oZWAnvUW6P5+BQAYOdDWWD0O8gxqncujgj616/EGds
UttocRujtlAO3al10tQGkJ4L8GNv8ZQjbk6iQZnNkLASyFld1uWjUUWsq9Jf8vFGSIwk+kZcKiJZ
1jbJPLVe2sbeoiYXuQXebO3tfyOBYfNvIREwzKJSg2GnJnAoeuwRzrEf9JmLu5m/tOnTvjiRSfAP
COBcnqdKZad2/rUW08zu5Ixu4TGmOEFI3a4irt+In7cdDWrGmoSyuvnUe4qDRt5z9my6deH8Wg/I
MZWIq20oiBbbxedKLpenyrJr9SbBt6u9Hm9MhRv5WmhnkY2Fu38YdkV0xi1iSARZSmAyChc6pH4k
RVSgsFCkj3kILDr9KwXd4/4nFNg9zxGR5UlqLQOculfOi/lWth/3/79ICS5ojGnWUvTIcbvsUNlW
NkrOORPBRYuU4KIFrZRS7kDX5rWS13R3Zi94tRApwQWHqW5zbQDOJfr8kd1GR3nqgbV12j+pzfy6
sjIuQvRSIzdqiZA3119pMtogoLdL/dH4C76sdWjlaSDUNq3mqIfPkuzYl5/z9lGu/9lXRfA9ePIH
dSyTHOTprbfIFwIIxUpQ+YjSA0/7UGiJNZIaVktDl8EJlrfD0Vpwb1oc0Kc/VgfR2uu2RrqBcgHL
IZgc/rNiLIKQsImi1iv0xo1r1+hE05P/Et2uIpQ/RYzgG9TMYUBR8jiA5zs93sd26HU3wXFElj0v
ryj0BM6/bXJXkVxg6wwQDAwaIkzcPVXWW5Z8tIAaNjzuW8O/fK2rGHa4q3I7JzqW46au9QZfutf8
xAes1RLaqt27xG0OqmGrosQk0ox59EpkqVl1O0xwpqW353P5WXVkO3gD07Mzf2oYDSbrv4duJjhQ
4Ufkwp2s5tEoZ7ATRoM532VunNpz4pJT77MFNuxTfgclYnyvUUGy2MK+gltfD5mLgePS52HBUj8b
KDZuGB7VdG5P3W0kGDTaDoZXQVwwxOutMRo6fC9Nq1MSVV44F6dZWQRtSaHVcPHQ6hUrsDTcNwZ/
9IiXevmBrR0yjDnlqL2JCkCBxfCjvRFREymTWfgF/0U+3GPe05Zav4tFsYv97nctn+uH4lcolCTI
2i7owf/lMAawDKvYcY8cb+tg/wZ08518btAQiVJwEdgxsc3pInr6Ev0ELtQQwBHKWY18Nviskh+O
8kE6dIe/GChdmyT/6Np34EQIFWQaGbsV5fSoxP9Q9W0/uIg+Gxdb9KioFblBCMuM8LigQYfpHKc3
voSigX2B2fOkvnjKUWhqwb8S7CcPZe4q4WWEL++rI5LCxQ8lqasFxIxwrio5yWS5GQB20PSqICSL
DIALFgO1jHRhDRAWLNpDevg1KyVqQm+/0KxsnYsVaRphPntErGDLG5WfuYEbHsx7NpdluULOJJaE
9zyLab0K+mNcqE3doexg8H8MXWG5CXzj8PP16bj/ndgP/3dRlIfqH5e4TAwLydpQ7F47qwyc5iZL
7g3ykjaCSLhp4irQIlivAhhWnFqhrlt6pzFvTRO3xa6c1iOdJaqjiOrczSrnKolvZeI1fADYBswC
sAOPQYMJJyG7rUgEV0hFllR0eJjA08hYeWoevNayItiCEongohvNzSqaMgW3geG10B9bUSNk00dX
p8RVTdEQYiKPge/m0nLBwumTDoqzcphP+ybGfPCdia3EcJGtiYH4FpZQQ+0zm0QGSAMOqvKNKue0
nNx9WZvmvJLFVF55TtMZk9Uwvp25zpzBPFfyYybdpPVtJd9LyvO+sK1pUZmspHFBLp7CWNUXxOzW
A4Fa8IMhq5ouwdxKZg9eY4OUySV2jHK3+CTiEd0uK1bCudCnpupkzh1svD/rwLsA0PuX1Om/9q7u
J+f2RkRDsTWe+oeyfAhUrbGqTQQlKttVbGcvkp257Nm4llASWmflaJ1EHQuRB3ARYzFmCSSj7PGv
+FJk51705CEwF35CMcxzWQ3Y4wDVAB4vfQ/Llzx60qZj0t+nxl8A0uEEqa6pCqYmCL+VbzXzrGc9
vhgc7zTpsVP29S214sO+WW6H2asY7kMtY6JWVYUCcAruOyBRNenJUj+muiD1brv1VQz3bSK1wepu
ggknac4Mv4+U/BvIUkAnXS7/SEWhekVqJt6+av9i9L+F8n3BxFAHqs4IWQwrLnsr/PTQopKWncZe
sCUsgsfdjpBXcVyQV2XZLKURVUxYfYjTzs7r0DGs7/tKiYRwYT4F/oRRG3CsurgpRw80j53i74vY
9qOrHlykt2inZWGHR5xgIXYdAe1EGgVRXmB1fJNPqYEEEjT4MglFa4neqJbuaMN934u2nrd7tVc3
4jt96WJhdlT7OVqHAI/RugB4i7OrINCagn7Zdt23ksVFeEpyyYwZ5nNyGj3ZrQ9Ec1SbtUoTIHy2
ovuM6BC5mF6UedJYrHXWyZJDAQAVApKZHLXgx749iEyOCxFFZo4xeDLR1zKw7LfEgKYPGXR89nlf
zvZlfnV+XJBojVk2MWyEkYBbxs+x3Mh3jKswOtdHgSTmJe+rjN8mzncD2wRwRgNF5peOi88e5hu8
zQP7ieGC5YurCCxD8KX4zqAlkdCICTJT159D8ilVR2eWHKkRdbb+j7TvWm5c6bl9IlYxk33LKMqW
5Tie2Tesicw58+nPau//G3G3OepTnmtXGUITWI1GWOB4LpsgDMM+MbBZB+TCpHucSXffyeDF45wd
B8rZNSPJquR1WADmQGk9gAIMTFZgOD8UJ0yg+Etuaxp632hXmHTPCyveEPvad6MHsInYmqqLQ2MC
bky2aCcHJO9vsenPj44ExRDRS+zWpYtkCvD0WcThLfv7Q1RjiNgZZhi6wtKS1LNedt2AEA4bAO6I
t76Sx/AZJzx5uiceYt1ubnhz+X8IGy8yGVDBthxFHVUkTsRjRkd8sPNCs00kTe5ysAHQ5FriGGDJ
7w6oxgyVw/naFOzfn/hFPAMybZPLVYgRaQSOBLO4JTbySo9RgoiV+kpo8z7xHy7ti0AGbdYJpId1
Dn3jYPVkVzqA+GWmR7w4hVP/TE+82Hgf3i4CGdRB9TOvsQ0WGWjpUEXYuGT4hcbbVspTi0206XpT
9NIEtei8lgLmt/A58mmXKD3GhhuA7yPOb6XYdNscqWmUmhCXNZ/0eXAk8ahrmM3lZbk5h8fOz4t1
bPSxAshWE1yoGnGK5KtS8SiqeFKYiGRY8rwwS0COOr+U449GfNK5TZO8E2OgJeuiep5pcUX159vF
NbzOBhfuXfTSOch0HIQv8Wk5GDz32r+ILt+Jar4BtKyqzXCOcX7G04QxvvWAm/y0eHQchC+Nd4wM
lPRNXHQNQUpFnvPHcSiPcbi8SoXJifV5YhjI6CcZE1UqQtS6O2jJOQnPbfjIgSX6Na7AEmFQIs20
0uwMIPFkgkNU6AN0FH4ShPwQKo0zD6oV0x6nKccqHRV7jyYnlxcbGwtbq5E+sgAJT7XLR2QQJG+z
2qw7KExH1wyveTFcw18Cfj1uP8LURE0GkwS6vFkSn0bpa81o4Qj6yXhbJym4vWFJ/urmaLWxuOa5
i/4beYxTpGPddoZIS8BYz6IjYVGLlu4MzoJeh8LDKNO3699197Nu5DHuUJI6jZURsDWVZu6oTaHY
qa6Wt9el7BroRgrjB2UskDaTaRSBzdth+bWpzlK98uIknhTGDbQRfJ9NBimyj74NVHKMyNK+xZ7h
1p/oA6RtwGIm8eos1PDfOcZGN9YxTH0N1RG2SLPB1aNud6fi1H7Tf0i+Dj4k2ZJv4mP6AlZv7oI9
3sdj3ECcNXEMMxin+KAjwV6fG388lAc6fyE6zTk5C5zvuH+pXpRlMzJAmSaNRLyA/g3jpYPgmreo
XiE2ybz0xIv/qAJXzpZlAmglEuVi/3ZF9EHu6cGCWWv+3rb9N+tGLXppbC6FvigbsZGpF6BWJliI
rm80twhKN/G04Lor7AbzG1HMzbqArU0oU2SZKnm90wvT0drRCRftUMpYd1YsnKQ+D8B0BlBa0iXz
JKCCEHUKCv2qiLyT8C2uiFX0udPqmqfWk5umaPJt5nvBSINe4FF4chyTXW8qK6Exq1gB5ZAkxVqU
OJDl3pay6PP1o90NKLAaWQeNsaZIbJeY2cS6EtGE+WgcOqTUKs1OlRssHnauy/nDmV4EMeZSpZIS
dXTK841Uy43+KWztkeYd0BTiL38tjjGZ0dCrYcQQplvWmj91sz3KnaePigeGhZcynfwkzs7lmNqm
9DqsKgZseERH+0Z7UZgxInk2B32mpaECM+NWkwxeMXWPomreZvLqxSavN5cnj7mV0AalS3ODESi9
/ZblTu5VkmOQpz7jfMl9w7zoxdxLoxAVpUFvvzT2sSvMq9MEZYlf182FJ4S5lpI0b800g8fHxF/H
zirRsTElH7v8Lqow11BYV3ql9vSKBYRlh+gRSRY7dETw2qD/RYK7YZifN4/H8zjmAtLjRBbB3AX2
P/IUDl4TB2QUrHn9O8dmk0d9EiszuPlQxpFu8w67vEpbmF7mjLcFlZrx++vm9xmyWaM5Kppcop2Q
mOw+NGB3n/uZA/9/uEEvMhjsKOo5KhMR1qD+X0CZveSv4pk8SG7rm4+81z3Hk9jcUSTrcmxQLolB
ks6pgAc+mQ/dovmDMWNUhUdTtW/rBihkRXTwqyxPXlR1JM/DMHRGrbWqaAhSkCstTcm71fbD5N9y
2Md9WysiABEAsTz0WKOMqVNHuWvBJh8909U+3MwvRy/2da+ZWdqFFeQ1oJlJbobCW+Wnj8DERSXG
MIxJl+oBk2BujD0JUt/fRROxpPxDb0XtIoa5TJaJ1GGt4guZ8rMc/Zi07wKXOmA/a7gRwtwXeW6G
QjoK+CjnBbE47WU2T3WAycjjiBVcCiZnAzFobjGW6cU/eWPd+258UZF+zE00hzW8RTFIkL6W5b1e
V5/1deS4MU8Ec3HIa16BBAbDuYac+WkTnvMl96/bw347+OYQmXtDmGJ5TGWgES2maZWlOKlnBvWB
bs9BFvI0+qXPY3blfjnmGhFqfVxWSs4iHpu7qLEjbLfMTiADRAkn/lSg22/xVhfMjZjvBobxqG94
58pcKMvSoP3VwIU8jGfTCOr2H86hUi96D/H/sw2NbahJClVQF9oT0KPbT3I6v32NbgfMQYoHIyC8
5xJPGlOgrM127Mcc0pajbOMB+Bo7o0UZWOcTGoptjm7XQVETGQQhFXiRFjqnjmT5V4yz+ALW86af
imB1UxdPNu+6vF1M1EUTW2YMmZgs5RIZw5UYCWgM0thttZMpeISX7KTW9u5rbUQw1ti39RIWJTSa
29OsK1afPo/DeRpjJyJYA8zf7LprfxuBjP2ZyzpPuPxxf3l0TRZdGGK4MdZCpI901mTxeSVFziGy
D2q1LbDCZgYc92V2E6Ls20pmY+W9zqNz4QliTLGfVTrXDM2MzG6TZ2UK6oEDivuxDTrtQJOL/WZo
Yf8v8CIeUPU8wueixSJsi7Jz1NzcEZ20qCliVpDLrbL/cN9IZHC461cxzBI9xL4c/bic5kOP5dDm
Z3DkuryHO1c7Bo9NRUxMg3JP0Fcf3gqxFdcOQb1ZwKZmEjSya3AOdDd422jHmH9E4qroayN0kvJe
0L5reDXIwmpXqPWlH0khb0Qxho/1RkqMwADVkhXMor21Fs6Cbe8fQYzf9sHG8Q3o+BMVL0c3b3B1
fI96e/1Qt8ZFDzaE1zBMnK85TDAfogNCX1dpCiQ2eOTx+9500YSB2mTtUZKlkycLOB3Hk9wcZvX1
+mHtQ9FFBBOoaUulo1KGxE0Pzki9Ie5S8Lb88kxaob9hEynFhTZL8oKYU/UXt/ukOOsBlKEJimSg
Inf41G88nRiAyPV5zhT6dVbzmzLGFqjg/tLEGEBIS2wDlU0E6uLa2Ulyn+bfZ5U31837+gwSkGhs
hohy6yD4y5PK6Qww+JAf178/9+Mw3l+InZR2dGqGxn8qSv4p6PkMV7eIX3mRxxs94inFIEBchK1c
1fg2sRnokid2x0nnPNvo4b+/zn+bNLvy1dQ1aTHoPICODUhV43WzbkfSfT9x5OyrYmCTmSiLusYO
BERxKy2djsgkqu6K8SQawZpymn/3c4D6RQbjOpGwKlKmATAnW0JDCx0byWzpgW5LyX0ePc8fbOEi
jXEcEmaK3MUAAyqNPGlejrYA9Vk5Td5bzpEXluzfPBd5jBvFaq+MmYRRKr28WdIfTWpYeveFJJ+X
KXQ/ZOcXWYw3yWkrCkqKk6T8USt23Ecu5lNqtwmwrd0ZXnmHuW+FF3mMX5FIljtC31VCe4wx+VD2
AItPisKbFt1/wG1MhPEoI5yiYqTpJFoZmr6WDjanWMSl82jlXWuBS+bE+277APs/3XT2eRN23Tpl
IbKAZp5bSv8ypLxs9HXf0kUmjqzBDZytJipA8qjmKKllYKWSk6+Dqv+8bhfXPxM8+b93E/hqFG0o
gORV1VlqDFI2DIId0qr1RmJ+vi6LpxR710orUSXa+ptppt2iH40kv6JQ969L4XgxNn/9V6VUabp6
0pA1WI7CWXbRrvgFGXRU63Sv9oeb6UOv6d8GqItU7c31voya1BQFHhdC2R6XkNxMUu9c14l3cgxQ
FGsahil9oWGncYbNdnPrTU0XPeTZyHm6U295f3lcTJuBiUpTOonQCSy6WLRDoVPBMJl84M0S8TyI
QQdzbspkpowQtXmciN8ph+sHxjUCBhWSUE2NdaJxHbjC0D/qtZ1NbEq5G1GeMO2e907nOBLLzycO
oR4bI6ygI6/YHbCkFY3ujYGjGMcS3p5qG2PDlSFWE4GYcHoOm8+abpOM94DgfJy3S3kjQxBCPcLr
HxU+obQEDDBj7JXzeXinxUBBuJp6qhm4+ShoryNqwfk58+keIHIsAswRgySUBLxOdo5xs/x7eWIq
9VjAuMVjBGLzzFf8+CAjJXVdO943YgBBruI8FFMYtwQywTyr3RxdzFMt2NfF8M6QAYV8MnoxFJHF
m8PnsT9KStCp2FyiJe51OTx1GEhI0sWQdcCNW8jVi4ztKHZGzMxBCqflGDfPa1n6+7EdyDBI9Cm+
WDSRXZ20O/Shqk+ja3rTTXcTvV7XjSuRwQmhnlIZDAqYafwenuiUYfEgYCcLKCCRNXf+P9KH9EK9
ArBvqeGNc6WR0MchLRWNnuLFtnKDQWH1uXd1TFGmqsVj/uL4MlutlwdtqHRq8qT14+Q8t7x5Ht4J
sjwuQwJ+VyPG61Y6q6D3ySg1qU++av9U6OwQgvgj64Yl8XLfvvE1bk4Q9Zum01TkN6Zjm1h06Cv6
2VvCSXh42xAQ8N7vHPtnhzpa3cwSZYa8In1FmTxa78PCu26GPBH07xuVkrar4jLCV8qVT938rGMo
OQw5bymeJTBwMdYSqEEbKgP/Xegjq62+/Z0WDFCkQrwMeY50zVydzfCHEZ9qldcHxnMfJnDQsMu9
HHP4Kyk6u0hvmvZQpl4+3SbY9JJ+LWDi1XmqP6c9Z5HhfpP8xuwYpDAKbDPRYzyg4lvK/tz5MvhA
78sbyR+c4gu4IGzd+IhZGFi0IBGiYlaIeQVooaZF5gTX0s0nefk8ysem5NxV+y/sjQx64BvTq9tp
6BM0TLjKeXTQ5InxcfI1uUXxC6MOlWFdNxFqAu/QbyONuffFKtaGJoQvGUPqpDN4O1IJfVmKW0fi
17ANOdrxxFGf2CjXFljoqiyIliQjaMsHWZAtQzwpy3GpZo5m+0nyjWqMD+eZGHWpAv9KAzrl09ix
E3ojcB1syZx7chcuNqIYV65HoiZajm9W5XdDvdjR9AmNdTyF6Je/9q0Yd5bkuhOzBgXeFpkx0e3s
2EuwtoKWGXKfFz7zvhTj1wMS4/pa41rs49u+PKjCcRB+RKWtGbFz3QTfrrxrejGOjHV1rSmumFoC
ot+Blql3+qA4pE7s6D+ioAgabz7W7mxTItP2FNozD8OokV/5AYb4X6sM+1LLShXpA7xO/i8VU3+j
mZgKg9JoWfx2XeFd4L9Yi8GgSIms9hjTTIyYu0r9lKCmd13APjQaWAdjEN0E6RUjoZrlcVBWRPNI
CNs0iILxnzP7e++CIixIzhXH/v/wCS8Cqelu/LpaULOMOi101H8muw2qY4qtjZZyiFEpSm7pjiLd
kmwafgg3D+LNx/zvIp5BsXRd5zSV4RnITltZs1roCQMlCi+xsJ/a2pwrA19l3pRaLoPzXfRNX/yq
HPR78zm/yQIQCjv5AXv9TlhU+Zcfk8Ex7BDCtxTxMZVzPFp4Jx36w/wYBWjDP6J7ysatwPmc+3B2
OU4GzlD1LqOKVsV64RTLX1sVMz2cXPW+D1xEMFg25aIW6zoMpo5v4+quzTk+trfmBzsGLgIY/Aqr
Xhkq7Adz0ts0CH06JYthtsLHfHsCU5RB0z8d6heMEXLgjHd4DJqtqtkMC62XNqWvCkEpuMOHahYX
3diCQt4vuZ40uEXTWHxRRO2+yuFxofJ3mqgMikh9SQbpjVhsfG3Fn+F4M6S8pqX918pGFwY5BlMT
DT3EY7a8nTC9gAnZw/xAmeYQgvjCLfk701YZpBiGqo9FBTc11ngoTjxLuqWXVo5GY/fv3FZlsELo
zVLRR2AFxWBQEXwawIxPKKs09gAE4B+fbO4YDT2s9xfZb6NnKdVTrS9ALw6oGD1aq0dtZkKKjRKG
ljjLjpeX4uGhygAFYpzI6Cb0IVDKUIqHIO6UFatxtAdKJBv/LBzccjwY5niYymBHrkxavZr0dqt8
Of6+aMGgfoSFbWOVDHqk4aSZWk5T1hgMiM/9ahNu2wj9H9c+FgMUht5EgxpCDfWh0634GXRvXxpU
O0lnVUiOx4f8kD03z5SqRfhx3Tj3+90u+rFURGW8hOvUZLT4pGAAMfVUhAggKju0h8o3nc6h6xNy
37TBFh45HyrXbKQzwNKCTXSuBhSSq7Kzaim3h5K3EpR615XDZQnWxwLL/UgG+O/LL9FY21VUce5l
jhWyI3JCHSFLlWOxxyiQyRLCJfuxGqFml11UcBrqeKIYKJGaKRxFel6j4kZTbVVY7ZbyusD/8PD8
DR4a/RWbGC4f5RS/Hc7cuNmd7EZHdExhvjDC5Dc/7cYxfo1Bji41MUCJVbQuvpIVjVhgPv+TTZ4W
3qe114bcOQEOMrJdezpJVT2sIQ/JEIdWWyu/v8HGEPQUCPe8cJQXf2sMfJRqVCrilEMWGABpA6t8
r9/SSRl6qaU+OfC6tPYtBOw9CgGjhE4YSKwNcU6iGU8KUqte3tSPYqE4WZ+/XMeNfQJOrFX6nxxG
sQywWNUj5PTe4E5ubHd+KFjkLrxNbosgtDA531hoj82+XRdMsfC9O1/kMljZL2oVSzTAF0Cdlmjz
zaTEj6bau8K0ul2X3QiD5rUtr5N1/xH8P7Ho7/uvS2iLtAx6h0Cr7lI3Lp6X4bCYx1L8okq8N+j1
L2iwBWa1S9pxSGmNBydLO8cRr94LbmJLv+hSqdgNbV4q+g8ef1GPOs3G48uYkMEoURdp3KLB3pDO
L+zEFhak2uneFx7s81RkYi9lWlVstMHcZrcG0eQO0WNrfAQpiWRoKJMbGhzhvxpNbVyvqW60rpiu
tgo62hbLPZsPCTF1mdDlMYStL3f6WuXtgE8lVA/qesaqZgurGq4b/H5cTC5CGIDsE3OIMdyEGD+I
DpkbPaj36o/RpkwcoiV+QycRRyC9dN+52EYgAyGiqMjC0Ks0uwQDQOfVepDvF09x0yOv7MdVjoGR
SR8LhOEIrzTJih7xNkNuTnfGo/h9dntYHjcw3jW9jXKMXdRREpNai9G0jdMswQmLXk/Q3Qbhj5oS
uQCV9erIG0LavwYuUtkStJSYS1cOCXiGXpCa9ksvcsvOFr5ibhgPUPWb/ig/Xv+Ke3pi6Qu6vwxs
45TZHXtZIYIMPlwxgYKZhTCyigT76n9dl0EtjzWUrQwmGpnDwpyNAtFIHyYPWS47pIofc1E9RKLC
y2Tx9KF/3yCUZmQV6DgURIrq52Q5rSCXlsnDdX32QsWtPoynYV1hlUkrUhFZlH5vRPFZqmXnuohd
g5dETQOfDzakYgHif/UYI6VNsXcFxNWfRwxulV7soKb5tKL9ocA+Vq69Uyh9/40u8hhkb8JkGbKI
tO6IluMjjUD6myT1R5v4GS2N+CMvTbV7ipKsGIpuiprCLp4DT/DSSIkUOlOfY3kDsUL+sOeuVhsZ
DGwkkmm05grrHo4DSEwaXFddiQcuQBG1EeGW58A8nRjUyI1czTFAiIg4PxiKLy+ci2QXIKSLQuwa
OTUxEdkbMD080996XZsT5W1Q0YncWuNL5HFZnnYdaiORMUQ0Z0nqos2YhzhT3iNK3C6BzVy7U07o
x/qsgM9A4c1g7ALGRiZjjGMzaWMp6a07T09yfOiwoE+o75SKBxY8OUx8kclxAV5agIWYtX7dIcpX
lKAyS7ufeKtZeMdILWeDS2C4UYtuTPGcEBGpqeFzKq5WWPMaV3YjtK2BMPhXKulal+USYpKKfF+D
1KMBGgj2c6s+ljZ3lIp3ggwUxrrUkSqEddBZj+guezQ8+gwUz+H38Al3FhaNhvbCubN2s0hbJZnI
o6gMo+1afLf0lhJLDw/RPyA0/4xi3S/6+CRf1Dse/8tucXArk4GSEUShdW0O6A7De3B4XG9kkGwo
bvMUcZdj8w6VQZF+HuM4i8LWredPQnuYiBxU2KaBa827fsvQf/QO9C9+xk4Ha2LaSZ1J7R/dVNmx
PfRufBA/1Cq4Obp3Q8FT2MgjAQpXzQso/LuMk3vbvyw3ejB4UcXZlFW0NtBjywOdAJjfZjHpaoLK
S554jzyuPAY3IjUPFS3BuVEa9QyNBHS7g+a2LpWHLQG8d9AfvBpb2rH61ZRR8f4vemRVuzSNJrZu
jpy34dHpk8mjSzNotZEnbR+qLsIYqCqLNVGaVG5dvXBW7Rh1TlRxijlchRiYaoVBF/UGMCX76lF1
50N96MDdFNmZx88eSvt2ftGIQalBqxtFi2CAAjY0IthAIWewRYyaxnZ5Rk28d7Q7DZmr+IB2hsb6
UOe+JF3kM3iVYLPi2gn4fOntv8yB2KJ9apwRVU6M0zoyxx/28eMijoEqjErWSZZJrdtiu127jk6K
6XVDXq20Tn5eRxDuh2SwygjVpBnRNQtXmNzVydw4tkKvdWk6OAaPlH1dHkc1tvdOnwnmSQycpBR3
tv41IT916WeRcwJ8+j3e4+LvA2Rb7ohagCGkkzH73w2vApEfu7XwWn29K0qwulRDb13Xaj9svMhj
8CsM5bRLkTZyKslw0/VXiTDkuoRdss6NCbItd52g1GWMWg82w43O4k5+dZJdtF29viUZ7RwNIagx
gdqPxzD7h8v6ohwDJ9rU62CnQkyc37beYtfPBQaFy29rYY0oNMkOlgK88MbzeWbCwAspcaRTBBbd
SnxIooe1+yWK9yBeuX6ou59NlnVTovNTKruEqjDDsUGbI3LexkEdgqg+XP//+/fMRgBjF2gSSody
RsxBtxett6UzixbaI+wYQ9ZCIN+Q5+sCd5F/I4+5ZpIwzsaeAoep4IWktLYEftNy4kjZ9a6NFMYg
uiYt8HFgEIqI7tnENRHX622QDM9CwutW263qSxthjCUMhdGbJIbdo3J1nI69Qz7HKJn1BzkYnNVd
j8OtZtcn3nuad5LUQDfh/iTKclhkeMHU2T9Feq/M/7Q8ioZdG99oxlwqYZo1WZ7hUkOCWw1/xfOp
ns/dyC2E8D4Xc5usZdRiHhlG0bjyUXRrrzQtSbKBv/MD5bMrPBNGUtldb0VPvKtz/xx1iSZoNdNk
d62EbTIViYnrRc0ORnLWo5thca4b/b5+v0Wwlc22kkLQNqAsN49o0fTH5DUbnxO8AYXv1wXt35Ug
yPw/ZTTmKb22RhhrNEylw4l00xQxLGwFs7tAx4hb8coRR2sN726xjTgGPaowHOQyFWl0r3nVcbYE
OwuWWyzr4l0u+6Z4UYzBjbGd1rBYUL2a7P9N4IKP7AGFffWNCbpwUPCMf3Lr+twTZaCkEJUKF4/S
okgnebRjJ3mhC8zjQ+0b9yuv4kLVuHagDJakyyIgQYADRQn37ZmxWmZgOiD09iu0LcQvnA/IO1YG
RCrS9eKYAruiT28kG9AwR4+jdkeJfydvCN4Ytn9cl7rvcUTTFE0lhvwGqBvk0mTSNYsIdCaYfwrX
s6rHrgxKketS9qMC+SKGQZUmkUqdVEgc0Oku1R78rrE6ELGo4O9eP/V24S032ofyShuhTLCaRc04
xCY+oDCWAVgiTuP8UmEDDE+7/Q/3Wzk2Sm1XdUjKBag1xU+S9LXR3TK5W3gMVTwpDJzki1qupOxh
jkWJFY4gw+oUbxzR39dze5MoVrw3/YtGDJYMU18WhkxxGO0fmVudcmSjKV8eRmxqu+VOiNDPf00e
gyih1ndT/FaWQ9+kai8v8012zH62oBvVrS6ozhQzu2/SPa8e+AdIuWjKQEo41jkWZeBa7dzkkbaX
oUNpPqqgFpbc/Bhyq2i8k2VAZUnEPh1WvIRR9PELTMcnJzmYKXUVMtS5wPE7jnfLDKSQeZnzjj4D
dDFosdOEiP4YNvZ15+YJYSITI1zmLFuom6WpjbFKO45ND3DCGYfhiWEgJOzCTColRMdy3lnKjNFx
fCodG6yua7Of+bughsygRjhNuRkvGhY4gDGSXtvhvXGSvRw8Rx/po5UuoljilxCzoTke6607pIGJ
dW+Dr6WcW2w/3Plt32yn91hkDbKYAF5BN6xePenFqZm9ntjaPHLsgANQ7NIPKRyjWRahTVX8Usaf
eRHIw2cl5ii0u5xle2gMVuSiIhUKzcyibfcIJjYXyz689JB5vP2Z1PWvgBLLAhPmhtB1Nd579XKn
jJ/G1b9uabsGraBZmmiyoqFfEPI3V68YYZlAN+LqVSNPTsBge6i59PT0MN7psJHBAIBAcl3sM3z+
5Wg+JAfQY9iqo/iGT3eTRB63QLAbhG7kMVggiGJCphU2kN9SeBtvVt84plbm8D7O7kSBtJHEwMHS
VCGYIN9ypG0woFkr8oUH2icQi9YiWOWhCihZT/NNKL0BnhwfP9IqvP0FDFD0QoikcIlLUirPRAkS
1ZWmw3UTof/iyudjM/Z6HGYjESBCb1PTrqtpsOamiG05q7E0VC7WQIlNzc2r8R7l3ILj0PuX4+WM
2Ux+1mFUXcgQcvROcmcepQOuZVvx27vxBOZUHvDu+ttGGr06N/5QmnGSqsVbvB36Ot2m86I//5uv
au3pNbT7L9dPdxewNgIZJAHfCV4UCxwwWtbS12TA46hkAH4yIOCXwpVznhyHJ0ysMYJFd4l7yGvS
xGrnb2J7VJaII4SnFIMqiWAuS1pCSFxiqeKCbUDVqypkR0WePl0/vt1mv40DEAZckskYllKHC9KO
oNmRnNSZD5KTuKHznZwWJ7XqzGper0vl6ccgTDmHxqCIHR4s2DMRZeqhKQxrTcWnWuMsy+J9LgZh
4myVqnGCekOvWJkRu5N2Kw3j35o9AyNZsppdSl9gk10H9MlXnARbDjqQU8tWgXrjxx62v+3+HRsO
WoWrtARDtUti1Vsa0DdE2j+llD7N6vK1X7T7yXjJph+yWQRZ3tlYUHYjLOXP69+RYz3vGHOMHBvG
cxXXq+yXzyU23ZTOaqHtBWEKXhqKPb/ITuLpnI96HWTe0efIQ48+6YReiNW9KT+1CafU9TY9/2fI
1kUGVJJOkDSyQgAle8x/CIfqpnfovipMF2VI5mr+cp/d/jtgVJ8aL37gJSN5KjIwgwhc7QUBBqWi
oNc86Vy/p0B8TUUGYqoBCSBBfFNxdAQrtrH2zM0tuiKv9Lm9gDxpDMqoVSWWmNWilxBd/dIga6A8
Kr6KNfS5PX+oTUkBUyJNhyiE7doPQUuv1xo6euf1rp4fufH4Pqhc/j/zceRsNYxO0vD+K2OrXW5r
7XOb8YB5P2y4CGE+kLHokSnWdIqaYC1e8agchMf+gP1DR3BzNJidCi3KXpH7xbcU87LXHXsfoC/C
me8l9XJPFEpybUytYWP7+Ozra2YEeVeWB2xVbHkAShH/vTleBDI3QpqY4rJimYbTEku4Hb06IDeg
V9efQxQaztUtJZmIHB1Uv6Z7XdV9T7tIZm4IA82AM3YyAEzGSj3NnVwfWrHmmeR+MQ/c8To2LaHt
ga1PqgTzx+qEE1X9+L74KnmdJVnNS+yoTnonS1YVtFbqiviWvGrevrVeJFPf3IRktdwa45hCshje
pusjaT6lIXcOf9/BL0IYxOzNYZHNGSN39MFN6XFT7MddfeLnh+nAW52zb50XYYz/RYqcNktMJy8S
wSpUdC41Y2RLWvkpQcmU4wr79nERxvjhOMzYPp2gq5g0jSN0phvl2l+KYLytqquhiOlmAbJ4U/+l
IJwYmacC41xTKgqpSNCiPBV+Wx9zkeNC+5lhFdGIoaqaqLOrEapl7eS1gQ9RLhoFU/0EXdDa43Tf
OPUn2nhtaPbCmxDcBciLUPZdlUvr0NU1Zi9Vn5KmUV4pTGhzMwj7/ZsbOUzOFvtpRCyRhHLjdwNL
Kws3cjNbyCwx0K3ZxWiRo3DSI7seu5HIeGxYZ2LWaQBDMt2YytPQBmb7dB31eCIYf1XMipBKQBUm
W/3F/DqU6JF4/TsRjJeqVRrNUY5zi5Ov+fpNl5y543WD7pfbN0fFeGerkzmVR0yxi/7kUurQ5BRh
L/dq05UjGMLiNfPSc3l3T23kMa5qpDpNNePqVx9ADnBab76rT7TTX7PjY86Nm3YddyONdVx1HaqC
Mi5oup+kd4vOHe7dl6AbiqJKJqZcGAn9bGizgr18b9U4cpO4BUj0rBXsOjS4kL7kp48QO0nqRSJz
3xIxyf5l9Om7z23VWoLgZunzddPjacU8x3S97CVTRBaC1tqFVUJzBG9Lxr4D/VaDJbcvRF2OWsoS
QZa7tPgcpS85bzXQfurmclQsE5EkknQWI0rRIE4/BkPzwa9pSUnty2Pii6iq13UE+obq2AupY7a9
nY4h5ynE/Q0MFjWZWKAkjUEQyhlI3wmpEwaq09ya2EXDreTQj//evS6nysBSXYgYxZqhMa2sgGrq
OGJYOTvGXuMU4N9ofeIsIMYE7SwHcvcrBpuzpia1iZIWqR96UQHm5rfj7fRiBt81H0WrJz6x/270
spHEQBbpjHLFpjxA1nTWu8IzCtUm0o/W5L0h/wCOl9NkwEoNTVExDXBFD0fdx5V8xLJn9OUn6OGi
m4QUXMp/Cyg6AyjTYpCl7KGdeYrvlVtK8ENnHcKn7BmpXK/5WP0FMzc6UYhs4M333w9XRNG4qpTA
Qsmwuc2FC1jzUNvXAWXX2zdCmJMkoH0iQoogUMcOxfhMskNNfv2dCObg+jpWxyUE1kfROe2Xm6S/
mcOZ5867yLhRhEHfRZOSeG7A9RgH/06gZv+AOfBUu1WQu/VL+sDN8e9WEzYSGSxuV7nIlg4jh6I/
e5IXHonX0hTZk2AvZ/E7BokWJ0dmn5KPpj6X9okjni3PJfWyRBhJRSqnTdxpHC15wOihoTu1MvjD
VFliORxlcTjk3JrqPnZeVGfrdp3ZjeVQIe6mrS7VMXGT03KmRenWF37wuLz249SNNAap20idxIXA
gNrv+W1xV7iIwQm4p2zKzJRgv+51e93P/W3kMVid6dMitRi4d5TBmn6FPiWKlw6ms5znxTYx9kYn
xcuX/kP1cE0B5bMC8iCDZcDPy9GsJTpXWlYPXYpWrLK0pfgTR7vdB+1GCnMftEWN4dURUtJA8Uqv
AScq1Yk+Zogzch5o+/ByUYnBsFjEol0y4yhr+ZO5+FiTbPUJR6N9z7/IYCBsnPt8FUb4oYx2E7VT
PWXKg+uHti/CwHgZ9iap0rt4hWRzhGcLKl2rOyrn8EPvWO3y/xkLV9VcHswJKpSJM8hPw/L9+u/f
vzA3AhiTNuWy1FUBcSNtmdEOBFMbhS0/J6NFOzuaV+4bdv/lvJHImFloNN0w5UjD0tEGZE3O2Ytx
F3pZYPithYrZTXxqeA229CZ5F2RtZDLWJoqxmGuUU7OfZ2sWTq1ws8r/j7Tr2nFbWbZfRIA5vJKU
RKXJ47H9QowTc878+rtavtui29yqA+8DbJyHAVSuZqWurlrrk9YEwOggOvWkfpzVoS+DCTxgGiIE
ssclsPKKdlVhIrpxfTtw2gBrqo1HRn12J7+lIpdMqyrW0QUGEki1Ya9aoOI4KE94MAfpcUOMtFBG
z2dUdRyCqcDiQYA1qfhOkInfX48NV6Pn8idmf3I/CUz4bRf3djqHuaP0OgjX8uYbYf7sp/44NWyH
GoYioZDip2ZmIx9ls4B/hfvebV8YRXv0Wh97x7cuiASRa+FFRN/9CA8mUWCt58qrbD5Pg9pmqjMr
+JkrmWQflGggvOqAopXu6DHUVSfQFQtvn6YpmjyYSm+Jcy0BCwfxfQS0LCiCAELdo78unKOT8Di5
LSxTfzJeiDNe/ZwLuZy5VFFalDWbysOyp8323sL7Zte+4Un+kTGby56f2SJVlVNCORsypzpOMHCD
ufPyoW5/mN2u6In0sn6B+qWYxcOoAK0ZkLZswXM6YFIa62G515ywHAY4b8pYVl1uIYrryEVpM8gp
6OFd7OJiNXckMVNWw8dCAJdo5qgP8n6EgB44ubtuF4JI3G4np3PB7elJVIv59uex+OfGIp4UfW6w
yF91p3hs70yh3JcUug51aOzviwuuNMxmraqIU8WEYOhLO6NWPcK4bzvVH6Aps68A7ZrtDeWYHMr3
bBRTuJOeQLnmiHuGdhYfijf/iXpepM6PSzJ9ZXRp1qF8iqMJgWPyddMt49wsT7EeJ+3mtpbUQXK5
pS1zkENO+FpRBAJqy0nk99sCKHW4EIH39LkNmSeZZnE0q+IBLZ4HMBy+3BazXsAvrJyLCu2QWXIh
dMgs524jO8lxeA02Q2y3AMU1PotbGatlwovZ2IRcwkp4xBS/qcxqxAoHcsnP4UzstG3Ho4WppORF
tkU7QJugO1JRY70Wuep7iWALD2gzCWAPBao76R5AhhvxHGzUB//UbU02nsyG1x9ImZSuXCSRgjww
uhG6svEaE5CNJR4QGNlZ78zgj9TO44Y9uFNNVurbXirdha6dKoLSvkf3M8EeAruZKYUrAak396L9
5Mp2+13BfB3ZsGam+WcF8U9WBUv270EGlJ/C3OgoZ4swdLSiddTs1I/vifI+dO9RsiUsidXjt8Qx
T1poqchyZU0aXJFBGXTn4twj6wivzHTLXYLy4dNtgYRnXk59IU+I5zavGHoedsXcuWieh8F0/EEh
loGpXMovdAwATFVzE/tN4sE/5NveM84mqmU8gZOoSZRKXLCZu1IWrYGVr+JZwgerrP1QUs/7lBdw
kaYXKi0zQ+RTy++fQiN12qT4lPiyrUyVU45/N4519XR+mSM2UqvuashjZFSstKt2xt1XloAYrVJA
jj0SZs8/7k+1oWe+iohdaEBx6zZNe992J10MbRHg2OS4GZGBLuNLCzNEk9C3ROxvueboKbiiCsSV
g+XLG27FLx73pjyZJkOsKYc7E/96K//Q9pkT+yGVCla7c4sPxcULICTETcs+1MWBd+Y+RamgbuMD
RX1FqcRFCg1koGZaIw5P1l0ib7MIbUd9Y1DEltSX4SqRIR4FY2yxQ6oIh6l8NHPvPwUgmas9MOdg
dXoKb5VVcCPmySEKP0uW8HZbyrq7GopqYRUR/3GHVQvhMIQ+pAhDvAEwjV0nh3bo7bgot1Y6Ele/
9TO7SuPOTCvKStDzgW3ufzHHByPY39bm4u1/mvNVAHdoSpVagzDBXQYHK2SFPeyqV8DGpy6gTZCH
TZtBgAgP0r5/BGLzA/UMsz5NiFeYf46TC7FtrPf+pCM6pLhqqmfrBISwvbVNXXM/P0noupwY7k6A
Yf4JYBbAwtmT06IswN46Ai4AN2ItRo2FUo8NNGIhGA14ycteW2xoCQ7AZscfvm16cYLNcSc+UyNW
6znm1wHw1AtlJMmFzwo+wTwE2VM7ovlOMVJSMrg7oQ7wnTnKoGGax46ivI5m5gQN4RiEqRpcNZcY
Anp1JRTx06Z+DOoudxMjyojwS6nCdSHjeNaUasD2dlt8wotWMjwnfwWHdzVJg4u7USD3WcXWVirr
o6B9HGrioNbH3RYCuBDSjdWkmTICYQ5e7x8NnK1/i7cgCO3s9MO0DTAWjd7mwXe6A8WBSn0kLp7k
vpkZ5QgsHMEAn1mCWZ30y+2Isv7UstCOiyhZIQVGMkK7wQlfqhR8DdiDdVpbeRQ/MkKR/wHckv3k
Hx5siAAjxZ6RoSucUYAxSO9qBounPuqH4E50BND3BY/YAdvNdzpYIkQ3caP7v+puLsRyhoJ1ikov
erhVgNmn/DjM1GAkpRdnKLFsim1v4MYAxMHY1grrIJTmC9bQ08A/T0L8fPvTrVZqC3044zAluatN
pcY4A658xmMDPFzrg5U8m55ARb1VO1yI4oykD9PUTAH+7sZWexAALT+Dsvm2NusLVAsZXGqZM3T2
fBaQyo/tqXWNk2Zb92z8snAEx+8dYbbBW4JhYcZdUjrGg0btTVNacpklmo1EyNgGgDR8K5unmtyF
We8MX3XkiTCyPDHjUcM5MvxE9kgyf8kcFZPq1XZ6oz7aauxdCOPSCDaX9C4qEHuV9q0B9JQyHyKV
OrP1+LGQwuURzajUwGILxNKzuouAVVs5GaZlMSZxzwgQMeRM1FjrL1sLiVz4MGWjmuYevY/wxJaz
u93soXN1KvasQ5vvqJpntd5YiOPCxlxFuWrOl7reP7DZzPnAUOqo4QLC+HgqjLabjCxiXY7R33bt
AfC+t/1r/SK+0IMLF76hW7PAMM/UnexU4DqyNjWgKkIQy1A3FFIWFy+0uey1gMnqZAkwDuYmahrH
MIaHwazQZ3SbGKxYaX7odPAuDvkjoSqzgBsJRuVCSdnWaiwwYE22aCk7uVs4uK+jPhZBPRZtKXQr
6tNxcWPQpDkt2VhIP+abQiy9oiSbYMyNbqjEw8QE+hQqGXvyZhgn4ibBo0Tm6M8zhnbTHTWUTkQO
Himm6tKmNRKcn6SesDjvdpVnGjLlx+v5S5VlCW0ZbH1x8SkakrbofkJaFne4T7hZYLOF2cQxMFsS
3vn28JIegm291Z8IA1k/zatoLmjpsyRLSY9MPTgMUzZ0xi+my8CGAWz1iYrD/+INV2lcwNLS0s9l
traKfYlv1tbfV650UBz/KLjUssv6l7uK4oKVCo7Osa2gWNo8Ktm+L++6hPKu9TLnKoMrc6Qxyoe0
QvwF/d1R/szgmtP7acATZ3ECK+iwZeO286fgr/D4JYzF/WMwXARrCiHJTdaayuv9VG7VRrTNPKHM
cj14XKVwsUso2y6zJsQuI7Sjd/2gechnT+PBAujCZf7fvW2M6/nlKo8LVkMbm5HVoixls/+MU/p/
yy//Untc5XBRKokKQzVY+57VHmjFYju2t4eHi80/UAh4hB3+8S4SaZglMDEuNpVhZ8fT0HmAVT5o
Ut5sbx8fYY0X51s0ENW4GaQoRhUc+Xe676FXLzfeHJFPLpRGXMiY4g6AZwzZOBJO0bip0+8JhftI
ieDiRKPOcxtl6FVV8TmVazfKkabFwb59YMxL/swkv+yAf9fojSK12lEFyl62C7S7fJxsuQG1I/US
TNj15Qlr8WHESujDYoC9xft+Px9rz9jJbrIl0b+oU+OiAhp8dTEwmI94X76UiK7GnfhsvRo7MCvi
9mq5QWtTQOuUTC5G5MUcZ3iDw6UZPTYls2cTpAKvt7/TOrDINdxd+hKLA8xTo/J1doCjIT+0prrp
Wyy4tOomMdDnK41DJ+qHOSl2mtbsbsumbISLFQD+D0JLgH5CaO6buH2rNN+uRtMRwRN/W9TlAeiG
PfIPHNEkYwSvMrHW7mQfsDLJIJSzRwZpHP8YkZL1e8axgb0rIu4S35B/6BirNPUB4YPbunWHos2e
q6+AKiCc7V+uR7+8jX/fSKZIyxpWitZuLtuJV5yH1lUetTND7548f7b1/wGwefUt4mo6/KvH1E+B
KJSX+mYA1TR4P/fKTjiA4Y4wlPWH6IUkruCYZbywCQayF8OiBjrRVngC+csm2DH0a8C6vooY+/uP
FsO+7MIxJktoUnGCTOle3wVHyett1cUD9IwZq/Idr9+AVwaRFXZ9ia/JlPnTVA1M6kqmoio8W4/o
V/4IHFvg74mzA/avsKBARwgJfHs56zKQQkW4BYbzsS+frZraMrs8q9zQgSfz9btgRG2P6k3eTU52
J7nlc/aabdJ7NF6ObCm730T7eVNtxSOm6DG1meCCodgYLjtTaMrrF4Bfx8m3oIFeK2dViHzny6qd
ZYmT+2c5z2xFBSNv6Wklpfy/eONVIpdhMUjQGUCk/rkBhN6Sned2hmYnI/s1PaYteRVeDzNXkZyD
1CHAleUOaPog235nvN4ou47qvtwwTAk2ETh51BMJJZLzjzLvqjKQ0TXOB3XT+sUm1EVnUgKi8vqX
ivKqGpd5a2lup3rE90uwT8VOszqb7tdsn2MFggw0q2W5qWKSU1IkCVS5vzu9MGTy7DOQBwDj3bFz
jDbJufUqt9ibXnRvEu3I9UvbQh5XlmujLE1Be7m06ZhbGL3oVO1lcFsO9t9dEBeyuHTr51rVlDV0
M/qDomi22ceHKTU2hpKc/K4/CZbhBOYs2TKm0fNSp4ApV0u1q3y+Ws8KvRSlBlHnJxFDsGs3bEGN
anGtA+Ev5HA3fj8CLHGoIfbo597tT8r95LR7zascxB13+miB74cxDI07vKZsiKRB2M/FmBdJI4zL
OQo61O/YrsJMJ9jq9sYmPU64rcaPYPSk5lRXI/lCVy7UoO+F/SQ2PlQ1mu5O+YTFICUldnhXPX0h
hAsuXQO4r0llQhLPrDTHbzyN7FqvFoMLIVw4SbSg6EeWMZIpt6XwOPayixuDIVBQh5Q2XDxRxyyu
seuKwQbtpWtMu68+6JbuEoawWhst1OECSdc1KihqUNuG6tMM/yp3kXG05NKRx+c439fBvlDuCZnM
sP9IuibI7TVJVC2VpzmrLbNoU0Y2Je/MAwOUaD1tJ7qq95crmZhWExEiTcPkmbtEqVC0USgEV508
ccAYrvdJGfa39Vm1iIUM7i7sA6mmD+NccPX+fRwTdyw+RP6jXoTOf5PD+dDc65GflsDRjwMgOacH
IRK28/womT9uy1n11YU+nBtlslaKY40zS+TzpD4pMZFMqPPiPKgCD1ic5kwPsX6b+8FLdezcG42t
S613W5X1EsdSQScparKOzurveVI1gDdfWCCtVHfTRneigxDYwmZ+Ym05lHJnoQQoDSFzNbZeZfL5
IxEBUWQI4OWUHydH2WZoTgsb/RswRnbpJv9OXQBW09VCHJdGdENoGz+dsPRTe/Ec2aH2OUzuAAJh
q+H7EFu2Ob8SGq5byK9T5bPHpKbRrCs41X6rbKsDOKf35qk/dNj8qYHfrz1Eb4TE1WBo4TFLEWWd
kRz//h1HMbaaZBrZEomOBxvBnr6jX7ML330b90h38KItda6r9fhCJFfyFIXRNfiOeCCvQLmXDnYw
PSiJJ48fa8up9IiIxGviZMlk/9MRE//AGxW0rBrrptmUZfZBD3zbzxTHTHWbIRglsn7Mk4LqXa8F
/6VMLsUIAHJVfYwT//+O2uyp2E5jF3GyXl0z0qUk7vtVgAjTfHHAfBT4ThgIIZg0wa6CHXK2s65u
RaCFKaDJjV+bI/VatGatS9nch5yLQCuTAQ7iB99jcf8/sDKsefxSAhdlRA0jDlkGj0/BTxq3eF7T
3eA0goi33U2N04FWiPCHtRQqy0CbUtHiVyQeCA2rzqYqVGBynpPGbcE5HyQgzGt0p8w6O7DKz2EJ
q0lRZQ39MenivxhkWopnR74oH3VAcrZaDd+YmlOvvNbKp17a3lZxzeOXIrgsoYW6IiYysqpfZTZo
7TwzLvH/ivffxHAuMIZj1vsh3E6svhSZrfVfM2Xz30Rwtl8qk6qOIRaOh2jvBwct9qaIOCz2r+Qr
quVhcSYOShWp6jQc1ig9AErfjoPBzvLCjhJqGX3VkXHrtHTDEi2TB4TSs6JUpwqSVOkw+5/K7iUB
nbE+2LH1plm+06Njcfv42PH8qdsviTwalFlOYWwpCB3jtJWHT6agO2Cftxstcsba+qtvdRXGJVM8
VeMx1Md6aZqdUswqTRjhNKi21mqrQL4eosVVjDmQSwPfgNFVuL2zumQ8Yl9lK7IXte9Uz2XNkbC0
rWLzU9PZXv3vvqrNozrmFXquw3yfxy9l+zQH325/opUIC3VES5INcBf/ARZqDlIuKIxiIW29YLqr
NKLHSf0+d15pb+W6xBj3+vBzjtXAcjCJO8nKIf2mAVdb12Ak74IKEoTgXUkK1xexm/UXUPy/CeGi
Zq3mamyyDp+cHkMNvY1t1j7c/hJrI9GQoSqqiZyjWHxT1gA6shKwDcrhADydw+BET+UWQN9HYzNe
8CIYUywrmkpH2JPDSOvH+Es637Ad5qbtOjZfnvyYt9rW2qKZ0YJaLHy3HpEMwQ0eninmgTVvWqr8
Rw83B3pME7NjBX1huS12+km3fRtMUo5FcjNTGnKm2EudGbUtDGXC5mMoO1p6lCRq5Hnd3q/HyFnj
0I61Xwe4lFct5rjafS6GRNqjJHCmqOqVHKBgATj0dJzmh6Ha3bbDlYQkK6KKYIBoYIn8FX/sMiXS
GVq4osW2GGB2wLxvy4eyJGPpSiUESaZoySClAkohF7GrIo9TuUS3TrMnh5FIRp+NDXtOih/JKnbt
1JayuI8vzGNYRGwoc76XQdLa7LLX/Et+zE7ajxYgNwYmTOzb57hq3EuRnCmYWBjrZKwZ4EWJFc7J
pv/ib/XLYsP/wOjI6gQu1/52mJxZJIAhC9MWHTQ52QvTV0U5p91Jrj9nyhdJnpz/qBvztUUVGU96
L4UDXq5+zn/+RCALdgVa5tGWwgGjvh1X6JUZPGqsYCcttmDl5yn8dFubtcCw/FBcmpVnQZHEBB9K
zw5t/yGJNlNPblWxr33r+3B1XmC0IsjhZ8zk3mcflK3ioUnuCK/DlhHRT+SUB3Vm3L0mDetWmjXo
lI2PwuwV1fPtMyPMjR/j0/MwTyyW18HkJe97cdJs5PrmLleBk5MM4bQJM32ywzYfiYqC+Fr8TN+k
DammXMZY8wnV8inMZqcsX2+rtx4Ef4UmjQsXeMkP0kJuMCSTHIz6OUhyVwOpoqh8vi2HUoaLEY0y
WpPP1krUCIe4bYzXLiPOa+0BaBkZNC4y+EZiKF16edk2bLZ4OYO0UUOzoNxVRG5aWzH5TRbTdxEX
AG5nVUmN5NFu5QNWih4YWmC8Nd0GLbTxcXBrezyHG4tE2qIOkosR82xJonYhw2xfOnmw5xokCWng
3v5cayPbv+nHhQrG7Cl0OfRju5GNk96bQNLztz2emUQP11Disr7WBP1NHhc1wrHQlCRD2mLTstiL
sLU3Ad0XAzCIqANBzkcmZcryucAhyFVg9GwpU/Dyff5Jw6BHe5wDwI9Wew1z6eiVH4cvFLoHIVVn
7a6F3bRj0qiNj3BlNf2nPhw2phz+kFChyUm4v/0NCUvhAbG6QBCrDp0Dd0g3SfgVfFeh/+22CCL4
6lz0KPt6EqMaHtcGmOwUuruh6IicRYngAoffiEGVM8gaqQmdEKCVJRHg16a2lqans3/B4pMUrdln
ZYOCYnAMO/IkDL6xN8aSfE2lVOFiRpLUqmaqUEWXc8wWYSRMerr9PSi31bnoYOnZ2JdsuMd/7Tbt
XkLyTY+Mi05xAClEstaS8rgwkflBaxY63mgZK2P21O1K0cYqBKCpp1MLwABMS93WkDJqLk74hZGY
jYp93STeq/0mxlZYTvgNFYv4+2mWhWaIOyp7eJa2GUpo684A6VXjYut55we2S60jEErxV1JFEtI8
YDcRS07sDBx4ueFEqeTcPrq1ub2lofOX0NlPEsDIo5TpDiNuvtiMefVLO6lsPK3HQEVrN/Mm3qTJ
Lj0HDSGcsH1+ciiQjNnqwgnNC0Cm16JTzH/BjfSbdlygGApFHboU3pXIOwuNt6KuAEusEpdGZtA3
qlt+d1WzJj1U2PJUgfJPyR61+qgPAEUL99r48fb3IlKFwYULWR/A7mawlNi9+vVXAyc2adhcHShM
HOrbcEGj6MVsStj9zWgPmnCcMuq1kaWBW4fGRQlfaERLbSEAwLy7CpR7vTc/6na1ZyGCyrCUNlyE
GPJAS6oAvUQrvw/Lt7gktKGclasbgMACHB+AKG/MWZHsWJasz1qtfo1jc6IyE2FsJlcsKFKuJmAa
YH2DTgV4j+ICVPUJ/EbR+TtrxYoujtCp4cBUOcaUuPHFeKb6aui1zgxhe+ZZBgoM40rWD6Ej2dnr
8DBtJSf1knvz/rJWR8hePV9J0mTAzFga6ujf07GuxoWuDTWGqC0LcPCRrfmKh6kZIiARYvgX8Eof
sVjMVvYN66zmTwFQ6VpCk1UHvmrCLzqAl6vIfQNm70dv8uiimW77mM6cEyInrmfhhSDmf4sKBv2r
oqmay6QUtuewahZuEZZcNtBbbCuQYRECqbPjQq2IW69SjGzSTj73Umr3+XMtUw1G6vSYny+U0gRL
QicLZVkdiR+qztzJqnDKItUupsS9HWkpfdjfF6KEQscihw5b6JNiG/aCYynmgzxMRGGxLka1MBwg
g/GAHxDI+qmqKwyUbPBqc4xM4TkzJbcwSkLMep6XrnK4CGiVTSa0DKGH8V1V6K1Xu2wH9ANsYiuA
PohwQ23RWaf44yn1OMdt03TsJw2tBCMTMRGc4UJwEMK/GDmT8Uz0zyHyMTHSQTuA1VvUtZq5UWfM
jIfl8zCVVDOB2fAfEXAhh+vZBkOs4bkKr2yazTZSwwubZCWAVY/Rrgye2BAjR2uD+b9pxnlxh5fC
UDdR2gqefx5PmMk56g+4kGL30Knt8hBvgmeKnmk1WS605Dy5GgS0G1n3LKlOuehlFILDGhTcb0px
XjxUsq/0PpTSz2zwoNkZT9mrdpe85p7/LLoYxalsmMpAvciuF/ELzXifHiNwgscQLD0zxBsQ5+gY
Wk1OIpC42PiI9U17uR1F1vvgC5FcHWUWdT2mwaXMkbYYdcDkSLIDnitGqroj1ehfD49XP+BqqkAq
BD3rICxQNceaW1dUJ0AA9w9FQDbBKVlcQMH4AeYkY8iSwXMzviSb6DF61Z5KQDVaH1inxDp1b9Su
AekPXDyJ26HKmhBfUDxUd/mp3wPG5Sh/63/MaAtpDtzBNanr5b+k0l/Hyr/k182UxRKj5G3dJrXl
DabxnMptNyMaXwiaf/VWtwhnPEEuVixlI2QQJ0oeOOiebEz9a0IvNbHYcSOa8a/5qQI2F7WBWupu
eAfA8TYuN8b5J2d80tD0WOQ5coHFGDCKb1YsmFV7YD4glk2f4gw7Rgxrqn7tjhLxqrxaK1+dj6fG
1UpLqdMOZaNWPIb6U5gcUqGww+pODol3eCJmWlxk8UOp1mQNnwzDClHxolGzp+TZcXEkAF/SnFb4
WL6gbYUSJKDJtEkj/6OCFpiFDRFZzx66Ot0WIjqWnXSsQu2oxgFRvlJ6chFGK9OoqRhwVphp+7RV
7oRmcG+HTEoEF1gGHRvHQ4BCUotEzxTavS+T24pEWWJxYaRQcr8RFMjAghlYfWLwKUDeU+ToNuBO
tv5dck+N194WKfNo1GVYZSBrx8yiUZ19NIyi5FTRD223LV7m0RgmzNEobYd6i7WpGK0pYvIZNYOL
aYZN8yAeha1/7jz56fY3o5TjypSmt6TCCFGAZQ0WevTKnsTaK/uUMI3VKZFrZJR5XGogq9Rzzrxg
ctijOZ4EogOmo+2XEJOLnYvYBbS65P55ICcX5dtmKYvs74v7QIOpxUllYBPiI+OTzA5CZmPhzm2P
RYW7N1CKB1yBARZ8ZMAJfuyod2D/3tPDKqtnjalN0MkaINy6RIrFP6Qe2rrAzhZcUPvWVpizHfdx
/3L7e64m94UMTtlRT6wa0LIoqAf0Up/lKACD8nHWyCqCUob9faHMlFdh7kuwV+k+7dFo73bBRtgM
n7AoYOdPmtO/Bi5VRFAyuVAqSYEuTTKUE+rHxP9Q5s9STCSe9evW4gC5OJkrgERNzAxr8yfrHmjH
IAxT9+HWgHIGggwqh1N7js/Bl9vfbdVIF2K52JlMHe5YDRJek761QImSrci5LWG9ApNNQ8RSimno
Khc69SKoqqrE6bE7ULsHctN5hv2z7cv2AyMpCA80hxdrav1RqlyF8g/uZoAd+hgALG4T+Bu5AiC9
Ft4pbQLyJAMr7Zq10ybxbpSBGzl0f5PyFrK5S98UzuYkNFB40LZm+DD+BTog5qF/HSj/2i40vRx3
Gn6/Mo6K/B5M1PTFGtznbxK4uisNOxWvicXPUl1EzBrBiK7cRQw9BKRXjQv4WfQM2WTdo4rMtFU+
3Taa9XByVZELJ0YnYMxbxz9AkJ7KTHLa9NCrz6raUca5aiegMsbUKFBixYtbLsKJZZWmZqUV8sOB
sST0HiPsQGdjZ+xva7QaQxaCeEcbIr+TWF+jz/XItjLVTocydADv5N4WtH6BXEji/A1kXT4AxRFJ
6o8xLstshxWYCriGbDEo+DdwCjJmVv45wEsCXhxg16NPJSisX9MeEu2uLx96yt7XY+NCBudQeqrL
kTXCmTHofVluegTcRwPk23lXnBBBdv1u+tIdqbC/GhsVDd1jsHSpCr+oIkci1o1q+FkcPfnZvdpv
b38p6ve5tJL6nSkUPnvNMlAMyLX+2LcdYQ2rjrTQgUsrgahGlpKxPviouH2XuWqj3Mvz92SkiC+Z
Af8RcReSOAP3g1nTG/Y2FxrVIW2trVVGQIUy9Y1ldQdzKtxKTV9vn+D6JWchlLP1SNcy1QxgGdOj
DBilfJuBEM82EKGEXXVv7AuPEEh8M/5mX0hjHokibMLyGCvTeEIb42DddR9NDOKO37HqR0So9bjx
ywj5q/1kaODujiFwrgInGo2jHJ5G39/d1otSiyvHiyiq+pldbyTZVeR7gSoPKS24hFKMGsbBZXyn
NnwSFMQi692YqRFSSgn290UoirUwD6wetp4Ib53xblGDlZQS7O+L3xfVZg5HEb+fCXdCHwDptbFD
asPgX8L39YNzUQHdfbPUGtYYOMgH1jrq7WAAWKh0aTj2FFzT6v3v6kE8iVTdgA3a0pEAQ7HGfCDa
AqnvSHiqkz/IPVXkEtHI4mJEkBV9U4BngAEOHP0d+DXe0J/YNl91W9iZHmsCaopNDuuz/HAjNPGX
97GM9EJUYd2CpBzU8dsgqQ96Np9ATObIRXTKh2AfYmcp6q3X0OwJD74dGFX+Hh8HUhv6MT7oLM21
7Re6DXTWVyE13wJDuqvV5k0RLPu/+DOWwn83VWysShUQepg/P2g1wDbDr/9NABcw0CNr1Ywhfc7a
10Y6GaN7+/cJN1D/uLjXxZxbMewyBtqrvGEbm+y6zMDlBZL84rYTYIeIOy7DH3VrQhFj+s9KUNq6
INu5uM+tD21LtSRuRymQ2PwuqzXaegp19DQVcycYj3lFTBasD7D+8mhV5AJIoCYFNuPw7RnI5XxK
3WxXH7P9sA8fqY2r2/6s8uAsXZaYVmfI+EhTbjqq0H0f5TlxJsF/M5V4c9skbodfVeSChzz5Hfg+
4UdWbbiA27ZLo/KaUKZSPMtF/x4tVH50oIpCzc90RIvhULyrQJGdUT+rtjYx+hqH7i4QRYzKDxEM
o15Jescs4r48sYkq3Fq3EvjrRTfbRuRjASmPCw6hYow5qAOZgeRghkU3ExMhwNJiFGcn2aOMhPhu
F09fpM2sVLHdyha1pvFFbD4ZmlsGJBz1+j3un6wJ9tbfvUpLI3mQLzOkrugYID39ueDNmDlvWyHh
vpcXw4U2agqM4Vwf643mH3zrKaPGPdafHK/ue2mnLARMbVOB6JYlqwojxcaWUQ74ilsHgAsHj5rD
GCxJSkfC5nlWqCQYpU41IbR2Z0zpVLgI63vfYyYoe/oTBTS8hgiEW+P1c3HXkjj2i3Jk7yz1x94t
X9hCTPllyh1AHP0zbB++ZsccnefB06k3ckpbLpI0YiH1wwRt2bwp29EHaebeADXiBf3oSD2PE1Hy
chiLLzqMpt/EEQJXY4jbUfPqPjsYw8YKifKKME3+Kp6IzaTWbCpcjDJXrNp9X5vEPWE9UVqgqgc9
smzw2/iCNgmFMqAvExSbru9sXwwcvT4EwnsJvJG/8bSrLC4pj7mSJ3mb49iSZFMp+Vkypu+3RayH
pqsI9vfFl8GLThBPbG9Fz+8k0zbkDEBH327LWP8qVxlcOo4yBVyfIWR0eEyUXtWJyves1PozX10F
cL6UqEY25xnuVhrg2AKPEc+CN+Z0wTx3/+4OdBXGuY4JgttZmWEApv/gA+mxfTenr7cP7F/aPVcZ
3KV+BhQzpljw4cOTujsXd3hqG9AwVvfZqTsVF5LD0vlBIU0Q34nfqRBbABdnPWub6fdxdzJy4jtR
v89l3apv/S6PcHJlMdiqoO4b3afGjdYjza+T4zcpjEpIiiyGDPaYFzrZYT/bRmCz3F7t0WLCLnTk
Yq7q9gejNONyr+AXKduHrjey9qmtn82ewoMiog6/WxFbM161EqhlWPNTUyQvlak/huKuTRR7EAYi
PVDqcEHBFEQzmyVIS9XXPjjPwrfbx7U+zaRcvxIXEUKpz5o+QfITd/O2/saw76dPNjAfXPHIuCxc
LOo5hEwi0ulckIiAyCz6rKPfbsdtf6Ex9/egRPPYLIXpSZuYhm5cr8muenKxYhywdYPlKLS81W/Z
5Kmjo5SKbWkfq96Ts/PsH7rp6baeqw6gymw0UlIloPn/HtDHQAAptoZbozro2E/tbCnzWhkbYKNI
1IHrVfRCFAvLi9wxJ6NV4NGTnehPZoZwK35CI0Pe4vHggVoVXDXKhTTOx9SwN9XEQMkyt89K9CgJ
FP49dXLsH7BQp8vHIhcGpCl//igqj0WhOcrwSaupYQ3y3Dj3kn1pynz2Ulxfii8wQB36ow5uBGGX
bYPc/hugcAzKXm2Cc7fMNDsBzAVIJ9FlCJMxC2XfrY30KAEfIsX6PE3vzVLUHzl5IZNzNwCFZ1ad
Qcke4yLIX/tuyx6VqMvIeqpcyOFcbEDfROqBoeAqz9E763+zYUEJKF4tQv60DT1PZ2wT2JQh3jgp
c+FytN5nYhdpiCditqv051LLbGN+N3zCn9dj5VVBhcWYhVkGcx+oMmtmJD9Yvx2jG5swtxnUe/ex
OtX4fKKnfaNexQntFC6MCKqfwxmgXRM8jvmdOX/sGs+vqLy2GpQXynEhxJiqTh0S+Fww9UcfDX57
loKNqVKMYZSZ8Mxr6SQlYcYSqH6+0HY8C0/NFo91xwjAqwwjpX7Vn/6HEf/1Lt5CQz6qlGpm1hp8
T0xdtnkyHttDfaw+agc82XkUoC51nlxoAVJurswh6xlKd4F6Z7RfDKrvud5dW2jERZMoqY1Zz+HZ
gyNtGZXXeAxO1q4AAxW10EfEfIULIoUvhu3YQB0hCjO7jXvZkUaSwHa1uFooxIUQrS2GFMEf0wSW
UyhvsnAa1c8GZmXD1v5PyVnhYgbYobK072EMU/m1Vj9oSubUyqEZiUJ7ffDqqpHKxQxdkiJTmlHJ
AynyZJ7LPYMw0R28pjgsfrTH0hsP2q62zW13il6alxpVMTW9JxMxhIdrSZUq0cUA59pvxR+zi6fJ
V2Pz9H+kXdlu3TgS/SIBWinpVevdvNuJnRch6XS077u+fg7dPbkaRhEHzkMHDVzAJZLFw2Kx6hwR
hALZXejGtnCju+A9diGO4aDu+ZC4piN4ha/+IYSqDMr0jTJkRUpjIj/wzTuUc3jT5/imR7+hj8oK
O30yNZuvn8bxXpWJWPp+RnO6hluchKfS+IXwQr3t0r7VMjPYkpqpPqsyjgb1y+SNrgh2sRDzi3zt
59CXX9tX8rqcRkeGJK3xyHvt3q5qWllnsEbWhyohGazjbe6EJbaDU+rimT23Kje/QJnxLnSQTtjf
QRyAUxnwacpZBzEgrvohiPWUAG5UtU4tVN6fmWGARy/RCNYEWLpFaL4uAvENY7iLmtn5MzMM8hBR
K+JKRV6sSJoXMczdPoxfRknnReq8WWNwp4vSIplolkc4JMfu2NL2csPJUHCJmkFK5IreR/V24j1H
81yErUELyaRH0YzVkrHxotcM7XTBQb+dToP7bvWlG22NM6fblCJXv2T5XoZewVY34Jf9CfyxLgb7
2XCCN+1WA1dU741OYiVW4QemM7ztLyddrp2Yly1LQ9+W1BTvlZkyggujPfeS6BBJBBvpJNnJSJ6L
SONdbLeNauCSRUEcuIGZtZ27WawX2rQYF+0ZEkef5MK8qyNhtIUA+gAdHppbcHzvj/Q3QcBPq2wV
iISCmqRVaKABfyofQrd7lz+r7/i83r+5L11tMbFoVYpoFKAEPpTThJIsZ9G7dkV+BCXNDf+5hs7Y
r8t4tcccF1EsxVMkoDNZPMXotEp96J0c+GY4C2cyx0NhtnWXjXj0kvsODJ7TZYzzU78koaU2EAWU
BzsV9Jf9dduuawQ9xr/ewrZ3THg36vDuQB+VCcrAa3++Cd3geTrorooSW82ewNFLUzChV57xryPy
ktrbWHT9Avr76j6TFmWn5xno6CrDJ6BhVVok5VTR3R/ob6DnaoY5KKiiaCPSgZqRZdzkECDBPdtN
7f61f5vswUXjtcd759s+8K82mVOjXBClVrmCDIIhWkNY+fPM633djqmuJqhTrWYvSxYx1Ers9qGN
vMJE5bxgWHXXQE1J4Z3wvJVikEVNhcREXwnO2s5blGORHheFk2ncN6GxlSFqMejqnGI4mubKXWl1
2e3Mawjl2WDgI85rcRQitPFGmWijFe6gzy9anh44Dre/+JrIoIbSyE1qTkAp5Wl5pUWnuY8Dtsxs
SEfYsiMcp8QCxxTHKv3432OVxhaJ6NoMDnEZazTaIro70NzxoLv1hUBch3cZ24dFjS0RaaVMByhh
gINHhbWokANidy5/OG8e6XKuPHwalFYyJLgEMZ5I+CmRPxTa/XcHaWxxSAD1XUErZaTS1eZzXYDh
zIh+yDpXI2h/p2psZYioLp2oapSpDcoXKEE+Lod6tNrXwKNygDP6iUJvGi0eAzpvlRiAmI0Y3f6h
iHwDDq/4RDmYJBC3faiY++c5orElIrM4jEFN617kureq/KiFXhXpHO/evpj/XCq2LGTQiaKMFTxu
mXUnDT/nkT81F0NO0ajLi1U58/Ye8KzcDlSY0OmtgN2UqE06pH56lNzG57Ubc8CILQXJwMaqCpQt
rVmI28a6PQemTbSGF59RtNnBBbYaRE6Sro9C4IJyt3jUESACjRu/Rut3IBDHQSHeQtE9vZo8Eqpt
URbwBumOtu7kYPunpenVIUSWWbwrEaiB5VOzte/7hjlYwVaKFIMiVyEBtOcxqJYqO+O2z/0mjjDB
vi8TCVINzCEYRxNp2wwim7RSIqKK2n58Ix1KX7A1d0Adr1P5pcHBqG1n/GmUfYklYJwLTKrQSJ1R
OcSIQP8vWaptL7naYY7GUkfFH14GkCc6oWP6RGnOVEe9Q9UV6lB5FxXeoOjHrJwkCxZTbihHgup3
eHgzXRpWi9xiq99kXK+DYuLqWpERh8mYPHOILmbT+0akPaaTcmqiyIUGkhvmtVNpP1pJ/F5UktWG
0td9t3wHpl933/UTmP1QFNo0tyjXw+2I9tQYx8zqHaoQwXv+2N54V0PMYRlO5lCiqwYhWr98LvH/
LmTFv8uZ2r8gbfo0hj2vlvc3t7GrSXrurZaxE4QklSnNX+327yzF0R3KszyqgFF6+tsHRAjwdnU1
x8TUOVgLNcWs8RaNi2Z8in3N/384Bbdx+WqGOTbJIAtGlmEiJ9Q71p/RkttwX3K20epqg4ESLVZj
MRWw2zqn/JTdE3s557bwtYWQn+IClyPuy992DPLTIkuIF0dGL7cpcLmUHpTkLlassn82tI9w0l6X
iOXDQ1GqntaUcKWYf6TIziemHRWis7+nOJPHEt8ldWjoDWVIrMKvUtFYZvXyZwYY2DDNESQZEYB+
aB+q+q+Kd5t6f3nfAQWW8q5IqjgDjTwN1ScPYmj+cC7t/rYFPMQP0HNMLMVPvyMT77Wfw9oFez7v
irJ9Wbi6A4MWSkISvTfh5MVFtlW7xjOwfPwDjs6VTzAoUbSNAXJx+ESen8Lmiz6WnNiQ5w8MLnSC
kZcJDTn06ZO43Mrp67478HBOZxAhi36SiKOeVnpnoSFH6JC890aGHk9Y+zcZteviMOgwB0sEHn0k
LGjlEux5WmgpD/TY7w/m8/7gOJPHkj9FjSFoCS0kD0V/zL8OCS9y5xlgAotIQPnuAnkIRx/PWner
LP7+AHirY7DBRDg2SlbTXruLftcclUNum3b2452LArELL2zfPtE1WSeirGhElpmtowpIWxUNghcd
HTNZPVlKjI7g8hg1vS2Mbtu3VtKfakj57g90cyJXdpl9NBUm2sZ0ZO7x2OI03XiYZJE3lzwbzFaS
2skYUA9ML/bERT38JbkTwHKWoRq+u31njXb2B7Udoq1GxewtsRNHWgVDpYGp0kEC1ZLgoiJGokp9
Cq80fvMUXFljdlaZT2KWB3iwBjV0EOIJWc3tuvEnfeLM5GaEezXElmrI5pjKVM8DEe5wrP0GGRJK
ms5zxs1YZWWG2Vzhkk993Y2YPdw/lCy1c8URO8IBWJ4VZoeJAwj8IgmzZkKjtn9riic9+bbvBxzH
Y4syWjGTM2NCKFlU4llPM48UKmcU280Eq8mi37AKV8k0j0SlZNHU1fTD5Ki2dAAJ+0v2CdrXqJ0J
eI96dLv8cs6vLDJQUYOnTVRpoVoJXcYqmLyOfIIEqruEqJILC3d/DnnLxABE2hb/kvUTzSH6J8Fw
l/5538T2i9pqRAxAELUlzUAbMo0bcjLPE4jsI1D/9D049cZ3Ici0sAK7e+vPvNQCb3gMUsR1GI6E
Km0v+osgppYh/Z2NA89JqC/vLRmDEJBoTMNYeC9poUQ1uOTbEEc//VPUwitk5AyJLc6ocAUYRtrP
nMqaLZPZVnvT0sxP+4vGAT22+EJvG1A/VoiXl/m20v2wq6EyaX8sgX91Dba0QjCXKDcorbzevErT
39IiWAavzoE3YUxkrncSWFFneslFtDqjNzG40TqRc9BuJ3pWI2GAIhLVuhQjjIQWiWiX/ARVl8Ku
fiwI+Bo7mUAOjNqxxz9bJTr0FTqZUfYv46xePkvdk17FtmleVDHjeDhvChmUWAwprrocSDtnx0bJ
rXQ4iR2P/3o7KFtNIYMT8zy2g9GB65OK/FDixtIWUOejWiYqP0OP9yDBGxSDDf1kFLOc4o4hCp87
XbBSXKJEXskWL/JjyXsmHa8epoBDfTBvdPKXVhyS7JAkD/LyOs03pvBpUXm9yzybbN2EWDXtWAlV
68ZG53XyX1VdXMpBP49dcttNs2WKwamQugep7HjatNsxDIHoIxSUVY19lV6qSQhiSvmhgk2CPn73
SD3yE1fbBZna1Q6z3aBFW8t6giCG6gqDVMeLfVAS+zK0Eami13wY8FyGSJ6XMfvNPr8aZrZcI83i
VFCW9tod4KQwTQuGz7TB1fRrzzw23Czdb4KQq01m+5VGVeZyDk+lSazMSe7gTb0n91Z5rE6FHdhT
Yes8GpztE+BqlNmN7TwOdWUIOAG0yMryB0F8ydrvisIjmN6Od652mG1Yt5oG2W1cUcxIsUm8uBG8
NaskX8qLg5F27j5kcj2HOayXKlZBXQ0PHbzytruDBuBzbKLYe3JD8DFlN70l4sosHblNk5vdHD9d
lrCP1bIYSaVIWzbpU8B4uxyMy7t+2VPAGeL+yv2isVkaQyAPFdBaly59dyeqIIUQHoOF90q0DaD/
XTlcbf/39GknEfyieMhz1BQJ3KFztFG15FI97q8Y3cq/RldXM8z53aZd1KkTQpGQeFn/qZY/lG5f
LQyDJVKgoeiCYGFmSEjhHECBNc0SI7bnLAxvJHRCV8d1LyfoYBvxuJpKlaWnh9AsOAc13Sx7c8Ug
xViRUOtamtcwIIMsjrqXlYp4G1b1t4CKiult/kXsOl6WnTcwBiuqag51maK+LtwJ8ecm+bTvAjxP
YzBCjWM16FQwearS7Km1dFYN+b4Kmod9M/tQRH55lS5rYUAZhuCESfK972bPjFsP7H5QZTGXe1Hh
qZhwhvV+jq/8IdeKeclIKDhVD/EIdAKL0xOUzzk+8ZtwwCQgADMU2WQVqIRGg4JwiX1ajamdlj8y
chMsk0XCQ9yYTtv4i3lj8gSjfnNoXa0y6BAs4jzqCq5etE0Jt2ZL+hZOdnhDLr2TP9MjOian/fXb
dsOrSQYpoOFl5DJesJxcvy8Xb+Dl4LfX6/r3GaDQ9UGXOh1INHT+CDr6+Iva3e8PYXsDX00wEBGG
zRDGJsILIRUlS6v7J7UgKAYzT9psyNYQEVcp58O+Ud64GNTQukjPYyp8VA+XOuptMXhI45HnhrzV
YUACBNv/lpbEmUWLjXo/Ti3BJU+FhYP/LB/QZ8W7lVEn+xUPr9PJAMdEpWUXGjmN9j/yAdAGBFGB
7hfwPx7LPm8amciCxEYeTynKCaSx0BxcaxGZSug56dogdfdX7Dc5lZ8DY5/munIJwmaBqyeX+qDe
aBaKhN6bUiPHdIWb5ZE84UHViZ94LUK/Sb5eLTPpw64RhEHV4Sy0ZExETQOKNdzFNzGlBVfgkeMz
7LOdDJWlORFwd69bT9HfCO/t8Td3zutoGMhoxpxkQPr3/irNoum95i73l8e4tMLvGphVeZo+vBEx
GBKopRwtyPE5BBQrxcUcPxQtXQfEAAgKq9pWBrmPI4eBlaBpJCzyH/vOR+FgZ1PpDFwk86LlBk11
zKGnFYNrVKdBeQyqiYMYvKliAGPsWrPXBtwM6uRIdJCN+fvj4P19Bhz6aBn0dEKJ3VDO7pSMXqMP
vFaq7aD/uhwMJgyDHk4xfRyhV7fi0l1UO3XLmxSky6mtPBiAvsQVjuNFBfxxL6sc+GMf6hQtCkxJ
pXmbk+FX4DEVj1AvcyiNAb9ll3N0sWJVaglhu4bW9KOLwZ+TL6lxMbvYbsdbtcssaXjcX733N7Md
N2Tf8MolVdKE7qT4k3mh1SSLI/8NyaWD6Wl4Ghfs4JAfk8N8RmmJcqI05bRRmSfCxHEigwGQrkCV
Y15j1OlyVKdjkHGqI7YfdokiEkPSdAnx2/9eGuopTCuZ6oc2Dk04RGj3Ls46XoZmbu3sNhpebbEv
UHpeVL1Oxfukp9mmpUeRI9+r4E2SbJwlHq+ki2uPOUuQ2EjJTDUctP4de2kvuzha86vsIRg+/B9q
JpvLtRoh3TGrkDsjYlXPlDafXsJVu0TRWuIhWY/HSu0kO3nBFXHbRMuVRcZB2lGOtAIFeU5Yf1dL
V5U9RXyLdE4lPM8KHfdqXLFolEpEOcJIfb8MsTUPT3J7o9YjL6Kin/vLrlsNhzlf8Oqfi0lOdcWf
wtv3hnmPOMNJf6BE5LHHpZ7cvJNBQ0FEa4lo6iwRYycbkZqL9DwD10d4RlLRypBxq53Y70EWoXq5
BwLt6MSNc7Y95WqY8RS1NAKpE+Cb/80wghJAvu9OItKL0YOC/JDyzEE06u6/zu3VJOMqgtDN0fBe
T+nmt7SGQ78tb7Tb6bN49490bOxFNyh6tBApu8pd+m3f/mb8uppqxoeUoKsD5V3Ta/aC8jKU91HH
EW3ZPCNWJhjvIVIAWdccKf6gVvxGlVwtHS2hyh0SN89BYDgAOuvPRsVEK/WQqE3S0/ey7iI2X8z+
0tYfCSRWo2IClTjTijIo4CpjcAuNervlaz/xtgETq2QmqtkXKrhL36G776lr3Mcn3BL/pgVFJTqg
zTftPjoJHJf8DUKbJhhQRdUQCbNgmooGnomK2E3ejFi/Qr4U7+3nCWjZgTM8/5ALXs0xiyWPhdIJ
IeA5lxcoXSam7uQLxNdK9L07+36xfYWCiA+KcnQD9OTMbpvSclpGnb7MeIafz3b5g7IFoj7b11tL
eBFfw6Nko4gfve08qqztaV3ZZrZaIKmZOVK+1LGxoFXhDmc0ML2hlB80vrlnopbvI3mFlUF2HXUl
kjsN/rMIYuyUk+QqMRBmng9SEb9OcucHYsyxuemzK5vMYqKddYHQIk6+moz4zzEQqLVfB+1WUt44
a0mDoF+Qc2WK2YFDUyZ1R3PryWXxZLe4I4kVo0ISKjzn9Fi0YOiIHe0YPJIb08k5VC7bV+KVdWZz
Qo0YTHtU1otuThlqDwj3vylob8Ks3sqPnLHKnLEyAaGh6KBfNMvWrV475712zYcKR+9BRgn3/f6w
b27zULiOjS03GKJYbXNKhFzIkbWYh74dLCX6sW+EuvvO8rHVBgJpjDIXQDiBcs948s2U44m8QdAp
XUVHsjSpskEfYdXGk4rjshyG4bg/BJ4JBk3GtqurgLIUxtprGB4L4TISf98EDzVUBjVIpqlLRC/E
NKVKVUVClzi6S4+A3Mu49Cm8IdHfV7OWqkOaR8LQuOP8LIap1QZebQgWZ1Acd2YpGerWkPsFTPDv
r/60UBb9rxf6aozK1fPMmULekBicSEU1lYgBYga5USwoN1pLEVnTxxikV5uGAYS+TxchpfBOu+iK
O9rrSIWqGj/zefdP3ogYNBArtZMHGh8v8phagZCVblvJflE2FefA5Fhiqwog9CKbeQU+FlNEl77y
dWq/1VFoc9xhMwa+Th1Lv9AE7aA0KbCUXtAEq3BwIzy+U3Ei9uXYontyB3ZYwgV0HVR9Q/mBSunY
hW9z95jn3xr9QTJvxcFO4k9S4xW6jgrdY98UnMcKevrtGWcAY9Z7vMmUMN5JIWpPvnRlY8/DaTI4
2Mqzw4CGUipQbY4QnJqt5nRaYzWjdOyN4lLXC08VePvRZ7V6LGSQMiuKDsbkL7NN5V6F2wk6DzeK
T3lkKl+48Arft70SyRFZ1GREqEwKIQyILvU0sGnKuxgUuvn8WVQ5ORieDeb4EJd06QYBS5UFgpdp
YOwVRFfJRU6ycJvUWb+OhXEJMR6kXJBhh5JIt7eTI9vll9wmTu3oJw0Nb9ntP/T95nfe09a2l1xN
M14y9J1mitD8chZylKE0vzxG+ef4gzVeqyEyDpJnek3IiNtYAF5a6JEeQlzlJ1ColY544LeW8oZF
f18dYYqKMqWQUvuiG9ycv2dpaiP4HDveZYLnIcy5Qt/s6oJKtA31cwlJpSCzwumvD8HVdY2YU0Wb
Y4iiUU6K4KUDT7FyiHD4t2ido0LiMbctlzd3zMkSKEoxodQURDjJ0xJY+hhYbS9ZUf8h+turT7DP
4G1c/ssIl7XVaCl5kaPmucrc/enjDIft0J4nMxd1AQdlLJTnTlgspcpQg6zYEMj19k1xvOH9vrDy
uhKcTEtI06hZ4KFh2yryk9LwOHSoS/16fvz0hvdgcWUkNzUhUaiml9I9JcaboJ07/SEhTqRHfzgc
BhuqQjEISrhxWU0PEcoHgwpF/W/7U0Z9d280DC6k4KGoJHpXnLvOapPImtNLZYR20ByT5dTWOSeY
4c0e9ZbV7C2iGAGH6IWxEf8ylMhKR9Od0vhx7vLb0JB4jTg8l2AAoiYgqqwypE3H2bBmLfIktLQ1
euHvTyNdir1pZCGilkthiTAsZbkEqpv2nDQz3fN7f5/BhL4TikiljMTJkXIb0cA2OlQ+jwmHs1dZ
In74QFgY76VyYmONqVuMX4h6SXjZSM5svbdcrpwglgJFTBJcO+UmtkSkDJLg0/56cJb9nU9pZWHE
ZU0KQ1wE5uGxMLx8uR3Fb/smeINggoZgFPWlHLFzEuEU548x4UTJnJ35Tha5GoJp4hYIQnlaPXTO
gje9A5Nm/tpM3zrzEhQfazK9HgZsp1wVN3XdEsxYJ5i2Cb7Fzvv7c2gch+6Hjha90m8UXmXKplMb
Io0eZaJIhHHqKcrRIgd9aqcg38jwnOfHavCHfHH0+Jjk5yDjSYZtLtnVIFu8kRqIkEfKa0eql1K1
F5WT7tjcPqu/z8TEJIEUYkCvnyXx8g6SvuVfvfmQjR/SRlzZYeLiKTIFSabS12FxVhKvlhCdKm8Z
tx2Us0A64+IhSefUoNxIkyz7eZLdi7n0mM/1g0Zwu1BqZMDr+bkLNF5Azlso+vvK95VClGKTclQG
LwV0dyUreVKP04Py8M/7a30IP+9vZt7KMcegLOvoRAA5Hi5r7pxlFgR5LJx/Usrrh98EptXS0Q9Z
jUyKB0EZKiydkS620jq43ri6Jln7w+HNH3PqlXMd1wtNHi7msyE7ssrBJt4omOOu0OUKii3AvrZ9
IWlmmfXfdaj94SAYeAh7EmgCpT8ngRuIr8XysD9JnDVnizRKwcyqugUamEv8QLTWCYqws+VmcSap
/LFva/uCfl13tkhDjHVo6KiYsewy+52T3eON35vfdFDZCg8G2HNLjkdzXICt0pCTDrQtMY6PPn8K
k29KyMs58KaPAYd4TkkWQRvEUVo8JdJsDYRoiiKzCC57nNnj+JvB4EHbLnUWCzgpGvS30PewzMv/
xkO0Q7N7FfQlK24Sljc8BhEWQ49D0MniPGxnOxq/yxOUnkaMkHDAjmeI/r5ChLkfmg6ih/CM4alC
QBwLuVWP54VwJpE3hwwmVKTuUtIijSjWj0L6muWHhHuib8YsKy9ncEGu+iKqDQmcfbJQWCLocVHB
XbkQQTEtkmu2KTWZpcbNYd8/eL7OIEWCJ+Ago1rYCwnvZEO9qDqPwHj7rek6NJY5dQlIHC8lpi+8
/adGoFUhAErDcDQedUgkctBvu/5oZZAJJia0C6B9AEEyrfeMD5kXodcqP9Ze5X+ogHZlioknVJQI
J4kIpDXNk4xWjPlGSJ39JeJ4H9ufFqVh0hQCtpMS+s3wqQZvecupceB4AcuRqsSxlInvuiaLZIPB
+FnQuYEJ3SS/3MNWM8WgQqnGIL6kqg46JMSQDaJ9K+NL7nchRCsMLzgQa3ZKZz7zymJ4hhmUMIoJ
0pgKDCt69GLWid3khoKmn/JOD5Ov5fChe/pqoCxazNmi9LR6agwf6r4EX8GpXZwBvIQLB/+4js6A
hiC2jZYscA3QYFGphcRL7YU4GkoHP9gKtBoXAxVKbiRok8Shj6cvG/QSBz1Vnv7E1WW234zq3aB8
Ghs3De71yE+qv5TwuG9i3xtkNvmeBRre+E1MGTFmx8jyp2RQjnHbubOuPDS9LHPOjv2tJbMdZ0kh
LZFGicg1hC31tyj+a388+2egzNKhZmEzdYRKRy7SJRlOo564svQYJLyex9+guEIMqBmLksYqU7Rt
pJp1heUvLhLaV6u7yBms7AeVPgKIf6zO0riaY1x76GuxqBKYg4IPXhXcNLXIfXVQ/6LSJdGX/swr
26Pu+ys+XQ0y7h13qgyVVCyUeKJ6rKaLjjQcUB/KE13HxRYnaGY8FskMdEiXu0lMrCBrnVx50aFb
te8YvAVjKxSqTI70glYQmNr3PqjtrHqKVdvsB6sEC0jtNLllNAecJROvcme743g1SOZUzIUoAokp
TvwMOTfk35+UM65tYFpsHfNHYqWOfr/wOG+2Sw1WRpX/jQaX3qzaiIpM0ZIWBYUG1bdMsnVX9Ppj
dFqg3cJjUJW2weSnz7DVDYHZiWSWMMWU4CzwaW91BvFWwZ7vy86ndesZOkzM2Gl5dFO/uRVdTTPH
aWIKRpHFcNfsQltAlLN2pqUVVNotf0uhTMOtzKfzt7NB2KqHcNERUtGsGm1Mig9U+cK08Vpg6air
M52FkxHizS1zjOpTOE19jI1ijibqHsbXFMzF+mgep1Q8kqjlPJhytr/K4E1vEBJKAly2Cs/Z5NfT
sdCRoCS11eOW3omnpuYRcGxD93UJGcRBXJwUaofTTtJbTyyDF8PonHnsEYFNnDCfBwZsJcQSDFmW
Zlg8crOAmbkGmet8lx6jQ+4FLq+3lrcV2YqIsmqmfAqxL5Y7/Ym2cUR36nHQrM6lNTKJb3ICIbo4
O67JVkXkap6ZdY6ZnFURaq5fjeQckcLqJL+YXxSN45nbR/rPdWMFcc1KlpCGgqs0raOWL/X49z5y
czxfo/ZX19pebuYyoDprKNE7x6p4V7Vof9ViOxRTr80jZ98cb/IYJAmTEv4X4qQN1dKahh9jcddK
5yI9zNOnseeMjesaTDQuQhSZ1PRUosUyVIdZuCVH4ozg7Ab39Av3KKJHzZ5rMDAyIndUylShJLkk
z7IrQfYhB/mQb+AymNnB1/255LkGgyJiGOl1K2EuNU0+GENy6MPI3TfBQ36Wn9nsqr5qaBWO/DAA
+UHD55iPKvaWYS3vpb88NUUOTrHczIKUhPOSYMkE8VM7lVYrferzy1hwMIr62c5KsT3fAdpcRINe
ZurhhQjEMgS7J5zEJc/9WLXctO6rcc6xt6hwsmxHdvpFsP/S/RZSuRAQ4CAFb0hMSNL3JKoEHdkB
SQSJO2ROxFPZ+Bx/2IYLXZJMU1dMU6QfsYKLUkzNQKP3sjLCwaz6ukUFx8JTelOj6wRlTL0te40d
ucvbvuXt0V0NM1u5SuOQqAGKO9rgc9DdpcIXSfh738S2611NMLtX11O1DVV6bCWnPHPDJLOqwjXQ
LbRvhzcUZt8acT5FmgY7c3JKM3BmG9De40WoPCPMeR/kpSR2AU0MVJ9AQWmVYW/NMo/4ijNlbGnK
HCR6KtLAUE2NU5x+76eGWCUJZ6sYC4FzdnCGxFaoaDrgDqc90Dy9ZE1jlcOrkj/ur81vYpefTvD+
+8rBFaL0VU0Z1+iRQezMyUu7QI28Cr4TobB5cLfdZWFiK0mmLBHCXpxyYV5A6oMN1TmSN96iSf2z
eZugS3OwDUt06qfsJnNjJ3ziKVlsohOu1wZBeYqJNg/G3YmeG/3Uhli7m+RIyagi9IyFF1ouBYse
Vzhsa/nW9hi3j+JAJqYJfFJvjJsAcdpwBtvcmFgQKbRDO7Gql/ocf9tfz22jqmyahqpIukp/Xy3n
3BdZplOtbS1LnNkoT1V3QQra3beytQ1U8WqFASclRdFj2MAz2zy0YtPJ0M0RFzcKejX3DW0d+WtD
7JpNYLoKVcxhYxzE+NYwPnJkrQ0wi9R1dRjoMuaLqgjE7nBYDqZrvuRHqqliftee98ezvTy6rmiG
hN7Fdx9dLQ9CW63CQwqiz/rBGJ7V4CZfODt6e8quJujvKxMBEZRAiaiJyJ2Tb2ofctZke/GvBhgX
S8uoEgNaMx904XEZQ0ue0i9irvmtHr7sT9f2npVUdGTpREV2jEH1aoxDoXivXHAXDyevHxTgGKfy
FYOfOu2Zp1O8uT5Xe+xNLolHFICnmLzAvCxBDungzEpmrujB5hSuzDBvKHJbdIay4LAKUkt/orFS
4WjfIodykaihM7iS24JkzecVR/Psyv/rG5WpxJVMq+rUqrTV4QvEkdwyPLcpZ1ttRU3qanxMaFYY
eqcoA+yI6akfj2bjaYE/gZKe8HjVeSNivL2XpHrSVTgjiC4kazQiL0qzW2027zNZ/szxRjo9bBC9
Hhbj+YM5NNKkYVgTLjf/dMO/xTa4DOzpa+PznlY27yJrc3Tsq51cZ4aYaujBRa+lVFqIplEeLR9p
Eqp4RIEv1PR4JnnrxsBtO5IokaBU6uTSQwglpmHGKY2gbbnUEo92ehOnVj7CIG84GGU7jCki67a3
CvGunrlqZjwTDHqEmtgqA30sGjJoSytOVljCbfCs3JRH9YKe6Vv5zMtAc2aQvc4lZBqait5RlcH0
Sg0Z9qBBNrr5G93sDjpZOBttM0m68hH2XtdW4IdGp0jjNq9ZbJETskHIBYtP8bFMrPDYg04Zz34Q
bxt4+VkOVLKXvYQUSqIJdKShYuNxycm7zg4Il9loKzO6HiGDJRDoTc2IVhvTJgjaD0bDNg1NbrTV
33R42S6OzxAGUDJZk8qlBaCMkq8M38OYc6+TOIjFdlCD/kFMUnqjpO/n3XP9JUCGpry8gRo/cw/J
qbjhPb7whsTgSJUHSVAi6+XEyVFJH+TqsI+LvBExqGH2YauE9OqlZW9B+y0VOnsmjzWvq/43M2eI
qqIrhia/74UVHlZESgrQ2OIe6Q+v8aOC/JbxNo9gDa8+BVbtxXf6MfZ4vdnbs3e1yuBUUaqaXNGG
IgJAzPDmwuOb3N5IVwMMSnW5OvQjMtSOMJxH9alIPncfefpVpZ8m2PrpLgvCvqbS4UQiFyVG31cY
vXaj9oHyu7UZJqyp2wx8kg1ux4rgJcN9XbxE3BJCzmyxFdRtnyRt1GA5uknBrQB0Z3NtJbHs7Ps0
Z9VlBnXqvJHFHBRGUNN9kaFvY/r7f3+zumA9V/QDVs4sLLImtDKOv2asraX34sGuhHM42PIERRDp
JisXKwsfw5GTNdtkf1wbZoIYYclJHk0YmTgQX8wXK9fJoTYay2hxkRslD9TCvty0fpaGfzipDBBJ
SypH8Qw3XMazOr3WM+elgucbDBCh0gr6xzMOw3k5DuSkif4ycFycB0IyAwd63s7lqGHd/il/ks75
C0g0L6CIoFLHiQUylnthsHnJzm2Mve5gBiQGUBRpC2VGMk1/Gb/P0pMOga+J13bDmUGW8KmFnkkQ
trhvd5PkkKhxkip7lszlyPH+7Uj653AUBin0aBzLLsQ9C9zK0CeiUB7fKLdUyjT5wovJeINibj1N
o+ZJTV8fC5Qco8BCcKX+TwfE4EXTZFFVE5xNrUtfjKmiRYgUMU0tmcePSD6strDCYIfZkn+JNOTl
OI+HoH5QdHd/hTbxT5ZU3dQlSBQZdE5X8FSAfaFKaVVmphN3arvTQGRO79CmS69MMGigSVkpU5IE
RxXf+tIfVMWSFMNqzJoDO5vrvzLEwEIwGwbqP+HU4RJ4o4gIMh5v56nmNHBvplLVlR0GGhI8Rogg
kKTPwKOre8tBu6V3Q8kF9wi3G5M3KAYQFNNIpq6hF1/NM5Wv4/I5nzhwyhsQW1s6RoIehpR8FmQM
KPqI3eBee9SRvaQPzdBf3Xe57WTPdf5MFhSksk8KA3Fk6yoeseNTaXdW5YLhGeZM5w/9z2RgARTO
hEQ0Ez1EL8FkZ2Jmx4tX1B/h4F65BVti2mrENIoeKzUXiZWXbt4/6II7JHfzfNYEDhBtbyrVlDRi
gCL9P6R913LcSJDtFyEC3rzCNNrQt0iKekHIwnuPr99T1O40pgR13suZiJkXxiC7qrIys9Kcw5fP
jXDMzKSGe5LAxbY05b6JW9tC8SpOqe5mShRnhRSQqLQim4KXs7Ol+eFQOA1wLEnKjG1NvyyJM0VG
ViG102BJQ3aTm7UjLE4jKYTybdu7ixDOGCXj1HV9DHu3CBhoVb+rwafr2k2tgjNC1mxVep4xB1Gc
i6xzusapQB52XQi1Ct4CdXIE+wMLtKRdD3wlZC7zfCC7jdlF/CMPJl82i7M9WjKKkRIwJRvRRD8C
W3MCXwpArG5L1Pe6XHuqBRONNoVjiaY7JVQcyfbqinw+ySLXkWiFLBgazLxxi7z4HMfzZ8Gw7FxL
bwq13F3fVuLs+CRLWqaWMZnY1nmId0WCRuBQOORzTDjE7YTfZV/5lEq3pMB7aJmmMxITQI8tkmfe
aH6CtIB+FyPbUVFwO4TG6FzcMqljEUesmz9OD1330+x//betY/JXcUTVTeAb7HGv8vK1Ay51ldhS
Q3kOwhLxKZU0ERTw4CJFNIvIBxxYH20j79SZmn2g9IAzEvmiTnIb43zK5X4scnuSbuXw7b9tGGcn
FswgV9GAN8xQI6knfc3bgxGYhJf4i6s1FQ0lWFEEEcC/jwX0zlkyVwawz2abwbJE94ONJwz6GW5C
J3UzfyKWtX1EF4Gcs81y5Ap1C1d2TF41gEbloB6opn06du71/SOXxmm0oKe9IkoJ0in72fnNBQSv
5Lducqd4456KIrYv0GVhnIKPcWAtAWuskcWDOX2Wku/X17Opc6jkmoauoHBtcrZWzOe07UILVz9/
qzpPUU9J9SG7c5HBx3kqAhNdZK++8CWsf1c2dqqbZk70IqFS3T1bBwojb9OEr0RyCmjG5dg2OU6p
L05h5qfGc9OddON+tkLv+gZuS9JkWWFVRFHjLpRsgSXbrCJ0PpnVTWKo+zQM/dkqvVmCrxBKSv82
FUK5yON8cJoPylyIkNcBnzkGlNMx+AQeWafeMRBjBrStEudHrZBTEb1K1BzPRUTIuM1SdFrkeymW
bbXzYoqOYvMaXxbHe96xidRxZB1eieXHmKkUhczT5e/DOBOnRuwi73IDPDyGjDV3BeFBLnZL+fW6
VlDf5+yRIXdtMUQ4JRlY5IP52IDU5bqE7Yv7jx7wnjUTuqxWqhgv6OZWK49NepYp57pt61bHwVa5
8q5GnGR6ECsWa5F3kzcwcPuMIQ9MpM7wGHkakTukTp8teSUuBUipVg7YtGxIPCtVQJYtnHIzBiRH
8Hh997bzo6ulcb62zbPODHt4KJZnW26kveCZ5/aQukAr/Qhepwrjqlloy9BUHmNiLAZjDlV0Bhnn
6oBJonvQJt6CZJDdVrIvaFsvLsK4hYWKohpNCsvXSQ9putiCeg5a4qC2X+6rFXFGLzXDWUQLITNC
YBu/yc4dJgBHV/Lys+BS40TUijiLVwWFPIYFHrjh8hajBUhSdk1kEE8b9pE/Yv7VijgjF811JeVs
RWFyq+cYRda9IFOcEM9odKyJlKGjdpDPhDaSXFtJVTQe20H1pfaHfWdntmmPh+7ZOBDazoKSK6vj
86FAHJm1WMTqlvveC4GkE7md3R0nUBWw5lKqprX90rjspsKbv0ywAkXGTW69BX3pYBGonfS5O4KA
7sj4IOgy2vaGqmCB1PCPYvBpEK2Ma8tS8NKIAMkb7hlr8vyQHhQHVdwDVfIkpXGWUTUnKS0alshG
m+FwTtzJlg8AhAArTXqmkvPb26liWZIms7ZGLppJ1BQNLxqOT3/ObqpDtVu+GXfF7MQHsKHs0Bj3
RgGDMHX/Q2FWErkDVMQ4QdUVEsfsQZhAKts/lMKuD8CIJyKx8JQUT9dV9L1GeE0iF1eHiTHqRgu7
BQim2ev95P59JLa29cMAjxPY1VG4NVkZFrwlWPJHGnzV1Yq5E1VKTc1E1jpXifVdlOsPkq7EdjgX
u+sL3YwMVnJ4J4chg6Jjcvr4nC8PRkPlA99LRNd2kvMAfTbN4ZwhpJdBDWyAi6V9Ub0Flz7wJcCb
Gl4MvgbEiokX37d78DYJIBPNDwzqMfwYJdZ6XzlX0eS9uKgdzhVdRhg9TY+gKVZh53TMcKCeTr2h
t2OW1f5y3kIUsxSEg+/yGpCXpl9MV3fl+wWYj5pT+SY1CEYK5DzH0owlcL3eTUH0wKYSkl23n/aq
Wx4mv/lJdjiL168mj+akqGonzmhBBg+NfhxvzYfO1u3wrQOL6HVN3a5FXrbS4MxOHS6A9jWwlePR
fPw9lqm/gUzI6XeM0Sy+r+9pWp9Nb78SylmeuAXit7CUjRcYlV2nvjUfqoaKXzb94UoIZ2yAxBsq
Ncu0jDJYi0tMZy3Z67yE3hQuHiaXfUGIdnlYfu2SypaDwVNDw05CjPwSW8y28MpdNTirEymLokyC
gD6jwmYgAOFR/6HayZ3o0tPL1M5ylmcWJqsdOth0SX4oglPYHZrh7fp6KBGc6SmlyNBLFcYNlJ/a
4s7y3TASkTslgrcngOYqhR7XLYq0yk76XLSboDrmyUiF7Zvv3pWScJbEAACqbkVQEmGfHWYMLyz7
7BtjbDARPE2/kr1so0auP5GTBJux6EowZ1EmNRjimDnf6GAeMze719AFoH5inZniDSv4DRjDbHbW
DZU1oWwZjw0Vgxq5nFl3GoP4YGXmugfbHobpn4Dj7FiCbf24rjCkRM7GVJ2URpoJG1N7JtxTtlMC
ZwHC0exOvrjPHHMhrhzhf3mAKE0Um65l/qEKfWGI0Nvz8/qSCLXhGboisZxqlQkY9dypO3HXWPFN
GyWe0mtuu1AJSWo9nAUBx/o4ijUShDCchh2UAEvPFKoFj3IFfL0+G+e+GkDvhoCejZqEXneaTsGN
6jKmM30v7k1HOqtETEgtjbMmRTkAE5hZ6UV5URTgQFYUvBFhTEzOmISo6+Qx0z5x2dfh0Qq8/CN0
0qv4x+SsSGuhBAzYT1iRZTdmyEwXFMIVEavzKdxIwlBSESPeYzMm6ZGNDeq75Ei1uRB6zWdx50jt
VI0lFkCfDpa9T4HU2qpwO02PUqP+t0vKl+rbPmuqqIQdMpJOfw21qHuru5IK3YjT5yv0qVTJ9TQh
sblIqR3NTzHm+saGcCObpwOoeNA1A2bUtDgVkzUxQS0RHp6djrSPfTYtLe6p09l+I67kcHqG+e94
0Q0sRv2iz2hHZ5c09vXY7Xfakb1K+xOFUrJ5P1ciOT8ljqGyJBb8VDOejba1I+pReF2AJbJQeJUQ
RKtiBnArhBPNvOxBS3gYTe1DXTX/LMLiMYXquozyOMYiWGfVOx8Im6BLD/Wh88Nd+u26c6BWJP97
RYA3T5tcgh0dcxED4EIvndD8O7nXpWxnN1eL4uJbSRJAAoimaeD9KLucwd5jPb9pOCkl2DQLK1Fs
xasz6pdWDJsQV1WXAXQ3vZSa4db9W5f8CMTSub6uzQu7ksX+vpKlDO2yWGxZsX5mk7Gq5QdmQGze
ZvS1EsJ5HVUPzWphM1qyJN+aafNZDttnDDYdlL49N2VnD4ZGvQOoTeSMRGX2dSXPSLQby3dTvV0E
Vyl7v9QtpyfRgKlN5AxFW0d4Xo0wSJW5j5Qv0uwXH2tXXO0hZxnUoJL1XMUbNTlIO9kx9ombO+KZ
8apEH+u/vAjjh6aHMcqkWseLIEc5TEsel/TQxP1/U733G7dSPQ3GTu5ZGmMu75bhe2gBvHt/XbsJ
2/Cec1yJSIdWKMUEN0mI3EB9CMaX698nDv49FF99Py9UU2sVHHzSfg7kc5Mes/4DWISYV/hfZweu
339fUODYi6iQ4oKK1d1k3gUKsUXv7fd/vJdXAjgLABicCpHge0WKcbrnXm4HIQDMZqAndKitAEap
Qk+fdGeeTTt0yrNwqF+vbyN1TJx9SINe0jFOarl9dgdmLzX5dP3720+i1Ro5Y5AvgRAqLLfMYm1r
F3uYSHKyU++yiSTziSxPUQviDQIyvX31nhc4q36415Grz9HRIJ97953j7Z4aXacUkbMO81KUac+6
Q9DSZffifQlkiFyl6LyJiMjip1KqCXmyxNQQ3t2DaVG2W3/aV/v6c37D0vTqN+tAoskzv3pFPfm+
l8bIWlFn+s/KArKHjtY3xh0rHaN9ujPeZOKBRGwkP6yy5FGtyCXTFH0XaV9Kxa0pbae0kZ9UGdIs
ZF1WiMGwJCAQu/D0AINj2si6ZlsqHttMb160n8f/x3iPJgkL4tjflA9opgeXWWPLeyqRyu7ptbPi
TIk4g6kzyvG6nPrabsfbpEOKT7kLqFEfSg5nLxaxKUSBpfgGGQOGuuKlXWqH6rKLQt29bjoofeAs
R1qZpZ4WOCvLuh+GXSw+aFSvImEs+PkUuUCDWp3CSeWVWe3iammPipBQjabbU0QrLeBMRF0n02yZ
AdOC5gCqmf24a1lATvKpsy25ogV8HVYP8nRWIqhbZd6DviBrf5m1PSiPZUpM9hBnw5dg21ocGyHF
2QA5xK6Vaa+rKMFa4+G6CmzCN65cMF96Be50bho9TNB4TGsAKKePmOp+UESndUcXDUJ46U624VKw
cYRe8Oy2wBbstFyAWEHrTmZcn/UhIV7SlAj291X8MtYp+P8YMP7cFfYkH9PoQzPHmmYqlqqJhqxz
9yePqsQKkwmh/9jbVQ5q1750a1kmFrJdPV7J4TyuOcVyHrF3LXMTSLP6wWinOCB5V2KAxKZyA9sb
d1kWd5miJMrShcGWKmUK4DQ9SB8mvHq965pHSOHrUrE4VYM+oHer725K68mg2HO2L9A/q+CrUW1o
FF1gsfB4Wdyl1L8iEHPUtCOW8ReHd5HDPdGXpp+1smDgM5hKQTDkJxgIN5z/ZT29pcIvatu4p/o8
yWkqvTfkCl+y7JOsU/BYf0kGXBbE3Rs5b3JBYogtDPuzfYqPDeMH9ep7ulWHWgw7w9UVLfUps2TG
NCNmo58J9X0tjYQd/UtYd1kO509rtaz1pMFytDNL2MTedDIPsYPe1SOjRZhP6et1xaYUj7MKWVhq
ccYyuIF8VJM7KznIFKgOuSjOIlRVmYgpmszfa/baPjzGP43GqWGy9Z18ElzhR0m1VVFnxVkFIIIb
TaZgWZjy05W7hIItJb7P15IKQx/FlLFdjZhGau9GlXhr/sXT/aMIPLdIKahaFjNqAv3W9BW3OFei
bTntTrjVWWh6kN4+Rn+Lytz/eQi+eqQnSZqXVtp66jjcoSB8m5rZVynrCSNE7R1vFMJGAhQlijpx
uwPOzFQ9X1dpcu/YD1hd1Hhqp2Zg/dGg9T7IPoN5nV4Nb/Gzr+XN6BZAPiYRPSi3xxeRMCnUi/qA
GCH4wh7vyj58FDCCN7rxG8iXiVQBU98/A7vLSXFmIs3ltjQZWEDfgidFqx5krUnteZidNhZfiko6
6qX4eWzTyL6+t4S54GtKUjx32RgjTJnUZ7H6UsrfDOl8XcT2k+KyNs5apGERZssEV9imUu1oygTK
x2DfNE1oG4lEFcm2Q+SLNM5QTL22WAYj+QvrFIJ2hfhktL8ajNpoY+tcXxmxeXyRSdeL/wUfF+L4
2bSaewFFzYLs9nzH8riiHXyBaQbSR5L+9omiU9/JnnkscANMV3iJMnTTM09SQF0C50MAMBcLwhed
jKhLzZqxv3UtGlueovHT9R0kdIPvg6yUVkc0ARecJTdq8r1AmnyQ9npGVR2pk+IsSBeXwPE2IEfJ
3xQls4P22EWEnhNm0GK/YW2lrKKd4gRPdEuevLSob3Uz+H59u7Yr25olG2jMVjUMwfxbhpwJStZM
kMEsoeqzXtUUGTcNkxWOgdG46IjGQ/LZ+Zco8yKW275Y7Yo51BGT90fdzx4wxeECvyzYMZRt0H88
GYRabG/lRR63lcE8GnHEyjRZEu3wGN2NRf1yfSu3Ne8igv19dVoJoPQGkRGAQAdtQ/mWmqpn1AIY
dr9eF/SX23uRxEVkDQAF0kGH5w9/yUcB0GUKntKv81v71gBImZFMAOfI10abGjNjhvVPs3ERzBle
RRYTraqxi4oUPEQS1CSq8a/yZLWyO1rLvmkpe7F9zy4iOevbhIrZtsqMKMfKcmfKwCQVhPNdrVN1
L+L4eHILxkWSZQo0spFeEsH/mfU5oBcJHaH0nsdnHVB8MmUGTchGShbAbQHhBLyujcfevsKbTswu
Ebunco+5Qm6yomdg9hKYl/ofS3QUeqIh7S+5qn9OSOUsSCSPSy+rsCDzkaH2sUZ+3Ua5dU+FNH95
JVwkcUYjVQSk3ySoH8vTZ2AM6m9ZbWDxGZ5u49eiXROpivf07hWN5wFfxTDQNKnH4pKD+LKgoXZ4
TQSn+VbfarndY+as3Inu9Jz5bWhjEOlhPKQ78NdQjxXqHDnbsgSRluisIUQYzoJ5mKfJTsiX5Xag
c9lezqyU8yRIPcNfZCQkOvp4QXONSRAHbaFP8252x0PjzHs9BMqCe92iEdaZJ7AYraDMJkau3aaC
Py+WPYEK6LqI7Xj4sjjOjgDSxQKLBBYnAsiv1odjXalgDMhtw/JkdEqXN71OlbX/knr4RyiPdzoE
spSAMgdCH01f9eJHzdO/sylF2qMSW8jTVuR5s6hGCJ+QWX4jfE7U1+v7RwUKPE+FFPYW8o+YnMb7
/64HhMh0aJ0Bd90Ft993y8/2idfvKchMUixnXWZ1iOfRxAWcdowBUtqH+8Kd9g0azDFOjYzu8GyM
NkUYQ9w3nsaik7J0DNl8ZFXfjomM0rqPyTLipbTpcXQZ4OCAkwGUNdf7qaWWOKcFliZoUEljXxZf
h/gYUB1Y2+/OlRzOCfRaLytNhbRu63U3rKt1QiMv2Iz8zjcS5MKvK8qmIq6kcQdWafkkaT1SOdbQ
HxdzPiYiRYS8aahWIthPWEVaCh5jUxwCOKcSdVtf4AmCGz0WbW14FjC7dn0927mClTSmKytpVaZG
kdLhmKKbzwNGq4pd7vsolgW7eYe649F4EJ+ui3wv8v3hdVYiOXNfpi1SOwnLTfn9i/kifC7c8HH8
2pzRH38Ae7AHFIY7TK59kfeyO3xVvPw+c6jOpm13u/oVnD8Ad1C9FAK2mfHuaLsaU3Pim3LbeZgJ
sFPMPsSUjWG6cW3dXHw5ARxt6GeEK8lB2+EZAtiE5PX/pmXa14mYg9i85asFcj6hF+My0lgdYll2
pXIGVHNfn68f5SYgv3qR8R49rbRHmjqQYLK5POU+Oyx4XU2pIzgWZoBG7GZx0vzZzd1UcII7ahqB
OkC+aSfP1TbtmPuBGnk6mKDuwyNa94+W398vgM3CBBJx+YkdfTdFq9XqahxV/Yy6ZaydiuWmj55i
2bu+o4R9eY+wVyIisUkzQ4WOFOOuFNAA93b9+5S5fN/VlQCzxswW2IvgSW+ag4rmQQvFj+KuAfUb
XX+VNuOSlX5w1iURgB0adyiPj456LAAn/LTcFAhtO/RqBJFt+GYJ4FrlJXfRjflKxbeEC3r3vqu1
WkFoNDGjg1IGzZ1DPPrDxC4DDOLGFEwcZUffX7UrWVNiLZOFRB2qfoMr3dSPoZcC3Rt86OB40TB9
Vzg6YUgpdeTsSVEDScjoIbJRpB9KI5/L2RxsMZAIw0VtI2dIsgW55EZGeC6i6Ss7tT3aQ+afOFjC
FxHKwrf0ZMPQZClrjRp23SE/sraACOBFVMGU2Da+jacD9N0kyLhimuUDsxw4VPu+D4i1EPeYb97J
ojCVyxSKr4iq1wrT3dj1u/92lfnmnVxfrKUOWRL8OMGDgUDrSYXCgffToUewqcPhoxJh1NuhhrVl
nTu/O91ZIYYCdt9OIVwshsxZDBEDc0HMCOPACgnE7thLnwvkf+wetbLmNgLcLeEmCe2W2d9XF1ev
tCnOWQFwLE8j2IXEZDcMJ4vSOkoMF26McZQJccn2T/iapw+CfN8IZ3loCb2jlJuzCaGRRpbCILkq
fa+0bti/FTOREqFEcObAwoSINS4QoY2LmxvmIevGnaKOz/9NvfnmnSXuSl1gFDjDbsDAGtwG2oyX
O8svwaFJ9Yttv8Quesd38ASMmeSdGDX/FX0yzgzXio1YdLmtfeldCZSh6k49daNzfZWEneAbeiYp
AXkvQ6Ob1WLfiPP93BlETZ04Lz4HXiMll0ghe4j19a7I210tVl4VRN71lWwruA7UV8VgeEmcWnR5
0UcCS9sWwbPQnrrgxixuovJDPu8fKXwfSqUVY6kwioQsvomVnVkUtk6S1GwfykUI93RtzBilBBXZ
lKC8G8y3Mft0fau2T+TyffnfJmdMZasdRzw95uR2rIGs0j4PAVXC+UtEcpHCPVUzRdarlpGYtgBJ
BiKqFyi2YIIsC7fVGZ4Sr3q2NEf90AimfhHLOYq27tW51SC2C2xV0mxVjYk7Q20f+/vKYreBbmAQ
EpoWRV6afxtGpLkkklWb0GeD8wsY0RhkjYEPsk4h2Ut2sKmeeehY/RCEmIHXIGalMqF/cX+X3ePc
xAz7PSgSVO83efD4HBxSJxxsCZRf4A52JiqLR20m5zCqXtPjmb0SA/HzkP1KJbuRpQ85pcuiONMg
xk2vFawZt2iP+uT20ktOkYr9ZeOAwQQIJGC18SToZZx2iQmiO4/RPRdufSvcFafaNW1WcetfKYbF
v7yjLvK4fbNCdHvGDJj3HWIKL9/yZ45nb3IHyBa/JCLwzeALJFbgJrUUQzU4je+qGqNJOVxhdsCY
4SlGSUDBmCGVF6TEcCofRSh0ieyc3sXsu/dOMpkUs504Xi2HU/IS/BzNwoao2dVSHQx2HOWD4aOT
4/lDYddKFHdMc72UOfB8cEyh7pRK5VhN/5IGeI7GJIMpM9t/5HdWsjg1t9AjOSrvlm+3AIM1hbWY
71Vb8PNduJMO133ItsJfpPEdWC2YgYWSARgwjCkjtisk7gw0yuU/kHDBW540TcTy+I6sWhyUSDVg
KVi+RXufXJFCVIkEH4S6T9RDYNMHr5bH+UgrbgWtjSGtlsRpJ85Cgu7mMSN2kWnaH0cGkyEbMmiC
gC/1b1eS6q0e9IxUwmiPVX+KEEosybkyHop+IIzgpj+5iOJTZUUntbNUYhS1Dh7qbhfWXyLlU/yh
MbCVFC50aRcggZkTrtbQv45z5zSilxiRS+jepiqspHCHk5Ryo40G2t1ZaBE51f106pB3U5Dm6L9R
V3hTE1bCuDimQ5E3GxosSSvzPcgj79qcagvedIIrEVzMYsq6qFkNI5ldvmTlPjMrWzNfrm8aoWrv
4doqalHyQmxMCecfIibqH0NMDrW5k1kUw+K2Z1othrPiixTKQ8Je6pJks7pcdF+dTBkoW6ateKhw
fijgW8njrHmvjcOwsM4QVTO8WY39JlUphducG1rJ4Mx4b2WVFhYYKtPuGQgTY0foPDTPknND1Clx
BiEqhzoUBZySZob3VdUdBTO4FeXULY3eryaqB2o7gX5ZGJ/zWlJFCsuKlb73y25xR9/43H9JXIB2
ua0bfM4A/up1DnvvUq0n2w5kJZozFUIlSKqaYKnpDB5JtEd5pZM7ePBWs81ABRDGEP0GhAnkk2Kx
Ek5LKCJhlYVoEQURF4bKlfQgU7yOhMXgE2MTWnaXPgfK1Nx1D6JkAOKmUYPd9ftM3TN+li2VegPU
AtDJ5Ka6GYD+YLryWQMJTeMLLolJyKzcFU/F58VSkJqJKED8ntQLTxmo+lS3O/Zui16U6JYKL4h7
wGfFlD6wJonRkZRZ5yrV4M3x4Ir68mh2mt8bHxotXukiZ0Oa0tDrmXUsmyV4en92y+f/eFicAQmW
bukniYUT8FgMiah5lZ4YOH7jtyeKqJfSP86IVJMVFGGAIeJKeZZjry7211ez/X0doN4yMCNB5f3v
qCUpZwvA+LhHaRXZxXxvUmw02/7wIoDbraFSBSFlcI1lW7iBkdlG6irh7F9fBiWF26YFnHJjXTFQ
k/SsiDda+aPKCItD7BQfJCdjpSYNo4BWc8OW2mKXqhQAOiWCM6N62xTQLeyV0J0k8WvR50S6gxLA
BVtiDjhenYV0snIqjFNKjd0Tx8BDWrWCMQwg1ELwo8u5XabB29hghAhVnuvHTa2D/X0VAJlWV4QT
qxU34o2pP8/zTETYlAC20JUANZxUKWU2qzCnO3MMjspCjq5Sm8UFV42cA79txGGwVxfrcAy/oJkY
D3LNCQ8i+uXgNcGX+nZ967Yb9cx/LiQ/dlBNRSWqDOK39gAs46ie6Chn9gprff1Q7IfjjEa93F2O
FXARUhf0tA71/nvPt//pgS6/gTMKBZ5Pv5GokhuAGjuZLz8175ugo6c69CwA/rNqZ+mkDkuXs/w5
sPQ844gMwknEf6nuqU0fBUwfywI+vYipzn+ftzaiB3lmr5ChRTKzbe4zIXRGpOiVJD/kevCRPPpK
HH/0QSO3jYaEYFB/l9H4Y1V2SmIMsE38Y5NXQjjTXsVmMwkTXIdxFp+Kg+xVu2SH1EXsD2AIVJzM
K4HlmnmFU367rmObmr2SzB2vKQRzK5ioWBbGXoy/B80+zz7/NxGcwS96s9JKheUB6/uRIXsojwU4
JK8LYR+5soN8V6KZ9KMZBFgHa6NV3iG5GD4DlSvbblO/7Bffkhg3w4xaNa5kcqg+KTclSPukOx0g
0eX3Ee2kBehC8pN0n79eX95228tKLucO8n4A+9wIrR+P1UHbo1TpyOcIHW+TV3iZrzyYJNbGZty+
Esm9wOs6LYclUmtvPC47YxcDhU6sbBQU3Olx3iFt5+ffimeyDEOJ5RxGYJmLnrBZXVkK3TY6KEHm
z4I7aRahMtuvsNUCOUuiZnEWLgzRvHOrw7QrGzvwc69+FgBr1LrMqhl++gBkc7clApTtV9hKNGdV
ijjBKPqEsbnopvvMpDKrOYhO+Rlw6niDxQERThD3nKc0GQVZBAQHa8lpXhrJC9TIDixqVZQQzpiE
olbLIsOqYJewvxW9Fn3WGN/EyCsjRugPIt4s1y8Gde854yIWaEK1KgDCZOiuK+67fX5AneaWuvfb
TkfRGfsRkvHv57kKMkrVrOqkRtBaF6FdxKdh+d5UMcijQIlLNcRsl/CsizDuBgD5Kl3CFsrxu4SX
7PJby/se7NiEt7ivX08UIdH2Jl4EchcBmLhmYzGBk94/VllxmOPK0ePSstNldPJZAm1sgHKYUHrX
T+8v5vQimbsHYNUU4rSHxuiP0Q0asD//RqNR7qJfrfsbI+b/pa1l28ZcxHL+NghDcbYWOPWpfjTk
b33e2wLgAUWLuHWU2nAXYjYLhA54FLoWmnonwS2022IGRaVyHPsP9YBYhsharxGu8Yn6Ita6OZkR
o4bp2RzeMuVTGe+uH9f2ci4iOCekhT0I+kKIqBSkf+PuVslU01EEKbZTYbjTJ5maB2c+hnfrmgjs
DkU0VVXl++vGxWwADIAN7I9gRkIHkuUVe2abRTfdWR9CPFmL487LSqMyTnSIS6PHOjhqJkGPyv7/
a8vhrJXaBhOwIhE9oIHGT/Viz+bBza7208ByrLpzDdAvXj+zzRaX1Zr4XGPdJlKgd3DjrERqnEpf
rmzw2bpqZRf7eWeiUCocUtEuqQGYLW+wFsw9ketqbiWtwd2WjNskfJOrt6amQGU3HelaCKeSRj7o
mDjAif2G+oy98pZRH0R3v6GsqLaxzcGwtTymsCtH0GLEclZYh18s+UF2GNLFFaXXunZ78avxEM13
iTIScQqhNHzG0Zq1JUlm7KMIhq5ZvxOFQ5P/krvBHpeTXpFAo2zLrigpn3MsR7MvJ4Znynpa3wHD
WZP8PaZhPOuBKvhRSsI5ABO1b7hWpFOnyJOVW6Nq7Hgg4pL3X3xtRZy5bzRRViYGXdl68tE8dsA9
619rL/sEhISTcts/x7VdneKbyZPBFZXcznb0JLvlmYoiNpPHa+3h7EvMeG5SBnYavrxTvpwC97tu
K786vyBf7ts7i5YIS9RM2eCRGeZcFIuggqYKTbRLomafjYmfVgVh0jbL+hoss2Ialq6rPMBSN0eW
HIjoZUvVVjlJ+VCLdpeI8S+tNoXM1hMreVKjGaMsKLgpuifpaXiT6Fn6VTXFhIKT3fLsmgoeY9FQ
VczuckcdCtKsGwqsqlSYt3nb21INHrAGj9uioZzT5g4DUgoouLokGXxCNtNm0agXNHSNTu8tbuvk
P7tv8mFi9fjFwziJC1sQkg3AlFhOiQZjkQdRmpjJQ+ypuOljcMju41t0EX4O7M5RWydzyMGubUu7
Wi3nu+ShCqc2FxtPnJ3mAKpZJwSqWuBU3uhGJ/11fBWpoua7b/rj4hq6aJmaookSn+vpzTKJJZby
Tg6YUTqIXubmvmRLpwmT/JOjMAxG9GPJrnyiL9BfVnyRztmmuC2WSmZwI9NO/vV7aKLxEIQ7pQuf
SbZabJ6rqaso6Gg6cPK4DZ6TMFSmHuKM+hDPfhcftJBAYtwSoeNSoFHPUk1L5kSkRWempYw+yn6x
9mhzg00ID0ZDQd1s2rmVHL6JNykipVLBQup1ocvSWcu+Ogkvxu2Mo6IHdDYPai2OizTiepLmnBHb
K+fkoAAmfdhnp/AWlUA386JHyowTu8h37wogx22SCqnzKMf4sNk4WtE9m2nqE5HbluNfL4uLNQKM
0RjYRdYVyFKvKcZ21KOKVEGHEHh2Sxdk8EdQPIE5hJC8lVPXZaR2QUxmGorIdmAV5RRms6BXC5Jr
r0fSmckGZO3O8hhfyXBHQ91vmW20YeuKiX4cTefpmHMr7RrAL0H3zfQgiMJtMxsHLSp/ZDpVFGQe
gLcpa1HcrR6nSVlSRq5RF5lTR69ToNlldyibz3NP4Qb9RTMv6+LcUTOketmwFr4Bk75s/Lw5hejX
Gjz2kg8cqmKwrZkXcZxrMKxAr5MFD7S6+6pnBym5Fabn67pBieBMiDzFWgSSQzxh+vFGn62neDTu
rVAiYjZCDN/xLVuFXAYTqjpa9akMfkTdThIO11eyfTgKixQkCWaXx62YY0uXigFLUUGjFp5aEKEa
4N/7DbxQOMaP6/I2dXwljnuqtEnT1QpoT91OfOjTh7Dbd8WxESinuZnW1FdyOLMhKloaLhXkiH6B
pJiyR+a9s0uw7r0j/Gae6CZe6Ea+RYIXby5RNWUNw9/AQzI40VGmJkmtQv+sXj/3SeUGSvZNqH4K
SkHk/Tb1YyWJy5H1ZYmWaZa7rcTvsuAr1k0vEZq+aQRXIthPWBnBLKnQC8Hg4evBHcbFGQOywYk5
pj9s0UoEZ4syIRPMRIMI1k4c71u8Xb9rrCP2NvCuK9+2sq9EcZYI/EjT1DJij+iAlqPBBmftjg1r
2AwEUz8FiSNQLwNqAzlrNDaioS2MXWYATeCEVhnLE8+DwxLrncPMX/d2fZGUUnC2KR5mcQA2BYry
Cki8ssXugjuwvhHv8U0lRx7YtCzNAsAUF20YaY88Tgf3P82pU+i+XnwSyjs9JzR8c/cAxCJrFjpV
8cDg1E+ITWloGWh2cFiEh4JCfd7crNX3OXMUAoVN7gO4prL6UU0/gzpwQhBU/P+fCDrXQZEjy7qp
8QF8EEyTJbGEmiS7ifkmdo6ePF4XsZmSWcvgLlEemcb/kHZdS3bjSvKLGEFvXmmPbatWS3phyNKB
3vPrN9Gzq0NBFLEhPdy5E9ExXQ2gkAWWyZwyKsUsQ41HOevH6S2+pidemXZrx9aGmCvUmFNX6ZDB
BT3aJ0EobUk/iz1vNGwz+7+2wtwaZRBUYaKVzOoD5Ztfzu13/aihAJweMBZLTpH7N9z9a4vMtUEd
ypRbSswddoYj54ZXZYe6j539c6K/hcW6lRW2QjuMkbUMHfwtyo6RLtlVV7mkOxvZsyh7cp6DK403
gbJ1hdYmmSuk5uA51On05UIMP2vGYyQunFXxTDC3SMmNrJrRNoepJOEQ9c0ZBjnQzXE7jQmqUP4e
FaVGPDeqY5EiFae+XyzB3T+dzQLzeq/oQlfRLpGtCfLzsEIZhSVXshPNpd8Zo1s+lH5EUxm8xlCu
Tbrylc2atHpuTnD12OwfJCH/IC7GKZ/QvDyiRzoWrjOeD0uEdr1I+GS1dRDleWQLwxCog8SjqeT+
NQyOmF2c5JpF/5pj+m64UImltLMjtGDQ1Ocs2pnP62XheQ+DKOIoq1Uhw3tacliq51D+vH+qW6Fq
fagMliSxqoajDGhMyhC65AJp+xgDgWb+qkej8hUpF54sOe+WM1hSzaNktahmuKZpfKxLw1N7kByR
b1kq2qTNUWbLTuPCrRPRa7YDLjrtJF95Uiz0yti2eA7KQXKXgM4Gdz6yzWchAGvwR57jco6N1e62
qmFphBLb2kZ+DSLxlDOcvvlYW52bzqCKFkZSlXcwIJ4GsBvRcs1wyBz56xsb9kHlfTNQP9vbPgZi
wNWRpJMs194cvmqVO2ifKpHYwvyizNG/AabO4ExNxCmewUnoWeFpUI7pxEFL7t4xoCKJC+lmCx6o
X2lPgHIwj4bXfsU0N+Y39TvluH/FeL7AoEY4kCqWCFUvKiZP0ytIKRqchzQnALAZdn2ShEKP8XSP
BtDXmpE9xl5jzJyD4eGfzoBFZ6lglKcqE7VXlGiFqXCJMBKTf2jd9AnEOo71kL3ub95monDt6Axc
RGIsjG0Em/MJOpde/mLcRRhzbC8KmmBUnjgk56zYpEKfL2I2JkB4PboW2TXjNVDzfj/z3iDTEjcJ
hfNIKd+XKVTZkc3a3zGeCQYZoMTRaa2BJTSJN2OKSOX20272ZKzOhP2Ij8yOpAiDCEqn9EjfAsRd
vmAq9C35Z/ohek0rqMrzXtc8X2B1s0lREGFO4AuQSMYAUxkMdg0tWmoNRTmOt2/eKU1S8Gklirr1
hiKrgGEOpdUaPUqCSf5qtGezejcqxN4/q+0btTJCD3NlBPQielq2MDL4dEX5qX6JvAbCjbRlWG4d
9Hu6+yZ5y2LAT5yUJhcr7GEjXM3mUyFejYWnqLLpgqtVMYjXVWXfWSlWpWaLpw8hcli81BxvGcy7
qC1EQCq9SBBOc4Q6d8sEPepN/BflEGO1EgbxWlIn6ZLjMrUks83ic61/R4nrHz2Ngbg5JQtVWEIS
zoC4CYaSNUfMR9md6+wfT4Zt9cCEPB50HU7GRKNmNd5PQrDvXtvBVYPqrSUZUCRim4zaui0yfUS5
nnb4dfdlAO3bh+Ekoq4jHvS7jtf7sO0IN3sM3KGONRaKhBPql5NUPBijNyucPMvmG3m1JOXXS5qR
ppUX2mJUSqcoCxZrtOXBj+P3+1vHWwmDBX0aS0ll4ImloX6ipLZu4j1schBn+2retou5/oXYV23e
0uG0VvbQJO+XReHtr2Oz3g9i9Z8uwFx/tc2rjlByt8HP7/ogD8KDdsrdGCnljLMc3p4xMCCKIBnE
SKvllv1lWb6MxiH8K+qk9XIYDAj1Cf1DtPVer79VReHM0d2oG5yFbOeoVpvGgEBhGYtkUZ3ONnGK
8InIl3IJhhZMn+X9oAVVdkpTnrzpdkC9GWWFF9RwNpqQfqZQmT8dNLPhUXmiRNa0Nyrjfj/Tu/jb
R8TKHPP6qUEUP5RQy8ZQKwFbGPEFR0YxhepNCn8Z6H56ISu5kIlaLOBvwWiw+j3Odby0oBOb8Nhs
t5NxqzUx4NB1hWqZ5UR74MPHN/rO2IbqLdUjXZz0qfYrJ/0+8XCca5YBi7YdxapAZ9t/jdQB5uyf
Uxccmy+SA1LBKyRDoWvIiVNcd2HAY8mMAlyluG0p6Eaa+xgGpxNVXM3c6sorMXOutsWgCBogSBrR
j41YVly1Ex2yzL5g8B4SvIDFSrXPirTotYEDNDN80li+9IrOR8VOjotjnWo/eeY2rfAA0mIQBRwx
ZB5SvJ/HkxnUpzIQYUxy9DP/FcvBe4uBFSVVzdbSYWrKSWGny4LJkELm9djvW1FYyfYWvQ59SNWl
ZbP4WNQoJoLpifOy2PcHheWNRqtYocsVPH6U3jUdBmpCr4p5nfU8IxTBVu/xWcjFOKrgDHH9UYn9
Mb0U2isnPO6joCIyiDEUKmSraQimSr/zleruktcelJa5T76rTxxrWwwJt+gFVslfV6TobSkZA/Je
WZ14eF8eB1H/NiPtZi3jQ65rd7OsnaA/dy1rwnnQbDZnrW0zeCFWUhlmBR625GJ9Fb0CSaropaS8
Pt4MCm6HgE9APZAX9UsVhFymmM0yt6FD09EQLV3EIPyvS+8bIyraFr5fe3ROQrCJX36vIZ5gONKn
Dg0WyPZE0JgV3L8Z9F5bZrCLqGociqRDCqvztPzY8dju6K39LZCiWiYp+DI1DTbhv0xpX2QjViae
aMu7eqSc3FXAa2PavNb47aAQkHCOJgMecjeZ0mzBU5Piu6H3thy+2/dOug+/reNmgH1/xFY1NxH9
ihsra7LlCm/fTs/saawP0J/gNIzwjDGvDyMzE7ErAVJplmJY7LNglbZZVrap88jTKX7vLYtBkQmj
W+UQI3QV4VXt4enmR7k+ZtUxjz6rqeLub+L2NVvtIgMosqJOZkwnnBo3fGyghy4d6GVLfUg2vxEN
l26ORxb+eY9HrLdvfTt+rqwzADPWuqXJxdtrX3SsN7qp7gRIsZ9nG/TsvDcIxydZdaiiyhFoKOML
JUYx/OUwGPb8AM5oGkFL3zrqL03BM0p3cO9Amfuc9YXS6A29b4/kaJ7awHxQ7sQePNW0W1H6yBu3
emM82TPIfNeMilpl+YxNpY3Ds9faKZ4+9mJH5zoIL0JmL090jI1e+eg1v9efMDXLY8nm7TTzShmI
skxZCrcyszutPLc8hYbN32/KaOaz0MyK/8emr2KtNKIZA3KUqKZlFzn/POcf9j2T/ve/7eHq9zOH
ZrWpXELEznKt+InEGgpLJ5NbQN686isjzEENWieY7YBPmgi8OfejoktfE6t4V2a16UBD2HQ1vIwc
JY4MTmZqO7qtLDPHU6pGPLZWX3ult6B1sHXMU+ykrv5A7/zsahgLD+0GiVHeY28z+KwMM1GhWBqx
EHr4hWo9RNPHrHhqwxMmy+wkuovLl57wxnDf5MV3TpJtFp4WoUWTzlJDhKU5DjG6u8OjeNX8/j3K
0AfhzkI7fXwQsPwDbTyNnOkKmQFXtOMTCTqfy/HI8SyWE9jUQKiOZhYKuLNj/ugfaeNS+qoEg6c9
0mfFoqJ5bt+btz8abtvO9hQnVdwufYU3Be0Ek6FnshyoFkcBEOBhOm99TECpUaFYtBGm9PQwRqe0
fMg6jkTXZjA2cfUxK4vxE4sx0RvTFIc0cdOAdza7i7sfg/ac6py6GM8KE5uiCfkhdE8hByDHdmc+
TloFGLgTNc5l3N6w22roz1dQVmlJWAw1SpaYUcoQi6zeNSfeS34zCK22jMEzuewzMaZEDKgVnHIo
gU3n5rA8QQ/iIffLzpY5Bnmbx0BbnLeoFdD2L9WTGvOuaZQ7iII6mZl+3Xft7UBw2z0WyfLW6iK0
BLhj+CqaVy1z938/73QYwJLNTpijkWYS2qOR1XbeHZbsy76N7fzdz9NBHv1XF5DkUTPrVgRGlZ8M
sOXqMbgiD9HghdFnvYswZfRkWTxu7f2d09lv4lGf69aScIvCJXsVxuR+af/pbHSRecq2fSihZRxn
k3d+PzxWybf9faNO9Du0/9/Z4yvt123rZiIqvYUbmhmtg2kJOxU/qujNTOdjmrzft7Xv0Dr7KSyr
KlG0N16Y5NM0netqseVRcdOocfYNbb+JV87A4IFFzE6eazjDf1gdOwha0MN28iMdjSBXwjNIj2Fv
GxlsCJu6Ey06SUsTudqFqtclgfQooC2p/8LjxOd5HQMMVZdnskjrIZXwrinPkvWP58TggZ4nwjTo
CPdx9TFEcbLpvsvz9xo3d/+YeOtgcEEY5bLuLdoSRF5nfHYKAse5txOmNz94A41VXNC0kdQVhC89
Bd2MRwUKbspTDTYmIyi8xOc+Eehl2fECtiHY0CDmOdCgql4pB1SB/LryRHtdKQdU5P9VV+hqdQw2
5Jba9gOZa08sH0zhkJZ388wJ4Jwjertoqw00DPgBhnHQr03eFdlhKDntb9sF+NUa6B+wMgClKMWM
6AuhgZQE+ai9LofY7WyaT9FfzTOfsHE/GOlvif2VwdowEs0QsKK2u5jhd7W8n7ixiIMGbwP/KxtW
r3S5NRm4QEfyTsVsnSJ64r2It2KBj9WY15DMWxKDByDiraJGxpKIcEKpSjXvm5QDCTw/YCBhTGfS
mZTcKEyII1r3JDV4EMqJDm+SVetNI9r/okErKGFgKqp6TLRKsJOmam2xbR4kY9YfmqGpnNY0xgB6
NJJtDfFjmuvmJZnya1VJUAORW+Jm0OTbxypeSGEr9yN4PWSFtvWkF8qN3oJPTX2wrpUNngvw//Oa
1njQxaohLWkzdGqJEIZvnB+KuxzIKx3ti5zyni/jydn73whg+1KEZBuAixjH0XTJ8L1MPilcxkSe
GYqfqyPGYF/Vx7Qw3Wat3enVHd5ruOtN+WwU8df9A9v+Sv75sGE5GdRuNIQ+R5AU0bcmHZoD1fjm
i1ZtFwJvAMZmUSrMKuYiobnGC53bkdzyRHm4isP4QXqkU4SQMk/d/bVtX3hLks23/7HdrVOlLcsw
AzQnwc/n02JhhibYN/EHf7/ZYIJL2SLJENHaAa2SVGCVT67NQbfbC52LjIOF01C77Ro3c4xrFEkf
TRpdUlr1pyaEvqQGye3YeslNcBvtr20bzG62mJjT1VEtLgW+FgXjUMcPtcqjHdjG/5sBen4rP4+n
Qip62hzcuaMnICVbBlmgIltJU8C81yDPGejOroxZape0If0GqaWPYvnZqDMU/z7t7xjvdJgIM0WT
NTQabFjTOVYlLxtQe+6cfCSHfUO8xTBxBhMnfUFo/2csYxkEeiETWCpGzv3hOjfz8syWqhUN+oIe
nf8IVBYb6pieCpZAgochF8w3989CplU1QRaqsFP9XTqEvSYiYTX4kytjUtt86EebCo1OzuRlR8mh
T4Ocx0e8DU43u2ziroxSIk85arZ5g/dvjo5NtAvHr5CH+G/IbwiyZ/1u4HVHcJbL5udSOY/ThmbP
C9Jphw4dsfbQyPdd3Sg21Bh5vFqb93m1SgaqxC7EqL8Kc2F1RhNSnfOmlHjrYcBprIY0nmmXaBo/
9eXnuBg8tb43RsH7C+9fLYQBpkbuiZ4KcEsoSJ6ySflsGP3zRCIO1m5espUZ+vMVYvRip+YqqFsh
+CPYgjwZ7pjg9VQrPLFFniG6rytDEqb+soK2ADWyu6TvitLr//VqsfpC02ikwlhTrPVbL78DyUsw
oCRruiB8ci1iiyCH7A/cVhyeSzBAlckhkSsCRBQhukIJLYrn2E2urS9c6SOtOCUuHsq8KZC3V99v
X5iro2OAyyznvDMKhMnxREkfCredHNyuJMhfFlCuzB+t6+w2TjPZ4qt1BKNP3Tq8DmbOdVOZTFul
Q9p0VvBRnVXp5y7rAmkQOa8PjuOwA7yiNEaC1WB3hehOylM7Ju7A7eHiGWFgYxaMRoCqBF5u6aeu
uHbtU8grefO2igGOMFWTrKNscqQaUL2PnaSQ3H3M2I5lN5dQGdAY44qUkHrH2/1C3lEiF8PTbfme
Pj0pAR9vCIC3a/Tnqztdp2UioFvAciXzGKYPZULsJIn/dVEMcoxFV4MgB3OhlM4bxRa7nOzYNzCZ
HtrhOSm4+vGbisigxxJF0YSojM62oXUGaTsNdYS3DF6KIrNkp7jQqY/CWmEgTjfv0RF+KFOnBxuf
xIHkN92G3y/2zTyDJ+kUaVJkovGJ0pAobhlgsHGEkAR6QSU3w6laaK8fbWJLmM1vnPBpSpFdUBzU
2D4tqcdroNmudq22gwEaqVQxJUVnnBd1cQ1ZOExzd6zT8QGNNY+9KhwVs31ShcYZ5s+LTv6mnvPT
usEm8xN5mXorlWpvacCjkzZ+KNXnueaNQm5fz//bdINN35dRbEom7fmdpYNUnGUuiTDPAAMxqEPE
+rAg0haJLQOvJTvyilfzmfZsQnk6+H8Epu37eVsTAzmC2hI9o1pxGOr0YqcNQFqBFvDpibxXaPag
QFOIwnvwbWcrVgfGgFA2qQb6obBQaK4cxyC7Vh4qLzZVL+fTfvGWyEDQCIrHSoqQGtHAt99+GpZ7
or7uoyrPBIM/kIxTi4UqymuZ7IFAD1wV+nNDJI6fc64ZeFt/RVOEUWJgpBnXbPILKP0seLgsultf
aAM4r6P3D6Hi5hsMyCidroIBEKdEURUMAjSH5Qb/NdGETm/v7+Efvj5u5hgMKSFV0kvZ21cWlPCQ
QsiuC2ZkKy/BBw9tntGflG8cm3TD/oyjBpvxN7q4NDsJT07qiFphK4fyat3Fot26og9iHQzHma89
yHa+8EaOOS7DJv/DVCGoOeEoI/lkDO+nIiAqp2i/DSeg2tVp+lNkObjU0IirukIWVpQ/9toXoeMl
LrbXcDPAuH1fkS6U3gb8LuGjAObC5CQj/J2nk/x18hRPOKp3VcrxE5lC0u9ndrPKXIJEVJC9po2B
oxM9RXdLYqtO7Qh3xEXt26U4Urrp6dSdJJAKRw6dY+GVUv5wEW9/A3M16kFuQMiHWgpof832U6q8
X/TeScwDib/l852inCTpueKxDf/hRt7MMldEg6ZrPg+oFNAGWZpVBhu7p7qEyhVAnFLhPDM458uO
13amEcUgGAD7U3Oo0HZZo2Mo5dj4Qyz4uSaD6fMUjbEdesr28p8Ca2svBwGpFaojOiNzuH/heSti
Iuyo96VSxwBqkl6U4tibQcpl+aO/Y8c/2XHbWEHuS0zwwYMSvCd6mSc8hT64GgIVrcs5p0t2u6/M
um0fE0oxNj6WA5pz3jjP1O9oMzlAyaYOcsdwaKYocrrv0J372LzwGg55e0l/vnra68RCDiDHXopS
f2wUyZmS4qIqtbN/ZNufzrcFMiDTSZEkY5UoyoZBTB5T+VAPQTL+TfLBFHXQkhsmFHDYzoaBCE2U
ELTJ6cVXNfLb8GkWONXLrWCzNsEclTWL8lLQtJ5cqI68pI8Eua3Bqg9hWp91bX7Z37jNue+1PeaA
SN40BaUTRtKhOtK3XYYupNIRHBMPFMhINnaNZwN5Md7tG+atkzkxKh+vgvUIhEfqNzE5FWC5Nprn
WbtkKq91e9uUBWpgQ9NAPMUAImiHpBp8hdhS7YOsBLLwvmvOdVrYosojIqaQzl5rU/xpigVDJQd9
Vyng9KSlsSfz0VCuKhq5WtFBr5Co8QqcW8HblBTJFA3ZQr82XfnqduV9H0vlgqa+or5K1WmMOI+D
zZ7ltQEmhA1pE48RJb8qZxtMR3c6PmG/xPc5VJ8gAvtUHFS7uMuPVAdbuPRnbkpsK4yv7TNH1xvV
rE+UKHyAyDJEnYOuRBJu8OinjoUmfJdHJrfZPLCyyGaiVCgQC/2CKz6eiiOts9SB5SyPCp60tEqV
OvPT/kXYjG1ri0xs62U1gVjhiFCAyo4MsuPwqLtwU189RD7vRbl5F24eozKxbbA0khT0NdbTVne9
cdSosMv53E/fpZL3Wt8C//XKmO9GiFMsMfTb8S0sNEdpEp4WUXa0mgScHeRcAzZdlS2DMHQZ7JAj
VYxNfespvBSH7CL6tS8cBT8V7H2TvJUxqKlNk1G2BiyCkdLOEyxKtkeuAN1WVFvvH4ORqNZjNILA
CvqdfarCbT4Yd7mXB/qFUgHLdhnbYur8Tavw2iyDKjJ6IlBrAYjl0rsZs/Hah1LgxOvNR+raBgMs
kRSmsRLjy0axRSc8hZQoAxdtosrSLxjecvfPi3utWSBZSB/W7UBzYZKP/kDfyO3o2tk9GupTG1E2
QBsxx+Y2eIGtQDdAv4qO6F/RWctIbTQ0xNHvRqnAeysLyBkiKrqf+4lrPvGIgLf95WaQ8ZcW34uF
QqcQO0SfOTkkyaXVU1sUv+yvbNv7b3YYB8njSo5JA8QCt6itSujfD5N7AUJW+2a2r/XNDOMj9Vjn
IzidkekSXuriY8kbJuFtF+MTYVYvylTCzzWjKcEaGv1QLfBAQPnQWRbraX8x28D7czFsEiHPKuii
0MkYNSzPcQW5bqH9npaDO6mpI5bTj38zxwSVpZeSbglhbmxCX9a1S9OiHk1qR1d/jGrG+97mHNVb
jFs9RApNmmeZCqQMeW3PQyBKnGfxpqCNKd32j4kls1iFqtLAAlQ8POGDBOEFKp0dBS1qcrM73TXO
eOAhIW9Z9OerZZWqNAtImdDmIqPzil5Uj5nV8DhZeVYYnEjNNDarDH7YYLCneiZ/1bK63jsGF5Ih
H4eeNsunl8U336Mp27ccaK7IICRKYu6QGQceWPkmqWgtZaZtbSTGKJs8PJLmm1AVHBDi7RqDDtqo
1r0pwoqmKTbBtH3P41XZ9jkwRWmybhiqzH6ka4OOTvYIQUN+XJBJKdAxVx2sp/mhd1U/P9LcVX2o
eZ8r9A//7RtiZZVxOnCVaZEyqNi+Nljq2Imni6SToC2PdR4eB0njxKnN41rZY9yv02sijODZROvS
bHdq70yLx+322Q7AKyuMD5a1MGf1QK8SZh8NXztMZ8uTj61LnbAIzJxffqNF472NZMIUmKOIGCb4
OppP9FlIG/b+E9PjJcF5O8i4YpLFQgiuTaRp0YwiLV8NQbOlhIexPCtMuJIEqSotsam9pFF8DV+W
+tQdc8JNTW1erNtJsTranZj38TTCH8b4TfJlOIiprT5bj5InHwhem4JbufvRavs5uLLJhKtMz8Nl
MWBT1mwzwFS/W37/OjgZpZ3723KPiSFqtE6Ba1tnmwHackoNMLsj+zBb9iKJF3HW7G7WAs66Np8Y
KzvyrwHEAM9hpWKMzBMO2n1zpKz8mBbQHFWyy2Ppj4cmtcOX/iz4HMObb8+VYSZcNgpBYSZCTOl8
8TRChIIWZlB2Hn7oPt1QkfO82Ux2r3eUQS2wLhe5UWJ0tZCgqdiB6moUQjsjvTvGxcecmHYrdA9a
VmBqYughkMRjmt6+HrcjZWAsmUw9kRU6SxneWVXQE78VOHnUzTecjPlGFeJPkigyN1AliBQCzUYY
yQWq0GGKJ9V4HaxrIXPOb/sO/rTEvhZ1q7YaqwZaJr1+FaLxLqsyzuuasxi2ttRrTZI0dCC0AImM
2N4vxid1qt3QeBTjd/veuLkaBUlEXTNkRFLmaKKhqKG3BN9ArdCe8c2gDOXfBLGVCSa89Fkq9wvd
sF68CgoonJ8kHiHrdqp0ZYOJJ0OqlJaQYxn/KbRSTeQExZUOSTDdjg/yAb2syN7zRHypV/0WxlZm
meiyFDnUCOaZ0kJ1xzawvNH/f1VyeafEeLdBBCPURSxPRX0/86QvRoRP5NBPLrSaK57BHQbVo33P
4KyNpYcfG9ypxUQXZEeKoAgVCJZMF1XNnsJKvqjp9BlKDHdQleLVyCnu7uwpK+itCGpmGTPiTevp
J5pX1B/Q5/kmcD0fyN/01pu3E9SYKJBnXRK3BRpxVMGLisJVNU/IInd/KzdL4yZS3NC0gQ6szD67
MVMFzqaqR0xzFx88jVBrO8Zu+ireCyj8WccZVI37JjchVzNM1USBX1fYeRJJDsesbMGCrPQ1CFHe
pcW3OeORQW6Wcs2VFWb31LlSdWHCWXV+ddQdBUQBGU4shzxVfN+lTgduBKqAh3a7oPgEV/pYXMV/
XCkTTpEqKLWmlzEdQVKP4BmeqI3dFNrT/oZun+FqrfSOrj44lb5Twr6oMKEjuWbQOl9AABdUr+RH
9I52vmDONOCx0W+/zFc2GXSuqyZODBXvSjA63U+u7iTecC5e6cAcqqtn9dwf9le5CTQrgwxWj3MU
lWqIRWbSKZxOocV7dW3e7pUBBqjnvCBy/yaicjRsxW8dCTKURwOM/qVbmjav5WsTxFbmGIBOJNGC
eqqIPN8xDHq0Crd+fVQPvM4v3rYx+AxBMVFVK9wDqXGz5KHveUV2uu+/geJtHWxnv5hEy5IVuM4D
4KNHIRAJS6jqVocssQdPvmT3oWOBcI4TAzbXpWPwCD0oCqCLWVdazOD9bSekqqrzULyPBl6H8+ZL
52aAZaSSprJKxgwGZOXREE/Z+DgnT1Z+r/BE5rY/Y1aWmM+YqJ0zI5lH2nVCB/oKFFKtuw4dlrT1
AgN9H/cv0ib+rswxyIgu3SGpyYJEPcFQY6Ti86mWVKczeFPVPEMM/NVLETV1DIgAi5etCtJ17E0n
ETTO+3q7FLZaEAN/khpJgqBg/8IrzdJHp9YHp5sjo+M+4r6ruKfFAJ+UpdOM9w59BNBxNHj7NQkq
b357XrWvMgfc38Y5f7tfq9UxuDd3aY9RV6xOk+zssx6MM2ofySF/zALrxSZn1HR8cmc9Cj8asJ/z
OjE2b/fKOgOKqSaEGTHhLHJROk3+To/fx8vkEDQF73vldhBbWWLwUAjlNCoM3LelduWn0VFPygUU
V250gTrHYjh0aDnGKBYnrHC9hwESA3S7IomBw2JgBrRrPbxMTmWDO9Xh67bub+dv7cS5BsYEjOSB
DlBJP5Rl50zjchSmAmmEglfm3w7RP3f0t6bibDIX5IfhqVSzUMlQ4ZyQzGp95WR+wJf2Obrnvsx5
62OwJYrHpFfHEq8C61NU5vacXizDjwuFF6wpJv75VqBS9uuTRydp1nUpvKVEig5DL5QrvyY0VqNZ
TTpyfJP+tj1rDMKU6pAIhghr3Yfei9DGjEbOVxXJGDrIi7vBeTfuxzaDLQHKqY5EhwVzIzk11XM/
vt9fzz4wGyI9xdV7cWiLaCotfBsSI8O3k9+UXwWFg8o8GwxwSI0wNfqbjUi1pdGHrrbDLSnux2hD
ZDAjB6OalNFHQLRcK2gvEQxdSbKtzUFDeELFFAd+9wHVkEV8k0HmllnQYmhiFCqwJcu9l2RH0n8v
5FNn+nGk23nvDSPnc3N7cTeDzOL6VogxfgToNefIzYXaUcvEW4zwStTqghIkJ9Bs5+L0mz0GCKNc
zKwywd2lfP0j1Cfy0ckvyqlAwSKSvH0X3Hbxn8ZYEabBlK0+afE2QDbSBRenA61pDrJz9o+dTQ/r
XgxrGfAnW5XdxlClKX+U85MgneqCAxC81TCwl5VliK4YXChr9mWptk2Uyfb36w9h6rZhDOB1Wigk
ZYPIQS7pA2VhENDOGox+e6EDu4TH5PGH4HGzx0CeZdWpMmO0/61D/01M/SV7tJwBU8KNrb6CZfJv
pvkgaf5/F4ztKTeT2MotEecFwbqM+CrvkLZj0+33M6iXm0K9zFYOLpRUtKcSfd15IJSftYqDrjxn
YICiyuu87qnMX5b094VJPoRcMVjeUhhoUNIyn6QO0CAI7QdteSYNKJEqBdqPSsW5RZtdwOtjYWBB
qQRNWnLYin5Mfm0LdvkoPClfYld7Kn6Mrok+T/2Q3FM1BI7PczaSbYtUx6pS8xYuOKbHUnsoeCGK
7tIOorPt4ZE56npPU6SK8iMExchATkpxKvITGQ+azr3B2xHxp/8ZDEhUYj6NcdPSWqbkL0fiy6Md
PiSO+ay8Bx3Id/VKAp4e5HYx+nap2GJ0AsWxRJJRsqIF1OSMZrCPCbKznff2wr3258oZ7ez138CK
lWcqaxBqpQtCSXwcXMXvg9RHE5oX3iue+IWX4eCukW786jkTGmj4VCZ4KCnt6kK104k/2Rb+CTlh
Z/bB30H5m3h9ipxLaDB4MvShPreyRSezCrsFa3WWvsj1qcO//eN2MogihMYSgbKGpoowmwGtyeas
uubzACLnKih4qdM/fOHeHJVBl8WYkpi08BmIaz0myOcIznJHMDbxJgbOJSvj3QsGYCJZnuIswfHp
4lWpAwJqV950C/0VOzedLU7nU1LHc4ybTnNtlY+x/EAIOgw97h8UxyNYxaM6UeAUFJYz6XEeD3Jl
uKb8EhU8KOHsmMkgSaYOatrRNsgJHl/G3xpwaRgK7xJvNkLcoMNkXhxglq+llGpTFNH8Qer7u1id
7D6svDzv7CoxDhlYUbJZOVsZrzWCd17M4yPuF3wnV/Qz8hgdMpAYaUH8Rui7f168fWSAQyz6ROln
3CsdL6j2LIJQS3rZN7E5zb0KnyaDEkorzKNCfWL6KvW21tvmqQA3U+1Mh+iSXcqj/CBioq2G6kPm
8/aRE0FNBjhyCURhCr3JkTagYbvPU6fSisf9JW6GUUPSLJBYq9AAYPwk1lXFqjRUkHJxsRv9anQX
gtZ+lOo79CmMRvc3t2xlj3EOWVekMFQyJOC00e0T65gBL/posCMy/s1H7MoU4yC9qGRxUgI3Cil2
SvMczegg5DVBbB7SygjjIUI6QncgoUZod3HilfPX/QPadHN8nsqmrJno6GPzy72Q1CotD1Xds9Xe
laJvIJG2b2N7EaaqqzIE6DWWV0hKjEmU5gZXqX6YlmPOk8vcDkooGv6vAbbMoKq6occGDIzgb7/H
yJEDxVF3fmjd/J3o/uWIMnbLEkVZBFsSS8MwhwspLZph6k/DhwZl0Qly8fo72npmHpJn3lXdzvOu
7DFRt4lyBfrOHa0CgJnJyT31hOb9k+UNB1oLkJzqTgObO506LZzky/7xUSD4LUCujDMxuEi1tpwJ
qb0QVZtMkx60bkaqXv4itelRThvOFd5GxZ/2sMe/PtnURcfrXkZSO4Z+lHaIMMzY2tkjUkXtRzqk
0DnZs3wYIYQD7hheqnkzTK+MM/ehNiQijmhedDXrVMRBbBS2rFwi893+nr4Vsv+8qRbLmDxHVj23
y4BXR2lLfnaQHeO599B99yig/CydjE/5sQFFiuiqZ/RXcRXDubvMIHOSoD9i0uBSxrP03HoDHWem
dJGZk1x0V/AaL0RXjZOCG4E4prO//E1EWO0y/fnqVR63WYmxIay+UeQgk9FCrPKEoHgHycDzIIlj
jBkopO6rzCa6R4Y8MAdbaEb339bCQLQ21G1VqkhNoOnkCAlIvzMGf98Eby1MqC5R/5P1tzKPKjiD
qKDf7UWsDkLP8cr9m26xKdMws6R6yJFHapKnufhiDN+q6V5tAC/m+/0VbWcOVh7AgIqQG72Yajge
+sFroVJWVRhYHpz+TZEhcTHhdTCOyZeI+0mxnS27mWY74VRQ6FhoTP6vqJMdlkMB1k0TRZ3qb4s6
K2MMnsiJ2BhTiXVmheWgEwP0OLEb/g9p37UjN6xs+0UCJFJUeFXoOHnG8UVwVM5ZX38XZ9/j1tDa
zXPGAxh+aKCrSVYVixXWAgmHDKN48yJfCRLi/ihexjjpcSUNxo/O+mIsDxPSmtdPTSZD8BkqnS1F
4wW/Mfkd6bcK2Tf6u3rHV+sQXIOuNmNZFtxuJ+Vrpo+H0KZf81yW8JNcqfZryXHlgoahNpokRZ9Y
OjszSoqqCwShc4gcCOiifyhf05uGUzMie9U7Z9lYlWwjBZ+R65UJ5mNcqUOW7CL7mWXnwU7895wW
o2CTwVw5Aq+3TpYB02eZGJys2QFHPJ53gZ57VmFIfPl29GVd5AiLoQhPR0WB5k332Wu7SuABulF3
2OvAaSHlHfkvBnwRKLjDNiiyRRvQVjii73/W3Yh+jGpUdtJTGN5E5U6fvGXcl/YpUmSgrP/l2rzI
FiKx2AQNWs77MeKP9AcisacIfdDTJ9NPfqOUBdgD1elvjF3iKMf3Zc5WGy34TDOY8MJWoTU8X2eg
ZIunPdhfAaGGKeLb8NN19ZFts5hi7QkFZFrP31L+5Okun+F/hQ4E+Kgc82P76vmzr2K+VUm6JY1T
CDNidyg/RINb02EXNF9yIqNT5x7k79DrIkrwlHM3RFarQ18TtJ6Yfe5kqeR2k0kQ/GTYsTocI0ig
QN6IP1r1u5I8F034K4dK03QJcwhIu/6bRuqX2FZujFHbXVcB2ToED2IHWRlpEZR9yndpeVPKiP22
3eDlJATPYfdMXQIb9wlpPhbZLw1t9gDqu76G7Qzwaq8Eb6F2zTC2KlIQmTrtwPXz2Zotpyitg26x
D51SPhjZ7Gql+RKGmheZn0KrOS5G66s5ovF4vssn1LOu/ya+rmsaKDiRNG8bpoE13s803NedsUNI
slds1aGh7PH2Gs1ckyU4DZY0ZWZHuAWYM3jLTXbPR5YIXhWyVLtEWcQ8ahMVobIMsOBs0Y+0Sz0l
7iQuSaIvYg5Vw1hNMk+I3Joi3htx7MQLEKuHyfun4xFTqIY+R7VqQi2LEgOh9FtNgJdiDo7REoki
yE5HzKPScYra2oQm5LVNnLk3ptvAYtMxMetnVV8ar2iW3FPrpDuMccycOUCm6d9Wy891FQhh+HQu
LBsKkgRgWg0ARoah0Wk8lJEMt4ur2hVVFJlWl8oMsx4AfMiaZDfL5/AQucVz+iF7VvzWY6gc7+x9
f8y9+D7Zy9p0ZKojuJq50ydwB0A7i/TLYhTOiJEHQGdd30put38v0DJNojFdM6jg962a5TEoCpBS
bSv4NHCppEAGm9N7kg2huyiZl43Z8brM7WK8dREqnF+SNk3DeAaPD3NkXrRLdrkb7MKX5FDdmnhf
ydr+tg39IlC4FWY16Jrcwiot0yuWpzh7ub6i7aO6fL9wVEuSLha6P3gKRncT4qbz5BiDpIFmu6Vw
tW3CtVCMVoJXICquPIW33KOcBcCIcl+d2ddR46N0XvXhPTBg1kqm4PfjIRuNOECeUh0qT6tPffx1
GGQZLNn2CQ5fr+qS9i2EFMnoj+xHAFwuNfhy/Yxk2yeC2iiDNuCVBiXIf9ezY5w4W3NzBovt5GLv
QL+AhtNbWT/m9r35RzPEGUvDMFjcYtrL0ztUE4rHcdLctveN9Pb66rZBii4HJWLaKGWAySGKPcxu
1DsA2H6ePLzVUK0GXy7o7JPEtV4GN7rT/OwUujkqrbKGl/9yM1zWKviSVKMx7jt+jDfaLvfDU3Bg
Jz7XLGuW/y9x/kWS4EAwR9TEg45dtb7OLm9gDD/M95z4mqMFycZIJdopDu6B7pgMaQ9hFfvdkudC
u51CGT27xA3rggPpc7NuSBkjYZ0BzZNkNwDl6oP8ZxC1nlappUOq4HBdY7afL5c9FLzJUkVVl8UI
Ms3ypc0ejCh22+ghqX6jBdG/LkpqeoIXyXJGzJaG/3kGmjsKKqrUbb3qwJFnjB05BL7x4bpMicvX
BZ+ipT0btQQueemBcJ0/UyptLNisKF9MTpzbS5RSM2KOCBzamOGx6OJkLAuADG8+J6ERAdzE3qVL
8yssyTGNKtmmSg5QHN9DOiEkI2AmcB0Ye3NX3A/f2ZPxxXiFApmP1v3kZz5v/ZEIlskVHqNlZiUT
7aGrM1P9Uklu8ORwhjA9Tu3HHC+D6+fIz+lKgCIywtNpmA0M6fJYAdDhhxg9gvqOk+FeFyNTUSa4
lLhQ7bgZsJvZDUVxQYvRGha/okxl3+YfBBC3ildLTFC2NvY2jjVKmho0rvisEefeNo7jDreQFJ5Y
JkZwLsBVoaDlgaXreyCQHdLXLZSL4b/22kkJDmUuOtIPOe5Xan3TAO9ufBjqd7DmraIRJvgRsLG3
id4kta/WBPXlwB1VU3Imm6tA7V/F9KgF0Hoh+60EScHCTkfva426CGC5OvAaBr0sluO/9K/NWokR
jChQLWCq8HKSeooP2a78YH7KgYxVgAmKp+TIgUM+mMfil4zjWSZYuKSzxGZRB8p3r0dsb3fnrvDY
+FXtjma2HzJZKmMz/FktU7AqjWSdSbMIY6stYu99pNmuWt9noQw7Q3ZqgiVNadhYAR/7ba1zV1Mn
TnaD9fu6i9i8UVZrEcyoWiwtTCj0Ow4qp8t/kfb5ugDZIgQDCu2yGuYBAmzyKzQAPBc6bf54Xcam
814tQrAgMytHTed3VmfMzqSUDi0wROkAu8Eyd9dFbUMFrGQJV7CiJ6RTTKynuAkPBVomLY/cWwxN
1yPq/vmOfAo95aZspLOoko18DVRX+YHQHlIrtuDLGS6n6dEYP5Hx5/XFbZsReKeAhQkqAxFOFbFT
aY8FnxfWwd2mvWTBz4z54WDuZvpxsiRTqdsL+iNNzGunVh9Giw7WDsZUdH8a/UlNg3MfSUN47nb+
dksXQYL3W5KWdlGB8Vr+dsgecjRn6j8xiYI5pOir8h5vbl+ECT4ww3uB1rPJIRYP1HpJgbBz/ZC2
lf0iQPB1FWlYmQ84pHxkLp3jY5aTyBkG4yujg9+r7yFZs1YLErxdjzJ6anBwotrY6VQDGoA72jLU
zW03dFmU4OraumLGyFC8T6xjnz0k7Mv1TZPpmuDmwrKcWdbh+8v2YzAMO8W4g9Pw/02I4OrG0ZgK
kltwddb3vv0aGZazoH/8upDtEaDVeQjOTh0pHYyZoPjboVO7UH+aEXXBmvZI0SBAaP8YMcTNWXAT
G+UDyM7c6/L5Tl0zJsH/hTab8qBg8H8xNfd2Vz8miZWdZm38gd4IKlvt5nPksloxmx0v8WhEFAfX
Wd+74CUNPrb9Lcv3mvlo13edBqrcUGLBEi8oZrfHqbYQSVFUQ5hysu0cNhXfaxZ6IRq9dZDl2wXB
u3B0VssUvIZSaRbK4DAyrXsk9jcio2SU2JeY366BAz4m6Az1InU32h8DpJevq8VmOL5agOglqrLP
4hJqwbOfKTri4mN0SE6yx8V2u8BKjuAo+lqfh6mE9i+9E8XOiKY03Y847VJ8isD/EB7/AyFd7ekJ
rfAnWepwW/3RkqOqJgM5o2DjM81GPcqxkfrAfK1oXgB/d0Tufh/108v1Ld3Ww4sowdCzpZ97W3k9
M8O1xoOSpW4e3BLyzepObf+OeVa0vzHNUHUbEFjCxoZT0rVNhhHryAyee1svnDzTJZa15YXXMgQv
rKIxJqwpZPRG4sbsbgwrNzIkYcVmhAZIXpsRcCxTXRynAfIq0ToDZSP9K38b5lCP4hz+Yrcc9B58
CLfhrnfDnTR/t2UCa7mCCVi5TlPQQ/FWqmAPLtJ9i6YETXWqcwfBmts/c5SS2EOLANIokrtHJlw4
vr4KwrEZYBdx9lsjnjV+z4snM9HdGKYxdqdZP17Xzu2zvOyycJZGYyzzkKL9fyCj2xbf7X48sXje
X5eyZW7rPRXMzQDcnGJxxEyVFk5o3pDacil7SGxZKXizoWQtSbC2saniJFexgSHwG8LFQYYZUKoa
8hexO/5oEKA61CecYt7X7mXD5NubaVPLtG1Ts8SEet1MprXwGYBleI7Mp5YBEmiSPJK2rgBbvcgQ
rhgGQrS8q3hwX6U3bZbe6s0oG7fa7EFaCxGC00RXFlvjGPvTZ844Od5ighNIvuPO2PXPsdTmNveN
UI56D05D/I9gZfUm0jBMToMADmXorKe4SG5p03gmtSWXG9cyMeaxV2IEyy6jLk1pA49iL5OjJ/tg
OQfqx7TzVbw1ryu8bEX889WK4mpS54Q3XRsk3Rnh7MRjsmOjrFl2s1q5XpJgvtB0I6gs5Bbos37S
XRPtl5xKqPNHr7tDBfwgw2mXLUyw5LQZCj1LkBtq1Iem+tRlh3ySXC+bLSa2DgOiJld0EW9owKBA
SgdEbrzHIviNh965OdCv4Z5n5ic8+AgqRJFyuH5km4Z1kSqCEAF5pYfWN9CO6dOo3QTEv/79mz7Q
tkxcZmA40UVsSrYAeagFDps/2QGGk4JTajHkUMin2WwlTn1DFFVBaAmUBh1MbGLhvAFGsGmYHF6g
QhlxGrxQGT2liA+JKtPADX2AKF1VgWhnW7qYkmyzadJKkNl5BMXKJQNZlwZke1UWr22LAUEM0OQp
sJ6Ftz9o4jWg4/DBHds+N13iNTkAeloZROmW48NyLnIE71o0HQv7Et6Vc4RPg8MnQGM3eI4fiJd7
oSfr8tlwSW/kCZ4vJwni4BouCRw4p6I9zNp5Vkwn19CII0No31DwN7IE99fbuR6NPfYwIZpnV0h7
aeH+uo5v+aM3Mvg5rvxeHi7lsFTopENQzwcK2WFx4g82ICdA5KD5xaPiabJAkZ+J4NbfyBR8YI+0
vp230PbO62LH3HG6QfRxfuQUNP8LUCqZOMEDmjTt2q7DNs7/n0Z+OFseJ5Ev/FEKEyw7MyGcKYye
apUCIIVy+NY1T8TeXT+wjXjzzd7xz1fnVdmsAmMWZ/86DYAu7dDMBhawvazTYNuuLEtllkEN8OwK
mxaWptrFBMWR/+m17c70bnAH0AtGp/r8DjRIUIBdxAnbBtSWYmF8RK6z7gPt3I/PViG5LrZGLqgG
FE9N1Rll+Hu7dbWuTBHh3Umtn73wXhdCnfGL6WfnyX0lbNuPB/vFcrPPsjLJljPU0OapE1A8M1vM
7xph3DQxH18rLFATnzX11tYlRrWlFysRYlLXygOSNhFEcIAaUI7t6d4A+oTsubOh3gx4gipex9hL
8AC83UNMuZKEKCmiiZQ5qGmpiSzPJpMgOL26DvJMC7PKryg5aBlz9MiUdPxt+PA3ixAUoaiVCfqd
V35SlTcsNU6JXn6sweTRD5YbJbOkPLdx+mCqxrEDqNmyiBgd0XicgrjGnmVpbzsdavls6TpXrzv/
um/Y6mRZSxIjorSMihKcHhY0nO4wBnqLGskz23OTBZ3wy3VpkmXZwg0fzHrbRoNleaXGbpUx2ift
gzlEP69L2coqvFmTcMFPZBynbtT5mtCFv4B1oHbz/aLifdPvRi9/IE7kW08JcCElYa1sgYKuZ23Z
6k0ENdEIGh/Q0ZiGiafnsp6ELTGIjxjTkdwkGJ94a1JKTCdSab3lFe0tJDhRdY6GwZFs48YlaNgW
ykuGbQM2XAQWTrNIsc0ysQBZxHE089NwMLGBCoYZFM+WqAa3UeGCfyNMODObhbU5KPzGDePKnQeG
ppkln2QOnR/ANTHCAY00C4u6xZqs2+Zo/Uo4ES2mbszM4TohzzRtnNSbZfFlr+9eq4hBPmuVvlnF
exuDRIGCHt4h866f1YYYU0MyAsyKwBn5i0mBJVWoFWFleWH9q5gSB8V9J2xkkfNWRveNGOGQEH/V
WtTlpU+frUfO5pHdg1Ig8rSnzCl+z165W8BOEd9zfOTEtSWHt6EiyONCGzmAPe5k4exYkJI4HWDW
yRg5WnGXDbK84NY2riUIpwVcpqIIltr0FPN7v3zu2AmwuBKzkq1CsN2+Vqxg7pkJuNjzUO3VQZYe
214E0yhheBjqYk1k0HtrwEWIRuOpcDXi2l2O7ihZY/r2MixcigxvQpQj3iq2mQ5almoocUc3C9IS
1S7xunMBPExMIWGYSz3LygmbAgFmBnhleKO/gNXRx0ZAJQuBRv0h1m4SOdHQxh1vQrP+SBACyrYA
YkDMCuDeoqmzvgNu8L46GA8cv3RBS0z7PB4qL95Ja94bPglyGXi/AbrAmOjNhz5LShriPTUCenN8
Snb6l9x2eM8X5yZZvtiDe91bbG4laEIAVKUx4EsI17BV9WGyFKjmGzrgNufoNm+W/XURG9kJk61E
CJ5izup2XBpeophsp1TRSDKdTcPpZEPRsqUIPgE52kBRkNLxqE7v20D/SMAIfH0pMhH885ULH2hb
pnkFxavCu3l50A1JrLepdqutEhzCEJvLRAP0pg7tY5Yfs6rdWURzDKRkk+Xp+lq23mhvzkV4R5Mg
yytacrM9GgAETnaATjgtboWEeXKS4/PK9o6vfbV3tV6H+gDaAk9Zsi8q0jqUTBJl3njFvFmRYLW1
lTdToOMZmCAV0e5zvGKUfSPFotpCn3gjR3B4gRWxxQohZwABwq0C6Af22d6FZ4yPePa35GNypxLw
H8Q74+4wnmWMsZtO/aIkIlxLOIdVFr024AQnq7oJ2FMqSxNIzooKXsFWaqNQGrTKIYdUO3YAaj/d
kNFxytYh+IXAWLSAcGMK1IPVfxmW+9SS1be3ZTDzlRBDNcRXRjfmYZcRGNScho+VkR9rs/MKPf16
3Za298tG1EUNgnKUoNsFuPUWliDdMRgoPsXgxDCG//tzAjp3ESHodpVbVk6CEonXynSC6YOa9Q7R
f//bOgTFjpZiCAv22vp/Z3S3tFjeE/FcViFi0xqWXpdKzccpg84pks+a7b9jBbato9XPQj+cCMjU
RnEa5rxAUmutW5WBly6VZLxl87BXIgS97fMhnZc4h/WDns8abhfjPc8tEwRM6FYgqIj/hT1g5ykt
uxjhRws0c5chxZm75IUBJZB9iHeBZM+2jGQtTbgIGE2zpWIIOnoWDE5jV8d5RGtfUKO39PrpyCQJ
dlLm1piMPIemAV1Pzb5PSg10dpmScVMQHnZvdk8wFRLTJtSAS+iHaeToKaB45uRjP+YTmiPpaSHg
+p0jGXES36RrQgXTyay4mCveMJuVlZMUOzosfmJ+Zmbk/dMeiqm6vgCTrMKRhyri2WHkxeQpb2UP
h612tfUeigWYglr1WAwZpAz6U9mGZzoUnzgiZzQEu6z70ND0EygCHb3N3Eh7R0veG+mCidVGXP6n
6jjX1bfIKF3El0/2JMMdl5yZ2HISoCKZWahRe1oT+eUSA+s8Ps52i9nWcX/91CQ6KUIOdMvA0jiH
X2rHr9O4C7rMWcaPRtQ7qsZfsE/XxW0Gd3gfG3yWlqImKNzgWWPOSUxI5Qe3/e8YwZAC4hj2WN/M
qGvJKdG28mzmWp5wYhigzeKhREhEsiTyK4Jh6whA6m66AMm9CeLg0LEWyLF6bPi63YfuUFPrjC7z
yskHMnhjbmSHpgPiSJkvuksmGnlkAHLk9X3ZdECrbRHeCKzIC9rxQkFiHEHY2YLzo5Ok0jeVaiWC
Xx+rONdMtJZVMfK1RvUQs09KcNNP55iUklh3a0jozY7zpa7kQKNmvRwSOBwEu/GTDvYtdNIDhfLM
83L5rtXc7IPsgboVYa+PWbgqNCPJxlRFzJYFsUe9W0ep9ow+pjRzlPT7v52VcFlkZdeli6lW/tCd
WHrbwSxlRR3ZWQk3RVWTou4idH0XFSaqihGN2eQczdCKRVbR3ooa1jsn3A96OtLEGiGKoOu2v7Vl
HAOSpYhzBuhYNtO6QWQ1TJPTWEetM49zW+GWlbXVyGz99e5YaV4fDEmRtNBwfU938y26ary+cNN9
dmZ7XoSt9ksCUKi6kzJTbbWKrJX+tYSxEj2o8dxVPS8geZPXPfD8COdRTd3M6TE/gmliEBM9K7Hk
zpUuWfAb1E7MVqlwHeq3xZF68QlsGICZjVSHD5AwzEeFu/a+2MvGEiT+6rX+vlpvVY+ZXk+Q20e3
dfHUqg9a/+W6mUkU89XPrEQEsV4FDYGIQf81hk8hO1z/ftkSBJeRV0ulUxV+agIQAabrvYGpDgYN
netitqpXb1RDcBdLMgOrpnt9/I++5tFDpTrFufd4BiD5JWP6ku2a4DkwdhoqHVNQvkqeg+Shjd91
gSO5yXsLDYOI7UNjAtaLJkU2CxCaxp64eFOiHxUVCrV3KfQt9t6BKmkaF4miB0l6GoPUERKRBRzQ
A25KklubirD6fiEkMfupN5MKSYVy8s209BTLZblsvFsmRIhDumFIEhKgdmQnH5rhdzZ8KJkpUzVu
7X/F+quVCN4A8yJpOLXIKvCGNQLcz/Rr7nZwPyh5oAdPl+gC4ap7TR5XxpWJAiG5DtMU6QUg2LjZ
zxbDwIBk3i9Oeqf7wNhx2x98ig3tL6Ar0zFzvfg8yIturQ+LJLrZ1Hs8rBkewDqxRQCCKcxn0iRI
Q5TkC6vPJfWvm/Hm+a2+X/AWaF4pc8K3Ni482uaAYT8Nc+9dFyJbhOAqWIuAtOJpDt0cPxTdjzEy
Hq9LkC1DcA/2EJl6xHFw52yf0a+p+hQV70gIGagUGCYo0y10/79ViiGvVB3zRAiPxuDYt5WbG35M
FYnubS7kIkXEFTDSpQefLM8I9TchoK2n6RjJ4PA3Q5eVDMExEHPKyMxBAfUg/GpU/TFFSYwupU/G
RXIZbb9rV7IE/5DrWt/2BcIk3piU+8lOSwD+kL4U/ozeGkmMvqlnK2GCn2gLddL7Gpkiq90R9VzJ
Yr7NwzE0SlGax8SE2BpimzkaNDtEQ2VxbtheaW6WUqJlm0u4iBB7Qswxs2nNscFt+57NT51sin77
GbMSIBy+qtbWOJZYw3gyAN8fPtJd6pdu7ho38ZHPeiq6J3vFbCrcSqaoBMPMGynwGDd6MDHnn8Kg
+qpqKWJm4+N1P/B6af7luleiBBUwS8y3RwseMYWCytcYLvt8AJQtGnY9TelPZdY/KFruagGQglNZ
ZXbz3lgJ54e7ujdomy5U7Qy8OWxgm1etq6CC2NwRAJnG5ns8HigtUL60TAoAr7ey9AV6EnCcQKbd
aOl9qf+wZWyu27p4EcHNYbUc8BJGcRHBnCJrAAviAvbuVFLLlokQrh+zRSW7ryAi1sJHg720sfHp
XRpxWYVw+RgTRYaEIczS98kDJyeObzg58XiQeR9+x/ytehdB4h0EEKshYbAsk/p9Eztz8aspblv9
iUWRq7Jv19e17Ysu0oTrSI+iuAGjHjqbmV64SjolXh9ktYMR4da7LkqyMLGIMIep1WoJ7ou8C9D2
ZPhAAPyVqcV9F4+7Av+iMV8kMiXLE+sKixqRSOXP6z54zuYfdkwAsCN7w2z7pT97aAh+SWlU4FAP
sCGVRQdFeQYs0n4JbppOdnFI1NwQvFIytVPSwLUDtPA+IQdF1ucpOyEuf2WpAHAl2tjBjMbql9Lu
zeTDrJ+M+GxomjtQWVVhezUohGt4AKKLQbxC9Cira46oFxhoZrZnlC66+PN1ndsOHEyNeziqo8tF
0O9QrcI+m2n1OinAX/8LGlzMveZzlMDrsjZ17SJKvHOVoQtrK4ThUjR7jtqvPN4H5st1GVud+5gJ
+bMesTIap2oTDBPyUZrtTJ+7Iz0EXnWOS2dx2xu0fIJoXoprtHlQK5mCfkdAnm573nFQd6R2G834
DBTevQ6Ux2LMbubg85IMrq5kz4EFXqIg9DBD/nmgipOpvaRiu6mhq58iWABmxcHUOjBYAMvckoCS
eEhegqi8K5boNojH+1IZZHCl28tn6H3GoA4IYwQVCoLYQr4W13FW34Yj8s+SB7bk+0W/WNVVgdw2
9KZpRicfK8eSzTTJJAiWVs6VaZYtcjlx9aCrHzVTEm1uBiwmbyMzLIKsh3DDx2GWR2yMeWNX7KX9
6EXjj6y6qwkiJhl/3+uX/XU/YoqJMQMIFuhrfeukbJKXpLAiTsNpOqqPzuB982n4oe0MF52T3zuw
shGPo9hHB+JU+/Z7grTLKLWKTWtf/Qy+5ytfafYsHWMDP6PPPtH8SEE/KnvEbR4bKuIGRXCmqiLf
TtSo6BlRAssLih919DzbsyPxJps310oCN7fVIgajK5Qph2JEN8lxAdx5u8esb3UmL73XHskhc5UX
+yiLcLad8kqsYFFFMfRJa0Jf5pMF8rkSmFUJxiBTr5Byrmwe0x9Rmkirg86smY4q77/QTnH/RSVe
Mr3HflciBOsis2omrACmdZtQ9aAQ7bnTq05iYltzLKaxkiI4YdVIx3YJAEaoPfM8abaLf9V7cjTv
upN513qjR8Ad0h7y1p1ziZrI9lCwuJAZSlYs2MOs8RO0JjcZYLt/SVRx04es1ifYUzpnoCe2oRN2
7fEXZbRrArf5ngEX0A8cvHwAZcZ7szL3XfSOb/aWb8DKDJZMBZVNhwtu2I1+eE79Sn2K9+HL5Hcu
UZ20PNaS58TmPbZarfBgAcJpHWiMq+UYu7SqeieOwC815+auItY9Y9XnAC0Q/3iQwhtmnIahnQys
s2/0n1GZTI6lJQe1siUWsZ3UXy1P8CtTQnVWMjjHEQZuwsCR69yZqDIlYOoK3OuqI1NPwZsoQDTO
EOSDFkBbHDKZZ+C7+BbpHv9JjJhnZxmmoG2C0kGrvmjLT4hF8CFtIeK29Nftdtk5sUgX9Dh6DQh7
6IUc/ebnaLh8mnrGRH/2SApHkSZVtnfP1jAbR9AKLg4hL2mgR4y3TM9o6uoRyFV152FMQaIS2+Z9
ESOYt2Er3ZhmSKiwUvHhMEdnKNmuL23fti3Hji2Zrm9fnheBgk1bLYfo4K9NXRlOER1uyZx61zVi
6/Y0McCtmoA9oZhXeus2yl4DJcuCBwyuaaDtKX4xp6oDULe9aZDjdVlbxwQF03WqY/gd7fNvZalm
rw1ZvAC+bTIBizTHH+a+N1wzlWXytw4KATZSQdTWLWDuvBVkdKYGzHgoYNikTp6mDnoHHCspnKK6
mZRY4pE2PcVanKAXiZZO5lxBnK05wYfqWO2Coxrvk9lJ7nhy1y521zdySy+wgSamKwzLVEXwjxZp
0brKEW33BL1sM3UbKdHF5lmtRAhXdT6RPCEqRLCBAtIq9UGVdm8P6v76SjbF8HCbIxVQUxzWTZq5
mCajqXw72GvBw/A4vKdWgVmkPxIEN941WR01Ce7kqR0xkbncKGgtrJpBspDN9oC1HMGQ7Dxps2Vq
Kz/8NvrDUf9AvyPjoKA/gMfyneHq57hy3kcHCNqCPwsU8c4ik7O06H3lNx5nwuJMgAbIv08BoHQD
r/b0z/oOGaNHNCSaD7KanOT8xCmfJbSCZUCfh2cO9TnKgbjT07NuycibNr3Uao2CNmbmYJZLjzXW
Ne7hBqCwMXouwDN2D54jyR25GdmbgLLEYArF2Ku4JiW0Jp0QpMI6tNgvx/BUHBY3ANm4fMJ/05BX
ooR1jcoSgUYHF1eW36rW7VxNEt/EtU68itdrETzhmLUsHENES4atZp7BFOagug9izD0Gpe9JqU57
NVdit4usWXKzyNbGP18FpBjNstpQQ/xUtOgNe2zek5JfL42r5ur7Qaei9YsS4pj0j8ly7Kb33Far
sxHC28nIqhBoVUBYsm23nkZ/LprbUDWf3uEBV2KES7E0mn5SeSpgBpVFdTKTQxE+v0MEhqdVgB4h
4/DaYbTaqTAuS6aA9tZj9KfR6k5qfSd4Al0XsmmiKyGCn52ZGdjwRJg51vtTlS+HaGL+FA1+QeZf
10VtOp2VKMHVplUf1OUCqxnD31nyKUn3dfdvIl5HUFdbNrE27QwOLlIBXhRQPZ6REX9YOslFLlmJ
mD4GvMJSNwqiLzUznKG5sZf7IpIsZftmumzXK2XGai0lCbpR4Rlxstd25q4FU0q5784V0GZ4TK6e
gzvzKOug3AzBVkIFxzPlc9PHBS4GVlrgwyXDd6pOhr/Q3NgHeBucloiE/nv0AqhH4IS0UZjmu71a
aMRaTZv4DFadHQcwt/XBY0EltrSt5hcZgldQJprXdK7gscMQlBHxg9GXHgvLAwmNb/+2HMEzgHSo
VcwQngH9Ik6AEcyWOlPy8bqQzSI4Yv8/mybYrRqp1RTy3jXlkN61dzxmUL5ZCW8u3AUOcdCNpbnG
/x060lwLFSzYolVTTD1eUlS5Hc1jwCTR2Csx+V/33mVVf9Ux+i5poxou7z/0oBgi81JAlxwVl/xM
7rP73M0+pUcEzm7s9WfixB5DNzhP0FTO9AtFROrIwIO2bf3PRotVjyFChTqIsdHaWPjMqs5BxfbY
Bcm1u6mgDMBSeBwAlOEvnJO2ZWj7gNZMY31b5eGuwijqmFeuPtquRHc2r/iVLOGKx9tEac0Z7qtD
6Mmb0WbdCY66Zznt4BR+usPlKau4bbY1gPb+zwIFKweyVDH2ic5nR3nidToEO3biiVdZzWjzwFaC
BFMnhRHTkOLloGovZXTSyc9Blh2XiRBMXJ8SozVbxBg2hhHaoXItDCdh+l9yUJvOeLUSwca1Rc/6
ZYA19OoXRc+cbk6dWP/RmQ/oWXyXLF3Dn2qqmAF564SDGTAyFadNHip7dM2m84egPGbohNSinji1
MUo88vbiLgKFGFolU1rPOjzyUh9xTHV9NOcfXXwMo3cAEqLH5CKJvl3aBDSXtuGSquoxYHeF/WzL
0Eu3FeIiQrAoPQQAa4EuHU9Ld+VySik8//DzutnKZPDPV9dk3uhlw0zIyAtkyeL2NE/1UQtGST+L
7FwE8zHRzhsZJnKNU9+Ax+l7GGm5Y9ixW5T0ZgR+uyQA/S+O4bJ3gjHFYx/mcQ8HWxpWfzbU2XSS
Mi39jNHJUVo1dSumR06hmcutGZLcUZJJRkC57REvv0GwtNTqZszpw9KC6QDA1NqQ1TE2i+drJRSu
zgi0t+aSIppTiGtqjn6iIDbL3eYwPgyBz7vWwp0M9GJzBmElVJz71s3IVsYYy+IYPMHHPELF3vCs
4Zi6nd8emdule1Lv56f0+X1eGMJRuObgXcJ6UzsoIsqjoKllTteda9Vw7VjSWsyP5a9wgc+hUhWC
dHGIOhnqNGhmZLuC6ahUwGDuv6VB5KBhCbGew4xgf90EN9WEk2YA29rCAKFgggMiFwWjc+jOjIKf
AI2/IaPiXRexncZYyRDtby6TnrziPWJUGAyJPAKaNYAHAlF6F0kGk7fVciVNML4knwskK5fKj27U
U/7UAusKuFBAahr82Zv28ryXbAsFS9PGOUq1AEnXOj2l9kelkhUrZQIExbP/H2nftSQ3DmT7RYyg
N6905dp3S21eGC0zNKAn6PD1e6B7Z7qE5hR2NS+aCGmCWQAyE4k05zTjSMH1zpvlLPSFpvfQ9RQk
iQDmBiqZcUjj9PnykfE9+qyF/2iFaGWGMqleZ/NaeXPXZAfNcP25uarL703xclnStr5/SBIuaYbR
Hk+doO/mpIfGrPvOrEZrr/i2ltm+R9M74BRLdH7z2vnQEEO4p0vw5YItBvvZ6/p+zLrHkTyAn2Z/
eWUytRdrQeNI2pLkUxuVh3yv/+SVJ3IwYxQC5Ok72ZK4Cp3dpJbSzBSkOICCWjvApr/0ae9PVHKP
br/fzzZOdBbr3IIHW0O3fdwf+lvtV7dUF5bQRWR298nNX85B5vFlKxOcx9CpetcuUBB33ZlD43ea
T3pbcmNLLEysB2WjnRiUj6sO+hBW3dHsZW1P/GdesijBSVg9MlKqgfgak7G+qc++U/9oQIQ4l7Yk
7JVJErxFqkO5bd5LXpdPtPk+6SeafemSUKLdEjEieeu6JFM6EohRj/3LGmSv5IgO7gfO+akegC4e
VvH4LAvpt3MEHxoo1ptaEOFUVca14c3daaHmo1VeDbS3Cjc/CZMKw5Y0tn5cXqtEBUUmVy1rGOn4
qKfRHTBh4E1v5vjzsohNJDnnbGFCRO/1tgGeu18+3gWm+XidmKH5Ou6SV5TIQ9460V7XUR5Pu871
iy/2ILGA7dLh2Q8QPIijKiMp+HnyoVJ0xIS9horREgDd8GgXgfQkuZP9bBBoc7OA74HwQ5CX9DRR
zBRvWg7yZQZlOD2bWKlzNPflTgaNu9nvA4BIwNJ4qBYj8/y7f3SsdFq7CdLMe067Ml6TawIuyeVB
uV4izuxXBxha88fTLAOR4Ob2aZ1nkoXLpqOLbYwZlwxQWU4ug87sPbB+ossKxLfrkhhBf5QxAdy5
jguAFlf68tQ2j//t+8JxudR2K493UuQtMh1g+qnqVAJLsB3bn20Vt8OzS2xhYzXnC0Om1p/GoD0M
/vqlCZybPOCstND+HDEjDbIIfQGXV7cdNJ6JFm4ZW1GnOuM9dH0JwfNOSX0d3COvxV/acT6oe/Ls
3ZE/CbLOZPIg7Gy5dFKZMbeQ6dHeL3vjVNmWD861vUPYzjSkQ0abFncmT7iCOmJn3cKHaY1bTkNN
wC1TfrPuzbiKUyl86WZcdyZMuIUSTcuJZiLrbk/pwcxIRLJvrrkGPXu1WB8MhPxJUPchUESEoW6e
tyD3QvG5ViJTQ0KprOOpmCT54s274EyM4EisOcVV0KD+m7d/qTPG5upXq/6T+d0zb+UIPoOuoDNK
eSvMPHv7rKwPZmodBruSbNm2zz9bjOA0sqntNQfBcFQckvvlkB+B/e+D25qPVqehzOVLVEJEf7FN
PSnMDirR51Fa/aTNYabXy7qzLeJPuYzCXuIQHcGZqHOp9lYCbQem9N40lLjzZIAI3EAv+FxHcBre
1DCtaYHe3DKQ6z6BcU2hPwA446+y8EDmn8TulEUbCmXmvSPsdgT0ML0tHpWI+uTAgt6n/EUhOy3Z
/gneol/g6G064xmdG0dnRu9QRp8ue91tERyf10MQ4P0qnZw5wIrRVSMJQg6GQYhq6W7SlUka5bbN
9R8R4kPWnscMcAhI/bX1ePSm1TcbIzCM+PJCZFJEp9DqHNgEwb1rdS9gavRpRr4qahVcFiPZL/Hd
ao8T8+YGBmR2xmufea8VLX/+NxGCR1jHSZsqG2GER67mlPoDlT21tiNdXnL7f6du8FWenbpT1aNC
FyR9TcvXHkuUTpA+3HPUSMLv+V8dLvWJx7zLu5xWfNsJfUgX3EKTFvNQFEhamlbDQmtt5sAF+ESY
U3WIcRn/VecJMiu5FJZz873kuJqtg7oIui7c9mx0PLeysWxlftSJ45cYEZgf0lzyRt9WxQ8xgtmy
aepzV4eYWjnm5KR396Mly7BxJfjk91xUtjEA5ji2LewhBgvRq0nhWoeouuF9Xm0b6q8duuaVY6oD
f0FWwt8E8sLe/SNR8LQEnUmgtiyQUM8QnlVRGuXXY6zecQaSLv5fJBE3Y6UzgcJpFaCyWhLecj3F
RsxnKsBEt9zTSOGEJ/tZlVj25qmdiRNOjSgscboZN8mk2n5C9igaB3UuObfN6+pMiBCSjWsy0IHA
fbQrEAHd1B/Tw+xhTtDSIkeRdeHIzkwMyFhmQxdXRErsdg2SnbHPwn6vHv7G5bAOlz2XZAtFrD5F
BUnoyDMDpYd6xz2td90ka/6TyRDisl5tbY9YuIXJdOsmcbbsW1mTqHTbBA8MOPuWWB76UMsr9lI+
NQ/kqICgu1UiI+BtAX8CeOOqgI9HtUHlU+u/u2NgXydGRhT+sLNBywvAFO1PWmtBS2NbqqOZNh77
v4sA6W5B0JSKh0f6xSJX49ChlOj/34+f6/Yvrh3gQAg+ybXnskxmQHRYfRdSdYUV2Y91NXy9LGbL
iyOPCixd00Fvj9jTAITdMe8tFBe89MuqH9esDLzmqzPKIHs31QA8ZpiQ5DRjEPj7ng0zSM4dJQWY
buy8mEhVeEDoWGPOsdMGinSIbMs3nIsTHBAjw+BkM46o09vJH+s0Vgig8xLjNWXGUTPV/eV93F6f
Y2IIVMNUga0KpqRMLukXpBTgYNcIsE4ngrG15sqM1X0ajkEnyS1sru9MnKDljtOXVM3g+7wab7bK
8I3mbrZL/OfGat4la9u6PFzw1KiAuuNTnIKjRdr//z906It9HHf0eX1lN8bOfGniepfU4WVxW07p
TJroZ9s603u0uOGlnSWgGY011gRGdn9ZyGYx41yKYMOjXlBvpagTsjLgsOLTXn0cwvrGAtDdn6AE
nssSdKOhep1PKRo4CXnMlRp0QrJBic09cwH3z8mkQBUoqLuiZAVuBweveK1Ww96yjtk037CZdfHl
feMfEkMlFxSBIN1WMZsvvtsctW8IKYGYoJHycXKrh1ytD7XtxOY4P1spiWB5snLhlvoBfltH4yHI
E2Bdv7uOOTHcpqDQ9SXW4howfT31vXcLU/roSVF97cflJW7tJarhDnBvEdXqIj13b+WY9bPQZgP3
G6Gk8URoefTUVBK9bCYrzuUI7waz6Ku80qEV7rUeaKG1tw9sN4c9OgOz4yjzT1sHdy5NuE8ADJGU
6Ed3Q/s6JfuEz9UGOqqSIc+Im/vmJbvhjGe86tB8u7yhm4/9c9lCtGuqFXWSCT2JnK5Jf2/uO5CA
Ur/Dk6hN/eK+3MmG/jbN+1ykcN0oXrqua8rLU4dkB+7RPUVNrzsUfhs4kkBtyxXj6rT5BYaQQ+wB
rzqb1YaD3qUKi/Hs42B/66Y7tOCy9eXyRm4+NT10NmB4wsIIhdiG25TaPI0aVsUh6vBQ8Qu8MmeC
+clOQXsgBcxD/qMKESxEwxRXWiBjKdhW2rNfIBxlXdejmSxagn2tbtp42rdRc0h8vq+45vzL690K
TmCDCH4whgO0f+HemRCGrCPDnYpWyLBvrlPDjgZvn5uSNya3NNGpeabNJxxRuDHEvE3uzXam6XiN
WWnpA8th1xImcWKbIlASxWSZ69mq+MScDbvUVpfnu6a7IrtuTUmbDd+KT0s4+75wLkNSVXiRI8O6
gqp4yUCV4uqHtuiDQm+/9bpxZSfVoUhkHfCbvtIF7oXFZyCQ8/rdNSsN7TzKW6Y8he2ADhNmtvKF
6UbwB4oAGgbcbmgSNFzhAkVg4wzA9G4jxcD4+pAhpeuuZmTkVbR6OQ0vS9te1Ic04b7poXRq23lu
6AzVnibukdrlyaZ/wjjgeRoUzoDr+MR25TheqSk6b0Lvjmp+gwF+iflsG+uZBOGG8ZpkrnKGlKey
B436vo7pSfm6BAO4QcudzDVs7tqZMOGCqbvFLQqG5STutB/0NGiaepeVMoCP7cvkTI6g6bk2AiCs
giUNUX9AvHGyUl+pfCfiRArDrf6cBLqMBmDTxZ/JFG6TeS2rruCc45qj75sV3ZZpZgDgnTrRjBqU
r1lT/Ac6eCaRX+dnSUWzmmtQc+H171aZb69F4DR3LpXNsG1piKuCV071NBNvPbGlWC9nEG40DZ9w
XJGGL+P+G0ca5ei6aSjLem1oyG/CBCsuVZcUCQO9G/BAg2U6NoDLUxZJYC8TIhjvPJu2WapQD73K
favqgrbApMUoe55v7xwnqcOItw0SV0Hd0Xm7UBXN/yg1TVc8wEgPU6Sh6J5Fsy/LaWwu6kyYoPPz
6M2uwaslVtJ9ywslwIjlC5Om/bds61fq5O9FCXqeD+WsMhfRvXqkBxcBU+Ae5hj0ckPIlzYtPiDY
ZA1RG5Hpb0IFVU91YudlC3dboTdvuOu8Lm7tR6V3/dyKqAyOhW+VcFFCGp4wnopXPiajfzesQe/t
fOzQCWgMKGskT65Hg76OBkPmM7bP7EOQ4HxVQud55TMOLrtX60hFq5eXSapBG1EFrl2ESDhvADSI
UYVXLBlBZRXnVZSYctWelq6XOKIN1/ebCEH1+mG16oXyZazXrr4DXI6/1F8Hep+2MkyGzR07W42g
faVrr3neF0iwZmMWFKnVh6Ds+9mTVEaKK5MkqBwtejcDjiFQDPLlCk/B3J+m5AaE0y+XvbjsfITw
aKIss0pSJqFbtOu7W5r0bVrnUnLPbx6RidwMJqoNvMuFVEbTNhodGFxRCjicBKm70o1Z/SOfHkdJ
1mnbQZyJElx437KUmARvnS6aIxYS+L32+bvtYz4k5Gj5iySs3bTWM3mCteYgUtXVwnExXhMt3fPS
fdPta1UxJTu4qQ9nYgRbZSwxBzeDmGnYjQoABeipSMfgsjJsC0Hwb7qWo2Iu+XfPY9mF42GsE/TL
DBRsVhpbvbaH/Ub/SYyYPhuHRGWUF/HdtlsjapBXY1iNpyKj9R8dzj8L+lShyMuxaAfUVg0yfwNT
0mOnKeZ+8dQ4KxIjvLysrQQrx8P+e/vEHhIj71ybKVjXggpWHbIT3p77MR5D9Geiw26S1Xs2bRcP
QseGWEcTnzZOqdPadTHzYpfVrsnZFc00ybtzO4j4kCGCBhm0XmwdrAmYH3Z3SBrvvYf5dfgVfpny
FsVNP3EmTfATiaLmelfNoBtY9wnbjc27amSBbe3W7OnyYW3vHR43nN3c+sRQm4yDtSzgYAJq0MGp
j27/fPn7m6YEsPq/vy+4oanqK7J0eO2CWdVva9TZs3fb1Xb/TYrofKy0XamBW2Kc5hdMXJ3o6obZ
WsnSHNuqfbYcvp1nwf6grU7hEpJADQDyFdUYO1IewNkWOZg5Wp9lSKSbTvVMHN/dM3ELa3THmkgb
0e66I6ccmH6NETaT7P0pkyOEDlmKzvrxV7zfvSaVEXnr4Btq/pi2MgB4mT5wzT9bkbko1VJPvO8r
u+mLl0GNWfLjsjJszcCh5vehc0LM4HaJYlkOnkqZu9wsoxtUOShVF/22sfP7UU2vBq8LFCAzEJVJ
zGlzebZhmK4DNl9XrDeCz7xXxw6VZ6OcUQcs/Ul/0txaou5bvego8XyIEaxqRcqoNVeEekPv9weQ
i0XmUx5VQb4bwulrz+eAf64Pl7d1U0fOZAo2ZqRp2jMTqTc6HXtv9PvhZq2vy1HWkLDtasGc5vJW
GVQvhNtXqQaWo4TqAnNuAZJlHmWhebCAH0TQLCqz6E3/9yFM9Ovd6BjzUCMXkq5vPcpXAyATLu/b
vxzWP+v5lQA/U3mSOWCeQw0D2JzI7WB66qD5TQdMXZ/62dc5rO5mF3hwsyyzvq2LH3IFJdFKpeTg
/iiv19YJLJcBGZd4zFNJsCTbQUEv0C086Z2JZ1qqvdRDTLLXy/u3+X1g3Fg4JdATi+V1W6scb0nx
/b7d03Vv1e+Xv889zqdn5tn3Bd/Xp6kxrisy9a0++K714mhlYA1OUPeBBcS0y8I2jehMmOD+wL/j
uQrHHrSXEHMXX001XOHNh0QGM7p5+GeCBB+oWqrWWhQ9yWD88wGp3fn2bMdVIRsa3bbWM0GCtbq0
x6tGXeEWvoMXd4exEVAs+mOsx1U4f5NdiBJlEOlQyAyw6noo4dqzJh6yJiiJJ3GuMhFC7FWzoSlW
gqkl1zq5bTyTL5dVQHIylmCWFmaXOjfDG5AqRzf7PozHUQYuvq3SQBnUf8Gli2XYqskXyjhkYqak
lV/mzl2KLG9rKCQ0mR4lyiCrkHIj/2xEHxL5pp75uNYdVVpboPvttKN5NKP0TQmqMXDWgKFtpA/k
jJfblvQhkW/zmURTS/qho0ioaOY3T0nDtXrLCsdvle+Xj2tbHT7kCO5hKpRaIxRNUb31HWPt/mBI
9EEmQHAJOhZhK3z6yR7YlWG3yHR03y6vYdtIERPprg0+UsTXv2+WmlWW0xswmzmYGlxAbG9F64sa
8xqygp4XiTj+uU/acCZOUPG0LtCE60D/5iMGrCIOC20AnQT8WNL7e1PVXcOzTTRgmZ9YmBDn54jH
oQZWq10pdMRYfnksy/y27uon15D1h2ynVT7kiQ5IJy7ChQY72UXa9wQvQXbKwvWVHr3dssuiVDr6
v/3kOJMonJ2Z0kpdCNpfEOvVQMKAi22CyW/X/Ri2700M4hJLcoCbtnUmUji/nBnUXiseFNXfp+HU
5W+d8Q1JdP+ynvA76LOa/HN2Ykeb7TacSAQlSSvt76pOe9B640ZNmzvHLG+bmt6si2xWbdP5nq1M
8FNLQeqkWHFbYewqXG13r9HV16teki7gl96llQnOqbNIYdpTlYTeahlXnkumiPVzf9CWyQ3KVRte
WUa1OPdGF+VKVeKyto8PDQ5ofPTQ8yh4FLaYRbPQBbnmqQRLyhsrHkfnepai3f2LW/kQJAQZppuo
lZ7jKlPvachbs9w75vjr9zE0onYHqsnL+rJ9eB/ihFBjRusG2guQo20M9Hu39LisVjCouiR1uumQ
0ZGCkBPEmMiK/O4sjVprC6Vq8USdNV9FMNOY+8sLkUkQ7hSaFqWlO3jWD+qh8X62ys/L3//1pPik
f2dLEDTAqXrUaTI4YLsNlitOLaIf1DIAI3qUh4YkubjtE8+kCWqguD0dKopqwHh0HttD/QuOannQ
dgwS9b11aCT79y/rM3VHtzQbHT3G70fUGYxVC4fV/JsAErVlpGD0EFonkbWpdN6HKMFjJEuTNmAm
xnSrs2M6gJS/efPh8nHJRIgKR8DbNYIRMbLVa7pgILi8U6c/6DtE7fhjHYLOKfXQKgrDMycbj5Mb
2+ymXHaX1yE9FkHtKrSeZAVBFIiwL56ehh3GnI/KbnwEpJzEF0hlCUqX1XmjtwWUDiFNSPbDdbtf
YwOlTxBi/8fzEfyOvlRKD9YVVG1a288WLc7IHCjIM1/evk23/XFCIn2MYinLknZIYy/9FGjrVWmo
QOKL3VlyPWy7bYzPqC4ATpCnEiKKFshQecqBfix//NWZUTy2wKdBT6ER1bsxiy+vSypPCCfSyh2y
ueYD4i80TI4cuyPZt1/5YeXxHxXgzxYnuAaCESs68JTp6N4My71Vn8xeoufbB/Wxf4JLsContSvA
zILnh9xmCCaKZvzSTiixValMzbd9w4cswTcQdx30ydORDAvUoL0D9eyRRF4FZEr3ALKQK3OftqGM
1OJfPPqHVMFZGJkCijwPm1j9NUcWajic5Jb65VcVJsapbWUjn9tJsrNjE1yHkRZdYaN7LVQqpgaq
k7+TzsBoZllipmJlscXW9l7RWX20tZIFlFn6Hs+a76ZVN7ux6H/2CRn3lZp/uay8W/uvoe/GBNGr
aX2iHauWee3SGW6zLIwXZCZ9zyDP1vgHnfTumRgRqjPH9AsZK3RWFDUo1JcVZAf0Oins6PJqttpS
f5MjmH6huWm5tDB9tE+mD/SuxIRZEXqRcw1izCvjbQztuEWP75j6gP0ILEmoINlNT/AEWKZazDos
p6QRhkizJkpHiYgt4zzfScH+E8VBPStD69KAbkOqB6Vq+Hnzail/EBecyxGcQDUOivILGXsCz7nq
Lv5KnwjYMC4fmGw1fEPPshx0WBZLZzB/PUmDqrV8r3221QeHShI4/AoTA8bz1QgGj9mshCposwdU
CL1q42rHds5x2skasGXLEay8GJq8sTglZpadigLTm14e1/ZrC3y5y/u2eeecL0gID2YXQ6J5gjvH
8nn7QxkmBydaAm9XYohSFo/yn/159+AeVHQFoMFMCBDaYlqVcR2R1a1XX9HQwJ6g7dV9V6t71ZRl
V7Zt6B9hYpgAxA7AdwBxIqI0MLMbVQkUSxKJyEQIXqLEoPSgVCqw65RrpXyhY+XnTAacKxMi+AJ3
qTTXZBBiDE5YFzGQsMJKk+iBTIjgDQa2qOZsw30v/aF0rgt61chgOf5F1T4ORPAEecuszKHAhSTo
6cG0RhbW3/B4vNEinveUBr7qZWUTO8mssSN0XbFv3tr7nfG8rnc0ua7InYbH3mzeGrnq16NEIzbv
Z039WKTgIFhRtYuyIjjlLy51N0bo7IhbMM098akUusNMb/9FutZtf/EhVfAXaNA3OiWBYdUvIaBI
As3vrovQunEC228OoIC7z+WhyLZQ9L9ixACcfWK/KEsGkwwcHiq5Xq7qOAEMuJ8CkbgIEZb/Grux
XkFV7t1Nr5edlkywsMdahwJrM0CRbPV+0gMLhah2/gLGmD8yio8FCrsKLh0QzlioqKGHz8+VzLfa
n51zf3kx25b3IUR0wGa2LEsGIcSo/Q4YK5iGCxq1CS6L2XS9CM94tR1YoSKJJKWcTokjt5fFVeJ9
VTGfinjQepNdxNyIP7n4MzmCkVdau1DK3+hAT0XbXsahDtP3/7YWvqVnlz3K/YrldQhdZvXemWIV
7QNsGPwFFAUIjC/L2vZaZwsSlM0xiFcoJh61fAq2ioq4MqHfnH1Q3Rt3zJDoHD/uS/sn6BxVKg0j
O7j5ZwbMYf3WVh46e1+yN23dtY2MdkUmTVC+tDBSrygWYK9kkWlOfsa+uuDKWSvVT/QHVabrvzKq
l1YnBAB5TTrENhN/pdWg3xwC69HecXfVfCFBmQWgFY1U31R9WUC1rf7oJTUNA8xR4jwUhrd7Yts9
rKwlIF9774xTNv1ol/dG+RN71v6RJMLZJNQEl80KdI+svW+HnQXSrbXbXVbK7WP7kCHEHf3S1TZD
U2bYK28tcNKneufNX/v2+woIaYAEX5a2hcyHYZ4PcUIEArAUUunwK+FJ2bOYhfMOGasA2Nw+O057
Ehg7EIPsx70qA+bb9I1ngsWoZEZ2fubX2gzdJMsQGF3h54tkfZvXCQZ/bYx74Q8R9iUZTRPjv3w3
wWSR52xvdin6kYBPrY2xZCv5Vn0ygDNZgsE5lWE7Ni9i8nCbK/7wJd9NYP2admg4jS5L29y+M2GC
tel9O/UtP7eOPDZtMNVfG1kublMT/xHxiW12qYuxGF0YdDY/M+VWqbugdh+t8liVt1by8/J6+N3x
75uHV8vvfr8Bv2GVct7Lbiz9fh79mT1clrDt7c/WI6g68byUYqanjRIn4A+8DGjpI1g+giUqTiRO
JCfET+DSigQFr5RsBcY4RTrj0B/aW7oHBEFsnmTeT7Zx/N/PLsx26YusTRCppeWdwyMlyat4Mw+m
nW0b18QzATrR1Xwt0PPWmxEvvGaxGaY/x+86wFDXEA2t0lyzbEnCtdyzWjcpai0hmAZz0wiAFSWJ
mDYz5+eLEq7icVE0mxXwC+hg5Vx5SCm2e2dnAOJ12F/Wu8uWqqmCW5jNyhyQk0OhawnLej+xQJkl
gzWXvdyn5u9VLzv0AMBSTUZ/UDafQOYTJoXxM3U0iVZvr4bDauguEoLiy8tBrTXLmNdERRoanD2E
Xen50+Ud+xeV+xAiKIAzLySdFlgqDcn7ClZ0wJPFgICyfddfAQfa72SAA7JlCfowuMD9b1IckgqD
9Xoa1FVy5SSVRBf+xQd9rExQhiRp8HClbgNsAQ4O0e0o9ftTeaIRzzmirCLZye11ubah65i4+kSI
q/bA5K0ZdpIHZe7x18McEvcDqHnqB7pLb7XDH4zWAtvjQ6bgkdzJ7qdqxD6qCHPrhfhO+jwWklAM
Sq1te9gPQXzxZ56pU5R5BrIwaiqDc4sb5M61LYDlJOjzUzN6Oya2HdF0utLq9aDrNfNbgtd6mxiA
8ZmUd6PObvtEm3xwlI3+YDd3ZWb/1dXki2KyFHSqWRYoiVqA0lJ7WDy3DnLHYxFberz/pwlExuXi
+F2TWr7Tajd6Zl5hjuDQGurTwMZdZcwAkrZ7JZqN5KHLyI9xnp/I7Fw1ZppGKVtCtPjeK32f+b3i
JP7Qs+umX67Wvjha9qLskplZaFmcat/QaOPPKFmuRodOYHTmcUaTKvbs9TAqI1jMVxiJNr/mKQPI
ItHBHT06BATS00HP9VM+Z89q1eySPr/rV/VEzeTU2g0IydsXoD6iCzcxnpgLRnSzTa69guRAxGWA
tiyG1s8I8vEt2GeaBZS9bgvs+VTHHqcJAOHmcvRpuTCfuslt0hff1kldfF1dv2qFe6Nr+rUCFgG/
tToazHre7Rs60wewUX410zb/DpUtrpWcuHcFwRTdAJoM3wRseg/4y2BSbHWXum3ld6rhxuhmesvU
FPxBAD9GgTifAy8zCqiYfVxb8mAM3sPQKDtAMFjhbBVglive3YGmUUed9Klvh2QPnvA00Op0jGwr
f2XKmMfKsIKaaFAaLFl/y2acbqd1VmjlJkERBpBcJLPRIEPJM621635mr0tWNfgLp/PRbgcIqhVO
vSp7zVdcqvizqdZ7b9Fdn+XGiRGd+HNXTkHdqqfMmQKaWJXfavmNxZZnkhk3o9H3vlrQm8RVgAfH
9L9mm5pfCrRgRGnCSp9YzRuIGdjOWG1ERnXz1+yAIyox2Zu+zEi1UuPGmAY7sIEBcCBq+qBU1gux
tPfOHOqobTC9DERgAKgbO71zT54yZDsX5MtgvqmebCVffU3Ps6ge+zxoclR4nESrfbNYisD0LBpn
2XDdG9kbQXXWH1hNQqa5bEeSYYzRwA4q77xJjtag36vZoh5Jjak0oCDeD0SvdorhTv7qtorv1uOX
aa1fMCvOIoMiidDmoFtLlLUO4YIbv07IdTL2x5HVjZ+4re43VPP+6sduiIasJPsiKdmXVkUHeU2n
J2b1N6VD+AuJZaHR2lVo2dmKH4LZc28xJvR9aiywWIZ7I68f7LFYA9NVd21mq4GbKnemM3dBphvl
dZvTNOxn/Eq9dTt/HdoXx6nGqGwK8ypNkydwwVrB5E5xMWe1ryv0NJWGHmSdacaeZ57cebZDlQ7D
HTJqTaDY7rNXWQ+Fnd6u/XQsUuNH2xn3Xcfwc1fzusVQU666IJFvsVhnQA6qXtObwbLGuK21pyop
vnvTBNht9Vvpoeo+L/ULWUski3PTA6xEgVH7fnpy+0o7ksTR3mfDerGo5wZ9j+8jpfzFUsw1UpMZ
mzmY9Btgv24wBjfB/Wna3q2am8RYOjTIaA9Fr5lx0tl1UDKcS964IDKv1t1YWU+l1d+nfT/4VWVS
sECsyJFo6Td7mqfbjCrGY86GazaVFXatL/1KYaMPMBTtasULOQBZ5vtsdppfDqBa4u34QQVkNb9M
8xNcXQrV6xOf2foS1lMLegm7b4/jWFqHXF2Po4U0o6LTNAaVxxjbs1IGOWl/Wlr+E9OWpa9by8nt
dAQkVv01Iea3yut31rzoe0DgwHm15m2rJSQuZ4z1dBaaBjGVF3gALPCreb0uCRxNik6aUB/1BydR
XfgqhnxQ2QFcJcG52nb3PKpwyVZ7g2h08c2kJIFuJ2moFSrgsYyO+kqSO5EyTV8ycyYgiEWVaijX
l7RpnljPsqBZqs5Pp2mJ4Q7fM6VD7a+BMhi1GgwTLYMi0Z5ampf+CiAKvxrwgaQgX+mg2iGjgD5S
rfKxbypMSRQVbqIpY8HkYbddhT7Zk/LDIcoQZBbtI6/Pn4uSZT4D81rUzA4FzYV2z6bVCZt1uAEP
wuwPCmUHkznKlaGZj4uB9x3AuCK97vFqLerxWq209MYuiiul9mBueWYHhZMVfucZwbhWp1YZ6x3R
7QOmoB+AfP/mZLYdZBm4asDUdLA1Pe5s3Jll3UfG7LUYRVNPAFEegyp1vngG9cfONgMw3cCJoqeY
JemrPQ4/MDx0NYzOPtWLQBuaN2p2D72VPVpYxmrQOB2T96WHG509HcyeqXcEYRMqTSq5BUVT0GnL
CRoAUPcCuDhpRIwxKO0F/zcoCZFcue1ywDiAvjxN4OuHB7cxn1ozea2r4sZROQiNDY4wqwCIoVIF
jNhfy2w6gKLS8nMkcfXUOrp1ilYrR4/qZI28QYWSOeu9WpZ726mjrNZB5sgihxXQKy20e+PHTPKr
mhSRhnWRMY+8CYvJ7P650JOvnVaHmFK5HQ1yj6ba46yvt2aF3idA/u9ppZwsTQubugKJPEnyoF/b
I8hiw1Ix8mCxnMq3UtcKVjXddYoZzl7jawltMZo07hdSxI6dXTUFgBmHNJp7EgP/5tBDy0uq38Id
5n6TUCQ+3WbXgAJozou9BjolEF+xQzbDOlc1Ow462WksCfKhC2tD81lXPjT6rVXnYe9NL9PEYlNN
X8EdfQK/7Jtdom4PEP2yrya/o2CVUNXOH/DWVjNr12d26OEyakdgdnAII8Dn3SfVenKyPqqHIZgH
c9cq3kFPzOcKBTHzfyi6ji05dSj4RTpHIJG2xM49OW04Y48fAgRIiCD4+leztcfjblC4t6pulaGp
LlkGoezjQtxinRHfItTFytLkzLGZ68+Z9gl+kblMyBQySuYhgcNgSRO/NxfH2kKrPsIm2w+1Nn97
OiW+5GddyTMqiISoEvpbknra+2M9+erW/mGgzmF0nDN8pIsNrnGKeOfBp4D+6KnqvMwh+tHqFU9M
/tdAfx2btb+XGGMouz1fmXryNuRrN50tZBXl+E2JMwxPbNkQWibPURU8Nv0UL4P/1Ac83pbuWvG1
QFxHivCsv62zoImDUWI/mKdKL7hS+XnxVSGtzfg+YMHDXCOenOCmQpntiC1QAWxDtom/SWJl5iHM
NBj+udaJw6BNdeDdhrm+Sip5vEj4U3nV8zj696kvcePzlLqY3tRdUpXlsQ/lX9hbpTzoD65eMxt9
ORrVlg9fq60ZOtxy3t913wuvoU+onfN+az9861WJHOSfhqpDI8kZdfbjYIKLnRtAYSFZYyGREINZ
psRx3I8Vi8WPeixc+8zmJdXLcgpbbIVeTclOMKVlm+961Qdn0UkUNFcDBnam9lJ1ywvpu4M3zWfR
unXs7OxWrv4p7LorHJMxXtvSiwj3F1qyQ9cuuJnFFW9dLnvhB/vRgRjK3buLE65bvI9OoX11bUIL
PTS76Km8LAvNZTvcgypA4JG35t3EstJ3Dmwl/40d5RkfmpSVOnV0fw5bngVCZ7seEieQ11FWZ778
Wfxqjje7p/M+Ztbzi1mSI/DjP6Pvvvp+d/arNW4FstgdVFPGLwjZkskAMaRhMilT4RJw8004MVsW
nOyNenTrfky5CysfZtei66rrEmIaFsGXF6ivDkKTt97pEexers8iBIWhpstG7KkMrrO3xRMct/Fr
Hnzor/1ApEG0Znhzb83aqtT2PuoPrYBoixIumeK4bFGxLet9HvuL9GD1PKjnen4kyrs6DYYerYob
38sGIa+cvi871B8BlPi2uuyVOHRWJbStD+heMmUw4BdEB9o4aVCtsBgJc2R/FcbxP3u3T/06Oowt
eWTu/loLeSDBfqpJeEbq+mfYq/fBGRO6jDEk+dm2LKkK/Ly2D4G35x3BoG7PkqXD4TLIF0nUGU7w
SRN5p2UhdTwZTA0z7DQ0a88WChhEGAY4e4PnJhwfNF+uBM0EzBZIOsztJ23q56iEwnFdjx1WqCbO
ffFhlSP/LiOutl5tBY6ddygr8sou175qrw6pzqXlMQsRW9JQMyazgSyhgXv62hy6xj52IRILy+o+
Kech8m0GQfy7qMMLCfy07bBF2vK/utWnmdOPTdnYbluyWpOpnf/H2+i9rxpIKfzDFurb0vjHekbZ
HQZdZjb+iQxP/KF6nCZ8vArxVu5I3/uhn2PMAOt4HpuXhvlDskWWp6jB7kvlH6pSxZFpDzDNJIXP
jZ+JMfhxq9tE9mcHLTdCyHf0QbhZoWpO3SqAwwkvZDTv2ezg4+jRRw0OB812inIc67EQ08mp5ms0
f4aOhJ9WMCW1jTJnYLkdDY1rwz4Mw4xci6S5iL+VQxD3vXvc/ea+V8OJCggFfJJUmyhouXXJZrfE
tXuyuU2+mSaRKFXh5nma6q1YB/ON66VYGNrzDbpnwdJ9LSGeMPDOB3PSmjYhsM9JgVQg9HmKChKM
J8nGrJrKuJ69tBfyvYui5wCptH5F856Fx4rhC9VaJFTOWFtVxhx8EN67J87LkzHtG4UBT++jXYv0
JeA+cnrHbGuD14XV72rBQgjmrCHL4+LYxKUckM6/bWrRxnvyYEj1pToZB9uQTtPXAA2Y51WHUn+H
sIhryBy3kwb61L9rEl2Hdk8GDN+hgsl06cIabwP/PqU+ikHMVjyhy0i7sERTN8TURsffgQBvDS8d
xcIbUQbs1P+m1XII/OpR4pg+TvP2EHIdN2ZOONkeOFz+kglnClvQaDlt0blHq7yDs863ESaR2WDJ
n4qNdQoRQoxQx6M71Wk7OceQ4rbFPpo5u5GKgly0a5/4DNiE2wp0j+WjHwy3UK0Xum8vwY6P5omk
3UnRTnPW1TW8mWr7Nu3DwUCywUQloNsoIaCw7A8JCWws5hctf3Q/5XRwcrYvCK2Jkgh2hxIrz/Ns
4U9/twgG6ov14gH2T6aEkjeqszaYH3ZfPW9igteHKlqJboxBiR94z/NYHqD6LWxNzwHq4Vq3h6rp
vhbvHfawD/gG12qEw6nu0slZL5YOL/h6J9TrH62Pm9Ms2EJN1vY6U9t83jiykPahf6+dKHPHpWib
iaPa5ilKTYSVBfeOglkOdGJNn6wLTmtfApZpDM5+gojRBsqKEeGBv983meqZxPvkXffV0zEZmwe5
dCerOX4mGP2DRfpq2uCCi7x2TiELSaqwPklEHDZsPrgufDX98VFSZG22y0u30cJduxhWAK968W/c
c2iy9fTThdBZ7bDJsrQ+8cqOqKv3l2gvCzu6daIbcbSMfSF/+I179KDZlnNPfoRqeYIVFd5XOxyp
HXiMsax3Kpx8NgtGlvjTMsHyPWSwt6+ZOqjVpstaJ0oDYoyCXFo3GfzhYipj470xR1yiAIh03iIl
oVLRjQ3js1b1K4jANhESTdFamwsOexBO9B/Ftq36Np7m5qZ7GTsA4MLqH/qY9zakaVNtWSlIznQZ
xXvVNXEnvG8+opQ0zns913h5e3NfBAprUKwAT/z6LIw4Dny4VG0NEKf/hoXzFdkTR/T8ue/s+WC8
Jpll9IwBm/dR1yitEcWSqM2/t72Tk0HmvcK9qbAc2Nxm/sCqZPECEg+0+Qj5et9t8881CJmHOX46
arxtFFyn3qEGA8morvfK/azdKqfKPGFm8dpvC0xZpytohLutvbxsAb1h06ulSwKi59gqe933ukPq
DIbZcWxtUgDi62MxPBm6HPqyz7ry1nVDYuufcJtibxyvc6WP9RYljjqrMcoUzmzH1BczmtTDLFE0
hsXUgG/xkAKy88Ti2ZRsP6MWxi2qY9exR/QRqTtMF0SH5P4Aq561xag4RbsPEMqTKIWQ7KbrxJ1s
5q9DwYjFsdTGyD2IO7llEt6KZltjqBIPcOJJKigB4IJxkNvTwPjVEhc/XsaK25QjeHcn5KWRLbAt
Nua+hZnShvOpFcVE6Yvg3XmV4xUgTewuErEU3pFVJI5gPO+DlMcRlXM1JKLnMXKDC+U+oIY+Sx8X
yK5gbxXFamcp/r8/o/Wfm76P6Q7/OOD+YYODaCyT32JpZDxWuI738RMjw2mNSavA/RQUb350E+AC
8abwL6GLikrAext7a83b4P5X+XkDG/xaYYs4L/Pw1LdL0qLWrVfUhHV3xlGe9Dp6rQk2zOL9Hbw9
XgApbj7LKbnNFAlQhl0mytJyvvfL8za+uzN5Hdh3ubZxODsZC+rUIT9Ns2AhVWeh7kv9t9+nZBGH
ar6sHQzWzMMIj9/NNce52YuJO+e9jK47f5xVedfLhxVePg7oyGjTJVEbAYhsgOzM2by/liisSeNh
j9sMyr7rZLZrXc25t7ZJxT5a22b1/FNNdbZGBsmPKlZuhWjQNVvls4UUWDAI1jeYM4oyk+vj72vh
JYkB2l9GILp4FEcxIm58BiLXhD36TALZ6JzaCZRcX96nOkzm0iQAZRG0JLa32qmPzu8HhePGjo1k
ZYBSrDwsaCENMyluj8Tzf4CDOrHy33BUH2GTdtginnqmOXj4Ml7JM6e/+3AbYNNLKdabz6vD5PnH
GX00lZ+99+nUzlkHFm01wgWEg9LSYsB1DLGw//n+O0fXHbovag1f/NG7StzDOER846fDbhLwioWY
nUSvY96Uw4nUl3J7VZ2f9ZbhqzixK59p89dOuCkjfHZwgrMLGBQVsyNl8XvmB36U+HuFpYapVtmm
jmhTK8JTr0xcuWhzapPV0rl626WLjhrY3NRgyKwUjyEB9LcCS/NsBqipGGY3WRWLJaqCwSE3Pppz
GQ7noSrRSWmA/cMJQgJAKsHTwLGN+OfvuRHQ58BOqR4v/mCuHq3u0vkiQV1UHi9Y+U0RTdB4Arvt
a5kw7d6YVPR72nP7GKEhb52THKsjKJB8wx/rFoVPWOesD7Cx1GcIE44FMj94krqPrhu+NXIE8CcL
l8+5s6h0DaLM36pjM/Y3ROoesPV0zKEBGxkwNNt4x7U/bhs6x2jMaIVZUoFeYP3dwiJ20UA1KLMM
XZM2UGcbLCmJzH3AKck3HXcWLAUlxabbDNPSMcz7sxqkiKywJFiYwYQxc5slYSjTKt+F7oz9chfJ
zsCIuPSAszgZS5lCYX+OAgeej0uGPupjFlUi9jnZXXKmUffYT3dv8tKSrc+GVS9i4/dKYnEHOH2W
z9/ItSoYM3euj70pTHlfoR2NhiUrw/3JoAmLxPBAxFr0pG9Q3NB8XXNkT0kgvtEIgsev45rvflph
8FSw8mEKQSh1Y8y4f4N+rorDMgjwG1/1+DLVMNDVfWzc8ML3tWCq8XJ3MW0sZ+cN0PQclEm7XUAt
xTBMiaGlSloHcUw0OLBZAkY7udjIAGLRgdEsgF5nquqYs+kogn1P3K4zUCZ9Ixr2xtScYRSy8Po+
tSQCtK5PlVGJJLcoOo9TCZoKDr+sv/oqwBb2D0FjCgA46Dde/B1dKkrd/xYyJDuSIkSJEhhLYaPm
bRzVmjQcWXUQiCCNLXHEO69PWmNN4mlM0U/ZjgVqFuKaJubjcN4hOwdHNoggQVrubSm7fFfVf6L1
H2XpZGXtApb5MovOeWWy2eJH9S8goHGMaNBWUYKxs4XQjLjyPu7uv6onUDz+E1uZj+JRRvtjVbop
MuhiRd8W3bwvuORDtOZ64wcWlg9uH+QmhMncvDJ8hgZ4TwBzkAE3bAij0tF97uvq3K37qQ29KxIT
CwkXh9Cwo4/Ck4LXAxP+pJXYY7j8y5iW6mO16tYGfhaS5Vs56rUZ+ZMe9Cng6rt2yxg9buotAXiG
qI7VAMR2+rVaCfxDVKO5avdrMzR9NlD6iRX6RGiL59cch+7XN9Vfr0z0fzxF17iqNItDp3yjwV44
giTlFv60KIQ7B+bSDRdvRFYvw+zkXWdPWzvHHBFbwIeXV4eRI1NLMmh9kqrpk66hz7PaTwJAmrAj
QHPJPgDPpWu1FlbgbbpyLGiPXaQphTG8rV8w7ZHCAz1FJKlNowoPL2qQ4LGTWEQijay+TjVCr0Zs
9Kg74TS9rV6fNVR6h4a0UQ6Y8FgN9B2AXx+jHTxDJqFiVu/nkFaPriq/EUX2b+7XIgDatA5dRn4R
bNhWRoma0QGRIcVSPpdrc1u75Vw6UdL14YdtzQ8ZvOaA+SvAzN0TGkoUyOBxtP8oupKBmv2qVvHd
z+yyA3qyzvwWbM6lpDjcCPkTTgIrpM2B/b2oLfwyOEc6r044H24Cl475bWp4hP4Rs9dy7s+/mwlI
/Rnhy0WITo/Z8RaFK4jPIQ8kIMymfwhb9Vi37EsM6K9qPRS8w3HIUNQFkoCkYktqpj4PGnHQi3qq
LShHDUIXZEqbbgPOJXfx4Ms/nGfbOyBDgsQb25t01DVQIXYhQFgWiWMLl1vudYk2LF7XOQ87V6Vt
KFMdllc++rfG31NfhzRzhJfMqznsI3tlcvnpWCuAk/gXuMDCe2PFiIAlD3DV6XHVwh5DmHcToBfc
wvEZj+uFq+5BgvzrrfRQhrnFsouLHaYjGRrkBKMybac6XlsIq9YAoJKeLoRiHzD107d4V7hk5hgR
RPluoiWp3f0BWilwu8O+xu5eFRg3+4D/1quaxwrYt3OYGqCPMz+7aL7XFRbTwqBDCE5Ot9fJ2tF3
0rpr4g3WBZgjjgx0pN4E0uqEKMoOYPzavGNx3B3fAamFJLaelLdoRLRX5PgZ8aOib4ETd0T9KIlG
C7r7L9dXEo7qgPyUO757kTBx71v+HhH93srws21bHgtjzt66Bu+B8FZUxxbovelsHBr/aaT+C1vB
P9d7dcEQwb/Aou9iu7Ax24aXtUX3XkGaGP+G+77DwvHsUQgtUf5CnFB3p9GZzlU3oAhbKdbLtD4a
jZJhCetz4E9+0bIOs46TJoVyoioXFDyEDDjIpR0tOUY+tpjCvjOukbUC8gUzP2VfNzcw5dA57f13
LbfpwLdK3dXGgxui5FRsHFNspY1iLXlhPALFQ7ehdsKzBBJGgE/wV9p4GxZcwFI9tKfBs1vMenST
cxgADBiwpBV9DzYXWtV1OTDaLJkElB3IIEpm8J943i1wEY6cKOlFuKfNOSr3LTEEgGflzlnlLxTk
mHu1tJIZAXYc9NZgI0d/ess/g6ZpCpfRPXU5ivS54ace2YVAw5Cd5Uk/n1h0MhSO3Wu5fgzO/qgb
AiNb9BBxiVFYzMb1CS0J1CUh9vdQhXtMpuHEAZSk5VL+HXFDaX/+52nepstSPQ+b/BrhkgZIaX/r
9fpfhUFFLLcOYxZr/SYC/TeYOtSm4WMFa78k3Mub0mI7cLkhsakGvNU4Rl1a17jx2nWkjQHD2+w3
CiGhNXuKdJjrbZTnZYPrLqqXP3W5ykO7t0dZgZtzgzFZgP8dEYqlDzryxqLpzZx2AlwaD+QnaYYb
WOkxDdkgY5z8U9xpDw4l+9PkQO9DfPe2jDjH+fqmjdfHQVuhhg6b8Ui5eRzdLcionQD/uRzdQMee
qggU7SRQZE0OhAjKQT5OU79JDlWJ1/xmA5kJcIdaB/jz2xeY614FdW4gpTEF6AcfMLqvf1FI++AG
3XPYsePcyTDx4L8LFYkPeQFkHSXG7ZJN/DZO7fgkFgOxj4f1vOO2D6YeZ4MD6H0fJahdLOh49qG4
Af4s44iUKF1qwH1TLzN4Wjv53q53eAsBVxwXm+nZFxke/whNMbdxi2zlrFPlmIJr1e+4/kKwWSU5
6ACSAfi2KmhPysKo5j8RbShnWvGyhsuDAwEHrLBwpNYuBC2r6z4MAqaJcg8SMXg63klHsC6809gD
VkZrvh8jIexZzwN/7aUHHaNuLgAUYL/f9tCa7B3qsbkSqUDK682tMHuysK6KA460aetiFBBanFyH
43DbJ1BCChqIlBoAk8O6NRjuGLaPqNKvDlGgDmH7UM7YHL5L28Tb3DB3JlC2fj2Arh8AxwkKkUsJ
HGzACYPeNfoTLQ1H9dWNydBuXjr762vobGtqcBT8xhSNOP7AwrVyu6nA1EkZ8t+V0D4NHu4NGm4H
1jGW7JTvCdj9uWiYROcx+rnd1jPZxymfG0xiK+cvvG9rJKWiSuCA+o5GuedIeh9C47CFouAAGsLP
faaBUQw8vBMfIB4Eks/QxkBeX/fRYStR85T7bZL+tyH0P/eXSrO0f4hq6ER4rf9joXos4a563Fo7
3A1Qr3Reh/q4O95ddjwAaQfUULA5LusVtyMMX4F27t9wOP/oVmSZK59MQAPAfnhO81NCTZEt+He5
C84lruzkZygHJPoRkMzjrs9mCbA6t+Grp255baWPGiGC9gtqlNNeRSuwjelnI5BVdETyXDjQXIyE
eNm+RBqFP+o1gPeF4t1fgMbFsrqohnSJW0H6Uxr0Lk2cEpANs5tOxQK921SJz2kDOC8rB/p1r53A
8/u3iCl0i2V9Jg6miK0FNCah3MrIYDGWI/VL46se4UGQSG07zvNy1//hjOSpE6rvxWx1quv2nwOB
xEOP8Ibcc+yQ6BIm5hM1z9GKXSca8u1PUX9u+l9MxZ/uJYHMA7o2AWA5vDsQg4LqjlrMsET1xVHT
2TP8rrdGxUFNAV43YXCc2/6PbDvs0w044midRIXiFnnzH4JokTRa9D8ZAZSCUgaSrdr9Xjr6t4xg
HAUDfvRUmAZLl24HEoHKEZIFsWXGAV/hRAgS8KX1DtAyBudADnDz6nn4TvdaXUrR2w+UWZAiSGZ/
0xu/1pndp6WBBmz0p0NpvXu1BF/bHL1Cf2gT6QoIz5xPh3U/vNHnedyOYwN9AZrFAZ1EyDEbRABK
VjgNN13+15INFkbu/G9jkTwM8MvZKWyVBq+sY6brY7jsaE47diJ0BYG1nqDiuZqhu6jIOie36m5e
1X06G8C4dhvOUjb/tXt5gV+dAzaWvOC1LQmNyCXiYL5WPygqXD9whOqS0UBosfnBD9C6R1/D2yaA
YiBCsdTICbJFEeRjMDzNZNvuzS8rTbR4rUpHpduGk3SXosDTFmd3JR8eI0j9lYfQqlNk2wfTh+8c
t3Ssyu6KDgbhP9BrSureVKs/zcre28g8SVI+wCCV4wafimAD9OywEqQYmuslAq2nIBuhcn3BdT3F
E+Nd4gu0BHpcIboJfeikCFyjTb2ihdJAQ9uZO6lpsT5LqLCOmmOD9x0NcrFwmPSN3p99B+VgPF3M
9QJkk5yHEoAu0fbZqbefcFhvhCjs1HU+6NUbUwFmc+fjYysoYNcO6L43Pe2uejVju2JKbovAyg/X
oOY2ocQMF9G4f1El/36qCRMIQfcTsOAby75N0MEA720t1C2ifYH3wStCoEQyIuUi3ufhoVP1B10B
YWNACPBmsBRs6V6HRT/sNarCyl1f6p4R/FKljyYAYaY4VYnpMIKyjpieD0WUbMs4gAmjLjrzACDy
xh5Zj/oK89RftKFXXYVnb/Jfll49dhhNG1tYPbC+fp0Y+15dLw9IPacNGV+117zL2eKBNuhfVDhW
oDaab0n5tRP8bVunvxNnQG/odG+p9zpE9d/Fd//sZs/Laqww7AERQ7Q5f9zWPsuR/OcO3WmpMJLp
6uWb98utFPzgDTON2TxTFB7REw49cJzbpHNA97/sT1lmDaz3k8nxb/3Aeewgqj1VQh0XuXzRfv50
AvILmvT3ddvOivJP32+hrKxhcioUNhG1R1fsz+XkgLL3PHMaOFpuCiFlHE7m2k8ORKM78LdlghTK
56hYK1alYBauUTBknQdP9BZqLJgtb3nFyvdfqCapRueMugeXjbQ0KUvwCZ2+O+MK+gW8U6wbfTLB
/gXxIO6HTgMDXlbwpBOOLma8QyvNlA189VBwAw/sJtRKelDn3Z/ruG3X6GAi1G5TQIL/9hDnEEbu
qyYta0yzMPJLHEpYW/Rl8NJGrfsFweYXC5ZP5qkmsRR25LCIGPJx/+U4XFgi9uWCUt8TG8Q/pIxF
tUavUBJtOQoayF3X1T3/6utaWsIwcWD0uwxWpBj3I5BBwhIj99MvDuzVWUCiEkOGVlzCXng3HKUn
P/QKLKh46uQnpsIyf+yOpi0vM7SpnoS+xY6YWEAkg++gF9HNY7sqtEJNajVLgrkEX4N3AI88I9gQ
D94r/NSfvXF7xFXySibvOPVT5qzLmxwlJKkhcAwA6qBMkgj0PfDF+2p50W3bYQrtT4BSiJr6AYoU
MCorLjP1rXDURcw+cjH+aWSf62h+wCb5ZXG/RsOReb1wBDfhCscS2KjzL5x86PfhEhD3jevkSvXv
2z48aQfPMuzKj1Hx81SSBweURugsR93rg3R1QfGE+dRmvfy7UfctBN6x1U6CG+u2gyTQmDslrD37
crkOmr2MHRDzPQSosuRrPST+BLK2sUh+2zGVDf4ZtVNdodvrDTB4jL+v8L4m3gPAIBAfwY5T4WHZ
2I/t0FF1u7mFYKmw2f9zfu8bhNmce97hNGxSObtr7CCJjXrgzMfea4qe+ZdoJz8RNx44me6ZRyYu
efPuORW0HexnMDVWspD/XPyFD1kXYrTzCPPbdc8P664uk2ML7UEkx2Y4jg/jeITJTTxSmjUos3Gs
FCOacX+ZjpBEH2ZTHUgX5YNlTzjiwLLAvoQiGC6IxNmRdYFeJJ3K6DmqOIASclzNv5XK957K+wKt
q1JTDs+Lyw7MJJY4enVLYWpss9bF/waD/isI8HSy7KQ878in1Uvw/p9cvN5tNEX9iyZOJoduNjUL
1JWTEBfg3V0C10Tc/8gkQw2LqwKhUM4RTfjLgjlCtZUipjRAKnF7o52AJCmwAJKi5ypwr3tYF3qF
fmId381ivqJySjuqvtdpOFcgOTEQ8sI0ZNB9a1+Yq+a4G8zf0OlS5kDqY1HyNlD3sy48VPaJo9FD
x40Dy/Uyd9dQyWPNyAByISjs5wVZX3JHqzswiJHEc4eqeLLDkxycrGMjgNG2vbbR3MZErkfVu0CY
PHZcql+gvz4z4r8LUeeeN55sPf+rN+B1UJqGTZvOc3CZrMiDLnhcgG7UG6AqjsUYEcycm+mE9XUy
tUw97hUrVIbzPOU+sOfOxaeDKP80hNVj1ZJkgDa0HujbVo+5hcGX6sKs4+LesDIb0WJAatDdNiDL
ghIVLyDwdBvEfAied7gB9Uv/QPyRx75ZDzXRTxNOxuPe0yOA2YcVrFAdtMDyRgBsmIOoLdqnmsOT
hEEKMLfvQsps7NCFQQs+zTW6v66YhH/YRZX5YjrAkv2yBAzXPqwruj4FCXUyWInSyDfovTINhWzV
ig9wUi9lECYUet3Z9w+q7g6IBILebooODe8KE005wZSBs6o56VtWkGr/RY1T4e0PCGgrVgwyxH2I
Nw8LmKB/l1N0nyswiVUJbg82C5OGezCapEr+w5uBdBPE8tq8rLAkwaUBATN37wF20zJAMoaS0t/d
E07njDfYewhJwOxEQbpvR2w36m/ZOi/QxurCLJAjeQ5kGhb1AeApH8R2A+pvgqHr5B28ek23Ck/C
qku3eGMyiZ+6F6lTiisb/Lz1u+/FRnfeVOCdAfl4gXPXxr343dIkzAlOIxQcjmfTMUALB90IGKj/
STqT5UiVZYt+EWa0AUyzIVul2pJKmmA6pSoCgp4Iuq+/K98bnYmOqZQJEe7b195+FCbj3cpegaZP
wCYFg+nxS8bmllk0FkqQu1bZe16jxDBISUP72tNe5tLf+Xq9G2m4L4jVxI3QcoTvvb576oLmeQoH
gHjrOR7VUXvTMcjSu4LyGPeGV6NFJpG3pZlfxobJDTFFaTOa/X12rTg5/e4/3/G3xWoQV5GgMn6j
6PN95f6uCcL3i/yxI4xwESXnRlOiWMaJgZ5smePWjt5ZoLplsJfr+lYP0YNdB/u6iZ6LCZXSqxOe
UMjL/0Tpbdy8PAeW+aP18pR58jaD1Mquvwx2MTAjp+nv61cq7W1FDiLkdoMEW/7q+/k8S/ckgW0Z
AXZctXOcovP1b7OIOOYR5MPn1fcvciGWK4ILUBSrvr/esHK8dCreW6qkYJV7G3sSddjJksElblem
Zvmrrd29wzypWNjmEszX+c5NoPscdU9hihgfBnpjV0wILecYq/Qzn8pvRkjnbu2+CXNFLxwP+XyL
w+i4oPK47pDUyB2ZPe+ysX1IR0YS02FsqbsVYwnkhY7XOnTXfRY4h9yIQ+10hyX332oTHMu2f/As
e4UXaJO1LA4cOycPFGsTsPN0m5uPGUDBhPkWeX3nliuncYmY9LeTcJHTdB6i4jda9FGr+lUzih2H
+jpR/k9dc5mC+Rh74zlmgNsHzHZiOIblI4qGQ+oGD6I6E+IPJLbuUqr7FlXaLooN4EcCdixlfO5U
8dTm+ZcXeRDyFLSedxSwtwOdngyKTVEHOwVCj7p9GOw4KS37KjzzjCt9XzOE7nun2K7tzSmspAji
hzlATevLnS/T8xIysc0hVz0AcXRLDuetirqr5M/2IRUsN7gq9Nl2tQ92xyxOzEdbN3vJmHIZKH4o
yaDdoSzVCQbwiPwqNl47HcgruK3QHCacjqnjbZrSdFu2t1wqWyUIMpBk3Mp1+a2W6uwW+XYESVwG
5vOWujVj8NuvTTIs0R/fTpOoXs6gYjgX1G0ppo95hl4viEqri8+mlWeHEV9kqpemjoGO9b6ynINN
rZcPE/yiK35b1UeaEwlUqGTo5ptn6i2vI2BLc+5CexNM3c0L0tMQAHcP2FHW8sUMMwqfv+57qm5g
5O3UAJoN1MQlA6G+PLClltoQ449hfLGgKzpZsOuhDayMhcKudyiD8Kmup4Q8Pbx/+ZPRrExnZBpP
4aUO+eLiUL4XFH9N3xz7ATceLfM1VPohD6B2U7PLDNEZwDhd9BCxvUciRMwV09DOHk7KU5vAxZnB
zJZFMYE77gW2JdZhXmvLYxT/11b+1cxmU7iwZAP4XYyzIXDdjQeNcDek2KHZEPJzmNv8OZ+zbe1E
72JsXqyWpg80LCwp6pDIFrjEJQ22wk/pbrgyu2iXlo8+nGDYiuNo/MTpdNIzNiwpbtrQ3q6cJR0d
7tx+x7VN47b8DQCxW/qZDEUxmMVbQ2qSzNiHNjDcZC1u6pNcD39hN4DTYbFVXky5625ZBraZw667
U0z0L3TrAR1+auXMK7VHacV0G5Z6HYdnn3I8ZlTSd/w4ut5l6rp3aQ1MnJbsSS82oKg4VlrofTpb
xXfotGHSTAZyuQPZ9RvxXnnlLh8rGir/mBYhbHbHIjp3IBjWCnmhU504YjqnafQMT33wowiVvBl/
MocStpcICkXMotNyeR2wIOZh+seth4fQNrS6ObdfEV+8EMNSHHD3eLr4cMBxm1A8xp05OlmzF7E+
YURbK3bS/5+CIfI/4SiYD7hnYawDQ7FktSSRO1SNHpXe1P8K6hBQeMBr4G+DCc6v8HwmFmP8KlCL
0Zrt42DnD0tmHq1lPmScxKpfL66kvBzDc8kpWiH/OTYdxlyzxPe+tyJzKDzBRVI1vnjYeJpWXR01
gDfPIbqUUEdrAQ9f34dZHpYAA5e9UNdn9v1SXd2tLsKDvbTfBVFpJRktZBBF+baglC/t9rKMSNRr
GtkI2P0mY6wwAet4cbZrQgvvH6M3EAt/M6Dfy2G5ohgLwPHuOnTmw48ELkLMy3F3ytIK55G8M0AF
RJxu5RFe46CX4sUO1Msoon2NtD1miLIxnow1Xg/+dP+yAaskuVLrSjYCIpsbR2e3xqNWjMEtLcW2
zMC1VFs8V4FwttEQJtrSxYa4wd3gWMe5GikYkarTWb+G6CfAQMuzQsVq+uyzdcxXoMLbPC6nti0+
o6JhBUyNtOLTvsN2lM5pnLp91Mwsbll/vLVOjNU9jTltDiVJgNSV6vr3MjbyzkKB+agKnWbtru4K
dwwWfGWLMITsMB5i134zCpkFzf/I8OvU6Wk7TOJEw7BsVCQfYDJvbs+koLp3anrEYit7c64jWs6s
gT/QOz/rHwW6v+Y412OcrPaXaHJeY+A5LqwlERlEfRTfPb8YTKa42oeddXRg1sbhLe35FPv0nM4A
Tc3Y7KdM/FTLePbdATiaHQR+8dKr7rmuQxIJWh7mIvuSsnucawnTL2+gqWgIzvKgOr78nkgpoIlj
lQeXsu+PLBZmPqfceOMvhAnF1fDTYSySbQOkvsLN49h1ytqAtQ+fZIjB6ZfXaey3vXAOePd2dWxe
xh4KLa8eFl3vrT6+tHQfImbPTFSkl9jX56FtEyuVe77NP+UwlqA+pLiHswcMFR3d2v2F2/uZCPnn
YrG2vemSiRHZ1vPol1jGxFEZegcOr/fSKY7e6p/GefrULrqMh7PJHZ/Wwux96Lc1XdU2db09+AF7
PIGwVuvNnsoTSwj/Ran4rNz4kAM5pZWgzGLWRZvSxmCfGoXEKZak9BrcG9hN5yj6qrgMBzG/N8x8
2TayawsSpu3gEEZ0/OH60tDLKYTWfKoPtTbYh1M6ICv66Sb1SRf+yoj1pilMAiW+POm/WVhxs3pN
LLmeTBMeKtO+iJ4IpcW5Yep6jrRJUtPtlUMKb8fg+G9URc/4mx/XCRaw7z2WXQ6L3NlkFw309lAu
75LiwQ0d/8W2+rNLzchqwqrN1o3fwWEnfshjy1HLRuI3AwcwOhwB5WBf2hWXFs0Jc/fEmNZZrkXV
cQ36reX4z1XbBfU1mkXGOT/pwA+/bBGvaJVNaCBxQ68AIs29gO8okKMJztoZOlAQJm0QFygvtXxx
nGYtb0z+Q5gz0f4u8jpyDm1ZyIKJhwLh32vZ5F9Z38SGQ682E4pFWjBgGXQT/bMmvV4HsXR5vtWo
RqwqUXKdtn46pcNtVcqMp8h0xXuBH7P8VPY8PLkpPo98Vorat2FQ57yoqFIDfUuR/yqjJsNMN8jV
BgYYfe86aB23F9lMnfefoq+XCfq5wRuUBx5g+OpZnF3j6mTpq9fLenhp4H1ey7j3atRY2i/zX6vL
brxGDBfkzdSRvXyatVPNQzS2ykFYda2XFvnyPgHJfKwucvDKrSdmFtX7iypYcGYL9TcuQ3MFx5z0
UWM2Gb+RIrvq0OWGYDZ3geN5zPiL8bO6bS3f7TqP3Y+Z7NGVvQGC1jLjnwyt4pMNOb3Uve3lr3SK
dZmYbAJclDqf2ZbUyJFte9G4FCczOSguc5tNJ64oyDmi1abw3fI7l38r5abC6J+i+sJKzobK2BFq
/pNGfSoPuJEjfBaM0JDkKlu3za2borJ79iwJkpj2btE8GmUi/UPv7EaXNpd2yJiUM+pd9gScBBRT
ejGHrhfFX+HnTLWbqraRnOySb/xz7J2gPVpzGmPQinCJVT8RJvFPWWc9GQWAXO+eyetpG7WxImAA
FeJqpy6vD1EP/Uwj0fuphF13lO+/uetsSW/DaodQB4d8zHPLukbYj1MviYNaxdk+deQco6KV0n4s
S8ceP5zUyuSeyTHV4c4xGIhwcdbV3e4EWlXC1SJcMJ9i/RXPK1d0mEwo7N3v0lRd2uyswRrNfKv9
rpsAsgvVcuf4ZfF3rRG2N5VJF/3SLxNHJZl/c3dYddvDxCtUWpqioCHroKZ/nHaZHULdQU7leUKs
c3o/0vPFPzuNzO5IMHZIjAsQSWPSrdEyJ5iYmMJzt6XWAxASIpNp/XT8mvUY0j4sDKG2kmFwDRm8
xEBcvjV9xDnK135h2kCATh5U0xMOcQSgCkZmq6eIrAW9xOGwrb1VN6cSCim9dwZIvPPQNL9DPIs/
Ku5TqOFIhXCzKAg1xYmPAzJ3IdM9vvOfUff2uFu8psZhN7SOPogyw0Y7O0QVHD2cm0z1snQ0fzkI
AF9Stt2zN0+tsZOkU2dFH8o4K36yZWSZSp7ncXdcHA+ZfZb+8uxSQDm3XAaRAbcQNopWuI7ZjfyF
2f1DKe2gfbh+a+oz/DET9tyoiCloM4PgthGjyJNTx7U46rG3h/8yK9UK7p30mAWhva9i8da1i0Dx
X6FCsCcMnrhbWEjzjh86ZAX90BbSR9RvWkzNCNO4INYD2MboUoVUccaL3zeLozlYJneFb18yp7tm
ccQdE3ZK6hO754YMBb0uRPHPmk1FCydsn1A813Mly456m4epj7PJ25BgMcwJA/fgpR7DoDtZGeUg
7Ecmae4EAQ0yacdx9WEXxzn/B2qeSthNIT+KUc7u3sCX+UcOw7l9iUHivpU0cYjKZjK0ktpCNACz
h/V3rEl+CW31PzUridakLp3or6L49hgRRJa1i9EG37BaqgEzRcxUSdQZb5aefZu5+1xUFKejbP8x
3PAAk8JaHEj+de7+rEavR7tErtpYsinXvdSRDjd6qLjtAk/V+TlPKz5sYigy783382b96F1h24xS
cccno9eoL0JEQO+xM7biyQ/uRDkGDwEb1gPKbdcB1PFQjGX3nyXm4YI3iUHIhHsbG8MgOTgYYkGg
s6U24KUl3EJ10gOwHUy24Dlb6+AhF6P4O89Em1M02u5zRxqDxLiSZ6QWm+p1Xhj+o0WthXVwFBzU
WY4xb2IZxxTl6D8ClRIK1NrNKzrZ02A7mCdW9DPvERY6ZELepwzLC0e1bxXrQBqmoMsqj01Wm/YU
ZwGjLwQzc/TjxZLbefG5P6KweRjmECA6bqsFVs5YnpVYa9gwt3EM6Sf+4MwLHS8zNTebCsYo6JxU
+86dvnUn8YhfEYtnqLrqqyg7KrklFh2pdzmZB9sJhEiQHzLRKK2gazTluXMKCtulRGwhQCrjtfUZ
C+/iJujT5blfMNV0Pjzo1jdN/XsNCZR5y8JBYuvwHQsE0Hftj2atyhcdGCabtIclQSFhfXAaI9/q
KSDKJ15M/p/VCecJz8VQ4Rmf89e81mBkHMRmV7vjYzG4ebWrwyK/iNwNW8Ibouas8gUCpnHMkxUv
1VNXEokg+wC1owv916oMzGMop2BPFE34AU5drJuVVe8nHfVdj0ulsQDJG/+/1gKzSpvGfTGzbo7O
bIdPdGnFo2Xh3UHZGc21cd1wP0Z2/03RYZ+pVjIq+XJUGBuMuWRRB8XekFELtdcGFzgVYtcYsNxw
sze82LndH7LK1bzEuXOeC5tpirTU1HM8Zt3VG+f6HJIAgZ2lLPsIJK8cN0U+yIfFasJrVeH1st3A
/ZBFQOqUXJgxRqL1jlkZwdhXqkjfXb+xAYy7+Bw21TJvcuqgHhqJ4Uxbyh5TUBiPBx2t/q/A+N2f
qmrD957667SOuiHSMTUFBEKQU4xQgbxIfGo35VrybFo7/wcRH+yG2h/OimSU/dr70WWly/imNFn5
mFDDLmoO1W3FcZm4wdDADylIDE+DEcZ1WSXROIpTXHPYb8mlGW6Q0XiJZ8f6Inp8BX8Rbg02Uott
HKXzA1PY8H0g05BTImrNsXXYDrmLNP4ilmr3h7iOxjtNbdqNQDf5CvNx2hfpPAEJxYxAN8Byyylv
Jg6lGIC8PhU4rpM1L1t3y36EgIvfxpYnewCHWZocwROY4sttKOLtlYvrXAmjT6Pdup/9PKkfMDy/
vwYl/dHNp5T/mEwfXrKyyx661fUiFE/u6xuKZvBo6dErGdHG8IFVGLyvvWH/OyGDpDG42sHkyI4+
Qg3G9YiFafl0jSzFJtbA/xs9i4njdCL5ZVPWNQV4Ncvwt2dcDyBybrmZyBNpcVSopX+JVRX/y9qK
B7EJRPM6dpVgGojrudx090D0xXUNE2Z32mkTZ+8Z9rtq02s13eI2bN/KyuByZuHrVzVoa7k4U0Nc
hQ1senTLBm05lsweilzc/zUmCL4imOUkLsvstfXL5sEUNdErzOTJq3HuehAwEXlUpDdK0jmc7mGw
WvvJ5K56tCttHpTO+heVGefRFjW430iBTsZn5DnfbZei45rg/v9barQwQ+aVfXOGuX7JbT3f5h4q
jLhh/8Ea6DnyYpwuxtThpkGXeuwKxkBTFSMnLL5L4pSgLAEg3aouRrMDxGUsgrPKr4TeOqMffipj
1J+8KqLrHGGHoKtpYtx0aGNpisdwsObwUQ6wnXXLiCbvbeZKNZfFywph1WDpGK13YfkO0wncx2w4
mXx5DjIsZEBPwx7uJDvRQa+7mZ+CPKlLZtHpZHe7Iq6cK0sziJzo5+qxXbHg0STx9jJp4ssvYywJ
Dj2/W63LcaL7ueW6RwtkrJY/shJO/WO7x3osa73+Eu09bCYd1WuuSsWYccHvlhYRlFhpa/x7BbZl
WVTYRlpCSuyole/GTft7GcYf3NruQhhOPu4waQZbnhx9ldW9SRjrUv/0q9ZyqytDJeP0wfw3pB6+
mVbJq27y8Xfna/hiUk+acRdF1l21HjCXS39Q5BwFzVGs1Wjtac2sw+DWxS12PD68peXMVfmMOt4O
41OxVBPeRM4FSjTn7BEKcy71jCpHEZQ9uplV73plU4jRcqa/h5RlZyZldKeHAtBZjSGSvRt6ZYJC
I/9ZwBT7MgtDDr62l0xIbO/qlbk8FBNapdNEaYKAJ54CO5iOlUVsj41BIMFhTnb5sHbFd+DoOVk6
OEpsYsNTSjG896igvxhFyz0EjH4J7wdPuzb+rfWXhjk+FxL4S9leMDDZL8SI+Y9pK6s9u4uqbdsO
QWK5nv0OXlkdgaHlUepJPAddMSbN6tcHG9HC7AdVBTsEgPaeL2eRUWTcG+E3iifoDhzHdd88xpEy
P6KnRKhXd65phdkybK0Rva6IQjDPUCCn2wE3Qe/wKJcMC8se0T3IvPHAhYyMLLDyt82oDi4N0zOh
0/OtLRSRaIz20f96gVFHhD2JMONqm4NN2XyexKBObpuP2ypvZOJUJZYVJ4/ZUIH9lF++zPtIYdzf
EkePO96epCE0ZABEkRb4eBPBg5CQhJdkbbwn3VmGfAQXB/mAKxe/l8OLmqb/CqdwvF3YV8WjsCZc
MOvk+puAtCVcwtp5yIpDN7AD6qSVv+3HdBs7+CfXXzrxqiceqOgUZno4oDys1EtQTIxfpwHaW2St
lQxWxxTeM/bjav2m1GXbhpIMJB27Z5cpNN+wrgh1DCqOOjMZDpe+YyBpllx+WpjzOcUCXB96nu2n
YlqpWUTd/UFE1+9p4Dp70THM3nByAAnVWXkiKaU4GOnUTzpQvkZl7NPnse0jecTeNsdvXEuG+WTM
LdINJBrs3dlro6MTe9XDxAi/TlYa+3KT40Y52yhYKAxTGAiks7C8BdiqXUz2vm9Qa+m1D1a6jDtB
Dtt32LsYxbJxVdcgJzEH+sPtkC9VdMiXbgV/96Oqx1kfWSfbWgu2kVldeAMvkKTJIX+dbDfTz6Mm
si2NScqIqmDCXcC3ZSGlckjkdASMjzNZs22s0SMfdDdcaGKZZlrT+M9LV/uPrQopiA0b0PkZxHS/
wim3r1Hg+uforg2DN7YYNmsLGiViFLmU85mikpALa3U+ljRF7wZdwhnhQyP/srulOtiD5b87dl7v
wnDtKmQc2VF7WO0VOjz6cO1GuRiOvelSmSDlUw9d6xSlUfVB3F/2jFZyh5V8N87uTrX6hdCm6anl
kPagSRA+ANBtTiUvyLNnE3v1B7ofHcVsMvym0+hbZ6XhpGzUc1jY6k7RD/ahyrr8vbaFtRdUd5c4
b+AYfZF1r+5CmYBxwuEhX+3MfvbcQrwTAphGW6srh1MRm+7sdkN3lrFHGOJEf7KxrKi7gPFH6abz
1zWZa0ARDtfyCexpemiNWzxHMggTm6C/b1pAFG1vICAqZgnrvOmDid/fpBNDiaoV/T9djn69Edqn
du+camA02VjiCMWIP5aUXSTRLERhXet/87immNENjgo+MfOa+RHFSDdPH1a3Or8IFZwv+JCijyrC
LTlZa3wKYNE+hU0NQoCNkkmVV25SF3CZg+NUDxxG2d/enfuDo7E2kNcytzvjVMu3p3ISxKhxXq1W
pc8UFMXeJpQgCXsKttRTHipSLZ/cOGecWVb9b8eWkbdh8Ut90tlsbl6tqlfRcbttwsBmJF/7qvnP
4PMkisAqhn0Ew/orHHzSdjsPyjoX03K1C5K+Zn8hJ8t2hvog81ic3KXvCAINsSRWsV+fa9PV85ZQ
joarvO0/VitrfjGQ6HiSREPUkuSjOGYYkXEQcpuQoM8cj6Umte4xCooAg4ltzhgq3RmTk+ffH+YM
0+wQN5f74g7OxKzugWvBl79jV4lsB8vHAZi6ztVZ1+kxsmKsn1UnX/QaFqfSx+5ZjPfIPzhijE8u
mTD+CJEX23cbZplZ/ynqmaQy45jMeIr+K6hC3Ds7iEJvRaub2LUO9+k6NC/BHIk/JL6008bydfbI
YFzg5S/xcOsxh6z2I5yTg+2jG5a0iqMrx31czgoUx7GuVmvEPnd1n/hyMKfaROVhMI3YF6to+O2y
tw4N2hPTvZghRzpicawboLJtVqT9aY6n/h89GpOy9I5+9D7e7NCV4XMQYE/ahKXyzkHtT0SBN+Vh
YtlgYrRA+3YDAv7ixoQ8fJG+p0LlHlahH3sk2icmVksw4cqGKkEXhI42icYbSTKXBHKVcr9Gv00x
J4W4FAjfODJFOexVZwPTxUdkY5FelrIAXPviod+VtsTbYL0suSKQ5GAhKMSFfvMpKRVONQV5M1S4
1rmMRP52dwVilKxqapdxQ/BelaOq/5uHr9H6I/BqFmyQQlq8OkxKJVRKNtOOl5fMyhPXw1fnsDDe
7Fa02H44RkyJW7GLwnozZZe1Pa9+QdoOEBfN1/DUOuABdnjlgdhES7oX8+syS0I3mSXDv0jrRxan
KWKIqa7sWd9MKRZKTvDAR7iMbkaRLfdU+Zia6XoYnYUY3b2cSKXnEig6H83O5aYavGOJm9iGxmQq
ScrM46y2XfcVN7fGGRMRnrzYkKt0gwTapuOl8HY5+QN9RS50X1w8h6xTfVzaUyewGTT5XpNKXVsE
OvLxVQ4YRwzUs0TvtHc5gUgOewCU/ZAxOCWoLLu/WsWvecGKUUBogWVmXDZ5/8mzANUmSVnEFpFv
g/Y1azfKu3uGt8K9rzrb4VE7R8NNFl+ZWmA2m23a9Y+2E7+WOv/08vpojfAF/I4eUy5elz3FOG6T
X2P8z2/oG2Zw+1trsWFu5Ztn0t+C0oh+12XVgxnBSRaIOwap3QllCxBtPvSFSygNeUXBjjjK0Wdc
Dhe9Fl9+jAe7uaBrHkjewBLRbQI0cA1bHylN1eFh5n3HErTpI5wd4V8XOiQOIJnuWv918El6Yg7W
mVeineg5HvP4w83RKeNb2v8aPHIQEVLBfXr/g7HShps2iQsK2Am8mElstS3K8ZgX4T4gbwbo7hxN
YOYgjWn+09PcgTcy4bYxCv/N1B80AcwSf2sQPtSRzex+rDpPFgxITGJOXnjTLqjBHTfgU43aEEIG
uzz5ONPA+sfo2yPpsHJ3Gc9iFHZJ0L+21nQrNLTlsAVPY56Hjjszs8NCCzK6tEQa/guLvx1QNGfb
oRl8ivhrPGA549SfYYfVDklh68EumYAEMT0/UFahIIaHyGBfUHK3WqgBONxtZ95NVJJj8W7BmI72
Y07PPXnDKa/iCx38vi+BhuvgkEp4+PXu7Jrx2/nzsm2wvytn2RuK1I0W7tXPrKsYeyLsCPgEnhLl
f2LgUyQBFEndhxpq1nVTGxz4RKFxlrgtV/O1KoaEt9Cdb+P66AOZESx59ePPcCFw2wPiXr4XvIMO
wQkBQ3pAv+EaednDqvo3KZfXrmQZC73/SHhad6Q03Xe850FVcYihQvIfLXgJG/B3AntSepkpWG9V
mSMwa3JNakzCaH9c0UN07S3/XvJte49dIdKGs7w28CVp9mxPsHykcYTWExratpApbhixrbA36PVF
5ykvGY4XOKbCd/YRVxJxP+PfrDjPs/dOHCbBOMToJirID2v2aXpM9EDQno8pryKC7e7mhmBm5TYZ
RiGHQhG+RgjM42e1YOOLf4L8lLIaLkvcCcYdvGt2OU+0OzyTTHE1ofOD/y9Z4j8z6TBdXd3Yp/wZ
d8uOjcf7KRd7f3QPjR3z7fXruw6X2zJVu5EWs2yefMJjGHhJ53Ey+1QxGCVYHWf0vLxNJB6i4kBn
zLuV4ERpH+7jmMayE7ZcbAnn1TRfq36w/JtdX0syOOzhs8Cb0P4J0aw9RuuTegUky9s/c0jiKCYF
q0hSxrlBcBvHY5f7W7LKdKmPoeY1D6CGJUunV2sriGi2q4vpXibykP4/vvAyNzeq43vOAvMcAiWq
PV3BLhVPy/CvMw60IjhC/tNmtEQOCWGp3nTuf8Ny84Zfhc8yUg7AAKtEjeoMlOpctPyNa2pXxfPO
Xd578uF8cOmwnLet9966PxoDHPf5ocpfnHgA/VfH0ftU1iWCX+wnKhnL23nzm1Cv1fyWq+zDbTUs
00/gUfVn3+X6Xa34Vp0wGeOPKUJ7Zk5dFM1uZFxGujjO26gtHgSNi2R1Q/hfiIItnD8OU/J8N/QX
f7l00Li2/ZESbdCn9bZuMFQhdsSHe9BEVP2b+ZwpRqIMgs8ij5Ms8eg0eqc5PZXp40qwQxW+5VzD
bvERmUvXv/jIow2am0WEzTq7O3pBH+C06041JF/t7Y385CBMNNGNlb/VVAsp1ZEx38QOJk7obkN5
N6gQtlIfIAKJXNBHxtibJt+VpOawTP4g0oe0fOaYWIFR+uyhbM6putQtvB30R3hWnMQOmJrO/yh1
FulJu5L4HDxiFQNi3h8FVWzetPcTimsDmtD35IfEv0rnN7ElQFFkuyx/WcK877P/Rh3vF3ESxe8U
O1jFfCX1dmV3yyke3PaziqbfNYiwhkWU0ByN2q4ADZl67aDgpvndbT9C/sgyffGnr4WmMYz+Svtp
mBLDtp2ioOFXMAzmV8N93xuShsNNOdOCq52rX9NxOsr8Ulvn2Nz5MRA1WICwYMrPFE7MF1E8++lH
xmNlSn7moVt+OfyLc3nNbX6QRgSjfmr/usdyNDPyNPuAfRdl/tY5/2L3oidCg7KUFB6mbzF1DK5K
mS2ActQEr4r4Jjwvsy8vdmC9kAdNiYD3yHly/S+rv2PKeLcw15HNverraN7b5ex6xNQ1hNYS9O49
aWhY4hhJyyF7kofU/EzwAoWNyfjut/Vz8jz6j7HPSf65N2nTZiy+yTTZDcEboYdtb22q/rUkxskw
G+3jR5pMQmsf1ch4pOOeGp9QPjciEL9R7RVZhAUhzveX8WiZX2GTkaWLZ5IuoOw9/rTPDr0nJeEt
D/4LuDO5IDWxWtq6XynFlxswtJIRo/T4IOfHon+u53QfLTfRUpLyowzSAgQ+rOBR+qVYSqZCBr+S
c/m9LD4IoNwVxIODhG1HsYIHTRs9PHn/4+g8lhtXsiD6RYgoFPyWBL2nJFLSBiHTgvceX/8O3nK6
e2YkEqi6JvNkcgL/Xo+Cse4xrt/04d0jfaALDXewPnThjs6XinnGRBSg8v88fzrMJLjyGN/miptM
MVeA58KEdWOMhmC9R+u90i+8EkvDMFmi7xT9Z95aqMwztOpYqVz+RfCvzd5LSBkV5toW4bMV2icD
tl4R/np8pLr5R6Tym8XMF5rfJtebcw3XtjAs3F/9RjjtseyGvVGZi4SSi9vRGm5WfVFKsWc9wMK9
cJVObp0+WPT82rBvt0YhkKZRRj8Cvl55pl+o2SHaBTyMdC9wRXqoU6fuR2QfTFaTwl/hlXSj6bNK
fiRiPKgeSy9Agqcbe0X+63ng2JOiJjiI9KWFPeSL96BJVzmIGGrLVV/YWMh6sc6r+kfJtLtwqusg
w5OSf7BExa6KC1J1tj6W2BFbZIVju/fCrckTUnYrnJ69CdUfO3aA4BHF0aJA1pnzHhpMt3rabD/a
whDFJAZdiZ/fZp9FOPpBB+HAjge5Az5nBAG1ckkBrNh/YCpWfvDZ4xeG/DMLcj3zK+aCCwrozumq
i9maTXvfu+rMSwZhwwhHz5wo320hUYSztiu4DloDOvcf29WVL5sChdhTM7DipMEzQcUcvcCR35UJ
K/Z0zxaqSYKnF+9qJVlFcDbKVx+NTwvuU3N66swR9bG2M0DIzBQ1BmkbCxxzUlKgbQHYFiln14+G
39Irh3UVPQT0xMkL92xjXdgqu9La5cV+NND9hFdUOq+J5yxD49cHVB6YeJ0U81+UhEB5eax4kwPZ
nXSFqmuUF0W0O+i/q8yQR6P176JUvpjv/0XjS4DxyWcjXffyM2xzRGcqlhc+tAZINLaXEdgxk7TT
BFXdzCBpORIBsI1gC4ymqTD1Qn0zpT3s53hVRBdhIMAV/nqiKLcbFUb8uod2zcgEQTR9LxtOTGf6
00JH7OQblZ82CDmDg4s3roW4NaV5VhiY1tl7x6OWDHwgUnUNPvgs6NZxEK3yQbxmlr80cwMcZ+C7
42Tu9IzHuOjdRNf3g1UtlOzZdXQBmXKIE3HKDPUVHQvlLl0JZo+OUx8fe4uEnyquPBXFtzZ7c7Ps
WnSELuxwrCAjp9ppTL5jghdmzd6jUG86J2TB08/Iikhc3r+cYQs3kz9ecvSYJrc+w2ma3jS114YX
raQJIi0nvkv9F4s1x5iNhdb2X2R2ybGy8LtqXPaY6BeFhse6COmJv3GvLepcQUM8rHpuTyu6gm3H
zbTuy6dPjV36NOmHErmlk1CU8mVgq1u1TMIGLnlFt8l9bX4nB/WBLsE6myvZ/GU2kGWelRZSa1jJ
xdj+lDDIxnFaah1k9H3tH/PyaUJJxKEUOE9/QgefHb3qZFHAiW7jae8T54DAJ/hSqJ+OcrM1cBvM
EwVNJHkyrFKWSPbgnPKmXSvr4GjXkN4jheQ6WW8zG9rCmoAEAqmho61z+81IrwGuXj4jLCtQIRH4
exCdJE5a+deM+7R4RWoKU+n/6i23z3HnH2X2LgE/5uBNoaKA4KWv6x8GH1VAl93tUgNZGj02xSTi
V8V/DzWW7wo9/twA9AvsRoue9hWm0cmx6Qm3sbbwSpphHHP2srYvJikSmLSQnwkKJ9qH5o+PI0jv
qXkJ5EdnHecTGLEXtwaeXck7PoM979wGjJXWnEm+fwzEn1b8QLSU5jGs37mdFdti/8NZDr5jSmpX
0gTGCpPw2mcBAxGGqAufdhKXWeKcWARgsIOwE75ETXWI9R9Ve8pxK8Db8S8bJXhrpDxlechkBWoX
QfEG16F/mOkgSMG5348e8TYhBL45HCHVMLXIZd21aOZ/e2+lsILg4gP3vs6Tbp2lGxpu0T4s8ZJg
GpTWvvEuzoQ76TWBp+tYFztnULfRjOv/1zSOvbhBB2IdYoQgUfmIw7NFgHOwc0asMT8BH7tXrxLi
SYY7RBmJdJzmUM7Vsb5P8q9eugGPGPiKdP7P6hKsQddeYxNlMr+4jSrUiFJO4LM2Al/jx8i/Qqxe
OYUiLh0KOttn6qVv63JkzQ4BnBOl4UHEvMqfRLyg2j3tsC1r94jDrGeCkpfYIzFWxBj02PLiZII1
JKA6QyMQXyD9rH4/oVEOGQ7G1aGDoZckZM6wn6XG+XaGszrIc8QtMw4QIsonJqJlyBcJY9lK96wE
GZvxuAqgJs5VZekVmg/gKgBHsRSk4YPcg13aZA9MFuA9eFXxfubjsW3+TeY3ajjXpFaSgGUqhxPh
Pczvk/xgcMjzvFGG8kin7SZzoYqnmiUTvB5k6MBBw5G+FkVQ/Br47151cKaTbjkLp/w242tsbcl0
dcwLc0OuuCza1z2AQ/U4H+ksbmk4QGih+CYGyEiMo2d9Te1dnyu/9hxrPww3pPnNbs31q7eRiYmK
jMB+QcRNdMJ2VhuxXfSGa9d8d8G6VDA81AH+1s2oe4sEYyTsQG7gh44+yHTesTogFjhNVbBUUwYu
+JhouGP4DwDuVAoqk9cxwHPBlN7qdVeh+LXy/KhF8Y9CTDGqvGMScjSs1eE4mgNz7FPBNiu3PvP0
0zPOphGs2xJmNUOoAjivVLplMTNKP4WOel+Wy3HcACzq7EPrnIwwWtfan4K0CVtF7B2Y1qnDZ4QB
FzLLusd9R6CP1a/G2dunruKhYIA5t6oQZ8yZjfyVhBdl/trNU+0bu8A4KepMPC92Y/caWIcoxyQ7
1/7VixBA/iMeEmvtZX+AJpHM9IglaQ6QiOBYXqM2djkqPqY+PVTlLJQwd4I/z3sFMfUl8Z4FvrxK
rmrvWZZvNr4zjUnmZCKoR2UDGj+pXwfHBKznWim2IWgRj2jW4d3j8dNj+NIkN1v9K4OfznmTGACN
Zj/f6RqnKmhtbPP2spPffjvX4mATWqJK8M8P157ifn5K9BCeBVw1Hb2BYawS5oUoDKN11g6rCUu7
Zt1ol4i8AkW3iPsPXfvBUphRxqJFWmoc/zokNR5h5426Q60OmtZfHbwLVrAPaZNggRrTyQFPUFlu
gIF8ak+kVdxDxN9Kcq3iZzUOfOwlzvQm5Rsj3UdZdxkgcqe6hBjq5GUSpCGl2IMzxooZmHXbBxjm
8o9wDgz5xp9KTFpWtC1pCKYMpnVya82WHyORi6pGSlKLk4asyHZG7OAFHfqfQk5b2hMmEE7sE/5s
welGg286JPfQOlezZ0AHL8gTCRjMR4ehptz+dXoVTPG9LD5oqfI1wJUoA8aFAGVKJHmkyLwY9U+E
aXaqGKMKgwoDFYqPp654sKG9VbiNamvThEwWQZb1I9sj3bgp3TWNXh2OtMj/6lBglvXdgwxWcWRf
eqsnEkgFD+aRLoP7jI2O/hGo9aNiJ47l4nUU4kCd7+UkdygzaKHYZ8Z3Y6kLNTjpCc+4B93H/MOy
s7VC8mvMRPmtpX21ZXSs8+zCc8wlipq2eNUJU/LjZ5yThgBBL2HSoRmYtnpKcy6HjsWCnQyv1swu
bxl/MrZDH7OUHWbHQCfX6V+gWvQ0l0q52Oy0uabZ3/H4QSzHsOBV01Kv7zXezaB8w1TPbbtGSbUs
9W02vmhMkUN06LCbeYDH5TgdTZvcEP+shQ+JZ9Fg5+TgBYnjCQffPyfOn21C/s3wZ3nJi6GZH+EM
LfG1uxrb28Jga0BcFBU1DqSBz9diFmzjTrY6LsaJXxLZzor1ltvA0mBR9k7u0ln0BMkQsjEHYGTU
1nFJY6vOTNRxFn5Q9k+j910LvNTTQa3C7zxisBVB1U4bZgZ0Nh1uH833MRQrVEzh2oalhNsMLzAA
g1Etn6UYl0kX+MuYsyB0gsssYCZ74NgNzbnjL/GMHdsiujaNsuyYXBe5tcvkWbGHexIoRy+JXIIf
DknhbQ29RBo2EYQFWc7WbimfUcAOj6IJGRPUKMVidNDal8nhzWFJJRTz5k3NtsABZFUlk/F0h5vb
jRgsjkaHAbBxwHlkNxlGqxH/sMmJVwCCqNLplGlyr46Ql/i1rGxcS8Ym5nC1ZP8ykGvhd+yD/GbJ
lw5GITvCwr8Uzc2ZM4iczA1YL0YlQbWZvOE+dw1vOLThPFjNPsDZaAvRK+tRtVZaWpAAGK/BKS5j
BxY8aQSLTpfXrGe8VMpxMykN5lIO74FpThtUbIIqtwHfn0u4T7FmIvcEjEBeiW6HR1HAmo0hkVua
vtIKwBRpsyME2+2bGAbC/GTaq3IU16Kis+VsH+1uZ8C+1D3xO1eFGU9vbGjrMSSiMD1MQcE5oLyz
QYUAU1+0LPrCqOQGaESCyQCwjH1Myaq16r+Nhb7Jg2Ydh/Z6CKML0TcrofjHook2MEpBWhSSNykD
9AkVM/Xr92x81NQ/DTDwnj5aq5p/aK5Xra64tRNTyBBflUTXOOeiIVRE5uEzg+jhzymIcn6bQwtE
larttBY5lYyjtwCWNhIQwhzza0bzHtXdTB3BitBOYon47UJeApBPaLq+t8OQ+FP4zz7U/3ALEV2r
SC7S+NhkPkRi8fL/yNpOvFXIvpvdX7tqRmQyanTzjH821YqJzBrBLAii4JetLfB41GllvhtwBEC3
UB8NA0tUj+zILXuj0QkWxfgVdLnDkJKEoRYuvOf9s6Vn3PtseOmZZI02wba+5cZ4tQMxHqak2k0B
Ul41epHNDTXQegJFyn1mrFU6CCKnNlMM8xjA9XbS4QgqPH3BTMkzUDzELa5SVRwRCrx2kfenOR4w
B8ct02nlGeLMDHXTsEPsp8otHHkktAe1SsqRgAu5CkHflOlRVx0Q+ikDUpLAhLaNpP+JfuFsodTU
J/sREJljx86H4TeWi5zyr29oFvEvrIchZh/X9EejIiV03pRmnbb2Z6somvxnSmM6gwIMcybOZ+tM
M3FaMBwNxc5Avcq2r0FpYG+slpJ6ap+pmbBodraK2twVs9/4vf5mwyvlIaTmKvOnXxOY03U71SEW
znFIsoh3QAY3QZEeu5LsMIedcVRcdELnLTLGpvonnmDdJwooDvSl7pC3HI2xG7E0CUzkKyobaMKG
kxghEl6MSiVFr7ZZ8AwS+GzLoT7gRlbAobDqREK0CmEdqcI/1Vm0HdASum3SXZhyDxyYYG6FYMFN
GYDVgr1F+hZ2Fj276TJOepDeufNR/MQc4uNEpYS0HglthWvP2We6ghLee+s5wIr+TkVALRcZq8pq
4Uwiu07Cz2gONW1jVA+MdmGooL6BgMycDYPUpu7rTRQ2z6bsnijCIzNkiPsTVvbDQ5OFSg52pyAT
ZpixiSddz1a6lHtEHQup1xu0k2vV8585Czc7sXnWYtpp68cmVwyv9i1oeAnLFGcSb4ENOqiR+dk0
WSzb2Q+LIldBtmV2Ma7/a4Ui1qr6NTQotoDtKbXOfotSsUE6hiQWZ251iSNBJk2/kZY42VRvUWNc
4t7DNkenNJTmCWD/WSA9apHGw19/RQxD30xMjxphTzDwe8x3eVA/gOwQXntJtQCbmXeurHAbxQM+
WxNsl/ZrjsZL3w7rsDd//ExzTXLvpgnTZ2+XW6qgncVm0tKVKzGDJ88Hid85X+NIHlw4C0eNnWmx
tvV114atGYTjGr3/m0mgRSEp+KLyRelQsbDe6HWabbZ+TZj9WnW+rFnMWzasMbIxR4AdncIKNhu2
CSzvDlO0rIZvobAhzoKiQ2VPZJzfDq9qpr2apNlIwTwLagRsv3jZgXdRVH9NR9B0rJGlRyiyUJgR
Ne7Epq/qfeDk9akOErfxCXQzI3jhzhf9+OxVwhUr2gmdQYNZPmPZieoVuW1bcXKS9gbJGe0eUDfa
JEdhmsscPBtYZKm9vSk6WBm5AKhY2NFCDiadosIVYC8YBOwUgPyrgYV5OUIAHTp59PF5OpO46JVx
6fqvXDS3GcmS1njh0obxssEWyLKBaxbM6cxHhvUbkQZ0+mi4mvyPeLm6T/lLsKduK4qV4qHQ4GAI
RmBlsEjgDk5sSqLaIi2eVkgOOJASP12iC3xPJpvVlaGsue4Q6cCOi3HoqZwlimTN2SIUCdQ3LWyu
GipwbF0b3lo6rby/28jpcKvw6bZaMK+sXR8qU+sMKwfWfct4EULGJuwl+tH+ZEXzjkzBqR2Q+5mY
r/r8c3IBBG5UONBjCuhgHHoL9HQzLWdRhqAExuJXn2h/CbP2C+seFgOL0v6l6LJ5DxpfU4YyFfq1
fmr1RdwlOsp2BjsDJHap0lbLufQzpk1gqddhJBbHUef4uNfKzq/o+TcsMfcYiS8d3WjZccJQauP+
VmbTBOgUhdQVv0bb7CTGTyumQ5z7JMV6aMfafUHwK1gGnTlsHB6asP6QkXcbGstbWb5zShOGaz1g
6wbT9SywXqiGvY5qpmWIfz76zDzXMtoyQqpJLMVdblJwDnZwGO0eLtnwilXviPvWLQb6sGrItjHA
vsAH0E60J8/RqtbArUcew1GiFO7z0IQOxxu8l8hXG1a9FkEF6YZAUulGOT7x1C80VG4q+An8pCUa
hpyySjFaoByRvbRzDn5FOSNk4bGenH9jChTGq+9osTYJBO4j6dUXEB6C2YBE78CUZMzf7aE5ROP4
Sm4q1KOnzrHT1IRGyXx+Gs95Vr9XGRRppX5NG584tvpg22gwsIGw2LFcpwix2UOQt1Lzy0n4Cbk4
iqJyAQLuipT3MWRS7kxMylBRviMAvvpC+6rAJZqzbqpPwIwOfKoxKPwgM098L27skNgFBXbIWC8A
XwXGZKUHPc2OpaDVEgKa8ZDrz6qnyourEqePHNYks+6q9jPU/MswoecOnewoEXR1iNJD/9OJhy9I
y69FHQnEaTAmklmdpae/uhEyCUBpFZnpy4ScSTJwV9qEpRqrI3KW26FzB3mriBttfHwyojiN3K6R
z3oplsMbyItf3JKAvQVnqfcMLOFO+Wkcxx24qvMYY/FMhgOUxWQDgHk18qNRcoJBGXNzTx7Ft0GE
Xa8mK9YJm7RnSjVMuEICiPXiIKCECxPsEZf3oGj4NsWLhIbTWsmJlunqV+VBZuQAkTqJ9nlbEhw4
qPVLCH4j9fqdlfbrDoFd1uXfk41oQenqcyqzm2UyiPGaa86QWTO/GgCIuqxulgPEQ5cHPbDfssxc
OX230yJE56GPR5VYOM34K1r0EyYKmaC79y3HsshtcBoKlVsVv00ZbKBBG95KItTdUsUA0GjWHpvH
VSd40qmse6oRhlH6nw3eF5764K22y3dRgPZNLfFZU7d4zCsVqq6sn44ap4qD/z1vRjpLNJ1EIgl8
42mYbDGubKwh2sW85JRbb5bGjZdNux4JyxQLHhlxVtg15gqeETI1Lwi53yMOPRas8fcw0vUzVQy1
/o63LqEL8k+0PkSQTq91Ez7MpH43rMS1nPGu4F+IVUn+EVIyp79rrXjPVDSW+ejcJST+pmRJhYTL
SlX8lErnEhsOjhIlE3sKkcDC9HlL+OycYcpQLLTgRYFIDOXZbsg9ytXhx2yorShjfuZyMvTqDT7i
dQaaQ+1KsRaIBzCBMsWzoTWJX43MEukA1NUSmAfAZPJp1TghEOvwEBbVKVeAAQXaMiyRG9XThxXb
rlBA8loKPKOCyXH46hVyJ7Xy2ivGMSfbxOapb0wyoPWWZVGL/Kzs7oGRPYwKT2gX7Ykn2Zgy8BZa
YL0JINfBpBJu56FFKNZWSyxaZXEmmFhSClYs0XTRoEJscCXcy3xEuF5+DmN4kIqCzFxgb82IvDTG
dK1ZvN19Lg6ZCLdwMR5NZb6PJmcHS74pmhf5JRafdtrrOL7IdstdkJ6NW0FpjyZnoYz5WgsOzWB/
9zSzoAYRMlWgnZvmn8EYaNFVSL0KmHcjw8tY1Gu1yH8UnwmJGrB4gyHYe+mzIpaOBpZSV1k50EV7
WpuRl43u6ZhJKmY4UqQUtOYdR+Je9WSyLXyH9HIaeB/U8sBmYyIwJysBQGejB5+2/IchzYUDvakE
eBxNQfBiKNpeJ/OMsuPaxdp3p5pH0MErbNMMXMSmmZCHBaBX2E+jpMK0ETMiQ20xzvT5+KNVmTAR
93ouLXZBurm1bGOnGMiK2pbyAZFvXM1BWF4GEHrkAmUQIuWu1xuULeRnEI6g1T5FtEV7o5WnqBvg
2Wb5TgE3YhvaNSqxTJT2MdXaHydIP0ncWM8hmJiCIKHF6wBJ9YjED2sVavnK/8o72qyeOyAJ71BZ
1ljtcIWF+56dmYZBOhlUNj1ESjD/qafmUzcQdkToRQD5CE91G2eCrKgcG2LsJp2LpdBZR9DIkqyd
kjWBsZ39ZeR96lbF9UHilJ65uR65VvMYFYuJFNIsQkEbYWNymj7a7CUVc/jCn25HbooIQSuQjpHi
rJCMMJJ3Wijj2WOja+TBBmbDajCmVWIq5x5LudSf7UjkBcD8mtUjPAnbTWvHrRAVwyc/KaRIdaZ4
IcF54XkqJweZD5MGOGLcW8o3zLvL1GTXMiyISelf9cJ6nUsp6eOk1LSHbZSUouFqmhUsvY63eB7P
9gfHhEpePfQKDy+Mz4HWMyLz8ssTPGfACD9MT/mmj+C9gckXG+iUDRvZrUrYLTWeQq9c+8RIkPd3
kiRfgGCSa4/Wqk7kqrEpxxhwarq65HxfC0wzBqljc4QSGcC3YbTRGgM/HZVuNzW0HL3Z3XxHWRle
/RrQQtDc1pOxDBqYjK0HBRGgpMYeLcWgIaaHpSK77glEyKX60SBy1C2xdRjEkFFD3Yt+rEtpYFui
U3vL5VVcxoG5yPrBHWasE0sVXMZoFsJnRRkfMaKvCop+tedxR5H226IdVgzMEVOK0daaGYnG0VHj
p2TlbJooH0H4iwIzGLo4RVjkl9WLuu5XzvRpYOdV0TZOqcDbHtwHls0tEHoiK0AZUgLU5b9GoJzh
EbTRWpaMWibb+1eWF0v78msGu6N2HQoBr0JuJsIm7IoYkaDZ+pP41RVU3+aTvv07RvbmEDvGio6Y
IWXbh1gg+vqb/sgtba4wGLmOuRhH7aQov0QkUjZ717bgx4k/JbfhBlhofoygIkKUdHFe9DOullJK
LOq+3PMWnAe+0Y7j1R7VdYRgPLaQ+Mbqrg6pWRWHUQYvXDCOz1p2r5j33kOn2ToMz80wfPOlsp1A
Y9matcbifzLlR+JoNLVgZluiExiWogQ3N53M1gIrceWZWyPOXyq1Xcg8+5aK/4gYUniJhv5epUXp
3JzpV5XPmq9SZxvSu5A0mAaznmJCXJgFiC4icOM+fB+ViV1gtteB1+WINklk+JoQt5NCt1Ad9UZS
CU178JXaylqg0+gCZxX1plsoYkOqGIlvv2AuHtITBD4zMEvGhZ4TVoHEwbT9dZ0z/gPeyS92kMRi
w+n5X4zSEgS1GHrgm3G7i0yEQq08ZhEXtc+fs9FMNPOtVoPfAdEdQWBXM8Gz2ONXh1QZxwYKAvO1
qw14WT1RKewhceRUB6sjdzWstnGKhGLQdmW4VRQEhB4anRxCzhwOtCExDQFasB218UUV0Vs3FZsp
IVGqJ1lhwNOmthtdr+5Wz1VD7xWbJoQCxjB4KQ0sAY7RryY+TxU7a2IV58BB+88CWLBdgYjCh8xQ
3o+7b4UyHCfTKm+VXzWWbxnOmbqCFxGQfoURHa9ucqGHPEZVuVas/t4xX6lTnCqIdLLGFAtd4d2U
LPc5/h186ttM4KQm3TwitwscwIIu/is1M8BlZrXT9I+6oO+jluQsAOiqpT+F0+66WtsUof0NlHuj
Sg6cxHpLyeUSgXzRx6Ff2L26FVl0qqLpVvH4OEgvIhilReAda66qLGKMHpOaikCEiFRbfVE0QMxk
wefeV2KoH1J6Kx+QPF6uhcoYx0vaq9U61Bv13qMpynqKbc84TJDF/gdJCKDOLVWLittCHYiWyFip
qfht9XR2s/muabcYE3K4alD1SNi5s6ZCOMkKM7GZaP0mXADUBwjl5JJss2U7JRezDdwqN1FfM55g
288BjUok2GedjeGaCpZ5FvyL5YTwnE6M2Rwi0pBeR9pM8AUPOsCiJIV4FuaVm2C087v6bUSIizXm
Upa+6zvP1JBoIYO94g0b3WM3Mkb+EdxST2kwXATs6HkFNmriTL7PzWnkW5y1m7qEMzjtzRxWqOVt
1D4EIkaUVG6dVdIVHKJvfZXzl3IvSREKFg1PRZ0eje6iEdTF4/ZgLOYveJc3BupBe6zXKZDJrsCm
mDBeT9RVW/ACFMFRhr8QLJ7EYHPhm7zF3ik140NSlriZ8SARa2UTtdcaFVZrhYVa8gxFekkQh5G0
scihgBXi7MTOkVXDOszE3uitB/ISxPcAWxXgNC07GJPEAxFGR7MdXT68n2l2vCv/MFmti9E/hyaD
OjtDlTodIxmi9fkUtnEo5z2hrT2azF4rrO6Jw3EFrOt8nNyOzGodoUE6/8R6BAslI24j1421oI2C
ybxmBLNFRkOeJWGS0H/cAoOBmUgiL5NlZZk3NKazdGcohy17KpUst3kXxPsaRQ8769bzEpzIATa3
JnbnZO0VENzkBxPWV9kgRGsdyJcOXGG0fZ1NWdGvBmKtB3bwZuLdwNWRfaWvbFHuy8EPNwalHpOJ
A95WcHnhjtEtiJn+NIlkB76TlFoyCyN/VUbaS+dZAJtR/vT9AVznk0nfn5VOt75Lz3WnnTToCoSG
V1DXFRvJ0Bh9WK1Ab+RsPfT7KAR3Sj9vI8EcgHYFzGzA5OOrvVZOcOui8BpUv3Allqy/OaSalVlZ
p5ayu4QyEEn5zGLEJGBWG9kdvXqcJ2qXLCalB0eOkPeBNqzXY1LBgWBN/s7mjEMS77JTuzbBj9cY
mOOoT6MSCnOgaihlcrdy2D8k8pDm5QYE/QWf2l5V8nMCH7nXsOwSlFh5xjGt2K2MObaTqG959UFd
h4iD0cCtJ4N5y9Ax47HVaF/V3atRsdGQZbLtYhDkTr+DOr/LbP9kT4K9cHERpIWllJGhiSo46E4x
2/oGMCbLTPZXJtvT7JqMh6p7iX3nN1YDDHN4nxlxWTxjwrHRe2qbcgpuul9sIy3YOkNOnJ4XssRH
BiZYpKgGSdz1tLI9nsRk7B6IQldTMZ6QeTCjMk6+UZ2IwNj6ZrtTNcD1mXGQoFNLR+4NhyFawmwD
CUFW9icFNKlWzIF3yYmFy7+CCa0aZswC0H77DEIbq38x1JTYSbLME7bUUWG8enb3Ucj2YjLugvvp
EK/Zv8lUOY2m/uf11rYykcVYRMekwT3tYKvUFi1H0vxTpu5FmYqHCfKkNxKqV2ZwDHvcyG5tjmhx
kQ18wLz4SCasX3nUr1J48kmAF83wJ/BOVDdshfq6204F/OdRYz4z/02vIwBkq3XqYpJNBdRYZuqk
o1bo/AIp3SIDXi7Di0yyoxaIt7xB/D7VN19vq13CLm9B5Mvc6TTXSGP602cBUAvDJGTYdNykUSNs
O3i32JWGpmWx2ALCUNafs5rLspkMjx0mjnhkeDfTmJwbiNabA6/XRwxQeSREEPpletVVY78UB8Ay
h+7DBsnGs5zu6Gw2IdMla+7jpiZ6qL7/WkKS8+NTOfyFE9pzn46o6nB8VCeff0U6x0XhW2nIgNFp
YEPe/xHtWeNVtxLNXZncKrhgrfYVQSs0cH4pPauBtviwK5bKKRbKklfEW1hAkSUQ84rxr2Gy5a8I
VU9Ic85Jw8JiMKDuQSmXkrnq+V9KcSeV9Ohp6aLATaUa6rZwlmrD7Yyu7/+S4GdI3lPtA57IagJf
YZrfHoboocK62l3s4erZe/I0pmHEPYBDhCeTBVJZzymqV5/xUDEMNGLU7nIw8AKFFAUB8mG5MZ30
gzDHjV32v4aTfjkeUgUvumGDfbOC9jj0XHGYlVhDClDoGAeJ4fQJZ2SAvvCnjqjIEjdTMPzT0nNl
9jcGCgc1fNFi657N725komsYoJlA3ln3AgG5IIHWmZ6tVh60Id0TnHqMyBZrR/9jhlS0rCPiUlvj
2l/mIv2KyvqN1GGc9hY4rAgbLnUsySPXthcNaunpQTDJRwV1dZLWR42OjGTPH0ur74wdL33Yf6km
o5guVIB196sssn/KiIBEyri0cGDFK9cx9zdNb+1CK7vS8e8cs99VDNTSqD9YFHD5YKJnZgusmQeR
14x18p0XX/Ix/g6qCPj7eyKHS1O/haQ1N8Sy8cJCujaXilC2xoDHe96QOJrOrjq7tCVrhyr+iaYA
R6LY2l2zN7U/iwuhQ/wBGOEQ0GCDBzkU1bDLxgGpnRF8ZB4RXjaxQa1v70PbBEdUJY9QGfluiqda
0UCkBG0ytNpnPKVZkLD6Dp7sQ94Qu6yVkWB6wjIhxfLfKSi7fnzVfwxOTWcWvSlwdOxUO/WcbQsP
H5HZoVX09HPfczNHXbUITeerJMAxxdDaTAq3MyZF7Vo60W5s8TVK+nrRIioKZ50ofsdo6SF+I63Y
RB0Qwehb5B05WKazDtPp7ozFuyDMfmwfTaFAS4CjaSCJg9+4aO03KRD2VDvBom5UX6K+cA2FcAqG
NLEEPkHCtw3xvZTWIsTx2TrcJqnb10/gBCczrw5F7t1s/SeKrzkdrP8ZhMkZaz5eBIcjneQTs/nF
UHo1kF7mPcKKKsu3EEPJoClXYtT/YDtvMWUf+sRZtUp70UJ0vpi62DMzNnMglk6s/9OCATkPMtWC
augP3VFXia5eWpTMAfW4lmS/TUbEZQ7iZZY+bzIj2Orm+MYE/9gSBw1NGHUG93FM/rEf6Y//SDuP
HcmVJU2/ysVdDzF0ajamZ5ERwRCptdgQKSqptebTz8fb6FtZPDFBoM+mFlWF9HSnu7m52S9yEhMd
EokM8QptZ60H+C5fNgMGJxSW072YdNXGrZmrKyk01jX0kS7ExegcccSzCSXcUhgRpPWD+q62j5XX
rDx0TzuaGxEgIsgxYTmsDPkS16azSNubNSgVYMLNrRcod1nAg6bzrxprOLTIzifQFigaanQTcERa
e1UI2LZ6qM2nEf1bpIqQxjzDWcfgtyq7Ox2mr96/RMFrrSrAKOR1DB5PydtNX754+FcCU5O1GOBj
huZfjxIoZax2PK9bAiJt7rG/T4uRt9n7AHrYtsQuAMnRGtVNTC8xs7FAHNeq28Ly9pyU8016sfVK
osXU4B+v0PkBt3Bn876LSngauBbX0l1hvipW7cAW3OTpiy4hsuDD/0uH69J/LXuqGcCYC+rEY3kb
++rWlxD6RXsbpUgLtLhpp7wkKTKKm6j71ermiwjpXxfepkRux2vonOIYWop6U2b6ed7iciGlMGs2
KZBa3X3zi4NRwJuFL6TbxVtAlcivyXZtcDGf6MCdyRpMkBQmnLJB43CFbrtGbx97CYOIjcAwOSx8
cmD4XYciO/w1HjBa95lgYIObb5ADjx27jaG21w0UCzl+q2ns1d1bTXvSS78Cyj+2ke9HuqiTAEgT
f6a5daCv6FhEMyXHFlx434qrrO34XsnNvQ2BNBNAuwWQxfrNH2imoQSz9lxMswy0zMvbpgPKGsEL
EPBSFSSp8BY6mLb/qJW0afhgLo+QGhyRTLPIFHTL5P6SZzGQr8rkKf8YozAtDHUrd98oua2KqIHb
mZx3DBskKVkSWUz8K0w+TOmNgr+nf3g8TwSf3HhI3OJB9QFIt2CbGzrdBPMC5gHp1ZVhIn+QAXxB
dD0yuQLRe0JZMeQaSDHZw3xUPCF7Ci+eqovoHL0oLpse/feC/k15kWvPY/XUh08ZIvG4I+IWe62x
CSQyhxAuqilN9NLkufFrMOOJ05JI1ll9FRKy4/Ku9PKt16gQRdB0RCGlje8xLM5xxraa2665CuWA
l4i7LfMWuDb9ERAZfF4y0zz9og25aexkr7CFzEZFlBT2jj2JbMAplmBMEkLDoLuetHFlAAMdvDDS
Dsip5Ci25uDGsbZtfY2mMtW11Ikr/Nmsd6vqWPBJL2mSve7WevwQeF8K+Y+CTaE8fJj0UsKETYKS
KTVdt6lerMJYV4q7Uo2HAMlCGT8LFJdCfPHQMVz1ibKx2ys9dc91CxXD0UAVEf/B7uD3NF6oNrrs
OYseXPJNPAc1laxNJf70fPNb08yNie5Hayk4LaL2VrbgMDED8N9UABEtkI2xCi9TGBAj22+SPc7i
SwDrd0D2gALeGyrBHS4oGtQJ/BakIc+LxHMCHLukDvBwmVx0xNC2Lm4RYsWjeLgMS6Q2JATGEG42
muQlUDBukMD38RivuIMCatBWnT3Wwt20MP7qILhzo3BSnLqoYyqZkAn6/jxPxh2iI9uqAs+VoFNQ
A+u6QO3+rE6o4cvAkbXbKhovshD+B1jktriMqvtG1ingayv0VFZ51Ry8rsPyEdhZRPNjLEiQkRDv
XGicNTmFi8WphVgFckTh1C19KV1tr3n2uUAcDRfwxxStqYyNW/oo0EGf6oHpeHazFrQEgA5JhcVZ
qG55w/zLoAwpLsbTwgl8rGwDv78zU5T/bgkbePSi1JzdBHHmIUhnRJTwXc7HRWjgP5HSH1pJmPkw
wP3I63cqOeYp7IDmPQofBlQIk7j7sOiLG20HKn569VVbe3ylBPkYyu8TiqLWO+BKCkha/aMtXzsv
urGFQK/AQGRQ/morRFKySxyAAXCBi28DqKWJ9zLo1M5K1S02fQvLepIodXFJqcUIpRVt6FWGzPEq
xpqANN1Etoscc9jHZnZBmkHbZrCfi3AvScz1uk05EFcye9o3zn2spiBMVf2b5l/ERntDvXvdTWxD
eOvi1g9yun/DI+5YPIyRw7aAebtovRVIJ4DB9RS8EanF5R2+gO9J9mSX9RadPCcjSkCaaKkbN+Yj
NLS1GtGMDDAW9WHx47+KpAT07fdBx47MBjBfTtQPirdVcUn9LY1H0O04cfhUxOP+s/QQ1LUUqozU
CYO3hnKVRpAT7i3FCR5WFSj1oWEfBSgYFxXc/ax51RrtINn7gVpaCE26Rhehg2GaoFXlNpdpeh9q
pEsYJLkKmmA4D5ukd2W2zzKeSjh48chosqcwgjZBhoBxqak+qzaEoASgv0b/FD35a4SpEdmQEJNs
vpsavyier8CUrQcdgFem2zdmD6y7th+j5KKCLVbCUxulCfRiUggc1EeL7yy4esNzJdxzU55Z2a+R
gjbvXax+JhZJfCF1hy585fpZjfF9wRM9buKt5MORD5HnlYeNVt3Q36YwirtG8h13lx36bC55nYYb
WMZFJ4l3y77MutShAARfA5TEpFn+USpbcCuwP2AgorFa37n2aya0nRck4BWpcLituUNXmv9CB6mt
SZJsG7SIpybnmcUUaqEd/MK76dH0rZGJTVJ7bfPuK3MdwZIX3bXXFUXdApKOamC0MmARmFqXGYmo
350ZLYWjJ9RMoNxcN1yZJa2C5FKz+X2i2xrPUnxrwgoNkz7EQWCgDP1SmLjdNReU4+P2WaJuZwOu
qsW3VTmDf+0D2Oa5v/HUdK0JfcWToVS/rOreD/Ca+cyg2ZkTUY5ruLbePXXrBg8WdCEBm9kIDrkX
UFY77/ovqHU4idzo0aNfv1IwNwVMzlqAYhnpRJC89+9JrN1P42kZAHZ0hcN6oGhdrErtroLXSF04
Qmb2hv7nWsKHUitoswIV7yz8sSf8o+SSwugr0xqvgyZ/d1PK7Zmx9do3LAIcM48achsYSyihCM+/
lrHsDaBt+QiiVplPs6mFzA3ySK2RzakSsJIGDCuF2hhGlw3NmmgTdd6XnQYPROXLJBhRD23N7WCx
qBGYXhjPgCe3JRouPhgJfaweRRzeSZnumJ3rmCa4b/oo6Ny857V2ZSJSYVn+fYrTBDX/z7r09l06
XKFWuzbR4oj7AY3k9gF82tQBuu9rfWWBUnBxyNE960xR67e0D/adjNsktjpxCNYHVDyZ5RWNins3
0ByF+u8QJysh4zVWD9Y2Getz1MqdIMRmdfrLPkcDpAZ0OaJlOyLxXUF4SepgZwHg5xxfRXh7tV5y
aERwEIW/hSgHUBxWZBZ164wah03VhyR3/BRK/jYYaOlUcADNDLIOzs1j+YXw5xniAudSW6JNbgS3
ok22hFeAshbVkgQuFQ9PfOki3Lmq3dTbmeTEDcJ1jlCEicoTfZ7zArLBgOKhF5Dv6mAoe61Cag6J
Za1Jz80mQUY7nBoO7NGUJQiri0HhSZOSi1gY2/WK8g3e6EZJlG0IljQ1g5HwVwZrBWRU5rILg67f
Gnp62aNSXsnpIbHiS2jJlN+gJpTFtUA6Pu75IzS/Rmx7WHIcvXIBmx2H94zXvJ0bPQbt8oUEUqlB
TQ6BYmoi9uVkxzvU9YUJNdpFGveMEsRexhGTl+YXzZGnAhnrPiTQjBHkGDtOVxA5Kq1EpBB5JC/a
xnh8g7hunTbp1wO7ODD0W1Uou8xGm7tLH8YilHcjJ0bzqrcKwVEavaiGy1bxzg/fYhu+y/qCkA53
54wY/j40UIuVksYmLac6CZ6LqN3Vuo6gnuooApCaQfLWKthByhPqrShWLZdfUMmPPmYZqho/yn0O
fmSy7VB5yaZuvJInefF6ukFYoDKBgQbE8QvPg/cycB9Qx9xKhElV/VDbapdA+i8HhDkBxDu2nD/z
uyEE6kLLexxSDZXaZD8k9NS0etsP8k4NkW1QuTHbYC8LvJBNaby0ZJptob7vgJCLtqO0NGxwALm1
hgQrv9B3OtoNvSacGPvEBg19pdGvUThF2hGv6MimaB0ftEjs/Ehc6AW08tAk30xkqAohNWbzMuhe
ms7fpqXYqGn3IQ9cJNTtJ+vamhQKrj02Fg9ma2/8Elis21zj7OWQgf+SzOLLTKGQJXRRfR+GQ6AN
16o0OI2GM6OJ9oEsV1c1KIpKeDx83DO97a5cuaQi2CGOoOJfKQXjkw5AJKH6fTaUIeRHC4wywpch
lTYS9+shAkdWc/HL5rnVj6D7M9rFCqp9IfWBEiEE8IbVmQf1rXY73qEwxCvzPh8jPEaiy4yz3vSE
C1V5A5PjdFp/EH79qwbqFGoV/R+cFo3xITQFwN/kTEaiKpU8CArKLjUQNQ+0vFhVwwDKzMMrQyHt
7+RD54fs2oFSw7tKvLfLDoGOEFJZhBKWvU6FfpZ5QAPHaF257so0dMTF6JIoLzntyQGFHu7f8dBp
cE69kVfFCJdN5NfIueE4GcItozBHXk99vCwR+yjUbQh/UuutyxRzc7oCRGKrgAxKPT7RXpQ4vrFC
6aIjQtuI3CFzAFvVGg8tPhSIF5CeqdmDPlrPUm5RSqAME1+gKL428NoFEAhTQ0EThzJYW17qqJ2e
6WnyEKjiIq/iR2sSQJHc6QF7SHl0YgNxVzbaB6982CTaU2fGjlFz3dKZ5evGLahG8lJl8r/hKahn
lFL1UNYedCBNmEG4O1iKSLJNoBlIORfU7Whpo7iO12lz2UHf2BfDuNM0P3FyYBLoMEC1sOG7rRQU
K/Es83Xj0OkV8nqu0gCxNHJkuOVqh3gqqZOiVl8uksfrUW/QG01HfxO0VrC2VYx6tm0Lu1eq8x7w
QtLjrmNhXafAzhyAD+0VWX7GgiflIiLLTFz8rvNMkqkfY72QuelN1RYm9l/+u9xbvAMy0yw2bqE+
agqM3qowv/XJhBFH2V3Rwt/LdR7Yfa4Pn7mcDaTkZMdF77/FAZR5BWZRhxtfXLIcQ837NabyhRef
9gRgWj4zGsBSrehcMLhx6Rh6Q5/Jv6T/eW4qeErqEXVnS9Mcqiqo8CjZtyl3GPWNnbxtNGQGmjZi
CxAY5KL/oF92K5lKeN3ZMtgGq7mTanOqilUd+QRU1iiLeXB2Bi29oUHFhOsv4bWpSg8EZ+yqxxH0
k50+loIuUp+kwB/r4rHkgXQ2pry8fLV4lTFtpQOlHlREUs/siLSnxRbTUTz7HvxEOhHigLanshzA
3mz8XSdwwjaqEdq0hQ6xFqaHShnAszQ5LUbFUvdKXno3nl99V7r4SA3lI+KEGFXMVhf9ry6OPiu3
eW+q6kUDnGYXYbBvtT6CPaar56j0PQ1x298KoTf7JINhZVv1RzOwE+FugdbBwAUVmuimn+qbgd7T
fE47cdEmY/ZUcC6eRZpP9HYXrUE/AWhGBeg+q3T4915Z0fFoQLu2PR64pidd1XrxWpodj0nFq84N
v4e6GdOQbPD74qUAj7gHd/lmVLT9ZKOB3RD7JAfpswsLZco69pHnU2yQym6FqDoobt6wQah+h5YA
4NcjAj4oRXnnSgLB5pbiLqWUDDcayxu2sQdpLnfRRNJBseJl/xJLA6+xEtk4FCAKUZ1XJLsYQFf+
e5ljODQ0Oj1jNz8oTXjduuWmxd5pHQYB/1SgPShnBSpevRlf+FaCfg6a/o3Ajbj3MBg2fcV/SZsx
edUnXexBSsC5pfC4hRAXnQBDJfrWR28wBWLodxhLaOdFD5KuT7FyTYs1l++TMhChbKNvVkEAFNGt
Kvk2Htv3oszxbh2Bq0a82OvAnxzghvDeDPv+HqlD6BGFUnEwqHakjeauOvCNTiWD6sBbZ49R4pMf
W/Eqy2okFSSsx+Ph20WjaxP6dOAzBNqp3lYk6lxAZ65lfFfojq6kFlnvcgRMohhFQdSmRA+wE84F
6L84rfZyEz/5SBz5/fDtu7LYyK6JtRz2Diu/j/dxi2Vq4bn5rzKVFECNyAC2Lv1NDX0iofntFSwx
giBfbTUk+tZShs9AsX5Vgek5cHRwMNfQQyryDNgRD3VubVTgMoBqVmjEWwODoEMilPuBjY2BOcSF
LM+BMbX1NUqVOMkPzQMKvsWtISa9Yzil0/FZGVrjxLHG7yKTyUAYekyM9lENu/cUzW+al9VKk3Gw
jtubGGIzEujCB0UsT12t+kxE+kc0IlfqWS4OmrEBdTAqrxGD/ChwBQXwEtB+9zFjVFsK7EVZfkSu
8QsR1ZdA5FS5EuHUeTDZwf7rnOT0WRr51pcxZwtV6mthqv6qEvCndftKhn8Hrt6gzET+mYb2W9qi
m6Lk6L8V0cGKgHV1nXWVli41/FT6bCYFLMB3z2VdnFOOQVpVJVmQa3CGgFkiaYQtUKHtCVIjcVzZ
jzaVwRRyqOW3mT94qyKEMmFYIzaNtgv2n6b7Gbi6dNX64b7PlO669IxvojEi314AYCLLkpUfSgdw
xZbDE+QFsx8kCsymXPeRX9yEONlsNHD74Ihr1wFinFOX8HeRDIYJ9tyqg+6yN0sh1uQBYO6tD7/Q
6HWAeXmI6HLpphu8g1hGGlh7LxTtETI0yjNahLlxy+MtNnVwl+AldYrFN6rvXg3UwlZwmJ47GQCe
oWI1pQV9eWNRIt6ZKsbew9DBcab5II/6k23Lb6IOnpuw2BVI5uNffBtZ5iEH0PtUAkqjidOhVyZd
i8FHaaqMYVhBYeBJUtA59j+VGMm+prQvFByeJ/GTd6UNPun5peBehzt9LK50v7FWru2/RUpxHine
0yB3tLL9tNzAn3GvgxQ0j+DnO4WKVgEW7wFwHlHHz1prf3RD8iQHdCYCHZEuqn4vRIM9lyGWdBYg
GC/jqZt5gHl1kBP9iFGHH354BfgShRUGY/HkN91hUOvvIoK1rg4J+QEmoI2r+E6E5h5IlpQKCxaI
Z51Om8HDg3vbIdZw5pIBOHbfsOQ9vbNatndkEGgaSvpbUYW7OIMdKJnodnXKVTuVRrkftrZKfmqD
YNmUQM9WRg4rrSpC4ahV/dVHydrwK6SKwg59HIHWYoqlFyeqdgJaJm1pPhQ9LQqRaPYFxU5tlXnR
tzTJUAoa3WssIRAKwtpnq3ot9b40gwuB+U3eT+UDcBdUZ8Z8HUNbu0hqsz1T667YWSNVgJSEI1fF
sAtpyZ2VI/1JKnANwiMwmTUpuDQEEH15KlmbQzpgMKOgqhu0TyZg+V3ZVggW+hTAYPtCRBYgbqXx
Je3owaShAkGoApigddyIVoeJcZbyiMD0snck1cZsEExEoLqPU8+Xxt7nMKCq5MNFNd3iBsqltNVU
66CGoty5cfvNtVOe6VjPF6LfYTRzEUx8pqQBp1GV+XWuKveeDfSaAgMlj5YsiO90H4yI+IyW/4rB
z76uYCV0rYHpb5XcqgOQ/NxGhSFAdGnMXQcvc/zazXgHDBVFI+PNy/oMNbwczcgB11AdsMqqlNVP
u+FZ0+DI6nZhtPVs5FHLKSMyhj0i2UhYTE+qjC+8DS35SgV6248jqhGpLCBsjp8QFrxrz+4/dM2H
cIMzurAKzGo15ESH9JBHreANKSOp6wVPkRLqPODKLd1Q5D3Cm6wogQ+rfrTuoqiH58Pl0Erjr9I1
cxQ5VWOHoEBIxWLCl6mQ0/1Qx3irRN8g9UGVncV0rDd2FFWfbdEEju5l8GJ8Mt3GGAyncwuEDSTQ
AGoewbVvwyuNnroIcq5sG0l5FCVfaR6glALLUEJEG6lAE4kCZF55QmG8qdOrbz0XpgnNIwNNhY2Z
9CzP1BvsXHwLu7S8HSUiaqtqNCEmFfxMbd60QqCr5cJDw4L8oxf5FfAcVBhaqdq7aXOpCuydlE55
1nsADHaDV66de+FOQaqDyo1HAhEAEAPCMU5dcxeREdOghSUwpCyLXYptHsSM6M6mkEr+FL81OmXK
yDCw8SC9wCoJYScf5dqoQxsQQ0/UTLL6uhRALH3dnopRQt0klfHWJ5SsEL19imw521mVTknGar8Q
EKCiOTa4TbJTaZ2QDkTpQYJq3mjyl5TBhhSVSfUddK5jQTptUv2qgqW5gSngbkROQd5ITKTTVIr8
dRs+C9XMHNkLCycx7fMSu+XWBeVrdgPKf3iXj+G9HFAjQ9ecl1Ne7gaDt2PXjsY6DsR9L9PbaYJ4
21vecyKKQ29U572npysJRMOa1BqHWkt6zCfvHZ5FKHp6HWpBKujARFpTRxiQ85Kv8TbmHqgh7NkB
/e5YBteOQk90BfL1jd5TCQERJqouSwJhkxJdSMV4CEMCXVfwQqxD8ZjX6r6qyKxtL3E6SexziPlr
NZX7m7onRXOlgodBarzT8vySy+HcKvT4KWp4taI+UTgGZGlYlUX12sf5iG9L9Iwix02JzRv9oOym
6DWOG/IfSCQkl64cFOee0r3HiefydoSv0Ekgt/DppZwueRZ4rKB8KirEMSArwVtvjU3hgvFSrU7w
7KQ7NgojJDaP1t4P/auqNCuUudJ7nHLHda6g3ZNaynWk0PWyR4pggZUrACzJDrkn+Y6G7/KoVOxd
O7jBudz1n13QcKbVjJbkkN0gyFyv+GvsMJSGTqG0HWIZyxypJ8HoKFRFhh1iGWuhOI3loucFF2M7
MXETdepmSLS/bPVTpa3DNgXR2yTowYhBQjWwQRCohBlSyS1uBom8zUsNPyDc80hpVqOUv0kh1TKc
Ne90/AAn/3KU4WLqX3BBnUynGNpF3Nf0yCxX+mzBZTUSUEo5tJ1aJ8DJ5ZWbS1dmzDL98x//+//+
n8/+P7xf3Dzx4GXpP9ImucmoI1T/+U/jn//I/+tv91//+U8Tg3nNEoplqIqi6zzjpn//fL8LUo//
LP5XmeVJKSf4PwlijgkE8yby393AOT2KtjCK+ecoaqX6wsjpNZjBI4Cvyl74+frCz7f+/Pkl+MIS
Tg9ecO4NHeteupDjy9NTWBrC/nMIQJAaRpVQeQYeHjzJYhXfKvXs9CAL66TJfw7iFfRBMKixwS8h
LBbh0hQGm9NDLMxDE38OMQjDs4KKD65I90nyUSKd6hb3f28M5c8xoAlHit3W1to2yh0WeZxvuMsU
UU4Ps7Ra6p/DuGDL8KBD+kngWhMDyukla396iGljnjge2vQr/DgeOk4jfq2H9lrhmlR4ivh4zcYX
Eaj39P30UEuzmT7cj6HIR5FcGKfZJLAirWrHi2dhwcR0Dk5NZ3bakyTpIiExRrUZNs2hWw0bgE74
C62Mr2qtOYgZb5I1rgRUKxb2nZj27qmxZzGgNo3OHyG2bSYEl9++kFXFnhM3X7F9RRm8L1EgP5xe
0qW9PgsL2MJV5ETs9bTeBdIuwy9m/Dg9xNEVVRXZsBTFFoo8+2rACqHMappFJthAD0mqD7+VH6V4
6g9PVTXEV4bo6/SY01f6y0r+GHP2Fbm68EKtS0KR8lB495Nora/fJ2JhQx5dvR/DzD4YjhpuUHCr
rpNx73U7XYY0uD09k+ND6LqsUcGzdXMWVL2GnmyvESia7nE04ePY1x3p1ulBji/XvwexZkF1zCM5
cqkvr2HZR3RQgFpi1oTkjr0w0MJsrFlo9ceyU1C4sgFWn9MG1cPnTrs+PZejQUL9PZdZZFUbBaV4
rnR29H0p00u7Of3zl6YwC6m6SRGfkrcFGG09QpLKfbAFD6fHWPoe0xx/BLrSNqo+UAhCCg0qDd0c
5VVxt1FULHyOpbWa5vpjHHWI1NYyab+FqPgmKhid4ur0TJZWa3YQXauQlWocrHWsIda/N3Ls0BZC
2NEL6McHnx1CsICWZYyBDYwUaBvHnbY6EseSsYJAe3o2YmnBZuGypZWmYaNurwUetbSEzmynWEkb
cYXcAhWBdb0K38yFC3ZpCWcRIKj6whQ1h9POkVnVzgwVaWFlIR85HqQtW5OFaZi2OltEDIMBI3Yc
zESr0ElUo1J7THDFDEGItcXEBREwe30jeC+w+41Wp9f16LJqtqJZEHZUeZ5x5cjqBL3FsuIP/S5F
1rPXxM7pIY4eqR9DzMJCqI1ZRKOP/Fpz723V+nZdiHPG5FEYL3ywoxvyx1CzCAHaqC3GxMw2CnJs
GchYCDdheqWYlwg2LKycmH7vv9x0PwablvbHETZNt4vSihaidWltEaw6oDd1ZZ3pq3wlrZuFeHF0
K/4YbBYvbDR63NzgMjJBpSsIApnGuS6fn/5SS4PMQoaC53ViKChsuFjyUm0CKxwsRKWl/Tbb7UUL
s0WOWbQk/dblV3TP/94UZmGCsl3lp/hcr6v2Mda3dXZVLyWLS6s0iwpl7YNzd3kHFcMbuq4rZP/T
xev6aFT4/b31WV4wpIZlj4WRbWT5uke7tip3WnFw5UfDuxz6z9OLtjTYLDeIMt+Ly4AZhS7IhrdW
u1DCG7OeSFMp7KHFWH40IugGGamsUVMwZ5tAkTAKdU0fj95bAusuvo+wJaYJddY4r6+4tx2SDw1j
zIXgIKYP85cD+2PY2d7QYxcZGlFgJ+14u/azeyqemit/RdPi3txAzHCoj9qXqDJvAiznFw6wOLpt
fow+2zbRiJ8tlUDEIdfCSXah4z3mm3bXr/C6cfKtvm/O5bvT3/X4kDbGIfixWUKb/v1HhNI6yg5m
NFrkfM8dAgn14xgubJ2lIWYhQ8B0K6UpZOAN20tUxB875fH0LI7vlt+zmO2WFNcRCRHJKSV7RxOz
okxJnW1V6MpCRF+ay2x/+JqJR2NFOuMCbtK8/SSjo4uFGHv82qBC/N8fZbYP3NgEpwDvEyedM+jz
9V49d9eoIZXOsM4cbDS3p5fveOb0e8B5KInCLBjMik+kXBpbqHYbsYOIyVmzrkFnrMFRLayjmOLF
Xw/av6eoz+KJj1gZLrOcb/mgrPxVsXLX3nZw1M20zRdmdzR20YpVTNsAeDl/10jZEPdjTuyqHTBX
G381Otomvobpha8cqeEGGDVwxjOTsoK68CA5epn9GHvKEH6eLysdMtlgZQd5H0m7evyf5Nc/fr76
5883UrUOXNAyG5E9uIrjmTuE7koYWwjrnV7Go2fsx0izXCbX6UjSogMXihwN+gpmtJbkV3Mp1z16
wn4MM/37jwULA8Sm6pGjDM3rEOK2XNTdc5G9nZ6MmNblL/vvxzCzoFTHuR2CkLbXtHgdfxWvx51+
B83uDP8Qx1ujIn16wKVpzSIUPfQuNHOFJNp01OgbYIw3RAtjLH2heXCyRhQNLfZCp0ZOk+BjgHi7
8Jmd1y1s6+MhyrApvANJURVtFqKKDkG9cuBMaVvjAKd0E/zS7htKcOXWwD5x4QhPP+2vX+vfo83j
k4QymaZOqS1ax/tiW+/0rdiUi3HweKD4PcwsKHWyaYh4LCfBovsY0RrpAQM8333ukEUV0q/TO+J4
0P29hPosNNDFTxXAFNRmt/inQsvc+A4dADC7l7BC1gAgwjN9Ifc9Ho5+z3AWLsawyrs4RZKpDEGH
IUEHKm1hiOM7/fcQszgB6MuLRr2zgNZ+2f11pKIs8b2wdMdP7+8xZkHCGlsQ9wq7DzkUR3eqS5wq
8BLfIluzLreAHJaO79K6zcIFDYcsFwqZmZbhUvkYRwtvnqWdNwsPtVZrUFjtDJpgBU/S0Wo4nS1O
8CYq1U6F4OrCCk6b6y8nylQVFCSRNDDEbMBGSeNewiyAVFO6lqmhZytpVX3a23rb7aSL06Md3RJU
LlTdsizbtmafS5i6h4QKdSa3vvDVnYZWdbZwDy4NMftATZ3nAuQ4H6iIH5qi2HZgjmr0wv/eTGbL
VsJ91duKfkqA3dwItUPFuL2mfrGh7ut9/r3BZvFcpZpluMjjgL/fAmNABrP0vk4PcTyO//g0szhu
55GpApbkyeHU62FjrKCDP8MR3aab8le4PT3awkeyZy9WrZdlgTIBlK2pSlbfUNxB7n11ehBx9Br8
PSV7FsXTXhuxcdKoAQOEO+DzcJb9gk6qbuPnaN+toXs+ZufqK3ZSpwdemt0snrcqwFN5oFtjlvLk
Rgu03kHXbmGjH41EP2Y3j+BFWei4EbLR5QMJX1Denp7F0urNwneuZ3ba1sxCSlAUwo7CcuHIjxdR
Wix8qKWZzKJCjGx7HnO1I7q86YNrDxHi01NZ+iCzmKDSkvQVj41Qmx9lC6MZQ6j2198bYxYQMvKF
wJz6Z7l4GtynOtn6w0LyczxXBdogm/xhmMpsQ3dKEZW6x0JVm+5f/U50VpHs3yKNt6m57WTzf7Jw
Pwac7WSkZXtVT5H8jNEXyx916Ej20+l1O7rNfgwx28Yiy7H5mXAbTbpV3LuMkiVYoBgY1Olxjm6y
H+PMtrOJDrWvK4wjXAnm7VrLl0ZYmslsG7c2IlhaTzkR6gkaZAUkhheBTU4dDwtH/9hICq1GlG54
ydrKLFaDwQeV0JGeRpOpX3Dfpk8WrCkPrfDTi3bs4PwYSJ3F6VZX1NEdaGpIooCW2b4nQN1rgaLp
6XGmwzFPQn6OM9vYLmw109epthlIL1jiLENCsqLeZt/7nrU+PdbRm+7nYLNNrbty3UYaryNe4WtE
1dYhrqL7cSs701W39GI5ltD9HG22vwtf6YtRIb9KEVtVMYFtKnXXuqg4D8WrGdv7Bju40zNcWs3Z
Vs/A+mZNbTFBTFxA6Z+PAltKaQQSiaOPjFrU6fGOHa2fU5xt/HisjELu+XopasEjHp++aS0MsfjR
piPxoxowuB1c/JLeU7Vxt80W0Zdz76LcyBSK0q02/s39OAvmmMVpg62AkZLVV0w8V3p0L+XndrTN
lW5hqONHDMaebeiqrtizoaS4DhrZI+8q02s/vbTswxgvvCn+P4v3e4xZ/li2WlbYPjU2addseCXh
07fSL+H07pWddRV8nN4OR2ckhGzrhmJyT822w+iiMR16JnKh2ZXdfrvyjdwsVB2O7rgfQ8x2Q5JK
Qhp8PdvUFhSLOwDzf28Ks4/iDaVbNyZlBlne21aDFOtLZ5sLe3ppErOvIpVt29DP5dj0SDYQIZRI
c/7ePGYXRYP4bBTVvPLT9qDhnitdScrz6SGO3kW/P4U5uyL6ToaxltksFVedwpOxNleoEnbJUvIz
3QF/uSN+DDS7IzzYgvCjpofdNtjxTH00N/YbKu6bYQef4/SkFrawqfwZbVR7hCdcT2NVd4r0mRuO
km9PD3G0w6T8mM/sYpBAwKiSxRso3Nd71Owg9qMHufY2/R1MrG22xuDiNaGQBvNwD0Xn9PDTDj61
mrM7Is+pQYqR14PQ7uLiuWrvivq1bd/07PH0QEv7YxYNVBeJt6Jjd2ep8ebDDzXCZNcl2YUcRgtb
ZOmrzaJCaGdyG+nTqdVe/PYQIY0jGwvo2aM5+M/PNgsNqJCpCewCaqurdo3uwAo9/Q0U8jN7mznx
5WJHZtpqpz7ULEq4aZGO7cBljpk73Yp+1551DkjwM7QPVovdmKXRZgGj79NeHzKq4eizrKGNrLAQ
k2/aFZbMW/8W9srpzbEQAueIttA3uwbgDPUgPOnaQlsZXBunhzi+KTRdFTQ2FVmdHbOON3JtBNyv
BYZicn39/0i7riW5cWT7RYygBclX2qpq72T6haEezdB7z6+/Bz13VWwIU9jtUYSeOoJZADITiTTn
SICQq0F0fVkKN4eromr6HzGsPc3ZnGfk/WlW/oB/CiS/8YuvYAD09UA+RI/CIjF/784SGcNCdrXq
MB6PVpn+mz29JvXj5SVxPQSWJGsGSmUYePnoA2OlkCbAr9a+3r71BeYfAUlivfQA08tFMTL3jM6i
2Dskz5Smyua48RXlvjIflvaLOv55eTVcEQDrVBRwLmiWyewWuFU6Q2/gbZXsNY/BWAWIxBbAOJel
cKuZKnpAFVuzFXDmMd6hLEDWsQ4doEVRnzAOoP1zjIfkACZwT5RL5TpWnIytaBo6Tt8d1S4iVscG
sF3JhohYMYqDqmFkVtdl+1i0WQv+ce0zXYho/folj9HwDMRZAFiGIwfKW6E8lIsgo0r16TdHt/s+
c0IKaoq2njfA2sTWKYc8nIPk0IX94fIRcc0G71aEphi7k9kasILhHKtN0DwHXkMbhRVF1NTMj7Z3
EtSPhpNprQ44ThyM/kCzNG2oH/Oj4sYuJsW84jNB5E4Y4970ukc+o4Ywc73FmGyzCO5U7qnsvs+c
eit3mI+y0ZAH2p+bVgF+o6n+FSXAyzUA8QJg/IUsz0Bq/nH5lLjmuhPLKIO+5cSMaUkM4MXOon9r
pRtLOKQiEsLEC0tBVJDxUQrV/trEmIrxNqaCNme+CMPEWJJlqjpbHe0yTIZlwCX15AZ0HJlXbScK
gHl5s7ie2vglhC2KmmM2zupK8IQEQCjmo8FnFo7jQSFPTS9Yj0rD+d+sdCeLicJzeQE5y5agZT+M
Xj3tqRrd7hpAdwE4GTfHeDUeusJZPdnr3EMq7hYRiWdsq1Unc8s0vDYKZFkHzPb9aeuHqSpBQxHm
y/XWvZH84fLuCo7QYCxsaAfbrjuUGNcmcqIq+xJlmIKVuu+XxfAP0VZsWwWUAoigP3qNMuoMTArm
jZ+ioWja/pDQUifbL80aLovgdfsPHuosi4kpjbzsegK4U38ImiMw5LwyjA71EbnE/6LDh+9wz8Ko
h9ndUxg1VoqUsoe06skanxsiyAWIVvOusjsBvWbZjRqvNDX0vpog8tb7OZDCLgT/zNfLx8RdDUEG
HrEkoghWG8A/ElcpGi490Dqs9s+keLv8fa4aELClm4qlGjab4jfXrFEaFUfTt7W7AvdpailU1DFr
HrJacONyNXsnizGmKQNRopHGuDvstx5UQLP6ZzlM/uUFccOUnRDGfAotjgDaDoexrNOLBGa/DihY
QDEBo4qoBYp7NqZq65pioMnLYjTNmCeQcHTIVhNApubtaw80gsuL4evaWQRbuCRWNQ7DBhE6eEJC
sDsEGvr+/EHyAQziiR9kgiWxJcxuA8dJDu4e8EoDGLus5drrZ6J8JibCHWUilpRVpCI/mmgXrQkQ
8fB4aYzUAd6HMwLT5/LOcXXtLIIwaaKuAt4L4CHQDAKo9uwNaE1T+uWyCOq1fruadiKYqynKCOhr
JJjmlrxo3Y2N9iN1DpWYAJD/JZlH77I4bpOuupPHmM8YJdVSddg1wCCQUPZzHyZr3+pO9mPzJ19z
O7d5yQX+R7SPjDmBurLJ1ElDcrW9akEJO4VS/nZ5YXyd+6UNhP5950/RP1toS42j6lbwmqvAQ021
p8si+M/l3d7RZe5koB7bTVGMKLwo3OZI7ahR3OEK2O/ueL39oLkN8/myTK5nNdHabCgYXYGafxTZ
y4CLVA0clw7GMKAf+2McbtIRFF2YrA8uy+Kf0lkW/S275SkEef4MpAl+awRKd6WZnhkJbJafiNqt
h7nEwcoygXnERoj8sLrdsfKiYz87QKrwOqe9A/2XoKr0D77vvCjGSyATkZQjraBWAKSTZuJW/VMB
qvcFhlYv3wr5MALFdgL3jUxAUBqJWq75evlLPluMLJKs07URJaBivkry5zwNLx8a139Ymgr9MDFb
ZTOmZSbKMAA7F0+dfq0dNV48jYBHYu1P8pg9ygpA0VLNuyyTO8gMtIJfQhlj68EFixHYEgmDV/Ah
eLqvfO2uaeINJLzAL3TMsD2OP4GpH4giGdFyGRO0wPlMxgW3fwU6HH26yhOwnU1Pc30tKSAgK0Qr
pdv3m3verZSxP63HMomN1GKVOvmt7up+esJQfQJoFYcEK4jonPVRsLtclbEIsUzZUEw0bX60wzrq
TNQjVBzpN3ICseCpduOX6LC5gFt5AB3djSlYJdfwdwLZO2FIFmWq4dcskAGYljMlz6koJSxaFKOn
ciajnCzhCkiHFLSDVagMucB/8e+23Trob9g5MFstm1Ez8P4ePGDxgErrANpmvO9C1Ws90CD4SGm6
y/fLxyXaPEYjJaQAdXvS0QqiykFfGWETN4D3it3LYvhJOhuzqGhBtPEmZ7xzJU8KaMLpiyS+mfs7
eX01qtyd5wZELKAv+rqiFS0FIbMkcDDcg9vJZTw2OCY0XVnxUClBo9DO2l226gInzdtCDZNSmmzr
eKKw2W5pHAAX3cOdVJV6TAtwlJM8mIraF2whz5j3chj9MEe5qda4p3nOwvDNoA0RkQRm2G0ujXvA
ry06NHoorPvYS2SUI9UkPQWvMx5GPtykWwXg872WHFBzHCZXtx167ekHUOh8ZoRPQ8qYoNFGtlFE
+GgKaW8n7RChhmrrjzaQyLIqXNFDdnlD+ed2FsL4ja2ptKQCjZEv276t3bQtJrEF72Se9u3XwbiN
uGnWzdjqyFtKUOAC/ysR5IZEAlidUHWjKRUIiMCbRsbu1iS9wKHztwnognjc6bT16eNZgIRaUiYD
FtRM39DT6y4JOAXkT53FLyFsNWIBtUOkdUh0K/adMQWbHuhE4An4ynwWwehUC9SirDFx9xr2yQKj
RgLUtAgEQlr7MrWiCRf6sd8t5yyM0a2sVbTcUqBbgIn0FQ8TGi/6nR4AutIXxYiC8zEZHRs3bZbj
GFdTqaOBa36O16fE/kTWAvCS/9EBk1GzeNZHq6c9iQMg/GMwi5FhBkJ/Iyj08rX5LIbxNzVSQNVk
DMgqdV0wEpABADH8stFzQ/j9UpiQKKlJYgwFQiI9tE7TU4aQT3fMB1or6PACkn5elidaEtXK3aVe
GZ0UtXhReNMKYG5gaDc/PiEA+6ABygEDQSw8AQYX8hzA6uAL7tGx8LNV3i5/n79hOwHMDWp0DVCg
Z4To2t3kLV56BULZ2RkO8ze6Z3XjjYfLErkKvRPIOJzaXhLLTnBCEwEMPzCCl6/T/PCvZLBYWeva
GHNCOyQq7a/KeraV73kiiKy4rfDaeR0sdMOiEGBv0KqXXTlquPotZpkVB1SYQNj1ei97pLlf+yga
KuaGWnu5jO9Z8zobNQkP4d5wML7tJ3dpCHqryQd8IPzP5Y3kvWhQ4n1PnxNqVx/1e9qSVSlsCBsS
UBv4oM7xtv5aXX/mxuMyCLaUrxlnYYwbagmJpYy2xpowJhBCJ9UTMSvBVcS1WBX5CvT5yorOHhvI
88BanqMoUEogXgCALjTlMxq+E8GckIxoeE4HQIpUCThmaHvOownupssnw73vdkKYkwEOayyVBVJz
q3SdIHCblKBWf1ZATdyMxLssi5un0HbCmJOJo8yITFpJUe62wAyUg+kvp9Gj88upJ2xM5d6uGChW
LFMzUbZhnCoauBqg20KafNKC0o+O06lFd07qgeVdoN9clduJYrwfYMiBa7oiElVkT45NEFQ9kOHP
y7vHtaGdDMbhmdEmtWmKt1FsXqF10DGsr10UqC2QuabZozRFl+UJ1sR2ABnLBtI2+mDOphCo3v1y
Fc2fCRhQ7DfwIlKIwSIbyEsXtaqKE0rmr5Vx1EGWYYp8OL2pf4uxdjKYm7wbImxcryJnKv9lLh2A
6nPHTkFBPB0/sV87QYy6xauUlc2KzkSpujOLG20F4Zkg8uEeyU4Eo2YFqBSWLoGxEvm4tMRpzGAB
5u7ldXA3TLcMTTcs2dLYScBGnwAPa6C7KNWnQIrb0I7m27QoPGNuhDOOvKoxsMR+CWNOZwV5IMkB
7+rn+vq2ggAlBg1WY8dhIaV+LOch2MaOUbuc1qgXxHhcz2coNhJQBrw4Wy9cNnUw+xo5jRp50UrN
nXa9VbVDC1oqpdMFm8pNq2s7aYzrA1We2ukqnQm7GX1g8Xub4qYn41bBcIPs1eC5DFVBczn3itqJ
pNq0CyrtATRj24TXRUyAxtygFWAuwsu6wlXInQjm+MwK5HXAgcGrLzKPS4KyDhjqdUMRXByio2JM
S7XVygR2H53fARdtCQTryX9nnlFfq+TPy0sS7RpjY53aFE3ZTmh8bPWnhmC2IBU9YLieHEonE8Dh
GsgFfTyYYm7tdW4gQgZrcyWNbqKcJsuv5Moppbda1OnCX9FZHP37Tg/GqsnznDZAguI3np430Dx8
ZsvOAhhF001SdKWhA6hh64xrDI2Npw5Ye4L7iB897LaNUbYsm6I8GrFtUzBgAj/YDrnbB/o3Gj7E
wrQWV7WJqpoWfr9iGYzOddu6lLOK6Guawmq57qLbVlT34pYYtJ0MRtfyKSUNMg40l7ugpzfeHDA8
H7pDe6PeN1/QP+/FbuqBMq18EjXb8XeTYLIc02pw8mxNxSJVVkWgLEOeMD6gvf0OlKzKo3JSPfkA
mlxRTYPvAHfyGC3MAZ282Bi/9cw79N596d3Yt0FL7lSH8kgnBeo37fmyWnK9hklkDOOZioE5+o96
P5tNYgJ1u/bjQi6PyK+NR/QdqOD5swfX7k0CetE0Di8L5WLQolyPyxMXqEbYFHaWDiB5B8Elos7h
mD+Qo3UHoionOYlga7j39E4QozwWHCDCQRpvWMvTbOugPGrdudd9e/hUhWi/KGYr+96k9A9wIUA7
Wt3yEVMxLoD7NX9x4/vKnw+FCF2M67R+rQ6YoB8Pb6zTOlpVzBEtw0EeQrn5xKDmeUUmmzuuer0Z
qxX5Cn1TwAgBwHw7lcEVEWXemhBfoBSi1agfV9MkWh+b6C2D68pNpzrStjw62AhWZPVJDgAPGfai
CWGuTIumYzW08ciEcZckrrdSjyBTsg4KvOT67TOL2glgPOQ8anYjF9B0cDuGm0eAEAVkAkxBAAzN
G++yk8hncTWeZq9k1QbIJVtCAd1AUtgDzSKM3yoMCqhg4JCma6sWdUZxL+idILq1uxsTMOxyjqu7
9sG49AMEv6CWzYHPX4CvOj7UGvCvLKAjXN5O7n2zk8lcogApHherp/Aika56iQleawM0QYVliS5S
0eoYxcAsdNVrwwRjlhega5mVD9p5sBNJ18MkPW6WFk6ScI5YdHaMsuQqmBWMCOgsMlin3Bwgm8aT
JQO9TEJx+/JO8nORu61kPCNS+HpiGdQFhwQZNeKmGAMC1bVfH5cwe7AEcbZoaYxzxHau6apgRkIq
qzCXksAEebJaSEE2icD7+bc2phcIUVE7t1i3pRVEzkuNTrJ7k9c6FJUt8cDLi6G0Roi1xPcgZ2GM
19JskP6Z6BH0shZM9+1EwJ7U5ZLouOj+/PZC362JCYcjIqFjBiBMXnLcgu7ZvAKBIbI1fTB+o6XD
xf07644cm+WK+hD4VndeImPpOsgBZRAn4VnWq+48oVhKJn8x1OCySorEMMYN6t4c9BRIvw/NTWEc
zepnbQhyA9zDsgnRLDrsZLAZfk1ZtESSMU1FOs2JDBsk0Y+XFyGSwJjVNIIUE3EkSkjqqRwfNvMT
2SBdlmVTVywLXpXZpNYA62i0IcggyddCDkA/C7LXzzwi9kIY50e2Uesl2sVL8A6nA9d5CCJTilWW
B7b3mZ7AvTTG69lqKi06uNG8YdL9bE1OSQ1iRkWUeuJ5IDoNpsjoX8OThRHTjhgG2+h4ZdyQcNFz
t1zWGzNur7VW9i4rAU+T96IYJSiSeUDREkqgpYC2xpjW0mq3vR4JtJl3R+3FMD51skYFWB1IPm6q
twx/jWUMAqYn0rVer76VsmhW5715m/VBeI/bOlEA4kLYTOSQbWadx0gGYUaDgiypPvCc3kuyWZC7
6fWMHmwgewLW/4UE6Pn6FDL0/gcwehn3tWEpi4kOlJp4CWATRqUGWfIsSHpxy017OayqpOWS1jNe
DYMGZg7NQ1PbVYK5lNvWk4GN8qVz4zv70L+J5ld5zmMvl9GbbFAro0yA22Bmr8P8Wog8LN8EzgfI
KAyp12QiJRz5CspX+2cO2PAFZMY2aMIvGwDvttothB3paYZ6GxI67J4d00MVoMKJYbgyEMW6XDtT
NEuhOVjKofQxBAVEfG70NcLBUruyQFwJpmqwEAu8IXfTdkLooe3iXGMl87YsiHNH+aDKXzDhVyah
3P/1iR3DA8SWZfC5Ke/h2k7K1gG72NgMpId0tXT0Rgk2U72ypsqVK8MxlfyrBT4rVTIEus7dwp1c
ZnUSya2mqJDhAEeySkBa+9Donwj9MFP6a2nMlSWBPFnRbUxJl/J3Uj2BvwVMs+DSBa3F5T2kZvmb
f9oJYtxDqs/KlA/AFSL5E2j/nMW+3tY/6glEwH9elsQ1VFVXVCLLBqZKGcXL5NVsoxqJ6mj2O9Bt
1rmIw0QkgTkXee1ILoNT0ptVcBy34C9PJvMzUw36bhnMydgtafMshT/thm+9cQ+EWieffl7eKr6C
nbeKORQlmSwlL9H2TDaQe39Jmzu7EPRtcC10twzGXQ91DobJAW8LIJH66lIAJ8342RjNKc03kWcT
LYdx0YghuqTMEYer8G4AxDlhzCpMZ1EnEn9JJjDUbZTOLXbwMhkAFtQYgGmQrdtGc8a+BjPs0RwE
EQRXy9BsCSHA7gFb6kffpkltLC0jVkMGzM9po9935fPl8xeJYDYMRKwxyHQRsCblt9gAGfJnHJim
I9GByUPTYCtxXVEk6dTQ6NH4kjfkNp7bmz6XBCrGX8VZCqPF22J0IEzHFCVZjgsGAUWwn6LvMwcR
EVABJyZqRCoJ6vGhEIL0qjzfuNsm5hiWdZbGtccC3rH3XDpuEYeT2x4LPw5awZlwtRdwyqiAAjMQ
zQwf1UrX6rlVOzyz4uyrVt5Yne2X258D2lwv6xbXGHdy6KJ3l6axjUU9v0MQtae0urYXOLLv/04E
4+klWbEW24KtG9tPXf6SqUfDEsEuiJZBlWO3jNmokmbo4b8sfcQledUWhd8mweWFcLMiaMH5dSj0
V+ykgLDeBoIEksW9rwQ03WMZrolBL7RS3pWDI9IBrkbvxDEWY1SFhRIhuj2G8RSND7II40r0fcZi
0hmPY3BVowt+Pm7qUZ5EJf535/dbOLFbAWMyLTEklRS4gq2XCa+dMUxy17pfM0e70e8w6HWkE5PA
LbQ1R1j0omp1STYTqYMUtiWNBXOlhadkwFMrPeVu49d2GLuZX9yInh7c0pOu6zSvoIP3lJ0+nWsV
pLC42bzuG4WiBseun4e27Xb+ht5E0BjftaKmeL6b+CWSnUYFUvRMYnA1eYlku2r7UiFGTIqrRjRZ
yXuNWDIGnjVFxbQMO0Yzz4VSz6mOab1jfMhPafg36rroNcLTSIznWaqJahr5LfM+9nga6x18uNR2
p9Hq7qOpE/So8zwFCA6R50NHBnoFGW9kLmVS1pS9ZgZFb55Mt7n01qXm18uugivFQietqgNZWyGM
PwKJK6iNKUjCULbqMbYsTAiD+jvUkkHE9cR9agO6WybALcF0FZurrbO1WoCJj9ziq3mnQO2Ug/QY
XU8H6cU4Vb7kmd7w8hmys71Q5t5IJbMgeoV2J5lcxYPtR9JzpIhKS1yHu5fCHFZu2LkxFWjBNp9m
Pz1sh+ZQXoNoGfYrJiLhnBmejqA2w1gQBddlhDVFMpW9guxWCuB9zX62gKWxiuiDOQb7QQijGGtU
JKBlgJAmAxgM6N/7KSTNXaWJ2JB5vveDJOayagl63uIRKfzk2goVr7vLvOGqCcAkFE4nClUWP42J
E3vCIiTHV3wQzFxbGUAs9IZO9s6u7KaH1C9fhtw1b2kO1Lxpr1ev8PMn+1hXTvIyfuJBBumwOwUY
JWg6YAKnZW3MfFLxgo2X+JTqYAOY2iM45b3LBs7xVLasGjqS4O8VEkZMpJqLlNRAxZnhd8cbUxc4
EB444AcBjIFZkb7q0op1zOCokVCBAcqcmwNWLPJMtzzilXYowr8x4IQehXN1fpDNWIKqdEsWzbSk
e5goPm4QHbvDcCKOFJbBeFULYl3RXjI2ofdJ1miIcIFCER80IEiuYyQQwXOSH5bEWENGynZeW3D9
UfRYAP4GXXXckLvDuDmNBqzSoTNr1qOUChSF61VUOHgTCXokOpgwxDIquehnQAwVVpiZr2t0Z36i
oIG1/RLBpgqLRjaSZaY9f5VXt0ep9EbRZJdgFSxH07JsdjZr2L65OGBA023nYEhEncC8mdMPC2F0
Pm5lszVLuPvtjg609yG5z77+ASZNRw+yk3HvScFlKxYti1F0G+SCrZzBG8srllabfrPFp3gV1U1E
YhgFHyK7i0wLrtislxvT7p2+nb9mc+l+YjUakn+YuwEHDpuKaNdGwXw+RlUsNVzyB1u5mcrHyyLo
k4AJqm15J4IJ6Im0NUBgwpNBA3Yn4M69zELjmG0eM9O86okh6J7hhdQf5DHW067yGoMEEogD3/If
UdgECbyg+oRSkLf51iENEkE6hzevAokGglz0C4MHj57l7o0XgQZjwAATHl3SXD5GyVzdp0W8Vs5S
DO0zqazsqSWZZAbzSLYZrdHZdDLsqf4x69XWOZe3m6s4uGCAW2kjEcBmAUwAY9oJJVKvrDcks9xq
8VPAL14Wwjc7HeOUIG9CjzwL/lKXXZp2EZ61/1+UKn3Z70PJN1+MV+VEeZzGK1GfHtfnGwS9awq4
xgGW+HGbxyxdtCXH8MyyfRnWRyMfBcbAix1tmSD4BjAiMAvZtrx4kUFdXqNblPI39m7+avvaKx1f
lw/L7IiiHu5JnaWx0BRy1k99JGHEwDYP3aA6VnSjqIbopFSe+UEP8LZ8j24Y5WxJmhoJQavh7NJG
TsWJ7lO399QA0Vwgupb5O7iTxgRyY2Em5iZTKsBQRhEv92OfHIf32BFZvMfLWshViJ0wJhkR90u9
FCp8pDWtXqKmbp7mgsI/N/beiWCcV7FJZTbTp58+lD6yxu5sPFrKz0hImsC3qJ0kxm1hDExeZ42+
xY+27egtkoU0fGu96KlZHRvTIWgDiG6375f3kH72N+9sm8ABtEwoicyI3dahjtIGt/R7ry3C7fG/
AtDkXQJoAYBTQle5/BvEaarDrIsS+9jIilvK4PXqna472WvjzSLsPa4/3gtjDq3EdSd1yL9jKync
1nKoDsaJziqKobZ4+rEXxWxf30vzuDWI6SPVPs7l5sUGRrgs9aEfl09EhTtR7NDTUi6Dib5h9DTO
mBXrajwFVXfLRc1+3PsTQ58Wmstt6ARbE63NJIrtvI3enWD5xf7DDIogDcmTpXiGiwHwx/ZwWQd5
dqyg+KoCQoeqIPMwMnNDSiYV8W6kPZDk3o7/+nffpy5ydz83c9elWo8OilTWfPSp+JkswvXi6gFQ
gg1QhBIdN9RHEfNsLmgLRvKGtPfF2DvpfFUAMNjSBHP5/K06y2GWItdW34DGALf7koayXjzVo/x2
ebe4prpbCnPNtnh8dHKFp5Vsrd6CGaduqg4Ez/GcpIdMTNJBv8d6IAqw/J+to0venU6UqrkaxxT5
FklXxVHe1hnUsRQSRHWAhwNEhZ+XF8i7dxUFgRrSkngDsTMuW14M0WLirBqgLY9/zQmohT9RXAAa
2FkGs6gG19LalPALq27f2JvirBIYwzCVG15eC18fznKY233qtbxb6Rh4MdlBZXVeTVSBCO6dvl8L
1f3dAVnROOe4aoGx/ECf9rlvHdefi/v+sD8o/zvgyIeNo9q5E2ZGmd0qKzau60MUMHR09X9ixzQ0
IapA8tEJOzyDwXnS55ShTG/vh+2omoL3B9cT7L7PXD6zPEQ9UEYwGj18UwDtr+lOL7mLqOORf8kh
SpUthMRoO2dOvpJ7EBP32Kgp0AL1JfMSb3CQhaQdP5+h9ALK41kYowKdZefpNOP6TpPFrxTzupwM
hySDIOXCtUzdIMin0iCBLRkkY9UVSwl0+lY33ClZgn5ugelUe/+7CiDGtzTQ5yjAqWcubcDPFX8b
TRJP9/UUPc99JYgbeXYJ6BoN8z2GiicS40QnAEAoVoe0hAKwzz4BNq8QkIozn2rvRTAuJsramMQp
nkNm/GNcT3pu+n3pRsltU+bOUgXFct+1Q3B563iXg4aCjorwyVKgeB/NU9s0s4gXtfbbfCh8kncD
uvSb2tu0qAWK9Nz7cTtUL5eF8tRiL5RZaZYW/SBlKS49/ecg/6hIEFfHfyeCsaZsHnokW/CEL/PM
MTvAW8BoTUk0VMxTi/1KGDtKFEMykJpApmC13HHtDiNpBH1f3IfEXgbjQet1aLQlq5BveRq8GpAd
lB3d9DVUMkeP9okCQ8O9vHvvaMnsHa5p8Ka2jDsVPJwf1SK1VzuZlwL1emfyjCfZ3bwxNB/Th8np
A+Oh+GsNYpccVuC/xasjKgHylfIsnQmKcsky2rSjFU3tT7N6yLRX0jyr1qkQ8Z3yFfEsiNF+XW3X
Qk6xtV1aB0vfOYa+3QLWxru8nSIxjL5PIH8rtznBSFZzM2f38XYPPNXLInizgMj5WeDbkuk8IAuK
pRndZi4yDDkr2mBYRrdQ5ptCUdwqtd1oVr5IKQYTl/46I4UQbIN3R+6E/waWldgbeH7xcJdPxrcc
NTrr2Bru30Ff7XUvSOtfA4peYOPchP5eLKOl09TojdxScpJQo6ztT5GHyHZ2o2ANOkd1slNzk71U
n2C62281ywtVGs1QqE2D8lJ+bNP7JheETPyzRPEKmDmKjSIkY/FVuhiJrCHpIiW2nymFO9u2b47H
cZ2cWG8dlCnv48Y65oX+/bIacTV1J5kJdjQDQwM65aFTbX81v4DrzhifL4vgjUwhr3peHXNbo4st
WZIcAyqaAjSgMVycAPLuptPsYRjNF+GlcHXzLI4FVjKyWK77HPkyXS/dSpKcVrsGlp+zzaLmD8Hm
sWXHse87PIZRrsva5yj5osk30yQwc9FiGM9oTgte3SN6nOzmoU0PDVCc5tCcBe93kRTGLYJAq5yW
rURT0PBoypkzES9S7ifjq0AT6K/97ZbZHQ3jF62lskjbovGcTphRFq3lqgOOI01lSp5ohll0OvTv
u4fI0jaRvtiw2m1yR+XJWJy5eRIsiHtxAUsUKJFA+FTYsaIiry2j1KABnReFgA/1aQEr8f6Q/qRk
bvpV4UrXYHcU3NbcDA+aEn+Jpee5WxpZ6pxkGpZGbpSgvW1RJ26uWg+19UfDpbNGjeBCoyb6+8Gd
BTIOypJQYV8lhD1TYJ2qYDpooRSqBxFBOD3/S2IYb4S+xFlCzRNHNkShqdZuHoviX+5jeL93jDeC
zVaGHiFf+neJoHiSJefvamMXzniACXResHPvrn93VFj9ZsZdhtcqhUII6UgHQXHlc07v1wG9PzZ3
YqJ6XA2dcgMb5o+18kaSYLj9lWSCSpnggN43dycmk00Swb9iajP6Icd/tCLkOL4jOi+DcURdvKy1
NMJ3g1DLs9Ivso5gHkXGWRTH853DWRDjiewxj5cyRrJeWsl9kco3xbpezYCHFzgIGpFc0Oj3WH+3
YVvUSkNDCRAyG3ef5tFQXgEUx4kWA0RhND8+OvuF97/vpNmSZdZThdvcep1UR3VzOmV2Sm/kp8lX
fDOcnzMflGTPlxcpcIJsCbrpO+BGq/BGUYx+xzIHNVmgGd/U0fBykYKIZDEeojZWHNSAXKNlLy9N
NCDq3a5WcIzkCF36VmRWIjVhnAVmDMwamVSM7jV36fotU8MNjJ2Xt08g4/1ptju0KWqNVSNYUrdU
bp1mlPhqwnjZv5PChM5zM2dmqSGQMNPXrQvT2F9lwcOVb7yWDgQFxLCoLH+8lZRuQ8eIVlOSnM5r
tt4xM/37sMrBFkXhZ1ZzFsWYb7dhlFqW8Y7bRt1PotRTu/EgLSLAFdGK6NHtjiaf+kKba2h2nSSh
qkxOBez1XseNbmaCFlW+Zz2viLnSTb0rqq6S4SgmNcKQV2a6a7uVIn/Ej8DOYqh97VaEhvklWiU6
t4aHmxGkJ9vtv0kPACcJY68LLp8SP6uA7t3/aARjrSv2L0oUvIPp9ETZOcVx9Wk6Yxgc7W06DI70
2k9OCQJVFcxhVfgJXH7a0fFLPmO+hSJnIyb1LC+PSnesV08vLceMDO/yOvkW/EsMW9jbDAPIBSNC
isVuQSbXfkMTMEDY8HgXCPqHh+JZEmPFVbMVRSkjUFdD1dVdBXhOIBkELP8n2Ab2O2dRPdrpSWcM
rd3VeGkTy7Xbp1R7ubxlAstiJwELK1GmIoJl5TMJ5yjxRrP70SavMlkFkgSGZdG/71YyG+ls9Sm8
0mSah1KWT3Or/ztv9Fv7UAxQ74ime+zGK+QXg7ib+eXyfvHDyPPBM+4hVlZLlwbk52gYmZ/wTA9p
j44wghD4B4vxD2pat5WOS8/v8EJTXfqkiY4097iETfiZsvHOPC3GPWBWT15ABlz7jUVcMgHrqd4E
Lugfkg/njWNcANHHTI961FtbfwsUJDWXg/LYe5bzN12OKEXF1WtDAbSljWlki00JTOvQKkaGABaN
5O60TL6B7ghJUv1uTo+XVYKr2DtRjImiFbOc0jFHN9W4nIgW36hyJSiF8R9LOxnMlT6MWowiHJYz
BdRzV3fWsbgawU5eBgRI4iL3Rj/3W7S8E8fYKkFC3bZLiBs8Bfm9MSxD0wfe/3upsgjrr5d3kNsu
j2f7r9Oijn3nGwhJQHsFmHzM28vos84fMd+VOxrwIJwRZJbkKruhAFrJSdT4JNxYxp5RYASpxHsd
wUNPspe4aEG9Sd36WHvrm+gaFCklY9Td0rS2tsAGUusWTVZSf28rp0Y6CHaTew3udpMxZ7kx6qxc
kN2hWQnVzx8Sz3gk1z3UpQvRLerHnogVgNsxvz9Bxrzz2ij7GTMyXnZt36H74GDfmuqBdsf111bQ
uOAIeItuk2sRtg8/BXNeLNt/XUvNODcyLsglGL9QgnbyPI+Oqjm91x7rYD406N/PBAYi2GG2SWVI
2nTSWjxHCmu9j2rDV1r9jwqh4uWT5IsxVFOnEI6gP/loFtFggg3DVlFLU74PzWEYftgimnGqC79b
ukVx6fDPYFFlTN1KdHRyAgg4eWpVYGlEV0pyyJbTZt8M9pfPrOcsjFHMHFX2tjVQrRi1xrWGx7Er
XZmIXlh8f3yWwuxarZdjklC08zy+MdOgkgUvhH/wGb8EsGFmaxa9nbUL9mx1uusZN9mcoTq3/pEc
8iD+DL4QcppncWysWaJUQRSIU6TvpHltkr9k4bwm9Ty/qQHBPA2IIzCex0LjtHIOhJAOkVNyvQXI
W+jIZFrfJze5Xb3oj/FInMipUe9M3y5rBN98CYa+wMJGUHdhLjaSRHpXAp3RJ6+Th4jK777qz+03
UBk5mQOiuZtFcHpcm9oJZK62ctPRztIhgItl07W07GEdZDBp559owMCCfq2L/ozdjWYUsbU21QTT
xf8+NQJ5Mb1NEoEm8x8igCYBmpYia8RilEOqtsm2aqQ1W/k7+gfcXL7r8y9zLvvqFDbZ22Zm7mcG
X20UOn8JZSKeeFEaw5xoYdxYnc16jNE8U7SPmSZIZPC18iyHUY4uVfrBmIAikcc2IF1rsri2HOG1
2tVDMMmTfD0akiaItbjuY7c4RkFSAFAqtbIhGI4qZ2put1I0JcePhXciGOUAwTCAGDcZlbFXK6QU
9dbgkZ/l/5H2Zctx48q2X8QIjiD5yqFYg2ZZlu0XhqW2Oc8zv/4uyNsuGkIXzlU/9I7u7YhKJ5jI
TOSwVuWUN6Uf3cqFY4nqrDwYYhujWjpg+C2g2bCrUKTrx9YY4ejjwy+ZkfSAad4Ag6hefW0fEqAP
q9fx9YcgyreS2Qi9ZMkkye0EAKLqZA+AfNtd9iHcrOqsGRuMIzOULIJxaY8kip+21z1cf49hMflD
oy0bQYzZ4/0iSXGGR/+CacqseYixmDJZAvPjG8dGCmP0ZqE3UR9hnmB8HfzV65zmenTUQ//z1+Kt
6KUpOj3G3K2hTvVkgj9sZtPtZ8PJM32vdU+9qIPKdbwbvRijz8dwqPMOnqod6XY5CtTfgNPm/Ddb
oNpu3G4SWxmuLh4uq/qzjq4MY3DS1V8V0cyYSBkmk5+jUF/NDB8pCmU3N+oDJrZcPWoFqTxNVd6F
ZYDCoLwNngb9XUW/6ZUVO1iwuCOWM/f9fj52B0B3Hy6fGl8bWwMAjQYiFbZu0hC7RHsMW3hhdzXo
N2p4G4soebleFbSuv0UwH0ayNDleVphZHD9oU+LUlmB2QySA+SLyrKxtMWOIj3LiWsrPTPUvH9K/
XMyzCkz2mkSSWcYDAsNyrL6b2OVuT3oPfAk6PbHsJ9MR1TC44W9zZkwia9bdilI04O6quXQMFVz0
z0taeob+KFk/LysnsAAWyiJVlW4pJxjaDAzLvqwDmYSYr1FEzo26yPcG/ecM2QUFwE4oU1HA0vSg
vaKjbdJNdMB4lN+7sS8aPOC7trMwxl+beTrPkQw4Qnmd3TZ7sNMvQ/UFfTmB0+E/CM4fit2n63I8
/QwNGTq8J4oImU8kx/ApVEL4kged4BC5TsGyseeDhJlu1/3t40gyrVnZY2NwUG6r9ls9RA7By63J
nsKkcbXsBhyqH7COs0TWOuI8KWPLRN0iTvQHJQNCbzbcdETExsz7XsCrwRNEBwQJtPtbsco0JFK+
Rb7wNporp04+FeprM79e1obnKbZiGFdkLAPSf2KgTSrv0+RTNP24/PvcVAu+GrO9AKQBagsTwXsU
lPTGRHpnYG40An6kdWf7QEe6SoB3nDuYDAQVguUqj6IVNN5jfiuYieWAQxlBR4L0J7aCCGwL5edl
Cfq5PvazM6aiJgj/HM9qMp9LG5bKTOkwsTIkwZRIh66R3MtHKRLBfipQZI9JBA8Yo2ZM7iXt8fLv
c5+f2xNjosYat9a8DCPd6aRIsDkGXpwisP1hp+76YHmJf4jwHUQqMVEkT23Qm5YR2iCJ1yhXpBGo
xPPkW40Y7wDk6KWUZiSpJhBUCuRZZXNjzB9wQRsh7GhfVlWFotU0/VEbX4/kb6YlOXI0uq3U3xVW
dpjreHQAJ+Bf/l4C5diqfp5LeJ2lcLRz9LkxZyeaf8SSiAxY8IV0JmyEVkVbpdhrIWBRzQyAIeSi
/WiuHirFusEpgreBebVjA77TrHJB0j2A1PhprE8aEexNcIOSroGKWkVVhaZdjDdVsT5TN0iFJ5eS
dcbuChJxE8Mnmg9ug8PlD8N13Rth9Ew3eXcTjlZUSijgd8p9mPl9NDml7Jbhz8tieBnRVid6rhsx
0toPSQIKBW+Y91J8qymR08yja6YExIn9R4xtoxPjfFYTfOHTDJ2sanH6EaIAMaCCwfOyTlxb2Ihh
XFBTqIBxSBGOdFn3Es0IqsXwJJIIrizXqtEKMymiga2zteRKzROtyHq8jAzwKpnDQ95a95c14Raj
sLEJ/DUFGEAGW8yrYi1d2xXDb702BGVTuGkIKo158qVM8QEJ6qra4kK1Wz0VvZS4p7gRzRhgWsPl
9RLmyNTiRu6/pvWJaEJELHpl2Ox1qx9jfkU8o19U4wWQXg1+jwnT0MPD/PirBRx5ohkr/hXeKMVY
4CLZoylHyJZ7b/Ip6XrqjY6JVhhFHBABHqrcywUGLyxbGgTTnYxTmta1U8CdBNCj1mkPxU8roCiL
RuGMVzFGhENPrp34ZrqideDU1a9DV/FxI+jzRwbhpqhZxv+i578O44aXXk31nMBH6vnrqgEtqLnB
tIJ32WS5fmujM+MkVaWsjLBAIMsTHUQEFu43xqElHb1HwVOe2yFD9e3P8TIWuupLNq4SPuZyT5l0
Ss/C/3ZvyFLhzvi23A1ed9COoMk6LbJ7WU3u23UrnLHcPiN2Z4SowdlkuSu1xFOM/EmdJV9rtasC
K/BWmnqkkv7phhibdr2j1s1+6T6yzEuXZAwKS6m8w2Pqm6Yq+rwAqIV5o+guODhcqfpQhgUAHtSN
ZQ17iYxDBZ71RJqxgxD1k259XnNBpYFrmJvfZzI4c9HHzArhaogpnRTMvK1L/Wx3ky/4ZtTA33kb
sAfCX5smEASYb6auPcBwZM3E0BbmOL3IV6Oj6YKfnI4ZgVBXBBTPvf8beYy3sbN0lRs6y5eqn0n4
0FpHJQR11fAlkSKBbtxgtBHFfCJiJ7QP9eatvUV5nEWImfxPdD465hM1ZEysOEQfKx5tJyf1YUpD
V5JFRS2u99ioweTag5lJa5Uh3oWN4ttz2zqkN70EdKpJKonWrflvlbM09hVeyckiz1WNd/8x+Yxe
N+b3KhernK2j3dPXClakg8smKDhGtloTJgC+HxWMbHX5cTCe5/afSjSyJbAEm/HymL7Q4i4s0f9b
D7Jy6kXkpVyjxialDQBVtD7egTilcRWaqYoXtxm6BajYyvBRAQlGnd20ubCxQ0PkuysLNARseBOA
nrOwR+o4T6kVw8f/wihuguhJPixYNMBUp/yRvBHuTbfRzwHxIXOHCqOpLaDn0Od3IKlPJLuae0Gv
lB82bKBfgZcECKdsRUbFELtihDA59VoP7FcD+CWSS7wJtCJYf8XKmCBOcQ1uI49xQbo84HlHAAmX
dZrkWlINdO9Qid05KgpB5Odu9+obWcz55XOeFasGWRQpcwWcU3qLKRkwVqKZr9yPPh03kqSPvJM2
QhnH1NVmUi3tgIzOeMHLYm0nV4GFNM///xfXkPH0o1EQMYJJa/AiHw0rpYm4IbmattySFcO+5iSw
D97n2ophUprGLjq7H3GErfY5imtPjk+LKQrnIiH0zzdvvsjIzUmRIWS09iT+p4kCtCsEd4nrW7ea
MIYnrUbcWQtyhs5fkGnnuyronynJ4eqqQEyNHu1Pl78QL3RsBTLWl+kd9KJN0T4K5vBrrFpOmvzT
pI1AM/o7rEfaymEMblWMqNK0FjADyj4cvkdI7Xr9cTBfVkPQrBdpxARDgj6vLtlZ5Wud6cnSgxx3
blscU1HQ5S7XbFRii0+IR8QKUwR39RqL4+G95OBxcpBv+33v98f5+H8EZKMndeEk2dpTWyRpE2fw
7Qq4bVEqxPJdfhse9H/sJ+LYgeZmXv7Up85wkgSlHP4NAGY2OIJMYrIb5v2qmKOm4DbX2MKau0AF
q44yiR7vAinsKnm+Jn25qNDPyhzyNtWuPVt3o5NctT8XT3XUPcYGBbdAJJN5ctZLrAG5EfW8NP7e
RJqTKHfyIJoH4xvmn+Njt8atcJpAfYGHZNs+D9F1vbwWJHZqW/S44UYUA5nG/74TW3FbVNVIVTBj
Y3scfaD0TnIKPzsWAeY9E2yaYdCtd5e9cPSSf8XPYhkvXAFHPU1bpFDWdXjfH0BX9TKkHrBYdouX
ItFxSjd7AXv2TiiZB5yyVZhxzaCtSdrFhMmYcemk9VNr34bJj1W+l6XrJq0wHLHXU4Gdir4m/fNN
OKgGAGuDughzLOHizErvVO3krOQ5r4VBgZfNoYhFcytFwb8wPrrNQqSItDlQ2Kek3aU1cIo13yh3
BEm+Xbqj9VjLg0PGVOC0uYW0rWTGa5OmCnubwGuH1/2BbhW3J4r5nwvZdrm2o8CnoCtkaAa7N00S
I10sgyYKzaHLn8tQdZUycTL7q6R8uRzxuDhLxkYW8+X6vgZJg4oKZO+tOwpNPmOshfKCJ7tOMH3H
rZxtZb37dE2Vr2AX9BP023aFXwWL5CSI5po7PCY7EUUYvWLvYsNGNfZ7hUDdCwv4MSRdwVoogb68
Ck6Pe9c2IpjwqoatlOc9nRkLfm1+z0dsfqPuJirl83Ohs6Q349zcsI5UXZV2uGH6fXuVfs2Bh4XF
k2DG5ursA0luF/qXdROcHrsz3TZNp5IMwweK4S/kylofLv8+N8psFFL/dhlmqNeSMWDyKNW8qXoq
k70lWtAQ3CO28i3bo1Q1ETJ6SY6ccKyc0fbt/NrQd10uiJlcB7jRhnH3Saa3RlHBNwxN5TazO0mV
20e7whLIEZ0a49yLOAIuso6nih0eFzAs2o3TiZDN+SFzowzjE/KhkDUrQUFwfRywmgjoY6ehJDVf
tXsEr30O1vmPjE9sXANbHlwaLRxiSrpUKz9X6XtuP5tz5rXyvlGeSL4zY5E3F9kG4xyAGVOkloUV
OysPHQ1s3Jb2msbXVf+sC8+TPuwuOKK3IvTm7krdWAH9FnbY+PEnijAYHftT/PILpTj/IXpnviE8
XpDH7kw3kZ0OYYX4YYOsQHU1L7sHWIQ7ut1X4lhODupMHR0COvBgYMGGkqoqorql4EKwJZ6lQRUu
xZKk30qI07q8w47NV8sOr2upFtQnuAURA1iXwDY1UMlnUzxJm7ArWaMiZu9JUN6haOCpXxvPDMiu
8KSDqAdCTePd8YKPx6R8tRb6dn97LjUvQ2mNYTrYO0RNxA7koZgdS073atpd5erij21sCJTkuuOz
UNb/x0WbFcmKCYUM+cb4dSTPl90x93ttfp9J+jEDltREx/ttWPdNcxXZkYN3YleLCqZcB6bJSFAx
O0neISU30lzGsYIHqWRHhVNEFh5rYJBzdSksd5dV4h7ZRhRzxeeptOqs1kq/iqc9EOyvMOH0kSC2
EcGYgpSiBqI1eul3aX7fqPBVQ/kTqWsj+PqCU2OXW3Qr0+cE2O2+ovoLnmS57EpWJhDCHZEyztqw
vcaQ5CvRqY2p4FP5TPfu1j1IclBdfI0+TXfLTgM+cnP3wVxjI5jJBdJibExjhOA+POrqo67v/5Ml
sPvUoJ4iXWOj3twP00kD3ZlhNgJj4ye34IsEAzwIA4Di/7dXCAmZ0obuIIffFnD8dHhgTncGKhBg
rkZX9rJCQmn0Om9CyiRPwwQ4CdNTR48E5m7dA1Y4NbGaSXmMwsL5CJoXBhv/qMfk7kAZ7fp2QDoY
h7fWuI/mR9ILalX8+wrGZcXA3tE7ZO6BTNHYgt/Bq+2DoXyfAfZx+dREAuifbw4tN0Os7aG57EtW
kCh4dPQiLDx+KKKs0f/TgbGCPkxIFCnJr/ke9TPKe4femb6ghQ34ve5ZVIYVacSYwYyXja0AN8yT
VI+UV2r26fKJ8Z8dG32Yz96B+XolCT575+tH2c93RbCaTg/+GVp96n/Y3vxVIJL7ptqIZNy2pi9r
HQGI9Q1ss3vjyJqP9lHdWwJ7+xd/d/5YjPdGlX4oKso8Rtf5F5+2/bNrBZPCkpsATJRe3Wi3HJa9
aLWfC/0BjObfZvIuQ5v7XBsbZGjJT/vx14pz4xaY50i9wq333VesHa0u3VzEvOB0EmUwArNhk7Ok
UYD5gNKKF5HTUj2BE1zwDanDfpcibfRjHHpNMqMsaTUYK1QBHXPLvdCLrouDeoWUXuDdqZFfEqb9
fa0rs5UqVFJKfw6DbgjdPD9U02skAuXgvhg2OjHeo46InEQVZjjrfj9qvdOCanxVbofkYKoiqjp+
vD/bB+NGQr0hBfZy8cxrFjckzgReHaUR2T89mEsHx3iPJCRxYrewQrPFWFZa20d5ml+UzL7CdE8a
WkdzTo+xSr62VeQoJJmdQup2I1kF1UORtoyTiewZyMojshtjPOWaYxW3WBS7bJFcERj7VkCAp4K0
k0lvFfBXJGqbI4HClI38FJWuJiL15ZrhRgRj80rX9JEt2aCWxJ21Ejjk+j7NA0sRrVOJdGHsvakb
Q+lNgqXE7FgXXxL5Rv/IAICx0YWxdbB+TCCpx3Gp8tci/NwNXy5/Du5d0rHUCyAsIgOT7e8rW8xj
GxUSnlCDLi9eG9fOVOo39dhhNWyx1apwuiEtRM15rts7S2V3HhOtVIvJluD2MuCiB7moj8wvnGwE
MFbW23WiEBmeSD6qcOaNO8sOuVtvVoC5NrvptH4NH1bB4BO/87YRytidVporKduYphx0h7T0JNMx
/aDzFLAJy04d2IfQF21B8WMnPh6QXDDrgHv19xeMe9NYOoDQA3JHqwCmV2IUqn+u99E1LTKYLRbT
l/2QusO++Fj42shmMoSmUMJ0iG3IHm/X9ZZogg46104MBWxUmOEwUVD4W7dSIXZbGADGGozSy6zR
t7OXy/bPPz68E7BMCXYiw2DucJeVrRZOCCYUy8UYQWZZ3sWYHOpPrY/Mgw6DBzJa906yEwV/rvvA
hIoGRHMMY7GbSouEonWqAlFv7kPTlSI7cXvM/wXg0TIEXpd7kGdR7HAUGhlSXAB1EYyjD0Rt77V5
eLx8kFynu5HA3DhtrTpZMfFm0FHGGzSwNiSR10iDS1ThHBG9SO/CJdEtYmsK0DdYao1yLJqxWAAS
mHyuiJNQOBV/vUnRy/gJgLZgEE4285U7C2TsHCQOWt/1sHN01PODnMNKEl/y28KZdrTw31zJAIYD
m7Ggtc1/xWw0ZdxzKM8YFl1wqoazuNHpF02t4gI9FxxTuSvCzxXJI/RJsHmY6XGs98pgV34ZAUqp
6fxOS9zIyk9TiEJlbl/XCKLy8LjWa4DMqHWWRXooCtHcMd9c/5w3y89RKKoMNkcgG8i67OSr9VmX
ckGqIxLBOGszt6Jcp2XnVCencJRvrW72Ll8JkQjGtaS12XbTiKxOKcsg6YdTo6z+ZRFcwzSxtaCA
6dfU2NVKTY+wLCWh4KqnxxHNyax0Y/lbUgmb99wrtxFEdd0YRgfoQOxVYl1GvR58IMTux/1yO7sz
NlPFjpF7cBth1HFuhBXZvA5lCZ+8qPeL+bSK8Jv5p2YoYAHTZTDSMb5Kkkhc6zne0kY+HeIV7EwF
2uOWXTjG2n3ECMyzLMbOZCUaLJSM8bRNH9Louo8Oly2AG0QsilgBjBOMjDMhMmyzMU8ibPGuqOLO
heKqQ+P0li1QQySG8YBkidtuafGOTLUro/sxje44CG6kSATj64why2N1RWNVXZ7WtXcMMJwZtnP5
uPge7s95GTLj4ZpFnUgVo1BjXYNBBHz0xTUx3PWG1lRVR+6dRsQCRP/e76LVRiJjbaQgUpVGmHuJ
yp/Id03jFOYPjbU4ZebL1mODgcr/qCNjc2asFSRUcX8onimglf14Nzr9cXUpwpntFYIiw+UPh9mz
v69rmFdZoupoIGvJlQTmBEyczKvgncJ1CZtDpH++cQlrp6UjnqZ4h2uv1XA7tq+Xz0z0+1THze93
rQGoz5QWvtOrIr1LRKUR/u+DAwq9Vbx62VHh2Ghy9EDwSVJFupbUMnLmSgQfwP8OZxnU7W11kDAr
1tOVRlBwaOM/Rn6UReNFXBG2ig3MN94sdjMTax/SoCygm6riR9X+SfqjJH8EPc7YyGCstyHxtFjY
IfEm+VhEu2E4ZP3+A1/bNoBJgP1zkHMxrqaZs87oZSwVTsVeD4/rKMCf53sZ2wYBKOILEnzGKxNT
TWMwJ8Nc94Nv7IagcttnclCC5lDs6h8iOlyudW3EMd7ZaPTMKhIM2DR25w+W5Y/V7F4+Mvo3fufF
NiKYIwM4nq2ABRApWXqca4+kL/34vbVuKxGMEL+jcpbEDrCG+YLONFVGR6pByQiMyBld4qy+DlJt
UQOHd3RERvYEv6Wg7cpcfNJPnVmsyKA04zVvX2oRNDvXFLYCmFs5JnnW1KVOH5i/duhjTz+Y0Iei
k4K3TVCF4N3QrTjG8pIRc3H1FNne1E9X6agcRlU+xEXkXTYH0bExFjeMq6aOCV5ESKKLXdqu0t6u
448stG+VYYwOE/xJmOcI1mTxW73AmrEnkw+kHRgfoIy3lA2QnVkwusmyUpoQ1BNqkSWwd0PzkJvR
R1zCVg490Y13TpUllpoWcn4tVHSAUlUPV3T4IxEuq/KNwDaAQmfSuhCTckxrXNQWdlg9DPR2eeZI
EsiC21jgErg3FVMXf8Qwnlq3lpEkGd5Qv3lyKnc86Z4dUJg24UXiZe1baUyaoaltQomEMUH/OO+y
BzzBnUPohVe1v7rYu6Wjd6KHAt/Kzwoy32wwuwQD2LhM6COG8Wmtny7fIpFKjPMBMMFi5HQ+KNY+
q/nnVV28yjoWrSrICEV6MD5oacCbpFQoI5hJeldkZB/ry+6yKiKTY/xOTiEW1hYmly1Pc9E4Fjkk
seRdFiI6L8brVGPbjESnaGw9BiOyH1kq++n0YNmCjJYX7ICJZ5uqDXhZkNf9fVfHsB6ldEUKUhJs
oBxD+WgX9+saeUUiqHDSX2LD6kYSO00Uwb1NI6W0whTJY67Pp7SLd1KJKG5P6DmhogvHVTq22glK
S1yTOKvITpVWvV4Re5hBJD30wOYiS+svGB4XJFrcQvxWP8ZFGFmvLUkL/dTZzxZn8Ifvug8ePk/O
3bZ2O4+8on+9HwRyuda40Y7xFWOZwwVSOHWilh6WvXbLqHmdUQvshGuPGzGMf2iVarTAh4dCRdJ7
WY8SsjLusSTsNnnrXzZ9fh6xkcX6ikqSO5mW5ujyJBAHkFJmgfk/0HFErq+X5fFPkKD1ZCM5QqmE
uQJDaZN4ANdfmT2NTZCpP9ZSWMiln+G99Z+FMPe5KIZmjSP4peX4C3WT1E7+mTi07N7t5UA0Ss2P
WFgHBZsxkD5ANfy3VvqgV/rUI4v9BRmRexigCQCbGvR4F4uycu4RboQx1iFNOtY1WwSsQf421XmQ
WpWDWq/AJ9IzeneGGymMXSxqZK5SMuGvP6bHPDSdWSoeY2scnBx5elpIoWNGHwEBIhuhTEDJlDm3
U8qYklqYHUy/h/PDZfPj3qyNAMb8Ulwq08b98psidvTJn4fQSaTbxBKusXBtcCOJsUG9tgEjSBPm
3/k55j5eXrGzdqQ2kT1f1ovbJCRAd8BklQpkarbh2phDNda0GqTcwuTdeHBiTJoMO/N4ZQTqLvel
w+CIqg9cSzwLZfutUWR1VkcnJtL+OpNe++ZG60dBjsGXQZHpsIJHNBaPgdTjUJnNghZT5VfZSwtM
t/HT5cPjhmXtLIKxOoz6GhCC26uZ30OrdhZL8soiKKSXUvqI/W1EMfZnFkqiFgsdt5IBc7xcSXmg
rd9AknFZI66Zb8QwxtdrWtw22YqEZvbzqHai9piah0TEFc8PHhs5TEIjhUtmWwQGQBd4EQld4Lng
P8AvErnzk30Q0QkK9GL7jQPKm3JMsQrBfzW76Tont32fjM9hE2o3kw586svnyDU+IEABCwQAWOjj
/u3XtVQelDIEKFm1kqsxnDDsEd6pcepfFsM1wI0YxgDTdjFI2yrIXobVqarA7CNnUH7oYUAywXuR
69Z18LMQNEIoEfrfGhnVYvcNSKE8eVydDCi6w240X8r6uHSSp2q54PZyNTPAi2gR+CQwHfwtrhpi
TBNRzO1mQppml+iET+WcOx0Qbw6JVXWO2seaIAflDjWi8PJHKmP+g2mm4diiz6c0XnhtBSAeDIhX
RL4OJkB03ffojQvqIzTovguX6PnoePKr2FJgMoAsrruwz7H6Vhk3YedLnSChf8vYLwlgov66YJhx
NGT42gMdPg69VyOI92LqK34us9GEsflMDSWgvWMDabrvvRaLreN+uvvVkot90azCv3yq87kxpj83
bZGbGW5YbTthMPxU4ETinXo3VI4+OFIAFICdKGzxjfIskzHKOjMyKyMT9jvG70X8I1Mf1yKAi1Qa
YRZAKyLvvhqKQFj1BL4qcEP+tv+0UScjlxCWKf675q37eo/dC7TZIy93LzsRrq/aiGJu9ii3Jfq0
sMAoJqmzhMuVWqy3ah/9vCyH7/Q3ghhTb5SlrqQKm90N7dh6VdD2Tqy46TO2St0U+LhuJCIS5X6x
jUjG+Atr1cuJbnqSaZ/PiyPPnxbrR9cFpd0KEPtUanGXPhlj/9q01oYyYYiMMuRm6HHRPdbb9qoG
Dlx7Sr4ZN6NrgZijDyK3dfMG+TA2zBN80UoQFrg+hQD6TjUI0ERYXJtoTpNhGNGcmtOdnR3jcS/4
ktQk3qv6R4DGNC0zJZx1JFjUOqfcMXcN+KZWwwFtl4txl30lkMc/2bM45jJIrVZF9ohgoCynFmSl
5vhSjD+U6PWyWm/TzZfUYm7ClKEy3pVQi9YP6eRa6kW6U+/inX7IruTb4hBh8jvblW56nT0bhykS
RD1u9eX84VggGDx8db0KO8ob9suBakjB+4/R1eG3fhuIxlwLSVtLJTFw5fHNPEpaQHEPMhdT2J4O
EpfLxyqwRo25F3ae4u1ezCj+drtMvxtFqTHff52VYSIByYpxGHL06ZPsMZluJwxGt6Uk+DL8eLM5
Msb3l0uN603XFvNDtJ9+VEF5aiZ3figOdFtSf1Dx0BWtSvJD6kYok4+E0lCkGVDEAE0d3fQHwDn5
8qFI0Hqi4U3aXf5QfGdp2mgKazpGGZmk3KojUFvNpY3Z2xKICXAf0uypZbcnlXqYiWiU/V+0+y3P
ZEcfwinPI/2NYsKbPYrmnDzpHkHsLoCXqYpm2vlO5CyNcSJjpY+WlONyd7725dfmQRG0e6R3B8OV
95ErO5InWo6iH+i9RzkLZTyKntqL0VjwXCPqfaXVfLewBW43I4CX1KNmZ44aifbN+NfhLJKJskli
9UlB9cyqxBkwMB2FT3UmyFr5juoshHEg4WTPNVJ0IMEcwiOlZzeC4SCmZxeJYVxHkuppP8hIuNKQ
7AhZeidVpQk3AHdckhe0rjv1RtFGMA4lg3f5NohkM25Fz3J9IQrS2d/UoZQx9v9AHcp3j+ejZBzL
LNXrZJaQ03oD3agHjpozvq3r5X7sh/hH1EUSWQjrVVbAIoF4l9b4Hds+pbXbJoJCtEgpxpXIZpRr
igz7UJWvkv4tHAS/z3/VkD+nxvYpJqWPYiNBdSeadUDBhiUI71cpyJL4QKTFUTtz18YjkPTx/6mD
wFGKPBfbrAjbStYL2mhc63kvT+pzagxXhSYHpYHpYtji0Wra28IeHXDmeUuPmdVZ/XbZPgVf8e3v
uOnfrq2hrk2FFwJ2Ywr7qqkNoMKKxtMEl4CtTwOXNW+U4u0SUBiTLBh2zUE9iSzyX6Lr+XMy/mRR
u7KQRhzodGwP7a2CB492k7dOcpg8slv2i+kY/1w+P4FrfusUbc7PjIsy7iqoBg/cJJ8xPuBYTaCW
N1p6Wsuny8KEFsN4k6ZtunaIkaTkiUOD3eKDiPBFuyZfVrTDPdEUicg4GKeSJmkfEYIRuH75vISx
U5Y+huE9gVI0lFyIbm+7DJsjzGuZSEOKdslvOoYG/XZs7L+tGttfRW9+gVNh0TL0xazxJkbWWizf
mjBy1uX+skICAezypREPjZIuEFBhHm5tXppe4LZEApgcBBTRcjYhBfDBY+u00QTI/di/rAP3y1NE
Ux01HRnLCPhmm29SkDrN5hbOPQbyXGy6Q/Kg16NACDeX2ghhrHlZzNZKNdydsDhq06vVHGTJTYHH
fVkX7nFtxDBWvMqLOUcjvkcnR8DaLz9LUvfw30QwsbBe1ymuNGx+N7Yvm0H/oYmKjQpMICRaW442
NamuT3/0/Zo4qQI8QKOIb0wD3Ij/SRsWFHApxrjqQ0RFA3RX1c2qCZJowXc3Gfud6intEpBHeNiZ
PERt7Chj9Lnsx9NkifjnBXbMwgCCnKBd9QID3thEnq37PDum86fLpyUSwWTKfTx2SVnTnl6WOkZ3
Y5Z+PIowaAQ2bNI/39zH2iSSNFaoCklpfhwTaTemi+Crc3fGUJb/fedN5s5HU7EMtoFUoPPxYPMT
4Jo58t38bLujH+/NI60y5W5xKl5EnAf8IwSDhKxboG1nCxZ1Kc+WQikPgP+bhHsyikGn+CIslLIA
oEEsdsQXBodBudQuAVT6RZX2sv09FOFL8KOzeZah/v2RqrUm6zRibqLxgXqE4p0uOfW+9aUA7Ane
+pGJYrIRxxhe3Vr5FMeAF7CUxpeK5EtmtR4W1vYfse+zVozpFeECW8O6B0zPcnsCqm+kUcRWBFGT
X/jcqMOYXwEAFbzSUKVoPSBAXCmesu9Po4OdnDugBu7DT1Ln9L7iwgwf2/vaTZ+kK/nBOpWuKEMQ
2QoTlxR487zK8V6sVU+bUydTgbItikpCa2HCUqZPhp4liH5FF/lowAVLCz1L+zTn081Qpe4MCBFN
Mhx0C3w1f47idHf5y/L98PnLMlFLrjK1H2m6HK+tj3fIi5IaJzXWfXWWP+LyASduq5hPwbIAE8AM
q7TjeMVLDtBVV2pe+HolP612FNh6JWi/cV3lWdS76JVbalssKJZUkt8TQNgfPnBqm99nolcRD7Fm
F8i+0qTGeutXS7WdKb6RFBGKs0gRxp0AjgnM3VhD8VGX7N260VXPiuXWvawO/w280YdxI9OcqGM8
oCWbHii7TRbY1/qOcruI+l78qTmsiqiWjn4C8En+9o+J2o3ZDLIibziWBwXVOmBuU4YL0NzOfkR7
NyfRC4Z/hmeRjImHFVlG26QxTTV2lo7YKaT1EolgTLuQs7YYQgwhNGTwlVC5X/JBYNJch3Q+OHZ3
oAr1rkJTCD1R7WhV37LEX9OXy2YgEsFYtdG2CclmmijJez0GGPToGurjZRn89/lGD8aibTs2pVIF
fgE1NWxzFkF9SmwArk9eBeD9NvXMgyR4LImsTmfsu9WtYbV7hElKp2u/pDvjAeNWsyvvZC/zpn0K
tr9O1ILhIvAQrI8QXTNNrHMz0SxPVjMmQ4Jo9kV2VbfeYaHYXx1gneyr18FbvF/ZVHysesc+iKbK
qVm/e1JvpDMRjDSKVQ8EE9hqMwWrXN8nS3mAY8TYr+JY048mrb8Kvi3fgM4KM5dbsypZxoaz+bYI
0NxYR9pulvzqNf6+ePNNi6nHsXYuCxXJZG53EYYl8OYQVezk22K7Ehi611jQkP0X/3hWjLnfpTHo
/Vwiqyui5mpKyAF0YGCMBO2LtN5KrQ72qNzrwm43JHVwWT9+r/v8Hdn6pFIvfUsKWFF8AEAzZRXt
T+EOS+pXCwgKxMBNggNlK5IlGSYMzkJerj/JyY0+3ozV02WduEnHRiXGB3SRmccG9tS9KeucVn2J
scRRAwlSNIKu8v3yn+/GFh0rwDOPcwSPFsPZUM7hcm8GOZqx2k33atxjHBepJDbYn+nk8XKvHgsk
6dKny9oKLuKbR9y822JbIlonV5g31r7HRnVEFe1mtqabpEXjLzfc0swE/k6kNv3EG4n2kPSyRsG9
pTTeY7AUe5+icEQt/oJ3eRsG3YhQZa1WLEq71/TrP1qsu5MWuZFa3ie57ON554xVsgdRjgiNTmQ6
jIsBg0/d6ikO0wTMvDK6q/Ucq/eliGtCdIKsV8mkJO9LnOBc7P4fadexJDeubL+IESAJui1dufat
dtowZOm959e/g547Kg5EFV60NrNRTGUnmA6JzHOK6lEKv1+2iT+kwbNlchElGfQ+Ij0iSvC0+ASI
OsupeZmOk8e2tRngRvlyWaLArfmOpJUpUpkygYVypcW3SXUT16JQJbB0HvNtUvIoV3IMHciPxmN+
g770fkic/B7TVAdwl7+PousP8ws9fWgr4hxR+JnC3pKVtKAVe2i+DpTHcD71yUfcGJStYNXBMp3C
b9NJC5AUKiKhs0NuirLxaPFzQRExBvehMtnSGApOc/ODreQxE1152JRFNAhq1Cyj8rkhqRuok90m
lXfZLDYNfSWFCxVJmA66qWKweanewvRzYPqXf1+kBVeFEPAsVzg3gEQs+jep6Z+CqPRl4Q7vdpa0
NKrqqgJ0FX4vMOgn9vnRd2uwi8qY2MGQdoixAMHWkse9LrjLbqt1FsdlMIBEE6DJAPe3De/lvHCs
5iaSflw+uu1Pc5bBFa2mGrRTTACRXo7Tt3AC0y2xBI/vm9F0dWqcjQ1kGWY1BsxbOTz11VUpy3ak
PWr9p8uaiE6L/fvKlHu0AySg5hXeELR2ZFT+EuQOXbL9ZTHbGwgrdThji8I2nAHSiPmgI2PaHB5L
AF5WnnGDYg0EEPRU7MhePVyWKjpDPiN1VaQoDUxhtJy4+DI3B6IfUxE8wXYJutKNy0hN2Btj+j41
Pe5HvMPV8mkKXrTpYcLyUlh/xb41KC8uq7b93UzTwLa/iakaLklJxmCZTQLQRCDl2eE8+NRQ7dDU
3b8Sw1e4ca5bqVWhStPN3hvG+BVgcHZlRoKr52Z2wv/6P234wlZOFiOtCZqYsu4lSeLnsumUreRo
2WLX5CETEXFvDwGuBHJBwigHUGtKKCLIcX7QQB713us4xu9TuMpBuw98+s3CDGfq9vtqJ5wBfNfo
tyJt9QdwESQHxQtNl/f72ODKVyruYta1gSK3ckQBcZPlVl/J4kJJYMX1skgIJWzIRbbVr9o+9OJr
hk2s25OXnJDBHti4KuBuRTdt9tuX9OTiCziyVFOZcdB4p/Z1QIMU8SzIxtut2pV+XGwZh7rotALp
ODoEu+Y29pqv81vrqkfGyip8FhV4Hg99mEtRmsoRnscouSYgppit22QU7TX9IWmePYKLKdaomUEW
4qrXHjtX9QsXI2XyA4CCDqVLTuPLh4YzsOQEbBLFADAnv3ppxim49hoUoYO/vMb7eofj/Mm49mSs
RTLQN9Fa5JZlAPnCAHYlBe83j5iuAmotVGuUBeAeto0MV8BetKCzFf/XIjjDMCOtl5IQOlUGrWwd
QJm2pWO2fpDsuVgEoXLz3rCWxmUbqsrdjEYjq3OkR/OazfZO+/g6fx399lDfFteih5CtqLkWyNkI
jSN0dALk1LC/Ncmt1P6oIn+oc1u6q0ZRM2fTItfS+IzTqUD5YDUP6DF9DTQmkZ9ek0PrMkgRcN2I
nrm3/MwgABhjiL2KzDcI0tRo5mjBm6rRHCryEJhPkoiSmH0RPjitRXCBsY7GqahYCx/OZhvKXktf
ArN2G+0e9G3O5Uy6WQGthXGRUAIzdZOSiJ3fPNuMthU4Ev4QOB2wvrGE51Ds62CxVfS2s9nrXAvm
vGAE/11pVXA07dF8Ymgw6Q2e6m77yS53+pV1LTvjIbxLHhi+Y/dDGFhYJvvtkLH1BLJaC1tsPPZy
1qi5JY14OMx/Ak0SPTLJazXsnuLZ1U9d80a0a7XthyuBXG4fmiSq2xhTWOMxUewGjyaBK1suAXJg
gGPWX9oXEWr9ZiwzKVrJmN0H1BbnG12uleBlwoBJgXCd3efW/rLxbHr6+ff5MiyZSKsYoGT2JpJG
TqXkgB8xQPMA6JfPiTkp17KW/jTbIf5xWe7m0IGxEsy9O1QTJpsBawzOBNmmx+StOKi+DhjS4FOw
jw+Dp/vLT+LKT6Ev2mPf/owr0dxn1FPAWc0E0206GDVYMA2QA33pqcesYLWjN2XriDpYm5W8YeEj
Ap8LhTWfk4YAPDTAtmRDs089vTYqt4tv69yf9bsuuY+i+6YUydw0nZVIzjubwehjrQRuuN4Gtqyp
PkDtBNuBW5HUxDKnZkEvFb/x3zteVmqphv0hw1UBmoTB46RxZlm0YLalx1oIF0sjValIQcHCOEjh
qc61G70RQZuK9OAjKDU6A3MIhWfmwZUcSyCOU/c9TQVPCtuaAKaBlaYoKzlnrpTRIGw/1qXVSZcf
o1x0d9sUgM8BcBrMuij82mtAe7kGUCKGXQbHosdMNI62WRCbKwFcYdC19f94QcD6CRptxitB3zKk
GQk8GqIAv/lVFODBA1Ga6LrCfZVSV5Q0HVCFDMpV1Z6G9oqKHgtEIjgf6To9becYjxImOTaWP4Mk
flZEX0UkhCvflLZSMZaAm0pmWJ+MKL6b+/5YVVRgXZsPnubqvLiPg334cQLzAnpHnmUDBMcdrxk9
m/L4v6UYF9QnB0EYZwfE5+C1TM6k1aLXLQAjFZ4ESjiQaWMBIb2PXOBzwiimLzUScehqrkDqVuaH
B1EgBDOQf37rOZmbtBkoym/2nhx7IZYjlUP/SnwGDq/elSLE7E0tAbNiMPgkVeXXaZsuARHwGEOe
MjxoGIVqysWeAs3TaxGP2aYLr0RxyYkRM2P7Ackp0SJnjJrD2IroKzftcSWCi9p1VOZwNxmoZrkB
1l7VBeZU3RuCykJ0ZkzRVf+PNLh5DTLLDeatFth1mtl1+CWJRdX8dkxaqcOFCT1v45iwj9N6wU53
MFeiYv9lcRJUvZnTf6TvYK7EcSFDS6wRPecZt8u6vykT6TY3YoF9i46ODxjlmHdmZiLj0YdUv6ub
cIenaDszRPRv2yFjpQwXMsZGNgo5giOBxDq8UbweBxh79NB55Wvnqc855iRERNIi8+NCRl7qGPWm
0E6dZGeql101JLe0oG8fCRJn3fh5ME1JaVbhIRRDJ8YroBicfCffdEDXU59jwM0L+TI2g9JKHlfR
jollaSQLGaCfcrR8LE67zb73x9fRVVzwLny/rJ/gGPkJZw0zOyqdwD3XTujizFhGDCc3kyOBG29W
riZeWBhthSIDQu6/fhyXRNK0GuVXNd8MaFfGxc9sfsjkvaJ7FXIlri52Oopo3Le1+yWVXxEHhGXT
JhZ7BzEfS8VX50MYCrxs8x5ggiaDojmMKoPHGp+VOstr0NUCKsnEy0ELmoywd1OgnQGGTHbka+mg
id4smUP9li9XMjmHC6qprEmIWkBKrlTpPpceZf0I3DA8nYO6XQ6dy0bCguwlcdzH61Sa5k2IbJKP
XmS85cAwuCxAcIiYpf6veQR9M6QLm1RhUDzU6XcMJaQ7xQdrl39H49dVRAF4q7dy/mzAC+Qkhr0U
KVi78CIr/zJ1xTHsQFWRVG6btl6G+TWBhtt+/a+Z4BX4v/JA9knKPGYZ+ao4UCDVLfvxbQnt+Rvx
C6/YJYZ3WeJ2+D8LZH/QKnOqgUzBAosj1Sq8oZrqMjqB1r0qVhQ7QaqLZsZE4pgNrcSFlW5NWgWu
0bA6hbS2rehTv/h9Kgv8bdulz2qxf1/JycvMGvsab2ZDKt3SZfSSKvuE9yvB9xKpw/59JUbKJUvu
CpQDZNlrwVtoodGc3o20F8jZVAetVxOkLZZJ+U0ppdESrWXNL6O8Hlt7iitPTY2/FMIp08t9aywa
2gaakWZXDVWS15pk9exGmFnIP/KBVhpxZcestn1Vx0jMRXXdVe6YLHY1C7u9onPjIqBmTUU9KqTw
ai9cnOAY4Q4ZXvdv9bfZD2y01Z6ya9EczGYYpKhpLYBPYbSB86hJXSjpDORKacE4nR4vNggony97
7bZeZxmcG3XEmuQwRmQP032bnuLiqop+XBYhUoP9CSvTVtTFyMgImMImTU9JmZwwVPshgztrwRlc
HmpW3mrohESDQ+gdOlSmKgD0EB0UZ2Z9NOIDqDCzSZ/tprcXgI9REeew6Kh+s7KxMgMTUcDE0kik
22GrizIfi/u/5daVUXG5NSVLHSktROQ/jfcRTawd5PZy7A8J0DVEVbNAIX4UfNSVZVoSjFOUCtlh
D8GJDdW7bF7s215QiB+n0WY9LuQMA+0kuCL9m4oRiuKVPZRfFiPShMunWaOQRK8xfdRrrUvCOzn6
CJEhIvK/7s5PfhNdAb3PiIw9Sj9z43kADmUmQnQRacH+feWLsOCuXkxkM5qHtkE+tSJPFAngnT0c
Cj23cEsvyuwqUtVyDxx8EZKiSAjn7qOsDWOjIL9Ymtf03ytVtMvCnOCSTXHOPsij1pMeDbZ4MndF
F+tOFaNPrKs7I8iu60DbG2q1m9XqQ81D8OFomgwARYWvEs0IULEdo6KNq29t/dTVqZ2KSLe2Ww8r
IZwpjypoVMMUATnLHPo++F6dpOfeJz678YkKtc2HUnMljktjAJ9cMgnEWa76OHoggrSxN5Hb0bPs
ML622LU+XfbU7eJ+JZAz8kYypIDmEJibjuqr+9wxPJDGutmpdxcvdyX3I2hPaxU5qy8ncFugHwuJ
w7fITO/ykLwIlNq8gq2U4mwe7yJSF4Ro4EQHZbYZp1B3J9vDVwu3vvZTdWKPecGJnsTkHJsvtWvt
OG+oujonhoyWRH+kR1Az7FIMEoLmytauR/f9Gz5ab5ljikLu++jIb2640plLh62SDWFcwVDJUXpn
++uwpQpcyjujcBnGIhtHwqsfvTFFYHKb2X4lmcuS6pJWixLjzaOTSieZHxWtsQPMZVz+qJup6yyF
f8YsrKSac0yiexYFMl4aNNdyTuND2kqSryZy618WJ1CKnyprja5To1gzAPv+Q69uJto6NH+9LENg
pu+xZ5VggBHTtWoF3ysK+bqMYzcFBnYUqD7p64NEzV1Xzu5lkX+IZyrI12RFxhMS97GSDoSvzchW
Aq9AfHWfuEAAQSd1+KLYs20cLkvbTA2ACvufML4/14Sz1FsTRYSOX6bAn8lpURxj+ByA+a2InqZE
ML7LnOt3HzjL4/oGUT3loKFGVUCqxJbyK2PGdaM5RuM3ff5+WTWRKC4vSDF+W18Mw23pm96W9tRm
dm/dR+lngrXiy7K2bfGsFpcUJDqlqhYh0eXoyVUp4OSU3FUVUQjZHGxkyG7/fi4uF2gSXh1rE/18
NutX3QaHaj/7owbUVPKWnVSgBKR+5igP7MFnnF16LQmWIZmAS9+PSw1tEadNPOFq0pKDGZ8s0QKN
6CC5vLBEWWWmMxxObmp70XdR9ZgJqdG3A9X5FLkM0CsxEIg1TEz2GMf8nH2y/MQPPrVv0mfWJ2ac
fTHQfERBWCSVD/9F1yfxjFe6Pjdu+uTn3KifyyCxVSG2p+gjcREkijusIbFtQFYWN+1dLbqk/KEm
+XWCJtdwXFIl0+oI6XsCyGW7Q1M/Pyw3vfveO9g1zriXAkGkEsVFftIolFPctjGvgicmGVMqiU8M
L3b+mRdJnrpRcAkXHKLJhY9WUuUCNBJwaf1EoucsFURC0e9zIaMoWmoFjOFwJtorsFfuu0kTqCA8
MvY3rNJXTrVq0CbcjpMrtJ7RNU2vgcHt6z7dh+5HRl1WsYkH65fUok5bglQyNPctIJzLuRVE2T+U
bmez46JDlReZqhsI6YAs3IFRO7Xj6/paAlrV+Mp4KOXRHk/VTjSJKfpUXLxQjIoEeKwFq5Zhq/lJ
EVGSbwc9wDNgjk+TLX41nyRV2vYmvAkY9irxtGI3iMD8/mAKZxlc9GloYCjzSAxXqZwK41YhljOa
xBkcxg8Rm/bHzuwsj4tBqB+wa54DiDSZLVtJid23j5dzrsI85Pdc9EsE342hcyc1EkUB2LwuPsMO
L53q1LPVN3u6x3yznzq6bdraPWK6V1zrHqJS713+I0Tnyvdr8gEEOkas4uH72HoM3jVwS+n96ZuN
p4fCh3YWWS8pzYUlSrtRV2O2WdA9LdFXEn0f8p1J3GU4VIFnTJ9j5YtARdE5s39fRZFExvuOlWb4
lBj0yNxP4X2xB2CYXdmKKx06UeNo+z0cde//3IFyUSshWdkVQDTHQoPMvisGPB8WEPXZBZC3QZZ+
bF9El+zNKVrshP6SydU1HRh1hzJAD4bsZgxAA3sGuxQY7wYZQ3hYnPn9ap/sgAnzvnYQ7S6f8XaE
OYvnAtvYzeBsIHj+UZPPi0RtTbTS9ofQeZbAxTCsSuVxhedXLACovnWKj+pDuWM4f+qRuqOb7N8B
GsOvl/USRDbKRZ08twBtnsJaY/ORhocG9UgtmswXyeAijZTJRmAsKBmD5VAMAFae3CZ4+Cs9eLKb
eBiMplDbwiP5cTSec8SbXMRcJbABjbsaVVVGkoUVBA0whSWAoUaVoHgXeZbGBY8B09pUqTrmWeaR
ToDwp5jz11WbPKagjWxzbAlVzsfm04BiD44i3SIqD8cR5PXUZSYcuj8y5trUa4hdP0224WTPLG3r
D8lTdBSO5DNtfguVK7GcU6WdNWSdiransvuHBqQf7fAKa94A+8YNUIRwz+zskjjOw4ZlTIFFgnTE
7mbqyfKWI6B89sLT3OxJrNTifKrRpDILAvQHau8d+N1Zyv0s2cbnwVMQpiRXf2D/rRNAdYmy+uZi
m7kSzjlbgG5I2ss4UzlHw8CobnKa+rVZOyQInLnu/LEo7qTJ8uTcBFW06Pq53X09y+d7TFkaF7FS
45ATjKojMyCk2NrOtBmAe2+bT6Ipx81L20oe55SDnNet2aFzFlc/4+RpaR/76Euuiy72m76/EsM5
pkojIwQ1D669li8bb1n8saS6ksAlcbKEpMp6RBe6U/3oddkriY0tyNv2imHzqofwVnNFjE0Cj3i/
Ra4Kh5m0+hiUeC6rktHagUdOdeZxRA9N+2qFSf8YWjFu+YAtWA76Yub7yzF7+5K6UpnL6YilJANp
Glsxeo900157yE7DXvNa19hFp+bpI2h9K+94T8IrhdOgHvUwZBJT0JNE0hVNqC33osgmshYu0iQS
poynGtegQntA58z6CBvDWg0uwlSluZSdhFohWO7r2Kmi0U4XUS4SKcFFkkwGl11WQInB1/Fqk/jh
U3jQbjTUWI0Tfa73y+Nle9isE7CKaFmEKiam8/9bxs6RKkUBAKNc03xspuc5QYA0RJfg7TprJYWp
vTKBGo9RjVHgrghiCTd9/mf1eHqpTsZ18jy7aNXhGrKI+o9/sPWzcpytY0cdmBU63hZajzia/36/
SzB33rqy09jKqZUdEbqb6Dy59GqFliyVEoy9m57b/lB2+xkbmJe/2XauO6vFWTo1QmqCVBYytO+l
fiNJ5S4cbfRNvMDcZx8BLzRX346ze9CpJBZcC8ml8brmoQpFn2nb5s/qcDbfp3GCEgHjSvo8+4nc
ucUSuJdPbHtU9KwE35orS3PG0x2CLjmy10l5zwaJdT/1WwHW0fbVdyWJy415XkVROKEQAdLaW20l
2UEP8ZjXx3JkR61Z+3kufZvruXWq2dAPvZ4N3tKSypGtTLB2sZ2mfx0s36zL6hav2S22SXtl+VLI
cn8sy2RxNdOYwD6HAZrLh7x9XdQNRdUIZlMJf+vvjCnS6xHBS7nuMfDe44pa7fW7cNd4+t2AB9oS
NEPFcd4nTvXajAKvUJjZ/15qnsVz5UKa9V0NcmyG5cgwVzD7+6A7oLMBnmNwlYD7szp1eCGer2KA
+8ngO2L9bAVgrfrD8nb5KLajwPlP4aKqUhRVnyuBgS3lq2h+KK3dKD/9nQgupM5FYIB7Ftqa4G0d
sEuwlKfOFOSjbdc868EF0GZGJymJYEFDqoFyObsf1I9G6bMQLmR2dTUUA/bUPfJ5+kaPjFxsMezl
wfrMSDOVE8Cnvv7d2XEBNKGKoTUaPk8/LXY4DPaCMwzbyLks5g+x4KwZFzqtSilIWv4v7SHuYJ4w
wv5zCTyDYie8AjH7vmT/XBylfUmtliLG0evsCiizOyO01ZvpqPjTLvb1h8vKbSehX7rxl/8k1MOu
ZxcuSo50uS0Sv51v6/BgLIVb6Zp9WRr72y/oxrcBpMUy5Pk9tOAa2e6Gvbpjd2TRaM4fKoazVuyM
V4WKFLdLCxopPJ/f67vhIJ9AAOSNPnlf+039fj9/5BjZbiVBBaZRfos6tjpzIgMeIyZ9F2Q7rT1o
w11BiCtVvmZ9bKvmLI6/KaZqkBKNPZV2vrmTQQKa/uhHB2QKbgTIFxWcPMYhFVXm26e6ksrlxHYK
y0rB6oGbYh1+uIqcGjwBduOFV/o/jF+RLZK5GblWIrkPqZtSOKoaztUiD5rmN5oAqmozwq9+n4vw
8xTmbaRhA7TIEmcmoS1VN41o3F6kBBfjw2ac+wxLIgi/t9J427VU4FYiLbj4Hg1yGHZRDmK04UnJ
nucwdyzpQwOvq6Pi4/uErQFjwkPO2HS3ZALTbCXi8N2sdFYiuIAOquwmCk208IBFQNpvcizb8rKf
LVFHYrPEWMnhAnpQSZFZF6juYwlQElWG15Ug8SqpAiwBZl8yM959IO6tBHIxvdTTuQ0ndj2TjyR+
DM1bafHC4Ecmv4bVN9ynL4vb7oWe5b2XeKv415BKi0OdeeozcAAAwtPvIj/oD/Q7ezSSER/axa1E
T7ICO38f8FhJnfVexpYdjhVmSM2fmf53zsrDMZJh0PXIQjAw5MAL58dQ+gSKOlG2Fxjh+8vcSgs9
GdpxyVCR0V19E57AaehoDWIrg9BkwxMhCDYp6jSBcqLD44JE0Gl638noIw9KcQLAMjiso8Nls9gO
E1RGo/odPJpzr6pK8t4MEIeo9VJEb4l+ykQjLn+wvLMMzrXaXGsMOsPy2A0tcuIjhkAsJ78CkxQs
j20zmcSRBYptn91ZKOdeaRl26RjhBSOVDwNOTwRBKvh9/tqpmI1VZTP6i1UreWOh+G0nAogQieBy
KzWyeqESPn8kPUnKp0qINLZZ6Bm/zoi/RTal0imLBQH0nj0oa7HdYpMZdKdOcqN6E5h/GU6+hani
D/VSVpK5HEsUqZ1piNf5yLzVreci/9GoL39l2eZvzkPbZkRbzG071e/G4TCakjNWoo+0/UKwUoVL
tFZLkkyu8Vo8OoNLMHUSHouTscPwhLgDwb74b7XyShaXb3tNVwa6INoNVeua4OHK2ptuvteyhyn1
YuWnoh1BB9CJuJM3g4RJqUwBfGua/CQSjYc5JGRE/9W8HowCzdHHwfwQcSzm/CwMWzMGcR55I4mD
KSNdD5u40nfTVbuLr7XW/heQi4ieHzefVtbyuMOUAjCr9pOUe8mV7Cvesse+AEyezSUzQgpR2bqV
QwD/ZRhAVKJAS+G8Oa2zpI2iBnAYcetI5aEZn5r0pyHqZW8FjbUYrjpW1VxKiIkLcIPbTXyK8w8s
Uq1/n/NcGF0xRylsIcmKO7BR4IaI8acie77svSI1OO/Npl7PibQARwizx+PRCn9c/v3Nr4GvgBVK
dCCBFvTf26De6yXNZ/x+NZ5KubcrPJAaCnEB7iUoxFmi4X3WUhVNBhWFhdcZ7sA0y+yTNpjQA5Vy
X9Krg671ntGQ2a4V1c0j+imwBs8MRsG83SZO5lowd4QLKnNsIGEWITpMrxWIWlWfepk7vOgH6fnd
rVz5qIIeNnZFFFubp7vSmYuJ5aA2Zpqhtl2mcR/FxI31xzqWX8pAF3zHTTtZSWJ/yaoyy1qQtnYp
0jxY0a4LWbtNp0nQKdu8464PkrOVmuaFNugKe+Jg7BqtEylecFedqNt5oDp3sslOReXFZlt7LZQr
mqJoroMUO8VeCMQlp1CVY50uB7K0+5hou1I19kqPeiql12Ygmtzd7G6thXPFUwWI/apgo+Sd+y/i
EnqsYDRgxZqor86O74KD8GNt09RaDe2gqSZfNeltEzuZfiTABBWuAQuMhe9i59lUD1hnQklgNoew
6h4bqHg5rmylytXJUS78Klo9WEqCwmbUBrD7vpX9MZe9yzJEanARRZorrBKxujAPr2X906wLHhdE
OjD5K58KxsIiUAM3UwycKtJPmcyuOaaCkxLERR6cLrdSMNlOqM/Y+AhjglJ30b7ZfWTSbP1BuABh
TMC8SrPUcvNqNzR+KsqH2x9DA142tVRK+ZU/tdcrDcuk6Bt0qU3jk24+fORrnwVwFmUmTUaNGgKm
IMMGyU0uOqHtz30WwJkTadNQqnuY7FC+xU3uYENF14XvxKJz4oyqINjv1jq0X1sv/xJj1jAEAnBu
Y6C9tJM9uB+/aokt5OzZLvIAf/jv52HKr2wZhIVWmmfwFbLrgRUCOugfzUnejW5jd/8fmEd2WL8H
s7M8ztyiHPvffYpgpl/HN9OVjG1JyWn9JgMBTOJJwqpSqCCXnAzgZvZDj3qvei0zO9jl2LADCqsZ
2fSVgWBL7iTaFNjO7mcdudSUg3gyGN5HK5XnWXvMy0/mcKwzQaG5nRbOUrgclASxlEoBOkfSqDuD
dC2pB8buMIYndX697GKbdzjrbCV877xPKUjVTFQRdNd+ycH/qF5rRwVjBOJrgOiDvf8ta4ss8ypE
xYeNIqx1sK+1BA55NHYNYCjGU07s7G+14yIIBa4kuhWItIM/e3JhM64C5bE+mKf4VkRBtB3Vf321
d+1X2mlJqyoz8LjBT+eHtWKrs5+N35pGcizLm/WHHDD4lz+eIHy9V28riaY25CZdIHGUq6Nm9E6J
zUsyiO75gvj13uRaiZHKIRzahoXh+XvUPxTBj8tqiA6OCxxdoGhBY7x/pH+IEUefIVF/ZGJrbelc
uBj1NJzTjonRv9OmtEOAXVMRcuEfbNxSMXmEoQGDX+lMe2mMMjYG3Tb2gMlyjDu5gRt9VXeL19+m
/seqrl/y+K3OYIirrmSP8sq8NzRPKT/3orX77e9/FsFd3824ro1BZYWdlYCE5UGN7i8bAIuav2eO
swDOS9OpiDuA7GCWTn2I66fYArZz6rZVdhgBSSyJBj23w+tZHJf1JTPr4qlFeJVn2ZWw/J2QL7F0
TZYX5SPzDBD0rzXwdNJ5P6o10HfwdeT5VJBxX1jybUREmFnbgeAshkv1hj5WjZriC0lpDHD1dIfm
9iEwQ//ydxKJ4RwVSGqF2k3QZlRLe6z8wryJLMGokcjYOC+tKi0psgUXlSCsDnJRO50m7S6rIRLB
JfGyL7WBJrj/aEBRr1/rSnCJ2Nz+X391Ln/niZEnJVvcaT16lG4VTz4FbvFVvbcYC4OjgYmBAe3X
ouAjUIxvzA8aKQaQl+N5uNpr5Y3af6gu+WVmfDO0A+1cIVkwM7nV9k0+Pqil7kSktuxQz+zS+Ahn
zeoc+Sa9MQa1FGmQNzXmVZk2Tm7Vd61413C7cj3rxQWEvC8WqrORMtbHBuIcIHXL2ga6vYtRZq8r
MUt12QL/0Fc5S2RfcpVSB6C/W3kOC9E/N1fUsfz4GHW2vCM+XiOPAEd3RVcdUWLidzabBNDlcsGA
IVzlSDwGR6G8VV73zErlbBd/FagoCOomFyzSIZatcsT1o/WST8WBXUAM8I2fMtxB2OtKdY/FBZBF
iXc42S9fSCcmF0LqPNNpg0Uht6evZeOYHQHqbga0RxExvPAzcpGkGY2uHEpkEvVxBmALnpVBejnI
To0p6gNx6V75OveCILyZvTDVrICgQAaZBqdd2GO2gUYIkKCotqv+ObV2lnqbTddKK3iD3e6FrURx
6oE3HZUM61MAYx48s/sAG6V2ZrPxlv4Wj+YfCf0rcVzY1LTW1AsNFjNK/WkpqkO5jILQvJnBziL4
htugJ5Oqhag0akoOhmQ4dT++zPoswOnftMCVGK5iQhbWScQucMlY21063CzF7BDMu+ix8C1HpBJX
POlx2oNoAC2r0QHqBVb0nTJ0GCJ468aK2x7AFoqJ0OLbZfcWaciFTCvTpQFApPAxjHfJsZtrB+Dw
LVgruyxnM6WtTpILlIYSRjMYj7GEBDKxzKjuukl4hCIZXPWE72SgcQldyOQO5hslqf13SrDDXEX7
Oq3UPgD0M0jRHoz4kC2CgkZkAlxISKpaH60AJtDrJz25wZt/KtqaFYngQkGcyiHw9xTg0zSKb3YA
35LKmygzBTcBkVlxIaDXhhkzs3CcrqjsABQ3wCrUhgSPDKIxVoEkftKzHOrajBtEAlLuFMNL0oNe
+7UIVE5wbPyEp2oUBZizWcXcXsXlgxTcmZ3osYs5+G/p7uwi/KanNk75OMvoqgDxfXDjPdtLV2/U
XX7XOeLkKtKIc/zYlIukSPCFcmUXRxVSw6kDN/dlhxEJ4bw+aGsjDBY4TB8fcBMsjYOl/11g0dif
sPLJsllAhjNCRBJ8kpVjNXy6rIIgqGiczzdxEBNpQhGi5X5k+lMqSM6iI+J83gBLbT0pCFqFFdjJ
8L2OiS1F1L2shUgK7/Z1sXSWBC1QhBMMauqal6FrfVmIyBV5py+iNotkqELpK8l2cj8cLMUPB1Hl
JFBGJ//95G2O4VmrhRyZXoXJYKd4v6xEa0wiIVzqT6dhAfIAmv2SfNWmnmXeGKKPsl3Knz1eZxFh
ZbtU1pOlrtlXOTL2semrhgE8AoCP0WXFvHUnieomgTXrnNerpE+ndGBPGGFjl8UVbQSBn33jC0FM
Z3/ASqW4lsNei2Flg/9PD1DdSeCRFfUAt6/mGEPBIIpMwQ/APt9KjpFKmSYzt5yP2R1KpdSWDTu4
orZxr2J5ZnhmuI5snNIWr4Qwl/xdx7NsLiSYozJ0rGv4z7Ofkz0yeMcK1ILTfefNbumHt9l9dD28
XXavbYs8i+UiRapE4LTt0L7tI1z9kpuA1HYrCSre7Uf71cFykaKrC4OaLT5gNOyoCjLtl6L+WliO
EX9SpSs9B+J+4f+dYlzckKCyOgE/xLOsL8oIfpDUjiaBXW5f8c568e8jeaapWtfj9JZbfaf5/XXk
xk/ZS+tGD6oH7DV/EK18iY6SfyZZ+lZNhxblXBfkLtaKK0+bMSVdDzc0BQVKX+zqbtjV/auk9Y9/
daTvN8KVe0jz3IOsESC4gUGwf/U9BblPcbgsY9vVf9kj/04CyDKlkIL3FycGotPtO0/aKXtRw2M7
ZJ3FcBGlTOhC1Qk3B1qn9Q1QXGd3NOVkf1kZgXPxbyNYhDL0gVGMRaXiRYllS71kh+XHJgRXZsjF
jqoxtW4MYYYk8JpD7kV4W+3nu5bBwoJ6XehbzF0vxKr3OLoyBLyLR9FS4S5uRgdJA9ZS7MYZNh7b
Q4O8Jnph2I6MFqiNVRDlmvy+dmnmHcZu0ICL1WEfV5ldKcsxnXQPLH23six9yMrP4jjTkBgy69ix
/mw52wP5isuTXQeCbsYfIsdZCpdqtGkJ9RhjpegCsxFjTM6HNhkdC2tJbMvLTBw8+4tGLbft8SyU
s5NgzIAqzla9AIjyTWr120EC1VDdxK+X7X57xI6eBXFZZSzqIkhDePHgT+67djfpUXpQQCMrOx2g
xhS7cgJv3um5UMk/NKbOwrlk0xsqnj1B1OVpuPHUD/9H2nUt141ryy9iFQmC6ZVpB2VLsmy/sOyR
zZwzv/42NOd40xCHuEfzrCqtDXChsbBCN3h9D9Lz38FP7Ksfuj8vxrhrpowNq8vZY0Srb9Lkr3q+
0lPBLbONVb9N8Il7GUWov4mmJ+uU0Nw2NEUQYwv8gk/dN0rcQ64OcY+a92dJrc/JpH0h8kdEyKyL
V/AZezM3I4AGTta0KI4egqFphOZAmdh5+KHC58oUF5LmRWJJNIWnz/E5mcEycsqH130nF20ahxNx
Y2UmBQuh23QnlX5rzVNFRR9mc0RkvWUcTDRy0fQzBGkBE81pOS1XuYdgqTpOiObnayjr3gEmRAUI
kcNxMIEAuOokgs7cobqrorsm/by/c6ITyufgpyRWyn7B1wmeO/fvqXl60h8nrwMrhnDAlf3c97fV
5fxweBCaVmHKCoLP5Jrl4cGxfVQ+KUcMebWu/mhBn3g8zobTiV5i27fkxS4HDUVSm2YxMgeRIasy
nBtFtcHLl2jfOnIqIlF9b5OLYOUrFveCHYfZKpYB9rLT5LZ2jZGV+Ca80Q61IznkqXUnD68IP/5h
Pswv6cv+N93cZKjOqnD5t/fTn0+nQaVSqCaAkHCClAykDOVueJblxEba/rBvavPgrUxxD9xENWvo
UI4GMj/mfWVWz+VAvLH+CI2XtTLDQUjXzWZisg7q6MTKG92VdkB8I56/Fu0chyN6qKZtxBRYMCf8
Vl+M/PCmRpI+1cCBv3iNLdvWPakEu7idJ1itj4OWrDAHMsq4uRSUp2aveyweI784QpHPSRM79kWQ
vH3qVwbZRqyixiSKRyJ1SEVWXzqXsQVPRxCPNmgVLzEkJowDRG7CxSBBYy4otDMiB/LZRMt0132y
EO3s++Lmc2W1Jg5btKYxIqi0oI0SyRYFXG/a4Y1i5bhvRrh3HJaAPGWKVXZ1MoUEJhoQnvUTtcsT
azz/iOzDyvP57Hen4AGmsFSEMdSnuuuv0lIkP7Z5xVz2jU99R9qCxq4ltty5Tg6jFDwm5nLa3zP2
fd/B/soEBxNL16WKyWiJTCWybmW9KGxUuUdfktPxXC9d4hWaUA5P4HS8BneO6QS1HfESm4sfY3y/
dNeg23X2FybaOw4w2kom0LuZkNxtNLsrjG9dogreQCJ/4xPgBbRU0izAnflfjm39FB7ya0Zlmzna
0/6CRJvGA0PZIfYk6EyJkmfL0t3ZPIfKhwhz117N4QGEYnO9YnU2C1xzpXRvJAikyrso8nPLG9Tc
TtXEnsaPBO8rL+QAYpCbxjJ1VJKG/IsyuZMqKvCINo9DhrSeyrKokbdmgrvBw+Iy8h8MpeSoxRN/
PDVOcTBe/9UH43PlIwkTDarF8EDpnCZXpnkIJdEDmR3PnePLjwXKaZ9I3Yjjy15xTA90OlrefxFP
dNcL7mA+Z17J+SCj1RlXk9X6RC2frBG0xnXvqJb+dX/vlM2w8OIRfLa8bVWwNmSIKzrXugM11ZH8
yr3Mh4aYAyUWDdIN0Tl0hhux4o1olRxwFEMtJS0rZVvVQy5fBaVj0sSm5UdUsy0NA4QY6sMgIU/w
oiRZA3yt0NeIIi01k3vJFOVP2E997x2/TfCJV8OUtX5iOSEtvSPSgx6J2Hc2DUCHVobqrYwxSA4t
TGkEX/kEAY+yuAqko9x/pNdk9f85XFjSuJGnvsejpDlO6aeYPBrxr31PEy2BQwZJjsyYmKw7ApGk
uoBmh1JRYl9gg89N5AVGocJ0+O8pVeyR2gFkanQwdHe3KJcw+of9ZW0C3mXn+GTFUORjRViyIjMy
u2tN8CPnBGJG0+u/s8PFD3BiCNvPLYgMosI2kysZt23QCQq1m2CwWgz3yIh1aWzNGW5mBOjQiV4t
/Qmp+5jeqPqVFItUUjdJKTFr+1+vfjf7H2QZWXKEDvq3PgL9v+qyOpMGgRh3hORViXELxasOuuiS
2gTzlV32TdehvxSPkxnjFtQee49Ntb2R4/dvnfyo6YroFbezqyt7XETRBGoIdmSEYUFWSIc5yidw
v6r6bRSpy30cGuBGLpcF2tLzS4Ou/y9tAKnunhbWoSom/W7WzcjrqCb/S9flQKVv24GYjK81oZGt
VJKTGmD8UFRBgLiJ86vVc9jS9l0xTgZwvlZz8mAm0PoqIu22CSriJ71RHvYPCvvV77B4ZY7DmUrp
Z1AxoyIVJsROqtNsdnYbVc6U2vq4CNYmMMYnOZIEdF5xi9fyVN/U8T00hYNAtWP5E7jF3f11bb+Q
LwuzlD+9tm6CsFGkDgkcvM2JQ8HhtVzFB+2QHKGl7Qfev7THIU4bY/CzZrQjo8PoYsGGYNhMumJx
Qoe+SC4VHEsBkloc+EDBsG3bBWiQTuVhTEpPt/p7SYs/dNVhBpQQkyJBxB3+dtDlZrBwR9D8YCw/
h96wtUgA1ttucbHBHXg9DdI51rGUJvwu6TdlLtlD9xyTe1oNgs+0fboupthPWWFZ0Zh1XvRYTpj/
7HV/qeeTmoMTJvkicIftz3MxxB1jOR5Kow/xYGFi7iXKREyJQnKKxFEemNrRfAw+jaLb9a1+/P40
X6xypznMGqWBijzLaDSnyFGO6aGzZ3SeFw+ifgvBAt/lGbLECGsLiby6+ax2sW1018gPCTBXtCA+
1ZC2mSppTHRAPltMbfEsOX+BXBrXnGg9269m/ffe8c1249RAlq1EUY8dYAmkQeVNfBgclmKWXFUQ
OmyHXhdj/OldaG/NJlA+bT6n02NW+fv+JzhSGrO/8nMj6upBm5ECsGhsh2lq95mfto+p1dmG9W/d
jk84ECWiA1i9WNdSv2DkgWmSLOd2sJUbCR3K+0sT+gQHF0k3a00AIhDXNJzgMCIcGSVbJ452IK58
FEKGaCs5yNDAIFvEkQKC5LqzteRLWn2P62+96sZgohQsTeQWHGpYS9gNcYgLUr0bvfRYQ+fXThqc
YN3vDpKbOY0r5CHebkrRdVTnQboBXlIO4tO47KpJQnyXnMJjfh6OGS6t6EiOwmIO8+r38HSxxH05
CY3GSMtPrG4+ehPeyxB/sLyx99Ci61eH6Ocoqqtso9TFIvfxgmos2ohiwloNvusZVCaMq0YkV/8P
Dnkxwn21bCrMPCybv7u/Kskdjtb3yZEOuV/MwpLD9g12McZBPNpnZRUMx6a7JOQxN0p/rmu/0JOz
EYpeHAJTPLmiRDIIpVsIocj43I/FG/Nw38qepIuSDoLPxBMqDnPSJ3WJyySwrtXu5zI9lOHX/bMl
WgwXn5WVictex2JoWNvEUM4aza+yJbodYpFMG/veO27OEyta4BuzcvZgyqFRAFkco3G78j6WAzta
bqiIkZd98D1rHNSDvaMkS1ubrt4Fbg/4y+bMm8zqR5NE99TUbWW8KxRJcIH9w3X52w95YrPGIkQN
KYK2v5PMsYdO1cAfgVTkKnDU1/2vJ3IQDjmCeW6WpcJ9GSoPrfQ6Qcc38vdN/MP7+rIiDiuU1pr6
XLJyCByF3xuo62G6DDXQ6ZOB2U7W16N+DW6jszDw2Ab9i10OPrS4SaSqAGUb0ezqVPlxaudOBAp+
CHFiPsIdX9BS5AkWy54/e17DwQgtSCZPE47DZB205Edbfe+L3s67c4t6OrlW0pt88utEJPe8nUC9
XDYqV+deioLMeg27Ma41ME8prnKcvy3H9K3HWXMqb/Dir5ghFC5Z4EIq9yCc2KyOUSH0b+MXPXRa
FAwM0aPsH16dv7+lyqEMiboijA2civGh95JXxhydHsITGutnt0MyX9QUJjqGPBGbWpGpSykOhp6+
OU+JdgH61HiTh708iMrAAldVOaxRpiKPaoJKZk2kNHfTnOmvRLMhajIR2WHfchW+DiQ2lGExck81
T3n6Y1a/77u/yBc4OCmgUKzSDPWJOD/P4JmExmP1sm9CtAQOTWJwQSJZhA/TTS96c85D9wP/H0l6
hRJVQSKYc+e+S3p9qPDAXGTl2lJnmzbJ074J9hPfYcTKBO/M1hj30owTgyam3g7l3pZ72e+1zovo
/MMcReHv5pYZqqHJRAaJIeUwKWuStGqZL8epdSpm0w0i4/CRJf02wb9axyieLSQAUPyKkvtKWmxC
tfNCqDO3MuqxdBJs4TYgXNbEP2C1BZIXY4LIZrDs0SNejGSxI9+HT9aB9UuBmFEE7ZuBzsoi99UU
EKBETUOBCF1um+nLot3Mc+LGUSh4rWweopUhFu2vDmndhFKnMVW1uvW74pRZL5rxocBwZYO5zMpG
3Bld34yoLqflz3i8GcGdmomqvKJ1cGATS+iYiOYFCoPonnSrpAztLDISvxonRbBlm5Hhajkc7tBh
qZuxxVsybz810p3UQIjus1w+LcYttCntfV9/izPfn9+Ls3MQVIEiTGoznCemMSijTBlUz6N0TB7D
58GuvNmXzugwv8JFWELrh9rpY+DUua2Uvqgp5S2A3/spXIzTB3RpE0bgytJhyOOAJYqphUHT+m76
ATGJs/QQnkbkxaqD9qol7oeGXFcbz0HLSKVkrosWOYP02NZoJgHb/hgINny74fNihS+tz8EQxXr5
1niB+NFNwanevOhPC7rAriUIqrNx7aRz9z+zwH35WntH86UyQKPhGl3xq+m6H22n2dDYEpgRIRlf
Zs/HEm16MXITmWWbB+otnU1Vu/0KVr3BY2qc8UsnuhE23zarDeUgJsmkBRJ3QM8yCr1Oi496+0pK
ct2j274op8OcarahLg/7OypAUH5iraFR9DdRaN9Arlh/NqZraym9foxFDsOweOdY6Bz0NKRXtV5B
O4H1OLmR00/OdKW7vTu7ERgg8ODYXxhDyz1zHPzEUif3NAViR/NL2J7J6O//f5ErcoATWLQq1AEu
IocpBGGOIelA4O3tGxF9HQ5K0m6qZPWtHDl/TpZPs8Y0HqhDI1Gb23ZsvfI+DjSadmkyKURtjHWx
oKRjJ3cSuliMQ+lGD6KhJhF48HRf5ayGGWECWQWYuyGYfVMP3uDIfnSMvNJFQ4knXZFP+3u5HeH9
viEMLojUxsQIihkOkTaxNyE2MQenrL0AzBki7t9t3zAUU1cMKBLxY0eo4E7VUiIpIkkqGD9BozLX
zhT/3F+QyArnHCq4oQeFMWDr8k0+H2TyORG98bYP0WUhnFeMqlLNEUuXWvHXpr4tRFRM2zHC7//P
Z90q2lYLuBIY/0bqRrSzO/22aW8DywfBRCeiJN9G2Is1zgP0VIHQIEMg9IX7Y30dRN+DeLBzzbAn
c7Kn9rhEsSAK2j7BF5sMFVdBXTpIWq1XgIlcoXbVeDOmjvXZjoMPwd3FDnd7yEYjaQkLUOfkJBuf
G1HguJ34NS4GmKusFjIOVVmVCcK5+aEDIWDhg85T+9a7rNOyko77ri3wOz7h1qmRPJYSgouODp/C
hfhLPLj7JkQfhv19tR6t1RLFSpG9WILOjgpfTgb0lzwUhYh8fPPeM2WdEEVT8Xxlx3hlCLotGAQo
kQUa0ceyuJk7XcmnCbU2kMm7VABym5iwMsatKqPjYGGYGLnDfsxP6RxE9qhHkUvkSvY+sIErU9wF
qKP4KqHbG235kAyWUceeewjo0TspnQRnSLQoDug0a5aGgCWadMxGK0tqD+lZ0V72l7OdrVuth8O6
djI1WWIvCB0dIWjknFEajRzQ7bdO4C+O7LYW2ti7h8irX4igwWE74LwY57tFCp0okJLCEjtXP6CJ
FKzDpcPaSFk5LL4TdXAIdpRvGNGTRu5ixr6lBDdkOOrLfS6iwdo8X6sVccAnSSgldiESKqV2JU2/
4ihxqPUj76nAOYRbxyFflCiLauVm7s3oA0jP3ZX5iht3ecC3cppDcLvI/r6nbILTamUcEmZ5oiNh
A6g1c4oGqcLuhT3gos1j32+FGXEc5h2KhywbNdhRfMjp6Ei5mxX/Di4sDi7SwNCiVGWBSoMRM0ga
phJ1wpAKdmz78lhtGYcVJk3zqmb+NlYOe0/FnnWrQ1jwVv9/CEWKNo+Di8ma5QiMyfC8LnbkprDl
4XFQz62o71JkhwOM0KK0VUbk1/J8cebwFyVgNVDsKlHtfYfbP61E5uoIEJoz8pnx8+W4X+w2t46h
VeVOI7ev+4b2PZvwVPiBvMiSquL2MNLnvL9pE0GQsr9jROYwYdQCPaQldiwpnyTjR6cp3tBDUaxo
vf2FiAxxmFDSSB8wy4DXDHph5/jHkN1Y/TWhAiZR0X5xSAA9tsrqGxxTyXoqlZ+jJqpKi748hwNp
Dq6HoEcTgRkt50mZz+Wi2Slp3P3tEplh27mCm9DUofLLmIvr4XtIrqwqsYl62rch2isOAjQobNVI
F+WenJya8qw3h/3/L/rk3KmP+7KeM4JTn0Y3ffpqqHdSNLgZyAP37YjWwZ36mc7/yXvpjX5jZuBS
IdpHot/faEn4mYER7/CgHNgxNA9j/9VMn/aXsP25KcRkFRT/NX72q8+I1qQRouuoO8/ReWy/6KWg
lfIfbuWLDbaNK5eaomBJImqx17YNkqIn6oXnFIKLCgqh/v+nXPcPd8zFIndW4txMSqPRWdo1gLA4
60DMXnqkFJrDLCpFMmd6l1wyL7a4A2Mk6hhBqBqNKfpRC69omdu0/kLCA9x6jEcB/m+nS1bmuLMz
9TJ4WXJcn9HJjZ7YZHh4zg+YirkGGTN69lBZEVU/t5kxVja58yRHijYOHTBhdGYnOLdO/JCjSQub
aneeqtmyz8YmQtf0lEfR2Nb2GbtsL3fGSmvU6qjL0b8ymldUz28y+qGxmcvy+PS1Eo8zOEYAF1px
k0o3uUj8QnDG+Ew1UaUuCyp4SEAO83iudAzxCx4N2yYMakH/EQrVfOtNMkeNKakZphHVzM6tV0m7
72td5HvsTn7v6hcr3EGeMQ2dkkz9u9cbDClu/kxPzRvXUftDxGkvWhJ3hhepm+Y0KzEJ1H8pl9CJ
U9PusYn7+Ld9VVyWxJ3eqkjTqW4NzLLIdP5Fpza7Rte3Udq4RDI/svS+ETxS2AHd20TuAC9GVKZD
Cq1RUN456mDLWW/r80Fr/uo+1PVtXhbHndsCBAe10cIr2vzQT6dWHu1KvSrqb/t7uN1BtLLDn9G4
NiECCrhlLcTE089MCaU95I6EfkBGx105EWTVfuybFTgI31JjNKVeGswbo7j01Y5eJ1H3kNIPJfct
2VJlGXxvxOQW1w0hej4KKIhPmm5L6ReIEaCXLhL44eYtcrHCP/p7aIZn0wxvD5vb1FQa28gZ01zj
Z0pxVMLleggCQZT0ljl754krm1wONLf6AqRRWelNvuKz0Y3hpTtSe4Ksr3Isb9Tb2l3A5TB5xJ2P
YMfITrkbna2TqBNs80SsfgeDnXV80E09+LLgpuFyJPSlDAucPtvSn5PxuO8y7FvtrZh7C1DVyrQ6
SU1Q5MbOsGiHKCuui8H6qpuqjXGjs6qpTpaTTICcm666WiEHnEqGtO+ih6WXLrYRanYJ0viP6R6t
jHCAGSStUiOjjazsm3Ytkosv4TXEzj0sz9vfx03UXJniUHMMR9wuSVp6mTLZY/ioSl9U+jROokIh
25f33wvsLLqMjk1Mzv7pGfqYRGqlQCIXIcAxi+L7kXzorWBdTHAYWc1GlioWhnItMwltkmGoMNND
iKYVd41K/P192w6FV9Y4MFHjLG9T5ImgYDb8xXotI9/wDGf8ApobV3JFkdv2d/q9uHeRDbp/k3Ke
UWcl1llZIn+JwCMwD+W5p+3jv1sbH+bQQJ9ywDDUOz+zXofaYcrg3nKGIBwUIEJfpEK3fagui+Ng
o4v7LGwlE83T/XMRfi3k0/ARrWTr8rn4sfeqCqxID3LMMWEMwfRb46QNp/1tE7g4X3QvarWBBKRW
gBhQeoit9JtuiMoOIi/ggKErBhMdrXh/Lcb8kGTpoR7ku2WK3XZqBasRObjOIUOojbQFvT0rDekH
4qjXypXhmT0mK4ibu6GriQyyr7wDEToHETTL0k4uSOFl1xOK1fXB/BoMTg3eKOJKp17ULb19V12c
joML9JiZyTQiekNtLRhlu2zvyupJLa9i8iFl0JXzcVgRNkusJxVMLVmpJ05bx/V9OOfQcdn3wO1B
GAv0A8jCETQhcv4hQTXeDNS4hGBe9cQE8wYQOla33cEQfaztKOdiifMOKaCkUxt4B3uXRw4y9C8D
nsuQ627Y9M1sm3YJgfrcte7nj3FHrZbJeYpJ8IqsSrPwpCN0mx3thyE76fXss+mp/qiejEqwsaLV
cr5iETDyj0WOrrfMM+fWRX4TM8aYRKsNZ5KD8yAVAgKSbUi87C/nMmSqkyqG5IiXjjmYgz9T8rOf
Pu+7y3vA0jCLryB9BlobFUpgf97JQSLRkbmh19PldhjCKyNSBSY2UORPG1y8VGvBMGgZPlXnDqDi
BCvc+c1BQPNV+sVBEfjl+0P9pznuALStFGXWEpVeF6PvmvZ2gNcYab6OUesruShryJz8T8T60xp3
CNJMimptwruln4lTzd0xNfobkstgv21+7X8r9r33THEur2FWNZZrQAgjyi7aBzmTMHZ+T+oH0t1N
ZWwruehWFrkH5/TjsJjoMEfIVmQjmgPaefHLibbu/sJEVjhHbyQMMzcBnu1xd200VyTx9///RpqN
fSTwhamWAT45PpjRaACwUvAmgZx8cKj8/JD8WBomg9R4w2fE1Kcocfuz+rRv9/0B/tMsF9PMshbp
9RKhJzcmtjIYpzGVHb0RJQZEZrgzXDWTmsQY+nXT2jej3gkCVMbSL/tr2f5Gly1kf18967ph0EEt
hgZNKX1WC8DEcf//b5/ay//nT21fJ5Km4r3Ttr5G7w08TIfHcPTkTEAYs71bpoLEGqbKFMI5WxAk
fWaOcuEp0nkYXxM0DQ0fmCVmX/63ET6bUQdzYFoyzg05NCftOBwXaIqpjmynH5AN/dMU9+4PjLQs
oga+naq+mX+ngS1NortvG+Quy+EceTS0OGig3uflTC05+E7l0IEiAshoRO3eIkucL3cgfDPrDEdm
wdOmLV/RR+awHju9FjxwNg0pikY1SzFM1Cv+9OdxGmqrTmAo74hTBLHbk/mWSs/9QgQOt3lyVpY4
DI3GuFTSGh+ITM+RomBAzhTg2+bZWVngXHpq0XWJUgLI0AvlCNppm+rPgfkjjT41k7d/TDdPD5Qp
TMWEHp/J9/qaTZ0PRgbHjms/6n0L+TpR6+D2l7mYYH9fIc00mArabylqr3piV6A6mT4F2qdREaVx
NiJlnJzVWjgXMOS8y3vwG3v6Q3dicuD0vvOoP9yIImXRijgPsOQRkrEBVkTmUyffTuP1ZD3Ouqgy
x07hu/hgtR7ODYyxi9uwx7eRMbbHptLjZ4o27P4EqvODKBkhcAS+0beZc1UJ0LzlVt1pSb+Mys9m
7N19Z9sgUfrjC/GdvXUGGVS80VC+ht7JW1IzisBHQ3pvctQza9fPW6cXobdoaRzatWoZZrmE+UBZ
Sc552lxVc4n5/v9ds4YtDnw0Bo6RRvihx2pKaValyBXE+ZFKfjOeBLvHkP+dPxD0JaomAnudb/qg
k6Wg3oZ2pjD3ihP1ypvcWTBDgzdS9iCiRdhEuZUxbtNGa4lpnywgg21nYkuFQfxMnSvBmthJ2VsS
dz3Is1q0aM1He1szOwbWoTyP1cNMPEn+2osY/jb9YLUkLuQpoZA1TjX8IAxvZhOSIwcjPex/o01k
WJlgP2GFdbPaDtALhETMMvsmCE4S40k2bsJMmBUQfR4OVCuJKEvFpHH11Kvia3wszEqdIrySy+xH
4NegI2uuGuU8ji9J/HkUjfeLtpKDWjPRMkjkodEpm0NbTW7a+XOvPO/vpcg3OJRVFksvC5YYazAQ
64X1dReOtpWehiSzaWvvG9sYq8DpXX05DmzDwlDipRsLL/wO6Vj0dEau4Q1n2UdGwtUEPAXsn+24
Pd83YrV6lhUz0mJ6FS1O08u9Myr9aE/IooOfgXSHYSBnq6Cp12t9I7hYNsMLoqFYhptXAZv8n05a
Sf1ItA7XV5cm0KiZnalNvLDtfEsNH2QlFvRebfvKb3P8zZJXihWaJb6jplBUbqUhtvW09PtcOAy2
eWFeFsZfL5khoTYnsQvzoPjadexJt12ImUKIYHtoMLUE15loYRxExrQeVDUC+7jez26d03OrWk6c
ixTKRWY4jJRy5IdzNt4e6qOndrVDOvPalEJPcAK27ZgG+HZMxrPKnel4oXEaBGClia7RxMHKH/lh
AefvlfKQX49ucpSvkkMjIlYUWeVOeW+EZRmyyzkbS7c0VYfQ9BQXIkGjbby8LI7z+bymRd3MyFkZ
8mPZfklFLaaC/88L/dYaSYki4SLTtdBdet1NE1ERWrBTlHsYNlOBhs8MwdM0RnYefc5Vr+j/934p
BoO/94lyPl3EXSZ1TJpc1kbQdEGrbjKui1iCGoKJpFuIfsPxf59d+tMm5+DJgBJ+ncJmTc9dfpqV
H/ueTTY/jkqgN27oMnyb8+ygn2epUBCZ0UN4JIfokJ1ACqc7iSt5/VfABIiS/yZTkf8K7MZunOgh
9EUtM9tXjKppoP5VKX4Ft84arSxVNgOeWk/1dae+CZ+lzwbY/UG757UikqnNUGRljW3KKhQhoGQq
B4qAvqvRiVrrx4lUix0bmZOTWSSguh3Zr6wx511ZK0LM/QxyCPA4MQ7Y+kZCleeNtveO1XpkTC7Y
+1918w5dWeQiINjrwtZCCDKMv0b1vhn9MJXQQXOzQHudNI/gHxFYfJsGfHdtr0xyflRXcT/IqIOD
kwzPMSdBe195qI5/YdLYWQ6yz8Qwg1sisitaKQeRaRqolsnegVNbfEpV85yY2UNmxHdaMx7xfP/W
ZNWVIeR8Fforh5myPjZxZuCbaowkAh0o9U16iJ3yZF7NRxFf+kabElDgsrk877O8TH1Vs0nuzp3c
8JaeZU87Llf6K1SdICJpd9+KQ+Var/tetJ1KXpnlUBXqhqk5QVgaUebkNiiwBV/nxK7dDCaJLV9J
bnlVvwiMMhTdcSRetmqOo0yqmJDECLKht511hqPhyb7px379P5ed2MZa7EaXTRByc16ryt3UaQtu
WCvVDqOSuBntvQ7vuf1FbV5PKzOcl1pTPSckAuF9IH1SizPYMSzz576J7crTygbnkRWV9XRSsW/R
afGJ10Ic03yNoWkjHbKzOtoiVsdtDP29dTwxC1kieY5YIq7KguS1RYz7YtVDPzu6VLSpLc/L9Nf+
EkUWOXec+my26gWTr6rxrHffYonYRvY5FJnZvhEvC2MOuoJrolWjUeXwidi60s3vC9i99tfxD+Bx
scBddkFZI2bN4A7ZCQ5uK8ccpK/GYXaJPaOcu29tc9coobqlm0Q13zrO18vRR7MLVFTSUo3aDdL/
+DB20v2ltf873zYO08oSt3HJgp5NK0YxEgocV3qVPoVDgspDJWja3DxMBqvfUixK4akHoSyjKfoM
R1e1GG2NIOmKTpElSoxtfyQDe2ZRaO9RvnsykPqpDevScjEgcdCuwzMyB27zWXNSPzuU3v5H2lyT
ZVCqQSfX0PkMPWEkDLRH+mqkZ0rvA/OoxILTs+nWKxMcBuVToEUa6xWn5DxDkz4VvNtFS+Dwp1Ol
GeNKeMoiPW/PeM3qZX9shKT6m+78exkGP0amaHi0Ryou/Dh80EzVI+l1biz2QAT30P52oZL6JwpI
RKVxHQJssvA+T65bTVApEa2DOyxGbkSoY8KLKbhw5UBy2+SbGmKAexSgjWghHNhkWTRDzBvygrGW
O8FyGOni/hvnRbv5n1sVWxjzGRIAZledWtSZs+hM25/7NjYGmwEuq+/O3G8FY0smjzLkfdg7pbhv
P3dPoHt2QO7xFD4Vv2Zfdhunqu3MUU4i5mfmuO8CkpVl9iVXlmtVyZuyqZnl7pR65ml8G8cRJZW3
g7yVHS4WIQGlkzEkFiJoE9PT8k11h+eXh7YbjDaBjRCTs5OtSrZofSIH4YAhaIfCKEOkS9PWN6rH
wHjY/3RbwIDZDhNzWoA2vAH+3D+p0eNqyuAech7ZZfUtyo65qONMZIP7RlKTd7Kiw4ZK+gMkEvxS
Cx6VUT7sL2UzIl6vhftGpjSYidIAFfrydggeAnKbhqeyvc2MmwyNluS5tlI7UF05+WQkqZ1a9w0V
ZChFS+U+11wqix5YWGqt+YN2Q8NDqx73lykywUH5nFv11EcwYVa3CvSKcJ233a9/ZYPPfAbtUs0z
E0emyiHT7tBmsVABhG8d3NXH4lOeAaj1rZDNz7LURgtd4sZjc3TCg8ugmgeItR0Oyvs+zWiqAZrY
i6V5qvzh2IFhq7hltche8G227o21MQ7Oi2mBdISFxuh8hgpCfd/FlmNJj5loVcyT3y+KqopBFIVS
vmLXU6PuasnC6Ff6OI7XEqSjQyVyzNyvRHTc2+52McXdHzRDipP2uAqX6XMu+YkGLoLv+962eX0o
8sUG+w0rEO8WM0DjAEAujxxWHwzP0OJabHRJfYJuO8jTrQNT/mQy2WKRh20HuRjn0EkLypBKbIHJ
9eJrfn3QT/GJKX+yvmLRu2xj5lGDvu7FGodRHZEhJdAh0Ov+Mg+yt0T2ctQ+qdCp01/Lk+YkUM1k
7/fwsfj2AUXGP41z6DTJuZEQGQAZZIFXB8WNLNdXkzl+3f+eW3fWeo0cQpGmb6e8RLw8xM/FDCLd
SXBpCQzwOetiyKAZ/wZP6bmEul+T/NxfgcDp+Yx1l1lxF7VYQZqhSqh9CnLVMQd/38hmVm61T+9S
1tWA+Sw8zZHBuYEU1CfmfMMLCqKo/Rg3vUv9FBpFrvRqCQiDRMvjYEqrBjOrKhhW5fxBtayDunQ/
6qQT5G82+1rWC+Sww1CIWYJegAUXljOmbqwQu4hvlvJMFd2WiRdZ30Hw7Ozv6/bN8vuI8Ro7VhZ1
qZHirZOcYtws8WGEYov4ZhFgMOVwY1C0tNBzbGJUmPTY5Rk5kKYiJ0OdZnAjZdCXqEsRJ6bI8zn4
UArMj0omLuZFO5Wz3wpF7ARoSDmI6PGbtTyaEKv9R50scqur3q9PMhroRRxB29fl5UtxQKHUVUCg
q4IGK8jKTeNno/teBK9T/2nfITZz/Cs/5LNhZVtWsURBLNZ61l/slFUvyDs/M2LI3C2ejftJgICb
zwXIqBvQtjRxgvkHKtJUHQI1jNOXv0Z0QBV3xm16Nk/LJ/NRdbrbFJOPlruIaoXs47wPCy5WuVhn
XvScpv9H2nUtx41r2y9iFRMYXpk6KUu2Jb2wbM+YCcyZX38XNPeM2GieRtnnZebBVdoNcCfssFaD
ODpZ3xOA0Bqojk1TgUw3c1Q7yP4sTfyUx/mRvm6HsGcNXlK+qs090d9Qd3euf7xtM/uUwfkQBcsV
ql3Ahyz0psIWep98XaSbYvIUu91dF7Wtjp+iuDRkytO6yyeooznfSeNNGUV+XP3dWiI2oW33+ymH
8xxqNjdDsaBtGOkv9QRygsF0MBcqcIPbruJTCucqUKUfcyyf4+M0t5r2CoRuwZcRKjnnK1BaAOSb
jtSatQXZci/qfMo+9oxD5yvgaaufAT/8ln+7/pU2a39r2+K8RhsVTVYvsC3rdgnMgOVP2PZpfwJI
FE2I1PQF8gQXyc+8LLIclkqMrGl0laB7SL38dmHIH8CnKDD4N3yxfht1gaVp/345vihsRYY56Ixt
KlVbJ29cW01cc/mjl+qnEM5XSNhNkaMcQlQNG46KfkDdex+STiBGYFMfjZFVaq/NSpy0M4IxrY3n
GQSU3RzfTXW5V+NQUOPc1kdFYQPBmKVW+PGgpLKxh21/fCjZXQD7yrZFY6/bV5jSrJz0lAexL8Li
3jRmMMCrRNFUcGpzZpYhtpg5RUIfladouLWaA01FeRT7Fhd+fSWDM7RFtTV03TCcx+C+dTc/1qCl
iG6iB9AV7UX2JToQZ17JgpYR6NSQ+xZ/G+mprR/JKDAp9icuzwP4IUUBM7Yts5+wUgp7opgjM0YU
1LPwRpZmYNBlp2H5VY+6r0mxH6rqPhqV4Lohbx/sUyrndmtJliJJh8b3xa9+rhxqnOpcNN8oEsKp
gybr4WwWcE5zepSGoFee9eb5+jk2m4nQ8n+vj1OHWG5VuWS4OYz3S3dpkJQuucMYwVv9HPrKvfp0
XeCmA1zJ4zSitqpFalkIllrVt/vkRHORkxWI4H0sKauhIFTDpABSFYLdDlsSHEJ0a7xXxUiA2c4t
K82hVY7VqxI92Ix+uPHSm/6OPNHKmkAVPuLYSstLG9A5NYEqTNVjsrxU0ehO4a/rn0Z4Ki4FI4Ou
jRLTNwNPyISRYvqW5unO6LGh9PoknM5hCnxhuyqG+9GTB+IsPwvUjoBrThnGNbjSgTj8Hsf3cVW6
Uf4uGYJn6nakX8liWrO6QSOhfSIBO9kznwePBAxvi7ROdmDPOQo8ROf6ZW7GKlW3NU3GtAGg9Thx
hSwNtd5ibtcs97P0TbEnN52IH8nedUGb2r4SxJ1LN+exz0HI4yXdcDfNPUCIIkHM2FS+lQj276ur
ywwZ+BMUo7IjbZ0WVFgz5iKTv66fY1sXPi+M86htHw1w2YxOpNe+FXR4VKTxLh367+1s3ltS/PK/
ieN86wxiQNBXY2y1rv6ajHfdpk5tfpUmd4w077qo7Sfj6v44H5tMfSrPI8K6fCQB2ReZK3cwq+GX
hhJd+jd2wqhbiibfRPfJOVo7b2alNuHYQQbjq9puUb63lu4m4SEZBI5DoB/8kziyQcBtDXjnSyAu
mI5m+2Qmf5LGfl4h4Zq0PeAaWpXhkvfZXrNeluwgiagBt1s+Kxksc1qpObZ14T5GyCBOdMdmE/vM
A8uEiVmv/iV6Y0D/xhOW1q9rx+blMZoodD1VRTM5RYzyQTHiAvmLDWwV7XW0g34ShKvNFGklgtM/
O+37mmQfeQSKwdlds1CnqvZS8m0yX00zczVRQ2b7LlciOe0zdOA2pYwUkKEo1Mc0AL/y3nwiPiNY
Hm4Z24pQ4zdd7qdMfnZO16hujYwFnnaHqrjTyD2tTzGGda9/sO1IspLD6aJcTlNMJsjJfs0ug5YP
vaL0sJ6sHfGu20u9f12g4PPxc3J2nIAEyYAlY6mmBi5T5aZpvG+zwQEFs9MO5mNpT36l5IJHv0Az
LT6E9ZnZmvOAzonWuSSp/DAN3TjWBe5x01FpRNXR9MdUMF9iNZUCe54VvMcQBqnXanexsgfylKhb
sq0dn2K4+BKmKJL0IQJyZr3G5rGkpj+GL11vC77W9q19yuHsWZ2nuJ0m5BmRjSfi0LlhnuzKaBB8
nG2l+BTD2TTAJ4C4UkjGP1O4aHmOAePBFDUHt09jGZhUYrurHynjyidOfd8kOYMMptaTJlO3BRQ2
hievK/i2BnwK0c8db42uZAeWJGiAhRpFtJ+1v2I9dxb5Ne1kwb2JDsT+fXWgwuwrKWQ8UAugw0n9
LCe52w1v1w/0X9zf54k4ZVs0EKKqCRLb/BeDraNeHAyO7uS7DFTY3V3lSgfR6ir74Be5tPYpktO7
PrfTqB0hMkytwCa7qLyfsttmfJi1xRvtQuAFP7hOrsnjFNAa+6EfpA5VacYWynCN/vOCxFMIJ853
84NxaL3ie5o76fsiKtCIlIaLMPmkTgVAgWBnd6qLLYYg09HknR4/EL0GbDJomENP0BIFBoZoP0Sg
RDwPjGTaTVfL2CrQQBWYPubM0AVtyW139e/n5Gcfl4JUc9FDxBjZu7aZQU7c7BWsLFS0EaT3/yWg
fcpSz22iqpWpWRiZEhs6X7wEWEe5qzxKO1ROPEXw4UR3x0UV4P9ZvURggHHyNCen0Dq0IuQA0d1x
/iRPm06rEiQfXXi0ozsj/VrFhqPGs8CXCEyOB6VS2xCAryFSt7LYsZqubDilWd607fOCqchZ+4Nx
WOXTwlXOqcSN3dEh/xBn3FZ6d6xLqXLk0vgu8F7se18xbZVzJaHV5lNnQdDo0sFR/XoX7YYGZQDZ
ywJoxOG6PJFGcJ6kG9qqH5klE3JQtFtD9ub+63URIo3gnEVZSYOqUKbhxlOhULez76zygOgi8IqC
o/AIKflcTyN4WRBd6tvS8ov5PVUE1io4Cs+VDCAg8PwyP0/NH1N+K88PWXWv/JH70TEQpAKo2QAn
2LlLkEarmSijBANuwIwt6kLxkmLGHGaq1ru+akuBKW1HzJVAzgeZet5VRY9JeRC69a4FAO/atSTA
IvyMc89yQsfYJ8H4R0nhSirnjEyDAMikxmVKZeWQqHLy/oXqL0YqKuVu+9iVJM4nLbnRNoD8ZzbF
6qyZHx6aPaNVAhz6QbQJsKmGK2Hs31dJzqIs9ahKOJYSRifSGkEXdkFCqOCjicRwDikbCXj4sOSH
dsWu0w60DWgnGJ7erknqhOiWhbcBIG3OjyIBWn1EV5+N9ilB9absk7+7Y/yjvGGDTdmzoe+ue4rt
M/0rj69lJFOZg/kFjx4NtGejGrmdITupiHt404g/T8WXM1oSy1k1UmbEhmuOy0tblI5un+ohe7t+
HnY/F758JYmzq6GkYV2yZYAhYE/VYT8GoDv9s3fCSgxnSPI0j9mkQOOS5T2bqGdpDcCK/7p+lu0Z
oJUUzojCsbQzTGmzaZwFCWdyrPaMcCo+ioiaNyP7ShBnQI1epFTtpdxPJDSFa6lxlNuYRG5stDui
tO4om6L6tCz4UJwxLX2q6sMIgHKST8O7OWltYBn5fSq1mlOVfe3EuVU5Tdt9TyXAzKvWJEgvNhPq
1Zm5qF9q8rDEEshbjPk21jIof+I08q0+3czLj+sfUmRkXMQvZzu2Z4K3gyzdMBsb4se2F1QMP3ow
1zSf8xwTtmK7KJstZLUMoFFx4vvhCH/rFTuRvxWYM49hnNW1ORkM3KltOycBhVNYv87Jdw1g9tcv
jin4lTPxkH+6Lun4+CNQt1R7n0b0rqxocF2E4NvwXMJ1AzSvWulRaW0TD2SgJ5KBVg644NfFbJ8E
4BsYrUSz+2OecRWi6JgpaM1BBfqw2scEOV8mQlPdPsmnCF7LmkWmaY+QG9v7BZvX/XKygZpy/Rwi
IZyW1WmDqcsWZqtjxLf+omBIqhfEQIEI/rWJtZ5+UhU79/XpkKQ/MZhNbRFC3ZYMFRCSGHaQNdXi
h8CtcCEEzPRASzf8CXdVYABRFw1Tbn3ztRDOfUedjsRVMwCVjikR82X8faIgIAOvDsEOudIpOW3A
EDe2mGQ3Q1dSqRuTyu1M0bNvczZkLYdz1XrRtbJSN5AzOc0NIKh28pv1EP8YXDaplN8zkPRiZwmy
ra1IvpbK+edqHFEk1bXSj8dn4B2V83ueYqk0fR/SnygOOJaQyGcrCq4lcgYkV02dlGjteA26Y02D
F2BzGKN9SCO3oCczibzftyUVa5iWiTeSTfiZG6m1E1NpcMJwBOjfS0ycYnq9LmIryK1E8MsohdRk
slED3sUko1tOLnpVVubb03tu/0EBZy2Je0EtDTjJR9RUAcEotXsFoNKuNdPwUIbyWzbaqSh/YBkW
HxrA/6EYpgkmPBTTz5U/b+pmSWVcHjjg9aPmpd6w1ytnrBxWDDMw/t2LoIa27FmTgcGmGTYwaPnW
VV3E0iCnENmlN9LwcxDRPYr+Pqd/dd9N0wQOZM+a/cF663OBMmw+ytYH4O6sx/PFjkMIYNgOLEVI
75tT66lBGZhvogLt5rqGhtFhkxgYSceI1/kXKs08MeoIWNuM/EK5GX+BudxfgD1v7tQHw2G+Q9/P
XudKD6Iy/mYytJbNuV4MCZRL2db2x/NTcgrPAgqlb+8oaA9Ea4ZbsQS85WjmoHBPCD+RRUlptsWi
lL5svib1u6beln8CYrcWwXngXMqWvKYDfCFpnGmg+9IG1qlp/IFD0iwsagNXV1VVfnXDNPMeJMkM
C76sgjmfdrPuavav6y5pS8t1BF2suLMuGP/iHMvBiqsRatEMICCqbSzUSALnsPVFTM0gmgEz1RW+
xTaBtqeR2I6LvOzn+KdkOMn0JyJ0JLmYwLdsdNHPlRvbkmSaC7wz1aUA+MBDOlReh43W63e15b5N
y5KxXSrrNthWzqWQvq06M0FEmovUMaXbcDgAoskl8csQiwYoNi9tJYvTsQlrO1lMweY1WHsVw+/V
ck9zEarNphC01nTTBiAAkJvPDzS2RlKUCwqGVMbHj4/lnLnl+PX6rbFfyocGcyVEPRcypVPZhawZ
b0jYEhtip81kX7fkO60TGMymR12L4nxcjFFkY2BckHEJTHINwzxe+o1NkIVO9ZjqQmyS7fuzGBYo
rg9dyvOjLUO7JGqboWzYHjMQN9p3yySYOt6yT2w0g3vSAjLihRPIlVg1RsDKeMS+H/sXfRZYztbX
YcDDtv3RZDW5I6hGRihtMEsYl+N9aYyPPcoNcqI/pd0k6L1sioIfAzgM9jw13g/YYMxVxgmiuukU
jbcJ2i/6TSgaN9ms2VkrMexnrPLwYpHnNgKLvDcf+69mUO4aTE0XXxWXQWqErmgDbcsprMVxiXGU
pbUVpRjlUkMteynVafla1lOLhbQJ0J9h37txFMW76za1qRWYlYY+22xLl1P0KjSGEd19IMNqhT+0
GAEhIgKBjx4fb7eWhpVYkEuh9Mn71LZt7RGoRXDbuyXo72a/dRI/9sgpBahYGMxB+Gq6nT9879xq
Z9xRUbVhc3Bt9QP40BQVkxLG6DiARQDctCBFXWQHuFDYIGicFnzliLmnTiR1y6TXQjmXaEc6jUsA
OHnlBIKQrHD1+dkw/mSgdi2F84nZGPeUKigOhOm3tLhVytRJx7c/0BEdA6AKsQyga3E6MlmSTvQG
JyFahPJdjEHk/f8mgWnpytIaVeoxtiZjaBLTVJYUPi5F9/26iE2fsToE+1wrEYM092RmnOuVtetV
TLqjNzIrDySuBLFDJIjzGkoWSjr0DTMT4UOs6K5JQcgUHuxJNDqzqWCrE3H+ImejwLWKcGgtklP2
97l1b5rCho/oONzjpdOx+FtXH7XqcDc8pwHenF/U+9FTkHKnbn+s3MItBc3B7aPBWeCNISs2PzWg
xnQCChTqg/jvcUyzIAGorU365+s6sen8MNT8HzGc8SxtMw5hiqKXBc4RIJXXopfZ9jkYSSzRdCBx
cjGx1bAmMIcxhiLpS4QZ2XzflV+un2EzVUE/6T8yLugsQV+AUIiyGluEsQOK3Z7uOLl6kAf9SfRh
Nsdl1tI4r9bZQKVruwlR/oDxc488A1DEKQ6qT+9jr04drClkAIskuw+sgEA0sbL5+FzL5z5ZltFu
yGKUdVufvmQfEzsxGihz6kVPisc2m8F1DgDfAJHEQpC+ftmbIZpoGrHR/AYwPGdyiRl3pSYhzQUG
qdPoD019lOjfTRE7de1fF7Wpm4asanjmwOXy3E9Lm1RdpSNdm+hNrt6EIqbk7exmJYDzuYVqWE3G
aFDH4xIMBxpIPsqZRwadqu5R6TlcP8+WKWAHDchkrMyi8p34ZBjVfkJyCiaUY0wWBwBSgyQisdz6
PmshnHaoWjUw5hc8Q0Bs2gE2XVMcK/oCzjhLFZELb3bxbMXCTgTbTDT4tGaetS5aGNItwO6d6KQA
85HsFJ8BK1+/OuZi+fxpJYhPXwCl2c8yY6golvQBtTEz0NK5xuEi854kTYYBENO6jeO4+wMdXAvm
jD2Ux2xUOvj+PHsYtZ+NnQnsSXQy7nvJaWkt7WAjkZcKpwANtCMP2Xs7g6YZHLwxQDJQmRE8HrYV
8d/PxmczIzDMUgD5YKOlTJ8WqTookn4Eg47go23a1/ryOPta5HYclYrannbPpgqpV37JdmQn7RhH
87wXKclWnMbbmBgonBLV5ltqFLqvyzEoX6RoF4MdtsWerCx50HvvujZu3h9KfxpwpSGHR/7Tm3pW
jAyGrGQ3knowuiMRbUls352FUo/KYjNg1M6Ttaz5D8BO8zq73UHDHN/g2O//DEPGvqglsXkk8Cug
i2coeAJzbl3tIh0suyzBVb12fo2oq+VP129ty53bKxFcGpVQIBPVbClDzsy7eKpvilhkTJsagMc3
8OxkW76Yccbze55QgsGIRPRU1Me8xexet49FFOQiMZxe52ovJ2HIxGQ3A8nhZmtHxyTGHAmcw5aD
xZOU7cOieIkGK+d+xj6qB7owmKrj5GGG6ticRkyHq0Lb2dI3SDLBWMn23C66uFJDaTTHmBSUnhEx
mkPu24AfwNTv2HiLn4MumLxc14cNlTuTyOmD3c9LqTKuFMOkXhVbbg6QNgev58i5Lmjr8avgElEu
xaKtRiz2S1YPH6pkMun+YYynqoN5E8xBkgj4QBiNZVssWTDXO1GitHk8RUf/C+UmBSvg50KjUFOM
SA5zX0EWqj9Mkt+J9HCrfYmDfcrgFFGuu2ShHd4/+q7/Grvdfenad+Xfyh1W4EDFbb5ZsjOeRCdj
rocLxmdSuescx9oG+zKkUjV/zMblth5QFbRnh9rklLR2MErZgTaNgHdjI7OBWJgBlupVVNm5C80z
0KmWEvLehfQ3UaF7kTl42pL5eY+p/EHEE79h5GfiuLtF8VsiIKpFblNKDsl7v0+LfRxig6wzBZ5R
dDLuQgFZaihNhxxA18uTnWc3wKY7qWUYLCFJ0N8UofFuHg3IBAR6iYVdPoevrViLC1aX0WbbsZbX
LhydZNwtVu1dt7wLG9AZ4gKefZpCTFT6OffVp0jZMn2gfm8/28sPS7ptC0FSfXF3TISmQCFkFZst
OjvryrYbZaaJXnXgvK2+ltEBrrK0v9bZFwtoWdcPc9l540RxMRKz9dTITJn66uw2h3YX+clt/BV7
A3d41+6uC2PadWZjnCzOOUotEBKqWZd92Q5d4Kb9LJTf1oIPEToaSXgQwEVxN1codaZjlVD288hw
MoAfxImbL7W7iFCGL1/MnCTu4iRSRYPdF/hGFNAE4XFEDXLxWvDsWjdY0/WUXX0AVgujHND89LHe
X7/LTS3UPg/K3WVMk3CxqSH7Za7WDimjU1V3PyXaCtoL/0VBPgVxOdvQNgodshIKsgt3ug+6mR2D
KKzcyBMN7F7GtPM75UeJjHIgWRlass+g480gOvaph97zc3tTMhSpl+lhFu23Xvh9TiRnzXIymXU1
4jMyUF2M72JRjcVOkeMVfC5VPbdoZSZTk9ew6KgPvdaSAOWMik5cCZo1oq/Fx5MwKrUJu5AUFK4D
Rsoko3IbdBd8uY/TGyNKlABskolDilp5JkoKhtSKDB5GOmeB3ly4Y+5euUiTJZU6WAbUxmp+1M17
GjV+p53w3hZ448s6GSeIizM9lgS6KWkp2Ouxy4ZhJwOmx+AlY5+6InqYbQ/2rzHwOy4UOK5ynk/U
X+rHRdvPVPD9ttUEDWRgTuDNwhcWbarlqpzCfZECy/eV5Cqd5ljjzz/xHf9K4UuLUzgORVxBSqc9
6XiyDLpHhbj1gqPYnGHlJGz6pIctJ9kxjPdZ82qKBnBEIjijMjqAsnUGqOFrQNCSEgtbUnQKE/r1
+nVtqxjYIjHlj+cxGkrnxtvDxQ6W1iDiH+UjQ/ANPeUOkAV+t0MmI1DoTRVbCeMceyaDAXEJZ1gw
ysvaux69XT+N6O9z/tycl44uExyeMR/bIqCiKfjNj4KGEirGYHJCNeH8siygLVhTCxMp1dKRMM6v
5y4V0WyKhHCXNC1Em+q+xngQUF1LiXhDCVygLPOv35VIDHdXNAstadYRZFE0Dtq+9ttsvlHN4XBd
zKav/Lwy3h7ryQ5LHUmYr+X90VjcJdSdpEy9WgT1we7+IgFbCeJsskEBN5LThfqN9ouMQRO/zfZf
UfS1BubH9SNth/KVKM42y9YIk6TFF8qoM/uo5fu5m7nRY7LrvcqZ7povfxRiVxK5p5SlTl2BKSbc
ouY3eZBhP4CKPM72sQxMWwDLS8GoHLOuVWY+kiyUuwHxNaKO+cG/F3o2mtwL0JulXY71QxHx2rb3
WYlkSroSabZh1qslApzyUXBkdAPkiTqLOx6anWiz5BKol4VTk4CADUTTGFvgpGnYL8LAGb6b8Rju
7FN+m9xqT5FvAxmjPOQ3k88ysQzwGD+uK8yWW1LB/QYiDTZSwMtFfbjIQauOMD6cyJyhs66KVHJL
+9ciuLfBJFd6TwlESHvjWHj1l65zACGFYQUTp2OTjXHkSn8VO0PgRrbPhvc9xsLQXOJ7Pg0AolNF
hstVwtuky92WmM7v3x4DYFV0FWqJ2bNzHTGGEMsc0Ye1+Xm4r5bX63//sj8HtUDTFuOSqoEpQD6v
7BerN7oqov4QsDJaDH4QJ03d5aTpu+TGRvFbPZWdA4CE4lbNwR3qJAIF2TQ9jESg4mVYNuZTucCi
GOGQSCDnw0+wfy7e8Ay4w5PxbN0rbnzKvcTTKsGtbinMWiIXZSSrB5MQO/Rs4D1X97vSxGRJatrv
Ud96lpEI9GQrDqzlcV8xA05Ko4G13pfMcnQiTLMsSXxQlPiOlqPIGraU0sLUB0oYhob1RS4WJCZ2
qaKOIoTeMHqz2K3uwwPWm+8XX3Vi33yQgus6xDwHH3wssDJhMBLAlQb/uMvVnLZjCCuooxfMFDlZ
Vzl1pwq+2aYDW4vhzlXUFuqlvZShbw4SWxIAMvB2+YY1/rcJTdDFL46YdCGH6MefxB+0sKGhhFi4
WS7+NHU816GCF4+m3En5odOOtfrl+hVejlzBDNcyuPAjUyWpmgV3OLrY7Li1bqub8i4G6x8Ca+1M
j51vBPWN7NX3M3ho8BW96z9gU2mIoWAUGJ5M5t8nST6Dn1XDGRdzT5Ynm4q24tQtJfkUwKdCua62
rN9F/S5AHTTI/Mgndwu6ayA18URzx8yeLjRyJYxTlVGyid6qMIG0emmluywHkQU47qtTOb2i5haR
SGACl7Vt9v1WEtnxV7EcqGedpE54sXSvEw5oo8SBpdcT+uZsCBUdxGN3GwXkr+tfbdPyVlI5zcwA
LWhJGLHwJynzDCvC7uQNCrHXhWw6L2IboCmzZMxucu6ZFTSTmam/QX/ZoWNlQGOg72XZiRzXpooY
tq2ZmEdml3l+hy0Idpu4lGV/ChgUM723/eWRjTfI+/RWtPfKXPyFiqyEcR+sbfpeNSacyqTpbU0a
1QH0gKub1Y9kLg7zHDspkb5dv8nNjA+T3Ri2R0NAQ+P3/IRZadEoLyUFLqwB0dNy0t+SXQ12EAYG
qYiGoi+1A2kJ6tg2WMqQovBbBF1Vt3WW4oho7dxX0gJ0eu2uxf+vn+ryJiEG21M4DhpymIg+PxTm
u6smMoniZ5q8kyK8CRrjvjMAZmdITqqTYFLbp+siN0+2Esl5yzJDyhRKKXuD+GX5JZ0ACylwWCIR
7N9XBj1SS46UFC6E5EHZGd6SWndKKJqjFElhtreSQpus0xeJKn7e3oCXrR2e81LwBhWJ4HSujGwr
GkZclJ62J61NT6Np7hJxeL6MIEwNsEqA/Rg2581dmGF0aVmMUAO205Ts9SPQad3cNTFt5mgu4tbe
+CMt+JTIXV676JlGWJUoHnbpFDq95oeWCG9qIzs9Pxd3f6mmhHo8hIrfeaNv4Lkr3c1vHV5pDAii
utXe7P2fKPfnsbjkdFZSYwyhen7a7ToFmdSbPT5eF7HhiM4PxSWkkTHokpxGqg/4BwWIkzSIaqfa
GyDgTkG7K2xqs0s697Zn8viJKDlTitpket5Ko8MaX8n9YkVulj/mfSzwRwJFJFwYoUXel7ENRaSZ
egBDl2tYkye4v8uYiPPA4yHdxbgLErdzu426qKEjINPBr5rss+PybdL2FjL7L9pT5Q9+5KZO8cWw
XoSrj5eZzZlg/iK7VFJqasGax/QgSac4e2473cEah5PmX3N6W82yf/2sG/4DW1UW4j5KfrBw7joL
CvYsJFOyX4x5804bvQkdOc2sYCqrYhLkABvf7kyYyt1ruExJVxaKr7dBDJA8++36YS7hfgByvz4N
F6xIF4W23SAmpofigXoYBI2+2G7vaRiu+IcKYSLu7z+QMAQgI+YDlRmravwDV15Ih4wHlIQ92JLn
J5K4nSYIVxsGdiaCcxpSWtapnkIvZugFnPsMTKvW2rWp5g1NtLt+ixvafyaM0/55Tqx8wnChP5WP
cQIOv94pQ0C76qJhdsGp+Jdl2Nf1Mlpwha39LQJHVmSlvpXfm9O+agfBobb0fPWRPl5oq1A893Or
Yzhf8c0ZG3GR4cXjfCJ9I/hQG428M2XgG4ZNRAu2DY7cpbZaNxuUJ+DS606fLp3XhIrlYoPKrZco
C3Q1wYh4nDZOU3cv1z+h6LScHcBEzJpmSG+K8D4aqZckT3WbC9zkRisdZ1VU7IVjI/1yESWLB83q
E/Z0eNcO8k7FeviyH1MHhTl3OKX3wGt06Hfiqo7k1a0retRuHlJhlMMqeyTxn3RQrcGKSqhPHda7
BlDrWtKeMLkqcFoiMZzTaqlS9vqM4FbjT9cgDxolL+xFPFMiKdwXW9LJ6NCzQBU8fIm712rKnFrJ
BF9s0z9i1ObfK2MOemUF0ZgWWZ5AO1m2o7uKk827JNqzR2ztjR4W6TwjdPNOYBUbbwgoCsYt8S4C
HDXfU6xTLUz6FjFb1XNMkPTYd5XSDAu2i734y7QEU2ZZXpQCFem6HfyXA39K5j4e+vdjmzb4eA0W
zdDT9Id9+iNxDUcPup3tSRgZEE2vXs5JfjCtfMrkPmVq6yQGHCxLlQcv2SfHBHPGGETHFP/1021k
C2fXyn1NfGU91IoEUeGju8mIhRkIl4gxdFM1CWsrgMkcD1vmxldKQ+cmVJsczqQBoXBN3Cn72Wev
14/CfiqXQapkJYMLcBgNK/G+hIYAA9vVzPYUG8Nv9+jhrVYiuLCGgmqTxsj5/LgFVv23BqquCYLM
ZuT8FMGTPgLRq9VGOAx/kGxXV0cnpINLTVcW0pEK7ot//JuRYmdljW/yz7OF4f5h7tAz7/6BmUjw
KBPkVgIt0DlLKsNuKYDajHIDph4lRQlIbQH8TwTmc/l2IWwhhWD0F61ooHdzSt2UhYQpuiVGmag6
AEv5xCbbkpv6UB3Hb6JK4uWkMSeNnXql23U7WXW6jLHPSPCyJwWbsED2Os6Y1fYy0AkKnQPLp88U
nRPIVGglsBzyJcs7HSVeBwBiB3oPdOHsYABjW0TRdRmeOVGc3aaZBNwWjMOi6Dz+Cnf9bpCdAtu2
cezIFQqXrPZWesCC0532IUXnQDQXdqGk3A/gjHrAjGKSSjjrLOc+ugiuZAgCy4VSchI4m56LoRmi
msR+VP5dLU/F+L0TMVsJRHx4+9UHa+Bl6Sxpsa/KSelo2XRnzuSekN677gEvfMf5UT4Sy5WcrquS
MgJirT8Az8pZNHNEcK6/tHU7Omo6fr8uTXQqzpqnwQqVQYG0JH02UeionmvRPqxI/z5sb3UitPUl
wPzj4wyB6Uye5jUBYy8uAvNJPphP1gtYZLEbqPkDJsXFXUDRETlHknaaFC4q1H9KQykwSqsG4KaS
3tvWrPn/222yn7I6aalpFKgiU4zp7+/LcIxDQDpmX39fBkoS6OwbiME6T2qULUTuZyINfqjUqatO
Bl5+decZS+ZcF7TpE9eSuIvLpb5TyNDGH2XsIshvlRDPZ+2o+cUteZEO2l8CgUzZeJ+I0W/DAEyc
qVh8MMtydDpLvYsRzJYA2GOoV8WecVMeyoB+ES0MsF9/IQyoB+BPslW03rnT9aadqYDDiP0snh57
Fegri2grdlOEjeVJE2JUZC3n6lDXVLXIyIxL3mvtgyxiwN3SbHv19znjjQBz2aezihiCjiWS6vA4
YFnl+kfZckdrGVwSK+kguMOrD4HR9o32vlncucEuryAnuyy/wuutxXBfo6h6M5aiIfbxrgJulVsE
C4Y73PZVOyImAgmi/SGCaBCdjDNWYMoCE1iBSG2u3XZ8svLK0VKwPutEcIei78R+ycotzOrcjnqM
VKYJj0t003fw6/3vpmXcBXJBHst6ZaMmBFtRXaDX73F2yIRFchanL0xmpW9cHO/lFEP/GXRhHqlT
kjuCoT27etCSn8p4MkSQTyxmX5PGxfRRq9Siz1iGpCnuMv3dT45tPJbpF336mkU/tL4UfKbLR+LH
HeoADMVWlqzzBTyah0lX6HDfHeLEkeyBDvF9HAFwZ6G1wZQwPSWBqHpxWSn6kGqBpg6VV4ZNeK4d
WV2ZagNyMrjZ+itDw9dkN7v5hxTPEPGTbLukT2GcKqJB1KVJCWFDemONr2Pyu2Ci3GE4NbRQWhsl
U1v8Kv0yph0KlD8t1Cn/xCd9HoLTw9hMQ8DqzbHfG7krFQdb2w3LfRQLnNK2g/gUwylg1qXxpCxQ
h7azjmjoQpTt2Jb6hgn9w/UTbcdaMOD8vxLwcxNLotuJ3MrILnf5neqnQQhgGs96Zh1j6YV+EeEL
Cc7GV2LmpTbsTtEX3w6pmw9jQDEs0UfYB5RF/B/b3u/zaOq5fhvW3FdYChz9fvKjrnSM1msKkTPf
ei7qWErFHqWGKUTA5p1LSQ1akEHNRuQO4Y7xtUzWSxgMvurJe2l4EY0E/hd5GKfDYjKAIPiio9UO
hiklFNWzXfWieIBpcEfNGYN43+yW0RWdb+MScbxPcdwl5mNa00hBapRaPwYKsGkLhD+i0XKREO4O
qV22cTwaUAo798xeOdCp8vKq+X0fgbN8tJpk+Dxe1zOrXhQz7LHU0mJOVAXfewNmhPkvgUmxK+Hi
B9otrB2jEiSV/ESqWththzm8GM/eqXSSfb2T3MH9P9KuqzduJen+IgIkm/GVeWY0yg7yC2HZvsw5
89d/p727FtXDbxrWfdm7gAHVVLOqurrCOQBCiWxM6Dm8ZG/38DbimMg6RxloTQjSCVNCDtMr4z/p
iKYJ7vt/qRcTYmOjzqc+hSAKPI5MyaHE0aFXHIibeDxUhp048e4QmVArL5mgiVmF1KVuX5emsBJJ
fDaz7pCajXddsZ37/p0oJtzqCVhc55zqlc8ncyzsVQuf5Gx+mAoSW+2qORpyUHnqOHL33qdbwSyr
itSVRVktEByeTWfx60PtzUEI2r06BVfxcp9bko03j2/+HI7K7V+PN6jABZAMcIGgJg6YPsbplnad
opXglRWVT+P4Kw47W2oNzo25b5xvQpj0OhKSUtALRMdcOMY1kIBUzFBKfw2tRlUBCI+iYocemHWM
KlrYxDk2hiNXQikpRse/ED4R3kTXZVmdStFoGRpjKNoF2miolaUWhyXo0ZVfQ3cqsqAy7ofy+7zc
dSrewaojh7zUcM8NTJOuDuEtRy6GbSOskZhAcwFyjYmGTCwZJMhAaue1c/VT0CRelkZdmA1dW3FM
tG/mSIjlHOLaNlDGl77VLKF7LeWTlnPH8S6IIdANxcWJWTXwnwBVkZrO5nHSJnIoJTpkqa0GHool
dqqi/6Qb61GctJemVwFVkf4QitYZSB5cd/mdY30nm/77RrZWY0ipCcFMqs63yfCYmKrTrKeFOyuy
c54qsBaA3a4BGOUSmFKf04EsmgDCmuRWipeHCv9/FaNja6zAtGl4Ox87WbaKWX5DEQ3gYxA2pZ/N
KBeqNoxcYnzCQNn812uM+Gbbv8+cWx9nUzRrZuSK6UEcH9aJg2qw913A2g5wdgMLORj0ev9dxmXI
0SQRMLurpBZt/SNJFApHSR+uf/+9tBeNY+Rr4ARAC4vNotS+nWqEpghvn/IAnDDkbYVt3HQO9lQ8
84W7HbMTBymMiCljrMdEF4u5zoCF2qHhIFN5oV86lS8f6JyX4ug+oDZ9lViL3/wtaB4+lgwboIER
45NsVMRV3YaiNOFlnvePsRC+diQNqplEzvXD3DO6rRwmxmdGjuZp3I5uli0/OzH/rNVf/p0EJlQY
dddEZjKvbqIvgZRhHkQ009i+LmTP9iiGuWRQtmKRTdvmYRIHVaojd0J2iCS+rb5Ogk9GHu3tnikg
4CkAGsC3QWh4b+OxoJFkluYIEBrdyRRNe4y60zzzhmh2shqsnb6JYUJ5lVaqlJl9hHdCFJDAdFuX
PhF40Ax7tQss9wBJXAWIG2C4GXW0tRLlxsCxARm5Pgzg57RTp7BD4sz2jFdQesSQWsMtou2ptxXL
qEeUYUBPv4uwYZlbqnCUtIe1/aKNX2bxoGl+zkWXoX+QuRpVYNsrYCoEuCImCd5/ti6s2gQDEgh9
ZnTEws1RriNLMlFjxcJZMcdO3Mw3ban8qGLxiyJFD3Us/nPdQvcykHe/gfU0IJZOQo3fIFViaYeT
aScg/pNK5YBZ1ddwqV0QKp/A8dTb6VJ416Xv2e32ABgn7DUjDtcMdiutioZ5otIbSC3aiV5xHHGv
Jov1IlwDKorkINFhEnKpXyIznDN4IjjlMHt9Z6JXk/5jfqO4/qXfEmvlzdjsxbCNSDYVN9s4B6VS
ErkGMCzHxcoE3ujhXrkN+z302U5k4B6z4TgaynApzQKOcjCAh1H55UnH+ltrY5qHc4L0NrmwVYzl
gzIDBDomy1QgyGOXpDoOMO9RV/mcNN4gPcup6inmdxPwRNcNYy9wAgDzjzT675tkCs1kc00mQXAi
41atAW2a2d16aofn62IuF7RwnwGfEhAHkoZuFtulQY2FyNhwFhz5m4pQU7gp9vhCb7Yp4SDlthAO
PJDKnY+GxxFQNXGR4p2EXYf3us1ybsZrkoTAlOoP6sk4AKGFllqAcfvX9BL0HfYmiu3z9qYxzKOc
AyKgUn0lND3dGIM+Gjn4GpeWju4d5lBEahqXVd9UCfOkQ4Rz2kIIxjgGdKnsXv9Sl5GCijBQYsG+
12VJTDaLRUpSiEhCwER6uIqsufp+XcblRhSOayuE6rmxOjPNsnHJotCJPpc3UTD4QAsAvheWHF5A
Ek1H/l7EwgK794EjmKcdEwelWZNyNYbgBBMbqtdZqQOK5jrIbsLBml2azsV+zXviXrr0e3VZJ6vG
te3MDIbYT+tX0iX/ACJWdrI5qQ9JoqUnVR1jTy4w3Hld30vvfi+YqfoUtRTndQEPKAbsrU+J1WS0
AnjTRj+vC/qNgfI+ar2XxOTIsTrBagqxQSla8sa70K+xMlw6oKhQ3DlQMfk+H0e3e27tKSg8iS5I
lFYCMCHtEy91vlxbZqyL9ftmJGo/hSZgjaNb0e18+aX0ngv/d6k1tI6f6nPpZl5zankfmmNeLOee
Egsklwa5cYF2rWKWdc4+L7ypxMtn6buTZlNQrBK2fbnCQc11dfL60FWlZUiRVYe3Iu+pxdOHSdQM
9HGjSRNMpxOfG5TSxMhaF/+66dCvccVyNCY3m8uCdGEKy8kPQFk5my7x4wDjjn/9oHp/bEzIGeNF
J5MIoyii2Wq6b2DqAXHltw/ogjFV8NngAXxR348UUYjIjO+vkdoW2nNkzpYeBxXeC0RFpnsrcPuP
u59oI5L5RK00GoM0xQCk6EYvKaVPa1V6QqZ8va7ZTvqK8wPiJMVLRBrNLgGrZp3NDQ3Z2E33aK2T
IoJR9FudE6P3FfojiC30J92cEW01YN990VprNviptHzRTB707f4l9KYR282SEzNqhgyOlC3W6nW3
1RE5SRAGA1BCw2B0V3TR8jOvh7bTA6IHCTYiSmyIgRwmJufGqtZtSQArg2oCXXWuKo+KM5ACEdWO
vlz/cL+fvhf+tZHHROYoF+NYaeDD5df8ZnTGmwZD6JqVg4wNtQy6hedWN8Sf3f6xuAcixp36oAFw
3XR4NdjdD6sAiVxGxfqytaJnNSa2Mzi6qjyO7VPTPoy8By1PBHPRmmK/VpWAT2qEXwz1vlIfSx7x
5U71Cd9vowbz/TK03lNpXRo3vZkAcYMveNQO6kNotVYGhkXubUb/3sX328hjvl+T6W1d53C86dgB
c1Czqwc9sqIjWh1+KGEOk45/Jk7U2eLjddPZP02YqYGvddlkKGpDEapCN51euteKR0m80ztOV29f
uTcRTFQGQ4kx1R2Uq40g1A07VhInW3/F2DqZkufr6uw7PHW7/+pD9d1knVUYKkMawTrEI23smbfy
/Y/x1AbiXXUALnFQTlbzReEc4n7gBJY33sPY6kaf+b1UKUnmIa+Rg4lo0lSiAh6RFFsg02FMyPNs
ytgGDBe3mMqvSsmjT6bHd2k7b7LZy6GT2hgcaI2bNLGvtfqTrvw18hdNtoAgLlOMCmBVM8lWO0WJ
pmW4VxvZj8YDqCsy3sTaTplqKwNtovdHCGh+dRjnnoZM4hGnvovczLcURz3Wx/psHh54bdmd5+p7
icxHM/KxFLsQB0fuRFv57eR0Qr4NMsFKbkaXuEtADmZtRTw2OerOF5/sz3lKIvPJ5jhrZy3G9ReW
kh8mLZhvBQ/ztlbVmthvK1BaL3jPyl1H38hkUjAtTw0UhxT0MedPEfjxSH6SFl4CQY/smmKMq49j
OvTVgo9I12Jr4Dv3GHwQfLCM+Lz+874+poG9LhRtFJaRbxFGUkdi12By5KbKQNN5q3AZN+h3uFTn
TQZz1dRj3s1LWgDX053B5N35mPTBBBa4vL3I420a7PqxhmIaYKRwexImcmWkkfQRG49AiDzPsmH1
Ga8PsJuFbyQw6mjquNYUhMah73GAswcUnF088RbV9l15I4e5PfW2WWUtpVYA4E6wm54KP8fCPPDh
Qgu7fl+6oDv+9QoSDVEbmcwNOstZrCgotTlGdC6Xm2a9jXjE7rv32EYEEwW1Pg/jbMXx5eZrlZ46
4ZhoNxJwh/gzS7t+9CaKXRNKUiMvxwkn+J8FsQbdr8RfvOEgBupHUvGNKCYKYmI8F7oWsWhGM7Jf
Bs/U50O4FP71i3m3SrERw4Q8Y1DNsjFVvNdlwRMR3daQ+EshWDXmv66L2s/eNrKYUNeXzQLIiwWy
bmhvpcSseOTnJ5rzF8504m7sXDbK39mewkQ94HfoeQiaDXRy5hug/qDSJPj5MfKIdV2z3Zi3UYwJ
EVont7FZaaazmjrmbAUpujHCCDnpGEd/vTfzXicmVsQ6ptNbA9+rbCarNFcr1ZJAlLt/aX1MqGjm
oSzwlm5cIcXUV4SQ0XSW2vKYGjmxVWGiA7DJcgnua2JQKFRv+nCVjkYi8TbTeJ+HCRBTPrcJAeWL
U8qPTfwoyF4UfqTC8WYBLPxDLSyYj6MxyAhvZiUY0yPhug9HDXY5YdWSSV9yBJ/o80wLfOCZkm4r
33DmY/L8n4Gn8V9atsqEh64oSKPSq2nRwPRHeguw0pYQ8eimdia63pk1O78gaDH9QjLkPIyO01gS
ZuTCF1TWtBfN6Tz5K036avBUY0eWFyc494fKhIkF66tRiBTbScqfWu912e2afjWLJ/VD6TpohVCB
oE3fCx6DDs3zrIAgYhxaTC7okr/gP9dj0X6NA28dkU7WqugjvE/Yw2FWKwmEhlicXuzZibErHjv1
qTjI2IrkPfp3r4+NMMaB9WpZo2meUbAYn6bcH+aTPJyHhtN6oQ56ke9tpDAOrDaAfFlnmkQ03qhj
tCo7h5hzCZN7fXYm8A2q0wvnFHdv+jeR7E1vksKclgrO1jsSnj2pt0xg46MP/sz7e0AwmiRthDF3
/YjRklUkuKgEIluYCrCU5LvC67/smvlGCOPKyqjNePFDyFDdatEhMkpXDA9ymVhtyAMj3g1VG1nM
TY925EBmDBI7Zlk/5cBvi8rpuey0gPOVeDoxrtvK0ZylOQxD9pWj/GD467P0iqqaLcV2/KpZkt3d
44lDLN7Fta8gCKLozBWlDn3vZED3W82Jlmfyzs+zh3j+lkWxc107ngzmqo/Qb1wx/oSGhpQBiVgr
o2eiCZNT513COcg9UaA0wkghZbe/RPhb0LMRphqi+hvR/GdNglbwr2sj0VDAOvFWBmN/WlcAz2El
tDO02Ok9cRK3dGgxQXkeXcnG5AWQjlNQCPCqQHsxaiuYMcYaVIZ6lCDspuTzlGNbrTwa43EMf11X
kHeGjC3GVVMrUo7PFWLeerT0KbMIb0xxX4aBDgAt+5jsgEfXSKQAMgb8Srqvk8nq82Mn88ZIOELY
kY5ZRDcxClEXFOLRq+TIXtfQA1IS56Ki53FpD390IUzQ0+K2EUcB9mA0PwB5Y2Hf7l9KYCwu6SMy
KTIiXle6pgJ+KQ4B4r5hvWnAGFbc9kUmTkha5qiw+/EnKJ4csQ7kyPyXirCmteYCmJFwVES6783b
duK4/87gkEzolPR/7YqtcZTTJHZmC9sVHyi6DOb4xgBryrbqJy90jW4IeOs4vK/PBDezI2VYyYg4
A1Ab5KBKOcVt3rdhsqBRkqg74tu3yo+4Oxtx50rDo6zxMM55zkKj3qaunYNPKq9CagMJ2nHhQxyi
TSDyNrt5UpgEaBpmTCymVIp5VOcTulhWSHhGsPdc3hgBm/JUmbmULc1CxPZeHkdL6ry0Okahp8Re
kh2MOmhUTs92t9a7lckEgT4yZUHLJLQ5vNDXveQY3rRoy5ludBA9mrA2AblbTryxYs55spAo4lIO
KxZK0Vs3bgUQ2HfzSeGVpXZHIba6MeEB5HZNomf03rnJbiWn+gZubNR3T7GnHIjffgfMooMG6F0n
WvGZO4C1qyJg47EpTwDwz/YGCLhuQTyBYovsLzblg1hRcKEDpmVAR6eXU86t9e0+PZQ/MgEY9d4Z
+qEdlb7EscY3g0vJndTH2dZ9EcjY/PWt3QiyEcaYjjwV5SjPqB0Y2m0rHwvj4fp9vluu2mrDXB9p
lCy92lZIikAseaBvAMORHtdb6ah4SiA4vI3B/SgMPEdQpyKx1NjS+WSoApHqFceXWP1NbDe2CToz
oOsdMuCqH0d/QpWx4PZbqB1eXMQbsUwoNkjc59kAS2md5Dsl2+kD+RAdBhDT50f0lnhxZi9pB9vw
HzWZ0BwC63ZMpwl+gWmG0jHOkiegJS486vbiSf7kCEfZyp54T1Xu8TKhuukFqcsGHO9sWqA8D0rK
c4mqlh8dRnd4lk+Rp//8kA296coEbhKTMY9yyJxsuvoH4Phfgq1YFDFehI5/zyqPl+TmbHXGA1Wz
L2dZxrccPRRYneTY30hO8Y0ywVQ3+rfqJsQyZX1GsfUWtBGc2iRV5oohsRPtggk+W72Hw9Dqbuej
3noAtQEXPO3/ccw/h6ozjonbbwmHFGGGQmhFp8ytoN76gLoA+GDy80feeuBQkEwdFKwgS2HieKfr
odlVuKP05FOs5CBc7y01/Oe6peyH6zchbIqn1coUpxAy5PHDoOdH2QwPvTDzpuR286KNMvR3bPKV
Yko0o6xopqdNrpjBKGVpAQj/YpdkFjl5K08pJrKoo1KWcYEkLyf/IMbYmnAe05wjZN/q3k6OCSfl
RMwxpZleesBQqZ+BT5Dua/BShv/H6t7kMOFDalNtVgdYXfS5PsiuGkTH/FQd8DxyezvxuN06en9d
etObPCZ0JHGNFlCPEjztNVG6kBVheQG1JXaGD//K+NjMDxgTxlyltHot3MfquRDvo/Xxuojd2xpT
6CC8Ag6SrjHaAE5szmpMMDil+Dh1TveR6pby9vfZwDcZZAzLil4qExKPDiBfvRHboEUDeXskVPY4
8FY+9w1iI5JJQEY1iXpTRe0TGYK7OpQ2oPBR/rebQ3nEsH3EMfRdb9rIk9+77twqwNePcZdE5Lkt
HiQgduflh97MGyFMsIvztskHFLecRLg1lttS9q7bwX4ZaCOACXRmSiKBFHAjxSceOE1es3NyNFKL
/ObzMgI8NkWrem3PU/CxTGcjmwl+clM09VjDpSosL1KuE+wJWO2pc8C+65uHD7kVFjywi2MC15yt
xDfFaI5NC5vPSr9vn5TOzXhJ6u6EIVBLTQXLspgFYguRoMOVJSHEnds7OjjJY3tpLOx2uRkQSQRX
//RLCgSbzlVqXnqMFSu1y3Pymn7jYRbuGufmdzChHlNC8LUI/le3oKMqrFB1s4mTTfFkMJE+LSct
r4cCNQPsCkw/dcMx5afr5rl7PW7UYIJ8nxtq20bw6W4ZG6tZtHsza11F7bxCH+zrsnZD4kYWExLF
ZEK3GP/jxNEPIr/0Cee4duc9NrbBLsYUCSnLHlyHTgcWTQBASSi5Co+gZwZqpX6m15bw92SaNAF9
U4oFQxTnJIzkGEpVpWyZRWhl2fP1Y9vP4zcimDjYkk6TZIKsguKMUp0A9CO/DJiZwavs0JyS2OJB
PnE+1e+rYJM1xTnpxlJF4GjK6l6vfw1Zwcmd928TwOXpOlgOgS7BxKYaA5JZUgy4g7+J34Cfis0N
dPfHgDzQ53r6EHM2xved6U0e47BGWrbzXONDiaU/JndRDwhETn10d+hT2ejEOKwWGuAnoPWAPLGM
Y3KrerQX2Z4MNHV71/iBuRlLfuXh3e6XITZiGSeeG2AgFibs3jhPruwmR+wYHQyMOGFG2OZ1j/dN
4+0cGS9Wo6LNsiRH7y66GeUgLnj57X5IAtIU6OkxkqgwN7KmD72yEMyQC4D7JHrm5sNrqjxhGdrh
OBb9SxcZp/Ymiaq6sXJdiwbZ7FO8DTCjm3vzq/JSB+st3QoD/uy5nX2OQJ5qjM1X6VhjFw02jyHZ
7wS1gOZMADgaGCg9A07NHj9pqLMUvDHP3bFgZaMoY/uTmRCta2vTUbF8kKAQUJ8WkJAXdzycb2rg
106UcQAyd2kVZi0cQEawlexBff3Rhd/j8eX6Sf4mJ7gmiDH5plhQuB3x6ejmL1aTnPA+9drXHOtJ
9yCWGgMQGeBAwSHzBVj4hWgtp/CWx3q27wpv9sO4gp5J2DEYR8T+/JDWrZUoPFxinp4qU9/AcvOq
6yksZrKrz7Oj2eAP+CJEVuj1p9FGGeegP1DGVOEw2ODBRQ5uHrhpJMdsLwZx5nyYaxE/YgToYApw
eop6mr82qCM7xfN/mpjkwJ3s2BULIH4AIIDx7WKlVlk0PEE1GrGTLylxAYVpJxE6gTxyj93PCI5K
A4yDYJVmydC0yFCqlc5+lYriti25ETThcN1ed0UYYJ+QRAyvX8C7dElZYUQYA3Oy1liF+nn9UB63
EcB4eC7lytoSRGWAazYz1jPqbxWG8pDLXVeE+tWF323kMA4e4n5rwwLfZEFp4EZd19wyZ+CvqHM4
u2sCLCUSmT/6NtE5j0HeCTIOP2RaDKSlrHF1RXgMk9UC6Q9n6mY3Q4ABoM0MPPcLgiEML3Zrb8LM
RWy5dPcqdsVjTpduP+vZyGByubLGhsRCZUSfaS24sedgepG/YqEHXcfJEjlZ1p4LYVPi9w6RCeIT
5i4N67BPknoCfJEcW4Zym3R3UfMw5B9xoa0c+vU2N2kq9IYhCL3gTGv+XKjtc1pJnInD3Q17TNmr
v1cCMULNXJ6dIURqJZQAQTivnuKuwYxMET0lD2NYHGPbswRAd+ElK4E05mI8hOSkNsO2AReMUFt6
qFoDyqDl8IGMFBhhBKGNRjd2uEGvlVE3kd27eaRgxAvkZ9K5SJ//3mE3QtjhBiGcF0XuoUpmdkGF
jQ6hFmzg1jqjnjhyqntaUnPSnL0kYCuSrRMZZFGSrsCHQsUmG1rb7H+p5W1VYPDZ+Hxdvb2wsJXF
+JOix4mQt6PgjOVDIt6L+dfrf5+nC+NASmtUyxRjzkFDSl+Nn2rZbtXBlrDPpXy6LmrX6IAfoYLc
FGg/bDcsD+WBaANUac0UgPq1NZFfhVA7/04Kc1GQpjDDpZtxYMnjEP4ahGM38ojv9l11owpzSyxt
O0hkHgTsqyyu/Ck8AGrHGm4AvMGvEu4+jw3ApSBqA8IVSIVM7OlxcJoIYaOH7kigBqkzWiIwEVeb
2DPKarwFmb1nHtDSgYmBlAHLaCwAVFdFqUzaRHCU2g7pkwtA8FVkm67kV4Md39JoDgroyOMNkeyY
yDvBzMcL216MzWbAqc4m0q/6mAG0ZRZ5AD47TvVODPP5dKXU+0EXMBBFEiuc76WZY4Q0MWayiHcC
mMvcFLRi6SUcYH6gXfPE739DTn3gNfJODJOfqylakR3BcUWN4cS53SWfR1GxiuxbPT5cd6u92tNW
Fhtn9Shr5VqESpMt2kVnUbQP5X7wend2VWD3LMF04ibmNLpdOUd2pEw2ljU0o7rDriKdj6/8+Mvg
TQ6dIxFuhA9cwO9UZGJtu8xjmUoRVXF05kODde7Q033ZWYKPLK6/k8XEXeB0FkVcNB0q1wP8S7Oj
o3I/2pQZUTjw7ITjVoT6wyZ7MaphaRopxjDbKjsq6fyZNN+NqXev2whPDP33jZhalRpd1GEiy/BJ
Ug5x2lkQxEld9iaMfi//KuB3xkQPuwIs9HWVIjxgBfihPoSASAn9AhNGhd26sof1t8ZJHyn0TMEz
j51qyjvBjHlguTin+05Q7zi4gjXdovgKxKXGoeVXzDvyvtpeLv1OIGMj3ZpEYyOGVFPyA4uE6G7k
qa2fi4Pk1j6ewrye287j551Axk5kZVrDSYCGjfzQkG+9eDt2J1kqnHitLVPkvBn3rxmscf/vSzL2
giJsEg8jzFJ5oGsNcYpXt+nWwCwx/fArnabKfZNYxZfrZrob/TdimUumnQXs3YhwvUE5FcZsrUbD
Cf+7jrCRwNwvea4JQzIiQZzBXiD8I5WRlQqP/04L5opJBEkZ5w7GkShenj80PB32A/5GCeZyKSVU
Qlel61x9sMjX1ekecvBMjxYm3mIU8+bvPWI+b96Fc3Js11fIh1w04r5zR5h3m7jdjO0kjVPG3hWC
N4kIJAZwtrNtPKNrRSVsys7tZQfr8FZt2pr+cv3z8GQwnydKWiPVIhG+ux6nJohnRxx+XRdB7fTi
ckRGKAGDGXCTLGwwPo05xbMaOk300KWfc5W4eFxaRlxxzHmv/g4c3TdJjMdMIVq8SYYDw8wtXqaN
X1cOJS1rLdTGjuCRvK7Y7tltxDHuo/etpM2tBMWK4zA+yaFV88pJuzFgI4L5PLDtTg97fB5DuMni
QBE4T9+9/bd3R8Z4T6RFQKtOjNZtXMOn5ARYbyq9yJVftNTy72d7cWY/zqwA7LMYCPzAoM5WPFtW
ncwFGcYktW4mH8fmixjedYRT6qFf4Yr5sUXTZF7URltkoI2As2LuRnC/Tm6qgC6jU17ryOSc6O7d
BChnFQ0T3ZB+X5ab5KIQw6KJ5Sl0ZPmsqPe1eSLScc1OUf8rTLzrBrivmiEDOhq84wrLxJ02g5pl
GlTLpIeCfF2IYYfSj147pR1vaWI/zOJ59z9ZTFZB5AXjaAO+lJZZAwa3MDS9BspBHFxwYjnAxLCV
L6jYcepm/49Lv4llcot8Ae6WKqgtGOGEH3QUVr3tPOkY3mneEnQFJ2nbdTdT0vHtDGDxsizuerGK
yximyOLRpo7P8chLJXZzszcBrL0PYVv0mbCGTl6i1FTIiqWZGRhcZn8cAYm4pIEsxU/dOn6aOuO5
G0xw+s6zS+a+5qi6f7Kbn8I81xOlUwpM3uGnrN6CepQhnsfoZQ7v1xbTZSSzWuGmil/WlCN49zrY
yGUMaRrCmvT1HDpz8aJ2T21XYVXiqdEFjpy9egTy7j8f86LmCohrIV1+mw7xCjf2MNFcTZbki15P
Iczu1/uMVx3fq7i8E0otbOP+xlDVUa1AOw31CNAlB8IjhTwBHBy3x7d7/Wz0o/++ESUUjWBEOfSb
DAw4Zvaof01a7d+eInOnApo+Bi51ByQqPDblzySgLT1yNM/0Wi2cyIterwc1nlrMrVpm+aKXiti6
Rkmseu0O0jo5QzdwYifX/pmrde7aMATgT4hnUnwvo4xt2igbHYhdOB+aTnlnFsw1q8bqkJQILU6k
PomRX5aP1w9tPzxj1kujrBoEQLHvjaGcFCGtRCN0wjb2AaLgkqL+buTRlygKv61tE9SafCjlO5RQ
c6toU0fFonZWrV4rK5/HOuFug1OBF9fu2w/6nXhsrBOXbpYpBkIphcoBKW9QnQG6mj4JrvjUeXSf
WQya19qfTmppf2AATsHIAtZPCAY/kTq/P40h73O9qJAIisCoEB4KGQ3Ll+snvndVbEUwjk7PQtRT
iKjKwV6bEUgSCoe/Zy9SbkUwDl6b06Tjo4YOKe+a7H4dvpuZ04bBdUX2PtRWCuPgShUmDYjlWowx
jwc6skIrSTUQca+L2XPrrRjGrbUuEcV4ghhzTESnycCmUQnFp9DQeB+fpxDj2HIItLe4RlYUo6iZ
gUqdohrxcfR5BkB/xsbAIyLlSRuiOFuJh0Z6ankuvZdIShQ0EY1qzDKx2JvRqKpV2aCmmEjHfr0f
qschdgzAFE/KQSC8PGtfmz/SWABOcVpEISSQtjz0DoXISX5Jj9WPyTOsxit9JP4mx+54Epn8o2oL
rVUirEeG6LbJT330gbFlBIE3leT3H6iQu7bFmlbo6BL6lN2numyOeVa51+1630nfpDChZl3xBMCk
GQJvuSC9ODfhz9J8mlRuZkF/LhtQt+owASefFaUbe1py8JJbWodaT/2JeivoXF956Fl7L4utMCb0
JFKKm0bCmz0Wxh9LhCLzMFltFIJhq7DjiltC3PfZt1NkglA0dIpRUHnpjXCH0cpjZ+l3KKU72Fl8
Xn6sdnbfwIsLZzjJvKuTZ4hMZFJjrZ8XcLK58oN2jMGFkZ27xJcAjkrxIZtAXq3k9brR7AfDN3WZ
EKX3TYQSUtu5WiFbOhZiDOFUG39PkSC/cwAmQolq1QHNkxYQV7xAD3LsXddiN4V6sxKdXbsMax2s
CfTk6D4U2uYeVFAcOvItBpVoCTx5e6+nrTwmZERkXYc6MZHxKh5lZIhQ2DZzf7Ylmove5T53mfW6
0wEm530MGdNwkWb6INQw64ApUjrTjuen6MhW4vEmOncfDxh0IOi4gO5ZZFGCVQBvRMqAm0t/oqzW
gz9+6TE+F35V+Ltsu9cLlvd11BYhke2dzhXo8eROo6D42oP6VbEBdemJL7nVHCYvOmg3FLcnPpLD
zKlq8gQzrr4OxlKnIgTP4OoratcAw2z2dVhjuy+COOc+A3eNZqMo494ocAljbUaA0bWHf1TsXoTO
kFqqS7f2crcRsZnwEbeQTHTCKY8Y0BvfG81UmnoiK6ip/WcXsvKlxVHPv7nJz8ptytNw90BlmdZ/
KEUa22jqid7MbY63hT6dxvS1AIS1/jSP94M0WwOv9UK/zsUttBHGOMQK6ISsN1DemohoGY0N7jK7
yG7qjBMhd5tKmPn5oxVziAklvctQLAD+/DnKfrTFoyH7bX+v5b/EEt0z8PckwoOq3y7aeRR+cT7h
rtFspDOXLXAd5VFsCM0hi+/T585OXPK4PmYH0VnP8Tfejt/ufbARx1y3ZQjes2lGctyu90s2210d
kPITR6d9IegnKAgxqE8y10Glz6amlyHaj2hFdo8Y1XVodOm+riBmoJuEuqM/X5f5+29emssfmWw3
PgFwdiwuKIfoT4ZPsf6l03ij+bOz3gxn9GosLFH4pg2NR2s+6kfhvDjhiXzOnCkQfSw3cnxz33zf
fg9zg3RkarNywatNF39oS2TH0zctRvEyqt3rmu+2fyXwz/z3tAnjKLkxtBG8JXRKAAsdCSbMM9+Q
7fsY9L/CJ91vUL8svsQ3vHRmN5vZyGX8ptDmqtEk3FhDjs6U+L3h0UDupmobAYxr1EXYdnqOT6r4
qlcc+0A6UuoG3rb+flQzVcq/h/kekwnbcyiNQCRYALVbZRZ4J0+SUhxW8VCDYyGW/ITLlrvrHsCr
wJoeGHAARsVE7QZ8oGYst66gB/r4U1aDTPGvG4W8G1Y2Mpi7TwfNcBgrNFTfib7hEwebmyAE0GwJ
4BwjEHGNQ2JT9DDzc/ktucuxzcm9nXh6Mgfbi12atyV+A+ioD4q9gpHFNQENkDybR1r66v3I4T3+
d41yozf92Ju3stQrZAKIJW7ePNDIFzPiTbrxBDCxrdYNA3VKKCX2N8R8Xoan619u/zp604Bt+LbA
piKJCAF0rCgKYlwI2VkDLp9hYXWUS6ZMP8JF3NyIY+LUksddMog4sGwsg5pEN1PROfLPNf018ApZ
v5kzr8liItWokKUbaYMs+YykGrDn81N8p9yHh/UxBz0SZrDRQE+DwkmcLtAeebN03KNlIlabh8Vc
NLj86L757zvhG+3er5QhDCNNvKlBjqnoTPwydPCliCq+ZDZjWxR9e5M7Ic37ekwoyaZ2EeVRgbEc
6wMYRjwSCC6W6uYTvXD773g8OKZqL77wfN1M930bXXZZBKTeBYEo9tCrxQA5r9tGYhCNIKUmC+iC
ROe6mN1qs4S//z85zBlKq16a6oDkLDzTeZ/kqJ5C4OTX7uTNbnjqP+U+j9Jk/0zfRDJnCvbINetj
3NzJ/E0n2HbIfwnyc5k5Sf/runa8Q2SCdJgJiTr2/0fady3JjSvbfhEjaECDV5JVLNdere6eF4Ys
vff8+rPQukdFQRzinp6X2RFbEZWdRCIzkWYtfEQLq2BxZaNcScPP2zLW04PFF+S8sJKGqOUMsMLx
tfmMubp/Wrc9lnfRc+Skn6P78TRcyAWdwd22XJFunCMeZJAJAF0PhyX52Ofrd/kUnY2ROttiVtMs
AtZEDSzlYMDg3HGga4rSmQjesfLZGA+yXziEODJmWP6TnL+8chkTvU0gR4r+SbRz0viO2e7jjyy9
EOWqDw8w46P57k8tPps8uj65z0UUUqvHsvh9zgXHZVF1Voj7ZIXlcR7mY0vHR8WPBfd29Q4Bm9dU
KFi8Cc+IGreqH7dTiaQixjq+f5xoaFNk/33hRkIUUeYD/gorC2GcjxhNtfSNdmp2pXqJzYd09rbP
XvT77JsucoqqkRvMm2OhQqa3GDGyQ1+UVKyeykIDzhHUappKaYDxuEY9helNbZz1SFAMEZ0I5wYa
zU8DHIaEgzcuhWE8Y97vFKPtA0g/daeOqmA4dDWrXqjE3X+SSsQsMhzKmOxN8lkrDgWqMFJzN1tP
Yf+BURhlIYzzAlLjl+DBwZxtHuR22GhOZBGnnL8m8SUKz1hhE3gDgUVY3I5mWptDYFgjxswbUGrV
p8ovBBLWcxUdlU4klFgY4pH9gYujltk44HV1Mh4icGb42BjuTwVgtVgvXMTevm6BV3Gcjft13FBp
nqFR7slokBQ13j+ioZfVQQkUyH4rxdn50AdA4UzelerAtQPCgpfk2d8zohbjUDrWrSKw+vXC8UIi
Z/aR3sVYH8XNii/GKd9XnuToN/1uAl5f5GoiaauvroU0zugzyWqHUIJ+6WvrMpJKwEp6EgZ4qwt6
JwcR3ttq8FuI482+jMwymmCG6vyQz8j4xqeuyNzYFARZgXHws0TKrGLkoE8xBZ1ouzHNT3qq7wDV
I9jGXL9Vv62Dn5/DMFtXWDJcxlB4qvWlLJ63/bjoTvFQ/62mDFgphDGU9YFV9Ytn41gFLgPiLFyr
tQGnIPhyIvvj5wMIAu6oYj0XNWHZwZMD259019qsRAsyt8O2ggJ74GH+iYT5Tc2AG6Smb0cYs45U
1GXdMnvclrN6UIZMMLtmqComhv8MiCU6yZU14aBaEAc5rRmYXljnhuDbCaTw2C4TaAylRGERyy8v
BNCttjlOP/6TJu99kkVoz1qZgmYAI92jSm3dAP0XFS4Ar96e69d6N5GFjImYBORi2CHwnwm6fvme
gcDi1ZvbIO3ExN0uv8HAqy7KKVYD8EIs81VLsVWIkmgGy2vH255caHgZsQeaZydZ/UE6kbT1jtJC
HDvNhTi/m9KCRMz1XRgUK2AZATyle9quvBG5PdEHZf++EJXhzZupKbYkMKp6CsfoNpALNx8sQdq3
7i4WKnHRavazbJKbjg0WTTvNLTzjWEg2WL5dtk0Te+2H2qgLgVywCknrt7qOIDwRsM+ZzTnQ0udt
gxcqxYWo1pwTrdVwq35h7jVOiawMdAKzk9+yTSvRbsn6C36hFOcshp5E9YQ1brzg22N28t8SR75X
vxN7cHUA4hu+Ezv+l20tBa6DHwnrAXEZUwtKauVhyPcqfdv+/dVFHcwl/K8HfK90LU2wqJtByRER
GwyzgwPa6QwHI7aJl4C9L3Dih+bOaBwq3FsTXOp38JCF3KEw53Jie2t1qUZOArYfq9AOxUhugHTh
ytnwSVOE87vMU/z1vlooy3kSuMUwnDM4MNCt7FQs3Oauf7Q+EZt68TmvbFENV3C/Vc6VBEkiTUaV
SG7Rgmqqv+QFeGSJwEREDotvS6djnDU+W0lieDKg3XEZ+CQDoor2HyCHxk7K1Vo4RxIXTSRVYO92
1bC2O/1+iBsH8COiJ4MqOCfOfRgTiiRdj3MiN8Gttu88VBGO+U/U5eCuRCMSokPi/AiGdRGWG3bF
Au01G33Hz6TCnopcMJoousqc+wi7qC2UEnLGobItVBMMS3CZ2S9smDffOVSz3JKHApFLPjF01fYw
fXyK72oE/OZuXGjm3PWoIlDyWJiXXjls+yTBgfBtwDJT8ywuEe81bbR7mr4g1d1PmGr+b2I4Z6B2
QWO0BEYmx0+W9tboEyg6Pm/LEJw5v53bpkHSqwPOfCaXid5lpeChsZonL46CfcqFFwWl/WgUA3QY
8nNk3Pfyl1i6jwMR+uHqypMCxiGTWoys6i+YIfxfk6XBxRCvvcDFgGWpuGFoBdLuF0S9fGg9//b9
Re+KGtD/4uCu0rkbmgAHuW47BF729Ghuuxvr2LiKQy61J5qqW7e9qyjukpp1XbTypOIK9c+t8kz8
U/UBdF340N8i+JJLm41dolJUFNXxOJgHJRbMpQpU4DecpkmN2zCEClFySNuzSW9LSXBDmf/929Fc
VWD+e2l2Qd3QqkXSkA76G7hqwekVnPSJ3nft6CWD/H37Fq0bAPbLdcW0wL31ngou5EU10MmmEo7t
12B84yQ/Aq9xJa9mS8TbwlY/30IWF7OtWAWqXo+YHerJJTOC24kqFzlXnG0xq756IYa7uaGZzKHJ
xJBas3OSHqI49KJItpxyjJAUNZe0KPcoO4r4adYf8gvJXAzvRiUNyh5DsQANOwIPDSlQ5GkPDI+d
HguBpawRaxBlIY0L5WrSt52lwwOy5OR9Yu5OlZBe2qYj3/kYxQ2AV9idG2ybOthE3/7I62+EhXTO
c0SVXE05geG0bn1RoWt2Mz/2eCAApcb1b2dR2Yz1mP+6GAt5nPuQJJrP4cwedHeMH7jxsBEKFivG
mVreiCagVoPLVRj/NpBCvSjHBM5fql8j+qMwBLVo0dfj3wZREppkGqENeOd6l8FMWq51UTwGToPW
9tMHkFuXtsK/CaLYrKqp71EpDpu3LqB74H95AosQfTQu6iulHiUpy5EGJ7/0kY3xqkPmsFdc9Ck8
M05q0fif8DNyHsUvVSsdchSzGMlj/wn5+VfLrVzQ3ik7+SCbwqFfZtV/WyHo7kxTN3WDjwBjVOtx
TJBApea3MvqWWLc+jFCfgKWt2dogyEHWv+hVGhcMpipIKdZqsZQw7eoEQMwYDts+tNVww6Zume8n
Mr9iaiRNVcw94n9nnK3xlPXHyfqS4tmvKgJJ687/tyS+PgwSBEXuZ2Yduefnz1Pr+OpH0s6rMnxt
OFMtZYwjTJirgP0sD+WU23H9z/YHE6nBHUnT1ppcqPhgJFbtCTN7cvdaVgIh/2LX14/FXaUMSHPV
pMGuWVRm2M7YusL4i2Gz1aHATV62lRLK4+6R1KUYATexNtLui8/6Pt0nN60dXTpXdvNTIOS+EX1E
LkIXUdyamg+71g1vko7pvOuD7wKVRDK4WKxnalvqHWLxfDehqN55Umarb9lgV6/FMQYUV3dOWluu
BcmHSCwXlPWonnMw2WMRbzwo+eeos1v6Y1u1dR90NQ4u8mIvheRBiLgPFP/Qm5qAOLWmmnZnUWKb
1kyd2Cgqe5xrEe6s0E64ICxHNGsGA6LbfYkSbu7GrnUkx26vgZYpv6kE/eF1//dbU4NroXaYDyDR
BLSWofhOdLDxiXrCgtPih9VJGEQdgO6RbVc3+vhtLM6d+bB9Wv+SFF6V4DxG3ccmKF8BUPlO9u4y
YlbQLbGJMraYMpu7bXkilTjXMXWAJAxY+zTSn+YhtjvftqYPTdRcPa3B+QvfJKkxt7CDourPrdrt
m7TobTwj7hM5EBR3Vs3dwhAcNWXAWLzPLi1eKEU31sU4QSHdqn8EUhA7cWPtyVx+81UsiA7Rrm1F
XEerhreQyV2xMKyjghgsWCkP43gJNUGutHpIi9/n7hGNTdooKQybjHnuwDg82ummE2SiccbVKsZV
0F+JrERiTS2RZw696gQYVh7cugJQZSx6262b+UISy98Xx1QDFtHs2SdTPWVfAnROL3ajAxBq9DBD
rJgL/Ox6y2Ahj7tWQ0ZkfWY1JmnC3oelex0tClsZ21MnkaMpx/sxAeWDNBwxIXHoVclTRoosinqS
rh0spXa3753AZN6HrRf6l9ZQzzEDL6yUB0UBYMZ/Mxm+4B01WJEiE/TN5tqZrfaC0VF7iKJP22qs
u/jFd2Wmu9Cj0RvA/MgIYLS7nZvXZD6ZLd4o7cUPdZuSc9S/jfSWBt/o6BiqaPpDZK981DZ8yWw0
lD/kdh/EL5L6RTUTe7I+wO+DtPq3U1G5MF1pU22UMpxyk3uF/ygNAq8vuOAq50AMs1B7K4E1qPQp
6Qo7Sp6l7IvgqERCOC8SEaM1y4oJeQDAFGbAx5f2gD2vneawrlkEVhPRCND6+YAGDuRVFGNHnHXE
WolXsQorDDRdd4uuRXMunNHlScvSzuWuFrwaRPI4e5iLqBnMhOG1GakbZXZkmG5b/Jg0Qca9fnuv
enH2gIp1bXUUT4e5Ueyqtew6Fj3510/rKoIziY7qgRUN2NBnOT3qh65eYOOJ2IqDJHuXYNehOBdf
t02EWcBfz1XMhf3vcXEWEpZxHVc+y29QMtEO7UHzmqMYfGCNzYq9UqmmGNjkwpTdn04jqUZDNdn7
wXrudvH9eEzdwqm/xi/l1xpIp61DT63XvSjYdBS43X+JO1fR7GQX/iqVh5g2BkRntV0eM7CPtQfr
El2oV+zTZ1HBfN1OrtI4+88DzCxGMl4VTX0r9c9WJIAHE/0+Z+9qhIWmqEIU7XIwthXkPMqdIKle
L/kuDouzdb+hiRkFMIrWZeNGYJ8HzEaB/drpLKr5s5/62/6un4uz+QSQNtUQ46FXdZe4ubXmd9Dv
yLEwZbJt6aIPx1m6gU6Q0QVIdNryBsCOTXvc/v312/tbE/4pUsxTEZYSHFHjmzsSggIpVo+9Pjxv
ixGowT9I+gFAsGFkYCI+PJvyjfKh9sL17A0uawKcV2WMbAk/aAqnjHS7Kj8BVsvI30xEqW1dBIdv
cE7BjMwwlSkcnpx5qh44uh65c/CQjRg4U0VPU9H5sA+7cAN63+HRXWTwrfMTK5UN2uferwRGJhLC
/n0hRO2kLhtbaJQox5CWrmGeeqy1bH+29ZB3tTTOBeRanY/aBCG9cQxRRu3Te6q+fN8Wsj6csjAE
zgkMoWJVYQtD0+0BU7aNA/QC+E7JSe0QQMBs/Ta9Eam2nrRT7OrgOWwACZ57JJASM9gVxbuReONF
dnQF4C4Nhl+bfVS7Jhol6W76Kqp9r6e0C6mc0acSFnUw9cB6XMqe7tGq8OozuZMQIUoHgA2CVsWq
lSzEcXZf1WlTtjp8eNgA0/lTQxy1fPrI8S1kcOYe1kGgZjN6XCh7sy01Jwgc8P8k2JzUMf89uGxX
bYqdQbTjIlKOvwJGYcRzgwCY9bMdzB5WXhy5ENS914P6Qj3uDhQoZSUEhI5Ago8OxUPoYh7sVXEY
uHHgqo/bH1OkEncVojAf5lqHSibQBYPp1UwOZjG5/00IFwn7KTfmMkJ8iqe9lB9jek860dmsp2GL
z8YFQeLLbYaVXtYR/EWzbXmzC8ACXG2gQ5/MhxkgMuHOvBdmYezi/hXor5L5+ZjRHCYNzTnA10Gy
uU/vmCVqJ8yteqKi4Hr+spDFOZGi15PBYhPtsmcA97PyQmXXA3SF4YSlRHBu7+/qLc045xGopJFb
tmPBZiGrx9zVzv1T7BpvNZi2LNsHn558+BJjLlI+szdX7Khe9nXbeEQeTONcijXFMxmNdw/Gpuvm
Q+IM9wxL2NiXnu+IthsFN4KfrfHDDvFax8RzTaS9our3+Vjvk1hElioKBxrnTGLgfUo5G541bkYQ
tWOu6kW9V27bE4M+ZAQCnWmLAB3Xdx0X5sP7FqWlRllgMN0HSp5uT7v+KJ/YdQG8E/yMGriFdcSy
L/qVonk45pW3bInzNDI4/gA6h+wr9r/k7RcpFqT2q6nDQjXOyWSmNoQ6e+610qe8++7X6LTdZvM3
gTWysvuWGpybGa0299se5jHNVt+Acqt70vIkuM0zI7tkRD0EQVi6pgxANbuLLSNzhjEchdPkgj+D
p+vu5q5JOzbAK5/q4+D5R9YgSx9b4eSS6PoRzuNYORAKghSFlsFhhZYU8BmZUx7ABLYHPsGT0MMJ
7h/hfI4l6VljMqYV2ZsckK1AuXuGxKCCV8O3lfdigdCFsx/dOFWeYLPPIt0CzgxO9aSC+HIG/aS+
0wAuFe8wl+0IbGj1cQD+PqzjyrJu8XiCEoqKTchsSL8rY1sBIeonyWZwZ9Juup8NN4jg3QCxtu8O
IkoKgWgeXHBAfTPWWIvOasL7Ulf3iTUd/HLCZCpKMjSY9tu6rp/mb1UpZz15pfiFBvZ1rB//xJiq
PSk/cR/sbSHrrsVSNaqbBPhZnGsZi7EwOtbuBC5RBXCb4bD9+//iq68CON8S1LMSRyps8tcoNDLO
xFPfLPSICUgnaseM7XmwrQ/1U+lVLOdrYoqBOINdhXk4o1ybDx24w0SJ07pF/BbCP+4tBQPEfoI4
JOmRPWI9dALRtZ/uWkV1JktgDuwv/vueXYVx5hA1UZsUGTRqfTrYGsnPGM27p9l4ybToAQw3L7Iu
OeCZEWQyohPk3/5h6Pdaybqp5at5pzrEaZ6tozbbjQTeUNPTdtO5J24vQtj+l6z0qjCXvMhqBNDw
CIcnn+ZL/omRlYKyPLGlx97W/mHVatWu0bl2JcBMCfwMs8qtj82uzeLFbsaqDA5K5maizi2myUYv
8TCmvqNM7SnN/ItWTYIgLLiJPHJPXA3tqGS4iQC9qNUD0T3BTRTpxCUwER2qGZRSgDM4Mqb78JPi
Mo6E+mA2do+Om2ond6qtHuhREbxsRapxTmYyprGVZ0guiaMpX0a8OAW6iSRwXgaJbmlVMz5e+U0+
qU712HiJJ32W7xisk3r+/2BtY9a3ZSGcg8Fie5qSHjlZh1rAJQfjOGKQAxLb4JIc81vxQu6/ZBO/
7wMPE6HijTZbE15pbJKxPmoHtIGxX6p7E17tYhzHtaRQBRCfqYNDQDX4HZZRriLAGiN5ycf2xmgU
356JhEapeujyuREd4NrnXErjjNPAPPGv/ZL6G3kgJ7rHGMztWDq6RzDtYB5FwXyNxJosBXI2CQzy
QupZQSI+1sfGC93MSY7hQdzkWAvjS0GcaYbKPIFsNGUkO6qNSjYABWypet6+AGv2vxTCWaMhtXqk
ZrCNLD2FSWB/iP5mIeCvh3piEKVqYe5qbzpm0N23YMCrZfC2U1/kqNYS9KUsLtLFhWXqTYyjYVB7
2jny5hM4EG2gswlc7mpoA7yLDoB1850a+k833zRxAIgX4EWHR1YOy92sspPCMcCW+WrZIOc4Izfx
M/tD9BELwfxUo5Yr8Zg1ERZqQA/nm07af85CLzDJYdsuVp3GUhD3LQ1J6ocqhuutXZAi7SqH5ecB
wGbfnyBu8bItb9UOrx+U34LvqTVlac5yBfmSKzftKKrwrfqJhQD274vALAfUNzLkdijiAFwW5Ej+
dxkVDTbhGJ9SbxANFogUYv++kJfSSAqoAgtR2ldDOtBJcHFXvcNCH/bvi9+PCpV2GZvoASZP0B/1
zDWIoIMsUoFzrdM896bJtgsIRo4Hza3Vp+1DX9fBoDqVdaxF85NW+ZyREBV61HZzhotvK+mTNIgm
jlfrL6pxlcL5UY0GVZXFBKhgLjZAfg61PaQ2uJ4AABqBze44udaelXprTzTVv9r0UE0ZbyQZ9PGU
n14gwB6zGlrgC3qMEba4SVEeBVWe12Nf29iHJ0Wydck2Hk3BDNvql10I5o6uTGoJRMs6AFxDTKES
3w7Il140Lb6aaC/V40KhTEaiSirUq3bzvt+zFfvKo4/Nc+ZFDt5pewouhTix6VEEKrFqmgv9uDPV
U0k1LJSe3FTFakHc3UZUef2AcS5EcJGxlPqgL3Xg8snYj1Uaw9bRIZeEC7KCk+KLA1koa62hQYxC
bwpa2xNwz/LjtiqrGdlVFb4g0BEzCUkMoHJJ/Wx2P834JgTrUN+LcjEVPodPbVVTszQZtm79RfOe
ZBbB3hdi/a8FoWRn3Td7BjSdobYpTMRWPfpCGudhjWDs45jBhbNon7o5QJYw3zK9TkAnj/9JvY/d
qat2nMf1q8RKYwa/rhmPc36M5NoOhYP460d1FcJdXIN2SgKMOkbLMwIfuL4rfgAheDfd6btpr2G/
SgUizPdJ9A5av09XsdxN9uc8x+43YHNz7SKPt4YmSidEenEXNmmljtQKMCFllPo69GxkDHMHO/12
eit3jJI7uKtvRNBH78nllkFydxhsyGmeGzBI6x+2sVY9aGfyI9Xs5KTs2/v0iS2fqnsskO0ZHrGO
Wmf7aBymY9OD0C1Fc6V7MR637+Jqq3FxSfjaz5iFbTVYqM7Rg+FFWFmSnDZ2yt3shIfw5IvqWUzF
jU/AD3h0YSu15L0F8M5x3UJLcP8BKGRbLYEB8bWedLJUybDwpenw0vRvuiKYU1rPR02TBXL8x+Q7
+VlH21KVYKHSQb/zvQ4PL2BmP0RHtpAX7UVwD+sZ/kIe83XL/ErRmlZmC2yDQ2qb3cV8P5/nwDYf
8Ei3CwTv1BESLqxHg6uWXJZaYrErqHRkqTlKZuxlETrm1wKU7ihPy6/SiTWJdEGRZVWmJYPdgRJD
B2MMp6lRzeBgBdg76IQ7TbGNdqf7P7bNY/34rkL4MFfmoBjxK4zLyA8dwDo0LOpRB17tgb3SA1cS
PdBWQ9FCHvd88SVtwEJzwNJ9cgJVxqkq9vEL8j6Hgf+EojEnoX6cuXRSSM2yRd2PocsHh8EL/iH3
75BamPi1c2FqyfzlX9d6oR9nKArA1eWoROo8y4kTd89d95glX9PWtIfx50i/bx+fwEQoF2rNqZq7
0TLB6jkfjPhzHDx0rWDVnUWYLYXYn7C4b33eqH1RIUBM1TfQT2a17mb5K4AKnKYRvGvWXfDi43FB
tkW7q0xZajc49aX8BMw1z3AxyDLB6ydu+Lz98VYBBtWFOC64Yn4VoDwzyOn6fQ3I8dS17uM9SOsv
jTvvgLVg2qFIw9VwuxDJhVs6z1XYSzgwhrPO+vfyYBuu9GN0Slu9lE7O8I2e0RvaVlVkJ5wraUHk
QAuwNrtdftaH0Cbqj6gSjWivhprfuik87Y5VU03LfXzOvL6JzIuRCELNthKKzLmOwSBN5mPvbKfH
xantqlM5IVCXo+BbbRs8uOH+NHia6f9vjtiv953xoIUucATcSnMt8237VAQGqMics9CmyWgx9YDx
Chf7jwCGGp6DneX2JwPr7ONN9CTioBMdEecvRqVIyDgArbqe6x1oqW8qM9gLlGLf52+HQRTNAgy3
RvgGZFcoponVEZYpd7vZBcWEE7rGJ9Oz9vGDKL35F5dxlcZdKGUu6RxqkBZ8/oUkZ+5ClzqMJSh7
EtYNRLpx9wjlBMWUWDQZHLCFfErd0dZuDQA0GihWfQQ1Hcu2aONiX1Ox+Ho9FqmkSTM6Fv9PQXJb
TPt8fNg+rFV3RHGVZMuwZIWnBJL8SGsSGVThaD6m1RMpI7uTUmeKNXdb0OrdXQjiDC9sjKAfS9A0
66R7NsPOm335rh5EI+2r9k0BgosNb92gPJdM3rZVTQeQgKTNjV68KL1olHldj98C+Kp51Euplk74
YJnykNI3038Ze8GZrNbFNFnRsEdhgWiEpxiZwNTrdz78HCaTUBPN0QD7hQ47DHZySW8xmHgC1oVD
HrfPaO3jLeVyV6mZqkLJUqCWy9aZzPc9+UAmsfx97vJEgCv3tQHfbgAcyzwb+5S2n8JCdWhdnbPp
+7Y2ayd1labx0agP2krW0ORyaanbSfiU1CEoHb9sC1mLFUshXEjSw2HEjjdKHQZt7g1sHMwgasmq
MnGsGThqwuHRVXe3FMgFp6GLeqtgzpV2NoNEDvchkANBVMSe6gO2iAQ2sTpjuRTIhSg/qRRJSZiH
8DAc/hDvZbRS9mwoTz5YsrP9OdfPzFKwUKaZCB6cMFOpswkDpLCQ+aYePnfFXWKI+g1rvSgNsMEa
WqCYPefDU6jUDUkTg41wAQsUUNn644iWcvssWnlZ861LQdx1qseMRMWosWmfdmeZZ2lSdjR9SkJB
FrH60RYKcdeqt0wZRMpBsKvM/VxiDKB3/fQjCw8LZfjiSKw0TUvQ9XSbFngQc3c2O8yhzZWgPL72
XNPR3dJABAD4Lk3jUvLBokjoavC4MepGRvoCXqodG7BjtUr/VkS6spaBQZ5hqSbRsJcss4+7fN2M
+mBlNYjvdbvbmaFtnLLdeC7PuY4OFNtCSJ9FWDUrdvGHSPbvC5GtXPZpMyIUxvNo69h/mdtnGZx4
A/Zot6/T+1I3l4r9IYr7mrmfKD2URq/wVZ5s6RujBwrvKIpazcV0ohvtpsNLJ96Fh8TVBrsQPfbZ
fd2Sz10BYtRplDCPb934tR0dGKB672gP/a6+ZcxuouKQ6NNyVyHK1bzCRBVSWwnZtHbWdcvttNYO
asE7buXOLT8sjzZdTGErRwo+bEi9VDqPxjlJBSLY37rx7d4d88JMqqRV43KCiPj4i89M9xifmTCB
Xon6f6jCRZQuC2kFLk5kNINbHjsPDXPzdrjvvkkeObC5y2BfCyfB2I9uKcc5eg2AtHVq4prPd6zq
xOJY4pQAH60dbCW429dgLWj+oSL7BItPqVAAJau0QiKNQgKGy0NXw2g5M33MRt13tkCcwArfK5gL
cYZF5J5kyNsxhYDFBNCz7hnob+xGgCaw2Zgb1gOEwF5rkVpH0w/ekyhg3ORZVAYSGz0q2CA/ihOg
OKm7Ih48oucPRpPWTjxaJz9qbtA7s5uJHvzOnESKr94KE7Q6FDyOGuGno1tN9qO+akEetC+PII87
ZBhPyJz0bH1jHZLpxdiZx+2Pve7iKNFAjacCN5OfTzAMv0xTs0EFzNNecelt/Zw+9S/Bc53ZDMBS
d7I7iqkI/PeIjGW3LX5V44V0zo6H0M8LtasxHRFndt48FXNlx4kgb167oUjB8BwAbyvyFvZHLOwp
Gjsr7cccB5uc5PizVD7+35XQZALoL4VQvDc5JbpwCJOsQNY1qpKDEZaTYWYvPoOM2Zaz1nXXl4K4
e2hmUTpmAeiK+r22z7CCFzoNagPpS/M63bG50+guke3+bVvs2hktpXKfL9C1tDMV3P4JQF0zsOw7
62uQfNoWsn5G12/IBfVKU1SlbZBHjBSAPqiwyaHQr6xF06UiXDT3WxMzYRlkzHe/lmQyL0E4nU+T
y4KpaDJfpBIXvDEhrIa0wc3S9Ttd2tWKKDsQHQwXrVuLTi2xUIgKL/NrhLkw87GOHdxbYlso+NbO
8CJ9x+LP9kmtRgNNtgAjBL5ZE+fy53WSh8gPNA1W2LYeKS7p+ALgOzubzqR/iDInD35K7b5pXFlO
BKLXFb5KVv+UXKVKNmB2HoOD+l1VDbuxeOykYifQj/39fGwFjxmgHsBQiklP7rNirDz0YxQQ3Ch+
qQ1wWdOdEj9IZuoO6aucocIznjNzV9bP24KZPWzI5TtJadAEHaivkOwR8CQaXmXi6SO/YQrOz3LH
Eo6Tr37Nq5788MSgDdQAgw7C7HxnYGed6ti48zPR52SHsqUWd2h5gddVmcFcfs1O4LUd2D1MlMFK
5DfCB8nq6WmqosgUuEXoqf5pI+lojVXL+GXlyamBYpF5FQjC91Nk5zt0wr9vn9nqHV9I4+54HMpd
P7eIX9pwL1s3CRGhQa0LwMCxgRcdkfkZeIUEeQSUTBTkErAxhtXPWZEEbdL1Cw2Umf+VwfletQ2n
VI/6GsNc0jd6jlGUjcBQYRU2QQdT5IbXsjv2VDQt7CsRDFL/eUCBRLWJ5Bm6HObzWHv1oOzNJrbR
R3L+72cDdj+UfxE8GJrKn4ISw2zLuClwNqNyLHz/YBH/638SwVcz+whoPWoCXaL0lEaDDRRfe1vC
WrteX2jBA9l3ejlXVgER2hPa9aqDkO8FO0w73Bh3wT14rs4A7toLhK5FyqVQ7ozGqa77nAlt91ib
Y2Uy0OfcEjvFgIBs+yAsE8SyNV9EVFg4Kkoy+CXZvy9SNGxhTGNdI0Wr9NfZ+AK0IrucBA/C1doI
NrpkQ0WnSMPE1p9COsy7yYYWwBOhsaLtTUDDZ073xrh+55tJOEu9qtNCHHetyjaMgtL0KUB0ZRso
XIMMKElNVI5bcxC4RVSDt0OvjWeHCqkWjiNmH2AfeuAaYCRvnMIBBrLqxBWqPkAfd0UTauzm8C4d
zkJHtgsn+xeQoCRbqRXGiBwYrKCV1/so9oSt3UcvZus7yfBPoH4RWCRz21siOUcb4s0kTS2KPtMp
uVVcxW6ew6doJznzo44iDNt8KnK7km1T4OFFgjkvUtbIsFJWqQAHb+h0VQI0IWLMQMWXKsDJY7sg
lSr/uK3u6gc2VczVWoaJLgZnqSMdACjCpkAlzNbWutOkvT0QyY3qJ0oVp5XAGC0Cclu9HjrRFfQC
FQv/yz1j2ljJSdLg9cl6c4yvWfuKmsLOwGa+f8b1OGzruBp2lvKYZS/ufFPICVEZyav6EKCQnO7Z
S2bYY8rxwkBTBNJWytaIcFftuE+aS7PRNA32QQogN2aKuY99w+3ofJjMeGcVr3o4HuJUPoJuXCR6
LeIhjwQjhUrxyOahrtPI77KBIknARvCOYRBb94kDnPIjdRqXLdhob8mdIXj0rn9eZA2AEsPAqsyn
d1I0mmY0s/RuB1wa4MuWjUOwG8U6rVps00+CD8yOi7+hyLd+y+NiRhNStNwmpK+tW33uj8AA2Afe
cM9qCAqGQagrXBlZG9PWDewl4T8o11D+JdLUloxN/RhVxMt0So8a3sOxa95GJ8mJ0NKJb33MhCTu
h+h4/hDM6dpJzRD3Db6tXxheyfB0pehNqmtBVFzzPQZcLEozCnYJeLrlUpUj7I8kmDoJmrOh+6ek
G29IMn5ScuOgJ8nj9hGuneBCHL9OJ1djpJcaxJmgc21uhYjfq7kMukYWVRRTk/G/f974QBuavJMn
ivpFYtjothyQVLjFpfrGaLxqJ3gKPeX7tlIrUZi1sokFnmcW/Ll730NmUlO53GnhYzk90vZSiEB2
RCK4QI8J0b5ufYhoUUbAImLt6K0gd1lxIX9owb1qtAIsOoAqBWWm1u1Ubd9bSMiUHGUzwedasYE/
BHFxtg+QNGczBKUycfzgawei9P92IJwRSJmO1XN5Bktrfq4Hr4ouai74WgIl+O6COk9gY6kq6lLV
9f1HQxNkI+u/j0hrEhljJfzocVoFU5fHAMVtdcx65o07TMp++yutXH2cw1UE52GUhoDxS65xDsWb
H58736vDt6w9zblon2stUPwhiov7nS8NaWBAm8HxvRCBKW3tZo+hfODwNAft07Ziq5aMBqWuoYEM
vk9Omj7QlBoGFEvS9H60bGIFdhphD3So3G1Ja3MgFkiMfotix7hIMAofRHomCapdM4E2Buw4qvKk
Yow1f67RzQv18lyZ1aNV4bk7fsubUwGsd5p/qTKvLB1FeRL8OezIuAD5x5/DeSJwWJNgCBrqjsDR
Z52iAHGq/MkQxsT5zqpPWujO+SRZG0nTdhA2aJ+a5Gte3ma9CCljXQYSVIriAWaFOKekjrNRZsyd
5/ouRTY1YNlWyEEkEsI5JL9QmzFpcIjq/5B2Xct148r2i1jFCIKvTDspB8vyC8uesZlz5tffBc0c
i4Z4iXt1XOUnVe1mA53QYTUOSqqdynSGuBPYpE1tI++ccDapmLKuqdCg7nUtEH+mOyXrHUt7kaIr
Kuzy3GfoQ1+N3Mv/MlTHyE5hXqmLUKVPam9f3ERkWJ5sJfyqhU1+hP3sOOZOl17TxB+0T6RYKFw5
IYrG4Gd4ZTb1NG3TJIeUqfm5WYbrsckFWrzJx4oEp8QWVYZebUvLbWQ/zHNMJt1Un1mpAj5M5HsB
ros0G3dYWHvcDma3wGG0nWdNoatXhZN3urN/J+xbP1gAqiGQU1XMhfLNGVGnyq2SAPJ07PxUfdQw
fbpPYOsNR5UVBU5bpEGey1otWIQVHhOs6EB5yHKW5EhsxSmBAyb1p32Sm/ezosipTqZIqtHSuPY0
6z6wftH8eqgLAVub6vlOg8eniknOum57y5Xo3yOUP5GeOtW8ms0H3RJX2dgX79wSX4Wdmxb7ETrc
UoLxu/imPmdooZEfIwzVpgftevbZmBF9UEO7OogGuwQS8gGvyuiUceilyqsIsslJmvqjWteCK3tr
fN3jkPPBwGwbw7oHh6wnjU2rtQd61xxLBtzmxwAwpRgaYKBRgD27iW+T69gNAF0l6s/dqmeupVXn
dLsioVYq4YTlAngYI/Jws7sM+CsDlg3ZPV7G1blyQlcRQdlsiyxiN0NBAsvgnwQGIckszSOURE5s
YNYT6TVJf3xCLSwd5gSNWATLNv40v3WF5TVlklmuTAabTLmTo0OpI5rAomz1XyGMYlUc1Dvggjkf
HLY1KSa2n4FtC8ZCVSe+j3wd03+sArg8Fwf1YZ+xrfhNRfUPOVRdsUw+S2QOQWpVCkx+mxxnwyVD
fBqsq2KUvH06zFLxMrqmw8kGdgUPsYYSlVuQv8egcKbAD63CCfS/a0XxUZj8hI1Z02NCs/KXptGM
ZabAxixEctQavTySAogDBU8t+ZBH+SeKLng64DGM9kKk2/jgqTSyUauxjhKyr/is12O6DECPSk+K
l/uTJOBu89bwUFF1oNcQNEL8yR32Gxa9xBxcrcyXLG+ewjLxMj25wrPyef/itrQL4DgWonhVQ1DA
kQIURZ6QJbHcsL+qsNZCr4Cv8PIZGkTXVOyygRSyZN/qsnJs98V0fmyhJeFaDgy3LnIn0UQPiC1j
rBILnf2GySoGnG4lWWXVcwZOOvM26a4sXcDF5qWsfp9z1hr6t/qUoMWuCoHXoRyx8cceg9tANDO4
fSPvfHAuOpeXmUhmXnmhcp+kt0HxGojGoAVHxXtoDUuEmgltom6FZ1xltZeCDqLWVnXLIrwfF29S
geatF4CXqrzgOrkz/fD8F1Y+/GKDbWzoa1/ABFfD++EqzvO4CE3qdlg3GsZuFnbOlFw+M3+IUQsM
vRDdUo0PHV+6FplJhhFgtzKpR8LupkmsV6lPRGXEzftZ0WFnu1KYSjH0OJEqpBOMxR0V9YZ2siDp
sillKxJcUGGVSZtLHUJPUmAgfQa8hBycTVJ9278ZERnOL9DEhHMKQSZOT6F2s+TYW/+J1Pkft8K+
YXVaRRvEWHmIhB5DKmYlVwCdO8Ebsl/sC+sg7GA+eDq03jHjjJ5tvoInUWUO5wAJMenI6iBAcXc6
W70l9tsCU18k2tsH+JscnxzTylHFVBQeVPUcDHYR0gCpECLbmlWJmhe2mgupaiEzj647pAk+BAtj
rYJpXFZ0Ch8yzOmzqkfs5c/pyODxb1iEWRzMCst1G2e2hb25W0eLF7ZpwRMZSAJzlq8jbRTFJo52
8nXMAOnedBwwAoTpC7Q2iLFYt7RsRY7HsBqb0kyCSUHBtbwEw2MWHvdlnzkcXlKAy0WIjlZN9UMj
46R0Q6pnEa6um58SWbFzLOoayfhFy6uLpM2fMIJrcsxIrtSgq4Z5sSz0nrTjN4vaJdAchsHNU4Hh
2ExArulwfrapW1mr277CiPniozDnN50t/TQAsSMfEQmJ1j1vKcCaHOd2B6kB9tyI4IFoT9nw95Id
5E8sn6FoBjU0hECovPGFKaNV03bsLOoGxWGhT7UpMIKbgrb6fc6ca0FoJoOJ10WOWhAF+Laoq2DL
16JkiaFJlExROuEUR2ubcJ7NEiWNtzES4DT/VE8MIq30284WdUq+teLwgr0ixytOQlOTBmNTvcFJ
ZW4PzDmscWK9mUCzwopxycMqYiBZ6UdMpbqhTx7GS+IYeOLIQMQpIxtIs8KK8ZacrD+KC2SXbDHT
dJLwFv7GWsn6A30Nn4Hi1QDRJLATO38sf8Q/9jVcRJO7WLPIe5O2LI4yfsX9kw6cqeHnPonNHNGa
L85RByH6GUwFLysAhjEkDh3Pf8kxZSfBEnDg4KsXxFj7NLfCqTVJzmlPAyY+01LHUUqhMwT383CJ
yp+LqHi1VRCmazrseFcWy8rGuI7LCrUlr/zSo8tH9vpD0p8Vtz50x8BHdtf8KruZh1SSv8/iZrVh
TZuzlmmj9zmggDAa5MXm19khI1ayAATHa93gNoqddrr0V5gZUO3KEY3KbTOOSjhekqhHfejdyOYe
NekMJjT9grbYKySWr/+BANeup3P4xPxse0kxACZq3NqyRMaKMHeznRx06LHTLddsjdciS58t8olX
0poCd6dJkwV6E8Fcj+1DEzzlLab883u4QltwgSJWuAsMAOLUYf4JrZb0gBVoOlqp4IqOk3xIARyP
Bc5sZYrI9G0Txftfxt5wDVh6f0ps3BWN0ccwMkqgH2Uj8sYp/rrPGDugD8bV+E2CN67RVGtdO7Lx
B0w2YlDhu9mmvkWnwz4Z5jb3yHDmcijGIJlrPDEi8znvSifXLVtLrPsE2XppIM78mTcnBtD+c3T8
5Moy1TOGyTUYlf5bnjxMiSBFs3luRLHYQJD5EcSxHaYpqigYMsKHxXoi1ZMh2pq8aRdXJLhQRKLD
rJUDTHFaAAYpfEzhx4LhoOkCVrbtw4oQJ2ZtStJlYf4cI5qTz+Cge+xOJGiXgVj4YWmHJwYYqvyM
/VbQxLIp4e+k394IK5tsltbSZmGBUEK6btXHvBXYh+1regu1UE/+AEWpGkXaYGix8hrrFJZXU39l
ifAgWQD6QbTJOwnOMuhdnmuLEcJpAGKmPidyZ3fKU9R8KU3i7mvRtnde0WLfsjougllCPU/Ajnxv
3pY3/WG4EGxysa7r2E4wv1iMgih/+37emeNksDGtuuhZdqjKHpTmyyJ6hG3ahRVDnOip0UjhFyDj
Nfmqda8Sve+tcz9c1+VrPf29f3oCXvgRCgNYXNMQarioXPvaqOp1lqfePomtMUEKF8tCeyZvfF+d
3AxVQSSo0j+4oJnf/Uh+MOy51FdEmwa27QOWy+EVrX/Eney7ru+NKKCuimVFhezWMfap1s/AOhMI
wVZrFrh6p8ROdiV2bY13TNdBCuLGt/6SbDZuSU/NsfMWb5gd2WePMZFobF/XO1Gm2iuiUaVUysJU
NzImuy2pk0uVu39d29bhnQSnuiFqaeGkoZO9DOsrzZof0HHqxYl6/9+R4bTWzLVcXyZYiM54oMHP
wHhIs6/7JESHxekpphymVCtQMFhCWLjEThJVIARvz9KPdu79sDhVrXtZidBSyULY6I4BCYee9mAc
82u21LA5Kof+ykC6VTp1h+45O1BRlnIzE2CYgLlBiz68rsF9QJdV8RhrMXt2sg+ogXLjzHesZ7U6
0NzWRAmqzTN9p8ejMlRmms1VDV0uzPqE+OykhCJ7sSmAKxJcWKTng6llHV50qlraRfAaItdP6SeG
alCk+H1wPEqljtaCtBmQCjB13B4SeXMc+DQMzmNJBFIiOjPtT6Wl0aT0IwB+3GB4rTtPKZ/35Xzb
wK54YR+wsgp1ZFlLoKawCieKlF15yC7m4a09FGu492mJLof9fUWqU2ltahKTt8Un8cFEQ2osSCaL
SHAGaK7TAmjjMnXl7DiEr8TwStFwhOhGOOMTyWoaajFa6ho9siO1c6ckFhyUiARnfIYIsXYD9fQo
ElrITSdP+xex6ehWd84rvpFHaKPFKemR7oyWU2ZA5ImeE1MRvPIEhPjK4bwUUpaXA3VT0jqmZdow
d7Yy9k7T6QJS7Js/WNN3nviaK/rSrbZnScCukj2sk/MkEr6WU5bajTneo8fkPu3ilzkYRQB8W5s8
1tbA5LJIo4Gmx5xCg5I3aNwI6NGdh8SOcHxfxCJnCwo9H/NwguSxdiPtmB6Mw/J/wODd1CGG4YbR
FAzD8P22CqY6DMmEmuZp5yRKfD0Ca6NMckEielM2VmS4Y1sMU4v6CZFqrvZ2OFU2Ub9oSexo/XFf
2reD/BUl7txGTP1MVoM8lRm6w5WBvTWdbRzMbzPw+lk3qCi8Ex0gU++VnTPSzNDmFqJYBd/R1mCq
ul3OD/tMiWiwv69oFMkYGksNR1cnx0y6NcrUxnz2Po3tMHV1cJw1BdpfpCZBAlDp2+yq/s4qc+m1
9k1XcHyjW7AlqUdR4CUSC868ZnRpDaWGbUJ2Zi6+R32OkXC/X0qBY91UphVvnI0dsYbRMjQ41qXv
j0krAdO3Rw+PgRm+SbpEuerSRnsJk/S0f6giuuzvq4sbsIe4GkqcKet3Y1uiGk86iLc1sc//YA4t
lQLiESsxPkALKlIypcBHBCh6A+AitJ2gHH4I5flnQ+Hgu9nEhoBAoNGbrFlExagxNTABzLHWUaOw
5gYB7TAgveEs5qMU+ktwsX62PbF7WYRJruwT/NDcuxSq1ibyDJvvKn5yKk6qkwLCXwHm1/PoS8/l
U+gAh+sldqPrT8D4UwwJ/cssAE/+vEdSpAUBLnzlZanBumEeJK30giL4zFNnRYazkqSQi2EcUD/O
1fOMDPdyyitB+Wkz2rDQjItxHQvdxZwpSTQdrRAsApwy9dRiznI2RQHNdpS5osFZEhKnXaagyxJT
DwNa54Dsda4us4+XxnXg7SvYpmVckeIMSByPWYxMEYKb+ahYvtS2tpKLxjdFRDjrUY1LkWUDzszU
T+XkmxiA6z918+/XwmlTZKEXVTfQ+keUw5ABT13/EvQ/989q20r8psHHZ3lACjVDR5arWoMj9cQp
89FfWgmwJskPrVnQ/x8KjITg5Pg4zSqXEtN3eDt1g+53wCFCJuRk9L23z5lAqPmgLOz6KKmwSwch
7ikOvleiHO+26Xk/OS6moHVWtMvYQcqCMPPCJHsOzCk+F3McO52uouHC7CR7qsu7Gndo7zO36SPf
RdzkAoxYltqqVgb4yCA4BUS9StQQWyEnTC737j4p0XWxv6/cVTzXFJHTSN2EHvPwV6vckEnQaia6
Ks42pPEUx8iYV145NYB1Uw9ZJZIGpvMfveH7bXE2IURZo14KON1wvl26S4GBpKr/2Q0F9jyL3jyb
fdaYJfuPPTU524CVNmGV6yAWPE8++r8ONby8+Sz39j8P6/lIHSxe+3v/oraj3BVZzl7UaqMmU4FZ
wvBLcG/cMpi6HBPBpoH1y4UXC2e8tzQAQyiKgV3IyM3y0yhyaWYBnf7tItCO/9eNIFtXtybDyfpQ
yklMagQVVXOUjEMj5R5dbuLxl9WKapIiUpysh1I9E6UCKVJezOYydGcLU1yh2cL2xoLwc7OVnGAs
VzewUZN+aCVfes00O0BWAeySpHb8RT9j2UPoRL/Irdqj+QKJPyEYzJYyr2lykmmMQDaQdYwcd7Lm
ziF26S6pk2P5m0AUWezDq9uaDieKqZVEM9YGABbjesLqETSVOMoNXltehbq4gNaWC8NiKwMDRaaC
zmHOEI8K0qh5zd797uRKNlYo/tRfDW9yMLKL5WEK9u9Ip+Vuvhd1Em7mb9eUOcmkdTdlFcsCspH/
/KE8LwBOzNzIxZwDemkcLIQ7Nhg4xJZgB5MJNxhhEfDOgr8P58yAhNDQKmNPKsc7Wj6xlSeBcabf
AAfr99eRS/8eGqDxdwdJs0W9jFtuB13F6JtFPQboJ5wVzcfGKCIFtcW0+3sIdJRQAVqY1vaQfRcw
JqLECaramXHTxmjU7VzZUTEok+DhGT3Kj+FpccxziaR4fYxEtbnNhPiaQU5u1UyZUoNW1J3KV2m4
lnLZ7lF3CjAw+FAPxSmyvDw55tOjWTzsc8xk5cNNAstQ0VB4Mk0+57Jg8XI2Y0kZBsErIPl2weJk
2vS0T2TzVFdEmDitfPkc0m6uh4V1sJV2T57JcEyaK2v+uk9m+xgBpKIDSwGs8FBQE0V/LV0i9JdB
LLsn7TglDlUwY8RGuRgYhiCA2DRr7/R4XKg2W1QyspAyMsrRk/vWPGTG1NqWnijHfd627+k3azw+
VFlpsmr0tPTU8kFKj7P2/18a8oZB8+/RadwVkS4ryk7B0cXFTVj7kXQlS+4nWKCqgtYtNE0iBP5T
CsKo0QYr6tED07WHpssvi6p+5kIotnECF53BFnKONG5IN3Qpcjg0U45t1DiN2nujJZql37z3FRku
cIzxMg4Tyyy9Jbla5tQ2gdQgSh5uxgQrGpzNwyRCTYYUF97mxiUlxcEaEi9RsEurzR5IHb3sX86m
NwP4CNq4sZ3sAwZJPZZBajSk9GL1UHfflerYFp2PPmAJw7j9IGhU2TQI79T451/SY2vkUMLeyePD
MlmOWX1Rum+DKmpt3ryoFR0WL/xheIZGzoISdlX/koxfsvxlNAWvZRErnOI0TVDrpVFTVwsAjdXd
5MF51rxAUF7apoIkCSB+AF7GzyjRrEFBo4B6lmF7DhNgQ03RQZ0Kj9ZUVC3dNqMAJ/4PMc4Jxs1i
lEuDZjXWFYw9hz4ZbWBFuBaw5RNd2Ba8Kekrcpxd6OsqLFodnX81tTI7GdERHk4YZI6nWxoBByNE
udrel/bNNwvDX/6XRX6QqTSRagKuELTrbSwPswpOeKjdf4ZhMawnyHRtPs3W9DhB7Ggw0TBGsMhG
TfRfmhuf1eQNflFxiu+szbg6RM+TQM2EbHLC2bPtiXUKsvJ9eRyBRmEeASp4Aby27HdO6otwngVX
qXNxYTU2kprnDaKJoXbnYrHT4DrSv1XGE/0UYsD6SJnHXOl2v5gyEulQvF4mp07S0bwpW36ozwLP
KLw7zqmkBHuk9QzQe9Kxs+zgMB6iWwBAv2qyk57GK9UuHPOVPKgClRepoc55mWCMlCTFkx7d8nFr
Y9/CEYby2jhPB0D+XkS1I4GF0Tl/E0ZSYeQBanxQC9+QuqtoWW5K7c6IJREMx7ZVflc+zr6oTbjo
c4+bywyY/dAOsfagfhRoONMoPrA10WCCEVFEth9g3i09wvu5Rcw5YSYoR3vBDPDRa7bQeT6i5rdP
bSs6WxPjZFGLc1lHKp66M3lRrMdQiMGydTtrApwMDlSrMx2OxmuMxFbL3KZ4ZuXVMQNI5z4rzNru
nRsndUWb6iUQvJBfPHQn5RgfxjcgBFEr+5YMrBnixG0Kg94aNFRQpuZUmy96q9iqljn7vIiuhRO0
JFuCqAKglpvL7dnUxq9xrB7/OxKc88oGqQCoOcok6VA6dTD5lWwKnIeACyr/aejCVpmljiLji7zN
BXgjl2isD/tcbF+6RUxNBQbdh/lUw1gqHZug8JBRm6spDt1U1i9Uj74r07eonpyAXNeqJSDKTv+j
pL0T5ZyTioYs5PEA7K1PgPSkV4b0tVIOc3BWg0tI/f+OQ84zAWwDhesEnpCJNZ4fRybW4lbHTaMN
gJnfJ8lZgmKZCn1ijf5tY7e/yBmYui4WnKKPAaug0N3m7bO1aReAjIjxLYxMIxX1p2ygXh0WU4c3
FWC2bqJh8AtSDTZdBoCYdwJt2qzKYwwfdACyx2j+SSww1NhKBqvEVj+GZVA76nDUT/LfE5B1NSS7
xuKYPIsGblQmBh/EZEWVM0gwFEVOWwUnasD5Vn7pkNfEDX8OTn4oJSCMs2Gm6oCiB7kGAC9Wo0hu
LUj2bVqr1Tdwx5w0VBsxNgL03UpyifRliPSnjIg8vogKZ66qZMrmKcfrtdIiW0PzYNwep+LHvsSI
iHAGq6OznDcMAKOipzn6qwTwiggraNNgvZ8WP4kyJsQagwl1iC5JjnUie3pTCIKybbn/LYoGF09r
mlTD6+NCUn2wyyT1ozJzRg13b4rarDYPTMWyGBNwlvqH4eZSDixAPEPFpOY6VUNnCm8VOOD9W9mM
1M0VFc5ukDiLptAAwEsI5G+vOc03rTMcs4sceqrfHUJXBEEkYov9fRU+kzzUKiWBybemXwnQjpvp
SctEbImIcLqrz5a+UAuD4ZN5shZER0dFZAE3XRf2UyAvrGBcmsdQZkPFHcS5BGI0m8Ojp9HX0QIn
6mFnGv7BCgFKCJkRCgQ5gzuumsxDi/kqRHgacJq1waE6gKGqs94dsH9KIA2bCrQixh1bY2HAMFHw
Oq0N31K+z83LvrRtXsvq93lzlqvdopbIJtTtVVae88nLLUHQsllmYthL/zkwzphp1kKWSmOveo8e
5O8F2093GRw2XiwdusMM7IOH/44rzrKV8aIVIRLAbormf7uVsGG5UgGgCu+xiFwhCxd2xIHvKNcT
SUsLBbiLrAGIYT0HJyNHkqTz2AwmYnQhiNZmtPR+nnyiPoYDkopQRcD8F6tMjAfjZXpJfkjPzS8g
2/usLjFeai94EBmKzTbT1U3yTeelXGAys0LBEBOvD5obnNTb8pTYqWsI0hUCsSdcjGZGVqd3C3RM
VZ+W5qpM/H0BEegw4Wzs3MQ5wawNyhDxqZkMm6IwlsnPdX2vmSJQoW2DvrovzmAMeh8uJIeO6Yfs
Lvey2+bCwA7kq+TcHs0r0S2Jzo4zGXTAgqASyUC3lY+leZUNAoe7Hdiu+OFsRkujRrUYPzN2tWEf
qKcq2EU3AT2uO4zY9iLI5Iv44cyHLKlZ27RIsadkPtPE+lqk1mlfHLZJmDoAqjWARvMw1bUujUUS
weXO2tQcF6usb4J+EaWPNv2T/psKP6s2VJWaxCZS0NmcOmPt5809sIqT6i5KHingFNvXfa7+F8P7
TpALjaRCwrrqWrZc9RDeGH7qFchLH8OrybHO6nE8JteiuHXbNL1TVP8MJUzJ6LDiFHobxi+YjcqB
6Cd9taSHrn3oRN2PTI4/GF5sbJIxDwzcCn4tbZZ1SWgkAOsqdd1u+l/17FO03cuP+6e4aSpWZDjx
q7syhIuEbKD4kUL+bkaUQUzqqEUqcCWbvnhFifNa/ZzVKIaoKOxhi+tIIzRDtt4+M5uC/k6Cd1a5
HM4a0XA/dedH023/mcEUc/X7nMQVuWzoxYJcjklPVLsr6f3+9wsug3dAYdXPaNVHbapcjuGAZeK3
hDb23D8qugi1fFO8UDlGKKkicuG9bDKFakkxwuWVeu6Yk+4opquhBiELeyhElDilqRbkJokxIaBs
YA2OAAiwi+zYmwJzsCleK4Y4n5qUcZ8nIyBkVOvGRDBUqOdOiEe7eUErIkwAV2+JcaqioYwRr5Js
tov+MmDMvY3+MiY3FtWpN2TZQs8J7gDrSywkPf4kNTRFURO81dwZsb7kd+NpX9Y2zmv9+3xlMuzl
ri3HznRNKfAqrPLJJvVWzlOBe9u4/T/IcCqTkmrGZNJkujR+1Prwpo8W/M/OComO+wxtlS9ACngh
VEFd3OBLh3nQG/OAehegO3TpUU208Epv2sqOiuclkl6Qi/85YfS4rc34pp0IWlyauLB1wOLZkTl8
NfXosa7LyVbaUKDX23f5/mWckW3rpEhbdJ+4NAVQF4JmK/zUbb5T4KQlpNMolX1kuiS9KDLGcPxI
FqSGBEzwlURl1JZFMcBEFdWnUdG9sZ0E9ntDvdY3qHPCQrTMKnQdXW1D02NhlpxaDrqZj61ajJjm
x3o1fRIJDTMLnJtFZyC2tiGfrGCkgtPosCTZNGaSia3K+WXw2bpvQAYfMDDFCoeRJ3peb52iCdh8
YHyiB0HlQ/MxGNCNKzfIBWvYgB1lcevISiJ6tomoMOVf2alojopUJhEcVfE1Uq417WVf17aMx5oL
pvWr3y9LYBH0LVJFBI3ERnxf518lUzTMuqnQWI6J26HYcwtEwT+pmL2GafcoK73iih5Ubzlmi1tc
jOv8FNjVOTnrN8E3KJOoCW/rRWOt6TIxXXHXVuqklRXoBtdA5vXCM3mDj9awO7hyxNicW4e5JsdZ
B6yuqmTJCpENpeekOLZoqmgFJVYRCc48VDr2ycidVHhd/hzhAPWfWfyZbor1sfEGYs4WmpAC0ZcB
5QHSGdvbVsnIW4+u8aU7iDRpCwMG9CxARKG5HJCM3DXNQWhUNUFvTetNbnWXngPDWUJgDrN1sYHd
3iXnwLGOkZc5umgwasutrWlzdxaUVqHJS4oUTHmxsutqdmPrpAxP+2omosJdm4Hph6CI8aQKWvSL
kIPeBE4f3rVENG6/lfpgmBwUPTfojNJ5zM4u6yedTBOWN/jNSUeSJ76qTw3E3RA4qq1X25rS25es
lKvMhzJo6PhPQ8r4bbGnF2yHReuieY6OGQYe009U4f+gyHmVlsRDX1H0alDj0hffZ+1qIoIoZ1O/
3o/vLaewYoroQOzsWMdfrB0U7dTUN5PI/W4NeP3BBhfgznqnj+Gcl8Bp0fz2niEdxQ72SrI8XCwL
ErObkoehAwyrIQmMf3+aQDUZqJSGQ+n1rfx9TKezGpee0XZXwdKJ1sQzKeZdMF3R4nTJSjp9CADU
4db5rzgjdjW09pKdS/khzr9T7EQQoVluG3iwZsL/ygSA9n9yl1lB2GUsh8RqpNolTe0Ia9amM+sk
H34GwPgW2F8hRe4867xIa410b65sthluKzbm2dWX6jsASPzMafx9y7EpkCsOuTNV5AHdIjEygHle
3RUKvZOaxO6a0d0nI+SLs1BTQltJl2PWQSc7eETa+WRLTu2y/Wf1Y3H9ifqkhUDgPzfHV9wCKymG
oMbN9ZnuhgO8S/dYatFhny12Oh8l8p0KZzGSQvpXPsYht2vltsAkMcBijdmrBhcbLQTKthWtrZni
XshZGkzLqOAQxzDEnnj0wv+1z4+IAGc6hiwCxKIJbc61cx0+FCLx3pQ2bJmRKZQJFXr295X5q4oY
gHyRbrp98BKW3+P0m/GZiJOuSHAqSwYjMmKK4MLqPEO7Da1DJf29f0pbmV9rTYNTUkLbLiMNDF2D
WgeDyV6O3QU29kSOYhg50ZlxGloEcdH0pCo92j9k6ROZaqc3TUfA0ubNY3wF8SUgiD7AMUaDHpl9
i1C2PROE0PU9TWwtt4F7gtmd7j73w8f45b+jyetokxqRVusF6sjpU2t4cB61jL4X07Osx4Icgsxx
nvO/uuUsVSKIkk239c4uXy23+jKaNRVxLi0vJQH+1ngew7tObd19Hjdd1ooOp7ELtvWQkKblvxAD
FGtIF09ci920QysynN5C1yoahAkQFMxnI+4BO6k7bXNdjtg4L1/nzeM+V9si+VtYDCZMKzVG9aCN
5RHkGmwAzQpfk3Q7LgXTyQKJ5OvLaCgiPYrchTcM1FtMjK8gZtrnQ3Q7nK2YcgDaWTr0ODnFqJTH
QHFhLVCigrxI2Dhzga2JeqkWtPDC+g5VSzsnV9WE8dpBIGwiKeAsRRqaZFQTBH4FPfXzj2hw+goj
5HfhfJab1/2jE4kA58/bqguoPMFe6Abg/yLNLZL8oJifmJCBpf0taXyivpwNmii6WXiticda2PhZ
Lp/2Odl+aKxocE58WQp9IV1QeM1f/RfTz+9Db9bsyRldlIfc7CydRKU8weHx6fugKUgfjwhke+Wa
YEc6GbDaT7QSTaA/fO0YSGVl37B2lkh6DZa7fEo+E40YWIaEkQE0NbzhQq+sANpiVaU31cKzRjJ7
w0x+Ltln0B2AbPpOhJNp0yjmeRlgaqLW1fXZiWN3NnqB99u8DyDMGCpqNsCc5IQZb45Ka3OEJdNy
FwR/9QDVGQWmZvM23knwRU8lsYDYK+PdHMdfu6L9Vg7TL4EcMzn9EIyuSPByXKZ1Kc0Rs2bZXX/I
D+qtcWZPc1Q4BQcm4oZza53aY9QgKhAtyN+S8gvJvwp4YT+wxwvn0OZSN8KgRNDTesWJZYjYcrT5
1jpkGJ//1FthdXCM25Ugow6eBf2Id38QJV8WQHnT2HATvRNt8xOdGhPDFZ2aZKRsQsQ7QIv2i9i6
YC7wuH9wAkm2OI9WUjPIpIzBUWiWP6H9lNLUXkgkCABUpnYf78fETnc0FRIsmv2TlSDHUOEcoOg0
KDkW0ixnxTj0+Ss1MCmPtVRxL7uDNjnN8qNOsXgkOXTyqZPvB+V61mQ7U1+SprAHHVvoYoD3VQ6r
wCnqq5nemF3uzMtRbh9zlFg+czrvX81ddGN0XTPVuIAla4tDo5rA/ZczbKSNZIF73L7qd0rcVS9E
rppAhStum/JCk+q2kHXRa3DbcRnvRLjLljQyGVoDJWm+YirRZrj3FgI+J7pBg6QTu1ia7e0foOja
uUjGzPq+UHMETHpfe5NZHeQgRB/8BASD4miZ/WmadFFWbjN6WnHJvmmlNUYA0CUzR/RkZX46UFsq
GxtbYKy8cPeZ285RrChxbiAwJbRNsvmpt5E0p3WUH/GB5Yg1R7/EvqhBaVNXiYz8CmazdZPflTLW
AGFSe7wNBvOWVPeZ7EnWwz5LIhKcnR5CHUOzBex0WAJivbwL4u9aLGpGEBHhbIGZ1ElbtSyaQWls
rmz0G8b0aZ+R7Sf36rA41a27uAJYN1R3dFizH1v3ONg1BjBLt7gWifmmyK2IMY5XItcHoSY3I4Lb
uPWXIbSl+Thol6wVdJBtGokVGU5/2RJhY6AwEgH6g+QTFU3iMG38YKRR+icyxss1mQ9rYgziBBm2
znvWoF/P0vQiNY2j1aaD7aotEbW3bh/ab2p8hBOljZUbmVZ42u3iM/QPzdeO6LSS7+Tb8gqvXptB
JxPZ2ZcMAZM8KjlRaxkjHxl1i+ZIxiNGaG5j+SpNFTfPPtGZZGGFJJqPgMaJHDsnF7RX6llJWW4J
s5UNBll6064tf5+hTXUyTfRzYe6cfMD8zLs5X/pmQcPNOPvZlF+URrOL2PD2yWwK34oMbxoStStH
C5ifWX3d9F8kUVvadlGWAkVDxoA2lvxx1tQIprAr2XxR/mvx5+/kMHsF2oI7NN51sODo6rLZY1v7
xJJb4Dr9pstDUPSFXmIqCAiAo/qkjthhErph2nzm9FZEuFh70GMlDGoFGZBCPmjR4ilkEMjBtntf
0eBuiMSYLYoNNDkE19UpP7KJbNMjKJISP0RUL17JsqnBK4KcIW9qTAciqwNDXryU1bOmPKXmwYhM
e1/yNgV8RYYz5UqJ/qspYVpEgaZ3baXnNBPkjkQk2N9XBrxslVxdWnjyoLgZJAzrnVpR6/TW2iPI
mQ6EGBUQ9NhA/CcNGIrRSgy8GvLI6bHGubXTMwCWfOOh9xeHrTGsHjqnOBBRiWgzCFsR5gKiPLfq
IGRYG/phuCIH9jqqnRQrunU3s19fFY/6nxyHBr9AK8HmQvSl8NiUhf4/pF1Xc904s/xFrGIm8cp4
grJkS94XliNzzvz1t6G9nw8F0cSu9sUvrjqjAQeNwWCmO5JBaQagzaTQipQ7Ybztyl/N7O9HxyYu
rczQIF19OqFMZjKNOQb0y7u8+ErSf99Sjwu+hD4GDHaKIkuIEiRNrI4BeBZVc3icFfJZkhNn3wWK
bO/O3ZUJxoV0yoaKLHCBvhpCJuOs+aqXnHiPT5srtTLDBGCGuRs1FtCZqQ6xEy+iG9W8AunmPlqZ
YEItKvRYluhiYRJBOKTZEByWbBJcZPmyu79oPFPMcWEIeqtIJsZEwfVriVCfL0KbdF/2jWxv2otD
bOuJohvdGJc4lDpHPWm3gZ+7HQTu2mtyE3iSXx7JCXPXsccdVuF8LLZjLRrDtgx7nErmp+6lOo5+
aZt3WmNTDpHpJrHGM6/IKFO43glDVspXkEDAL5nYsK2bPVFkAnEJvM7dBKKuxVmwpQcQh4GQEMwi
donmgFmyeWrwW7zA6+3G8l/gTlhH5oIIMiuk7bVVeLgHR7cTRoPOnaVb0aG71nMr9Q7oF7zmdobR
M3JvDehnWaGJFGpq3adYdtXXXjAp6+vOZFMu4n+inbx9gVxFF3PsFFWkh2JJSrf6bl7nNxVYH6Nn
TB5PNmU3nw+Nxkl+eVHFIE2xtHkelej7aVonE66ijnND4WxKlgIjEkN5gaw5bsTCSYzu0sGPVc5R
vV1KWi0agzGlFjV6T9CdFR3RIuhphwTDQeE9HrDs4Cjepn77YlrVjWyJh4bS9x0VKzvqN4ubg5aR
p0q3fc9ExVkW0XqJJyYGhuaMyJGErj53Iiejdhv9MEmx1Re3QnKzyGhR62/64NDpltxw2ma31/q3
ZbbPutVB1QiKDqwDehgVXxyfax5vwvbBdDHBZK1FO0RKH7z2sMYgPAdJjBtBWYvXcLd5JbusIUv4
G8dS0pBywmBerbpKcFTzB9KqThK+NDzNlO0NcPGISVmRqxBFaxGggfylHB8lXjay2UwF9jQoOWPW
WdFEZksLedfEM5HohP9rq6IVn9SjQRV6z7yqw2bsrW0xu1nr5qyZYuTfyi0BaWzr50jrgh7lJxlH
Ei/Ut+JtbY1JH8qsETW5QqST+gW9EkJ4u1SckN76OmsTzNaW1STJpgwOGQUkMq9jiZMK0wVh0R1D
T1SynEiSaTBfvwzMWSs1tAjGZUwsrTcwXTUciBLcxBCD2U8dtoJ6bYv6ujpJhi4ai7inTavKL6qM
WX5dijtSefPEa3PjecWE3KIrJJlkfJhenx6ycLjVZ2KlpHR6nccBsh0DlwVkIi5rMGVfS5gjGufe
Vk3hMIrKadAXTs69aQZ7kTbRaaLMJj9i3CtiECNTVea7YYqtWPlFeEjAs8HclmN0mivQ88N0dRU4
i5JaXbo4U8tjm98Mg5UrTMgJRTPm6JHCx6FVmVA+5Hp4X4vpSzKETpvmnAjf3EErc0zUtW0kSnOP
lcsFwUm0x0nmviLQv/jdJlqZYMItDdSlSUbUmwav/vp3w6F0L50kNLHHXn/gISrPIybkhBj0gOGI
6Baz4yieh/DX/j7dOuMI2IdF3O1MyF8wB7ialfVQFwhpBX0wGXSnlmMtHLX4OapAE/QFvK+ccsb2
EXGxyDYqF4ua61mMkFDAZIc6gB2eCgh3UVotHtHxdpD/du71T1mB0NTOZQzeB3yr6pAot9PkiB1n
/XgmmH2kDkXfNTJaAJXZC4IfMDHIj/ufaLM0uPpGr3n0yo2OtAX0KRFy0iNaU04JXqtDF7MTso3S
CSKPSi7qN8rTfzTLbKY8zSS96lTcy6/jG9kmmAQOHPm45JbmUnpq8IidCeTNn/ftbkf85aMxGywg
C+kTEd6O2RntiAtPS3cbki6/z+woNSC9OKn4YmY+Wz2uV3FxFc43zfCA0RtOsPN8oX/L6svJTSTL
+YBTMOxzzYvyOrbztuLJzm5e0wmGGRUdFCYYgWLMDKmcj0k906xLOFANepBl3OjOz+RzhMEGfKrS
Gc/qTcK7T3ENMxmLWBYd/iaEyGtRb3Fyt60t8647UFIl0ZlcxaXjDrEjcAYDNu+Oa5cZ3MrKNiaq
/P9FI+OgiZacuNAywW2VCqcr4SH/th+XrwLE75H/9yqzNGrTLIMQeMYwgnk9OHQu3gSr6aF4jBxi
p5iOpwMDpLCFI9JPJ7N5/IrbSHMxz9xGaszkJIuO1p5CcUP9aiC21HO2/PbWuJhgwEybgyRfFPRA
zYVvNI4J/s0meO7S71rwsL+Y28fOxRKTF+Qxxki7GYHzt5aU4MZHSrrDuyNwvxmDYeDdF6emA5iE
n5cXxWskq3tUUdHBXIIdHqXIlr3MjSYrfFLsxp6/SR9K5S5+MmCmh23bdLqGd9glP2kiyihDfkWE
j7y0rXaDyWDaTPN9rcBzbyHrFikle5l6KwiED8HZxRsGZzDvWczRCJzpe/N2niMnS7nlehpje7uM
gRRN6dM5MUWMgovTMSyGg9Fhp5WPklzed/XixGFeWCQqbaQzB1Uih3BsebC9fbWUZYgygKxJg8Ds
W9zW0jyJpgyPFVpeniZksFYUhn4TZ9d5WYCBPhdctPk8TdAZ0urMT6BhlxgfednEKOvvP4L5qGUR
x4NKW/PxdOIuCrHFoXjoF15dfBtKV3aYr6r1bZ6GILlGIxwtwk2H2KZdHNiP1gwk4zXD/cGeLopg
CRdBvMXsfdDdp+oogJZ2PNEx0PgE4qP4SjoFFoDzMbA1DqptAqd8scdgwFJqxgK+N6wjomaA7Hv6
ec6P+3j2h4i5GGEiJtAbfYhjsNsEWf0QKDCkOmr9dUjwzF5V1hRI95o8nKJpbC0zUSFZZXKKj9SN
dxtn5SYTLkqLdK1EIcntilsFswgRT1SR/sCeASZOpmSs5DqCi510JYC0mPLWl+eOJ4S7xdeIsdPL
UjIIELdp2hYNNl/tzrb6q7XEn9DHc0GRBfXLkiCz0H6VToojtj6Dg9oJbj5U61n9BUxyMS9tVIwl
mGhM9SkyvxjGi1F9pLtx5eXrybVKDXWMqRtaApador3PkmO0+PsRuXnCYuRUVUBOBEVcJl2YRqmr
elqrkH1KejkcWq+GHrfBCfztqLuYYVIGAQkutLGRhwndIYuuJcPdd4P3+wxYCHI66p0CZpA+nEMo
rA7QOKo1nvj2H7bvxQ0GI9pgkRo91UACqFkYnThKZ8FtQmt8gWSLF9yQw75XXHsMXICtYQqFCHTM
2VVx1Lz4hCme6wXiSZR89EPPOnT8+H+xwEBDkY5ibUR4Ao8/9y4d3SDu9+QrFHhh7IPwfjHGwEQG
ndASNME4wFNLs/Kb0Q+Oys1y3zsici3oKHHWchveL/YYuMjVsp40Dc5NUnRV1sStY+m6Vgknk9tE
PwXCsQRlTRHqI29Tgl7uYwx/ItD18q7P73IhtpblaRif9iODY4Yd8jIiwJ8i4olKwExZd9u3Lxru
NBqv+2wzy7p4ww506XM1G1lDM32oWgpWa2UYew59w1fc+cCbTadf4N3BsTLGYARatLqqyXEAt0ig
oETi5CqIBTpoNbaxpweCB5p6778tIwMbeROGcqbDZC4/5YpXoTeaZIel/hCKr1xjcCMuy1oAuwol
Ljr043lKOE8C2zfslQEGKBRNK/OayvZQqS71Pnqi85P1pxHjhtfmLfqN7ARaIcIdDzPoLt37Zgxk
DGpXTmj2xvOacYg1r1keyvjKbPyS17fFC3gGLoZRjo2BcjHoRWJN2e0iZ9acD1Y18UTyNoFitZQM
UJiZhlpqCqAoMLFiCLaSgsyC92bIM8LARJdUmtzOuHCa4lEVji3xSc95At42oVP9QhDYgbP7LRJl
FZ6J5Bz5s9YcSl3CauFGwn1W2T6icIv5nxlmuUDZaS7lAjPZleTRQrfmosRpNeDt5HO1bF8KVtaY
dVOHHG2kVKvC/DS90D6TyDMrSwY1eHZTe6bBZaOhP/g+wH+7x+ZfUjMEYz7QK16vn6Yg8VQjgkKx
ZIdg6O6aM+ppT3nHbfDYBt6LWSYtM81iNKYZfiohSJqp0GWNsMcMwuR2tnz+0OF4WdbXXHuVZcbV
3GAcGvAhp8cw/lzg3+XbPtRu9qxAi+N/gfLaWLOyUcxdUWuhQvN147b+vEA3MXWzyKI8Gro1fNb8
6EBrcqGXcqU8N9PDlW0Gf+suM8Z0wZ7O0OjQovWci/DbQHjxjgFgwxhLXO1AXhv01ZMomlY5VLjC
DbpbD7OddSNvEHH7gQQt6KYB5hhNY4eF2mDUkrTAkw9IeDD087Ulj0T1gyWyw8AzjMoqxqMmXY0l
JynYxBVNBH8WeElkme1/J0leyHE6omOx/JKQL6r8Swl+cmKFhve7XXexwXa962GQgNMA9TAQDWOT
l35TOuYj7aoqfDxG7lvbPFpWxpi9Vs5xOZcDFlLufrTCoSCjJXWeBhLLfTubrcdkZYhJcIq+woyi
gcPyf6KPKTiq7cFurxTk2IXddhbvfOZ8LMIkOJ0KehBBAFEShmVcYwp/AcIcfZE5+ccrDO59MGaD
DVIc4SCAa7JmFbktg7gNtLAH5YCSrT25mq0KrypUrQrdUDr48yEEW60ts/+0qUDZwcR1gpTojLkS
czv+gJY4WX8+JtfJhaAMAvr5ICxkNWivU0DSmudfiuLUiIPXD7q1HzC8j8ec4P0gTEVD2+xy2Y/C
L5ruRcpHXsJXy8ac3p3QQuZvQB5SLF4wnlqdk4RsMlutF405sOdiFMD6jzptWQ14JiAj1GorIbOa
SH9QeiVwTDMgVlsI5FBVcXgeQV1x/C/LiLGJt4mQLKVN2ISADREXPmy5MnYbUtv7RrZESxAdikrA
fSmhIYP5WE0PFaKcIAAHb7rKM2u6opIs1VlWHLQB+Y2vBnZ04r32bCf+K7PMB0zVLsZsJ+6bBbGq
I1UtMe8MEIhVLgHDkXIqcFETUZ7lcc5snqgru8x3HcgiQzQdNX5JavG4C54TtzTGngeZm3mQphNF
wkAfgfTo22+XdChJCAXMdF5+Q6XJUhsENKfXPMFJOfttO5ddWWN2eFinujm1I74hWLH8KZHE09CU
jQ2ejMmNRT200lmsbaGuPgmkM2wxXUQrnOVHdHrw9Gi2z/fVH8MEVIAmPH3psTU7rwIn3HQIDsQP
bRjkFmM2k5eVKSaIohRUemKEVVbD0a6j2AqFUxbd6u29qP21v094ppi46eRRSuRooDduf5i+q2AL
NkJX7e5BFcAJHo4pdmRpadRIk/oa2i19+W3pg2NQDjiFovQMolo/TkMeXtPweH8I/g5WVjs3KFrM
LS1Yxnk+Buik7So7UD+JvAHE7a13McOkEWY6T3ViYsun2mMn+7HGw2zOplOYpIHkDWWJQT/MpQ64
gMSFvvTE3NSct2hM5oBZka7sY7xJyqpnDDeLmFrjBF1grlDCpld4SaLtx2hqZFMhaejqxphhaLqd
oVCJ5piTYFe/RuefCFRuHwcra4xbk9FCV1cBlEBU8YFO1iaO4OrHBcMQhRs7gZt6vAbh7RvWyiYD
llVpwiw9C7rvwi0lT/WoND0J7OzcO7KXe6M3O5Flnsfzh55CVqYZ5NTHHhWNCg/1YfkzT12p/DGW
h33koMjwbnetTDB4iLKMNizoV3VCobbmxbCLFJKOxjc5B+vDXdnXllhwTG7utJVJBhdHudB6VcOC
YtJCn1/IUHJOnM0Mb2WAQUPIzcsiVD/RdzCb3+c0PQh9Zvc6xG/3124TCpGAGKAhQ6coO1WnQN9T
HHWkrqV0CJtv9XArpdd4Irf6+ce+pc0lQ+OwiTEpCbTBzGVq6rWlhiJJ6RrNSxAch8nZ//3NFVv9
Pt3lqyrCkoupntTogu8y4agL0ElNlZdYjTlmNoNtZYaBQD1r64ZMM8BifCwzv8UAfhPXlhr5SvWX
CcKxj0hYQWbssnB0YVeO9YFapBCmRu6ReXn62Qxu5+4jyf7KBIMPYLLSmmoErguG8NJIgqU07ef9
z7NdoFvZYIAAc2y6RirYUH3FK5zpYNyQFprOKJghdRmfG95g8nbShiKIpoFSRn0nWT1VhWhEZl+6
0VE9UZpq+Q5CklZo46bBnWTZDu+LMQYRsnAc01BB+KEYHVq6TjyRoOKyv4g8IwwqtMswZ0WAVxc9
V64aVamtUJU5bQC8ZWNn9uQCz4qFBCPRUbTpp4o8+a71KBcQnzeU4xHbqq5HmEEsCMoQgpgcQOPy
mEkZp9VvGxh+fxl2Li+Vh1mLswkV9RTzYWMK0j7FF6Bnv/9t/hDgFzsMMhghSUDnDXqYwRPt8IBL
3m3wVDujkxz0Q+bz6Bw3V45IMgFNriKDtf4tLERzoE2xjpUjCyR9/kqLDyiRELIywGzYJB5VKZlp
0io/6fFnM/Oa+VhCwWN/3Xh+MKc3yYppWCIAatE+gl244LF+bCdcKz+YnRnkrRRMIxIu/XrxBigK
E0yBog3Z7yjZJm7Bia1/+m8+MfuUqDVkbiWE3BScyuJrmHL2KGfN2Bb4ZpzNoUzhkqIEqOqO/WL3
XTVy0GZz41wWju1+70ap0jKRHjz6wZzs0DiWovOfFuoVi1ZnG0YRY6WivE1G6ENd2lIJr+VwG85W
XjDbMpmmdJYTxFfrzr/oKYALxe3siY56CLmETdtLBnIhUBSAuISdkJpCE6cAwYcn4UMqhChf4XBL
eSUlnhUaHqtVM1A4UwwqpwT1ElvWIMKdL67AVW3imaH/vzKDFqqIjBoqdEJua+TcEDtOOTfKzWyK
XNaLwZi0mMZGyPGINgwQFuk7kKcN4eesTGxzUexSATd2gPHMueM8VdDffXdlWNllQEedMf051TGC
InmemtPU3czmN6X+tB/df4Cei3sM9Jh6HgsTnR/B7IiDCVs//gkR+OVhQq2btupUn8TQUn7sW91M
6Ve+MeCTylkVgvASeyq5WrS/mhbJ6Y0BeoyPiM7jhPjtHtvQDjFSLR8WWCLyVYdn9yL+ue8K5zOx
PWggJew1VcZ2Wkh9EuTQk5b5XAf1wSDtw74pTrCb7PWhjOW8LfGpMlxPsGmln/1HKBfWy8UgUUlS
VWgp13ySq3+VsQAhm0H9rvXFeNj3ZXvgZ/VhGIAIokDUyxwAkUGG4GZEUaPyklvyMFiZZRKLptz/
5BH+lUJtZ1uxUriC0VXgLMGJ0Tna98lBV5ANZteXBnrnkacecUpdyU53oF1xnV35vDct6taeeQZN
RHHqp6LGsWiogi1Wpp3W7v7K8qKEwY0yy6XWJIDEYT6T/mfQ+xGIFfdt/OHEumwrBjWKSFZ1QcE7
qniifCbBFynypPu/3zhl1Rc5lz+eTwxelBCCK1Bgx3NxdSPUj0rynAgRzyfOp2HfbadOjMKU3v6X
2+RICrxIhGfKMpragw5Kjvap8XlVL55JpuAQxkVqFhKCUSlu1f4aio2c78QzwEAGTiY1i0YsHL3R
oo7nKU7iGW50E19R0qj5oPPUbTjQzlYqZzKCTUUCZ0HY4vrXWLgsWVp87JMHue442d/2o/QFRAh1
f33863nRNzrAl+qazNeJ1+VWfp1i7IVWKsVv5IfGCxPeitJQXZnETUcM84B+svihC54Vydv/ZJzz
hKVrJUMKcvgJOyvKat+ojckxFvFZEozRCxvj574x3j5ma2sY9EYnOj29KL8lpY1KHPOoUgIav/B5
RVDe0jGgQYo67g2QTTp1/rMEubURcg4V3toxMKEshq61tC1XSiOoqRt2B5KlJcHto+B8pU0mnctB
KbHvsonQBWlkYuHSyC6OilPbgROhBaJFoxPOrpP0QMtGmi0fwPHijfRh1RmfefN6+7kpxN3fBmON
F79m0UDmSWmlpEN3oGz1Dbf9mBMmksjASFGAUwONFxjxOvWu4dXgCWnc0RGdf9JdvR8moFZ865Qx
R72UqS2ckk/gCLC0lNd+tB8nksjAxtTEiqi2KIQ1qWhpQ38i7eSAaOqvNpGc/R3Gc4aBixCsaUMo
Is1ZlNDqpK/G/LRvYNsXsK8pqiSiQ5wJgTGRelMWUIUXu4dZ6Oxabq068cbwI/yGKPL+NsTEQKJH
0zBkOB5FzBIaaWuVHacR5w854cUE8+WBCVTNGMl6953cpjdoAraHc+hSFm5LBXN56Ql3/Vl391dw
+8S6WGWiocrFOZemBsW34K4MH6EG68jVScTEXc2bYeR9LCYamlLvxQS6ya7cYJquO+fBYo/i3Ugm
zsm4HXYXn+gfsj6lugGdFQo6jrMOJcv7jAc83E/FZJm5OM5KEuFTibqz/Eg/T45u1373bbzLfkkz
eiIhEYPJC95THT0i3qfPF7+YI0SRMzNSAzog3NaWRPB+/G0Kz8GC4UWCRsKFx9vHW0fmROmXKiEN
ROPdRjhF8a00cooLnIBgRyGUtkcvCp1RKEJfxAudSRDp/SnueUIgHEfYYQhFb8NQzXDvgEqHH2rT
OY40zulLg3fn22gMQCijTnMjmGjiT+LoypDXnGt/f6/y3GARQkSdTKyxXqDDEoK7UOVULXk+UPur
fZNHBYhcXskMzLuiu4uMFwkjWfs+vLeBNi5R0ghRQNmJ56a3NnS0xkGTEVTS0vhIlK+JdB/++4fM
NybY4qs5hFK9UKGPQJxdORLtzIg5X+L9Tnxrgjl3KGNrtqBx2JXH/CUaS7+ewhttmT11kK2oMk56
2XNMbnQVvbXJRFiSa1poVCjFNVCMk+3CAa3KwfDRk+DxaFU2Up63tphI6/tQVmaJql9hKEVyWtCR
EFu7lr3SCz31YT8kNjrh3lpj4k4Zsk5A8YVymWMExsbR4xPDiq+jb5K/2NE5OuWiNT/0Z83Zt8wJ
xtfy4CrgmyVaugKfzzUwyiZMP1rlR1RxvHsPcm+dYw+jeQpVkhPINmmZpyqzG0aoxInqchZ6mVMp
2LgSvjXGHEyzuXRKAXlyV7rt3QG1CUzwf9Oue+d1rOO2P+ScrIXnHXMkNTXmKrUECZjax+5sKG5c
dChq6Q9FGFj7H4u7ARjoSASl1oYWG0A8aaBSj/HJ7ApcNa8aVTWPCozjGTs+MvR6NwQx1Ajq1rA1
2WrD3k611tLT+32/OFjCyh7ksRQg40cQTqBcMF5C+TgvLxgAsuridlF5j4YbJe83IcIOjOTtogS5
iNwluaquoh+FkzhDAj4A2tyduVQ/YDzwWk5fIfft6fjWKIMnpiDrSyIgkwDxwqETC4z+hMdqMv7K
NHJtTGg0N/GaIGtemMycA+f9ofnWNAMuIumVuNRoqTXyBUN3knZ09z8gB0XYTtdyFNPY7HqMWuLM
mbqzHgpuUDe88JffZRhvHWGARDGWkcQCPpx+XRzp8zUkopW/KCtN50e19V/PAJnBEvA3tK0uIl2v
XdPHHd/HSGLlDi4loxKupOP+IvK2GwMkQOG0z0acAaH4pV4sUSt8CDXElcAJBx6KsDT8vZl3tdog
FJVb/aSdw9NgGdeCD81V+wOT0m8+GdvHGtWDPpYtGher77Md+D1IjmkjIbmeXMh0+LyWck6ov+ti
hW6XHqCs7tQo2Sq+LH/a/0acQFdohK6OyyVE6rzMKPuMxl1WNNbY+As3QeQ5wUBFlEpCLTXYr5J4
FQ73qcaVW6e/sANGCoMIE0myoEbvKogT9BO6QB4F9Mte0Qt24c8P02jJ//qe8zYM6Lqu1m3qhnyu
R4RBbEinto6sShr9MFgeMKDIOY95SKuwKLEUUyDE2EfJEUUxCwV8Pz1GBwic8CzxPhSDDym07hrD
QD84nYkS3cxJUIfG+WhJ9nhMHVBnJY7Mo5vkZaYKgxOhkoOX9rVn7CorX+cmguNykyCj8kqH3+O8
7aQGWnxFg0Yv++pYouuu7yG77oSz3SUnc37Y31Lbv4+bkAQdb1VjCaV7camN2cCDQTScU4gSzt/3
f5/mRO9j/fL7zHJpULuZig59sIPX4ZEPT3seZTHjzXBto/fFDJOa5RG4c/EgVrj9KLlo2M+tDHUy
9HOjk9TktAb84brw2xhbNijnyZQHMaKPmIvXg94APXCgPynO4bXhtk50aPzghs81yfGRLSK0pr6Y
OlUXGxriLZrkZpn8CQo/lqGMnKjgmWKAthnGEuQGOKOqIsLMn+kpQvKoV8Ix1WXOam5j+mUxGbhN
2kAlJSUW64xj3N+Wdebk1eDuRyHPHwZx0z42I1lDE7MR+XS2IsbWNePbqOLxFW7n0hdvGKRtCjk1
pBk6J2atxJY0hl9HTT91M1rnlcIP0q9d8u/Vvii4X0xS31fgPmppUpQGopEsz5V2MqOHpcit/fWj
ULqzi9kJtdlUzCmScSaq6Y++zxyjSqxY+ioLzjyq9r6tPyDsxSEGMkrwGyhCGFOuyQE9MahD+8NB
dWilobrmMYdwrTHIUcpii4Fh7CrZN14g0YgxsclWftExsQ8nZL99Y+Vzs2koqoLu4dpFvQYMj9NZ
u9Gv6IRM7qHIwMsAOfCuM3WiMFaGXg1SkDBPDajL57R/UYo84Fz7N/ewJBG0s4m6TNirarMsnZEL
Cao1g+YZEd5Z2uymqU2NE4ab23hlh/GmGqYlKEQoUJvK7ITS9JSo4DYwTAhrD3LCMba5lVfGGAwk
IRhczQJOjWrtikl630WQMOtrr4jIl5hARTNQgm/7sc9bSAYM9WTM1YWESAdnxR3a4LaICy+Lu+d9
M5vbeeUaA4eJUtcdZAiR4oLYox5FDNc+L4vb64tFeJfTzQhc2WIQ0dCUapQFCJNW0g3pHhZeEwcv
Jhj407tlkXs6Pq4rL7V8MtLOlasjxnr2l4wXDUyyqZVTuQwj9OnjDHe2OT2kSX/M9OmYpRASqb8Y
ps5t8+F9JgYINTwu562BClB/0n0qvzEcaRNJc1Zueo92+6DV7ZE4vKIkb0UZREyg69jSmgVGK6+q
4iD/0MsjT36H4xp7Me2aQCl0GYGuk6tFaaz5JlWnw7xMmJ+N3P1Pt12UlDBxDH4X0BezTYKZGmeL
POGdPm4s81o9Kc5ybp5jzV5O9VNiRW57CJ/3bW5v5ItJBjxQTyYRqG7Rex9cz9m3UrjWa46J7Y11
McFgRambqdFpUGI34txWU8XPBx65Lc8EgxO4LlQiiSK892ieUJxSHpXRdhRcXGCwYZ5AK93StEwL
PuFNxooDTBDcqvl1wu3xp6vxLoNZxQADE20N8qc6Qx+5EI6u1genakRCoRYHvZ2hVlGd9CF5VgLl
RosUf1Q7e5IFe+6Wz/txsXkdWv0ZdEVWyVqTRjEZW7xr/M1K/Pd1SDwEnJDnhR+DHHIsTUbUQ/pz
rH52GtY3vevFjJOobePE5esxOKEbqRnkMu5cQe6X4zXJ74zCl8Bat79kHF/YxsBuFtVMpVCRx6+S
R7pbBD/2TfAQgtUsNYy0kkMqaWxm7oROrPnT8Nycze6VcSQ/mijMLLz8grO5CAMRLcSv9VCh3UOZ
auvm1yB54HhF06GdmGebAWNoxIkhrR2okPocjli+ylLuR4eOtAy8YTreZ2KwQsjkjo5vomEeGZPw
PdQOZfy07xDPBP3/1ebpurGL2xptFZIZWHMk22H7pf/3SpW4ToEZySAyRIZ0loVxGOo8b9Mal/vl
boi9NLhOeAfs9p3jYoMtIOjqMHVFiFsADgdXwTtqeKVbdO6wskcMG+2v2kbP9RuP2LqBFsQDXlLx
WaIrKosZn/sDaghOgzl2UCjYxJ+PuY/WzcadndIDPwVnvG470H+vKNuZ0PX1aEgjqsJk1hz0Rp+D
MOWY2C7JrFaUOQybIMiVTqZP7qBm0OPyZiTBldjXvjQRK+5TKOpmn+QusheiOvmkWvPcvXQk/lqB
k02SK8swlsc24r52bWPkxXdmV1RdNy9U4NBNhNPQ32RZ68n1qWq4BFEULd7v9YshZm9IGnTuwgg3
9M6hD+YZ+Oerc49aW+7xe7Y2NyLUOiVNltFC8fo1VhuxVhSQx5i4P5jZ8g0cfg9CnX6CZNyP/cjd
XDxZg3oPFX9T2GEBRR2rJHod/Ywg8gQRyuJTOf1E7xPnhNmGf0VGXUFSwRfDvoBGcaZ3Ih2IacEZ
pqMLdzpknTXYsyeBTlZ/yPwP7YmVRQb8IdAuSE2GTqrO6P1hyE+FyWWt2Nx3KxvMnjClXGjlFK8l
BqpPf82mvTjo2UAfhdxbc2YXX6naM+/VbvObrYwyAd/nKbjsEzRQz/V3cLJagdpaSngS9af92NgM
wZUdJt6zqChbkb4ia/PdVJ+G/JeuHPZNbGanKxPU1VWU58RE0xaVRcZ02Q9d/ZKbzX1mZNfZGLtJ
vDzuW9vMDFfWmMwQqmyNMpjoilVBftb69NVE+gdMHzwzTGY4lfOoCDmCYp2A8kcrtl85V+4wyaEo
F4Nk4tIMtnqcNMphOFTgvYZeS+amtzyK8O0D9WKNvU72uhCN7YTZrNal8+jLQU+s4ty5uqc/Q5+G
Vw7lBB/7zgm+IVWIIzTjZvr3SD0kC6QweOqTnI3EvnXm1dipxoAFzMIHZawt2RCcRhosTfD3A49n
iIGJpVIjMW8wUtHUJLaXtB6spa0CW9Kyu85YAo45Diqxj5+ZLMRC0sGvPHtstTs1OO67w/t9Bhj6
CdqlI4i/3Eq4bsdTHnJSDd63Z1AhkfKmmFU0W8iB8HkOiq9VM1t63rn7bnBDmsGDIJcq8KPhJWEc
ehsUifey9NegRW7YfgWByrGpH3ooEBpD7jWgni7DgFd+4jnKIIU6CRjeoJNspD4a01VoHruBg7C8
0GNAQq7DTtHKCtXpcKJcpAeVkHOao8gV5D/215PjDctZ0eogZQGDGMr882EeD8J8lHkDNtudTRcU
YocBZjFRQYYLNVc6D1V5NAsTUIy0FFT3IdzkRP78/O8nGpHcKxrRMMCO7IWlVI2WVgtLFedgJv+q
tMWS0s/7C/eH5Oi3Bfb+3U6pKpMc2EoFfyhtcmTltuFWbnFoHcHPPUGxel5GtpnOXtxiL+RNkiiQ
yAAoiX5xpCMvqa06yolKKIXctvbtMLx4yCRjYTAVaMhAOtsm7XXW2aWB1pKqOLfDT85a8iwxWGto
YxMUKdYy/qy9gIOqRq453y324mr33cnwM4j/5s/GhyDr4h+FzFUiM+ZaVWIwi05+uf18Kut7peCY
+MN5f7FB99/KxmyAanFUAeujTQsoIPs/BgfRw2uJzxOs/MM+u9iiq7yyVQ39MkMhE02mj1VpoYnq
EBzNJ/NK8sfvyklyo5N+wyNT4X05Bo7TuWjnJEOziVgrVjsdSdt7pQmZeN2wOUFCgfXdVW4V+wzw
SplgSqRG3klhhJzz+/w6docDkhpHtZIb2Unc8VycxvPCo8LYPjsvC8vgsVbMWhYK+Ih1dN0iX6sy
XvsM/YU/+wb22LefjoS12IkVLKTqYBXtTYz5wAS3EPTPaPMT6Z9H5StnOeme2jPJPBrKURhFcwco
6Tw6ZEmvQN0h9lWL4EF5PNectiSehyyYyKG6CML/kXYdy3Xr2PaLWMUAEsSU4STpKFuWPWE5MufM
r38Lvt0WBfEe1FMP+vbAVWcL4E7YYS0oZ3LkPCgx0A/5O0tWmt8AE1o7fgwICTeZqZYaJLhJ9b4C
6iZHE/JSV39UvqKK44W3sjLSv8QBZgCSlwEGUZwBMEieJLSFBfAhecUBqowPWDM+kOxwgtD5oAFN
P5QEgm2NfBUq2MLYGTUgePEqClhzb04qeAMBnnVZQ7jpvleQVxmC1scp2kN5htpRa9kOSAJcJbuv
9MltMEYx2bIQwL//BWniBAAF5FjTV0irGk/7kyKgtoF2no4h2vFQSpRRcn1i+59aemTrnFByZkHj
Y4/WuA5K4ChfvkDu2y8dSVD5pDaaqeLbTUn1FKZ7hp1b2QKV5BtZgrZnrAeWSIAa5jI8ZjnYt8PW
rZiflIWjJJJWr+w4Qrhk4VAMM+I0gK3rmzJOHLWit7om4y+XieH/vopiEwVJ7GjAgGkb+Wy+JlHi
TlLl/pdg+Ve7LSFYdoANJFRBx6n5EX9jL4RvdR60e6ASjj8mPwQjROjFncSk/uX18ipVCJdKqi+a
FaPdNp6q47ifELs04Jd2Lh4w0oa1TDkEJ2EVGtiZEv5UAs6sftaNR5v9zJanSjoH9S9pzuu5BF+R
jAoYhSwuCrNJ8QFl1l2DHShUam5lHl5iu1QIlXYDeIqR8TSgYCcUu/Z9Yspcn0QHqRAb+zCvgkRD
R2VGq6MPLa+Ykr01ydqRMnWggofIrBa7AwvkcCAM9VOIMU23fKHApAZ5Qe00MtuS3Z3gLmp0V8Zp
gd+rs5PRfgtlUNSy3xdchN7m85yNCBm0stxuBq95IHOqMhGCe6iYnpVqAE2jrdmdWaB/mopBkQxf
/ksW8VefqeAdSEyxGzbi+Zhchze87sge9Duch1e+o1OMBY/j5Vixndy+ChQcA6gWAKVdw+uR+Lxk
gxvXD3OauKn6m6GcYj9dliZVPME1NOlsNTPHmp/vTYd3vNK9/gRwLVDhYL/Dk0iTmZPgHbRspmi6
w+vNlqc8cpqaZMceku/0Ez1nYMPTHeUYf78sVCJThNgym7jTFv7wMsxfYYMaKz0lstedRBfFARpV
U1DUt6Hu47Jv46/sAzhhPJn9qxXilDsJKGsmTpWUD8Rp58+moX0oIhHdNgC6p9ogo30bbvWyRqvv
j+Ltx2eOwxPvi9kZfJ6cG3etxLA2v8pKmmBXUxREScY3VejghvFVoDt595E0ZSVCsKTImBOsIyI1
bpnfTA8gZollJH6bj96VCMF6hrbqSpM/ndiiuRG4lZbb0mLgUfv/4xXi+68ECYZjZ1U/GSacXZAe
LLt29WYfK/9/xOw3QsQmwYwaqTLlKM/l2AqornMSO9kkcTj8D32XCr8eROwMTGmJcxA8kgx2qwWd
27C9BQAVC8NGmMZR9W8Lfb5s/5vfCFS2HH4Ec+CWoNeADxwnK4pBwzK+RHV4XKajomSumpQy7yaT
xP99lbCms23TsISRNh6WiK+yHcAtDoqbfV9O7TE5GV/4zk0qcW/bnX3AqxALrOA2QJrfSo00NcqI
jekB0+Fb53CpHiqQ8Sk4dqC16GC/zX78TDsps8Wm01sJ5v++Oi6YddOuUFAVTJXioJWRixF4STDc
8hLAv7EACQxsF1ucNalLyND54manPZfk0apf2vzlsnpsRviVDHHWpK+qrC4ypJGjSx3dtdz4lO4B
lbTHFJAzHmT1aMmRxGET2pBB6Qfc2kAe8nQ/sM/GINlmk4kQksnCHPVQMzEFzvQCSjhQtBTbwN4p
aSxd1dtKV9a3J2jfYqtpBMhA2HPvGE/hb3KajgCbuot/Da79yOlMs+fR086xlFJXdkpB/WgCc7dj
9LHa5rmMDGcpf6lm717WDpkQ/u8rHbeL3g7tARPGESo3Vg+42MdUBvCzAVZjwDv91XJT8BsxpUEA
Rji8pzM3O85uw7Emd91Vc1Bvoxs1dhIQPo4fWn3QwEqtgZ/MoLo4pELN0mhGnRS+Vf5sbd8mvy7f
3ZZ/WP++EByXcJh6m0A1Sn32yWh6nW7uL4vY/DwaXq8qFvNM0xZCfDslNG1UQr2MBKA2OdD5uzVI
F/K3/Lq2kiIchC5TF+kJJvfiGfuMnDIPuxTDVY/PckRlz0numacd5SXMzQtcyRWCfjHNeqwHERIY
UjoRyupk/Pk/3Z/YulJG2qTlgJPhcsEgRuuHcZgip6lkdsQ/hBj2V1cotqtiNQgiky+9mh3bFWW2
o2bgBkx3wb24qxdD4gElX0wcHa0stU8sCx4QcwjPGbZvDioD1UQRpfUJdshkubNMnuAF+2ypDCDa
AEbtFjpCThT2S7B4c1NjK6vzw5+dG3uZ+5F18vWtCi7Q0gbSVPYC5JJJc0wM7lEi4wbeLOhomPwC
dhvamGCmfOsBtWnoQSGUYYvCGYGtF4MVFmyHPDhKeQY3H6MrWWLpN9aTDDuqMOdmYjtqYAkh1J1F
rbEf2OwjVu7aNHkYq+6cBYNXLBlAfdjnyxax/TcYOoDvDJyWipidSlH2WmpAdThmYbYL79HLdYfT
4lq7CgALkvgiFScEGMWwazzB+Zzbn7HE2M/3+tHY4yl8AFj84fLhNh2KYVqqbliA4hOr3YEZWnGE
qXRviEEEftOyL5d/fzuXWgkQM4+yqzU9aNA2cs0fKnJRzUmA8QbQydljz9VeNkz3L9f3eiLB8AxL
z1OjRwwbdk3kx4f6zHEMnWEG/KPpprsw8C4fcTPirE4omJyZGLE6UuwLAuFLH/fa4pOPbJxrKxGC
SiSWppdpqFNPzcHg+JyoL5ePIP1KQr6xFKNt27nFxzB4W2w6kCf2rQceaLkbr8b74CMNxvWBhCit
sMoc4pxBXrrDnpYfA/JAm73Mib6xU7PPzjIYPtlHEgJ2ieHHJQ1M+JHuGKbfbTgQ2brbpsdffSTR
LSbgE4k1nClJc3caWkef0VzMNKwx7y9/LslhxDL3FPQgoayxH9g2bgtY2ln39eHHZRm6xDOIde4g
Ar3mUOHGyB6Eas6yU0/UWa5TuKOxcgDNA/QhYACBbhboaT4qHIfK7a8mScVGZs5iGXwBV92chHzf
CXi//C2Lp8SR+tqJb2RYkqXczTMTnYBoAvPTtgguHKhml84RcvsQyFhRHp3mztpdvleuaO/SnpUI
QRHBcBYDXVXHBhCIwVQ/TO8G+qWEY2+fbE22brSpKCthgkrGNnh6NCzM+BP9YXaArF8+1ZksGd7U
e4JhKlXHm1x/V03RtCKKNFxaxRge/OARqMpDYs5eO2WSy9v+Pq+i+J+yenulabHMagMTC7uHaALw
gX/542zf1+vvC27J6CMyZyF+f2meYkC42sONKSsMy65LUAAwmi6ZYsHVLgGiErsLlV8KfSmVl8tH
2eCIxhMSo/nE0vFStMQi0Gws9WirNvXm+97X3eZn6it+zj2tG1xzyOfGadz0DiHRK37Juldcsd5r
+atwISYyCr44tQUYVG6Xu6AkJ8VujmCrw76iZV2Z4CBWeuwOJqSUZE/bX/BVMP/3lYZYtMTWamPA
zyeDi3QxaICnM0syQpkQQQ3HwFCUdsSmaonyaxYOzjzWV+ok27HY1vbXswjaaOZJT8Ieri8rkt3S
YDQmGI+XtUR2EkEZ8VYnSt2jvqstaMq14LwdsCKWph8JWCtdFPwQKZUwUxXYlTY/5nnh2fnTosn8
kOQs4rhqWrVVGIZa4Zctc2mIxm9eMq9r+//Rst7NrFbTgFl9nKb1Jw/c68hgDMBSRLfV5w6vguih
ful8oIXtxkOWeNrPD3wyEztEug5oMBSx32p4ESvMAHEy9x+nNjpp7QPtJJiymy5qJULI2bM4T7qh
g4hYuVaVR6qO+6b7lBcyNoRNBV/JEVL1Du3tNrBULOXPIJuOq71u5RLNkx1FcESNms/mzCCi0a+N
YWfWlkPnkz5IPorsJILb0eYCO9IFnohDTnZa1Xhm/pG5JCyP/f3ugtNZxk6dAXHB95OfdeUXqx8+
oleWDrwsFfmPJdhoFZMhGjoUfrrsqdG+VBhYC58vi9i+pb8ixLy1zfDEjiK8bKkWOnH6vfpQYgzS
1f+cQcxZDaPU08pCKoIPXiX3OhB3R0mXcluhXkUIttFa47ikHTxmlzwoheETzNIGhmOUu8t3JZMj
2IadoxAbtQH1JpLt1PgQT5pblYChk44G87/4XaxeXZpgIjSOqiYn6FFl182xPIVfq+/64z9Noshy
ZWB3m17aZBb4am1NBzH0W/c1JNo8kBTnwiLaPqWza7apTzCedvn6eGx8f6i/YsRgAB8ZTVMIg7TG
4mCHt62m39i0/B3k8124yOg9N/eFgY/931OJIWGshhakNcgIeEhQz5gX6wB0W2OiOzwb5+TG8Jtz
4dYH/lAaMAHtytBaJdcq8nEmTTukXYLWB1XOtTo6veXPqoyFYrtMsDqmoJS1Fi6Twd8TnTd4fFdj
OQQYsDb2bN/t+yvZ4MumDViGyoA9bmqayMZZFRlNMLD7D9Z8eDLpo6oA6ezxsqpsXt1KCv8r1ilj
XoCzI0A4N9g5mF+M8obKoDRkIoRMbkA/u9EbBNROe1D1z2rr5ZEM6GlT41fHEFK5JdOzDmNoha+Q
obtSS5o8ECPrvNasjB3QutNDPMaaf/nutjXCskwdJSjwAYvcjGk/Dlk54vL44P1yLPfMN/bGw7jj
kAnKkcjImjZDyEqe4KzyJUwB6IcoZZDGAcmlC4AtiefV+E298x0rGfxrrhRiqtlCKZcxuoDpmDB0
7MFFAb0N0Baaax8S6lle6/GZcf27DJtpc2ZcsxhDiFER7UVXYqUjiNb4yEWb/SmwK47+KThOD1oD
Oxs93Yt82Wttu8hCDQOM2NQCZ7nglNlgjrU6QOYIaiAOC7rAe5HHyUcDUkqq9Aet+t39Uss2iGqq
6DQK1kCbrFpyAzV97bH3G2wY8O5m9pNPxwN111+Ajhwf6yN5Ul9U4BYHD8oHRrzBlv73DxBMJe6w
FBrHeII32XWggAl+lESff7nQVwnChWoks3sjR5TTaq84ErwRstbFBMHZejHd7P4jUJ6aDXVRQTeP
voygsUQ15qJLcaA6OeKNOOfUV7Rbi1neZXPftL6VHMFVLtjdbBoO+Kx2860+Fk+sYpLX1aartA1Q
L3PqHuOPw1kZXz4VaVLWUEXD6kGWUl6nYebgyJKTyMQIfsRI9LFJ0Wb3GN0H+i5vT215vHxZm9Fr
dRLho4zROAfBBICcVvtCpqc5vuvtH8VHFtW0lRThk5BiysIUjFp+o+6y6Etf3UbSEW6ure8MdiVD
MFgNwKYYzMNltQlzl+pYB2cr/Am0kKZOnWk8x91HhqzXpxIsNCrUMjA0SKTj704HrCRrHE3RJWa6
rQRUI6jKa8wSZzTjpVGNMYqYN6ePC0fQ+h6lkoryZlS2X0Xw5HulzmOvtXGXIQ+1LQCmgBo7fqJ1
77LawRSae1nhtkt+K2FCetbSfFGZgpK9uu+uCYYSRtP9AVLcU/G59UYP7+xDfcUdbuwlZ7P6H29T
MKlRt+qo1lB6i8urdt6XCgB3Jbcp+2CCSQVtmOuLCRGW/jKollMv9C6eYomUbcN9/WaCSdWxFS5d
h2tUgq9Nvosz3bdbXwEp+OXvtblnAgCev/on2FVn9JWRFPAQfM4MYFN+cLccwk/hvkdygSGSr/Ru
kkFobYcm3sdGI9u0VXGAro+1dphadO/VU3poLTfd29cNKALKO+wVuInsHbv5yTB3pRkMJkbEkSI9
JpiAHJDDj8HnJPhiWi9M9vbZjEorEYKzmMNGY0DbxVMZTBi96qidJVHt7aRsJUKI59kwWgot0IDN
ridPcdJ7+0vqWtfKGQwcsCrjZ/n5sm5s6SDqMNSkNor4trijXgSRSgdFRzXGvjW7g9ZWHrP93Ph6
WczW11mJeTft09Wd0TVF4RvjVaOmTs1uo0XmGDan2XRMpTCDoo2si2uQE9BftbrGDMB8WnbBPj1k
nAcjuNZuOLJ5dh96GmgqzrJtoM07XIkV9GJhS2arJrIiPcRoFmG/jVQ79U3jIzWTxPotFVyfUNAP
ZFo0auwFzVL1OE23rQxhTfL778ZgJrWaC95bnuxjGv4iRNaQ51VjMcSvDiDOgdT20udtMGLe+hQf
isfI6/7ZUb2WY7LLziKExMlqdIVNEBXXIVi70+OQTt5ltZaJEALhXDZGEydIv5XlbqE7vZX8vkSz
LC5/FdWJoWJDtFHxnp81Z9GwvZ8sB9rGXlcUElFbCcT6wwghr42MIM4V2E5Q/q6W54zshxy0XtN9
Sj+CXrIWJcS9JS9ShUyIrm23o/rt2B5bWVdy09+8mqQlRDw9jEcU/LknUPwy+66aWCdJW/9/+/qC
3ZeZarcx/KfXjp+a/KqvDpd/f3MAbn1RgrXnAw1JzzB/waru61hq91Fj3XZz67DC2PVT/kwrcspH
csYssjO3g8TZSC5RLKPbUVmCdXRAFa6br5ciOJA2APFOLMOn4Pd0wSeI1fRsDLvG1uE/k+PoL555
SLz0U7IDcq6DZPIGtQEkDJxPd5EMfWwfEI1r9K111CP4v6/My2ZBoWsJb+JOV0GXuNro19InxraP
eBUiaPsc1HoHECe0bMzcIYqnsQeJmsgkCMo+BWNgLkoLn7r3rL2507D5sceW21kFHIXiyUY/tz3F
64EEtR+xjt/0Og6U6ag/j59UAETMYFSIEdfn7tflw8mECSaQKFYYpS10sB7Gxo3b6U6rwTU1qvYZ
8DqZMxTW78sSN0uNOtjK/6MV4i5SAISqrkcy48179hjsOXjD4JQvljNhM1HOIiOVJzRaNZyjURuo
PwdvqG+AOeorAItY3MCZzuNBVuyWaIsIXjbkWIQyU7w6pvqcAJSFPV++v21rfr0+ISZas6IFZYIU
wu4qLzYfteqzbVxXU+EseAfosjUQ2XH4v69suGvysbFjKP/QnqzUUzqJdXHzfO+cXo8j+IisxStG
69DtJyEGp3b5uFv0LwaReCKpEgheQgnmMslZVwAItriub9p94MVufCyvZy/35GzBslsTXEYZz2Y0
53jKZOzW6O4W2Ya0xGxFJiasW9AZ0zd4o4fV4qVx8L1tAZIHKNgfI50Vl8bJR/YUOewpIE/BjG6I
mSVlWJU2+UxVl38agx/EPgSDlGaS54zvtGElRMgp0xStjwIDmHjUBqfCy25j4BqhWo9Ft+BBldQH
uG+7JEywJKMgaktnJPsAoZ5Z7RZT7CwEHDyaEwSAauivh6DyL1vvpmKsDiiYU6G3DZkaOHfwDB37
Tt/X8YfAT9dfSjCpRsu7jEQ9Bmj83o/ueH8vvCd3485+Cd0cRSMZieymS1odSjAui+RmVBU8j2rz
wmF2/5MVgVNV8a7DIEhopbdzm1Pn8k1uOo6VUMHEpiBJZyNDckFKxMboV2WUTg/mkFrytN7OEleC
hHhc9HPaWiUeIdbZ3oMl50o95kckAw6qb5JKkkw7hGicavZottysW9Qz3WVh7DTrtS5zhuplxRcT
zzJKksro+Ct3z3EBgImyV9D4DXcyLLvtb4SKs4EdeVUV53AXUy2aoINigGsPY0EsL11w3JeyJIYr
9HtDfhUjfKGhZIsSNAw7OsOLzX6n9MdYy4p8MhnCpxlQFKN9yxsNS69dZWSZru1QO6nd+OmyXm+H
Kizr/3NpACbCaVcRF1N8AY3CEVkzUJKIG/ulW3z/MbnjtX7IQJIoEbd5MANdJ2bhv0Qc+9XgiPKA
d/HUfXX8ZzMm8LLKrz3sDcDv1lc2dWRj/JuFOIA2/pUquIwKLexF1yOoYPOjjjRnaI/mmHphPXjY
8/bK/Jqpu9x8LlLiLYbthKzALMTT5bNvBoDVHyG4EKOLaqubWQ68MvA1HjgjhYbtHFkreNOqTTT0
sMlIbIvyL7D6oFHesqCqJyT0yskGj1y7v3yMzS+4+n3hLrN+YDpjyDhH61FPc6fsfa1vJa5pM+NY
CRHuqoyo3lN+iKRlu5YpR7vJ3NyM9xMa61FgHy+fadNzrMQJJs1Ilk8Z7hMor1dNfcjy2lnmxZl6
GTLCpg5gv9TSCCrY6vs2PY1SxUJiWFzjzQ+SxsbnvrA/XD6PJpMjZDYjaep24gPN3S59HrzwwIPz
18nr95hIIE/0XF8DB80tPfWzbCxg+y5fjyjkOYASpYyGaMVWyq60bqbkvkiPQS/r9W07rtVVCrmN
HqeGAthmvrGV35BfoW8d7WuCZ53pTucQrLiSDGBbJV/PJdhVz+YcbdMY9FfKdWHeRomyK7BdZz8l
tgzeZtuEX0UJJlbHIBmqKnQ/klj1zQWQJkskK9NwDXgXxVbXJ1gYuLI7JZ7xZkifR1/36324z69H
sMfzIsOHMg1seTBKgAdDxEkREhGlKhJE5gWLuvmVMdxf1vftC/v7+5oQxIxwzpQ2wyNfbZtHgP49
xTPZXxax6fYsjB5i3sUyqDh+MttNWSV8mc6eD1lxLprUMXrJtrFMhuCGsjIlBFh1uKYx+hY35bHm
/9/LCLg3NXl1FO48VhGCtkqlDNpMvaAL/TLqbiM1dU1l/G2F2DeeAhkvO/+z36maZWE8CQMaqMUI
loNxTZNkBZyRGVauCvDKVjMAwBe7ZrogBh/DTPMuf6xNfVhJFA1oibHvbkLf8vw0BXe1jBF5+0O9
nkgwnjpsajMoYTzAUS2Kl2o5j7Iwu+nB0QECmy7BxNMf97f6SKyPozJAY9TLkZooCyYmLLYLl9KZ
cqAYk8Yj1vAAKhZJ5Ni8OcqAAIOVLNMSG69qEpTF1PVQQQuhfTjZsrnJ7dC0kiAqeTjQOVS49k3O
8KMBDILmcfZqOFbghfGqXPFb3TXwQ6G02Ln9ugI5OmE6B8ESiU5IYdUdklI8eTBxS9zMQzisEILB
3fJZ5sU3e+bIrP8KE7QwtHM7icAtgFJgC+5gYGuPo2Mj+/QbR3cAiCtzs5uGvRIoqOUy0yQfLLjB
iCQHNa58iv0cyyg+JWpxMKv++AErW4kTvuRgtLrZsApWoFzN7UnXJO3FrUzCwFYBME0waA5lfOun
jCCluZECtmKkzG/bn4PO7oo03wMG9QNav5YkpEtJkhRDn2NnamG3gf07T58u39TWh1n/vpATWVM7
I1UGdFSalvu2a8+MRvdFHe5I0zy1Q7+7LE52cdzIV76jzbOFxRoIz1JMy4NE3atyzB3Mxm0XyerP
m0q+Pprg3Nt4SJUavSWw+lbH9IoD8VM/6B3+mMtcGUjVlldcSxNMalqM2Ip0QMFYRuWW5l2sXXNY
k/BnVX+3W9eqR8lDhOuwGLsAZIf3sQpMM1AWvb3Kqla1ZeSLB0ind016zVGLgQToWUBcV714iCVZ
5lZkWcsTNDEb5slcOI3VYB/tEJSZ9XOXf4RVZS1EUMfBHmMQNCJFX7p9VZ9i4ye1ny+r4OaTey1D
0EEW1DHwEoFFxKnb4wO6B5bhRJ9RcPfBLGA72b0VOrLywqadrb6WoIxmTGtlUlDeV5ToWRltVKaN
h4hND0ZRANOnkZR0/0TDS9ohqGPD6tKYYhgab/YsXusCGXxf7u0jb/kABtoNXdXpv+eygsamga/O
KTh6unQ10Xss37BwX0VOlIKM3Jt1iVfc1kUKEEeGfBej7W91f0kN2uEisUQf3HbxiLLnVVVIfLxM
hnCDgD9P6wVkax5tjgBi5TISGYzZ5m2h804IMzUL3YS351AIo8k04jkVw0W0UeyAutaJu6dskLj5
zdE8QL78lSQoPWpbdM4aQEAbj5xcKgcigNccTJ8vTodudvrTAZQJ3XrJrYUKn6mP2rJYuAcuf/OX
frsHckkGpJTFj67SnWw8avOD6XwGELSNyEwFh1g3CF+gqy18jczgbl0WxU9ACX6bB3UlGbjfji0r
WYIznM3xP2hINVgU/8OpdkM8tp/2BSqFlz2W7GCClrRxoasDRxmbbPVsFKYHtpKbZiYfcfCrMwkq
MplRQgKMYuAxtLeV30F6TWSYydu+dyVD0Ag7MGcLgE5Axz3Ze8Or96Ry6nN8pp/mnb1LbzXFsWV8
E5uptbESKljyYtFAhzWDaLqlbmMwZ4o81birgj0FbdI0fVWQcU+NU8qm3GQfTnCGllqZE+PD0nN+
AJmMMyzIED8y5fSH1NqyGdOpuOeqqAwPPk7QDIzWoL9Pu+NEny8r4OYGkQFqIVO3qaFh5vmtn8oa
Fpldgz2JDqX48HPbAACs2oU+feDQC/nRuqZndVfuoq/R/rJornTv4phBMGaJkjxoJwSFCdU5x8QO
JJfRWWkeRtl7eduSVwIE5RhTdTZRPOFDQRoWvpZD8bn+ER9xGtBZzLN3+TibGrGSJlxkwXoAuCaY
wUjLxyabnbg6slCGvL+Ziq6ECK8frTTaKq9RD/xDP3LVHeadtdMPsk8jOwv/M1a5PEsAGxEo2NRI
6Jmq38J2bxuyfPBPfezC9xfrZ6xQJqCJ4sKW/IuxfFbrF10HCci12QDXofHTOveIbBpScrA//mR1
sHpSpySJUBWqkk+AjiDht7ySbF3LRAjxg2SRHS58HyRinVPWu7y03Y+5H8OG6+Mr8LDctx8I68Jk
aAcs8Zpx4eTz3rIzZ2waSdjY1DZLN5CG4X/IZN5KafO+rxlH9eA9M052M0Lb0p1sJezPe0bQBMLz
F0BEWNjnFz2BmodjuZhRhow2vMGshz8BbuYq3gM/3n0agGM3fKY3VecsPMfgoxLqQa38hDjF3vb1
Kz7bYjjsKGNx3fiS2FDDXhcgxS0gCApZB3CwdW3JWOpriwZm4+VoqrpnzjKQwi0xWBACEAAYat/T
7QYDZguIsaT+3BvwGt/SYXYT5ddl77Q12A50ZYAloAaFkCgOtte6WdRRlGp/Xg1ojJgOGhj+dIhU
p/ZMLGy6fDItw0VKBHN9Fz/uWrDgspSkNYHajo+r3c4u6Dt3Jc8M2p2yx/f+LsPU23g6E4OALA//
RRdVJEUvjapbSi4tXwAbXB4Hy+vwEDS/LvHPopZp7laIeSNOSKzCtkFnLQtS3zpHoGTGpEHkYe8s
8Hmj62ODfm/kcV1a+a90ArxYHygqvqK2A9izn7vqF24TZKcCclG2sbcRot+IEyKoVlqlVqWt5i9m
7AxhhTpwKtEP/hPv1GP1wYSwmc+KmavzoEL7FyfMah9Mr0+B0bmmMf2UqCL/rfeyAJGqIuEhTKzt
mW0/ZWCoSP/YAC8Ax/dEcepPzff+C+fjBVPZFQlchj3mh8uit0/5Kpkbyeq7GTPTtAHk6L5aWxjK
A1jXWOTsarCrele3dS2pEWx/t1dxQnhorVQd04Sqfp1+ZsqLzu4vH2cra4Qr0WyMytmGBaf19jzT
NJv1mFoqGHn/y0c+BO70YJ7j4+RPAMy2fcOZT8axKVyJbP7Hv/uKK9nCXWoYNGCZWmjowXI24GQH
hJYZ8MLowvLELmhcWYVn64mN4yJFtjST4jkvBMJlngsW6bCDbrege1DshkM+OgDG302+4Y+gf4uu
P/DmhUybYswNIQibgm+vuDD6xlQiK/VZ7ub2c4+hIvokucpNb7mSIfjmkpklxtdHyOhcrK6aGUjE
QZ4BdvkJt7jjMcFy9M5Vd8mh2su856Y54l0DZBWkMXh7vD0hms1xVuWR5sdmAqJM2tturoR3EeBt
963Rd44ZhUyiPVuWwQODBrgCA51o4VZDE73ORukxA8Me4/627GSWwbVP1E6iGQbKV5yzVSSbLyZ1
wcdsuI/Brs2f6tyAYsx/2AgPkg+4ZQtraYItLC1NmtjuUt/+isFiIOYpoUMfOPqDsgds/e3y5bLA
LT8G6F2+GGeZKp6lwiebMLIytlCYNprAH3megx9T+5x1EjFbcxYAbAayE6VA3sFY0Vs5td5HQ9RB
To81vPKm8EpXcU0/+2ZgujP0ZLQGm1qBvBOtTwvzMWJgaKKwqrWOpD6YifdNOvmDbkgUbzNVIISC
cQlw1O/B0Ky21XLTCjU/Oxq71tW+I6Gdbzl4UXKyqKPKZlU2z2Ri6lyDUIwQCJqutRPacilCTqRN
jyO2jxfygfoEQdntrwjBffTEbOyWDakf618WG8hSxRWq885lldu8OArYBMZAEAKgf+EgWVuVmjkn
yBCoi10lrPbkbtkBy0fd6R75LBtl20rHKQGqJUqNyCH/tJJXoVqlgdqkQ5X63fQ49HccNyCXrjZv
2RG4C4CcQk0A4YizKXkRathurhHDFOI2meamxg+27AFcI1G7LS34cxBmI+3XTO5AVqdJVRSRFpAV
+SytfCMkbtcwyVTP1lkYqkc2Zocw+Sd6PLNKxj6K44xzVKfLPg6JF6bXAJTwJIqwMdOLFvqrIMHZ
TRo6y2mTwILw813rZPa3Rvtuxd8r5a5QXuz2wOYXicwtB8sMHUHYxkDEu+XmuLcyOqmIFxzhXPcB
nYhNHnqekHA3+0QKOLOlfCtx4pIzDVXSYuYHIbEN/cn8lTa1lyiyLedtKSZGDrCxDecqWtTYjSRM
IMUE4ODdQOrkMautrADiKWUyYZu+nAFs+r/SBC8RgV2q40Bqfv77v8PYWL/qQWIE+50P/aGRAQds
Kv1KohCljJDFMVMbzQ+03FFabVeXRKL0myKAJIxTgcv53apI1+cNZnE6NJztH2alJ46i4XkkUT6u
0GIuAeSDv0IEhcd6u663Nd4r/2CYYWDlvjrwJbJyp3jWw2Vpm0qBFBeVHqT07wbZE60PUR5rVL/q
DmH/FBsgSf98WcRW6xLhj0+B4d5Q7+F/w8obGeB1rWMDeXR0bd7OD7ZvfS2Our8c0D0y/eg5a0BN
2B+5ZV2WzDX63U2uBHMfthK8LGNiZAneDOoYAxFcMyOv7kHuSZTjUJt+08qapdu3+XpS0cTquQoM
iuhLyY8R76D8V2N/RAVXZxLsamgzY84mlKcsRGBKxl0fKxKXKzuFYEjKHJVKHQ4wJPJSGycFG3j6
uLv8aSQyxE0NU52aZcgqFWMqhxlA1l3h6a3kPSyTITxXLRBHILuAF4/zg9WAkbTa0ezb5XNs+7nX
7yHCv89KXvaFjZgePve+uTOuJif5Pr78w70Bb/cRe8U+AwF/hAkIeOFMU5hraRfZqR9Y5q5rq3O+
ADU9mSQJxObVrcQIPqgKSRQQ7oMSstzWSnlNDP1AUOG6fHubBroSI+QpE8P6b6nTxR8C6qQkd8eg
BhMcfY5J6VGrl3UfNv33Sh7/95VDaM28t+YC3i6mrmaegkySOMiujf/76vcXFM3AH2Xi6yB/VOMf
av2kaJLmsewMglNLtLgPlSxTfbu4KsnNIOOv29bo1SUJTgxvs6ktcxU14/vOs08GEDSZq95azuLz
HbuPvML4hs5/NVpwaPmop4RjVfhNct0aN4R9xNMAd04DH5ROMRf89pvULbGUjHVgMjCdtPoKr7lo
j5fVmF+5EGdMUF1iVBvJNt6RgohOUUeSLvDJRgvK6Fr3lDQ4Znr3f6R9147kuLLtFwmQKP8qm5nl
XVd3vwjtRt57ff1drD57SsXkTZ5d52UwQAEdSSoYDEasWOunPKovl01xPOyDKWa3uqVUx75B3DQX
EKhu/SMxMVhkjwKCbd7zi1b5FBRoLLz52Sd/mxd6lGjYrK5Ow9ZIPEltbydr8EoTU/tZ1R8Ho74d
q+FGr0gw6ZJjbonA0+lazrb1/TewaTGuIaiYFUghVzUHGw8xviRKlgc2eGBcyJstd1Mu52Fs1yL6
RV7lb796VvpLr0eQ5dLklU6qJS6t/KX+dLCBriHAC+demjiiWVMeqgGtJCprTpFDSAA/OupskrQz
OuqoVLKNTvOjTB3XjnVHAY5CGSeuJ72bYxl7gJSI42VBiE8T/R4VpQd1UQ7Rtgk+It+TdnaYG2te
IMdVgxvcN150rGsMoyOEFcIZ5KSJLyoucl2G0KKBgn4QClYf97CO7TaW6cNNazA0oR1GIwpj1c9Q
LDZGiBI2gnuSE4zxzd7tMcG4bEsIOhp4EAD9Oug3eSYqifG/0rsBJrQ0utFj93rk5wXKIE2QBJCm
6jMHZH0aGkBGML1QlbZCBEal/+7Z2SOovEA1BYV+tqMmzUq+Fe2G1kWVORZ56kGWB+Hj7PbhE/FM
s+U3wJx8hvFSehsDG8uY+7oyXLXD6iTK/GBuU3jZDO9SA5Xrux0moSG1NZoSbcWYT8VX46T5MZpo
6335NXkkHkS+RF5Pvfps/3b2mMwmHWoZ2FfE6QmjBSF97FQ/19ij7U9AsQWJrnB1TF4TZc2w5BXi
FW3MqF7q24/F1eA3TuxmDxhVEtjjOuVuccwpK5RRkWKdIDDnsZPLRu+qkBZwU6Xrj5e/G/d84T31
hhYCQx6zjYkOYrYp3TZftTGuscm3piJqxPMD1FsNGISDMt7AH2MGsPFDNBkVDfajjwcJxpKj3xgT
Pk4gUfkEu7wum2AMN0woBKPQ/dGYZGhzPgy4Vy3JX+fTsICM8r+HouDCRhFTQ6Ue4YcJuEaJOXvd
2BS/Bf5Zu8vtQ1sdLn8W/gVpGaiOASRCzjAiaYbiZgZ5H3qcns2geAJQaHAoe8DsDdCwy8I0EI2c
cH3h3SYremzPa9JoORJf0r4Y5Hb63I1og6SYAl+wb8y3GccusuMRMSJS4sFb7ME8DnY1+iA3G73L
G8jNGMHpqqF8SlVgGb8mcgGNykLO/XgxHqMhAhHqz2V4lLuny3a4zq0QzVCxJGBoWaKCLF6Kxh6k
7a35rUHbkE4/aV59rIMqlASpNjcO7a0x2WmryiBGhhjl/7TaC+BBLcmxXc2hga8YP/N4wCv4fXnM
2SVDNi5t2eZ+HhE9WIpUPRIlnxzBLnJq0Dq+lWFZCqa5cH4/ntpkRspmbhaaNpin78M8HIMe9arY
E/FK8L/XzhITydtxjqOIALBTXFPp0vi0PS7gc0Icx4yaCDbDi+P7ZTFxfC2beTApAksZDkYzOv32
FJnCJdFvwF6FeytMjqSk+tKOBFZoPVNze+qCsxP9Lm/MR9OtjyrWJs1u+1O7iQPRErlZ9d46c6g3
rZ+KLjf+VlMlp/LQK6W4biiNfxM9ZYVfj/F/245SUkhYau+vdNbwIEPf1h092jZINEcTdft4+K4P
jsn4v55tG4laNHoojrd9LAJt8pWfW+nQ4ZchNDNn3bzIT58+gVPYG7aYMehUbrYsXWHYMr+qzeKV
eI3mtSBKCjyHvckUkuV5kWM7iy35RkqpdWdrTr5nMxqBfWZKjmwo4Gcc1p8qWIEExgWHw2IyxkLR
MgP0zajlxHOICsU/lbq4rbkKXtr0QJ+dDrTPCBrQlKqBua3LZYx1O6Mgk+45sR708RMsPzpkmf41
wKxjyCdtyKK48HVIZKaH/qY75McEWpiVsN4uWgsTJlO7m+IVup9+nmVOD2imkLKI+1F2i6G/YFdg
g+bFQtpEl6F0TKU2cUt7c7gc2l/GG5Sx+B4LCQX4hxoD5XidAMNBWC+cK3leMwNeSNF3dJA3jt04
1ByA/cKidkVBhLuJO3PM99oqaSOygTZW20bdbV9hkHfIFkmQwnOtACAAdLpsKwYL8q27REJug4dr
qYItOgV7uCUJkkTut3o3weZrKcCnZOvpo6T6OUbQJZkT0C+K9Fb4VoDqU9BiAok2/fvOI/KyV6xF
Q0G8NntArpMKox+aFX9T20n7KkgDaPg+O6u2ShFE8MEzNK0xgdMUOoH0mbVAcwVKlS+A9aEwNDh/
Y/x4sNzEt25Fdyj3a+HJYKOkASXss7JGskCLgpZkbb39EW+JsyFUXF4cvQfZtRGocwCYhX8Lwusf
9xGqlLmpSwq6w0tgmidSjo7dPTayq3aFd9kU90QRWaVpNnqCZ4hMSwUN6Dwjnfq7j2ivB9o9nY0v
oMgjIirn7R3Q8rINRhAT55e5ItU2zSWzx3nSJdNda/sxJfknWs/6zgbL/LmUjapuNMYm2ebMY3VM
Z0NwT3Cv+r0N5qKQzE0phlTCo7uDqn16yB/SP9tV6Y4jnE8/4dWVOOTVhq6oIPvlvVUg9aOruglQ
IirpHz2jGRLNylpj8+MGKuwaeLcXNOzidjxE6SKa7eK64c4Ys8p4kLplwiS0P8o33YYCl5qeyigc
gcVpkk8oFuIcv6+MCbWy3lebRgGepW45knnbxYJDxQtOewPMhai3cqtIHWqsavSSbKgrJJiOU0We
QX/m2dHdLYM5uoAejqpWw4pxA6IzPz4BpOdrX2mdWnwdij4QE287bej1hOA4FZ3slGbiyGT9o9d4
c3VW9VCQcXQvRwvRHp49H7oiNSUYHJMHKx2cvHvWx1JghBfZ9x+KeSUoRVo1hGLEu5b43doc6jh3
7W64GcfxybLiwzQgIF5emOhc0d+0u7kUlBo04Itzv61/yXpA5hJXpO008dNlO6K1MQEQvz7SR6VQ
/KozFmcoK+gubSCv7E5G0brFkvqdLImCBt9NVJQ4MOSHfIVxE71aF5IPOFqd8aszB9mBhtVDZ8re
ZC6vMVTSBJvJrUghPP1rkHGTqq7i3Bw0WnqQgWfu3cwzJEdaPYy6TC4Ve1sPynSoP/NG2dtlPAfg
iKlrN9ilugRtiBHskEATTPTe4u4nFN8BDteIBYWrj86S2ZC8raZa9st6apyirZ/szQowQ/U7mo1A
G0UqotxSDtkZZEKXChT2hEYwrs27BupnMSBwVHGhfiYOng6uaCCEe8p35pgYZk1KNWkbukTgOIrl
Kw2S1b1ITYmfd+yMME4pp8lWLAjJyDuME1WRq/9EzxNaenWw9sJEnjcbre+3kHFJu67HvKM3dv5F
+96AfagOIXypPk6u5UROf1c8mMfLR52b6+wWyDjjkkp4mOv4aIX6D4HKFokFr0mRASZmpUBiDlIF
A8DBv0DZsPayKc+D/9sqmIClSqRKkYvKvtJkN1K/xe5ik1+XbXDrQruPw86hpovRSxNtf1Zq4ijN
aahPav2lV1unWb7rUGBuVCezvaR8vGxY4OjsLKrWSardmbC7aI2vj9MxqQYv10Vlhf/P+dWAeAB3
GI3CTMBQC1Ir9kJndf6+VZZD6cbXf98pYrYc/rKADdF1SDedza3MmaSr84JqiblcjetXffNtEfMe
977E8+Q/JhjfSzZIpzcJdm6e4hNpI79I89/5Uh7qvvjymY/0borZvNiawINLsBo9rgM6CYfaz526
irrHvIEqRIh/7bAiwIqS1HJNYVZ0qInGhzhEZR5cnQtCBL2x9OPgyRCwEF0n3M+FwX9UhgxNtWUm
NLUxJESBHcdLVjcOmTYc5Fo+GVb037MMYrr13QwTj/JMjabVqhV/WTGk1TZ30rg6UvGZUt3eDOsZ
SYFEqsNqQLZrqLereehFyC5uErVbCeMRawdUbp0hlo95EjZxjw5U/cXK43tN6icn23RIRG+COCj4
SGyI0sY865oGcdAy7sfpNf9FwG7xCUd/XxYbjcZqHtdmodWTOnZKewFG8hasNgIr3JO7s8IkL+MS
oQWlNihpraVjk7532laKHGsZXxSlF2Vk/NC3M8ekLukwFpKO7tpb6NPQO04dOvOsedkt+q3R5IgF
akWfik1fWqMt8gEeqC13aXLo7dOUCNq63KtXA0wOY3OIsWybekZzL2sKbKIkpci/JiNUiSoiEuSu
490I63JqPwPDrY6yn6XXII5JxhdVxErDPUk7E8wLX8ntaDO2EhNK0N4gpe6ToQzqbnzCJFYgmSRQ
J+nbZS/n+t/OJON/pdminGXBy83Gk/TNScDLrZmnoho+c2J3hhjPy2M7m9JJx1s1qq+iWgZIZ5DD
qjFFen8CZ3hLPXdvR0kq+ijZVNyFJP2drWU45cX95U3jp6+olQKBo9uYJGOC9zKTaLNatMO74Kvp
0KHb6GggXX4r06GT+4mhJfBiv9tjongj20VbNHDwqPmVK18UkePxffv932dCuDZndh8ryIimFqpu
R/NPIhJjEVhgm2KrFmVDNwGsZbQRlN1yB1QwnrKIgBD8E/TvQtiGRJ+vclHMNGsYE79SjEBVk4CA
aSkdNLDdJQnoy7vYvewOfI97N8qcoaFR82ig0zVxpfuDiWFGM/5y2QT/mL6bYE6PlVhymczUqe3l
haiZB+TPwWrs1YmKVdTT538rUIoqIMjAWAr9++4ELemozxOtvpQDcc3BcJNsDrNU1J7gX0baux26
6J0dACpNqV7RBdFHZ3UHvAIzj3yzX6gGQX+XeiLkGXcTdcsA56wOGBDb2NEbY0OIS4HMKSdX6zUH
mcMSv+bV8fLH4u7fux22uwPkvqVOFHJWbUGc3s9gbYkEILq3GcKzwubOBntVTNaopWMEQgP0t1UA
cTEESoItcjMolWPeefKHW9DredFtcuqUgJY7FRHxAE+zWKcExZhUBzQInZ+PH7CIy3WEGDdwsoUz
+tFp9IlLOTi6Q30doS5iu8mP7YHSSzXhhn67qLLF3WiK5EIrDdQmOmPfGPpa3QgQkoMdHfoqCwez
TpxlSw6f+KA7O4yjdkWZlrEBxOKQX7e67RD1nxEl68tGuGUsE4Q3KgEc82xOHiXPbdPSVPbV+c9U
erMCPoUIXZMc/QTRHcnduJ0tJmK1eHmVAAojTBoYjwd9alvfmYgql1ckssIELdz2vdHVLW7J7iij
L2KN7qq8XLbBjb27ldC/72JIMeuS3RQ40+3SPNtldFRUkSQlP07R6WcdWsRoJjC3fbs1XbcS0DL0
fvxIifyojlhROMkBiHsPN2Z4eU38fXu3x9z2VTf8z5BZM4Z5O/tdc72SVOBuvGCI2XPQPmDmGhg4
5soHGDyJhwGEJZsaP0lZfpxjNcRzN8S84ifS850pdqBtLeJBW1qQr1jDdVbfIgG4vF/0p7KxEKB2
QEQwd6qdDfaXYwKCGytB1fJIiTeN419JFxGAnluSAC+VrAMWAMIclpVrNco8rengB+WZHW8B7X0F
hC8ZnOiYuspp8zOoavZXBDQGSHOdy4vkeqFK5DcAHPJoFmiX1bFZRJRbgAKoJKc8ZXe2rzlm2AaJ
L92LyiC8g7U3xxwsFU/6boE8jx8bwWhhck/VRSuiUebsu+1WRM/B7uy2c4VROv0NMwC2dKqxORyQ
Q5e+DH0+1Bc/cazAH0OLcPD6M2VSdHS0Tu16bKCcP0Tl9nWAmo2VGf5nPtTODnNbTNnQEBn4LB8s
dFAO7UPLK64oA4kGqjjbEyFLedFivywmOqE7p43lDHOlZYXZNh2HVQbL1yfEeXTVIiAuA70KOZuG
jiJVaWMFu7fNrxtE8+bla6Mc13UVeAU3Lu3sMMHPIFbSag3sxPkhaU+ZNrp995oqhcAO9w23XxAT
AKOkG9cxxr7F/ywBRUyV34crcpxOo9c8AlcXilrq3B7Lu8UzkS8I5Y1k0KkDUgjkNaVOIPdgyA67
UEJFXRDgebPluy+GUP/xeKlL08TTOOBpf7d4vaO81i/RdXZbXZmhFSQnCxAx8hgHomPGD5Mg15Bx
q8gW0vuPdiGlbUeRCeBxcm2Eq0/57VBEC1fdTb6M3nrdoUdm+WmQvMyihJD7USFsY4GfQkbtloUM
AupdV3gpo1mtuh3gyGWYSpQlsf5aHmPoHUePce9uT5dPPO/+2RulcW4Xx8ZOK7PMzkGLGGuOXSIm
qwcCSanZb0oQNNa9k89fLpvknRJ6DnVA8cGgw1a84niuhozOocftr9wI0uHbUpx6U3Bxc4E1YB3S
QQIEvt0z+ZNKXruis/Aps2MUgkf7FN9EQfQbbBUTyCqAq/Gy1pGeV9HTkLs8AjwNUD0qfIhx3bmf
tHqEOg4G8AxHLx5I9YyUuPhMLwNtoH/NMB/OVKKxH7USnjqGhXQVgaZ5Ol7+UNw30t4GcxryMdK6
GOrswJgaUF7sQ8C83fhE9aTzwSvQNzaC+ilyDfDxe8VJpEEm2knmGh+r2saYYUFHGY0j6pfPYzq8
ZnbdOBKmVAUxlWsMYFCQdoLAGLN/Hw9C1eoDAg5OH9QhnKlL3ESP3G2qnQTZ/+V95aZDYEb9jy32
kb2STW16Bfv6d66r8KZDFKRA73ahDb21T9BXoNZHS3CoH5hn05OZXC/5kM8KuCVesvUxao+kfb28
JN5FvjdBd3cXRrZR62O8+tBR2+5z022bZ4j6fsIEHRgD3xbmTtkM1k4kC1MoRoZVaB4pTkqTAvT/
cNkITTjYtI6SWP/HCLMOrR4GexmkzB9joK36q0Z+UkHe0zZH0/7nsilekro3xeQ+JIUwZ5lEmb8Y
+TUE727N2hC8/QkNApeWwyQkW9aNc1vEOMB3uK+moML8cRuS2e0gGwj2GQwj5+4Y0EGU+k7HwEZ0
24vuNW4UwbMDBDHgFwM1LhNFprlelD5RM3/4hWTlZgv0wLyXDlZI4TzblXKrozM6RD5lEMqEQYSb
uYDlUYU+KfimzmbaMqKnutKY2duQj1TdtKGB0GU59b1hndYrUauFi1ja2WMPt7kosTRDkAjNX7zo
XP11soIBYgrrtXHVuNkNemWrUMSdmzzsrTK3jmVF6tatmKjsfXrbJQGedhjeMykVj3pqMagieWsn
qOTxXFgH4Rn4BN5GqBijSpyaxtLi1I/d6K+KdANWvpfLp4R3IPcmmGtunBNlaE3cpgtJHUn9ozdP
uTKGCxCD6fjlsi3RchhHbexO0vIOtkxr8XOl/BYVlYDmh8YP9kDqKEwrJjHwkGIZCEx9LScMLGf+
vPoZjmRVg1u+hcjH78tL4cVjHYURAKNVVFrZso+RDjKUGXHw1+FnOXzb1BPJBSAA/sHC8ARNl23I
8tHfsIv5RqKsupWosr+UBd7YgxYfElPKXDkppceilXJHt8vZK+d48eMBzc1IqefrLJ01J9aF1DZc
R9n9GiZy62pSjImEyC0B06Zs7tiXgZkkjtkeNUX0TiBcV9lZY4L3ElVDYzQpHT+b/fk2C/KwzT1w
xPe5Y+Re1TjbwfTnYPakwtH/AH5kW3jkouymHYqbaRZlFLxAD15x3O2g8NXRJPj4LYaomwq7QgGW
/h6822lJ3U2v5QBCRp4lGDLhOtfOGN2c3YcHU1FXzgnNJ8DGQFLiKVJ+o1nJ8yd8GOVxzICAl81k
eTwTa7CMXkbglvOnNTccDZqC6iy4IvlreTfCxBc9k9tVkgBl6bLkS6RbPyKzeNFL6+fltfBvBdAN
G0DPIb9ggbNdp89z1b3dCquP14gP0ZtX/NetrsqjFaR3cukIFW650Qa0gEhniALDjFesXTzKSMoy
P7UKDBC0riV/ibfVERHJclF3+s4Q4xGtjsHnLUZuNrvSHSUqkHWkFZTHQj5suivYS+7h21ljAk+i
yd1qx1gWdXbNH57B/X0aDulxc8lEWVy8UvT56E12FrdpWogMAgwkbNNcnZQNz8kahSqMMfiJ3Csu
VF7BCqxZTaiY0vcOG+CUQLK5EC8enbqOVBdM07F3ee3cpe9+B5PQjTZgFmTEozbtrSCqi1+DvLxe
NsE7EQYhGIWiD/Szaahm0OYOIRvTE9mTkruV/KCIUMHcB5CJNJ5ymMIOu53D0I/g4MY1aB/SL38h
tGA+sd3CaY/bzackp8Bx/G6P2TYp1TB/QvGt63pXxyepv0718PK28b7M3gTzfhxXue2MdqDsetvk
lXEePxZx85knMRRCMMyF+gkQ+EzGVeiT3WNKI/NXPXNNrXBsM3KnOJAbwXJ4XrA3xMTFtpiTtM5h
aE5uIlT5yKnURQkEZ8sgJQr+ZMAVoQPGxsS8gohrla80M29vwUYY3Q+v6ADfLD7A6OHyUuMaE8UO
zrooHaYM5CzIqA22yNYlslVJ6oJXl+3QhstytZkO+Q3mZpc4ySlD+Mj+iCjneUbBfA3WDvCLmkjK
Pl6YRTSTZu03vCon4ubt4kp16qxy71x2QV7VFCxlGCW0VExNnjWTIKI5pPVQ4qM9WKjed8HgUX57
oEjuc6zudTlN/hstjnBbqTsw8fGDZeaA9UsKgYK8ydDGouVoQPDd0m09M1T95CQc/qf7dWYNtQy0
etHNQvb5cT97aKpt05TiI/4a/fIR4R/sF+aN9Wv1Ogh1CFdHf/25PRsXNzwGEZHN9mQS95D1Xt8e
VzOKYSfJKZBglW7TOcrmDD5lAihc8pgKize8WAl9hHfjzNYWdZ0b0YyttW7aH2awga5sDMpj+0aw
ABYi/7IT8Q7l3hyzt3qyrotdxWCmsu80YCO07PmyAV6ysF8QC6eyutlq18XEA+g4vbFulNeK2zky
EB/q8bIt+mMvfLizWiy45pLZQHf1L8HHcDUHWoBi8+GyGf7Be/9GLKlAp0y9Au4k8JN9B+r/cQwl
3+4d4xtla6IiSzVyEjQFr0VDsLw3mAEWL0JQ6bYga0Qjzy4V17MJuVDW4j5wJ6+5R88dOkvSDVhM
0KhQv11eJi+MoTWBNyWY7ND7ZFyjsxSjagpwt6cF2GN7Z1hf9OwT8ESMQkHGQgY8EWzJjBG56ep8
sDScaLykdCd9BDkajlp+rT6Su6R3OmcQaldwtxEFWVUGah5iQyyZpL3GAwQS5BQHHHPmCF9ZILnm
zV9aL1EvjXfCNBTE0OeBDhcqsx+/WaS3tZyiDQm2aYzytA9RK4J/8+KVBm0C2lwBEo7NErI50eO0
KVc/RuuqBdhD99bmV7ulR8h0OP0aCS4enmPs7THJQo5306r1iMdaa71GJr5aEt9nswjMIjLDXKN6
DtSPYiaZT/LjprxAGbhpXi67OPfbWJapmDZ9pLHv6BhZcbcuMJGux1y53oCUuWyAV6jDHfJugf6C
3YlFlEDO3bVoot6N/vgFkjfQu9aeBgwYbtDaiQNRDOTu2s4g/fvOID6MmY4dPk7XHmobXA3tKYl+
X14V56H5YVFM8QXwhCkzYmxbtt4a6BmuUetmGzRr89a/bIm3GkhuYIQW4nLofjHhYYUOn1lLVuqP
quzokyPrOUjhg8tGeMvRNeSHwEir9LX1cctiVHdstY0zjPDepvqt1N1aSeXkYKa5bIfmDez1tLPD
lorHoQOB7gQ7Zftlng9L6XX5TYKBVul42RDPrfeGmGeDVhjrXEkdEhh99aJSPUCrXrBn3Dxlb4MJ
AlG29hmRIhpDo9C+AovGjemnLs2NysAGp76glMoN2nuDTDjYsqm2C1uCTM50RRsb+J9bqO2ZvTP5
+e9OeEvwvALCfigBoKZqnnUIQTG9NeaqbhgJ+jManRMZUKhtoQUdiV75PCcHO6cKBhdUi86o/lpZ
B8pcjgDKigIDM9zq4siaiJKBu39gAjWga0TFWFgOOTnZSgXfDE2fGyVQvQXtIPCfXUPqDoDbxrvs
gdwl7YwxWWzTqupYjXiaTNW3ujCdrf6Nip/gPPGMAB8NBSpoQWm4xz+e23rWG3lICaBsGxjxkupb
H1XHKBOJdHPNaIRAzxyV/LMZTHXtpqWs5czPu85tEvBPt+B/WEWz9jx/Q/4Dfr83rATbNxuqeNF6
GwQdYOOMt/g2kovTnPVBZKrP//XHQSgFX6GMaj6exkx4mBpIw201wZ3UnqYpcjrTzRLiXjbCCXYf
jDDxIdWrQsuo4Iu1Vvg4x9XqnCp9mvKn+RPv7Q+mGD9I8mhr6xLOthZH0wwyI2h0UZ7KybE+2KAh
d3etKrlljlX5VrygMmu9P1y3pyKwvHx2+tFNDrpLXzTRbRcI+e45DogKBsRegOkFOxJ7ctW8n1My
o4iRqkYW2El+t8yJfDWZ8ycQbR8sMcd2kMoF5Aszkod4Ckiku7HaP4J33bWLWbSjnBorbNGKI/J+
is3/uKNjPw/gUnt7ZSs1Rvu2AzkOhQMxuwMUCAXeyLuuPlijp2/3/TprGuLJfLOGgjx4wCOPHAtA
UsGuCgZIYYmccwVTpUoD7Ou6BsZbJqdoO7SE50Vb/emrFWp+9pT0bhG50cEM6YiBPYfFgwiMzXtq
m6iwAcem4ylwJhhlKtCwjmy8f0lY3jZBGcbXhrN6GUYlRU0h3nUCpDLmbhRoiJ3rENHhJUwaYKyV
VuUTFwR7XnUFJBkQgrZHBC0o7m7ujDF+qZnRbEl0YXZ3M9lP2yIof/J3bmeA+VzQlR6rRHqrHFhh
EyyH4WSHmdO5NvSJLwdG7ml+N8UytltoFq8mXctk/1C0Q0a+aaKsWbBdbIBXF0gJrPOE5mhUOXP6
OIshqdzTu1sFE96jsu6WZMB5in9sXoVsonqdXBu+XfwRbZjo4xhMfO+mFiwYg46zFBggT6dEbaip
hpTCRFja4cb53bqYOF/Wa6rr8QDY0cP31S+CMaxvwOjzrN1tbwSu5CpyyyvpKOL84F6XO7tMNFSK
dqiUEna37Ps4QB17ua7KP8103Qjn7EVH12BiIZly0GYQeCAl2SEuBBrDNBwcG/B8MZuwyBfpwneB
N7GjsRgjXClFFFrjszaJAEf0aDKvqn0gMpjYUBQgeVBmBCLch8/WlHbHzkpmvwChRhDFfeMQM9mu
MiOVruOOLN7l00yo810yz0SOyjA6HQTnmBa9eZPIxmZGz/mNgSFB5dBdTQDTx+5814Rv6pdB+SoJ
uS0FEYUdWmmiBBc3LZQo9V2RQrT+myQkEuKeC8yrU0EGPMPZSkmy6EZZ2iOKMd/bFcx1o7v9ku4o
FXUdAllmgzd8jIHporThpmCPuS5kA82PdwuwDuz5N0YNNB4RxtlN+9uCKpAowed/w50B+gP2Pgq4
WD4aPV4rAYihnS6BuHQe9nQ88LXxKYzDDpsTsjvfvo6DN/mcexFBGj/K7X4EEwEMEG0mkdHhR7TQ
GkAa6+WtY1VOjyenRw7CjJZGaNZxFUU2CNDSKBqymPvcWoB5svDqVJ6ixqXsUCBXeNYRU6//V1oK
nPeNubfH3BgYTBtA7QUO8wRy5JgDpY2q7KeGS/aKEm9SUOLwJ4qd9PXyCeWGu71h5vrYutzW+hEL
fcMPUOZXPw3TIyV+tYUtCJ6v7o0xrkQAHwbvfA7FjRTUNkYTzHMRXF4Q77jvTTCOkrRLspT0ihrX
71Z2HyU/9PpTJmiPFs9e9BaZoNakijShNA/uJsltq9Gp2pcye/jMMv61wUatxVB7UtCqh9J+NftD
t2CUCv21y0b4TvduhHnqDkY3Fklc41CZpZMWahh3D1KME0WGw2VL/K/ybolx70k2t27CcxtiDT80
gtIeCeIx9y4b4d11ivJuhHHlVOqM0qJnSAtpNxs4Wp+iyEVNQV4ysjfDOLE1A2xdTDCjV9/lQXZz
cl8PIFyXbydVkNlzH2Z7W4w3NxrBJU3Q0qLgeNqLMZsTODz9+DfN74z+SnSbvLGfnAe+902kPrOL
9nGnJfZso8MKkn5HH8yTkmbPmlk78miezMk+Lg26epbtpdEmmFIROQmTDOXdGm/misVm+uZWRRFU
w2+rbQVWeE6PF6COdyAGzc+4cod8VWoLJHLgmPHUpvDVTPfKKg37TyF7gDvAsDEEFaxzwrBIU9to
WlCfz79AwMynogrZ6wDcgex1IWSrBUUD3v4B6WCAwNZEIsL20gotyo0igjKF2RE/s03XMjCubyWC
Y6byXjd7O4yLWEDS62YFXnxg6J8Tt3UpxjJ+gCJteUNVgLrXMbilujzpG4S9wQ1dBhW4B9PAwmit
eRQL7PHOJNVdRb0EFKdnc0YjiXLbzMCiYG/lS1vr/qpJXmxET5seu6uuhJcjDd8cJslR7wQMju2J
aFG5RrMKpqwqkYPUgj5uRWKvk6xDIUHCu4xE9Le8PBpQi/8YZJsjmAGZzLqxwaD/Sz6pQRNE3qyj
D9yAEn56qUJRSYGbbwHyhtq+gfbzmdyfmrdpK/cghG+uKYQe2nDX7TFDDU8sUc87kHtTzBOlKyVr
3GRcp4n1Yym/jrMZWAvqd5Xgo/Fgp+C20AAXQ1NdR7XwY2grYzMbx/VNJqP9QnzMfoB+xcVQ4UIV
OlDpqqC+7nSixhb3WO7MMsdlstY4UyKoiBvVLcZUna7+DZ4ewVXOQ12YdE2IN1Df1ViQ+zzM65Cn
2MXZ3YLohMGOYxK0qLs+9R7FkGG0/DfGWfT7ReCbvOUZCjCSlGQG6TKTDVlLUteQngRrnHKzJr/t
6QdBan75vAlsnHGP6+ma6xaIbGroaLogYu5CfRp/Rpn1CRo3eDutDiIbsdHU+OgjkdkNSqEtYFMo
ihMxUbmRlcRRbekw6N23y6uiiQJ71e5tMY6hytkAmkwoqVpbeZrqESXyTU8/tXXvC6KhbHefm1lL
1qKmB3lCvnCn6EFRv1xeBy8a7tfBHOBczTGgjNeNry6d0wxurRF/iTRI6v2oElH1TuFleXtrjL/l
RTmOJo1M8sl2KLrucXHwGH3QjgYGmRD5AxXNBrcJDVtw8fFe+TvLbE5OFFPdshy+0ZE/zRK7Whds
y3aqtK9Z+0gG0Zfjxqu9PSY9r+s2JYONl33nAZYJJCF9hpaoRc1B/puCMwtXRE7Bi8V7k0yeblZ1
vco46ng9+WT6tm73w+zbwyfArvtTxmLxB0sqZltBBlF9NZ9oB2D52fzMOny/1QNP8WtxI1qY4KyZ
9O+7Y0DAWZf3JnIjKY6e+0m6swoRDQY/SP170kwmdMhQzZg2uncLQd/rWUv8tHu6fNK474H992FC
RrtaM9FQmoDQaOdFqMXjBnMW2dVDDG0AdCkqD3D9QTMADcasIh0e/7htXatmndVjIgRi5uOxUaX6
kKW2fZs2BhRcAddYf1xeIfc74UkN5UXom57PR0pTq00pvpMR3/TpfWILgBLcWGWYgNmjZ2ic6d/Z
g65KaoEcIDfz9JQreeOCfyu+bks1cwe1td0xIrIg8+B6BqYtwe4B9ZazAbQVJdYmnkDgUM36odtQ
zEnjm0b7RMffxM7RNBh6DzhgHz9WpqblIE1b7hMl7LSjbVxV8Sfe8Zjb0fGgQcXxTIkGWYDRtuO6
YSSYOLGZnqJ8CMx5FPk5b8f2dhg/N5NaX9eyA9doedVXeJ8dZz2o6us+P0Z55U5jaNXXiY46a/7U
m2D8jx8k9fWyK4p+A3WlXcjYysZSelQp/GYznKoi38sqO9RT9on8yTRUjXLeQ4maxSeOMummgYAr
FHOjbls8pfafNhWyMNPAzeYaeytMYF97I7bGBBuqg6Fvu9avIgSOOUgO7Z1Y4Y93iPfGmEKMblfN
vOTUmHmjRaf5E6QZ5v7fZ4J5AZUbnUzoKsT6c7uAAlAC/0/8bdSa4LILiBbChPS2j80RlJAgMq/6
50HNH6ZCJDPK9TJUCUxKdAL4kfzRyyioITYNeFkWbWGTre7YSF5VrYKV8AI50FP/j7TrWJLcRqJf
xAh6c6UpVlV3tTczc2GME0Hv7dfvw0g7zUJjCzutg6SDIio7k4lEIs17JkB/QCb5jo6o08YZzJ/Q
JLdQwdmDntUvutkddUENghdft3IYP0vnKZGbDmgOivKCOhLYqF/7FmSI4900P1z+ONzLcCuLcbOp
tuQZ69KgwzjSkvkQpqWrPmVPJTBpjEMZimpj3E+1sSHjdpqVZEPtoHq9OmHc2a467UCG6F7WimNA
W0bsxiNOxk4Oe+Pm64oFQmpArVRe26S4k+dmF2F2pwY4S2YXh8viOB6+FceCIWONLy8mEzt0ClZk
QYFtfLn8+5yc+ez3mTspKfAwxjysHEi1Ve/nsciPeR+b98kC1nd1nsZgUjQsCCir5F+WzNXMxkK+
YwPsA1zz5wcrsbpsjmJsAdf1SV4/rVp4+fc53oBpxLffZ6+oDi5QEVguH4d9Q7rj2NpHKx0FNy7X
gBsxzC0EaL8mWhQY0Igf1CzzCLAqGtVtsyO42NtRcBnx2kFARsRcDjbCbAXjOedWI5KBknaOjZcu
UABGCin7aP83oQLmgATBgldsPpPG2NCMp7HKZ0hTc+erPGi3gDX3Y733JuTQfYWmhGm6kQSYPLP7
wOfbKsrYVQK0gaGWWGLtCjykiOargBOOmw8AtUBDBHbktGDvY7fdmlnS1i4CpHDbe7mqubKMTQ5V
cIh5rqiA/g1NeySXKBKef7Ro0Aog/GIHXZcaN4pR+QFk1VISgRjeiUIrFMmlgTX0d3v1TpoUdWUA
R6GRdMnTlKF9WdK4+/zn52orhf4Vm7QLLQ81lnVKv5Lhga3ORhtmXRp7aEELnJ2rD+rkKnpGYCZl
e7x5TRKnyAA6MwyAtWlLAGYvRBu9y/qIpDA3IiG2WhREBTIE8n79rhKhDfGuQdTeaOkbWYTzbkmo
65JCryts0+shxQ/O7isv8/qjCT5qNL9iV9T/4qQSW3lsGcRMpqXUKfZQOfWHyV6+VrO1ujkWhqRB
ESHIcF37TTmLce26XtYp0iw0wLB0G8eu02SujCnjj3yj3ya0mG9kr5ndjI6NGRFTJgEmc2t/0Yzm
Q57wJoXJVwqgghR5DewfIHJ+MSrztK4iMFheGfjs4zCnx4hHbTRiAMwPLQmHogmdujpKkbEv83Q/
dAAqzMxD6Qx+U2HN11qOWJg7pBTFX2lNH0DM4Vr0TxKKXJctzL9YNh+SuVhmdN10QJfRTmZ2s/q/
cK69+cEBk1jyKJr15HoN9lOR/YHrHnO05zEEHGJrPVJUvUyqfprabLnTRHZGGgsuMO7ZtrFiDHYZ
CoDCKKVb3ZilCqoVMRqkRqu51STaYxaJYK7IRY1IkoAWI9AA3aR6Yw7kL7eoB1mUeHKP9UYXxmZr
1669U+GkjYCLvTLToto3YLXzSLHK1zkaQoLTwEtsKM88OokqXe5wzr+RWQyxFUkAtJMmBRAB98V0
6shdlkhB7Bwm+etl/+NKw/0IQDvsMOns8qve51JLTGDUrPV9X3+Ol3083ffKlyy9ljPBvUItxby1
4XtvsphoIueWHtsJvG8cOzexXshrLgV5fIwSU2BDnp9vJTERxZgAfqppuPjLFnWRMFJfVCW4bDje
jt6ZNkxEiYmsAGgDlkv+Uo905brEiFAcpi/gG/TmkyQcARaZjzlUamcaXY8poaBWCj+tPtvAHJTx
wtfqF7MSDAPwTtfWgMzparFUgvc2DDgAR89Zk8GVl0YEcUg9+ZI/MCcrUsCWUjcEIO10gA5DAHTx
uv0IM/nZh6JHYJM4aTFSeplilVSZ5GFkL4yqRhDvVFmgCnNo66we4jKFM3RBe4hvFB8tOS8+abTd
2PkYGvPan/ZNAv0AOHUnWs3hhajN13LoX7fRcLQlvZZGPOka8jgMnrIWIVlHFzvSAqcXCWKyDsue
pqSygZ+lWM+67UvjF+Cqx7mgDSI4vQ4TJ5I2qUszxk6TBTx98l1DjisaI+P5twakDYqzZL5fiR+j
pdPKjiaf9ZOWPJXJ/nJ04KlAgaRRCjZRc/6Vm26+SJf2uT7qBmCpYuKpMFhnYgGokwVxjhcStmKY
GAR80NpEhxvrFLOxH8jg95J0I03WdSVrJ8mxBG7OTam38pgQBPAmQx8V4Nfk14sH5GOswLev8qH8
2mLpYdon3/6dFZko1OXooXcJxBWtfTUm+UF22ifHiP3LYkRWZOKQqmWDZubIVioJkD+vSlrv0AST
6i8y8OguixL5BROL+kzNgfvowLWlZD+mEXgp9kMSCyAXecd0+5mYaFRFUiSVMR5wqvx5yq/GxnKj
dJdGD5eV4SbVGzm/ouLGy5e6SRwbaH54YX2hfdjYVfYG8CQDWhhpdnQoRnOdQyU4XLwhHHsrlwlD
qqQYtuNA7j+zuTsVDOEB8CxCTPwIlBTY8hd66kbHEsUgMlMUqry5j8ngmc3kRsNd2YpoqAWu8Wvc
fCNI6YZ/YFjt9FHSD6P9WH+A5gV2s1AKwX/QdGPsFulNXeopEOHR0/SqaQznaNxrjXDLm/4Oe7Fv
5TAB3JGi1qwrsO+lh2TfnZLQvI1c2pgvPeVw2Qf5n+dNJSbTi3ubOLONAwVeuYe1A+a0oz+lU+9W
ji4IE/wP9CaKCbaSMpCyHaDVGs9e5GiLayrf6U6de1kl7pNwaz4mytbzNDnmgLwoBb48Cpz7+ChT
QPLqkAf6N9FIv0gtJsgOZbS0RYHqPcqKFQEeJ7Zg+s+XVRLJYCIsOh9EHXQ8chOiuhaWoGvnMZbC
fyeEia3zXPRFRfB9ipK49Sh9cvLE64TBlTd+cnaKmOiKV1TUNzVG0GkpWL0fAjpUbd8ZnVsSb/D/
Jm9dyO6ydlxHBwIaFv1swOqwT/e4TtKyqVD+y3TDKyvK83bqytvyI08nOO1vOawVq8jUVEJBYdWj
07Tu1NVeQ1JBCOc6xEYKa8N8LdVCgjZ6eTPYgYlZslXEGUzP47so9CaDvZ3MzEw0qUZyZDeeLP1Q
4N//6pOw5eU4jXNlWfU0MMi8H9Xm0KjybrXSxzmxBO0ifkzYKMOE1BGTKOUQo0b2XxyG0e187RiD
oUDcpxZ8HfYqinMAFyQKaiuyCsL51MxK19EBX2mRx8sWFAliQuo6qw2dAMDss+4cjTEJQVFVuFoq
Go4TyaH/f3O3JhiKHGWCRNIGztHyzXgurI9EuM33YaIoBkPw+tORkqjySQH023S7rrXA33jEIzYl
gAIlJxC23gE7KvNApgIAsbgY/t6edm7oPpTyANrHv1mjsWL6w0RxZSdaceVacCOa8T+b0kg4Eh40
nZbFe71rPo0ySofNtIjeNCJJzI0uEaBVKvSa1bP8RgfWTZll/pCJmtY86o8zYzK+lzfTijYXfG9d
hxBTACBS6fZDU7hEG57rqvkZGb03V4UPuEQvNy3fqfIr247RdVGDMiJXVbQKHr78xBbJFyAAMI2A
YaxzPwUybJlifwHoAhhiM70UVCTLLcVHrMPyA+PXtraRxQR6uUradO6gfxzvknEPMl5jEOjD/ZQW
QNEs9PmwM8gcu9bpawxAQ4Qjt9eVk4Rj3vtAgfxAsQrj3b/FMGdPUWZgwdHH9uLkfq1r7lhMgncb
31s2Mpgvo8dGrTgqoPPnXRSWmDZd7tTSc56dAKD9fuVP+yoorUAEUsK99TdimY/kTL1VN22jBMR6
VhsvG8ZQMx/VWgQGx61mbm3IXMh9mhVSseCZkx6mYAYeaDX4pt/5dDk/uQWCTeOKltd5+OjwwN/f
jR3xQT04HeMCDbooczVX2ele/KBjsZw+JZXexQ23c04g19zpvrzDVseuv0/8RyFwJzdP2PwZzKvI
0Ku1Kmx8WuVxAacS/bjV5CWT1/mTXwZlWHzDatfli49/n2+EMvF0zlvZilKaAIV0gQ1FyUN5pQPZ
WN/HO/PhsjTqnEwmhEEPOv+IYSpsrTAf11xLWUoHQMvGlXbqre4qXkvPrOK9MWEFqbGfL4vjOO1W
HNsIrau2XmeKeqNJAyapTjpQjrUrB0sXl+XwDqUDuChciHT2F6OX5+GyGWZ0XGtgLMUv+eEX9VAK
fGDyzXoA9S12g+1dcdt9a0XBgOMwICoB55EC3EQNk8vnYjVpIpXeYT00tb/ZseZm0Qemss8kMN7R
rFqrOwRb3dH8JDu3efSXwHIiFRjL6YCTRExGNzM9mMsvGB3zhxbOD0AA/juaRV8jUceOcxtgfBlb
f4C1BJUuCwawoHla6kuBSoo+AsYE3XjTwXCQyHbUmVln34qhqm9yPYxlg5AJCPsBFlT2WZSH1vLd
KkBUmOqNa5jyrm6kcFStSXSkOT2AM/2Y2w4zT10pRZSxON0vNhD0gKEzHi3Ndp0s1NNjO3trKqpd
8kaFINVGyiCbmHFgh5ubrLSyzoDU6Tj7kqvtrQcj/L/wazlVnTNJjFMOoLLE6Big4LpA26F+FPap
p7urR7OTWnTGeKXmM2mMh9ajrqSTRfXy7Pv4ikJgju7yg5JVyFf5SXQL8L3mzYyM11R13lqZPspB
eR3vy519GHbOUQwiywuN26/F+EidlYqOfWzgNCdY5TXMoDKrB3XsHwHg9fqRM77xDPq3bA4Cyv+l
XlDPUO/b3eTRrYgY03KucTK/a4Hsxr4ItJZ/wt+MyCRJLTFktZugXa85uwwMnbZc420vffqXmjFZ
UWrmnTOMwDJY7p1H8ziF/evyWX3MrldPOpKj+SALLlBuuNyYkrlAs4ZYFMoNpYThobMOBhFksLwL
euMW7I1JhqIfVxPeZyTgk7N3jfyXJt1J5s4g3wW2o6f0fXj8/Y3YwaGsKkqU7aMFtXPLcSknLSho
sDDlo7K0y0NdsKkvsBw7QURRzmaZDFibN18xqFZPogl+gc+xK1PxnMXWXCLcz92jNX7JBrepiXfZ
aDwZoB/AwCKwZGyAH56fpNoAXORq4+aS4HP2Gh2xsOBFchteFvPrPcR+G7p572CWkM5TM3JmpGZr
KmHRv/0+7sDV6Hch5u9SdNpIOGHLTXK7UPkmBc33ZRd/xpZY2N3pe9CTCSsNXI03fwkT6wu9W+eW
AAuWtuZBaBLShcLIt4LoEegHnvz6f4Df8TwTdFRI6EDbAtAg5pCNqdVhcqlMQatavNA8XArs67Z1
cZkF8U608MSLxIYO/gMABAMUgO3QRiXgPwFWgee//XWFRPLSaD+kRLQ3y73HADSKlVlwYOlAJT73
nVEtuzxq4DtdIH3X/HWfeBoGHRaflu6cgwiykHfeDAeDmyoQj9R3qI/ROqqrNOK8JSte9MUsd4hZ
ahFc9lRu5m04Ora2gIOOcXzqP5u7Jc+ruY2VEYU7uar9ziRfigLTQx2m1UenbwMtT/Iw0jrHXycC
ugV5fpGz/lMpg4I0iVXiopAC8lpdSzw5mwXFUq7zbv445uJbZl1dphXPAqJfm13hkTrscxEyLt/Q
bxZg7jorLfvV0WCBqC9dpbtucse9bGSeBHxDFECBok9fGuc2Vm3JrKIBzyh13Svx56V7vPz7PDOZ
GH5wQPeJNyGbj6+yNTkIeWsQ5zd5dSyiQ/UBsjw4/psIquLGTWQriwqsDQJEqdh1ydVk3/87FRg3
HPW8s+J4xpfWXhb1yoxLt8Ag+WUh3O+wUYJxJ1ORlzGK6apG4jrGPfnAPt2ZkRhPknOQgY+GCtwc
+a8x8ZMBVYdSFId4GYYJugTVwQ4NoixztcR1N2RlB0s5+S6TGs8ycFE298P0V2UkwWWDcR0LUCuY
LwWBwTsm9bjA6oApYXuh1QARAKjgIXqWyMtlIdyvshHC5ICDThpJboG+BoagHSnTnRGZh8siRHow
oduKikwi9J1fFeG4TG4xGT7iocC9Lkt5R5puyGQeLAOXPmgSn6QBCwSO8jBrtmD4knsRmb8N9o4t
fbLUTM90LAd2wbqjg8bxsQaGmrzTAvCOHET4m5e/Dwh4zo++Taw1GXvkS8ZE/Kqpb3U9EZSXuW/f
rUpMhLRne4gTsKQDuTYKpxBgLAcn7AFXInodir4RE8ew4TFZC2DQg1WufIWSI1haOCy1QCGRGPr/
N+FSk5sy6TXkCs0qf8qjEcSUU3pYbeVfymEi2rQOCiEZwC/Juhs14Kw7geOIEDZ5DgCITXQxdCxg
AFn4XJk27doJDKzgX1pel/hHsYjGR7kevZHA7uhFxBrnVfvl0bOvXOdIGM2nHsiLsVfcTnsR9g/v
62zFMSHUlPs8dybqBD08LAdbp36vtqIRS954AQZSUSOz6ALOO7SqymwsVIfxiM4PzqcU0ELASFbC
MXCeTYAatZ7+akyuyMH5ttxIZVwik9M10gsoR5dlMMl8dGRPfxp8IDjhmQH4HzG1AO9K2irK3Htx
VyS9VKE/nx9mfDz7Tr4rDsT//ncnc9kbvnqMHoSMEFQT9pG1FctcHGSUItscUcbKrymjgXIF+mPp
RXvI/yllkZ/znXUnMjD91XdSgRqFejF2jUE/cH4aSimPoyHDXZLbBzm9kbTrspzduQrN5fukCmI9
9+hthDHhynDmBFuYyFgmqwYEwOdWF+RdnPaFLoMMQDFQzgX3ANvZqyetN40GBDU93ql0+D0DkVt1
iL2agpt5f3oPQxgaF3gXg1fj3ZtGXyNA2ddmgtW9cJqP0XzliCgTOf5PZQCpCe0oLF6wD5pOI1mt
9BZk3Kv3FE8mOgCKIpA/zcH/c6G8dwcqzrIwea7LBnjHz90hy41Mmi0tCRJVfXGsn8taRq5DMD5p
ZmEPNqa0ycPLVuR/M4rZSiE+IJ6JX2le6vLUoMg0ghAP0HQAgpSeV3Qvc+yFi77Z+8MNCRthzPWf
xERDMxtEL31/VEkOWue/bHLnkEeTVP5lxd7HZSqKNmRAx4RnL3PRVAog7rQF7jGm18b0Y5bDyhSN
+ghksAW6pUbojKjtqu5bpr1q2VEVMV2KRDCfR9aXLMsMB2pM5LqMq8cpTr3YyYLL1uIM7epgETAx
A0ppi95l5/IUDesyw/XUe0pjlnzNHkofrL9PTuYqR8yW3GtguUyEeMw8/RRNBksIhnhwxhiXlysD
9MZxhXXM7sFZr/F2dtv452XleF4HmlC62wYom3f4g8NoZ2qlYeOy71ZfX3tvXaKAqIA9cGJAEIoI
ANT3dwls+SaPhR9clK7ojGEB4rM/+qtf7DGi7uHfO+emx3USH0wAewMI/roPFh8rY/ftiW6Ly6+N
YOKba9zNH8I4T15JSTF1UFyVD3N0JXeHSbQSxElMoKxlg5kUMZiyiJ/HrCmNe6czpyTQ72n/B+id
pid56pP5SDeeQHrw2SqFQEucHP9cKpOYTAmRTCcZYeLV8dv5Vl7up7LaRf3NUMXu2garMri28nzZ
kTgLPedimeRksVotAnczlA2XYAjorgOqMPvIX35E19U13VOKvHYXBdNVfRJtEnPKa5COWGbTngMI
XJizAtR5jVRKDz8GWCeWJ/2sczuwiUpBHSSjq2BOwfYovjeQrb5d1vx97nAumskd1Lolg53B3p3t
q2CCI0kvePByZk2oCAcbSygv4b9MwDaiDkigJWxLn21FUIXWFfG1h/gQ39EEgpieiAyWezzeJLKT
JrG1TlZjVKAct2/GaLdUQGEV4RVxDYf+Kwqi6G6jXnR+PBQnNlbsgCdBXdzrKL2agh4RB+APZnsT
wN5BVhQrvaFBieyFEglhLByEtqrhTaf1CjC9PuVHbRQXTCp35kP2etktuAnSVjoTYQopbYaobSlz
m7ZrFTjj7JZXaGkH2lFD2HGdp8sSubF1oy6TQaQkS8c1R2ztmsoz0QozJt+u94ZoTJiXim0VY86a
JMmquUpDEphmezC7+lmVpUPem6Ge4elTdleFVh8uq8YLakC0whQ3rinkm+ycXzePGYB4JRJ0ef60
6LqfpdHt1E1+nztIY4jilXOyX1cskhLBh+S46Zlo5vmT2NaqKbVDAtPJryTZ2cdt5gnUo5/m/LGD
hspGPeYoTLGdznGFh3mVHc3uuj7oAdmZ/gR+RECuAu5YNMzJufe3All2nHLRitFo6VrVOHogjb+X
sZtt0I7Ekl3NEfnzGAlxoMPDKQdJK3sTNlGnAIcN0GRLfIrNm2H8dNmA/G8ESiawx/2C4z4PJdiH
BiEfgm+QKad0uW3G3eXf54RD/P1vv8/cqaSJFznFwHJA4q/6tLdl4tnjj38ng7lAO0OfG7mPSGAs
OLpHJztW2R+XsaibvanBuPJkE8yUdjlSA23ylmq9jozZtwfRnKLoazDeTEiM2nkCa5kLSqVxvbeI
aLWIE4NAEQgSJ1QGkJWztTKUy4uo1rFSksSYUcLs46ReZ9W9kfiLGaS6YI2Tq9CbNLZuNlRRpuQm
3EutXxrnKImwSXhPjK06v8acN3VMs1nAMa8R+FfiGr4ZJmBO0wPgoHjyXYSM7ah49o4cC0wECHIL
zqWhAFYeNgRGE0YCmRw1X2K5WBMVgRXPi7T0UKIAMpTXRvvL3s2P4BtBzBFaenOJrNwiQSMvVzqQ
Mad28Yo5Az1Aua8WzYv76QmYmrtiWUS3h0hJ5miVirM2oMEAPZsFTGvVA8j8UQdsd3RdOG52qA7k
Kj/awhRAJJY5bqqN/Sq87EjQAnvAeJxI7U31noh4dXixXAWWLi0ZqxYgys6Dn6xWvRMvWGbXtXLf
GUbqFkvvgf9gPzlgm1lkQbGMpxblKwHyOYCtQV5yLm8BidaiYwEpsMs7oJ62INq20+tFFaW9vDO+
lcN4jLSQ2uy1lQCc8aq0vxXVYxN9yYzv8vBYisDReAF+K4vxkLaqAfgRzwTclq8yid3eTj1ZbwX3
PC+ObKUwDjGNdZNaIJUMZP3Jah4HMJVfPmU8VwCXjI70DGSPqJ2efxotmadySIE8RORhHyvrIxnT
1pWLMVy1H82aP18Wx7PaVhzVdxO28sWSG2mEJxjpuDO05mEw9J3T2uFlMTyH24phHI5kZKxjY5gg
pgD18ZDc1eVUA2uta7w50wXS+DbEI4vSBKtgwzpXCtQvU4pZCwT7LnfH8UebPSvmCUsFnlHJ/mXN
eC87oMP9FsbWQzpHrQByD2G0HqK/DMD0qIM+sMLFL/xl7/hmcFkizwW3AplXSZ2lvSmRngTKZNzY
a3NTGX/enwU06EYnmuxuvMJpozrTVuwjVcutOfil/FnXBSGI73hvZmP8PJq1HHS0FXa6WvtnNE/P
86jtsNQiOE5cY+mools0aX336pgaYszLgKgQmZ8q/dXpni9/DK6rbX6fiQcLmVMF0zwACqtXb0p/
5EoTIHSv1akRQQlxLbYRxXj1qhaKWaz5FIyqGsolimuDGZatLnhzc4/qmxj2XdH2Uazq8kgCq5nD
ntSYH8cbLTkZoiVsXnGNFhL/+23Y+Yy61ebRShFLSeVia6K+RkfTRx3xIX0FmbPiTtfdbXIrejdx
PQJAU6D+cOg/jOPlRpkprb7g+OTxKQKs0NrpgkuCa8KNCPonbI4PIUD50SQcnyTCVZ6vCHSqfDM7
5amectGoDmeBDod1I436zUaakXVarJoZol34Cz4fIJ1WCFRQL/5IVwogxGjVglgHqLQmExfi1Wml
xskSLNXcdMvRmm+nQTA8yzlQGDDTzV+lelVnUxOQmhiFEaPmAmB2dzQeukH2lHF1De1qsu4vH17O
iQICn2JbwFS1dE1mLGcjAhmkxZt2Wm7T5bpdbzUruCyC4wq6baoK/sFk4ruJANTik5TUeK81w9cx
vko0xV2i58h+uiyGV6qCHANSkEeix0bNunGCaumrvCrw/Bh37WE5gXhpv94Pu9VTr9Nj6mGl+bJA
ruk28pi4N6LV0ve0HBBXC2ad8OYBEUAiuCN4NeEzrZiQNzpKblUzpNSfFi97KILUT+ygvcIEJXYi
St11jsUu9o3DZeVE1rQZcClTAgmeUycoOxbAtppCxSW+4wGkvw/SG0rY9ecghVhUezMnu1412kDZ
sCc8T/XqJVL2ffFXJQK55cS9MxHM2QVMhKS2qjQHWq14g/S5FEHjCFzCZgJrXxud1k9wwaKSjkkk
7fXauJnJn4Okw1TI6hxEPRmQDYyYPEmXupqB3aGRKzvaV8W1bgiuQL7fbWQwAVxOzNkifYwxlJ9T
684YHCu+RJ/R2EITJL427imkWewXr5fdjnozU0I804wJR0o5NbO2OLjg7a8OQfQmYavmbueESVW6
Syq7ZiqIG1yn2ChKw9cmbNRp52AmFu9bdSyOSxk998QQRECRCCYyOe2gTnoF1y67Uxm9klRQ2RFZ
jYlE1oyBg5K6HWV6zI4UUY8yPf45GMC52zGhaJVSkqtA3sGY9+hGIKOwMld4Rrm3hYU1QcC9gwKC
DQMDQKNniwJ8x+O3mDzn6y0W6CJNMCvOm4qAo72JYUJBRLC3p+u4lOxn5RPdIR331afZy3+FNmFj
jx7I9279Jo05sK3lDFmqgY0sbw/zbX2gCwHRj8Z3lCPaeei6i+Yw+B4HZjcg5tswJPOptEpN8wH7
v8E8Sr45WFdLn/557xnYoapNm+60kcKIiJOcqHGMC2ImuU9Q6+1XMB7W5u5yROBq8iaGhXPBgJpc
mQrERGQe3d7Mv0y1sMfGFwK6CeChGri3mbCjGWMqjSqKT+N3upZdvVBsn8jXbkZA+yRYRZH34/SR
9MF2TBS8YD7OaJgq52bbYPRoDXP7qa4CJf7xEdu9iaBqb0IbamrpmOVIJPviPgFJQ/t4+fd5eTd8
4E0AY7e+Lpa8q2o5SGx5F+XfjWQ9mHp1jbnmXStZ2PdAZzK3x9u4rDFul8aimjM3Wmz+ACZ46/Y0
yGSChmryqiArITrWPnaOIaBJonq8O78bMUwATwazkK0ecxZN6efSJy3z5VpkS26M2Mhggvg05nKM
HVHaaf37EVh5ErinZ88Ji510EIED8CPgRh5zfomWy9nUYtig9WfffKFArMkhe6IjHYmvfBZ4CrXQ
BQuyT2q7nDB7PEA7aV8e7L807PUCO+uK9rKrTyO6g9bRvuobVxNl6SI92Se2njlxOiOTDYzbKaAz
i+DdOE4+gCUAoURCgZ703rikJ3OvYMUt64GfRdHnsVDsV6f6m3IPDj4sS+uxKwteirzK2/YAsmz3
amPk0STDrOmhP7SPyqvjrff6bXRboe6GYumraNGMexJQl9UNnHqMdTFek5F27Oa2SALN/mraWLZ/
GURMJfwv9iaDxbVduqhKnRYTD/P30aerqlmITGPZARB05/ii+W76F7/7YhtpTC1RNQaprRpclaqS
HlerCIiBievW8iLUaq11CFpJc43U8i57CjdybcQyjtIpRd05HZSMtfWmt0y/xA5I3VRhVRWChin/
Lec4yATwYgDPG6Oi3RYLutqQRQ71YXhovMjvXfK1OlAe1Pwk8hHuB3ToeqWFlUTn3cgYmZpaRTk4
wRL/FKw+GlUIZN2uOlS7MhRBQfLajhj9Q2OTLulCRRpYN7fcvGaZqmhwSeK4eqh6phfvQYsAAh/P
+QJkFX/w16A+iscP+Hpix4XOa6GwytrVQo+iUOZfmwhAB6KouPmn9YECNy17y/AaYTGAfijWV52N
QMZpBvRKVnAITbgjaHRpTra/3P5NdjhY7mUH/R/aaZiopIBZ7+a1pibGUznHV1z/OYZWYJwoWTeu
o4+U1XQH9bR/hLGjWo7StGmMEQ7Elf1snIr4qk8FwZJ34rYimFMAuq8J9SG8aMk0vRI9c+t5/LTI
pbdIwkVZ+iHefyjAbNFZNyxUMwlDIdW5RPIMU+Q+BTjCCJ8SJKc2mAP9ug1XZSf4VrzkwaGclP/I
Y5IHrN2OXWsXM2pf8V5t3Diw0BMBlJENtnHgqPVuWolk8q6CrUzmKpjTecAzA+fOPFG80twH6ewz
2UmeGQeKhzwiTHVXFe0XcYPZm1gQTjHHXVNmTSMQu36nKyvdqfDMQ3ZNbmLw3Mrf/nxhHM2z35bF
q/RcXBsZTmao0hosSyVRCE7HKd181JLY60onb/xSHwcRLtdl02rsFp3Umm2Z1JiiUcvEVarDGr3W
jej7XfZRTWbi5jKZnQV+eGCfJO7oJ/smTDsvRZ0H5N/LvvnWiR6l/yOi/NdLNZl5j4xt4TR9A4n9
bsA4IRgA9svn2ZNCuumvCIoivFmNsy9Hjby5F1QQGWhqjC9HYRN1T9nHz8U12adH0RQ2L7fduggN
PBtBdZwPlV1DkJO1L3a53gCEGMPJgLHPKw0l0++Cw04P8/8OLqjbn8srMjUZjAZPYjUkdxpGzVc4
CagHIr/DoARm7aqdc8j3rScO07yH8lZVJs7UqVbmLYGqlgkCr7L3ifTzsnYiCUxUUc1+kLoZx3to
bkz9YRaVLUTxgx2DWqVlXdsMoRnV2SPxErc4fW8DJ2x/AVWLfJ57klUZ0J2WDVItdjzYUPt2KQEU
i1f+k1QUvpYmXhVVgrual8Ni5fq/UtgZYXtU9WIu0ZRqx+pTqScvs+K4mqLcVaviN3PnjR0mKMgo
2i7mfiy0Qn8NP2MbhwkhgNWamnWiLZB69Ns6P8WgPb/sD9zDtRHBxIxab7ImjRAKx6Z2VyAgkvpR
MR5XUIfVAlF8K1povFmaYqMsc36uNKJZtaFgHC9Kj1Ea9nF2SMqT04WW6a1T7YIC6LJufPO9CaQR
ehM4erV2IrtGOpeNKbBp9RP4O+8vi+D6HwiQbcPAUNU7/kzTntU0cjByXMiSa8aWa/aLh0KMf1kM
b0od7YjfcthTpVbZWoMDCBN4v4gSq/s4MD+X4OPOvNGb8b4H6glQFVsP00KiXhVXR9tA7o/xMUxy
MUFJUkg26x2G8tJ6PqqF5Q6xdGg60Xwz92ttxDCRyezHWAebGHjMzcpd7MzNRXhQ9KJ4F9jfJLBF
kmoZ1HwAqkpQ289Z96OYj2Pf+qsmSIQ5gMLIaTZyGEcn4HJ2IoJku8OGixpMJ3Vxf63/Bupn+TD4
iFGaN4a1t3Qf2cmAbEpmTtlc3w1Rm02ntinthUzSjdETbD8ehvr1sjdyYwamCAGqBJyfd/MNk94M
JghrMLsz79Xkm5N4SnOwfpJEYEiuR2zk0P+/Ob+rAn7zPMdEZrFk9xFK7m4JdoXLunAbcc5GCPX+
jRDAe0rjZOsY6sO4dohyBJoVBSgNyQ7Lt5+GygXMSuh8/kizZyuWSWqsdi0KrYK35/mU3fWWtZ7M
FBqOc58Kbi/+Cx4tBKzqIFC9Y2qXByxi5A2+17zTduMdWPpi9yHzcvca6Yy5W7DvJIemJV5/56bA
G8FMAFacfB7JCiVBAr6zErfejfvxmCUAZO1RBTX+nAcGB28jj7kv1bifm0KFw6Sr9dWJqoBI1ZU+
iIDL+H75Zk/GLxu5ruJZUqZAm01ALk2HBmOnl92SG3M3mjBeqa66UxcxDYb5Yzrt8uWWrIIWtEgE
64EreEjXGiLUrgjwBttZub2zZxEmr8hYNJhszle1RrkeLxj/1KTendPjIirS8vVwgION3T4dbOPn
AgagOePDI62wSO7m5QF7KU79/JHP8VsGWz6pTZCBNjpOkDNfFcNpra56ET0s7/VmyICnw+wTXt0Y
1TjXo1GBV2N0v95T604P1qvRBc5p+HchXVRD5LxxzoQxHz/XtW6RckS9TtPCRh6B3/8f0r5st26c
2fqJBEiiJEq3Gvbo7SF24iQ3QpJONM+znv4suvu0ZZr/5t8+wBd8DRhwuahiVbGGteozXTFZqGVY
i0Tf9r/jYmE8cqMeZwe1mZrKoCL4ruUdNe7q6r6Q7QoKLAEiALkF1FbivAMu1vTFWWYF+0pT7njN
uASZSvw21LzrxiAKGSaG07ATr2IM6h2Tb1dqmZaFGKDuAszjAlY7viM/7ePoaX8YY5eCaSH6TYb8
I5plxHwpxW4Oy59VftPbwPrHHLE5UNQTZj87xF53oQeWAc4n1BQ8M/LkNVhBymSqGFvDwgDydlCv
vTVKSy8LmqsowbZxfJ6mYnWXGlNfRnHUVrqTnKvw+22EceHC1MexMeiC3AXhwnhgZ5udkxO+pd82
XuRVKIxKj5XFBC4pfKMhFzMwXLsMVoSbYDy0x/4x9hVk1NGTslfxYE2liLgiHQlgtcGRh5rvu7Y0
7VdF0xqCvQiQZ89jh1m9u66XzA4IfQkgUQBMxtCL37WRyt6eFtLjJJMvrPQEDB8PmFS/0MH1Sk82
7irKLxi+pkFtYKFhCpq72k2nDbNSIex22AT2KApPStCfxjPedE4w7YjXe2rvKvfpRf903WSEpwnR
aLqAiuBdJ8Re81GNRtwJTH+grj3th6o9AfdVZpnMzHkjIRs5nLtc0lSxwQsNz+LN/nhsvGLvYP7e
2iV3YXBdJUG8NLeiuMNcU71LQQsOlejY++bohF6Yl6tEI/ZbrinEvenoVBhozOHgqPJAlbNi/zS7
swlKkGSWMf3KFOLiMx31uCsmbOhUxS8zvFX1z9cPTGzsrx+HD86hWpXVXOLEjH2KNHOX7mwfqBtz
4xlAZF4O0nU4UY1r+40I5xWdkWKRuIbE5E94Ub6C2BAorulzg1ZYn6Aw/4HHwht5nGOs+6KIMgvX
2WkP4JZL+xvw+0pOUZQRbOyOrzWBQNHWaYSgNp2W0+hXnzo3hS9Uj84t9drAvptPc4CJ2EstIxyQ
XGLCpdN2Z9tAHIT7yNfHht60xWM8PV3XTmLuhP0JmyR01eK1wWjdio369Uec9jtlXfw2LfxQTx7U
QQazLhPHuYtSa6zY0bF2oMxICMzVX5LEDdvTTGtvDWULKMJ8BNkIA1lCXe1dh3bNQNJdJszbL26W
uwxnicG618E0ufNp9YzdGBBPXpgX3+xXudyHS7teKcFbij0H50eJMdJ6lXw2sWW8CuA+2+ToOTrA
UEyrbW9Vf5V6E0QyFisRKAlul4PoBT4p/V2b2aC1plgUX4s5dzz/WTvRIwfW4C4BNwMnD4ZFDLSw
/5Pl4aIJkzfCuattDuvadwN2u0w0iV6I6kt3PAA57Xb2jK9lMB2caX/9Mog/26u+XMYTKktPcmVA
yVe1TrGznowylozVC0q9b7TiLGMyurINI/j8tgOKtgqACVsrvph65hvgP9fH1Z+XFvi+H9hdx/YG
ch4LUxhA4+IcM0HaA+ZIxGnWgFCn9jBk+YnEspUsccYDQDOsdNg6mDc4w4xzAKT3Oo6QmQzDSAzv
w6fOAexnfK6RYtme8ugc8ossEIgFI9PCvgfF1AA/eKor9piWox1BMGu65SBHz1U3jt3+Ze5qDCLM
l7WVp0ZuK1vZE0aIV9n8GuKULE0OsBS85Mv0CTVvJFvqtzKe73O12tlW5BatbClb5AAMlPk0gh2u
95AQUxt29hiWcTDbhzD/pmVuI+OsFgZzAATg2Qj2FOvdu9sheVcmM5zMsu/BD8bmTOhtfgZDkl97
ckoMoUobcVxsSHOV5HWIC59Xd5V+LuihWP/7OCU48/BKpKgYsObR22jXlKbZ98ynFNMdEMVdwzgm
k6yqKNQDgDyAOsOr9N1zdLFaQ+8XWMOYdz5YMTxlqIKom/3rzoodB5+oGhsxnCdJW5pYvQ5d0uYh
VX0L/5T5qaete12OUB1LxXwyaNVwepznKI0urdEMw2fJxl0VKeeQlMesbyRpllAdYI/boKJT30NS
aHZpZDNGuwOn37f9eV2/zVVQ15Lxe5GHN16l8N0iTctRuEiKOBjU7nZq1G/KMkiemKIUhyHQAriM
MkwILohkrTYWalEDTMWuPbudfUz6HEJ1+rw0xUEfh931zyPS6GX4RoVQ9R0a4RoD8b9ekJ3q64Oa
/IiVw/XfL1Jn8/v5Dm9aTUM4hgROID209VHTfxD1tFifluIDbS7s0OF2Yv0Ck/186KhDJW77BWXX
KD911c2YSCxM1H2CAPRXbQIYHRzX29u/5j1RSoYfMJzwIHrC/AlGGPRjccm8AYkgUHx95/RCGi2b
CBF9JLQYgN+D8oaF9tBbySpywMYgeFSOGEj8tFxYC8UG1tnPdb/s9J1+iNCPerr+4YQJ1FYo+6M2
qf2UrM6QAA0beLfh4qKh5jm3vxjBXeguR3CY+bKJJZmWzJNsBFJHwXyDhdwm63PXUL8os3ddJZEr
2mrERYheNZu1YLu9+ZzuAMV/LFrszzRTcF2MKJyjAoUeITIl8GJyB1c5c5uBVwixFQDsuuXR7j4r
sf0IKMXxeUr869LESlHyAiED/8dVAZq8bkxQaiEmOY8hOINp9qzLKgEi54pO3v/K4AebKwIk/mJs
GXrMRddql2rfzOZ+lZH9CFXBWNALlIqGhtpbA+gdJ8xsNLaCzCH7Ja2CviE7u3BkF1lUdMKe1r9y
2AfcGJqmYIHAriAHSSZWbsnBPmp7egKVoS9jdxO5v60o7uvElmrPU6itAbo1bjIWXpk+1+PTpN47
haRkJxHFN+GbNsYQ/wJrruh6M69fbKxOuWPaH5qo8UEWKxvOZg8oPoFA0gp8TbTTEDi4r6Ul7RjR
BumdlQfpUwbW92Fy6+d0caP7Mlielafrhi4sR4GPDyiTDjGBQ8fMZ/PZgBBjzHHVIT0H5jeK9J8L
1F7bP2zJKfeyn9elCU1+I4zzFUnVKyBhQdoSRSAVT2eXmKmXEOTiJP9AhrTViztIasxIKhdrDYb0
oGfBMJ3LQeIkZNpwFq8suWYgcZkCZWmDtNxFWr0Pnb3Sf8goNsfG2XtE27E3SxgFe3U3n8xzf06/
aGgxqIfo8UP18c3J8cmFE+YDJVmF5AUY2FiR8SlgomPfDJwHDaDAqqvv0A4H6ul12xDetFcleU6y
QllpOFfAP5mm1Tos1D60DXaNKe0uKlnv+rqTCJSZPk9Lpi54B1gU1tgF9JcRRKfEG75W6PVn6NvI
0EclxsLnOVlaTPnAMlCrU76TxvbrxdqHluNqk6zCJvT4m5PkQiUNY80pWD3PKmN3th9W59GZZX5D
6O43Qji/MUdAfm97uPvlFO6HfbEPD2CB9FS39jpJ8i79UJzbIMOazSBemJA0RQcgVYI11Ou+MqjT
6tH4/xgEYQf0zglvdON8hzWs4BSh8B2O7kWx9zd2nRJE4BrUUGKzXfuAOr3EHMVfDWiPKCBg05kv
Bk3pogF8nr0ZqrOZX4rq2xR9u37FREPQwNB6lcGiz8bZN4jQVBmRqxEUmrqw/O0o5HEsboFL5jkT
BvWT6pz2oY905OG6aPGRvkrmku2us7HjZACTJdfz3B+MEKRAZSjjARTWlrcKcqbflIu65BYerGxt
0vCM/QjvtR4cL2/d3NW8+JztJvkaguDbWeg7Y8WJEPKe3001l6HvWZKttz/NKvPK4tmULayIZaDq
Q5BkvSd1I+tcmk0MhqghP03197IFHq7kIwlybKjxKoIPaIVK5qVmj5PIuOu1/Fuqz/u1G37EWne7
tpbfRqoslxMYxhuZXGyLlbqxig5qtZn2Y22LwNTtUZILiF5dGyGgFXxr93ZPdU2LkGpPXvOFQSpp
YK19xGgjcBGac7SrAlkUva6Ww99mkmTWUGRIUUE/GIRmsjfqen/9SokNgpkC2Kff0++RqhzCHkOT
wULPK551bbQjYSN53Yl8LxrzsDgTHD7YTOcubkOAUEyUDMToLebidK85vUB4tugn2wfUuT6ilImB
GIyEgtP7XTFwVLJwLfI1GMfFW1pyp1i3S1FKHivCo9tI4Qzd0eyMNCkKtUm7M6tjRg+ds7v+dUQz
0JYK+ACVPVaRCHIHlyi1OtMWNseWcXMsnZT3bPURFGKjZ2FMs7kzL2yLNT6l++XTdeGCZOONbM4N
aiAn72jGnpaUHIHKgLpGdlbS1qsn2RiM0NDxVAGMNdDD0M97e7UK1FRzU1vxwUIAPmDZLMtT2VGy
o+LiMTA5X2VwYYti6H/B+5+1zMsnLIvvyK3yG2fo6X58Mp9kbyKhdWzEcV9u1QwgLJnLGqiz9TkC
0YBXGuuvqk0VmV+SKcZ9pzpt4zK3kGqPuxFQb6Uf7+Ap/BwpdrWbzuR43SxkirGfb8K/1U59HbJi
fkXPk7Kf8l0+St4qgiz+zafiUjWal3FVdzAHjPv4pbYc57Ff3JDq7gSmtEWbG9kZygyQS9aaMbOm
jOJrDZNzcHL9MadAZjB/pFnjJXbhq/FyM4b082iqt11euiUp962juoueytAFxOeLNx8aDJju5BGc
B80eqrTFn5Itn5Wyx2oPOkBT5l//isLLDd/4jxS+XL7afZcWeoXpHit60tTEHeq29mOt9rVwMCTH
y8Lv+6sHKmNkNybQIrnTtbvRitYFFmpFl64h7kJ2y/igNl8V5TYk98X45wPKYScQO9xYT0dF+K2J
ks6w6nbCVVeVyR3i1F2zyG3ai4qRrOuSRBOKQEN9FcWZKuA8G6CM4Ta06KM1p2aveOFuPlh+dPwb
okGpXfLXdaFCC9nI5I4zz1vsIM54BYIP2AUGhg9Irx0dZTRCwjuxEcPFN7AoT11mTGsA+qW9oZhA
BJsO/zdNuLwNB2dgNw8ixj47Z4saaKvt57YeXBcjNPZXTfgurpIYTZdbuFKNnRyNrPuVGMk+zYtz
ZnSdd12WONehNspggLPQLB5tqlUwtZSoKAgQl4XrATBQIwZSWrd+kC9PijV7Faa/tfQ+t2snjUe8
xZJxF2Jbrx7oTaYaO3TSv11XTGx1r6K4gJZadp6tJgszveYq66+ahp5ufyiT35weM8pNdGnKdKg1
lByCldx0/V0SSl4nsgPjXAO4CfEyUmFxJln9yFh+Y44umGb1GDefrp+X0OltNOE8Q11lrZpOL2HZ
OpXYAhl2CmB3pHxzMo04bzCEWbaONeRM3uiPutuB4AebPEBLZnu7JggsrV3qYurxIxFkox/nHsAo
3Y0FANYDtSPubB7CVvHX1Y3tL9fPUWh3wODAiAvSQxBYv7WIuFWjrDZnJFIYazHulPI8Vj+uixB5
OmC2o0MNzA9Al3Kmvc5Zo4Yh6gpdc18Zn4ghWeoS+gRLQ3JrOWATwDvxrQ6rZQ+ACwojENKvO0aY
Z/vhDdkDfQYUJjJoONGBoRuJuQ4MdwBVhzMIbBxgc0OFsMzqHpql/dZN2V0/zj+vH5qoTGJhJgec
4mAWec/i1YZKqKAOibmck35a78qb9lgE88F4AlLuZfWKewCsHz6wmAmhGMu00DIB3yF3kjZAKu2i
cbDnoA/+5AwFpmMiz1byD/A/vBHEedZZr9U6nDB1RNBZGJybWjfcCVYuGxsT2R6m/TSGUYn/8b2a
JYzGdlTgwdWpvzPD5VMWUtkTQSaDu6ojWNuzdMYVMnNl9TISH+1ZG4Lr9iA0u40i3D0t2jKzS1Q9
AW50iSi5r4rBz+xBMmV3XZV3UB2FrvWZUSc4LuDhWBdNxuEg1gKLrAZGfDCDw36+iT/YJOzNKW+g
xdBYbhmP/d5yULAdDKOXZApCURiIQL8MVYp3m+51o2VR7uD+FMS6idpwV5TTr3aU9bxlYtiJbjTq
m0nvzRgRz+p3kzIdi3RnzOPx+scXBSELkxfsxEB+yleqgIFIiY0SexA57W030NFzsGHX2/XoGVMu
cdfMgfHPia0w/mqWsdWvdo3dThB27rM4r/B8cQwQdppj+Jc2hPp9MhiLzCMIDxI77xBNNfpuAHIF
4IFKc5SFqfmXOf8y6y8WXd0PnONGBpc02EunYa0kRiTCiBFJ+0tJsl2h5V5UxpJPJlQHs2wMp5bt
zXD3NQ+1oa8nmF9Wn7U+cm2AjCgyFAnhdX0Vwj8zpyUfZnWCPmZ1h7mRbpDM3zDP9c4UNr+fCwda
WtI1BUUslPitRWXQJ5ZLMbVv/yn6YG3++4wZo/TFThjmbB3U6N9epRX8n3qc4MiSzDnqTnYEw+FH
vspGBGcAEx2UkSwIOy0sO73XrDPVH6/bmOjDg1jQNjDJBogzXotFUbqoyiHCINPD2IIPz+rvHJAN
XRcjGjKlmLVhXSh4hHdDAcAMKYZ5bscAfVcf1cud0fuGm/6wdvU+94pzLKkaMYPlbOGNPO7oIq1s
zI7g6aCeEhBsWniAa4F+kM0jC47vjRguvSoB3DZgGxLoTW3oVwkWv+YEIPr17vrxCcWARRpkKxhb
x3+8tbWI6JNNSrxZlcRVIuIPeuUZshK24Hri+r8K4WMDNrzSpEdsAMum8piUauRlTqL+d5uGFAzH
seE/0AVxl1ShoV5gw4sV1y4J+bWC7lHXJI5TbG1YUYW5GeAS51FxYrMp0qyGd55O9mm8j04KdhkG
30qwnZoAVnyQRG+B50E7g2CsETUm7DRyZpDQGWXIBYnIsDrHgayu2pu+0vW3Wpt4MbZSSFs9f8Ak
NiK5NK5v1nWJjBa5SUhvVCM+LxTTS2b4dF2M0Cg2YrjAMLdYGXHiGAlDW2kgyh2swMaxP1yXIgji
2/MzuG5aGtPCjFNEhmJWXGqlbt0Eq5MdOmtPZG9ksUYUYEaYT8IiKmeAU6IPBXjR0Vm1u1OtVg9q
bEnGC8Tm8CqCy0nGGthgfdGhalvHbllPvlVWZ7vGdGbfr26e2WcQOf26foTMob1zeOarTM5FaNlY
Kj0rawF18K8ycbzOqGZP06tnMJ7a/nVhQn+0EcbOeJNGjqrdmrmD+Wp7GdzcPC5h72Yy05MJYT/f
CNEskG43EUxvUgNwmhWaWyEz+b8pwoUJR21NEMrD5+kZEEudJKCz23ThR3ze5rg490DStMictUdC
3PRPZTTfqkpeuHMiI8qSnRjnE9KxVZOVpKg2GppflOCdNUovQ+vk+qEJbxBauA7D6MXuA2dqTTRT
s2C31dAuhXOnfOD9APAewOqgXg8cCIO7PtGsNSFWfDDTR3fDcKnzQ5IeVBlbqViLVymcFsViL3hv
w4bnKQ9Ib2OaVQb4JfweG0W4a7Ks6uhkAywYGyKp+T3ND+EkufZCV7MRwV2SChiqkTbBtKDo6E1h
ph+WHDC2Qe4k+k/AkHlp0fg1yfpSYgUy5birY4+Tpqs9jG3AOq4zxyfNCD2tU/bXjU0ohhosdwR+
Ppbr33oBLPhrXWwB8rMd9vn6qVHvYxmrimiYg62y/SuDU6WubaciJpLgjPpkVwRR4Lz8I5bfB1qA
udXLIoO/Fepls/0EUCOxOuNbvdRMXxKjUBYAS3TeknW3bWs/kdScJB5OGFo3crjLZOdzuZYm5CSg
4gLvyfglHn/U1n2sfMTJAaIND1YVs8Z8pZHUabasAyxxmft9M4OVC3zNrmO1364bhPDebuRwTk6P
zBLWxtJUzHQso3OT6q3k8SASgSxOx/MOred3XdcajAKgzjWiQI9+d9lNLRugF1VL6UYA/xJG37+a
5ghvRzZ+q3ulv4Ka+y706yApvPBxAZKdcyx/6ap3/exEScJWLmd0Sa5Y2txBsbhI/Xj9ua6GS8Pb
Erhb1wWJmBvQVQJIDBY5sCHKX9vRbOaGOHB9xgNDxU934Y3zYGI380NtrzeiuNtrmnmkr635UruI
sYhF6ZmWn0vlz3WVhGe30YgL4kU4VfYwkCgolVO5IEU10scMn5AMstUykWvYnh1n4WQdF7xqKGrp
1Z9Cf061Y9I+XldGaOEI3poGXjs0B7jgR8Y0bKYOImzjMe92k5QsTSaA/XyTvMU5inLGAEtTDtZe
B4tw/TxHLvXYIj72dU/kPnm+rpL41F5V4gJFWFe9EYUlQPkcgNipWgCyWldr1d11MS/tGT7RJlQ1
DFD0OXhfci+icQC34bDA3NSTje5a0N4Agd4dLtEp7t3QN3yyn4FHmb8ME2W+4jc/r/8FTMCVP4Bv
YC9rNlp5pyMion6vdJOnJ87Z6cPGzevhRlf0x27SLna1yjgXeaAAg2hoh6E+iBce9uveFYtaRVmj
tF6or++T2/nG8rKXEfcWyMBAdDzBjnbjFzZmVJytvWzTg/u+L8JRGDfBjcgw7vhzB+xSRJp4hnD1
O5Z7XWe8GZW/rh+tRAZ/tGtbkbVKTOqbyncMawMcA6gVkoSG7//xivCRv0riyZjU0PJN3auP5k3s
F15VAo3QwfxjtpO1ZvmV+XfyuAxgmscJVBs4uN4HOfBNHrv0ufIwWvHHfkzAx6ICmUh5wjaLDAVE
dpqck4kSgHXkvUb9yJ7cpFB9Qp6KIZNMXnLX4W/1NCxdosxDLYwav/U0U+TktChG6ofaU73GblMN
bhF/asYzFp4WFH6JbEBMqNdGIhdwUBmbO9soqT/i0Lqz0e9X2Tou5z7fKcUFG/AOjXZNVuqvqvGl
WbTnKGu+fMDW2ZYWuqcYJuWXVW07qmuzrKjfrXe6ceusJfpakho5n1n/o8erEC4MTIA+jNQCQpa9
tQeOP2Yfin3+jKVYw2UDEJEP1prreonvF3rCIC+0LBuAJm8NQk01O81txfIZRMTfuOXWfbcD5OZe
8QuJM5ZK44xhNFF3mYyUQpq2mz4hohIXOI8e0JdygJdMMnZ09vs23v/vE91ox1nGuDZY86xhGUkT
79e89OJwPJlmCJCR/7iy+k4Ul4f0GbY7qgUHSZzPoXLMzMSdkqfrX0uoDkPzo8AlAf4M5yNqw8zN
VC9tHzMRbhUfpvhLb3yz5l/XxQjv00YMZ4caXeZUNfUCzRpyaSZyIvki8etCr7ARwZkdAA9ao1Rg
CEb1w+zu2zRz1f9Yov/7i2xkcMY2q9qoZQ1c+Wz/LJe7Mg+uHxNXTfjn9zPGT8wgYDafex9g6mYs
B+w2+POs3dahdp+TVHeb0prdzphPWhKCYlkGYS++QoSy4UwAGgPI7O2FDYdwaksm1fiefWHgTfNz
+9zG3npS9vphloUlnQW8d1fIgOvDpoTOosZbeQCsnRJVrRHlMZRXndedGnR7DTRCGJQ6qN+KfbR/
wRR3QQcFSiEs7SsSgBK+QfFy0OyU0TnUWOWBMxbsrLYkzdEVz28YoXR0yi72Te5WN1oAWpNL9nz9
u4pscyuOs5s6IXNbFahuZOqxKn/Y3aEdH66L4PPidypxp6phCazFKwy2s7OC9SurozgFNhNWoFfm
tuu84LRHQOFiCaJys5yliY5YS5YF2ECxAfH42++KoWJrXGnMvuvoxzcLeJoGxrL4ieyje9VHnuP/
x+WSf5R+Fcn5lQKI8GpXhAiiWOAOHS1x84V61mp9lZwu+9t5m0XLDPC+ANkH0QN3M4lRREVXvAS1
dccqBuAA3heG2x70p3g3IpyunuqngYUt6+E8Fa76vfRkWKEiL7r9I7hMcl4qOytbw/IX7Zs+f3Wi
43UthR8QJJnMDeBO8I5grpqaOmkDQujyG9GwXZedpunLdRnClAT4NgDMBEE9itecnc4RBqYza86x
0Jfdrkdwi/rW0bywXb7Iyx8cX7b8IUpQ0YQEQB2DPXm3thPHfaaAsQWn9k8r+m9CLVkrmi8q/W2L
Gzm8LWoRCFmBTeIbe/uP+SsfYSUoinjk+1K5zmUCgls0uNmjbApP7Mw2gjln1jWtTfrkn4TL8BgE
icL2aX1nX4J4R7b3zO9BvShqGyhaqKgHw39yd8GoUr1ZegsvwYcliL18159L2yXUjTD64zOMV+ee
oUbTI7bnvVw2QCdKWTCAipFDNHot5M9v3cxsd8toOAkeUCD58mr1rxardG5a5rdtL1uKFtkOVuQs
E4gh6MLyjf8xBu1yzN4BjO6RUWi2gQEcGZkbE9rOVg5nO6vVhWmFuoJf3nQ/iK89M1nVV3rbBwy3
Zjjrzw2qG971uyi671upnOFMuOy5gSmqQGuKC52nE63aXRkVj9fFCD8YGr1wngCrfrdx0tbYnKu0
Fo+pBT4xoa6q6K6SXOJFht8g/FwbSVzGnBtOTwfDzoKlTl06tQDHD8zyXo0zNy4iN5n2039czHu5
DM5GJPuTNoU2ZyziNh4r3Hr9m23HOwMbQqn57Cj/Ee+MCcIGJUh9LBBfOO9mKoY+WmuKVWjfqe7o
+i0FNVonGY1mN4cLclsRPE6EknVtr6sqxeiEav+JjfjZXhXjJs0sUOSUlttGpiwZFGS8aDMSSrCu
C9YQfhsptBXAz0wmtMo+h87vtDjp42EGhq19M8VP1+1QED4h62XqBSg971pZsYMdSidbQGwexRcF
A0OWIsPpF/ligiNiC7YWYKhefr4xhyqe1Ji2keWvd2Pt6icKaN5ir97XsQcIKj+TDpiL4ukbiZzr
MAtSm7WimH77DxVh7DtedUm82QOsx145yrh+RZ8MFxlLAHD+GJjlLF5ZujEyqwTv+36OPaOPgoFM
7ppasbsa4GALQxeI4BJXxTc0Xsx/I5Vv2Yx5BDZtGmKs5zCzlg1aGgrwxMpbeMfDdTsRuEVMYamm
iSkQgDK+g4oyqt6KTRQIexKk1uDpJqZI2g84360UHixqyCrTKtIuA7d2DUyKBTGU7PVSlfTSJMo4
XLCO5zksSaGbfh2HXoq+iYbp/EL9iHfanJnDpaaxSotyXhHArPQw2EHonOJFUmgUhBHAVurA51cB
LvduhDEdbDQ0kU8CawIoxtptM15UAJQNqaxlKzoyhHrEeyxkskWUty5dxZBQOJvUZFXofPkTh6Fn
EcnovEiZrQzuvLQJCLJNhmRRd241NXOnPvar8TdJZJ1AsSC8kF6wYm2+bI+ojqcuwfdH1g3u4zTb
R3X4LbO126iv/OsXRxB+kSP9K+td+V4bSpQpTNNPifbT1kfqDYm1t6vqe9QqD0SvPtepfjby/4ib
8OIbMLSPYRXMgmOhh8sIVWqvGdgu4ZGGT+l8Z+l+F0pGykShcSuCyyzaUXN6tXXwvYbl0CFxyXTz
j7HS/eqY+1QhX6+fpDCOIFKpqqoZWNXl44hlZaUR2mj1aI/6Q39jHtBuOpALvWinFFA1lUQ90Zfb
iuOCSDIpVlmnlfmS5xIQck/Yj2v39ChRSxSCt3K4jLNpwElK4flQIrCQUfd3sY88Hm/n7C/VTfxc
im8tMv+tQPbzTTy2zTVKUNq0/Hy+HeuL9dCWu9nOJYYv8hhUZytDoLp435NMh25YHL2FkwXGRUmN
Q5m2+0gK3iq2ilc5/AVTpsKEo9XRunr8e25h+j0fetesPQVoOCh3xx94bIG0+V/N+GZZO8VtsvSd
iRJS5jr9oVCOTvq8yGYNRTnFVgznDsdKL5XZMFLAqx4c8nklx9AI3UTZ943p6qOsRyH5XnzvpdLR
qOqtEk7R3I3Dbyc+FDJkBuGN2hwcd6O0ZY3VcM5MvOjYALyBAXg2ay97OQovlIHXKcpt2MTjp34M
1QQISFUAyMf4Ei73kQzKWfQyxSv/VQDn+JRisIxlgGmnR7LrPPJT8bRb68jqXcMxPeUevXHu4/11
PyH8Phuh7HA3t7aJiqYzw8L0uwZcbfYXp3wsZBv1Io++UYzHgUynUSnbDO+pXnG8WP1r0MKn0Qif
FmN5yENV4mBFRZPtOfIFxIFoVb+oUEnfjzdgUALGIAOL/Z3swfD+YO4XX/fLh8gHcrucY4hlLPzD
jprYlGCDA2Bm5M6TFJFTlQVe4CZQwjAsv0uzYmdoU+p1Uec3ZD3Q0bq1xwagm+SsRZUsexd+UHQE
UTHCtovBb/L1sWIOQ9LhD3jswR61A3LOvlVdEMHf0JN1YCiE2eN/3L19SQtYG/J/hXK+vy/InKsZ
EsYM3IbxQSH7ikoMVRheGNIwG4pARYy8NdSii1Mzm9DKyDvjgkW7SftqWt2Zto7kBIWCKLZP2FdE
DZjLSWlbGLToGuo32W1ifKLG4MVgVkpkvDxCR7yRwznirI1iPTXQ4aojTMWVRydu3WG87Ytj2uzs
TNbKF75ekWX/qxd3gHOnj3lSIs8p/lRfyI71C6ynAc3iZcc6BrUnrZYyDd7dhY1EzjFPwxJm2N5A
ywDkqGBDP2GD7FIHzr7a5Y0rbYoI3cxGHLsZG1c2A8lGc5iCf3fDQdV8JkjmLD87MtRN1Y128T7D
vw940I1YzvYzpMrRgl6Ib5t+E33SsC+9SF6W4tCwkcFU36iWw2fYYTXgQXayQYX+Mkppnudze173
8wn9/kD1eykXkbASsDUZLiKFTZ4ufYWBE/TT2mO5Q80NDRFf37FxBhn3u9RAOddZjUbRzAWUnLzq
Cxukm6qbBtOHweSjmQbww92quOvj9a8nMRq+2OG0dhEp2oiu/LQcEjX3c925HxbyfSrr/RqaX66L
E3rn1w/Jr+S0WjFESQkdMbEz9l6hTQA5km3sSjzLSxd6Yy2VQruaFrDILDbvlVY9JGV1E9H0M62K
4zqUhzSpfv/f9OKcS6WtHR42k+1X+VEPP1nhXR5KRIhT8s3Zce7E0nozTNGo8PPEpZUbe8NFuQVx
zxdwWurwX9NBVjgS9esRRv/1mS8wSJuTNMzWLPQVPtpZjKBdw2MCtOKuH46mlR1XMGAQG73XZrkx
JsC49t2uN2ZZOiOzUM6/jHPoTLlmFwBwm4L6frwzz6wNilwGmUzlt3uQl1yce5k7Faa7G9U5l2Ob
Uxlh2w/DZpTsxwxoj2l4uG40Ms0495IqIA3OQTTolzXxwuYxLI1DglUhpzzNrYwKSXzzwPbBxiAY
cdBbF9oOFh3mESN61kS9uVvxcIyBZSb7XBIxfGEftF91XTQo7OvWuTWOg32MqKQ69/9wlP+qwqM9
r5iNqamJUTOgiz21dHpsovuhKnZYmvf7LPs8pYDBi519Pah7kmd4sCiHhnZuo6KzcP0Tiq3k9U/h
khjappqyGDk+oRnE+YVkkj6J7Dg5v0LAhzcvqYKkxVx2STv/IikGrVv7AzVCtCn+1zgo51rKYSW5
DhBtX23/0vUz+BGs8ns0yfgRZdqwn2/cSVFpTquxoSZaPVHre4mMz/hIuXOrCucu5mRuC7PGiJEz
VLZnNyhzaokOeLsKyw+hf/3ziyPN67lxTgL5lt2oMwC51cEYf4/h1LvEdXKAZeLRl12mZjRiF6AS
tSRqiyZ94ZixIM5GOllX6+1JGm0FLjfmnXpfxyFeVkCtd14yu4U33ZfQ22U5bRa7yFMkXuslJXif
1r7K5tzW1JVN6rA8ZTlFoOYFLe+eYVzlJ1l3RHy5XgVxLmu0s3ZdWRm+yYedvto3o9pJPqDYIv8V
wa8jGwt8BTi70TB2MJWd/TDaxRvBYHjdTGRSuCdVpFT5OveW7c9Drj+v7didzErRfDvpj9clSY6M
X6is8CZvuhVePhmAYj3XfjPL+IlkynAuKZlHmiwaelZL2/vkf0j7ruW6eSbIJ2IVc7hlOlnJsmX5
hmXZn5nAnPn025B3fWiIJvaXrnzhqjMacNAYDGa6s//mCHeZ3N/2g+7SjRhTqZ8LpGhysW9jmvCj
klopu6bMbWm+tSD5uG1n/Qi+fn8GkeJYDjNdB1qYEATP+lu1u5/D0U6b+4wn2cJyRv4uElz3rMoi
kzkiqRg79Dx9lXzdCb/p+Us4Hsa9gYkK2pyvTJkjHHhJHC8kGKhI9FQYkjpDIgPdgHwvpo/bS8j1
i8ED0ZjQFpdhmzYe6na2dqrBwRA6gte4o2f6Y4pm7OaF10vKixAGHKq5KpUSpFlQPf8+tZpToXyr
yq4aKJxQ/Efe/SdG2FI4USKt1GUsoBDZ2ZdgV/p0pkK5KQpQ7VaotPJSz39cd68WGbxQEzKooE6n
vUDyw4DRERUEa0mL1r/ONdBmSRt1yC7jZNqcvaAxuUxatEZTdMhl6uR7XkVOZd3G5jFGSdyKOKY4
H4+tiudQOhQqHRmcnHwi1T4G2clgfc54veC8Y1JjYERRx8QqKmzvCjNckq+4A/R+KRFf4JpnjEKa
dvpTc8qdwuEn4uw5jYWVJjOlsjNxq55vq+hzX3C6inm/z0BJTerSqAZk2aJ6LJLPgvKutPMagAxm
gP9bEfsRZBKGfltEX8jkWgZPhnA9d7raYGADlEdh0VVDBoZ76ZjLqTMFqqdrOl594gbFgb5zNKX4
2PmoMahRGr0UqRUGetK+txUoiAY/OWhId8nGycUW+2Pw6uSCqGSeWDr6Ed4d1Me5REuO4uFNxmmf
t+1xdhJb7G800UrSBIUHWUerQnbRRR+joI7Y/dq2I9NjfcsvBh3COq26rgYmdcfWnTzFDUCDZceX
zKsugkebv0Voggd4GxRcSPDsKcVly+v94MS9zuQeIB41R31STTdvDiDkspuJl6r943L5Jyx1+ics
Mg+jrnS1HZHeUE2r+ZC4od3boYA5H+85OUXHnKcJvuqTiW5vBQxzEAJhsGISi0CRAty9KrR0eRB+
gKCE1Eq77e/Hs8IghlEoqTH0MXr2G8XRytjrFV4uvV4uxZVEwjgJ+vLfsIWUhdWA7xQXA1DSNjcS
Hvfpg7t45rNxrbtzNcV8pXFC24KUNrQw5SvjOfoflQ9/52oLV5iPgtpInBYhyr6ieGi7my6/3/4c
60nFwgDzPUarmdNMwZgS3gZA2e9BtzLx1E/9LwWiDvKNpdi8xov1Yt7CJAPqJIC4z0QPjUr4hCEG
tFEfSP1kzbZsXUjvQt1B6B7aZE9b37a95X0tBuq1Zhz7fAJ26KpyLkzpZyIWj9sm6Ad5A08L5xhg
n1Shb+sSH0zVT+ZwnPNdpuzfYwK94Jijhwwwq1YBclMMG9YI72G+9PpRls7hxDnX13NpS0LXLSYa
6czQ3+ijprEpzBGafxpPTw7FDb1eU21Rw3Ai3ZYc8Hi60MrgZZz0Z9+s3tUs+woQqJ1eWlpPa6y/
m88btzlgPOk9ILQww+S1ciAPqQZ1LLfrzqL1n6LyHvlWo2BhgDmkeq1ooRSF+YSqRo9oHVuhnXa6
g44S5x2xsDDEHER1KIBuhSAWoDYwyt/FzFdiTg65erIvTDAQp5A577QCJR5BIDY6Uh2l+1KiwjNb
kf8xZxiwE/IUw/AKnNEiYo/qt1J5TFPlPRiwcIcBPBC3RulU4tNk+kmIJVu1cvtjbjD4VuD9pVRo
MS5F3+ms7Rswn/Bv8av53cIPBssyMdWrjI4U0ilgOnPcPuEN0lHxJhg8FBzIWT9SF9YYPJi7Mari
GDuGvunS7h7Tbe3f/T28jjnO3nmlhFgkPrOExkZJQHmCZM+h9FUfnsx3Zd9Xb9hxnl5OeiuHKqo7
5YHdYoynQ51gOwg4u+Z1InThRZ2E0wTqFnQV9NVlLrodSOQP1nDb87YnjaYNyHzNlxeGCmsOMA2E
PHFs553Rymc5ru0qmPEwF+eO1hUP247xPg8DB22GQSWIhMIxyDxIZrsHiaeD2UhOxPHcYrCg7DMy
6gnNS0LQvYH1RMwdudrN2o9M+f4xjxhEKFUrs2oVzFvxUNh4Vyxyn6DO9x4jIKemU+e0ZP73gRpo
kzxNM0a4CjLc6EV87lNy0bWSc2FeD7urGQYV5DgSLG2e8DarZZ/R539Ou+C5NKeTJvDGGte/0NUU
AwlCDsWCXsMVVu50VxDPeWLHRb+r1XtzevnQ4pksWWdtpbMcosZm6aMLbja31zQfnPvex8wwaUGu
B1FWlAa86e2huNcqOwjf88Bl/Vk0k6L6YrdO+OIVCnl4eZqe6izdSVZvi/qzgTvkti+cQGDplgzM
8CVKjqqG2MqOSQK3UaXnKZa9eNY5Pq0jwtUnBhEwCSZadQefSh18o+OejA9T8HnbHfobb1HuaoOB
gzoTlIIkjek2rWLH8qkSJs6C/eOIu5pgYABsAb0ASWeUj2XlRpnmPUjsniFh5WdCeII6QmGrRXcm
LUh9Ze15kgZOcxFnP5kMQsyjHIK6DmXPdgpP5TgdIDS2F9V2X+ftTibGB80xSAHGL0mcagR7Emd2
WPoVedClm0B7mXKBcxbyPGOQQq7kMJwGnIXx+C2szoEoOBXmxYwotKOi9bcjZb1wct1i7JTRoGAd
zRnNUjLGPlzQtP0K9exXMmiWr0sp8cQ0wkRIHzW22scvYTf0ztRPgp0Ng+ZJjaZ7aC4uOL0CdDU3
4pedSSLg5y0s2iqQhKIzooZJzNGLpYtQQfo3EfxA0jmLztmV7HhS2dWjIRRY9Fbp3VoJfYnIdjB+
cPOzDAgky8UBHxe7JladsZx9M+g9yE990BsGYzoNpDfRgGqmVSYu6a2TJmVep/J6CDkwYzEwo1fT
OMIBeJNbTiD6WfY/6lr/LugsopNFGegjk9pAfaAf/VSzR+tOCjmpEwf62WnxtjSzKAtQk2pz4b4N
6tpW9OihJa2TIAHd3m28BWNQJG2DXi2UBPfP1ouaU6tx8pn1R/7FejHYMcYm5GMKdAHLYXc7dSAT
qVVPyvWDoXWH2MBT36Rcglbw0AHGK4JsL6TJKu52dWUFXYaexPyc/HzVjPXCc/JSuT1G4tNXUvdc
tXlqTdSjf0PFG7p6DESXWiYg2Sny5iIphWOE5A6Sly9kiHZFVN1YQnCfCOl7nsL+LLQpMpmJmIxz
I0b4ksjr7FBM3GI+p8H32cg5W3k7ZExR+TsFmlFwHPMKWzmpD6p5bmXOwbZeX1x4wmCFlTd53dGS
Zv+1PjQ2cRM3fwE9liddxD0PMdZhFv39lL8IalQMYuDyUFZmB/yLWyQKD3G/E5Sn7T32j8zkaoPB
jHjU5bgwkWAVk1ceqKJfFd+09uBSomCVd1TxPGLykK5V0NvVt6YLtR4vAkUxUSfXCAN/26v1zXV1
ikGOplTrPCO45of5CbpnQ5s4kbLrOl4ivB5uVzsMgNRFl/RTjrTOkPovdanuVLPhuLKe3/wxwT7M
CyHJQk0C4I5Wj4vXuSrO2hSiZQSlv+xhe9nW0AGYYFqUuQqyzMzuCdVSL4oGsZD0x8ywbJnsJOjz
mOZBnwKviM6C9Gnb4lo8LC0y2wl9T3nXd8CjQOjQ357UrU2CNjqrSsgbX5HW0qSlLWY3QcUjg3BM
hjTfE25Vp/RpgwpxAxdT3K09HzE1g+c82S0rW+OUOXkLy2yyUe+6ImhxczaTT1O2N60n3foayz9l
7Us1jrYi9RwcXD3als4yGy2JxVBGW7PuRof6oO37vbRrDrSBmlfuXm0/WFpi9hp4p7NstlDzTA7A
jwfJRkHSiZ5U8H8WbozhK4hqo22b1xqz+ri0tMvsPWh1aaMmI1j1bz0keHI/cLPea9HuQEdtS9UW
ObtjNflfWGSLhyB/HEJpRtabHOK9iqvaXfJE5U9Vv99FXpA4Q2jzlncNYZY2mbIBMiyjS9UcTH8o
uunK2QB924e2IFtMrEJ5zMUSo/NW8ySgzW2s/HbkxiM94dnEY+kHAy3CNFSj2uLcbDvtGbnjOYzQ
SD+nxzmVvFFXnCoYbVmOnHbGPE8m2FOUuNuOrh51y7+BAZuKxKOUNACb1qeRSuN03lWH/ib2eW9N
vP3HMuLp0SS1ZkGhFOL2FWTtLS890IlVHk8WL0AYaJmEchKHAIZmxfJJZNxE2ntqmMt1Y7DELIRE
mHXRdKdxqP24nXE4NMXB6tv/tr8Q5zSQGSgpSzHoRFr+bc3hFKSJLarTXZPxHtDWjtSlPwxypKoW
N22GbBSjebPpQ7cyvy9AD+2VkYAqYGjqfhsr7+laXVhVmDqjXqd5aESIvto0wRpYp5MX5GTgHKi8
IFcYwEBLnYbmVcBx4zVfFHfem2cDYqy0Y4Ub5PS3Nja1Qjf9ouDYWUOvmVGGbPugEltxR6hBt2BE
H275Q7drKd1y+RgASROxklMVcV5JEyoanRt1ws8m1JygTEYOJHL2lMIAhWURSR9iBAghhdsrl1Hg
TW9xIl1hchFMEcVxF6BnT5kxK5lml9QydkZFdtsbindkKQw6REnTYKAWq0YFlGWHvrQXhZM5IK+n
I+fQkDuZKsco70sxcCEWpCyairYA96d22NlNdPe/agq8VjqW0cAgRd6NRaAqiHIT4xWpFYHU4Kjx
WvM5WZvC4IRFUl3JDGRt3ZDdBqHuG0N+ziflYOkyeN2kOyMqdgVXW5Czq9h2/WyoI20qkboV3uRM
nurER+UhO9D7GO/w4IQh2+0Bmiuo5tJ7uarfWd2XKbsvoy/bIcjJutlm/WqIQ8yMY7gHgwdojfDV
ZHBGveqcSrIek4E4UmZVvOyXk22oDFjoYxhWjYF3y6hzaC9ztsufGpd8nzBAmzvcVJRnjsGLZDSa
PulpO+RR/1X68x4UZT/NW9VPPOgd87QgVzunF8HPlgXyNkkJqUzkFp2jHiOnvpVewLr/VbdnYutn
2kLT76xnc+bA4nq0aKByAjs9RJeYVZVza+4g/YXLWvYE/aemt2x9at3teFmtsODy+ccKs5hN29eR
PuDFVL90XkjFLu9wO3Oqg+ZEHi+95lpjgHiAAjtJdLSFWJ+CHdo8d5lDThDacJpPfGkX3gIyaIzm
EJA4J1hASWptIVDtAhPQkP7ZXsH1HXddQAZ/BcgDR40AbIxb9NRg8Hjockeqv9QYGGwOFS702/b+
cRO7GmTAWM/SfNY6mrZ9/U1gmu6SW8PTbeWYnMpd8fJBewwux3lYFVpT0hmT3qUErbEnPPzmPaof
Wi7LEg24t1nOH/fYNx8rrKooLcHpnoNvto+eA5Pbj7t+ZF5NMElbXU413hvwoIqTTPqa3VAuEwIB
JdXuPXTwx7KtoyYcONrj9lLy7FJgWyRwpI3ToFTRs2jGJZi0Z1fI25MotJdS590AeavIgEdpKOCo
r5EVxILl5cpwjFOZE/g8E/T/F94EQZdMtVVkntx1IK2OD6Ul+9sL9o/0+vqlGLxISxNtswT38V78
ZVAFgXlXy9+L6JRat2V8S8RLVPl6+nXbLAc4LAY4BjOzJoJJbXcqaqcWW5eEGjr74w8uIIMcaVX0
6DxHgYNEZ13IbJmLFTxHGKgw+jYsJBFRoKuFl+T512Eu9lHKbQOml6mtPctARB5LzaCAqNEbHNHp
D2DHOdGGsuTIPUC2PbLYd5wCPa4GNDdxmbwXHZVKCKW2DkTKHO0m/zU70V6HPggnDHlGGbwYcksX
Ytq/X/Su0WEAtj5qvMSNZ4PBBoz8xoRAjMbVhqfcelTGb0H1tB3WnNPXYp9rqnjM06lG/ln+CG+o
mkpwUEQHvJ0+QemeS9C8DhCmAYEYBcQ/LHljqc26MtCB4qb6IoYPJU/Xmu6Pt1H35/fZWj14LvVY
bmh3QIfOXHDVHCUx6G0pgYaWAQrvIHQ5C7jqkSRDfBpt1Jr+WpxdQF4cxMJghjNefH2MJd5T9vfy
SXV1VEFrO3gK3ZHH5rle712YZLZwFjdZl1S4FbV+58mOcg7u4/1wQYWrdkZIXHS9Ex2zp8jjlhto
xL1Z3oVlZlMnYjCoRMJp1brlGQNujmDYwRmDswdUN565yjuctWXLvWBRTqcIvTFumtaOKTe+VvHu
X6vnLxACMuUgu7JYsadcKuRZEeBR1tROrt+Wag+Frsc+f9iOk9W9vLDDnB81KO0SS0A7XU5ET09d
s1P9agrsbSvr3lgiuPNeabWYIx6sLaKYUQkmIn2ZwUdpTHY4oEF9t22GBtjbMLiaod9tEfOYHYrB
UIpy5JgETppjIqtPP+sd2cVZ2kHdJT4W4Jnn+LZeSZGuVukSL6yW0Rg2ohyiNfnH5Myu4hK3P6U7
4xLdoIpilzveU/36N7saZL6ZNE2ZOpmYyJ370u4tctfO5JCPore9muvZ+8Ix5tBvVB3ZWIUwp73e
9EHMKI5ov5bc3Fag+ZTvSPOOvg4qZAUGdir+w3ZIG2oKxRpopHvzcNeINx3vkXkVhhe/T3Fk8amU
QEFTWK3jZShsbDmIz5oYOpbSHkNRhrB32HP8WU8KFwaZwNcLEOaizEYJTKKLqo+OLpMTJBdvMWXk
VE2JGb72qWlj3wIndaBknA2xGikL88yGABlcGkItElWc5lzIvh5/03iawhRa3+y5hQkm+idBVrNU
ptDby6ktC+qhjcDyqUt2UMnfhzyCGF6HnLjhANcqBi/sMpugIlMclDVCZQrutKSy4/ELJ/x5i8eE
/xALWjJNdPHuf09Nx6pNnnqbKlNMB5xiz4P9rmvXwivmCO0La6jSBH1Holp9VZroGEEuylbSwpEq
k8f+wHOQOTWNQpQFyCUBlYWjpN+bqieonOdt3gZg3zYgFxPXnYCcYDpS/SeQ6B6L19fmd4n2KAvw
YN83olkctZaSq6HdPU80ewp50xWcmGNfNYioZVmRIKeCIrNTD4lddy8fCzqW55I00ZwKMtarqu3Z
16Bn4xPfdOedcoRi1q/Zax3+myTPLwYm0hp5jCIg+81byZ1C4sbcFkdOrLHPGokglk054pV3jF/y
IN5XUuq0psRpwuJZYUChy1NFjlKMg9elHY2zo5fHoee2bFPQ3oA8ln2I6EbSCzQ3Uy/5AZJqNvmU
74370QOXAkhleeOjq1nNFRMUBhMCdKHLZoAUzTJvU/VGQDpLb3a5cCd3YOvlKVnSM3DLOwYV2jCq
pADtj6/M4fSFutpZHr14hY6857E+cj4Y+6Ihqak6BiPOx7T+MXWYfxDveoX3qss5oti3jKkR1KpM
cFT8v/HOwZ89vrYQZxex7xk19NXrNAH5kNgHrgheijENHznwwPk47POFPIW6kXYIPfFYH17ZFezW
qw6UvzV0ea8XnGyJZSHKjbkK84omL+IhSkInMCtHqT+LyWUGVc+2Z7xAoP+/yMx6o2kjKcdhm1eX
CkMPkBYIDM7q8Www6JCOo6AZNA7Qn76nFC8xdKXNiteXx4sDJm8I0AMfB3TcuyAnqbgLE44bvN9n
8GAYImkOBmzQEg05SQmeiYBXL6UrsYEBbDkkappKGxWYMLRptkFp+JgQ9HJjxE+Zg3fMKCyObbY0
EtdEsRI6ACOrohsGyUGa58fMmZLkVydUj2LXH7ZDjbN+LNP+YBRdOyoINdwM7bx5SUV32wAnzt4w
CY2BTFQZeVWVNJeKVF4yZziHeOSLHFhjWYRCyyiLrKfHEKg6aHvu4P//TK3zvKHLudyZ0BsitSwh
B9EaXzSDQ0Me27D72P5nKYOSpowDQQeLVpAVXl2Ag0wOPAMvHNufZr2ueD1MNQYD0BQlBWQABrRu
faZF2cgX7yq3OmS+4CrPH7TGQIGkkK5LR2RzjWcpDiU1po9RAaHz0m654zay8r4VAw1pk7ZgP8WM
SmZTkSrFbS5URaDxabW5vhAn5uSrHKBgCYXkKp+bbMSFusvi0iZKMzuZ6kpqMLuRVPG4YtataRb6
j0UV0lZ0RyxCMUvLpBssLGfUlN+KMr1rdOESGYU3FzXv7XIdJf7YYt/2BGtIChXKOkDZaf6loy/s
EvZm9Wk7QtY/2NUKU64vZaEqQ6o+Uyaf6/BZMk4iTx+DZ4KmFItFk3S9TxoC0iChNO1+rndERP3c
iO63PVmvFslXV2jWvLBTp2Km5LGAl8p9fpDc8jY8mgfpwbrMHvjCc7t42jbI84vBpQqaclIHNl8X
NP63UT7vhBHX2MbcbZvhxQH9MxZuSQUKbeqE3nB1ApVfBwnnm6hUVG/bCiey2We8WCu0zsxwJsnG
+KXUxUdzUk/dTH6OYvTwMVMMJnUEmrGJPsKh6lS1aEyW+uJiyb3faKDX2La1fnW5xgSDR1M3aI1u
yKDnKm6sJveSeNdGlp2DoUKQ7ouGs5u4McgAhIDWnlRSsWmVW3Mn2JJdXFR3Po5eCJXUEJIf2+6t
8tVAC+b/ApLEPvEFaSNNJRVxMD7FN5Q6pn5BQ2Dw2pai+uOudMBSYHAGxLYjUmIVKrJJMsjQK6YL
4lbbCJvT1PO4EDkLCfHBv6O+NYYJNW08I6Ily02eK6fAo2XnSk59FPeW23HiZL2GvlhIBjzCBG21
8wCfZLCcF2gYnfepM/jGLnQi+1PIN0h/8G2Ge/1yDHrEqlyluQTgJefeVfzcN6CWetAx3aR45Bj6
6ct2qGyjFTQP/15QqxtInOXYCYX82GSZnaSHof+ybWOVpG4ZjhRlFlgVtW1H6gZO9X5xE57oV4tv
6sNwTG+0c/gt8LOz/nXcTV+LQ3Mw96UThDaXH5keWVsry+BLLxRql1jAl8EBN3N/7nYC9r5dYZDd
V08KLyfghg6DMa2cx4FlYg8m5w5tzcNn66YZbPEHeuyO0Lg+Fbf6w/Y6874lgzKx1Vl93uHGEgy3
Su9AijMV3A+ZYBmpyDgbqVDicKu6l7RHo8LwPUsijpHX55SNT/VavF3EizJLVqTTKeqROOIvyuYj
eBW2noV/e1D+jag2Bp+oZpC4x0658AoM26ee9JqsL+x3oTmCygUTbCIde3L6xsmUnyKPMJ9nhcGW
ojTBhU4QIFH1GMeTreR3FfmmCe8hxVrsvtdAXXhTgE1brwLQXCvdp1wmdl/dxdHEOXI4sfd6Ii2M
9LE1N0qD2JvyL52416UYp6m3HXw89H9tM10YGXLTUnMFlyTo94V7dDTt5dwf7pIb04+O5oN6w6Px
5HnFYIY0CcMoazi3tfBz09h5+TRk/rZTPBMMTBj1jCkfHSdaOJyl7nPdQo/ucdvEPx47/hwqr9Jk
i3XrIwX0/gXwV4NED5S3Prd7qtKBwukTr7uInk8bW5dtQag6WdLxlo3aHKZXhUMvfuX4wjPA3Exm
vW4s6JnSqytt3SzuE0y1qa78FayxTu6Ymc1l++Kcyey8mdpFGQhWYLKrbclXHZSeKzv8/JvxK5Qg
W8kDoHUnIT0M0VYTOtVM3IEUJ2+SHqX10kjd3tR3tcZjZuSZYOJulCcBKIdi0DiNrgRZDovbK8Iz
wZxHfRW1k6kBRqHJfu5M405Nx912OHBMsLS+KAOmYRdSlpj8OY7AhaN+3zbwj2P8z6dgmXzlqLJA
2I9qFqVRj5xmp2TQfurc4Vw7VK/U2gucPHodEa4W2Ry3l/MmiNCfJ8qXwfoJEimCF4htt3jrxpw9
k5Xh1j3i0+hVDHlrzRumhMNVQWP0LRJc3aB/wgJ05hFqHx3keqGL9JmAF02LnQ7DT4L1U+fpffBM
0RVdmMLAeT70KkxV+a9pfmxJ7VWJapt5ZUvZ+K6T7uoXk8wOVmwJIVRYXZMMTpRqT8kQnC3QSW1/
ofXs4GqGgYCoipohEACkkvowTpGtWaU7pHBq5Ik6/ONYvZpioMCcu5g0E46gxsNEwT4+9iDhgXq8
aatnEWPQXE3Z9Y48Kq3+G99Y1aMCsi+gJEK2MEp249UgcWgPxLceUliVHPJLt6vHws25HUr/KLP+
MczqIOVSksZ6i93cogwpucSvX9AYgsYJclQSm/dCuj73cvWTlUQyCihDTgkF2R/BTnITn5Zae7vc
6zZeZSHKsKP04yqv2Zazuw0GQbpp1rK5QC9xAJKY4SiAVH07OLnryOBHkratINHinaoY7c8mkf6b
RB3jO2YU3o36M51AuJVJ4oD0MYASTWYa57Yl4o8R7BA/OX8LZ6ewKkmtHLa50mmUs5k8qo52KvEC
GXqpE+7iAhfn0Bn/i2/xebft8haZAR0rbaqsyHFGz4EdZN+D8aMGGKDp2iHu6hkYDZG1TvjPyF62
HeCcMywHozxZSt5ZmHMTa+0kS9lPvQ5PcfseYRpzsQcYdEFxPA6zEOhiFjslvh9qr4043Tw8T5hE
QxKzOk9or1dtTvasEkdrH9BgxvngHCss7aIuo2xYa8g1qknfpYH4UBn/zRPhtOathhVVclZkTQb1
NxNWfVwU4yRg4koQPwmN7LRh6b7juy8sMHHVa0ZeCU2LwoT5fQh9aC07+sjJYXheMKeXFWWkngQc
kjPo9Ih0rNOfH3OCiaoebI5pauF47NWfgfhVyd+5PxbrxERVqGWW1dD3bGLtSH4A97/IW6b1Qu3V
BtuGJpq6mWKjowZwGDzlnHr6c+IK4ARRbyUndMg9WMXf1aa7sMncoEzS5rNK+9EM7cdgnIPyMmkf
C2K2Ia0sSYYXuBH9spWGZzAptSA/NFoTjyBjdUsuXGGOoUjGNUanQjJihsYj1bBn5VnqH7dDjRPL
7Gy9VvTyLEyo08x4lFCJH3BJmVZPsIUbzJ6PWjVQIa2F0mQu7YtSszUhum9yDOKI1m7bGbov3mTl
C1PM5o9nZTLBUAioTB8CYjiB/CuT76zkRhfvC5lzwqxfnhbWGBgQDGKlqYzwbjzJH47lwdiPL8IX
Ou/b3tTO9MSbuFgPCDCOWrIM4W+Wf9GSpa7NIkp2Ftxm4J2qX9rwXeeycrVB42Vx24DAT4XrWQz8
DL5LJHWEfH7PSbOwwMQDTpkhVhIMGVn1UcK46BQ6bf+u40yxdAti4qKMSZy/3cisoq0mqsioZmjc
G9ujlkJjYtxvx9v6B7lakf+2ktatLM4xjrOkMO0mS+9mM/CjqeecN+t3mIU3DBIMiqaJJgVr+lDT
PtYH3Ul840b4bv4ge/SISZyUYx0Urn4xQaBAWhiPozjgBG2fTXfowH1XDFwNMDEQa6GO+gmGKSRZ
t2Mi7ESt3MkGT4Bm9fuAnEKRJDqQxSL1MJZVVI44DLomtc3wKcsbl0/uxbPCfB3MaM4EjVOwUtxJ
8ndNOymEhzU0kt4g28IT5otg0xRtIKDHpHXzA2Q3bTzVXWLH2Mlu9onHyk/P/i1jzNeJ9Faucx0T
61DvS8vPXTqj3P1FzA5g5O7IpX+P8pe5cI6BbTHtpr5pcJGEctkcYFyjPBCos71jry6MMGit6UXb
Dyiyu0ope0ZJfE0gu7CcOUcQLxiY1C1IonZMUlz+xSGz9f4i4dU9rJ+2fVm/ei+cYbI33VK1SC/p
ih1r3AK98YCZ+8xuqGRUYIMzb4eP5U97mbdxV5FBhSIaZjYNC1RMfyNeIxhpNJQRkKG6gAJTlh62
PVtNFha/zyxf2hYtKJtx/MR5bMflqcXDBGjW9Pg9OdzCDrOAlklisyQNrtLmOJ1BTjnZmZD1nC7L
7dVS2E6FrAqHvpwo9YN0SfPv3Evu6u9roigqkiwZEO/5+2vAoED7jPAmak4Q2Wp3XcWL51UsWJhg
9uYI9Zw+CQBuKqpY0snyBj/aQ37ysP3dV7fNwgwTV1OvDgSUjMjc9Eubf6lKuxV5M4M8V5jYMoxG
bAe0pGNKmziVou4nkBW1QrSLh/lrVMtOkyY3kiBzXFsvJy18o3/XMqWSWnDC1chKK693RY+4RWVb
mKoGIaMff3rXBehqjS0CCsZY1YNZmy46BA+Z3LiA16OQGd72B+OEHlv8C0QxECw9oHX8Asyx7Vkl
1XuykIUn9ExcrJvVRbUhaYiJuY8O4ZDt9YnH6EvD6s1JtzDBHN2REhRFW7don+tztA2VQeGVSVqB
C1yRblQh1s59o1sc7FlP5xZW6douHEunVK8znRaIfeMHbQAIXFDCdH58J9uRR5x2cLY/1vpVZWGR
BYrQKJKRSiqExFZTO4e4a+XAqmKbvaPtor24r14EDss0L0QY6DCNMkKrKrLjXHGz4Jsq8JJ8ngEG
NFozJeWkwUA5R55eocJe55zBHA4uGQxmJCNIeAtCtShwj8ii/dw8FM2O83VWk7vF12EBQslNIpWA
cSq4NGOSWXqp9yBM9Qs/+cYb/lk9Ya/G2EIfBMSsYsTItks69dKaF4MIvjrmhy5MOBCxbklRFYty
IYjsVB00oHE8yfg8YFCzzW58LMPY7WXNkcv+aXsJ1z/T1RSzo4YsBnUZHXhU5ce2uzNm6AhxYHw9
2K4mmC1k1QakMnVcWVJyI5t7Q+BEAQ3Wt1B0/X1mtySmOsRzBrSbutmOs6dUwqBr9zmoL5P8eXu1
/nEiXW3Rv2UBQFajFmaJgXY8Kpg7yo5i/px3wyvFOLrVOd+GFwbMFhpqOZ1UAsdIpYe72oSyHOYS
BbsOq2dBUw0e1omchWR2E8qaYid0eLpIA8trlF1qenFRQn3hMRkfOs3ThsRRm3vOktKT4u3n001D
E5F9q2x/aNgIQSYYuKAhb5083Um/9Xv6EibcgyrKDW95FNbrq3q1xx6OOUlCXULdTkjP2fytQ5d0
XDrV8GvbL7pYW24xB2TYI8WMrBA1LrHr7LKNb8ysdEnQO12tO7msnxuregwhHbptl+ces6FjFHGb
rMc9QyafSJDbTZr64H909Zo30LMOHdeFZPa1GZJSrAgeilT5uc5rO8lBLPZz2xsa4lurSL1d7De9
lEzJLHDgh9aNqpzAUQ8GifvKmmyI1NgRryWKt3jM9hbkUJL7HPPsin4ww0ui3fZValfZe+Z+tevK
MRt7MlD+BsMx8unilKf3RbCb3vXWuzDB7OWg7LuWZKh4WtN0rsPAs4bJ3f4267j7xwu26VPtZiGO
qRTynPV2mqV2Zt6K4yeUJW0t5xTyOLHGtn6KWlOFMaViVQa/s45qb8cSD9t5/jDAUCXBoA9UoUve
9e7s5m51if8T0HpA34rjRwXT0rSzx+CJ3q2/9ly/1WvWuwjyIQ2aAnKBoKXGwCJ6uwVPetDvJLTi
tQ4m6HfdXr1wZwFoHffNzkJuIUmiqsgG22sRylYbENOCt636c8pgucgLWxCU3E5LyxNl5RRb6Wkc
ZbdVzZMal7vt8Fnda/+HtOtYkhtWkl/ECHpzpe3u6fFOowtDI0OC3ruv38TsWzUfxCE2pIsuiphq
EIVEoUzm5Qewz62QdFBvECkhfK8epCY8FKMeWNnsaxKX7G4zBFnZYpLaraiOczMinSnfy9fFuTpW
fumgafiDPPjX7KpcQtrt1SmGaoiSIUns0L2Yt4mZZIhMu/palTDeDwLmrn1BD5e//xm3l2ZIqKXT
aJHt1AcrjKSnSoJ5qbhws8a8ypBN3zex7aBIXP2fDbrYlYMWgiUJ4CQEXlGWB9ErXOU9BJcPWoEU
tFeGX1Cz4UpNbHcDrawyYKxAXrlQc8SNgx8d6lP6lfyc7/Jrqqnau+SNqjFMIKWtbd7gNe+TMvDc
6VkJlcPUdPvaF/tD3HKeRtvP2NXKGHAuYq0ZJhAHuaIpj07UVdNpWMrSF8xq8UpD0q+awQIrDckn
tHnO38RCS5ym0X5EkpVfDxbhTQ9ue+vvDWahfIjDkuQthKzVofqp40pXYjRqq1JQ5tbTvjPxTDFH
kTRV3c1WDYZa41HrHVlOXCv6ko2csJJnhgFzC31xWWRRl61vFnJbVtcTcWLScaKt7QfBZStZ7K4q
A/z3HwJyruggEQZecsHD4LFfgHDq74ZVVtao564OYp7Pbd0KDViEZtBBU0IFYQHBz+Q1D1WgHfd3
inMMPlBhbSyDZu5gmtBDEU66/ozJrf2/vz3/s1oNAyuVIYh6ruGAU25LEV3bxOveO5scEevdxT5x
Zl/yxnPpjgfU1ofvwjkLeC3VPJT5+P/VKptZy6fZRB/S9EU7qoFMqS/vrYfv5Tl+N+4BcOjEg2Tb
2/7aN+OZ1dIZiKl1Mk5Gv4BoW0y9yZIOs6bbsqpwAs2Pg/vnLX852AzSaJmpD8OCJ2RSlCcoUwdJ
l7/MYXVrxOYJtMpBJUXPs2g6Qp4d/mmJbMu/qWs96AJxA0IR+1kg5jnO5rcsNzmXE+dLshxskySP
ZpUAusy5/2bNebCYo5cWIedxzDkMbLO/VadaKXQoSFgtOlAT1cmS+a8Cot979XFcVp7YFZI0EUq+
pqeT3Y5gQFfnmyFKHRXDp/t7sxnqXtxPZnAEo4tzrcQ4eXqV2kjLIBa0zVS0U/VQiNpfYaQhgmrd
ghKsaTBPYRPVw7xXkTiLVDBt5jeGT04CQgbhAyaJr3NazLfv15VBZnlTKZRyDdIXT/1gXm+D2MWD
AXzyk5e7fD7PTRdcmaP/v9q4PhpleUk0vLGR6iRgDiPnruY8gLZjsJURBixHsHQYZFR1t/gyOyDT
OYFUG7mZB/ltQjE7ckRbuKt4ichNP1kZZUIwQZumsOlob2Pz0pKXUiF22oFcZ7DL2tt3Se4CGUgc
UyLUQ65hRKixo5vFhazZO1oQn6Z7CFR9oQIfIZcPYvv6Xi2QwcdswcvADNGRRseGBLs8DYfianCE
IAObh819dG2iyMUcm0KO+6mWMZqC3NOhOgp26pUBjje40WlXX+ryFR0+UPaPC2BlkQm3ygrTHEoG
twlF633QoB2RWTd6KF0PiDfFWAiEObktdUy9TrptJcMxbtofsiU5ahjautQfjVl3G3mwFXN02r78
UtQtx7V5H4UJ1cxlrCvIBqKtKb8OJXfsOTfExxzb3jdg8KfqBy1vY5xP+R6kfo5xCAMFcpfmMfoK
lb5fg1e6mBG7niCfpfLK/p9gkSpqKsYLdJll8zLzpM/7eKAc/7NDZ+7zIHnvThM4VZoggmArB223
j+zFHvM1xVZMSnnCYs1wtKsetKGJF+pHofg1JLLLObP0y/35ZS/GmC+7FJ2sNFSzS7/OMbz8SEfv
kBN3ExmThJKnXvF4hj9BiYtFBtqNZEKjCHixEDNOSNJkLtwS/RvC7Mo/8mNoNyDStePuVuE40TbG
X+wyGD9F2lhNVFxOJMWjIY7X9dyc2ybz978ozwyD8u1c6oYKwmboF4yY/H0prWNRFrxto4d+b9sY
WJ8lJUFnHBajZR8uKThotBhsmm8iPg/06E/eM8bg+lwbUpbNSDRJ801rvBIUEeIutZWal4/k+gYD
5mVlzQJoEnCDQGniJnuT7NJprmTQFz0ZAfLTtviq3U3/5hgsH5gR5b3SpviWWXpOlh+ZfJJFXmsp
xytYCrA5HTu1IVChL6qnIrsfouta5UTrdBd2doklASugWJomAzLfTXVdmA/zqDn9kDuq/GuSDhCL
5Lz9tmeP0Vr4H1hk2cBkrTZKGWtCd4zofW2DNFAC1X9MPB5ibN8uF0MMYKgDxKCXEe87qTtO0n2S
cPaf9/cZYKjMqJbjHie2qOSjECpeXhscUPgkSrmsgUEFjPtNkkDgY2V7XnI/Tm4Jpv+WmzIsnDo6
G8lrqX4tY6+QeZ0/PM9jkEIpe4LmB3p1Sk+VCMLk6VE3n/4J8zQGIForqlIdTedoYjwMyqFVPb04
7pvgYBDL+2UKnSHIMbr+GvM4/2rQsE+Sb13CcWrOx2Knjk0prIVcR2vcOKQ20clJHyYISzXB/mJ4
ZpiQLk860yhoZbFSznUSJOLRGDhowHFqnQkizE4yCzFH0KLErtC/JMPbvy2BiRtmyBGQToNbLd0R
ZGi2ER8yknIiId53Yk6+0apUJhWZccjCa8chLyEGXqf6FTL2z/vL4d08bDthn3ahWA+448RTdCUd
0qC9lgU7PFAKoswTXfmQd2iY4yyQ49U6AwuTvBiGiAY1N9KvpPx6QvtDFR+UipOu5n1HBgPUXspT
DHWizrf48WI5ZXM/lNzLmxOT6AwKjImxZA1aNUFfLvmGXwbVoXqhjyKBz6ZE3XfnsmNrX6gqK2Vu
oL/G6u3JNfzlKgrE7wveYMhKHHjDJ9t63Ze7jq10QT7CEjKaHxid9NvoQWxJddAC4MZ+6uj23GO2
uXlAA9s91zInPmd7DSchlEpxgYc0bjzYVGkE6WmnOIilLbr/n0/LAQ52xJg0sTANHZSrSsO4as3O
ESJeooATqbDZpKGbZjD3wVFabTjo4WM4HM10sDvDtKviThk5ULjdMb7aPQZGIqlYZEJbfjSbZvhj
EEzjwUGgL02rh70ruolnYZi5s0VeHotzwA16MleJpants1S18LzKeoc8CDZUcXyCnketcFtXLW3Z
pjRxwpPyg4NnnANiMMhiKhjYNuhghhq03yp/OixIwlR26VbXEUrg+9Z4q2Twpe2iubfoLFBuiffq
InpjmrqztTxUJPX2TfGAmu1KJFpcAzUrTGeIXQymxyS0evSNhXYyLfIXQ+6XqyU/56mIQM4oNOtb
1JdCE+SZlh3nrgshBTgNo4LmmjoldpuBQ4fzNegjZQebDOYRY2a91JfLRD99d0xPaaAhLv5/yH1x
tphNRfUzhlVAWUHtVE+0khSdZ19xEvTR9si0cb67uL8qk4lZiN7EkqkiZhFPkxs70rvhUZID8TXk
7TD1lp3vZ9J1r87MkCRt17T0bQtSo8qyTaimRp4EgR0Hys4n2S1uGmQJCoeXdd6GPgNEr5YkqxjB
/G/DWSgaXbqYaNoVrgsQ3neE9wzcRr7fFtgqrWrppozACVuW17ekqlxjrr1Ol+4NfblR1THoQt7r
ZvtsXkwy+yagHX7Q1AwZHf17WoKFI+0gkFLbAuFRHW/7/cUSs2+g4IgstQEKFFJ4N+fFI0jwb2t5
cuZ58PWiuavU9DWreIy2vG9Kb9CVuygQyFbCEEVOtfWtDqJVy1FXJLu3fohI0vV/1XhtXFbJXCZT
JUBBOMdbZwKRY3rqxuP+QduO1S5/n7kxhG6Y0I2Caphm3YvyjZ7faw2vCX87UrvYYC6H2FqI3NVI
KRv/yffhkfME7PBEbrqPtxzmakCbZleqOpoFGu1ngxqw1T2UvWzvfzPOwf0I31YuMNTWYqYmEENv
/Fl+tHhzJZ883y8fjEEGOZryHFYwWX9Liww062+IXoOkv+KR20jiQeA2tP+2x1ZeUT6EkFKDPNgc
UOHhwl2ucqf+rp1KvwgkTv7jkwT3xRoDEXWvdGh0Au7RmgZaok+5F7upY3yV0YXfdzavYs+BJLYS
m2mVCJpexGNhdde2o5eoV0vyfenv972CAwxsNbZvFDOBbiTwKP8aoW9kIMdEObXqLdGuiopTAuGt
iYEFElWZEELAzG2WOyF8qmPT7uLvA28k7ZPw57JXDDyMnVZrkoh2AOswI38ue4krPi926OpP8c0I
UTZ7BLHT/ofkub/M4EVZ6YWQ5ujdpEMaqlNBG9Pw6JBG4VlvPGscxJAZxKjqXIryga6weYrIT5I8
9/VfMWdeQFymrrMCjGROxrQJ0bnYGldoS0Xf68FoeF2hm/5nipaso8UG46KMkdmSS6sw0eqjtJrb
gLwml2JbFSd7qvyhC2Reimzzw63sMSAF8oIwHRaE/EZX+yNJ/TlDV++SuvvewDHDhp1FOC5xG+Ga
r5V7NX4JzcMycE7udm75shQ22BShkzLJDfC2cwc3eytM6uCdY41u6VvHgSfjuD0jtrLHhC4o6kqG
maC7tPUmd75ZXtufoTs4gzef29iGwlJi8xioeZ+RCVvifrD0OEKqMW4PafiyLLex8LC/U5vX4mpV
DCaZs6IVZg8TKV7WqTn5i8bry+X4uElXuTpIypBhILoHxobSEzHehMbtqtd+fNRax8w4EMtbDoNC
VrZEZtyBCQIdKrdFlB1qjArtf7Htq3D1yRjwqWU1FeYRZ1Y49J7ogW7kPXltKQ253V0L7j/bYzAi
0qsII98KUiG/qOSfdCCoohhwPNHNfeLzeOt4TsdABNEqdR4oiWtf9n4R59dGXUH5j9e0tnkZXr4i
K2XRDyQexQkh+WgMdiy96d2bWdxrEm+3NsMksCfosqmLkqIy3ieKnWyZKSpDGngA5BfQt15TAtz+
aL4LXOrW7TTSyhrjf6bRlHOjooGMEhsS9LfQXFxU4lmqBCOx/5emVhkd3oX4CTpdlsk4ZaPGxtxl
WGbrxXfNnXIIj//7FLbQNZS6KZcEg/7BP17gq5UyXinoWgTFIqQ7Ez35Oof5a1YLjlVoXoY5qzZv
DvunbtsrL+tjvFLru8QYI0wiV7rg66NqYTRIu5OiJbb3DX1yr/y2xJZ6h2poFRW0u3j4JHfR1XJQ
bpoX4STbfIlDzqLYim/fRWMCsNLdVC1cyfSn6nvRPf/jeph7C9qN+SDKBvifbynX5nQlOANy0aBg
CnhVWN56mPuqFAVFr6nOO1J9jjRVp1aqrgReL+j2fXLZIObKyhNSNU2EspUeTXYt/NDyKyu/V8hr
NAY46+7+99vGqYs1uubV7VVAzrUyaN+SLk5gvDefmnF4RCeg04sFr6tn+/a62GLQY8jHvqxjZIIh
/iuqdyTlPeo3E3SXQ8tSSw+60YykwAZlxnvXvOnaHZn8rHwp4xPJfHm86SVe7zxvtxicKIkOdmFo
0IPeDG1Y7Y2S3MrFk1TfZPqdqET+/m5tP0NWK2RwopHmcY5n+io+zbiaySl2x8RGly2EHppA4wo9
UJfegUG2GqzXmSXlBF9UyZz+G+2LynUnd5aH3lUcA0Ihqc1jWd9+313WyJJ3xZNmEZDb0BG2/Ga8
qQP1TfPEtyXoXTAVXLXvqIH+lWDTyiaDIpo1SUu2AKr6rLacVDcHlHNrwUaRhucx2+3sK1sMjESD
kRSZhVRNdqRSn9ALCeiMQOrzWFU4Z1tnkERqEmJqGupYcXruo8fIqF1lfNcMnqbFNi4ahmWaimIZ
HxHlCkP6sW2s2ERKN5ULN5okV9N8XeQB/TZ6XKwwqzExaGDNGtxCL5UncUzcdtHuZtk85YblWwXE
3+X51A3alzFHRWuSr9pcsgfUR1qD8I7h9rG4/BYGNZdwmEOQcmfIBsgnEeU0kHgcmyvK/dfeVdyR
me2NvJij/7/6wGM/gfSY4ErQNMUICtBzgUzaCrPXvGmqx6wQeQ/c7ejnYpAJtyKitErVoesgLRM7
EV919UbrIq+xvIzH/vVJQHKxxSBoEg2hopd4TPfx0Rwr22oxDJc6aTo41fyUI5KNcSpnbCWvt+KT
qPJimkHT2FL0fhBhWns0eps8UPkDSq4Ma+0X2a/x/ODNC/GWy+Y1qeaShad97smYZVaaEyWkI4Ni
J3FgaeqhzE2wsUp2nKdup/M0RjlniJ0zAe16VuU1olphyLykMT2ri9z9K4oDBmxms6wtsSMEmVRN
8JPyqNbXw1+RD6E+paimaJgimxqRxnAW+gaJxjq7yjRfVHlxxOZ5WxlgboMw7Aui02h8dJpzj7sV
GuryHW1xB9/emSr0oE3t+q+6cy3EWliUpKusAGwZapGEtHDmya1hEzBFtaj11Zxy/KYHXIyw4X+c
4Y/3LdI8ofYaKmdF5WTStz/d70WwMb9ZTDqZFMR41VA7hmzremMX0r0sOPtutolQq3UwW9TRAqaa
xVBIJb2t1eMPrcAIYd+ATyFFqVuujvv2eN+NubSTstRKnYqzpcOtUN7o5Gn/72+nXVYLoj9ghfED
GP1aSUHapfgyYiyS1nsHu7gyrqm7gXHN3be3eUxX5pgbrO3zAjx7uE3jQblF8dBe4mGxy0bifLfN
+Hhlh7m6WhC9gx+zx7xzOwrNEYL3xbsiZGCeSSWhdcSweNWbWa5OUUJKnmo8zzhzjYEKvML8J9LB
4uJMxdmSXbUrbEk7QbGyEVuOS9Lb4o9YebVU5iIjpdJWWQ3UUAOCEQnKlaf60JgI9nduOz5e2WFu
rXZYKjkVaO8QVFvIYX6Ofe1G83Tb/EIZ5YwzP/HD8X72GZAJZqYkTWm6BkasA2gGLcewq3/uL4xn
hKnB6VncqsaE5JIUPg9zby+Eg30cn2cbQhWwJYpiDR6WNLnWkNQWR1+reCUP3ioYoFCaAhGyjui+
CXMXIeK5z2QOxvLWQX/CCirmCvptXY91LEN9bAXIXdXkWc10jj/zzND/X5lJwzIFMzjMhNGx7u8l
iGx2vHQU72sx8CCpTZvlAvZclk6T9Cx3nG5m3t9nEECuRxR1CyTMDe3FyondLJW977XbF5Epibqh
aarJjl5DsgsU9xVCqmwWnCX7hQxN2t1E2rkTePmTrQ2xRElTZQOaExJbaQDVop6WKlJ3ihYQ4zzh
gg15G7K1nLUNZkNII+tjDq5R16patwBZYGIW9Ku5JVKRc/S2//F4K2K2pyILMncpzbJOi0va0dUW
NAhCZHrfzFZQsl4Ug8yLLpdzK6ODtNejJ0mZfHW2XqJMC2SiuPumthxubYoBZ/BPZCZRkaCxyttR
vetzTl1wcxZyZYAtLAhllmd9CPTvXP1E28Mok4l5h8SWqkC8y0QSPveTq8ZBT+WP4prHH8jZMYsB
aTEuBZLKyCkM0G1Ct1aSJPZs+vsfkbNfFhPctVo/jFOLe1uY5QAvND82FEezLC9OZA7IbcZd6+/J
4HUdyws4mTo0uAcfhEl+/iyCtkgIOjAmWC6PcnTz9l7bow60QtUshvxdSpOg9S/Fr3wNaTS/vgbT
/ktmW/dV4VGuhkjkoBTXLAPm3RgLSU2nb5Jjd67OsBlkrxkyFotDm6ij2yYwvf1d5BwFVl9bwAA7
5LVxuHPyOItXSq9yFsXzRQY9iDKLUyvQdyB5zNW7qD9MXEEErn8w2GHFFUYikCGHzJXk607/nGAM
X8YsXuHF9zk3Z8f7aAx+SGWNDLYIc3L7HdMrQW/xhuT2vxr0Ef7bAUlZgygri8BIJAzfjbY+oQ/u
OiY//2XzZZYQsbNmVRhK+Nssz17WEAxdqZyjy1sIgxL6AGocS8B1WEUYUZl+zqN0I3GFHj8SFmxY
fzmwssgAxByKQiikAAjtsfeGs+ohOeOa7nQwnNhtDtOJjlwoJ1r7jG6Ht8LhPdW2XjHrH8AgBoYR
okjRUCBfzKA27tL8wSiCvjjNfcAlRt9kklkbox99BU9LFkroTMO+0XpyewMt2hO5aoPIs5zsRQK7
fH9bBZlq8xa5H3fIIhN31FMkVoaIRYrlldyVIPFwiHJThC9x8r7vmfuXiywyqCEl/dSbPS7QbHiV
p8O4JG48X4/pl30zm2n+9ZdkgEMJZQ2TDz0ulhM5gPXbaQ6zr/t88vTNotDaEoMZxBqH1oqxZ7Q3
Lb1Kv1KRpQVFUP0q+cpDdc5Gsf3bZdsszYzhPST7Z2irho6SR7fWIn6R1XeL9Mf9r8jZrI9s6sod
axOdVqKEtIuIyLo6SmlsV8JjGnKeCZzrUf74xCs7WjeKmTgAdlFCOLaQM2zBj2190CbS+RTZbQLe
O54DX2zVJB+1MM8oQnapfCNBkSLNBc9aeL3h+xeK/JEDX60sKuMhVWhXZjXFtqX7hfZPwbX88WlX
BpQEGgRSh27taD72sWJH7eyYxA9THq0AdeM/gVhFFyGAQEKp47+hCZoNlq7Q/IAchEEfgGDXq4/Z
ibcv2y53McPArUzIKM8oSbii+CSCeX4BRfpyq6fWX0UvFzsM0k5t3Jrpgv03paMgH8rOG+Xn/dOz
7WIXEwyoGqo5ziJVczKX2ov7/g30SEEkdH/RlWaJFzMMohZ9qojmBBdrSWNP+c8y4hjgrYOB0rwI
B0GXYAAkbkMdjN2p4+36J3B9WQQDouMc9k0EKnYaIKMqiwsP+TvdF694N90ncP3bEptMC0MhLtvZ
yrz4PIEUsvDTZ+Fb68p+FwjHv2EqXO0NW0yPtGHB6B+CpKK8bbuvFqKwLr+ztL8hyFjbYYKxCimD
totxOAuteTKkwhEjJZBF9drQas7B4RxQncEBMgulXhbwBgVDqHX8YxLOWunwJ5W2b7rLPjFA0Buk
MooEF7hBzmGKf2+t7qUX70yp4USym31166/HYMHYGZM50Kh/Po0eLp8g1aHGDVJJZzgJeGmINuI+
09Yf9vGBt0IGH/plEMKxBwTl0rELOzsPMQXT1r5WPKjC373WLp+TQQlNAi1cFQKMojz8FifFOZ21
w5xJ7v6aPkmQXOwwYCHIOhFy6yNBgo5IL5xtkHBd5c89ppWv9EfRF07ZvfBWH3GpO4Ib8QS7ueeb
QZKigCBZEco6KF9BhOySE3oVVBf0WB46dASbR7DPs8dOZqd13ldVj9GE9AVz2T45pU7r04FLShPH
O+fb4cTvr8sOY8dKpuXqCGOGEeiLV6Wv+9vHcUl29lrViTw0iQzKU22wh+wJxI+2YF1p6Z2OccR9
W5+87S+LYZAEjF3ilE6o/0Ps/En2Mn/sXNp5DA0tO/4aOgNv+HGz42B10Fk9Z6WMJFGQwOGRGjIJ
stRq3ZAygot9mjlS0Sx2po09yBIHyZESOXXyfswOajYb9owOfaR9OwxJ5jFHqeqT+PfyJRgAIqbc
DLWGII76kOwtB+SywV+6iGimnLzCGw+65Va8z8FBcnZCe5Qt2RQjGtGZ6n3d9nY8hcjRgzkymwxO
iM9zXAZ+Ki1MRwT4qGYUA0TRTZK7zZTzRho+cSlTRTQCOnJocv53kGqVhVxrNZakX+uB6qUYI1Pd
BTkCDfmBvyvMWeLFHHPtosHLmsQOCD4YP1Ltoc2e9o/IduR1+fvMCekBpD3RsRwxOaTTQR1fF4mz
MTwTdONW74dJVBZU4XD3ESlI0FWRtnYz86o0nzj4ZSGMgw9yqkDKDAvJjpoPttp3+Wl8a93RRfek
Nx+kt+VW5Nyu2x53McncrmEVjc2QY2FL2J8nyXJqrfmrwPhignFqsoSRoSL2ckdFtRX9VMlPsRj8
mwsw92k/TNaog2nXzcyDiJbx7KyWHPjhuQB7YwotRJvpWEtf/NKUQxXeaROnbrJ9r/z+UqwYdZSh
5R3C0JmnFkHbFnYtRk4pnacssIT8sP/FeCCgMCAQqeZUJZClxUuVPCzH6Qqh1ZnS6Mh2hSQhbzpi
G0Yva2NAgMhCE6YCoA03g1OEQZfPdpo8g1mEsy6aGv7zBX4xxKCBIS5D2hbocADvnp1XxakPZzTp
hae4i/2W1mkscpCL5WjWMQclOIeJFao2FLQkhhk6ErWsejT15tts8bTjudvGYETdqUsTWsj0Ni5N
9ROPDhNUnnSCho9vuTx84G0bgw/g+RNGK4TXJ2U/u+MkeBGkFm15bH6OS8X5ftuLk1A0FnWoBcsm
c8ZA8ZbooClHd4WF+GIeA9SO7/VkwRCmeGPoyWMUKvY0hn4zdTYSfPYUN191s514bx3qjX840eWH
sAVMVKJSjSjIr1DdbHDsBLFodxAvdSev9LPn1nL3vXb7QbAyyJxGcKOTWW8Rj09+GJSn5WB47bn+
KTyYT7T8pXjTM3GVxJ5uRydzBH/f/Ca2rawzhzNGq7BgzLgF+oq4le7JGI/qcg6Abr8BVlaYk9n0
i1hMKdbYepSFvnWWzqYDUrRMBS5RbraEt4nMpV1F7aRaqBO4nU/VBBeIXVF8o6QkxOW9ObZzM6vV
MQdTmjVQlVTIAueFp8W3dfFDEd1yPIXluUQXhJJdWWrNcRvevjGnUzUEDXx7iKzIcojM81S+ykNr
/5tvMNe3lJZpLovYtU5+EdInWf/O5WPfxM3Vp2Nu766yUs2gV5GYH0gfVObfRCCrv8/Air7kyphT
Stk4RY0jejTV1k4NHrvS/mb8oaTbCHGFqiUUybNZ9VqCWvkinLo6fdrfj02SM+v3ahS2atnGUQxY
zCE41dv9S3gyvhRu4qOj5yxArdU4tV/oWCqosvh9AfsnShEZnBAitZ/rks7je4Mrg1gtcXMnOpdH
+vjigRLd9c8xWGFrmrFmxsjW0RRFeV8UflSk10qj2BiosMzeN5KX/e+674SKSP9/FeJjCkUxjbBC
syl5zzH9L9cT5yTxLDAIESvVIiZ0XFNskiOml69So+dEPzwTDCCIRpjOFtWagkYA5IkLuxf/1c3/
wAMrikd6WFXhRioOy+x15Mf+VtBfubfzDB4MydJNGd15xTopyktYfrXKl/Cv+rpW54hBBUzm1JNU
AxUgmuko8rtozmAj4lA6cjaErUSadWhg8BOBRFbfY8KvEx73P9Xmk+GyCLb2uLRtNUK1AtA2605k
OSIGUPrhtRJuFF5kzTPFHP7GGrpwUvC9jObUdv5MZEear1PzelQMzknhhArKR6C4OoyGpaFHVYAf
U8EacjDerQdpcHV7dKnajy5zjg3d6h2HY+uPQ6iqnVpDF05SFLMJurSXbsamFRRP7vKlOGR6Ik2Q
BIVKcEEScPSH0HDjpmU4FwhbpKwxLVJhbJJ2zUm+5BJPuMkd8p83WXwfOrXHK5TzTDJ4YS1p0ekW
XpyWnthpa0Lk68cQ8aYJeVZYyIiKpiUJrVaWAVFeSX3QW07bNO+cMZCRNkPRVkgEuUWfv0RqdlL6
0d8/ajwTDF4MOXqszAIvL0P5UUYPyPnu//3t9M/lLH+8EVZOj4cjkTsJsJcg/aOfVC/2o2v1sShd
qoyIGPl2QF8XL+vE2Rw2GagXSi/mJn1zKedeAElCdTOAOX5/bTwjDHYY+UCEgbZQd2kR5IZmm5WF
7DlvWI6zRSyVVIdydSTQQM+oTz3mtzuOl/GWQe2vdqjTB6HIqMZHGz5mYmbLxCt5vRAfP3IHjGT6
I1ZGsraZUi3BIvR7w74uHwo3n+wO2ZlD5lueck9buXKXgNRp8iJHf4Wsz4PKa+Om52XvRzDA0MgL
Wqxp1N+rX9QyyOf3cnATsXGsOrFbHiXSdslh5foMQsRJOaIPCYFl812OHfNU3lNVsuxb+124XrzM
E9y/6hFeWWQAI1akKBFSYJIqPgkgloCoxd/lalY2GMQYLWLmWYOdbD3Kx5X5AFkDRMS0bzdy6wMv
+uMhyB8JxG4MR7VsTLdG2kJy6wDakepRChZHR09X6BhnXJ7e/tHmJG0UNpFYGgWRwwyr7Bu7OuaH
+rl0VLf7NaIjCUVMPsELBYsd31QYMNHTRUhVFQYH1C6HO+lQvSavqp190/35kJX/BvusRHy8TD00
bVANq0dwCmR3Uvm8/wE5oMJmDcuiirskgicKVWXnINgrrrrp7d9sMJiCEYJ5asQFEnEF0knZdZ+A
Fq4o/g3lFQY0BMmsiGXhaSDr4EWC3uSgYOSrnty/WYyGhhCo/Og6y6AhpCYY2pDdpW2YUh0s1qPQ
cqZrt/fkYoJBBwktbxgaGPGOkg5D/CQmvmI97K9i+666mGDAIU/GQhjpsan6U2mcZe4QBk0Z/nlM
fhtgW3ik9v/i9dbTT7KTH4QDii9+HoDc2q08UOp4izfd5EfJgUDVlcILLD7JiF1+AJPT1LJISbUI
KxRP2V3hDwcQv6d3Mhf2OJvFjsy15ZyVEc28FeLdbJwr+WSUnAzS9nV4WQqTuoxrTe6zWEJfyJKf
5P6rboRIYZLmHiNXdxB+9CqD1+7J8Q+WGENODJUIKsJNCQzk/TUJOZDwyZ17WRODCVWbNnFGVcVp
Ry66lBTcF7kz/wCtztn0QaY3csn0KADsuSQDEMWoNVBXQQVfnVM/mt5EaQEX8FnmDirzPh4TT6iR
lKZ6jKD2g74kSJ9NxTafBgeZdMROYW5jhGv+twPN6ir0JunLiTaxSv0VXjmYGLT3EYPn5wxiSD1Y
g6wYuCcp3demEvwZrbKK1nCqMJ/UIn47BturIxC1UVTaKhkfO/ClHVQMlNDe8FGwO5D4dGixB+Ms
MowgFXcasOL/0zLZ7p1qJlIiDDPyqGNQYj5RkQKLEM5VxXEQtoVHymI9qSn6FsX9lB4NXsMAx9NZ
7YQuVTWtn6Bsraot+WUMqX4XReo4QvyTGI+tgm3krOiTOOyybXTJq3eDEgq9DPYZmj4IA/F5eA0P
ul0jNZu6lqsceURj1Nt2zjIrmZBkE5IHEpo21SA6KFBiGf32KB94s2gcp2fbbxIwGlR5jpdjM9bO
oKOHclBucq7Uz6Z0oSVdvh6DGH1llQqSwh89MdBFyb3olJ6aV9poX6Cz0UmfkoP+Lh6mYL4SudqF
PHdk4o1iGUnc0z57Wm+kVd30p5i4iHDR5tU5xc8aR47zlqUL2ts/Bk1Ksy+MTAfJhpi3ttDGTmM8
TqPpRuJ1GvHYl3iYwrLRNmka93MJ5DcHd3AFW0VEkqF8MA4YA8nPC4Z2crdyyjMkGDxIBnCw+ZOi
ye/tZelYSqWa8spCy17na3b7zfKr2/K6usp+1Ufa9DQeGr8DR2PkcgUZOFv7h0xCJZeTHNKg+H9I
+67lunGm2ydiFQOYbhl3UrRkyb5h2fIMc858+n9B8x1vDkwTc+Q7VamKvQF0QqN7LUwEzKCrctMb
49LNluY1AGFq/P7A60/kOB+DyVZ0sWq6ZoY2aVJzBC1pa1UxKV0VlA2gO+55QEy8FTKOp50GQ4oj
YMfjHb6WPoFAjRP4eOthMhWpaAcyNBSvpT0uleEWgjsNpdWDz2o/9PBWwuQn2rxEmkGhh3rpC2mJ
JWRv+wJ4SZfBuJnZzDH+OaCu0jmTU97mbo0BveCCzBi9lDfzgYfX85tK+lXxGc8SJtLcTj0EjrZu
UVKd9CTYxPpnyosXEzjOmu3fKLsKJDoxXiMCo3c6nXihMd+TquaEOo4+sN0ZYbgUQTAi9GTgHKmc
rHxLJUviOUjOYtgp8ijvFDMaac3SSKxmuCeCaesFjyKUJ0X+d9RO5GYUUgnGA8abUnV0EGc3L/tK
x9Fqk3EHQTypQgGsFkdqj6R4nBPeTYJz0zQZByDOkyGBoTZzlbsJvl05aKDKXuz5yB9I42QdJuMK
5iGNzK7C0QNgz23r9N5o4lc11D0zl78aNZrm8vi7LGm8yjJP5RjPEEaqPpGlAtpWlURWGYUPpYQ2
qLi8iGN+s39enMumyfgIMZXFJaKNBLWJ+m7oJflRzx4m816Mv6UR5/Decfp38gCTcRBSlweFGE8U
JnB0F6dwKie4mRzlQo+Shuh2BHZn8Y0Sn8dOeyAHbD743WXrP4wdUVXc+zFMUjKGZarUDUiHk2N8
AHSomwO2efbUfyaXnZJz1dk3Pp0dMwfCWR3KdHITvH7idEyhNovJCyo8IUwZBBjbsrEsIhLl+m1R
C1uZSrerRWdfaXhSGD+CVLyPqhlVxAXo8VYjCX5Qq7aZZI/7cvadCYYc/+2vqqnWhy5DiMyLxA+m
/jBMvGZengjGnaRa2QZ4/QdkwqC6UxedhrTjRBDebtH/r+9KGHz+pzSlFX9r6Vs2L0BR/ba/UzwZ
jMuI52ZJ6gZesQDEXBSPlizdJwZvQnN7swxdllUTfZPsa1FpSlW59EBKULW/Mq3yhII33ry9jqsE
Zh1Nk5Vq1iEOEklxpWjxyhKJupEf97frN48XVzmM2zOTNAuUBBwFA1ogyXNtTwf1sX+VgP3R+aZj
XsTDx/KVq0jG94l1MgrVEMPTBi91CmyT4ZkQTgcIb/sYl4Y+60wLcvQjF2ZmieW3ovlehJ84e7cd
Mn4uhH34keo+7NMcQ0LDa/wYfqMwMaJN7PYmcrIX1Y00S38gXvXAx0//TYJ5Fc24N6C/K7mu4B45
eBCKrs7hpThMqBBlbujxakPbYfgqjPFyvTETzF7hJqCG6CD/hi5hNant1HzY30+qar+GoasYxskV
RRB1xiAbTiud5NDTs8JO0tdyeNULHh0rb0WMs2vmTFhSChDSai2ahAx0I32deuKCCfxDPu+6KMbn
DWAIL1sURR0l+iaRoyJ9kXmZJm8xjKsQTClO9Byee0kEV01tDDTZWvWUNryYyjsgxlfMXVkU0yDB
qEbizrfGJFqt0VpDi+7onDj72rBpwTJAAwx0oQI8mtGGRQwBckvBf2X5wRDeouhmHn7si9j04isR
jBaYTT7VogQfW+SV1SWy9cGK50oEc/zRNKJFuYCdavO3SLivi9f9JWw7gpUA5vDjQpoUQpknKTmP
hJbU+Dk8Tnh5/i9zCbwzYRSgN8xIaAtAfAW1eRTTOrZSOTiMOCZrf1k8QUyIGI1RDoQQbaHTcumB
MtO4Fe8BmHf4TISAVcpGNuooeKNua9xoGedkNq3y58EQNsvt1bSY9BZRbinuBsGWG9FeIowwipxs
eru4sRLEhIJx7jAlp6DI17oY8Llv/Whx0OJ/zB7lQ/aX+DgeeNW1TT+wksjEgyDFkEgEjmJHCR8F
5RLKZyVAc5F5yAm3RkvN/JegsJLFuAEjIsRoSthoP1UvStXcdXphg7sJeCix2zYyBlJSSyOnxZRt
fdEvumHeCGascBRyM9SvfgbjKoiQqkY/YiKnEUpbEQpLFo75eK61l0Wr4G07d98AOHZNRMZx6LGS
kYm2sI6nxZNB5zBYraf7Csqlhc070H1bICzEUjgZYLUZ4UQU+dINP4b6eX81PIVh/AaRlzCKaiSZ
koHBk/QOPUeWmICcT3OboudtHc/yGOdBxrA1xxyQtMmxegoeFMzZS4+D3TuhbdyhpI/Z98SXOFg3
vC1k3IlSz4puTGCSLatzHtyYkre/hfS8f7UDVTUJJlrAE89YeV4J1YgZO7iT3s+CAihYn9Xgr30Z
270D8lUIY9ipXgG6ySAYsR+d7qgcmhf9q/hO3sTFONp+OFvJYgy7iVHBbiYgORJf8SK7+DQdmgOh
U1f28IxIedhf2/b5XJfGGPCkJqMJmtLcnRc/Us+j/O3Pvk/Pb3W3HXNNmKUZ56O1jzrAcMvhQwp2
XQAT6KumDoeKNigm5eTLQ+FEZfWHIhgzNZo0I3KH48d08mQpRhm7mBjkPajzToIxT7XSFHAfIzCG
edgepEXGDTMbOcex7QOuu8WYI+CJQSAdIe2ehIe4/x51kzs2T52icuLCtmf7KYd9tS/MpNbqGYWZ
aGqssvQbQK3Kc2gXiEptkzt/pGTsI31SBUIiUraPsHqUwd88PO1/f/vB8GqU7AP92KZEmBNE2/EU
P2JWS7TTw3SmiPPkaNwRp/gse5TwD2QHn0zwf9j78jmqwb7fExPP20qO3Zyl0BFTwa+K0t8XwTsw
+hNWdjpImiDHBuy010BCWx1U/QmQl1YY+Hk0/+FyGJ8gKGCgxzUdLq4dgmdSRcqL1KqP+wvi7Rnj
F7pa0FWzgtFKxkMYuzKvMYVayk7g0RmnsGitGJmALX/vOCi87kCx6/lPDLxlMF5Bn6VxEdsavZJL
+mjqiZM04p+FUJ3xCXUficYQmRBBAk8O8xTJuHasZ4kHqcuJ1b88u+eLUQwTpu5L4z4yb0XRGXit
kptkMebVUtmndalSRXRbgSZ6pETHeGGMT/+QRcln7kgvbz1MWiCGSVvGLQr2qrWAVgAd1ff5SRPA
QdE6syNb4FU2R2vk5f48sUyGMIpLCqEo0szlj1a9rbTXsuZMR3PChMF4gzkFtUTRweHI42KN4ckE
TIJYOULO6WT8zSXtZ5wwGFfQDtWiLcaCAj7KkagRKufpJXOMo+rXx9DuJus/9EDQY9mxXIPxDPVY
GpVESXTHxgr8FL01BWq7xDL90inApOT8kSNiH9nTptYLMaCOwnRz4Y0fa3n6wLgIgnxBMN555nGL
EHK7av9WeTR674M3e5vGOIkxKiJDG5DHEx+jJpqtHMDCdhPe5JfsDC4Nv7Fky7AUdK/ETuIrT8X4
oaBhioqoAoFZkpkfUElyHsUzvYtVByJ6ucapjG872p/fZ4vW7RTLikSJ38X+kgWlhTIbJyf6TWp/
FcHcVaJMVBI5Aag+5UCTPAVIwW/xRfdlK/cKmzdNt23DV2mMd5q0YigWHUUpfapvehP8jvPoRGRy
pqTnnM22Bl5FMR5JBBmwmk0otUwYGjBwiU2axOp4XYw8KYxTGtV4mYQErh3EXxHY61Its1KFiyy4
7R6ui2FcUjKgZNwAv8cRHxbvH6T56UEFaW6CwR/1+BHncBXG+KIqUYRQS5GPZ8JNF5ybmuNgeXvG
ZCmdUuc5hrBx/coOs+glYKfuvT9bAuN+QN2g9QXFiSLmbU9eouVh//u8JTCGX6dGmjS0ObaRp5sB
zPSkBRNbEnPqhRwxhCL5rBLgWjW6UlMBLEdK1Q1QlUzyzJ7EgbNbPDGMD6hSJekUwKi5ySI+BWLu
db0SWkIQcyI4Tw5r/bHZycqChz45Vs91JPi6mjmz2nGCG8fJEMbyizQf9FpBa3uRlxYIXUErCUzA
Elg4Ys9pROG5T8LYfxnDnQGGFVeUk/SmeL0v3Ka2/AkjRIDbE8+Bu6932xCj8k/bJHSLVxohEHVR
AYGmO3ljaSCoyhwAgriC/VZezOfOnS90EpD3prh9D7sKZRyCrAtxkqiwprS/JN2XUH+ZWi8tnsPw
mbM8jp8jjGtIjAiOTm0B1fF5cCi7RQH48yPoJFVf86JTEnI0kqcqjJ8I4jjHwz0uZItxLM0zYHUl
RQR0ob+/Lp7iM+4iSZayLVt6VQ8f5uGhBcF18vZHIlhGwIwA1GLM4bQBTFlYWTBnFlIpt9R5Q96c
LVMZZ9F3JFeIgGfYQMzOkWB+ImFpBWp6aXQezyXPulTGYcQqEZRcAu3caEseHQ+NahdsPN7sdHY2
2cmz/Li/i5yEiwUnX0KJSFWI7ipNuEjCOZI5/mLz+wqdySOmYgCo89/mWwrZNKQjkhIlGR3S6Hfz
MHJUelPXViIYlc7NypzydwzQ9jIFxzLDZWmUrf192vZDKymMRo+hOIppCldOe+L62woZvheemoP8
lOHS5JWejKb1O5AXcXIHjmCVfaojxShWWQIHmF06tDpjUE+5NW8obhWdrUiehUvjg7zjaX+9++eG
6/q/zw3gyuMcoonSWWYvWh71njNNyfs+o+iVXJFhonijU3NoyUutc/Ru+07787xUtilN0YOgbAjK
AtJd685ufZLOEaYnADf5d2MBsZzf1U+j7C+Xs5VEuuR1pJpkQQsS3Gj/eezO4Mwp0UrvmZjtTvhX
2n29V395hMMARQcgVXQqTTetfNuOniG87mvBdgPWak1MIMSoel1UtAGrdbtL/diARmY6RC/hEwhV
jrljUg3khI5Nd7sSyXiMfqyqeKBVXkm/SwfRStXPde7LaOfeXxtPDuM2JmMcdYXAMzVp62iGIxi6
XWatLaWcqRqeqjOeo5BEZU47PEgvbXSJ0+SRGKG7v5btuKGopghPq6PqxJxTGuh5MhdYzD/Y/K2P
eftj5aLlGkgJ/6HDi+bhv+r6VR5zSOUQh8oYQfcSc3kGEO6hWUKrMZAPquJTH5u3mTbbQVXaQvO8
v9RtrTcBukMIZrMU+v+VlQV1tjQGOpRdMTYroIa2+p1cNA8tAOk4ceU3LuQqitnUqq+IEgy4JdBx
Nv2NAPORprr6w+gobnTKbri4CVTnft3Wq0RmWyutW2KJOq3+RE6lC5DSY+8HR9NuXNm7p8whgk/O
scerUvA2lbGFsDbyvG4QY9LuO4Y1rLRz5ZA3/L1tB9fFMXYAGsuwwanC4MhFrG56gXN3pJuzs3ns
3VGvoqJSZPjfpriLJgyJjj+WNkQLxkutxs4faSFhwqPRGWKtJHgmVOZbFfiKnfxFwyDXnwlhYmSR
55XS01dbdb7XgycpuC+5YZJ+Y2/TmKujNBq9WSlYSPB1cOJD7Qu2eKwvik2vVR/q5ECz3P9sl707
puI0mWmNBRnaPW6pI/H3N4yjYexdMZqGLJZTmE8qHs35LRC+7H9/+11jtQDGI5hxY6rze3NwFYBN
r5ydvFddUgPKRRjsUptvFYxLmmr2qgDYOp+Mp/0fwLFT9raoAhVkEWRg4szGfUwkKyPnDoDQ+0J4
fo8w3mCJ0aOpUS+UfgYLBVqG/dI37dGTj+psNafIDR3eNYS3MMY39GIxBrqMdDMmp6E5J6Wv8p6P
OSLY+6IYTniWGlCJzYSnRnsIukMHvrb9reMoIHtVVOK6FroC1hSDPyP4e+Ky9m4nLT8tiL0fgmWi
FHH+aE/Qqthu+wIjN12TnkUhejGEdOCowuaegbZXp7FW0dhbgFA2vdBoWM8yolUczzJl3VyiYeDY
LU8M4+h0A+2IA23hHifjTMz5Vp/Ng9xy21E3j2e1HMbZZVVW1mWKNzvZX5zSKpz2OQArZhlbxOv8
/rxwWla232tWAukPWiUriZRnQyPRheEdVPfo+BQw/DvLUHAVmU7II/BUM3/vrdLNxvdpZ14la7tV
b/UT6N6vfsIymk0l0U4m2oBZOKUvAi77hFktNJqNVsLrn6GG+ks8WYljPGStpkQUMoiL1dcg+z5W
ja2YHigRlxh0dNGl5LU2bae+K4lMzqQqodgnAYJK9898g53cDVbtiABDi53+zINk3NZVTUbWbpiS
qTGeKmhaKSMpaq0meHiCs4FxJF4RfFtNf4pg23aaqQob0KnSmkx5bvrBVXOZkytxVsH26gzmjNmQ
ssOERpbYpSmgGWC2QoBb7vvDbQgFcl0KY9naLBdkoJXp1tWtxYls2gIuncNn+QcBcqeENDp6Vn5Q
ihFez+N2GFvJZqy9xexbavR4Pu9P9d/aqae38XML8ozpHT0ObNMcN7ZdqllJZMxdz/UoJfQRpnXb
zJIaR7OlQ4cZSdre6Q920KCM1zyP33mJ1W+M4LrPjJUDMEwUQ4p/RvzkXnIK7PL8P5qQ4qEWub1Q
m3FotVLGzBvAeolLgYYYUt6nEigpiGnV0svQ986+BvEUlbFuU5eLwZShqGPwEiLVMWX/Y83wq8Uw
+c6sRMKovcsoNUttJjw1gEERT41jy4mnvG1jnAcet4ZSmjE5EFeZHWRvUXFvDro1/akmsk0+uDT0
mSkroHOXLGOxDB9PC3b+XDihK38JL0DbLG5zB6ykXMmcA2Nbf6IZ4BYtoPhgA5JXh4h34dfYT9Ct
gHYSCUhLNYaJbY2LlLp5kbkeIoupMcdxoIV0ZpkM8bkZemTf5VEljZso9WOdmP4op69VHp9kRbgn
Gk46AP8IJ//jnC+LstECYVbv6DxAMH0doi9TcU/CL1LB86qb1ZfVWhk/U4tmUBQLQl4B4EOrXwqA
PI/R4ESLmrhDKQA6pe8zRybiTW60g5+H0ocYfFY/gXE4uW4OyUDg2LUuszXxLMXoEsoe9o2fEwjZ
HiG5lgCvmiBfW5pjPN408vHPvs84F51I4RJISFY60N3MNwuPZGC7fLraJcazgEU+M4wZz9nF6+LN
wPtUzomju/lx8dMjBeTn9zLwVJBxMWVkRlMn4/KmtCcpcJY0tQkeghGF9vduuxv3ujYWcUNI1KAe
B5QA48+CN6JSVXmlnd7EN+AO89rEjQH3IPjiQVft7BB7y5d9+bxgy2JxDHk96KIEFzfa5NRjZMMv
jgpqrHZ3xmCK6YO2kHJ6hNxWMrqDv6a4P2OtyeY0mHUnfQQPpwqLr+SHPPuai/ZUfyrNuyo/qRGP
bo67VCaTCbsgbgHOlOFl4X85/Ginz9pRBCsk8viT9qjpluFKP/a3mGrnrws1NaIpGrgWFMY8yr4q
9C5EAlVIiTe0L7nWWoX0rARu0nmpzsNf244cV3GMsWi6WTULnRpup8UKRldLvuYq5zVt26NcZTDW
ISJKgHIG+qHLbxUIJFpey/22+f0UwBYhzakNU9EIMIolO6lqhZOfRn6p8UrTnL1i64+4DmH2TILx
0ddIwYrs4It5a9rap/KtR9crkDsOY8VJb3kyGb2fckkV+hIN4wFqAIKjiA8mD1iXJ4JRdLOc4rKl
uycq59T43Nen9kMUD3jW+Z9SszXIDmXbrBERouvlOIipBY5sQf60bzgcLWPrkHKnlD3GYdCzkocv
Zky+50PB0wC6278YpwqCaowfa2AWp1u5uteDHBncQREyfqoB3RPFUu29FoVb+VAA1nl/QZvnshJG
tX4lrO/LTEhGwM/gYd2WJlRWkc8pz/tCtksVKymMvxkb4BU2Exxr54yu7rU2no9s8a4+kkPo8XBe
Ns9oJYzxNpJkxqZEOUvySbFKobUU8UN3l5UIxtlUag9OVAKE2FL1puSpKdxs4Dxz0y3Z0QKWS0SN
I6OrOvizyTjqwrkzwZkVH5MMNZ748/7xbEaD62pYWpEqTnJBrCkqFTnr06eyuY9qw53CuzxRrTLk
FCi2U6eVOMbbJCna6ycKlJ5c0tuitIyTggf81C4+m5M1IbPIPeFYv+yvcdN7r4Qy/kdocRfUiyFz
jfkw17lVVzdNdSb9338mhurmypxqsxRnYkIx9Eq6JDJ5KfKzPvSfsjn+SLxbLYj1EuUcKUMAwBlh
9NDZWoQ8UgCOZ3hPXVZL6XRVyOIBD89kUP9SAMQ3h/Fzz80NNnMuVVMlQ5FEXfxl9ioM40Fc4Boo
y33mdWfcJUFLzbu9bpvTVQxzMMscBnFGKe7DSbDa6JiJnVWmohWS54JwisPbO3eVxRxNPKuxqk6o
BajTOZrfCmBBql/39YwngnHbwiyO9ZLgVaXUp8+ZoJ7ldvjSpiPHVrdd6XUljN9umyWdUwrx0dQP
8nRSuRyQ27HuKoDx1X2nBqhho0lttIMHikc2HWKffOovpVf4vKL9tg+4CmO8NmmNVGspKMYyS5Zc
PKrF57Z/1eXW2T+cbZUG9j0BS7SKB5Z/O4EEeeIAyndwTdWyTZLoNS+6QxmpfhGZTiqMBzOd7oey
e9oXu60TV7GMXxWCRo50HcVlUt0HIXHM8KXQeXWQ7VhxFcL40XaZ02keYa6p5KfxbAGMYJpzK+5s
Pf8if6ibW71KY6y2qWQzFFWoRycVxzETzto0PtVidtjfud/kJ1c5jMVWaWKWY42rNW0oo2RMcW2p
t/SeGx3EQ7hwFIR3Uoz1tlW16KkA6tjY/FSoh1CW0dfIw1HdrhyvNo8xXkUXcsmQ0OE19eivFm3N
Vr9P1pxYik9KS7XFg8pxfNtO9rqNjDXjqkl0ZQKzFsn7uyY17CSQTmo7HopEvFQoYVn758aTxxi0
JDeEDBVtwlcxOK4b2TdzMqw+HE5tEd3JS86J7rwtZV+aI7mugnGGic0nw6ek9EPl6i2SFsMy4LBy
ya55s8nbjx3XY2RfnouxCkulQzQRT+WjhKBl6cB2PdJ5us4HuH30kN+1HL//TuPya/b58yTZ1+gw
b6ReXeD4W1fxKi/ypgt9ZXmLY6t9LE+ZEzjKY4OeJe0Quf1Z83KvPyvWDGxlBeWv1OEzwVBb/+Un
aUBkAuydoRgic9g5GWYxmuFVJWG2dApytrzuq9P2Vl9FsDk3lKmMlQDE4snxtbREN/OOuT1+aVyC
9aEjktM+KHOWxCbeC8h0WpOyjIfocH/vCQNW9rPijbetHbqmCz4VYHGqmIyaPqNFw6d/xZ945Ejb
Wr1aNhM4VLHoJaFFyQHe6EhB3dCjcbs8GFZgGefCJ5xlb69aM2RNVgBtw052D7HY1W2D3AVcKJp5
6slx/xg3w692/T7jhToNbdUg+KSMQcZJOggu/N1/mBzfpu5ayWEUsi+VNFEpBQQ41W8XvAjWPkAr
pmP80KHXVLfm+85tj9Wp8AEeOx7BgQHfpFvJM89F8H4J+yZUdHEQ9tN7xWAAGFdrR17xHfzZz8Gh
C2zjS+2oJ9VOvcwvz/I5uhHuwfqXqZxSwqY3vu4H+z6UmLWmdgG9seoovoTnPL5to0ci3JgC54R/
Y6g/j5h9EgpMgCboIeL18IZm1BPamJ4x5YXuix6vX5TSPvpr5N2HOGrLvgAZDTGGpaO5SHBndj8i
3tTLdkvJav/oD1hduNpCjBQ0fYMjyOnd9Fb1AIj7l3nOHMGt3MyK7/NjgCatCi/q8mN04s1Rb28q
CEo1WRY14AMy+UI75XKlBZgVp8g4pbt4KZoGc1u6lWYLLt0LPR7dw+aWriQylgr03bhXCrx2TVHU
B1YyqNoL2I7l7/sOYVuMopmGpGN06N3/rTaWmEk0FYaGNGE5zvkjmqr2v795rwAm1v/7PnNwcxIF
wtSi0bw2bjP1kKSS3dXPk/yyL2Yza1yJYZJUNRmSsCyM3FWFm7jMLS25lCqPjJW3V0xqmgpBkS4N
XuWbdHRi9IYZUeL92ToYPUu0RQEfMhIabbkJ82PWftc6zonwtopRrKJpYsUcRtiqjNmucwKIQl4r
z6a3W50G4/2btih0MsAFCaNkDZPX0w55wQv7c8ltF95+kbsKe///SoN7XWn0bsJ65gfDl5z0hNZN
ZAjN9+og31FiSIq6WILGybD/w0gAjf+/ZF4r6cx9dqkqsxUwiPr+8A/ILG86x+h5KY+ll/3Fc0Mc
Y5KZZCSU22TWZjDwFaY/Rz+KKbWK0jWE0NnXwu2sZ7Uq5iYrBXj0kDvs6SJZ8SNxl7OS2IhcC4Ug
fqb1B4kTtjha+Z4Ork4xUatcBlUHioPNbPdCcM6H2onT3uesbPu8dEmhrZ26zAZiycybUQVPM6rt
dNSw9cmI2DjZNIsFzxfvCYEa06/qcRXHnFgttKPSq1iWFF/G6rth3jWmF+WOqr/Ekru/tm33dJXF
HNoc1Hk1axNUEa+zEFQ87n9/+4iu32dc+ZSYU9dSNP6+vk/6e1m+GCoPX2b70Ve/CqE/YqUHZjJO
IRFRh2pACwJrBv9P9V2uLOGz9IBLHX3bvk0R8nkdnJuLM0QVj+eyrmJs899ydRSIRJm+9XQksjB7
bZXVYAm8Ldw8oqsU9o4sBeVsFCIamWPhc9gPVhTmHCXYxgtciWAckhJVuaKUueH0hnaUu+lF7YvL
PLdOLwYWWqftUg+tTAAcdrRknCyXs4m/3IwBlKKQCMZVgB1B8kziSQknem27ptX6GC3vmlEy5Rha
TgnRm6f6VNq5PYBLVv8bE6EfewNciWOUXsj1RCVzi5ZRgAyYkpuINzUPB3Gbk2klhFH6KQjiXsiQ
WBC/O44ED9uY9c+t3Fa/LrYOyofqKyaHDtVrdFI4fnc7s13JZpIaQ5kbYaH7SfwR5b3My20CrlzQ
2wFSzqqeA1vk+JFtG1+JZJKcGJR2daVhT+u/o4saOuRkookGKE/H5LN6I6kYLEYbAXfcazMrWYll
Eh+jUBJFFgWMexWNPXSndhTBZN/YUfNW99zJ6c1As5LGOBSQpuZtrKGOaX5qG6s5FuAbne9bvFR7
4Dz2Zl5go3r/S6S5ymNJTpEDCeZcASRJ9BdPdFGRAme67oK6yc/c6IE3oL1t6oBQ1iRRIqLEnKEo
hU1VlvBkgvotrnMP5BfWGEvOfsjZPrKrFObIwiiQa2WCcjZzcgvwSNecJ9WaS9Tc0vi2WXjAfbxV
MYc2ldo45XRotaluRHIiSmv16dP+mjgy2Hy1aHQshKC9jxQAKsqfhLKziqyz9qX8xk/+3Lr3G/Uq
kEamFgwzGjOd+O/ZTn5EdvXJzK0AhARihH7s5MTl7uMtjFrEWmIBzsWxBoqDkgd2sGSXsR3sMeGR
Am3H0OvCmABAwCEnzi3ElGi+VEjlpfOHYIWMqwjG6UeZZjSmDLXTx0+L+aWNOFW+3zjdqwC6laut
moNSAKIwzTYwvbGgKJWC5p0aK6W0L0AVrnF8Lu9sGC+vxUbYJhkAV0gRW9EwW0VlpymnLYMnhPEJ
WYq5YXOZDEeLOluKKj/TAe9c8livN29BBoazZFHHKDSL25dFhSFMAbIMOTlU4I4vC2upPVn6tm9B
26u5imG2rFclKTEyKIGWvqRxghb57yOXKHzzfrBaC7NljVoGbaEi3dVI6snzM3yqHeX3quLX3aup
vOwvabu9ZCWO8adEDCKlA5qdKz7MdnhofXEA0IpOKcqc0mluYkB5oPy5L3XbYK8byTjVZZz6NicL
7g3Lw6C9huaX/e9z9pBtyR3LRO51FVfwSMuI1Zu9q8cRmNfBwlZJPabOQIxRB4d9oRwlZPtwU51k
qBXCvaJ1I3CiPvssVsO9iKksK51amdP3xtFFtvlWhq8oZcoEnKABdnoVcneIfuwv6DcB4+cxseQe
hd4D7MUAMWjr0kSwtdvaql5qR/CjMzAvHJFXTtt+WTZFQzdEYsKW6apXXtBolVaQJRTtOm+2Zzey
lwP6qG0dTS753YfqqSthjDnHghCFbQXV1wc7Lr7lY/sRNV8JYEx5TAK0oFeAuEelc5kvSsALGpsZ
3koAY7zKLOijNJgUaaW70CKXMVq01vQOffkQ3/FaQrjnwxhuKQVDndQwXHrVolEKvMMH4ug+Zgy9
iBM8tqfMr8tjE9hhlIzQDFA0TJsfqnQeSjDZYJJ4AAxEe05CzYoxLNo0x0WvOSf3m4USBYmsLKP/
kbkzV3UzqROBF84ug6N6wJ/yhG+Kv6DXajzIHwnF5lWY/G+tbwS5l4cM4as1b8fpaY4fu/G4b8ub
HnclgkmR8iANEjVFnXBA4/xy0Hlwarzv0/+vDLcXzDRtenTyda14iMTO18eSs4RN/7paAuMbFIx1
5yGAusGu11q6oPnj9HlQU7ePDY5dbfrWlSTGMSzyWLeKiFaQOui8bkLKoqiCmxcaJ5/grYjxD8tM
ZBNPkYaTky8CyuBd/aMtj0R9+LOzZ7wEaRM9KynpRa/4OjmJ89uffZ9xCu2ioCd6oupbOKPwphi8
LirOPrFguEoygeTAjPHiDjsEq0bUjydFPsdNxzn47Yh3Pfn3Ro+VGgdiE1dGDDMRH3qXZkPBsTqX
r71Dn8Qzn0dGzVE0hTH8ssxqTZxwuRTqA0abKxQ0C07jK08EY/iZoPWKMCu4grWqQ6LYyQb9svQa
Z+d4Yhj7N5JaSJIZqfHSmhYR/s7yH9KHEI9Wh0N/w+pwlC4y+tCADJK8GOonDVM4WeV9RJeB82Ca
pqYTlqW5X5ZRLBaYZNYY9lLXpyouOHnib5Tspww2O42lKEPzlWigoE1OtKAdgOVax2i0jBeH7Mbk
aAA1v1/KQOZVHBPKhExvAWCHJdGWYYxhv1MDyB/ji1yJYXR5nMaxiGUVF4n0kHSyVfZuMPz4o9Nh
E9J5modFFQbDkYPPsebqPGOhnnBvqxgtzotACkIFjj+WwDZ20fvYAoWL0d3iqXIa3T9bDKPOch+E
y5giZGI44qQI00PGb9HiLYiJZBKowOe8Q75mfhrd+JzdCXZxVnQLWADO4sqWfO7P9DFUc0vOxZLG
rr2tZGIbOHfbTCGoZ4Aq3OpGbyp/oJlgkA7i8Hl/H3+Tq10VnIlvUixUWt0RINcdUKD7pqCHiTxl
szW4mieep4RzbvRcmJWhTCNJhmpi2gi8h/j/yg2Rrq/KPEHhJM9SJ44x+Ru3GMfXOZ6IHs2eGGZV
Rh0scU2bJxe5P2hGeYnxSjME7ZdlSEbr/38L/7UmJoQ3oAFADyNyq3qpHpXCtKquelSr5JxVwMKS
Bm8GIVOskYcY1+dsHi5RHNmc30CNa2fBbLbf6n1LuhjtLbSr2PSQdIMSLLfzVxPlasEh33kVsA0V
XS+aJeuqo6CVmw71+KxMbqLx/0i7juW4dSj7RawiQTBtmTopy3LasJ4Tc878+jmQZ9wUzEdM6Xnr
qr4CeBNuOCfy42w6G1iBzqLpUcqLb4IDMg+4d0DOQ1qaUdZxyyaWeofBcMShA9QdZ/CixkkwhWUI
EmaBoupc6EdrscosKQQ2WyLbWg8QuJtAPe4fSqClOucx66DEaFQroS7aeT01nbC5VZOHIBJp6IYj
e/OtOGcZKYkyyRKegnH+Y4wWb6E/qvpM6u7UWqx0KTC+rRj9Rh4799rIByx4AecdOfPZeA4OmOnF
yhXGHXSbkfdKrqgWIfpWnFOR2kzXKhOJ51KPdkufo6JxlV60q75tYmxX3aIolhJOSj22ONOEcEBG
9WgaaDZIuUAhRCI4t0XSHKQ6BJ5E0W4mEG9Igt/fvqjrEThPNRskV+IGD3N1vhj9zzE4KLHgPSMQ
wT834oAUVpNWcIbgt5LUALhAWGYXCPkXDftzEP6poS5trWUDslm0O6fYRp/VBbrrhyCyyXfWEJRc
68e+rW41laHUrCNoKSY40TmHsOA8g1EkrLGrlXZrE2rHGvRaOTA+P/MTm1DP3dBvHqUTwFIE0lme
+bf7u0rnXEWsDuUkqRgAxoJFdQI7mmc9VV7xEXVmX+T6XpuNe8I4f1EHplxGLb4hvdW+U0e7ic/6
KT0F/gIk2NodXdmtQJxuiK54W/2vh+T8RjGoU9B1uOLGsjGW+jQ81AfzhKbh4tSD3btsQUYV0Z5u
K+xVKGfWGBkJa3mCo9cxzksumfKhFSGQbPp5RWHY5RaRLT5WBnJPzJGdK2gyp1drm6a53feXXH3H
xAiax1dJXJTMciXQMROI4b3sMmZPEQAdhBOCm5EfIohl6jADnr2nCRIJCxuYAEfrw+7mXwZwArQb
M3zpx1/7Wr99b38k8b5krNREIjIeX4Gi3hEr8vsaYCcw+X55B/coLu4qinvnmSEAEZUAnrEeXlIp
tPXoqbE+7h9nU9NWMriPs4SVpSQVwv0kF/emEp9NYzxIrfW0L2arK/XmLJyniq0+k1qmbvN59EAN
6+mjHcmvMyjtKbGLx9hVH7CXvC9203hXp+M8VDPFij6wcRCNeMr8rYrfZagrAZxXkiQzQqcfj6Ji
we42xiTGwsmadyDzvbk8ppOr3KWRazkMGjSiovDSFCc9vUneFYVXB+E8TlGomaS8YvFbhwEMXEvs
lO/otr45BpdJtFYcmG2KB1BU32rmY0x/vAcK9Y0ILploNdVaMDqCPqQWOobs1eY3KotIaba1ylR1
7GFZhs4zP2iRGWlLv6CmGB/Vxh9nQX1n8/fRFJOxnghoUp1TqlBJywBrUbk3KSBgV2dX1dx9u9h6
YaMPchXBadRUxkYJdGQgSgOQgjrjARhqDmpWB9VrXlpBhse+61+heyWM0y1zUdooCBHNpPFZSmsn
VT/k9E7XX+gwOvUkyMNEt8dp2WSpLWg/WW25Tx3MHPuLmgkoHrZTvdWJODVbwNsNo8QXYoQI4116
tjzzWcFcB+AeTxam0Pc/12bMIZiDMAzW2Fc55yljUYSWOXKfNHhO2smOw9bpA+IU1s99QZvRYCWI
3e3K0ViJXBbYxIVma33slSZp7H5spBMaNVTQw9hO6BDcTEuXqSrzy4apGlq5bjVoYPnBYTopF+Mu
BPsRve+wbtgcQrc8pi7SdYFxbd7lSiwXVEkZYN9vRFCVNdmOWrA7NYE7JvcgkhYEn01JGjHAFmrA
kPk9vwawK0UzAjW7zg07yG9qPbYL+mkyf+1/tE2FX8nhFD7N+qIbCGYjQDwCWlCgbtgjZs+8fSlb
Q8cU3Ih/jsPpvNGE8qKwMffkxPDe4jPFRiZxyeUdkP0oIwJGXKFEUVCPe6uEGM/LimDBpKyay7ae
fYOvtTXRttlmwrgSwj7eStPrnpJpSpAZYETsoMKWIvlrORY/l149arEkmo/ZNKyVOM4F9glw62iJ
CJ6lN214VtNny/y4/4E21WAlglODuJ9kZTLB6VCNv+rYHUUI7VvN+zffhVOAfsbaktzCjY+t3xeA
3iQ/9H72hsUbVJQ48p8ZfabmMx0FDn0zfFwPxndXqoyaKWqJULywt638FIW3cX5Xk8kui7tZE/j2
TatdSeP8A2CtrbZbMLgsAUEtmYcPY6V7ndT5VZr6+19sUylMhGGGc2Wq/EiC0fdAPihwoXLaPujF
6KFO4evwRfti2Hf5K/yuxHApfqKQIS+ognkivzmpx/Tw/9sH3hp4pBj0kU1NVcBPz5fRq1aJ0Jc0
YLd9c0xn7dvSLSetDb5k4KwqivS8qNVZj8zvYWdiZjTxjbZ70VPNhR847R95+2avfwpnC1JqZVHK
uB/MQfEwW+y0nWnThBz3xWzqyurEnEXoStvLjYoPqBRfmq6x1fxE4390NXtPJLnK4QvphQx4h36y
2KpW5AyJH+mgQU1ezFxwbZtOcSWH0/10DHMpZDVL00r9HCS1QdC6JJMv1hR6+KqCPQ8i+Ew6p5kU
DbM8lBkEMoaP8qfIAT/L6DWR3d7Vj/HkAOhhwBNxdLEdMdn1qfDyyLZOys+SEYOV3/a/pkiB+fJ6
JMtA5u8a4IC96If2H0B6g5IsRkZiPU5ehx1D0a7fdhq+unAu3wqCfG4y4HR46Wx3QJgAIc4LeWgx
jwdgOJc+7R9wM0KspLHPsYp52ZzohtxBXSXj62CA8O8//j4zl9XvT42WRXkFxCypl7y+HU9ltQgs
TnQELo5iORcZiIlidLBouDTtJVHa/3gKznf0dRhlgJ5DpaIfRuJWlYTsQO+CWkSCI7I2znv0lVJl
w4LetF6W87Ef2spJujJw2yBO7bish7NaVKa9rwMiJech+Mcib8sxBZdQ9V3/mt5ZfuLqX4zFNm7J
ZwCD28C7eFcV5qp3PCS/VSrFEixMy0s8NfXEwx73Yf9Ym57EUtFxIzpwB/lCeGmYklGDpc4d1B9Z
+9yhIp3K3/ZlbH6vlQzOWMOJFlrFaoykQD0JJNSFXw3fTdTVLSHZhOg8nKmOiaU1bULh8YuvDVhj
+m/pItK/TVtanYczV2maihw3inY3VX1dIvayDIIhou2ccSWDt1djNjSzxKevG6eilqPp8dGIPhOj
dYYIGDoPlWVP96WoBrB9fQb4jLA7ICt/F7e1mNCWkcaprqU/RrITG6L36/b1XWWQt94OFFaWNBCk
pUFqDy5YV0K7B6wnQGt61wL0k0dlu3BEWCciqVwpoEUFbVBRznen9pYGt335HgdrXU/FKXkaxnOg
KWiTGr3uWST1lbgVDLozv/ZXProSwel2VpOwj9IUXfoTBvJu40PnoYlyESEebgfXlRxOv7EXBWC9
kg1rA8tD9go3OJk3DDaq9MejCERIpHGcojeDnOdA/UKtvlaOeU3dYcnvSagKKkGb7luRKWEofppu
8rXHOtRnoingycoAHsroMMoXAkSzO5bTl8CdKhdXlKVsHW0tkguIYZ5LrVSAXqoLDgH6iM1jHwme
KFuJ9FoEFwqVak7COGJEkhE6mHJlL9G9kX7ShSubW+aDnStsgCuapeEW3xqt3vd5PAxsYmO+C2t/
WgS4lJtKp+CfivV2POv4Ul2lUCPqJgQiAJoD0LF1kmf6gZGKds58JKEomm/FJLTWNIOBhxIMMb09
D+hzllpSsWiYNqDCoF7+YjxNqKQVF/kzAGXs6WeAZ1/vaAKku02dWMnlnF9K0syYWsgtkn/Ultih
EduVZgmOt6kWKymcsxspdF19pVzqM0chaLtWpa8AJ8heEtFSPRFdJef5rDS3kmzUWH2LlcSxXOt0
vn4gh/wO1S6Qw4Lg57azq18g30CZHJU2DNstHj1mBxEw2ha5EF1/Vk5N4ziKS12CmnYuOfd3wUF1
gwf5IXjozgz1bnQbm9jJOfQ1F4nIfpqztbpNsR9BKd7w1DR4cHwQsVakz5F7sJUd1WfMKuCp+JYe
2DRBe8+Q7YK798S1tVDOyUgjGoSaypIR/a63fhVU6DnZL/BhZy2B8zHpUEdpU+FY5HHxgTOH5RqE
a8wqJDZ5ZgiGmhN5wd0RsSHy9690U7UINU1FJqah8IjmSjKEVGVkc9PcKOc8meSboRxzh3Ry8aKq
mDYsFyrC6/+X73iVysW/tE5SoKBAKsOzAtzAOfRSZ7hUOQAwX5/UTng/SPYoSIw2XcPqsFwkbLt5
pnmBIbwRTFEZUQE/XridLOqJbIvB5p2BZznAujjfIHc01MyYFc+Cu0l+Ilpkj5OgV7DtzclVCOcT
ys5KaIbNFAx2Jx8Ul8GBYZqLrfAyjOZRZASiM3FmLwOTJFQUkKp07TFS75vWp6JIu9mIh6v8c2+c
VixKF1njorAANbjUKVDi6C7KN3CpoM7S2NNtXNgifyY6F6cSmFYcQGDEZv1M047N9qDWQBkCp/K+
mYnEcD6EhKTGAxEzBuZ8SOWLsTit8WVfhFAjOC8ypEFAMwbXHX/svfiYAf7eqb8bByDTOcWLeMZq
M2G5fi4e2rBrW8wtV7g6OXI0vz2EL+otPbWYemLEjpEHsi3RkiPTgL8d5R8N4eGTwskwMllG3mx1
060RTG5YNae5t16SqvX2r1N0Oi6N6AmbD7YYhOTixcl3rS1EwWzb9V4Pw7kJVS8IVnVxf427AAuq
u0EZ3PL1B3LPJuSwnXHI7ko/UDxR1rzZ31RgZhrBjAB4gbnUTAm7RNN6lAsYWMfi5t740QDzQ/oz
dka3t2Bt0rl0o0f0cvcvddvEV5K5W02xHhSlIZKz1gOwF+Jcfmhv2bir+rg4ja1fLMl+lzteyeTu
2WzLzBhATeJS+RQPp3Q4VMNx/1yb5r0SwTnjGi/RGCTbELE80v42Jg9W8HNfxKbqA7LcAu+Igpya
O0WfzTUZCXJAKwLMZL24eNbZYXCuMc/5Dkmahq1oFKsISlZvE/fClFslZ23ohJDoZ0bM5Qh03x+y
1J4M2sz/7EvbvLqVNN4zRmkcocoIdmWageYkp18xNSqfuiwt3X1JmxatE93ArpVsAX/t7bnUOm/M
bEBYpuUzDa1btamf9yVsDr0qKxGcHmhGECSyhNZtcBsc2qcEWMzVhajeBNgdkAbb2Ut9mR+10+gI
gZQ273Elmv3/qsKdVF2vlRrKz9V37fviajctWMXnL+ptWmIUlOUEYWELR1CZvf7lkFdSuZCtdibY
QkbcaY/Zufi4HCWvTez4ZgYRbHXoCkdwwSJ5nG72VjhQFchh3giUbxVZj/IEzs/X6ZbiIPKTIoXh
VBPtf9OIGpicmR6z7mE0BemoUF24iL0oWd2ELFEcz4P7u6szHBUbsyaedkfZTtG9dc59A2Vp0UUy
F7/z4fi+XUfyKesWiE5OSBXwhopvs8vsgx7vrL5nKG1lFXzJM2prbBeF6Cb09VMK7kRgsgpMe3Pq
SdF1Beh5KGNof/WrF2MMJYrWgf4oO7KHOpdTHdVbVr5rbgNnEtQYNkP3ShwXxmQJPIxjDnT7RI7B
swAkvXG2MXvrWeo5HEQOefu5tBLHeS5z6CS1H5TMm+47l024ANwIGBmplzvg5ml89OQuWFoSVMg3
PYqBsWUELkIRWt56lHiRu6wNstxTwq8G1Rw1tRtVVEfZ/nIrKZyR6QHgjuIGGUFYRo/AoSNO3JGX
WMq/aBoIz7CUNthDTXW/l9OzPBapAxpO3VGzKfVHqmmCRH0zzBo6wH3Avwe8Zc6NqnOhV61aoSsA
bJ+07R4xIGjXoMRLahHM0/ZnXcninOc04OS5jgTwIhX25OeLXaHllTuNYXvf4w/xQ+mSzhaNPIpO
yH/WFhik+oKAa2X3FBRcoWLr2qOpv6vciNERi3ECWCpv9bQbZ9BKFCYKRcHBOMaeddedtVe8d5C+
Cx4/m656JYwzSGmpmmQ0UJVqwpcse1alX4LAs+kvVwI4E0zzpYf/wbfCtA0j3TwER+uA3r8Tuu8Z
qQbl0p+L45KISW/pbxBmWmZPSSuDxsL61GkiPRBdGafp87gEY2yhgJBM1IuIdlY60cLepgcxdeDc
Ys7QgJG/9SCtnA16kwPTJxieLJT/ZYpRCcMQxDL2K3+FsqsUfu2h0rvGWiwk39EJfGVH/TT67UlM
U7V9X38Ow+9QkbACr2wkgzrIuHTlp1zUw920y9UxOBWmPdBLARAJFQbxmqWqYN6FjZaqY1mRJ9Dm
zTRqJYvTZkupwHVU4knEpluCg+5kz+mhs9UzvakO74BrACvm9eI4fTbTvu4jo828dLwJos5W5BNd
LIESbDtTCw1Vyma8ZL771CZVovct+X2k5SZzo3vlYgZHA09aFcMD0oMcOMlLLFpz3PxsK7lc/BqR
eFgNo0uWAZrWPBn1OUSiLcOj73+zTfVbyeFsiTaqavYVSOVquT0m2nRKe13Q6to01z8iFFl+a64x
mkaFHqPQLctHZfiej74hKrdt2ipW2VUdj0vUjjjFm1PTmqkUsTwtPiqXCikn9dP7QKTg7Hf+8gkr
OZzOIaNI85hA57RnrOk7+Tk8pwDpLQc0J9jotiif3taC67nY1a5eX1EwRJOEjQlXmT4VzWTn0jnp
7pvotK8E25Wb1bnY37GSA4TjOqY5UunOHVziVNhbLw+Zi0GZHzKr24BKxDUNG0uPIkKnTQMD5KGK
ZV5ZRmWAyxvyoY96NNZwpXYT26z5Mh2rI9i4lkNhqw49jp8yEFcJe+Vbn3ItlzOwghakHEZcrf7I
0LFiIJgoT63PMNObQ38UTaJtGcFaHGdnwI/sZE1FoC+VxzJS7WA4TLqgeL9lyysZPF9xNOmFlmSQ
MSuPbX8/Gk/7arL5++i6mrJqgHKXb+qMNOtHTG8xnG95Il65lGDC0ssw+rUvZ7PlT1aCOHXMZfTG
DQP1jvjj4hcPQMMAy5adfOvQhtB9YCgnYvhm0eE4PQzCeRgaCQ53uo9OrF0GkNyfltcBmNdXPHLB
cKLgIbRpdetjcirYp3Onhg0co3XUD4nDCMHZSnHzrfg0OJNXuhPgTeSjSO6mKq5ul1NFfZGnciBo
GnR6AiCMwM6Xu64S7kqzC+N95ep0/LYLSJMx55oif2IMwBRnS3E2w4ue2QJzYI/PhdODS16UFmy+
/NZyWcq98mV9k1nApJl/NwFzD5VgzVlQBg7gozFveBuJ6hCig3IZFsy6ALBXDSwkizz0Seeoo3qe
2uqLhKemM1RpLkpKNn3X9QvyRVsr0spmCHG1wVdG91D4oKUD24Nc2mwfSxyGBBrzaq/rK+2MJpco
9vzL1m/AC6d5rajQKBLB/n8lIqtU2les1J1nx8T4YLaubAmGr0Vu5TUUrWSktGn0CqDfr1GOOqkH
DqnEmWDyjuIw+o8s8YJG8LFEB+P8iqHGNJ5SOE2pMh1zAO79knh6JMIUFzmT16Lg6nDxOJM4mnG4
3yzyWNT7mb4EPzqbAVsuBwY+L2Mny9ZiV+CtRSfk/ElZW12jyYjgk6/6lmkn6H3bWHx304fhMF8a
sFtokv2eKurKzHnA8XYesVtbx2DUjMoEa2aSDpYzWZp9wem23jTgrJNNkwAyABX+t4opY1y91TI8
AFhqpLhsRF5y4hs2Uye5IivYzoau0nin2SlpisWpHiEcTPCMHTc4jaXTHAeHlMiGGMui9SH7KYJu
2Wzyrk75OtW60p5eoVGXhMiGpKPiG37iBzfMKJg7KZx3fbrVITmHmZjYwCfsbWPWyaGjKaC7TYGt
b+rkSgTzoOvzYB8WwRwlAiDk2eH8OdQyu5kqW6Acm46YUA11TN0CcBxn3NVixWOsgWO883+zg2KK
dMG0hIJpiflo/RANkm4eC006C/A3BgYiuWOlzRK3Y4DHvLL4evkyD4de1GxiudVfYXslguVJq5ub
DbCPDiq2wcYyu80kQIT1mLMkpZuH71kmIitR7LQrUYHRVJ3WQ+mMIXUsIJzEiq2NcFGiZF90bVw+
CbTCAdsMOJPcIoWsvSwY7Qkzl/vaIJLCKQO2xCYqmWHmWfVt1p9m1R6t7/9NBJcxFp3RtVYP91AW
F2pekvq7LoKo3eylr78K5/AmPZOsugQpoPl18VW3i2zzlN5Un8KTblOfHPWn9F6EtLeZfF81gXfm
WkuyuFxi2FF3QMHDEg2pin6fywlp39UUY1pwb/qvSHpokh/732VzVXh1aTyHmTGlwYxdxswz7jEC
ay8X+TT7KnqV2kkgafsooFI1sXKIPjr3eWgVmmpYQRJ9zP/JnzBu6yKBOZPPxFfZMr4rIvvajg3q
H4k8vZOqxXj0dSVzcr2HqXLfPCl3k1OfyDH038GYRrHB8H/H07gvhRjUUOBj6kDxk9BAuJOa2O9j
1d2/xW1TvUrhItDYjIOF7V5km3loG8MvefrUD4JmnkgG56ulfu4iKcJJsuaz1gGs/zONvf1jbPvq
6zGYrqwc6JAOYdgFMgY8u/Dcpz/KUD+imOIu2eTsS9pca2FDGzJF9MF6CefcZpmm6hLCgkZncC1w
OSnHBlU23U/O79mGX4vinFzXKcE4SHBysnKkwa9wOBiDqLy6aUWr43BWhNW2ZS76jqHYJE9oR37O
jFqgY+xG/gqkVxG8T5t1qaXKhBubNexoPfSLlweFo8vgKcvq9yjCShZnNcsYtSRJoQhL0vyoM+Q8
BZgOnSKzgA0lCZurm3q3EseZz5DrbW3mOBorWaTosXrxIWuwrqr8k3jZoT0PtwBpdkSbOpsWtRLL
WVSUGHE66XjZp8ZsOYEcoSgujcegtsr3hPKVJM6wknSeMUqMB28mGXYZt14iYVratPx9qxIdiP3/
yn6jbEyNUsU95sHdgG23qDwM2bd9GduhaXUWLvkxmjY0kxnjr0v9KAPuZnyoww57zqBO/llhC5M4
JdCP9oUy89nTfc5b0AjpMsmRcHX1h7zA6Ll6VoePc3Wbqp4EVAEcdF/g9vN3dUrOabSt0RDSAXLt
9wi/7qTnOPVQkwlt8173yaVwpJvuew7kdQHFg8CV/NWNJLGlJRYeoognN2pcoYwdCEQI9IRvRVqZ
FCAC6wAihpUpQXICK4ttFoEgt9j2WBoeuRh4sSwehiSPgCBgSknmKYX6MFRTYgf6/DAp5tmYkAaG
PRVEle2ruwrkVDOKaNxXGfRfIm4xRHZRi5re257qKoFTxKqoOr1TkMxG3ZFgcNk0Y9vMnknzSaB/
oqNw+jcvYymH7Cjmy+xMrnEsntn8KWDFfiVHVgIRPaI3p7zw9PzztbgQNmpmZEglJLKCT3uXg862
+5Y+0ofGU3+xEQIzt6tbyQeXhcDYBJfKw5PMISgs9HFESSsd7Lz9akbgK0/dWeiGt93InyPydESR
OZpjb9V4t53jY3qujizhqA6ikYXtkvH1KnkiolFprUINoSW/6XPB0CBhAmp4LYAML8Zoix6kohvk
IlmWBKkqszdWqxUI0KWNkYw2x9NHhMLzL3nb9Qq5SFZHUxgGavt7wCQ/TsdZRo9rdjHqeExFWz8C
I7C4eCaVmpUvBcoT5gJKk4s1fhBYGWsV/x1XrqfhHEY9mibcIHvInxkPQAAL0w46GnatoH4kOgnn
N5JgGgbNxLXppgNaEDsPRFhZr/nf3lk4j8EuSyEazsLm9IlXHyAq+574klN51cfhF/JFNzpLZ3rp
P4nedCLD4nxHkDZtqxt55iVsIfnQXX7f4vsy+d+fS5Xx721+Mw7zUGsmHIWmP+nV1wXT+N0XgUqw
XPPfrpHJ4FJfK7AA9JN3mJHHzld+Lg/jl+ijjLe3dFqeF8Gbbvst/L+egkljf80qY4sbLZlCYDNh
vhVMwIMNdhVAqdmaZrPZIGUQLlXsfSkmkPMUXU2SKa3Ro2Akuu0hPfwedRM5pO0M4/qlODdh1XWV
Bj0sNyLGoZ9MWwIsB/bWXcHX2rMrdhzOQwCDN+hVNKpxfyZ4Q2Iv/Jo70sfJkQ7kSBPESdEIxa4H
ZCI5n0ErPdMqgs4SU5D+Mfaw/mWHxMYI7wHLgPsHZH5hTxs5vzG26bBMecSmGchyryEblIofDRYf
ZUHzePuDgblBl03dVPmtg1zHuiyIxPCAjZ704RTUxzgUjBOIRHA6MRpaHI8KtikX858hOM3GbCvh
af++tvXhegxOH1BZikytC7E6OT7Jy+dJFn1+kQDu688YtZeiEcilBGEiPhEqGG76l4fH9QTcF+/V
cpZDzHBCvYYb1V2OxSfmw0HujtzPGe4wuuIMFSin32eyV8Fc/GiNus27ECa7LM1xMbrnqQ/tYlJF
zFUiNeBiBbB5rGGqsAGiS8o51mo3TUs/imPBW0Aght8cmItYAQIMRpBkDODIzymJnFETDA+LZHCx
YgH4EGhPcGWq6mXhpTIfK+vzvkJvl8/pn8/CI3wVpjEOWYBlfRkrA+GR3M5OA6R4jA3emb09fGQr
M6IEln3qv73OVSYXJNIi1EPKMJn7OErtckpirw6yyg0wSHOygpH+VLM8cwCKXh32jyu6Uc5HWKFi
zEmEZ/cw35kgzVA+EiEKo8CEeQQLowuDXtJwOrbOItmFH36NfO1JfWT9CJQfc1vEabZ5nxqRFczF
ypgw5fQkrJZo6jM0KGkgfawsbHXrwfizwX6JGcyhLS8VJptF+4TbgWollcstVJrSsAbOLgo1bnGi
XuLPowN8J28mNsgIBZ53M1KtpHE6Y+jLpMNrZB5JogfFUJwBw6+2MfUOekxOHDZP79CUlTxOU0oA
FFIN8w+gPjxI3Z0838WZwPY2lXElgv3/KjkLYmlpEwYv1qvYWi+RtVfFpZMyb/8kmymZplGKOTgg
RvD8amBQRq2pDVgOyFIy/fS6DnQQ+XeBGP6V3QeLGbcLBg8s1emxkrxQW4tAYlS6mvKZDq0diNAJ
t+/vz8H45/YiJUAtrjBCMrTHerhN+/McCN5V21ULHa0y1JcAJ80vwmQZmEIDDaWs5Ebx27vsO568
AMYHWfOM+Qbs+Pntt+Ejm9QKXe092PVYvvkjnEsGJDOhQcYmVZLhQEAvMHYnobva/GwrGVw+kGJK
sggbgG4k2Y00Pcj5cdB6R2nu1PHGCp/j8Mu+Nm7a8Uoe82Urpa+6ZLRSWqPzqH8riCM37bENH7CE
a5PqeV/Udp1kJYudfSVrqCXJitlIH6O3Ytn7cMxehzKjIyg7HLTu9wVu3iXw7YhhYbQbVBdv5UlN
0dVRhoL/goEbeKd57N3YSm0SONkE5N3jNFoC495+4SGrxgK78brJ/lZmONWaKgECA2fUPlf+hHW/
wpYOjR2hYvKu7HQljPt4ZkmbeEiQnaZI5U9KU0fuEAIDev8aN+16JYW7RpCegEk8xWt/mBa/rxpH
T63bVosF2ZXg6vDWent1WTEmRdOgNQ3Gi48tmwO7sInd8aY4i9eZNmP0n0MBTf2tsDTolCQfEKOz
prZ1+Pn6vIyh28V+aIFPSQQduD08uJLHRedhSko9hpYiz8+fdCfx6QOD0CHo88s38hH6IoS62kx8
ViK5EB0mcdix59/rOg0bK0j8rrNZUbkF2ZJTuvMx/W8aqcpcmM7DxkpywIi5g+YZSW1HqogGTXQq
pq0rJxIOXYZ3MbTE6tA1LHWHdpLAiEUiOD+vmUCH10eICAEDJJ+ICDV4O1VbfRnOyZtyHC1Y/GfP
/MGNj/1LgJoCK07nz6I8bd94VZlzEao1h1rfATtQlh5oUDtL+SttdIGHEF0Y5yGWbjYCI0VgHIrB
TyMsN+XCXWqBDH60sUJnKUdnOsPDKKwdxWe+tS2cqsHFBRhclj+NtvZj3/OJZHJOwiT50gw6Li8f
BltuDmn8YV+A4Ou8usSVMldJjpHTDs1VVWnsrpP+GQvQ12v9074YprB/PfCu+sbP/SEEDkNEQoYx
EdtEqey4um2lFy0U7YSLzsMudHWesMn7FGwsyNL1z5p6L48XsxfUUEVnYX/CSoRBssWiNa6synxz
/JKSZ9qd86pz9q9M9Ok5HzAPfUZnHXFc1b6P6UejF0YE0V1xTiCTERGqBumynmLNur6LHBzoQb3T
b6QXRtFGjuM30ctUdCrOG6CYiUFGVDPdeH5sp2cp/2f/1kQx/BWnb/V1orqukx4DQC59JA7jvGAI
gDqizXSoDqJGouAG+REZpZ7KxVCYWueXRnUrELFV+buS/qvt8I952aRGYxYYXxsKOJmkd4Jes/vq
LLg4Fox3TJSfAByyCUOyLD9ITs0JAERfAVnyJT1RP3usL+MxFzykBOkP4XKDLpQiq2xRnG3L0jH6
z7Le2G1wbgM3SQhw4b4LjsfSm73jcY4hUaLS1JnVstVe+WN6Dm+1Q33CjQINUpSEiLSQfyUmcdqn
RgBpKWBYfN1ZLiZ8nmOAfaXEIMK7duPJSkc4ZwEGwHLoLTw04jzwujE9t5HmzL35nqL9SgznMepR
H6rBZB6jbC+FpSIh7w5JIh0EH4uFtb2PxXkJjCIobawg/2HpCYNknS6BbxxqoACLSHIEDol/oo1d
m0TaAFGBepa0i6kL7Gr7CWiBy97EuLvOF/+0vK8mC1CSSLtZpzI9jNjsFW/hb5dtjascTgOUtmyS
RkNHnnVEU8xSgJrALT71PvLsh9QFIYSLsLv/nbYj4VUmrw5U0Y2RgT9I1u2c3Q1oJIbhnRILhwC2
P9JVEKcP8xCSapkQNTDI9grqqD11+Wt/4jVjxcqjqHi1KREbM6qGEg+R+YXshZIeGB24zrx6GLvb
YRaoxWbkWP0+546kLKUxIchT0li1i/JTah0CTfX2v8+mj10JYX/EKhYak1yWSjxgvnEqMS2X28r0
0ep+pVps18p3M08FKQv73n+Z7Uoep4PSFMmzwXS9GhV37D7SGAy3yYtmPCepyJ+z+LAni9O9JB+T
uE7gYeVD72l+6g2fgiMUBOyu5Gi5IiCV13i0J49TwayiLbDB0Rgd/OKUAGeIIQyXPyPM6QGZ5kht
7I0dZV9jC0dYWJNtyRVRAIp0hnvkgGTbWCoMCrqjci7DU2fd6aa/rzHbD8PrJ+RXsOtKV5esxVCW
9Tx7kp35wZf4kJ/mUyfkGNyuSKxkcY8bBaRhaToBUA9sYczN67jRHAC/TpRh6Q9Qjy6aQdHL/gkF
OkpZnrCyiXIisboMKG+WiMgNOo4BdnfG4hYUlI67L0rwvShT4ZWolsxKtNQojiUNlKEAX6OBARKl
/PDfxHCuZMRDwQwZiXUsPS/0a9TdKMEk8PTbQ7irb8W5Ei2wsiDHRgcYANgkGwof9gj0PPko3A8R
GDblnMic97NWJhkMLaljT9OtX0FRy3aVgbLZzKRvQ6R9jOJ2sFGcp642tq0XLfKHYCkzuxzpILII
Jm/H8CnnaIC6OGeRhhk+/aVzMSFYe78xxgKXnPLeQSXLABZd6ItGdUTawzmcUe9MwBYiAikZqD4i
O0s+F1P/H1WUcylY0Q500mLlS0vGewyAOkXd3iahaIdYZOr8Ck4VqlYgGRO8tWYHB7bvzaZmqgub
m9Ew6pn8rI//ySr4PRxwSw+ID6z7ZL1MIK82+0s7CQZMBPFV43yJxgZYlBpQXu2o3Kdpc8ir/yHt
upbr1pXlF7GKmcQr40rKkiX5heW0mXPm19+GzjleNEwTt7yfVbVGAAeNwYTu9j6RR88sSGRFoANZ
+oCDX9tPi+tJZBtnNG3R5NmoYNQNH2nbnWDrl/RCiSUqX+GFeNvtIStzDLrMslRHAji+EL9S7uT0
pe8c8x5ze1ZgTb5w7N6Vd+kovfNmJTjHTmMAB4PE4M6isg9NCHHmaO4aK5HK2yiqJWcRxsd9b9mM
0lerZEAnR9JY7ntcRWGoPiX6dGm11Gur5FZtazsylouCuXBBiOx9s9sFqZVdBlxIN2oY00AYKON1
0AlOaWeitdz2YM7o77ofs2h1vPQ1D8o1BljkeplGUKRQKNc87ZzbgyXcRIfoxBss2NREkFerY9Al
jg0hLipYat5oE4mCORtyW9uhq36nhOyhLVvQEMfxx1A4z3GpX/4O2zpEPQxCREwE/Hr5jlGQpAJt
qwwzpyUnRXnlfLrNN6pJTEiTgMgNmtK/GihAVSPrtH5TjyDy633zWGb2hLRZ7lQvf0XcBN3d/1lj
NcDyPslCyCNRdgTJE2Kr94dD/40SYpvnym6/8uYO/oDYV4PM/jWmVpYVBLU/uvODm8WBnsURLGWD
PTrkVLiFn37d39HNE0+ZlSk5D7RYmLMAIfAuLypYNGu7k166+mufven6+76VzWt1ZYXxfiK1UwjB
QMyIqBEmJ78XwmsoclOrm3iyssI4hzh34lLOyCroaAzwcsj+oPBxUJzMk0KM15votk3cHjwy9XeZ
Sw3FWSIbw5OqDYQQ/VKu2n9ZwvdCfhYCDl7yTDDegZbHqJR60BMYUmIZUWBl+T0ILDjRyeYZBkOh
QSCUo0Hb5NcjlvR5utQjUJks5lDZGHmsvo91TziLoY71G1SszDDgn+ZdqwQjgpO+e1HMYwv2j0R6
EGK7bDn5s228X5lifHxsmyWdRKyIcgrJbuYJt3T4mUoDiIf+IHJWto3AK3uMtwepLJNpwCjqaGcA
2wMVUMnt2I5vUmDV7DSuaUku5tluCp/XD7b19VBDh2yTjgQXVGl+/XpD1dWtmSD7YAx2MV2UgXOS
t/Bi/fvU/up5hdbRVgd7MvZylkDCq1miMtwXGHYBGdtxHzS2Ar21KcYRpXnQ42WBKTF40kP03eSP
qfRPKNyBedAeeWQCmz1Ga3OMQ2ZkmoVmTDO3ccid6Kbo+IaXnAVXdzTfRKkxe0BzkZP5vLGKrZOw
Nsy6p6GHciLixToWt5F+FNTPdXxJphdopVv7O7rtHIqmobPYlDEt/evHS8uESOJQo19/yg9kyO8W
gzfM85G6Zc+1Il5tyL/akFqpykk70pQoTde0dgZNr3vpQG6Lp+FAiXCQ2rhAyM6KHjL/RfJR9PqC
F+075amZz7w7nLdk5jwYs1wKRUu5VsiXIn6d9L8JJtfrZQ4EKdVeFAfkh2h3E+3wyG+a8wBw0QEu
+iPvgcpbD3MoxjCJIqTh4JPTeTDfSf5130W27pj1cphToES1jsYB/L5UPVRgpRnbw6K+7tvYTJuv
jTAejygRlNpV86HGRsUNc+QSM4/GxLqEEDW+pxwYvOQyb2UMKkNVc+hHDc6/TIiJFSjvDolrao2z
v7htMzpBcEp5u1nmJzCjEjkwEKFCAvy96hp3qRS31EzOJbMNGj/NsH0RdZFKXdzijglbSFMZnrzY
5ji7RlRbpOrd/TVtPn8V8WqNAY5y0omYVLhVMJZlm5AJV3C/PEntaA3NQwWGdO1rkE+HMTxrBue5
v+3wV9MMntRknheFOmSsnhTt3Pac6GD7Qrv+PgMQZiSR0owbhDsCqHfUp0CbLbLcKdGn/T3k2WFw
ooeqiDSMWIfcDQc0yripltu5GViaxMue8UxRF13d0fo4FF2mBGDkb2O3Fe06EwEXoRMvPHTdfNau
HYP+KytTXSQvyIRiVUg1WWNKbGM+90lp6eQFgiZBdxTlf2T5y/5Wco7YR/ZkZbRWmsCYoPXh6O1n
HeuTQk+PeSXKzahxvTQGL8wRKcgyANmH+nlymmPhJF74g76gxyP0U7jvh80iwNoe83oZk1EPRQlb
GdzoJ9rm1FnTSTvRpmbtL5ppVqbYDgp9KZayMWEqX46Ddgnrz930RTM5Hr8dv/08WWwLRRoGqUbS
FoAbnLIptIXxPOSSnSWtpejnfvix7xV0f34PPK7mGKDQ5iqtpBhFlP/UfLuD5tOpGd50Kg8L2R4K
UykStZ9mPPQwWwl1eEwTj57sNRZEbTxebMhBP5lBDbSr1oOo40uR+n1YOivpNV4Aw/tMDFoMcplq
DRDegcR0dZmQcogftMP0mtrpxQQ7y3QSvfkJPNUeD9o30x1rP2TQY5EjBKILYiftbvaRWT3kJ7Qy
W8kMWtLFzVwUcDhvij+EHlcvYUIPE4SkY9LiJlP96lm3aSJ3fJf8waW+EtiCh941zg5vbjBV7YXs
BNheWLo/OQgDwdTwDc3hS1lCsn5+qZcRcll+Ob0NHY+bfXtXV/YY4CKSQPRFohWwGBW+5giF1sVR
K0t8ArmYnbnVj1CyeXHpNlyurDLwVWfVLOoD4DLDfEttV6YVxV5xzo+UX6yqrTz2cl4cuXnRXW2y
on+DNtRjraFJS3mipUwpRfgt2Nk/NEOH4hXe9+gXPip/g54rq0wwhE6dWU0GZAUVLbGW+dIpIC7N
MDb3sg9oCkWs3xBtZYhBtMEQWkWneYTJ00+tBd74Q+9Ll+rYWjUyn93d9JVOkhvgkpeQkcy/J254
R8dh0rsGE9+KG7noxebVeLYBcPVvMRFTAuXNRp9oklJCq0EfPsdL6gsT8QQFJPAKJJW04UtNBLsz
lltTR5EuiDlb8wdvU0yIU+NEYaDq17ij78QyiZYcz6An0yde9BT6NLFHqa8Bww43GNj+FFd7DFKJ
er9MEDUDLZev+/SxEjiBlx5nJwe3Kg8wtt36aozBKDnUYqGKMTs7DqCCbvXeVafioRhBb58rfxNL
SVBD0TRd0ZAA/nUjyUC0LtUBwUaWnttZdNHI6chyycHA7ezKyg5zkRmpmDbSgpgtuvQuKBcwBCR8
Ms6gxXUbN3grvdBJ/NoVz7wp1z+463WFjKt0jV4XQYwwpPOoSgEw34488d7w5yNKd5z7ZfO+Xi2T
8RNplNGKU+I1ISrnZLkxwYa0Dwqb776VAcY3RmkpxRYKkiBLeR7yc5beRZMMhuhPSjtwTPHWwtwj
BponciVGMadcEHkMpvpFHzt3fzncr8NcG1lmRHFFEH2I/gzxFxBTegaS9Y52gnT4WX/cN0e/9e+I
+tMX2MC3E4LUCMEG5xgzHuZS56it4DQJL8+2/SyiogoQdoS+IysNK1SjmZUhfC4a7Dm+n+qbRL3R
zMyKwc0cGlamFNY4BpwPth3crMzKvx5mQY0iSQgRaaCw2VqyC6KMl/iB8kDrBBnnxl/ehXvenm66
ycoogyBzBV17qcNrc5LkQ12Ej/0SHPY/2yYgrkww4BGLhZAXRUHf6A+ieDT67530nEbv/84KAxTR
OGpDStsy5jp1E7T1DiGKtYniNNVYcz4Vb0UMTnQaqm5GRVK3aF3dvETGc6odguRhf0WbfQSQafrp
hwxaSHVs6GaGnJfsB/5wlzm5L2H0eDjEKER8dMTejF/7A+8C26yArO0y0NFBuzoPethVHwJfRbvE
R2oUFOiG3aP2LENNUrE7O70rbG4XOM8fGURpIduX9vQdrd+YfvKG7glffV581WovtHVKGbmy3RyL
hJlg1BJJVcMSzVOz7o3FpQs+7X9G+h//hlrXr8hOWE9TRoqWPtdN80muz4P6TVefhKqzZPOb0Fxy
METsG9yEyZVBBkd6UqmLWeApnYWPkXYXSQ+hwWnF3X6lrGwwsDHkRqDWMlxkbD70e0pfe0xvDDfD
kxMjeJFV+TzyO96yGBhRqkkLggj72M2RrSeDnXZH9Ej5+5u3nchZrYzBkWKogPwEaCX7Eii6Eq+Q
IBovf5Pc6FQlzr41DpAQBkjGdIzSUcGNlnVv6VhaY1VYS34bKNxuMurFe17IYImsaYGgCULqyr4O
ZbvuUDsmhu87Li8J/aE9Qwx4TCBKMAG7yHmUmlUHT0Tu7bDF+e1cZeTBBe/sMmghJWWuYXwJSaoo
O8WCfOwKXpJ0k7Ptioa/SZkVBmnkPsTTWPSLo3ZJT7ovYbyitJUQKb7stnF7p71A7RYJDyWxwBWy
7yOccERi23KKNMymZEQkZ9Q3+jjZhXkgEbEUdFV3X4Qqt5Lqk1FwEvecEy6xrGdy0em9HIMrZPBm
V3HAQqE6GCDQkUJFbAd+yUF1BM6A03Y8+fPwSSzzmWy2cVBLiI+zY33bY/KjfaNe+kFx7nKfhRSk
/uyqeBPj76tM9DQJsz5Qa6MdPCyQ+cgiK30xbGQ93BojR3e8fOA+hElsc4Y8haZRGAi2Zu2NCDcD
jrlhahx/2b9vJJb7TNOryVw0+KuifxXbc05sKSYW2ubsUP9eJ3diyet03kcxNMD+uo+qmOjJAsYc
SEzemT108cipjt8FXg1mH1mgzvKrmQUKT13e4AIoVej4FiiVTYWl6edheh55tCi8JTHAQoldzYLW
hZM8OKMjxBLM+U4yZz8NJE54zHEKthbYKmaktDleG4V2SPMvWe2l3T8cCOF4+selt/L0CJ2hQTGj
jr5A9TnwlUPkJJ2l4boWfLCCvpb/8iB/HPSVwSaSZk2voebWuvQWzRyIkd+2zuKWnvbOG/LgfCw2
C1LI4xCKEQKeoLvoaWrVZmLdtjwiMR4OfyDmak2TMWiyMQCHZb86lqfgGB7rY3EqbF4AzvMIJgQp
Na1PNKrPCRWWfjoO8bFdOPDOM0G3dLWWTKkSMkvg4Iumpx6ts0C+RnnieN3+7QyKpF+NmAkeSYUu
fUx0Dk7+CE0/FwNH96qFKAfNutHDX3UJXO+PjzzWalmRqE1CbYAYp5TJQcskaFeWs02WTrb318bb
PwYf0HIZgX8H+NCL7jg8zMJJweDNvg3O9rHpDqVUzLlBP7ejak/Lcoh5stqcY8NW+JKoD5p6gZtl
KOgpfXJS6uhYhrMLxnEOYyJvKcyTZEFTej3m6OFrO8RNtWKhnP4vd4tC4OrT51poyMWC26Fvwreg
bM6Nhtnv/S/Ci0/Ygl4ZdRV4dHC3Tt6EeKE8TZ3VIUFTH81zCLWA4749jpexI9GkEUkyIEhxCAjv
0HRjTfpTavD4S7c/Dh08BY2ZrLLqMnWcSuYQoSIydYUtLdVzUk/P+wvZ1DhDm/L/bLDDLKE+lAG4
r1OXPGGuEuPdUH4Fj5p57L9hGmj+Jp1kDwH0+99FXFe7TLWnLLU+LHIzdUdxsbS2PumxaoUFz7+3
E+Sr9TEODtaJoOwpR3DZWNmR5kv6l/xmOYjv3SnLwFnY+eSYf6XtAH9DFrPeWsbxC0ntqjFGcUPM
Yk+TG0/vAyvifUGOk2j076vj1QZNFw+04Xde7vrE73k6BLzfZ+68tBLVqi5wV5RQfR1BPstjnf2D
C6K+p4CpE0ld9jYqFhHzMSYmrw+L1x3zk/zQu/Gh9ptzEFlJbYuXBC36Mo/Q7A+gcTXMxK3ZGAjQ
icJIRzu9zAmxI+leWzD23b4lpgf5S0sMv0TiWZU/BSlHRIJrm7mnokYjclfjiSM/LF56WA7mM51C
DO3Bjz3ea5y3xeyNRZQiagQqVTaewAv6oFxiSGWTl/me2qR60slL+cRr6fhAwd+fcT/3l73H1LAx
dQgv0Ul385QdZTe9RdLyBSqRaFdN/RpPdWLLd/Q/yB5yB5/4sXyPPd7/sX2dXv8NBgKmbJFAnIzF
h9BF0IaXbjr21fPMJR+mv7O3XOa8T2XeZZhXoMIFpp+9Z3eUrYWyZARfoYvDufGob+4ZY479NJpi
2XUEvUZ4awUiygQLaNaKFixk2RcSo1/xL2nXFErN8Z+Tyl57FWkqFcrn/+0FApEFzXwX594D37qV
fQ7c8HX/etq+Z68GmWi4V6ZlCgWgdz2UuGNlW9Zyq6l5zTo8MwwCpapUqFqKTLOgL05QDI3Vo6LU
LuLX/eX8IWV1XQ+DODPBtHY24USoyGGmgDhId0EzOD0JjwSlA9OiMtOlI9FU/o+SY52uYs9lGMgp
JykN8hDnwMgSO81lR5kPmfAUgJ2STJwAafvW+LlQViSnWHQZ7erIPMyjpB+DAIQ4Fbo0OS90Hooq
TBQR1VVWKh32s6AkBu500C+0aUO2Uqf/K37Ilfd/9JWsbtomFITQpPe5Or0U6T8lSFL33eMPhcbr
rjEIIhAEfL2BUJn22hVU+tXJbRxxYolvkk1ni83HhOf8vE/FIMlszmGqQe3Z6YwEAHKJR5+zLPoV
dhxPYUKIRkUaICixrPFEhVnDk3mhlAg0L8u96ThHWWEQozZME7UI+tqAreqe3jHhDXTj0fmG9Gh0
0m/nE+81wLte2Wk/9FKTqtKRxRnt6Ll6RmeYg9FX/Xvj0s4ZylU63ASPMqfFmrdUBkwUWVmWKsab
R9LbpnbqRjfRtFso6kXIk/lp/yPyjDHgkcjxoocELx6Z3MqYky7clkdHzDHBjvoZ/Qx+ggz9OVL9
DOpoq9futIiT/+JgIDuqE+nRGIkEYVeuDNacnUQh8PUkcrT20ZC8/S3jHCyWnaMYhkQ3lglzkwkQ
8IeUftv//T9UxH7CBcvJ0Y9CtLRUm1F/kND6g9bmU3v5YGv2/q50eTXFgEQO52pTEzdk238po0Mh
aNYY8sac/1DauFqhHrJC2EoOTbUxQE8xPySX8J8CIWP/oztAKmJByzad020KThz1h1r+1SYDGMvY
gYgawmQIUgOfnNNT8k5BQz+i0w89f/Kb7oHlLLjltTTR390BRZaKQ0kSosmUgt1Y7sv6JUqeIYZg
NdDj43gJzw0ZmNDEsaqWAYhYvFFixP4mvwEiImWB5MhyA2pvb+a+rLaLmtdNZdAimxQzrENM7er5
5OqhflyKOLRaIT6R1vxkKLM39MtbkEQuxuUWZ3/FnAWzKQ0xTcJqyuFFjejJI/IyvPYPngEm6pCb
oFXi3kjdFoGimx4Q6fvFP92pd+hwGnFql8fN+IcU988NZdk56lEzUCnGmsSTbEcYv1aP+VEG5zC3
r4/GGDt+yVJytJEp65IMrhHlSUCa9lh5kZe9NpGt4ADGzghy5X/3uehurw69nM+SEtNrLE8SqxdO
/HcLB/RZ+o2w6tUiRRzqtMG9JLuFWNvJcBu36PLl8alSx97bPQZN9F7UGuU/AT6Y607EHT3aIMZL
p/MCX40uebVp+jzHaZ1Qrpsn/QS+hnv5aYFCXmfjRPHbdDk3M8uy0Y2htnQGHF5GpV11S1/tHAE6
ivbgyg4dMpVQa3nkPXF50KwxKBIUGhL5CaB5+EZCh7oicoSJl9qNK3t4K30rjwIGeeIn9XHfJTnr
1ZnOI5mEy5zkuLkbtKsFhX6LspldRP1x38wf+rl+nmqdAZKqaERRGFAVofE+JqM9Fb2FuW240sF0
Bjt8pr1kwndyP5957ea8Jcq/OlCn6nLdVYgdzOobUQ9V8zUZOLUFzg2nU6RZ+WhViKFsTLh49CSw
VHAe1Jn0sgydZUbLp/2d5K2GwZAmKCtJoWR9UYbhLiEGL3Md+qbZ/F1F/frF6D+yWlMzGm1XpwAr
pOIPnfmejY/mrNhlUrj7K+LcMToDJGYraZKYwDUwgdrH37SI1/HMix51BkIU8HCVpgoPkKQflXEz
kicTUsSQy9WHQ9N9yY3PlYpk6HS/vzCuXSYeGdoqknuQ0Dj6HN3MdW6VgeL2FSZ4IEhnh7nklkuP
dIEk3UWh2WK+TeS1ifLchQGWxURCW8txIRjqDyOAogTEMuou4oWWnHcvy3Oj5PlUywTZq/aDZi12
g+/phR7p0DGe93eVsyKDQZIoA98OkcCb107Vqcje2yx51IPA2bfCu3YMBjVmraonpYDPaBaCc1BS
IwF4E/uzJ5zyJ14oQh1h5y5lOTeKUGkwQ4dbJ5vlB7GMf2hTAHZDvD9L0W67/GRyqd1528jgSBnm
YS6jUI0OzXOrvsqQN6l5PR88G/TvKwjRSWjKsYrpKoghWWp1qZUf8sBJDfBeUgYDH5UmkHKa0SxJ
2zwiGzJd0CKeHqMv3afSy/xF4rL7f5RY9z4XgyctkXLDbOlt/Ta70Iuz1UfzhvrIeAOZR2/xNVCB
zc7ysJzSZzpIVvj1V16un7e5DLiUeUb+o0mbpwe5einCG9N83z8EPBMMeMwQN1cG2oGkz642foqF
U0g4Jj74yXf2kp3AEyq91ytar0ku+qlxJC+7JM+UOzo80VEOAlVa0cvOYMN4Cyzjy79/BrCjFsCt
zkhD9KFIT9mRdojQRGR30q3kMbT/H+O/nGDBZJClKImWDh1qcTGUGsuPGjR5BKtpi4S4ctM7ySNN
bIydpXCQk4dpJhOmLEs5La2EokbrTg4aSP0SctPKg+yVHnEIp72Ha41BmAZMmEElw1pTWqKteVAa
PmLcr/sYlAWtNe+2pfu250kM2jRRT9AehaJUmbv0pZD7pLX6d90ifn9f+ISzm5zDYbK4Y6ikg7oR
5W7/R4AIjxm9yDwA3Z5SVNCESiBSRySTWVOw6CRqoxjt7P+EnyaoEJan0E3tNrNrtPv+P15bmzfR
yiCzKkNYFGUp8NqSfRVCuZT5vPap0rAbX2YvpEppdwRE0eBJ/quWM0VVDU1F7UFjn+PhiNJUvlD6
pFY7llr5vMS9pxTd6z6obZceVnYYv1Szngwjga7jchdmH8/+8HPwrEdW7wV3UFbC8Gvmxxyr2/t6
XRzzIds07kwpAszNY/DWBCi6V+ljGEV3JGmOpDI9MgecAQm6jt/Ow2qdzKfM8ygMwaWEBLDkG9XJ
kI77G7mJY6vfZ25BvRvSSB4xqVgNynko08CSDRFPZaFxZPDzO/vWtldjEElSRR0dA0zYJ2AMCW/I
ClSf+m2+3C7ly/7vbwfrytUAA8vK1JayQuEjos1BlRcci1fjM+1NDT2VF7TQvfn921yNMUjcGFmX
Gj16gmjQQkkEzO/xjxijTZKbe4UdgL0os6MLL2bgmWVcv4JE65TNkJCMFhCe3C+xEwaHJj3mhNfQ
xd1OxuHBG9xGTVnTxvbpQwsiuisOxKfiYfXfVDpWX45x9ErpSJnmCFME5bHRDiCgtYvgtWo+K6jF
cryEfpi9D8c4PfRcCGgHkwxCrGiyojqclCakOODpepGdyueNftBt+s2eihe9oZgggGBFP+s6j7SY
kqG1dXsmJciCteimMlPOFm6erqsZdgDNFPtWG03cM2PWnkNpfjKIwIELzkrYGTRFyhNhanC+NO1R
Dk9okrUEmffcpRHpznYR5hD3ujy2goghcbBaHuticYNlOPWFYRuZakNSFWSDy92s1pweJ97amOMM
tstmEGcMY8pF45g5amyFVysZx/m2P5JqmIqiqbLOZkKnBTq9c4H5qRbqkOV9q3CyWNsRG+6o/xlg
nhRTKXai2KFDkhZ388fen0AzvPjGqX6PXF4yfHvPrsbop1w9Dg0laee60VIouGDiTJ4R/vbZYy7x
rimOHTbD2S5NRWSQ0qEt8iK0MtJzEuROFGcfGDYvw+vWsfnNaagLechKNGM34NNodAuFaWtaPveI
nfYtcbyAFfoGaWc8lgYen0ibOclM7iXCGxflOQKbzxwKUocS5YYzMQGrOPlD+kIWRO7GST4EhsVT
6eBtHl3yyhWKsBtVCa9ZJ+rEk6gOdiznX4goWm31b72BesvK1GIGw6AWOtqZp1stxQw9wUg9r11h
O2xfeQNzIy2iEWmzUmBBx+V+tGM0Ay6HcQSBjuiVTv7EK5LwNpC5laBsV0WBDmQIa+1HUBiuucwH
XL6xFSslx9O5i2NQohEqKdI6HKjJ9E2Csb/eKgKkM2c3hZZDnbf2or0StDqmD4JpQ53M3j8AvAPN
AMeI90kioHjuGLrgNUPv1STzOpPHYrwZK12/IZvSbAb5v9RAI96TBTrrUw1yq1D4VqLg0GoV53rc
zmOt7DEBrlILqqr2GFdKPw2OAakF/XsqWPeDnd2iW+8oeBFv8pf3Jdkcp1zkQqQUSKUOHtQdHOmc
ooXopXHT+w4NWBrksXm8FrxNZS5KRRxyZaT384RwbYzipyAMG6us0YvYGM/d0Hn7vvKHXYXkN1i9
TUyQMud9QssX+M9KPIL+wcyx0/6YwFygWzHqTbKVnP5OWhk9oz8NMkd/nvOmLhOssJtfR+EQxQ/7
K9o+6tffZ4663EuyVnd0HkP6pKafpumzUvp5+Tdvx9UqmDNeII7J+hHfqDByq4fUji7xeuV4C2GO
cUnGctEUBBsaeTHn26Z6LSN/Cb/tb9c2WPzcLrY7Ey/tEITFSEJly1Pd3XXhw1C97JvY9umrCebg
NlAGj5UWLgaKBVsuF0sWvTht7Rok09102De23YB3/TJsa2ZoCvnQZAijVV/xxH/MU+6G7mBFCRgC
6mPuoOhix97M6zbkfC1WWC2rw0ZQAqTySRi/5qG+2EaR4uRG0luXonb3L1fJRAQiCZUuyRCAyD66
oZ3cXazSTtDuek/VGMt7Oo2dd7hsOMEVz13o31fhQaMXYUKiDKcXd2ekVHYjvmU6JzPKM8JARFjp
qpZrcBipeVaiu6A9VMLj/gbyPheDEkWfT+WkASXy9KTJ7qR+ztubauBg0R8ukKvrMzDRh5XY1DNe
p+EXemfVyBZSdM1ukTjHF+K2SdCj9Pvz7mqPwYw2n6smFtCtULSyn4ECVxUmq9DNE8jkMKkq3EP0
47CI+gXxq2CRseHkbThfju3bDMEqAUYCYFYRDI+BClGkfroZ48jd/3rbBabrIWd7N5WmkY2+QhZW
uqPDJONLktqCm9wNrym4wZEMwDGfXoyTeggd9RZZh1ujQpGJd+h5tyfb14mB80I1RRwHmqYqnOpu
OjevnZVfqHD29KM/h1/3V87xW7bPszCHXM9yZPkKqbFEdAJE5VNqvijB9307211mqx1mAAZjiHls
BMjjiCfMX0HbJvTRqA1SCV7Kjecy9O8rRDGrqgxiEVnYRP8uGtkp6CE0M/C+FM8KAykkDIshyfCC
6vRHQia7bZ2iqziBN+/jsKBilLOI/BA685pLB13cDEcM/WUx58rm3KcqAyqgWMuEwQT76NC+K929
qDx21Sepusgyj2mdfuQdOGGnTrMskJquQawWGumhqsMvffd3782fiMV2aCqtmAVkxEWWq2chkiwh
u00jnjYU5+trTAQiarnelxpgaTG+FtVr0V9ChRN38EzIv7oxZtk7Mc+xjkyTLq2ZPeVL7jQB9+Kn
D4DfPgnUJVD+ERGzE/r31XHpxKGa5w6JyIZyREB4x3T0y4CJBsq8ldm8ssymS6/MMTBQBfUwq22E
qxh5gKp9bY3JmtRzM79x8Ibuz966GBgoFSkdQzkEI8rdfyY+Tcd4mT3RycH4zGu43sbt1bIYOBhN
A/lOXaPhU/0JZKNQ8Apv9EvjtuikpbpdPBGoTfdYGWSgYVST1sgpyonLTWiE9piiwTv/K8aDlRUW
GfphgXoRgtBSqu7nIXg2U4g6ShGPAJn+zt7HYsIMdTSKOUGlxFXm7m2uTUgkaB4k9S5gYToatXiB
fc7zf98RVZHpw0whVNNPXYQB+Dn6FECRAbTOnhEEt6rMSyNv4uvPXfxNYo0EsdzWiozkXg8S1Tly
xjC3q6iBaEFvqZK77/k8awxwtLKiNImESNTon0haW1WHzjsod0X1g8zjbtrE89XKGPCIwiDEyxtp
eFU8ROmp1vz9tfA+EoMW6PKUwjZEhVqlhM3tkQyfx+q5S519M/uHSWUpmurC6KYQEiCOIjVuhqEB
CbibRhXny2zvliYSCdV2A2Ijv0JttYhdFFLa9lq+CZZ7SeBcGdu7df19uswVlFdAcUURkBKXWgHt
h6pdC4GLrnFHgczI/o5tJ6whNfa/tTCAB/41MVRLwCsdbVEgtIBkK7Hzy+gUyJ2pPCq7bae+mqN/
Xy2trNM4nER6WnvybFY/urLy9CV4lslsDbPAWR2Fm9/h6GqNgT0MJIW13IOyC+QOtpmHljGEVl5W
Vjmd9MgX5dCSU87TjuccDASObTClbZmAMLXx6/aU16+cL7Z90f9cFJtencpYKIUFZ7V1+09U5Qki
k678pJxC9MtlL7waMccZ2a7RQSqEdgjxohK7DIzjkaV3kSsmp6l/318Y9eqdj8XmVJcej47FUKgY
wo1p3Js1SA4rXr8tx//YflGjbtIpDoAKGrkzJIBp72XSTaq+mIq/vxyOHxgMSJQmfF0PMjobMHpt
2twM0cwxwfs0LE7EegzWHBliM8tDmHzS9ZdhBM9Zbf+7lTAQAYrVLGuoR+upnwo+Kb7s//72hzfB
vyWrBHNDzIkpwn5UxgC5kBqyPGb0vUOBu5+/7xvZzrhoP62w+cxak2bIiWL+trg0z8ZhfIEq6zE7
t0597PxBt4XnfYOcVbFj5ySfcmLQRLAePFWg/VH1m6r+vG9j25uva2JCBDmUBnOWR9CdhkkeYcYX
zLRuZ6JJy8rTOQB1gJJImhMMQv9p3/J2l8pqO5mIIR/NntQZ7sBkqq2JpHYtgWHbr8PXQH7ta28o
7uvmgYBiiWOYt2bmXKVVrkLPCYa7N8O6oSPwoUVKpzlXrvpG+Y3VV8Gpz7zm+e3I9rrVzFnTC9Uo
TQF9R3VUeJUALFR75Uu/FHZhRN+RdDr0Qvs3vSWrPWYOnqH3+UxivLJRgJ/qTyNvmHobP65rolu9
uozTRcF7lApWxjGxl+4pkjKLmCBEjXgkf9tZo9VSmJt46LpyWHrUdcUTWpSt5Rx4lPWEUpHu+wdv
TQyYgH0EbM20bCH3X4dMt9O4t0TjqeV1eP8hcPq5eWxGszOVslBGbB5K4vHj6EceLpWHpvlgc4m9
v2pnum7gb4nNMo+GIMbtWCTVoemzw9iH9jL+HUnayg4DKWIzAuwpVZSeWjpKJKUNVReIKk6uhuoI
r5WF87XYrCUCz77V04WuKjoPi2pPi3Q3g2BFNDpO7YB++N/CC10iuiLL6L0kjLMrhtGQJcQtU8qx
J8XiuWtkK9c0LyWY0G1QtTCE3tUngxPMb94DuqZgtAaqviY7QiU0YhkUYH5wWuF+GT6p5btZPf2F
z69MMIerDVQhzjNMpOhV6PbhoYxaNw98redcaZtfa2WHOVvGAopGuYHLt/2jSO61SLMSU7S0ntMU
RiH890/1c8vYCDdp8rmBxi6awrRzRzwt4BQjtl3h+vtM1q8LlUIOSuR8qQBmekr95aT/H2nX1SM3
zmx/kQCJCpReFTtN8ozHHr8Ijso569ffQ+9+2zKtbeJ6gd0nA1NdVFWxWOEcbFwJIT9EenC+1GA6
ZxgY8kyR2wxVDjid9Tk6gSEbTMSlV5m2GH5U8I34BLeUK7PElBp0i6OvRKoPayh/agfTlxXRSMJ+
CLzaA5/iTr2ULWCdwIKxPQG9y3CS0/KonEwfgAEPonbAzznlW1bB3cBtEaetxtam2Q6G5o0vy3u2
WxY9YSbC6V97J0eQYkW6CAMKiSsiKRZ9THbwm8sy7MC41IYaQlX/1EznZX697cT7CermNLkApaRr
VZcr9Jv95B00A89RBtKG8Hn1esw0K28Ceezv3TpPLmqQPm/RsAVcx8gorvD9mMzsvfouAbdS5Sa+
fMlcYEoeb8sVxEPKBZF1ULEciEqNWy+gKmuiw9igK7ZYgpi4X8m9Hie/HtWDVw98QKiHp5fwieCZ
HD+MYKJXTlYAvkBUcv+ok7QRyEUVbc6bScEX8MpBt9eWOLrx2Bfvbp/ePlblRgoXU+KmCmmDXp+b
g4xMQZkf9Jg+20YaneojI0Psg/Iue8AcvCuQzDL6G/bC70AVVmxGbfbT/xYvOsNW7jq3PgzAhe4D
I7L/KJPbaMoccuNwkVHmDQmR/YIpU+4VT8VATUc0v2pE+C6CmMnvCg1onExtpAKrV41eaEv8CZu/
djskDlaA7dvHKDB/fvlJaShdlBl3NSXEnhegWZBLuQguUJEQLpQUM0iQegOxSi+7B6J0F0qk92pR
C1KqffCFzSfiQohUTUo0MFDt2mUkgGAY94egAq8jddoc0P8sDueB7hqCC1wQi/nZ/lYLpWRmrC8V
/Uiz50Fo68yLbtg6P9VfhlasNDIyneUkO7KX+/FD5ixf4wMBdIuIi1Pwtfj5/qxry64grGmCmrKt
VTJ2RtX+W1vX0X/0YX7Kn9ZhR3odHWLjbnH6Y+7P58xRPnVufGAb5/q328Yu+E58T7KpV0ufDczr
RNUPrfysLII7jN0Vtz4Tk78JESYgZ+eVgX+wkS4dvCiTLwVEiHcjUoN9wI2YzGhSsAzBZ6em+aE3
c2IzasXbRyUyAi690KyhVgcVz5OQflSRqqXFc2yJAp0oh/rtEdQm05I0eN0VP8xgPlagOyaeYhfv
jRd6r9nT3wiCkpt7YQicGNG4tehWtriI0ZqrRsDphbIROEIMxIvsbozs8sPgTy4rBySrq7/cPllB
nmNxCccUJqhYryj5lvPzBNAw5UkJXWl9qcrDbUH7NbF/wiHG7H+1E82K9FotYI4E9MTVKfYLJztq
/ngXuSKstX2TNE1VVyhwv/mpQh3dtKRooRSWd89lud4B0y+4rc6+RV5FcM7VjOVkDSGzeqzP0jfd
dIUPSpEIzrFC7K1oBmDyUY0/tOqDmp+yQcTAs//5r2pwjgXstjidGKVRuOq+ZXw1ce/GOnH68X04
Cy5EkT7cvZs22F8xGeR70spolLTj+yHCAvdQOLc/DfOS3+IeEgR8elQyDJ5UyIy6XmsGIPJniu4Z
NX0paHWHmZyDRNRAX8LRToZQtOO0q9xGKJd5GsASzpSILVHFzujKCBupK791geQhDXwlfuHKX0Tw
HrsfbyOT5aSbyLsWTaqEJioBYdFnB4xOlb0KzB5rMlEbwJBpUXWG4GxFanJmj4q61M0aQA3y9hhW
FwtgncAVvv39RGpxdr9G5dDGbZx7WU9WG4DnB30CxmQpv9aa9N6S/+sxcj6gl4tVFSnsRZPf8vyt
V1F5GB4m/V2sCjKz/R1xdMVl2KZJLYOLtr1hWkvPVJOf8iNyp8+Yc3ugXnQZ0GgZ7/HwehQ9vHZj
ITaCMTtgEUPlkVXnJlwrkwBPoK5NR6LpV0UOX25/sH2juIrgrq2E5HU8RihfK92Rqg+deVREXTCR
FtzBNelixArQwT1LwnxEafq0TgThab8Kfz0pvmatRMs0JSouqHAxn1dVQVFo9QE37bWjeqeo9SnS
ZW+uiUOTSTQ8s6ufSXRqyYahUX42o4NfzbKJG6uRO8eKP4KWTeBVux9pI4Gz8raNl6XByIart4c4
vwOpXCWaDxOJ4AL8UmhWTCoE+LI7gTxmUZ6n4k/mBzZacKa20B6VLkZj3PWL/KyZRn4x9eL7bXve
T1U2UjhrkzDi1gwMp7p3J291SxeLsXfVsfJLIS+z4Mx+GuUmhqtd1tQGugpeUwXW9M0YT6Fo/5Z9
2d/uw6s2P7XdiKClXDRSo2HWB7Y95UGRdy6qxo1oJGt/h8TEhavLmqyC3PXX+4jQ0NQUtnqbA3On
s5XDFCRYXXYST3Lmk/WkOrgFZbsevdvfa1/Bq1zmXBsFpbZMVVlHM3nO9EAxtIMc6S9zs4L3SQTi
vO+nV1Hsc25E9ZI6qfmAoq5laa/VNL0fxsK9rY1IBOeoq6HQPpNg4upi2IAEuKeA2rwtYt/orlpw
jtqu45AvRYat4kK1jRrI1+Sxnkf/v0nhfHWWpKkpGEdW11KnAgKqFQXVKIDnEX17zlUBdVxGlDFI
AoHdiaoAjR57XB/WSnA7CL4KXzA1Fzrh2oEydf5unC7xqAnis0gAVyBVGtS3VRkxZza8qHswxvg/
CiC/mm6U142R5tAgaaRPVjTd16oQnYN5+O+h5h/D4qugrdJNJEfjw5t9xVdceP/oWQx+BMUulF0L
W/p228ZEp8b+feOPcajEVC5QBk3y2db0OQAAz5/MGVyjGl//JAr6YSll+EFW/dTEEsiNTcFapMAf
+bKnlDUa64JipDG7GNVdl6DDK3DG/XbURg3O502zk4BLzB4oXnFfYpRRfms+At4ZZQXtXgRRuZvC
b4Rxrl+PWpsbKjrXclOGQC3tWkdb68auokw7TTRHvzwW7XeITIGLBDqZJUuRGlQlxy9rdapWkQPt
J4hXrfi6Z2ekS2TNjH89G9cArfTqtNJFBbRAaZx1s9ScPukufWK1vtIlpY8qbOLetvf9cAfULnDl
anjeclFCjWYaUXVCbXdZztMSuiTsgtha782kEVgM+0a/+/JVFBcvLDmSirXrkAQtaAe1zWsXy4E5
gl1Fl3xitS6d48Nt7f7FSK8yuQzC0JsxrxmYSxU77bHwUjCzT2/Rkfj5QUy7/S953lUcFz2kkaRJ
OuM5BjyKk342HlvPCtigKGBJjrdV27fOqygucTBn0DiHMQot9Yh20Gs2fr/995l1//a1LIQew8LD
0pQ562/yaZKplCH3zjuH0t6Oi9IZqtGR1efVfK5arzBWwY2y35S9CuWT1yozjEmrMPYVH/MXhi3A
eoj0CRgNIMSKhEhu++axkcdZvzUD6qxqQtT10FGRvdJd7dhV72jQ/GlmvhHG2X83TeuayTqKsWPl
91biF7Jl56roetmN/RsxnMnn2WhmnYyOr0UuQ3o/rPeTqPC2D4a5kcHZ+biupWpOOoqVT6M7u8an
xYkfJZv+ZJ9ag9bD7rPFEBSdFuAF6NEGkiCYiLTkzL9EdayWJgazpjyR7DGTfL35kwxtoyQLnZtU
IJPT0IhleNhUv870mYi2NPafNxsB3A0q9aqRqhOQq4fT6uu+clgme/zSY1iPdXnBOhfbGHgUTXaI
To67SsG9SCqN8cCDDh6k9tn4uoYzPcdDkni3Q8ju3bLRjwshWtM1ba0ngJ9tG58yEBv5R2asfiua
zBaoxHPpSbNhkoUibAA5XcJy99zakyge7vdSfs6zYWoalIjc1yqtXqWJpjLE/frYPmYekO8VNFPQ
kmco/+ls0zchIeK+ZmyI7i+h3MeyFi2LRsAouSsqR8p7S/cj8vn2V9q/tDaKcZ8Je+p1PTHokVWO
vgxRepKL3lVL7WLm8UGVlIPSqYgk/Xke5NM8U4GV7KYFV/H8Q2gteiD7LwasxPrcZI/h+NSZB5UO
dt5+TnPhFcOi7O/3mkUBU6rqhq6xE9949YAtgXrIsVDN8P7YoEoESgjNrsBjLx0rQf6x7wFXYVwI
qVSC2pKMSnDRXawc0Lmlr1ahLSWvt7/hbjJgXeVwtpmOC/oTwGtwozR+REXzTqot57+J4C1RQhGa
hAgbjfYidZfKCG7//X+5+686cGaYzf08LAq2h4aTgYaeAnjj8tB6JgYbGFKIaBZWcGT8wnOUdxnw
O5EZaiFERPJdsebvb6skEsFlF+BUGGkf4chi8m7uH/ssEXwTgXnxFDSTBc9F4ozogK3gZuiAR5bY
bfTdDD/+N024nGLVO3lYOhTEasVu6+cy/H7774sU4fIJfZTjLGG0pEARdlbri7U+TVrvJaJtsd2E
D6VExdIsGf//NMKN91daXNN1wVdvkbbIXueER+04O1aAHOVOlKMIpXFqtSQaDUWHW/au7JSPyak9
68HqpXbmTwdRj5r5OB/YtqpxgU1VSGgmUM81y8Vu18yelNdqeEyN89AKKhh7n2sriv375hSNxCBt
J6GCMWs5iDbuzPjzoqt2KWpvsZ98SyUurFXqqmZ9yODiysg2qved/k7XBfU+wmz3lhAusA36KGUm
QwxgK5ngVDrHbnuogiHz2i9ZDgrQ1YkPhS+BvnJ+qJ0Q04zxSRMdqUhVLvq1mDzIgNePh6oGqHVa
2nr7WKbebTfbbRduPhyfKAGYsy1plJuu+vwXn2Xs0vuyOI4OwRRv5jYfzNWehSRybBLj9yM2DFXG
YADDN/vVXqI2X+rYSgDnOy6X3Cg+EDI6gP6J/EFJ/cgogkYDSBNKu065jIIguX+yV+Hcs6tSQYCQ
ZthS1rTxU2NpSKrN3ier4d8+3L1oD8jnf5TkYqROKkkOdQyxyX2EjevCzTNZ8CJhpnjrHLl4QqQc
Q5oZ+qKYran1x6n5rJHCTXU3Me+NRmAsonNj/75xcjKZlVZ0CF5Tv95N5vIsj+WZNs3z7WMTieFi
STHImtQlmJFKF5+kj3V2UP5k4m/7Zbgw0i9DQdQBW9DNFN9XNdZeZrOxTbqIZjZEds6FEkLKOEHM
RwgeVpuVTsyXfpqdeHjsUtle2mew56BkKfKv/XB8tTwudlhhjUdkgQR+TDUbU412ZNzp9WMuWpQX
fCq+XAnIMV0K5diEhUsnPdOBrLNctHASONLuu3jzvfgJTaPOiqScU+jjq35zWg8S+CZY5a63V2cC
nWaC1XxbBLEi0o6LE5nKSAwknCIdJ1T+pQOmUhwlFA0F7oYJRUagMHWK3iH3sWq972S5QQYSh8cC
OP6x4PR2Y8T17/N57ThUeYu0E6+5uj10c+JnK/kqLz+qRL5bVSkY6SQw+13z20jkonunVVMYsinH
KNW+FmPu1Hl2Ghr5PLWi3ejdRwLgv3WZmCpE/hyR3gSlRqeTkllx8XMHhrwy2gc1YLv4BLBi4iWD
/cO8iuMcugaGywgQPNhEozpzJ/lSuzrrPLFpdVcHPpI1COlI2HH9FuQ3KnIGMkqTJNVhUnjLCWON
TzHWUvSArdrIB9HG6+5E+eY4+Xwg1ztFji3o93PJB+s9jMmycbDbfG98ZYRAdRAHZSBi0NgtOWzl
cibTYpTSzFSLeXj8yEjCo4sV9A7SYjsXXP/71mlYqglcelPlu21pD5xTScU6/UhXPx8OS/J+zT5i
jFkg5190ugpiP2Rjmt2spsPaynCDMdL8KF2+SsWsHipZz+wigrykblo7adPFnUc1ttOmNc9oytRf
bl+oIoW5266NwqxU8sJ062q5TMmPOo8TgMAgj21MgefvPjmUq8q8e3SGPsRYgXMz64Mlo18avoI7
0Zuz44RmwW21dsPzRhbnFrCWEckremWd/JDRi0wPeivY799Pj68y+AsujJYC44gKqASP7bFzik9F
kLqxu96n/gjWlfU1f6qjw2299u+Df86Qv+z6bl4LTYd9Ku1dZQaZ6DYV/X3uWpunjEadBWAM2Sxd
VZMdDNd5t1UQfBp+72CwclIlU5d7iXSxiK3qiSPlmX1biEgP9u8b99Ktfih0FeALJZbm5KCeBUrs
Mn9qm4/PtNwImLCuPBcxZlgmZ/LAs8vY9LBi44L1xEELTL+jrb246Dv7IN3FuKBAP4EvWVz4aPVk
yEIL3YahWp0wDYYhSMpLnh3l5O32SYo+FxcgsPEC+gRdQ+ULjKZK7hj0pEK320J+Xh2/X2NXu+Zi
w5JVNdglcFNrwYRlXPDNueSY4uAcUBO+QkUbx/igYiPLyV711F6/3f4B+8WXzffkAgaWw/WSMAQS
rAf6KPTaCbtngvReYXKPt6XtWieRVapRiqVznhMKDXsd42sy2lG9X6ufTEA73BawG9U3AjjzTzCJ
EBMNnUpjVH6U5vcee8axsbhJKcyxdu1jI4pzhFDPh5xGsI/kB8Ooar7rnvkIsghUyUoPiETk8CQE
zFX3kp6NTM76xyRhuM0SphZ/MHLE4XvyPsM2h+FrHwAqL9zn2M8jN/I4HygJUMViuc695ckIiKO6
jN43ukz+cMTzQlhs3j9SFcDuVCe68nNRaBNbSkOLorlEbS6UrWMxmzb2CZ7XXvt420hEYsivIWzo
SoIlEgTifPBC8owdFSGU8m6YIldN2IfcaLKWejUNKUo5eV3bWfttCQ+qBjNU3pele1ub/RCykcXZ
fJ0NpKML1ufYwrtkIxB70TtGuYig/IY9JoyAwiLzxq7cDCzookF30WlyfrBWgwScbWCGS60FnN/o
UiQ59vwX/7aaIjGc6Seoi6W9rIEVyvjSAXC3CoNoer0tY/9JvTlKzt7VGYNGHYtPS9BeskN7VA9Z
oD1ox+jnKK0UtMGgOCIws/2oCJwpg2JTQOMXR4cKXNMZ426VoyV9MoYSe++qsnoC5XZfTKqMJi/F
kxDP6l9tEmilC2jK8IpZTvVxCMZzj9EDVtCsHdGLafdjbURxt1rX13K0NhBFitMgHdX8UPSCWVr2
vX+7ODciuHurioc8VzO0fM3yPIOHuUwdC+zZlikizt51ZRUEhhoWBEydT9uUZcmrjmERZpZyMkIp
UOXKSbQ0spV1tI2pF/jzfnqtyRZWEgguZoN79c3L2NI1RY07PUpfsQh5CF3tKN0xJHYpaB4i7DWL
qvu7XXttI5MLiYm+dO2gFAynlxHYdUFyGj9QNHwVZzjm3vDB+iawxl0T2UjkIqRZL1M6xqgDq8+S
ZSeH+iF1k2B06Ik+JY8yC1VnUe+H2cRvNrORyUXKWTXbojLh3lPan6apDzJKPKKmBwoCvb40nwqj
eZqWWtAH2p0D2p4uO4vNbaAaxlKVEpJWErDTVc8hIAoAueInJ+Pb5Os5miWlowHZIvJTp7ykl+rL
7eMWnTYXPfumGy2psbBiXb3WxV2VvDcWQdV9N4ptDpcLL2WTgQ7dQFVXM9fe1mb9LY4KgYx9NTTG
lmYBUpoH5ZtrEG+aMrBuiQmItwX1x4Ni/viTo/pHBg/JJ8UGFNFxdSth56drEdQLkvGpEcwe/4ub
X+Vwbq7rGHkoKQohrKg0vMvd2C+RzMEFqmP62fDJOVtdEf7fbjAD8dDfB8jTjSTZWGvdggNc5rfe
fI4TP5pOZvosaYJ+4e6X0kFziJFZKmv8KvBQA1+8Y5Rj5XrfIHs0vsq16AR3s2EdM0Yy2tSoW3En
uCgqacxeYjXc6Yg377lZ1QvVhieJWih1arU9mhq6C2qQVaBZCMO3eEpSZzFT/7bJ7J7q5odw0bNM
dJNYGBB2lWXK7L6ff8iAB5lS47HU0pPS53/iBht5XOyU+0yWcxBXuKgpgWrS1lfkQol9W6n9vHIj
hYuWa6u1q1VASgpizP4CwN+n/iLZnaN+GA+j0yV29G0OOpDU1MHQ26LJk/1Kg4GdJqKhHqnzG5QU
+6idGeFOYpWG7LB41TuW04ZHYL/97HBETvUsuwTcxSLZuxfFRjSXv8TxhHit4Apm7V9WPZ98hkXx
JzOGwG3/R0Muh2knWpUxQQgwMFiIuTwEmTiL3Nvfcf+Ff5XC71dWY2I2C8F64F+de1YrR97yTE89
wDVEF83+k3EjjXNKNTZXgyoU/d1TkTiaVwWj3eq2gUwiYtPJpi0CIdzNBA0TyZkGzAGL3+EkPU1K
yWR4o2iT25G0HqNx/h5NktO0wvLXbsyhClu6NQ3sunOut6iFEU0pKOSyV+0HG73OQNTUvg7+7IFN
2/ujeL0Rx/kg7bQ+zHpQupXoWTaddrY683lKGFNkYcemKXgZ719KqMvoGNhF843fc6jAvSclGYoa
k5N9XjDpXWh2/kGzo0c2np+4ZgRvE5U1du8KIBwAAlGmFJiHv6ZH65hLaZNgtDEfTkp5KBZ/np5u
O8GuQ29EcA5taSatlag13arXNNtY54e8TwLJSC+LGj1XSVHafWoFSUSD24J3jXMjmHPxSi2ssaxx
oH34JOlhMC7JPS2nwJhCQbxmKvyW3JqY1TQxOaJTfmJTrpKlNGMsnGM2MB9TuwPxIKhjYtnTB1RS
Qt27rdn+Y3kjkKm+yWqLxAg7laLuYD2jdBmAL9JrGlwPKWBv1U+GZYNB3O7fG6LW7b65XBXlzCXR
+2gOW+ykm0pQy+/L1rFEeebuypG20Y2zl3EcrFmeYJLmXRjUfnFXe8ULBtJcEQiC6Ktx9gGGSIyZ
h1gRmGf1XMj6nWJOjjLG96SfvSYcsGRUCkxScH5867vEqBip0xSdrxD7RJlj4gXSicBA9u+B6wny
JDZGXM5TESIqjwCD65z8ufywPvUem1JdPgzAbBeY/35jcSOQS8J0amhaCAwIN27H0FNI68Wz9HGy
Mltuw0MZaYfcCl2MgvppJ9fOWmWCisTuA2jzA7irQe1StbFmPBy0PgbNiJ47mLh/u+10+9+ODWUS
FCSUn6e+8bmy7FKzSFjrbWntPG3stH6cdEFiTfaD1lUKd+uYSZ0UYHNG5nUiJ7ZxEbuWJ3m9PQMb
iXgN0FV+cs8cVCf3IjcNJmdxEjc9iZCZdtW1AJoiY7KfaPxEXKxFFck0qNtSyQ+t8EUbARxeJS+3
T3XXCTdiONOpc2vW5hKRTB6JW9WL3aMxQevcCeez1p5aIigI7FrKRh5nKeFSSXNWLYDbGyvVSbIm
C4yu+pO9Em0jhfuK4K+OsrFDZ0eL6KGY5q+DYthViqy5E7Ek7BqMpVuGgWaBbPLTOhFZw1WlSFOo
hblMvS2dLFbOUzg+0GYVuNm+Tfwjiw9fVDPmcWLpXqG90OlbpxGboD132yJEQrgsFsw2qEAMMLxS
vazDt0FzylFgdPv35/XQ+LF0lBDNKp/KHFt8WlAel1OLqmzsfh38+MPsSMF6F3uiXHl3lEUnrP4L
Pi4WRX69tBMDdIqkwjLV6EcH6UPul1/i5+S9eg/yKr+1y1PppN8t1c6EEPl7NrKVzKULpbJmdVkl
JlDeZOcvcI8u6M9qsLjFkQ3RpKfIFUG873naViiXKyix/Hcttam8OnkpwFT0/zeUrQAuUViSSQvD
EY+rqXg203MWv7OkH7dF7B+cYZqWZVAM93K2WEzR0pHKxGM0OVbjpZ6+m3llo+YiUGX3oaiTqyAu
DBqxqph5nZnYoiq111KyME7OajvHJARnq2KiWGvlptV7VdalnlHOgI6OpZ7c6WgCebNlTLLgJ+25
4fYXcYESr+MxJBlItK36oDdnQ3No/Hr7dPct5Ko0FyXbsTGavsNdN4/FD7VtPNR/BcCnwoPlnK7L
1USNVRyfcWfqNnPz0I2CULGHC3HFZYXd7HV7bJyrDUkVoTwEeTkqN8o5CQDPgtE/+dAcbh/e7vdR
ZZXoFrbidb4eO8T9nA16i8G/qsO9/DmnnVOrIvh/5qT8ywYpwP+k8BXZGm1vnWXjgE05wzqNqrDN
/K0c3wGn/08MbiOK87UhDZWsrlC21ErsMxiJs1QvRqQKbpfd0L/ViPO0sUAoVBnoSO8m9yYwe7q7
CcUtPJ+SoHNJZcPSUy/yFZGPCz4YX5ZVaGoQ8D7DMojkmFFkd3PmDPrn22axl0/paHhgJ141TFw2
v14yXSmHvdQDLUHJ8ss4qaWd962bN+0dg9cu9OGwapJ7W+ZulNzI5I50nUJAXiQYGDaKc5UDuu67
VH0ba4Fm+668EcNFpDk0ZmOh4OZsAVHFVuFTFNPYWCbDJhc1hkU6cbGJ0gzUcSBR8FbAhbelXS0f
rQYzfaK+2G4M1Kguo9orGyoPj9eoVV4rLD6tdX7Cl3tI++YPHp2M0A3JuqmhLcBdxGSkVkomIJNY
a3tR2hID8dGDXmZ/0HbYiuGuY8MiqVEa2CSVpNOQfa0oBqdMEZ/krhNtdOHe7GUyxp3OMOrX5JLl
90r42MaCJ9jul7+K4Gu23ZQNQBzp0T6RPseWb5Zv8+jqkuCj7FvzRgznqEWehDQd0JicFqf+G/ej
P6WLzTb9IqE97xYFNp+HJ6COBxntuxkDPrlxoN1TpZk2DQMyBKR6T6RTUV3q9Visz9r4OhOBsrtB
aaMr57l1u4ZSGOGuCrPVwdZJ153i6TEZSkfNv2bCdXHRF+R8dzGXaho7DJSClRPYzIajHEYgQZvH
wWe4bCp2uVAQlw+qoEKw68vgKwOXjKxbKIn/GnsTS50bi4BhoNS9ukJGn4gyeeaqv13HwGlHqQOI
J4SHPLGy5W8OZEOmngVJC5i9kjU+6HRxY01IWMJ+8Q15P7OdTc3DiAtZCikWJ2gPIwUhPCC1m6/t
6+KSwyBIaHa/GlV0VIsI1QAbw53eXEgpAJOwdtIvjrw65fCIeVe7igUdvF1j3Mhhv2OjUx/2xpIy
qmo1ie7zcv7a0PVTScmbpWQ+2ACPwyBsXbAb8Ldz3MjkQrA8U0ykYT/d1R8WL3aSJ0gbXVAxOxX2
bEnl3b6Qd/uH2N355yy5WLxkSZiCyov1Eka3ShxMIx9RfPPrB8ZK1XurNzzUP9jNSb6UjqipsOsH
+ISYBQaJDMDJfz3hmdZ9YxZ4mEn5RV7vKxEsiejvc/4dJiV2M2Ts/cmWbBvpvWX+CQ046vj/aMDZ
ItVKue5rTDj1xYOWHdMpcq1UNDC7r4apEUunoNrlK2w9G+avE7ywirI4USNHpFoAQXLbFHbHi3Rc
/P+TwiVnEpEWpBdwKwbsWX+D8XmFs75bHdOWXzKfCtF3d69oiyiYP0AYVPhB46SerVAD55obzuhY
r5FTjIqtW6Kis0gMZwRqUsZrWEGvaPW69lNpnhtRMXZfhG4gddI0VednYtN10acmQuIEyl+7zatD
s3ZgBhNFh107wMiZhqqyqaDW8Ku7jIU6hKaKF0m8nAuwrE3jt9s2sBtZrwL4pZHZHPowjeEvUoLl
zunQJIHZfTSFQyEiOdz9t651S/oC74DO6y/JQfVLsKUbb+TYuZOrOtoXhlkl3Ebbi62GzCrUqkVk
4An/enzZ0klN2yGDLl4XwCWw3bD1nYEO2Iy9MNGNuKfiVhgXWFVgCigSQ2ubwtom9bu6v28yEOEp
729/st10bSuIMwrsX2JZm83LaQEY6bz5LKO/HuifAFsF+ELrJZ0ED2OBZgbbHN5cixFKlmCzwjGS
5dhGF0NK0by5K+Y/qdptFONLakk2hEOZoYWIFTDPpLFXqVg8U8bj7QNk58PfuFsxXNhbw7AlFSMH
Y5RuytnyUIfx2kDUQ9wLEYgPqq6qWAbEffHrqQFvJp/jii02WwHJv0QdyoR/Eum2MrhIZ01FIY8M
QX0Aq4P2uVF/yIPg7bb/8a9qMDU3H7/LTD1LZ/Z2S0q7tM6J8UiAj9sLtvFEp8V+xkbMUqWankR4
vQ3V4zze50Niz0RUstoVomBARCcmHrt8YSwjqaWVA4PaGgc7SjObYHdHF9nXvoNexfCVsTaqzV5l
8G512wV6WDDE/kc5pB7m/O6qIrzQsH6tG+mU1/rzqi3nNaX3aD0JnlZ7LwIUpv+nrcrF3KnsZDxI
kM1OdWxPBOA3XW7X8dNifRgjUQlrt9G7lcZ51aIvTbxSmLt8+msPN/J0b/ENP/FFc+x7afpWFOdZ
kdL0hhThidMR6vfy12SQD5VCD9TQnTEifhpR+3bIEB0l52d1Xs0EdCMmQBhWG5O6ObDSuvXeIF6k
fL4tanfYh3GP4rWI/2Sed2dAK7mqV9z50oE+mKfSX88gyVrtzjVt6yTbIF/yF1Eg2T1SDPqAdhRT
Rph++9X9YmJaXUOR1c7KRU6ei2m05/nTPFyS/rkXJmi7FQ6UNP8Rx3m7NqhKAZxHTAUcRxcDTX4R
GC8osfqVH7nau9snuvvxNsLYv29CSzLStjd7vDlKuf2gTtOZUCDXa+t9PSfeanQCcXs521Y3Lg/A
TZQVzYTsc5ROMcZA+0xkjbthbKMQlwBUeVj2XYwiRte9y/T7pXxYF0GlS3BmlLvyM6oXTTShdVys
h7j7EMqdmxV+lE1gVRExnPxMln+7kK/6UC5Q6a3clRF6u8C1WtCDxDtkdtQvcnTQJrsDG7qN94ib
2suH/GnGSvNsJ7I9fSm+3DaT3Sbs5sNR8qudWFZl6WGKeKkFGbDmscnXONFT4aif6twG0d+xDSxX
OidYBhBIFpgMP74oz6nV6WDhc5UGjJ6jK9nVKfIyp7Ds7DK58bkORC3nfZEgoFIJhrQBbPSrsnJn
DkOnYvVgnF9zCcNob7d12g8o17/PRcxwiEerXnAdJMpTSxY77LCZMwRWnjkqyBLlSrRiv5unYID+
fwpxEUzWMRsWy7gUJukymB62Z20y+Wv89bZe+753FcNFrj7txxa9SCw45UfTejdGT8nyR3nwRhUu
YDVjK0XoX2N0trpP5c9K5g4iAHSRGlyQMvDqA+0TBg4K1NHy6TuVLnHx+t+OigtTJA3XoQ6RORpV
YvfAG5HIG7jd7T+Rgia8pWCFjvBdrVUuNQKsFnSYEsdsH0bLQQvjtoh/ua6uMrjIgJWGxIgpXskz
o1B104cigAl/Za+G+I68uy1t35CvwjjP7FuUVrUF+xNUwxQzimS5lGNZI3sAj5Jg4ulfQt5VFuel
OdH0KFlhzZ2XvmBbOlDftV550EOwcsp+hKnAkNrVl/lR1EPbP1K0Idm0nKxaKm8cAK3UOh3DVtbz
jIifu1UQ3emBdEpPYiScXWu/CuP7NqaMceI5xnBSo5zy7sOYEFuXRJsZ+4mbplIoRE3Z4KN4rZlF
2erAp9Mf8tHW/S4wXem7Sp0IJJA2q+cOZ0l2NcHk1W4k34jlvuFYS9HQT1CO5krsaNKwIOGnRHBH
7VqlrslISC0UJflpcF3pE3UZwHurZ/L/kXZdzXHDTPIXsYoBTK+Mu6tVlizLLyw5MefMX38NX51F
Q/gWd7pnVe0I4GAwmOnpdrPyCZD0YFuepvr5svdzP9XODhOYNtmSikFDYFq7oE5+JlXY698um+Dm
NjsTjOtpaZKNVQGO8c0onL65TjLFafWHZQsV/TOoXkhYgTYQZU9ctExqo22lQXplQrNJejMwRALV
DAc86t7lFXFdYGeFiU+JGSeSoYDhdMVA0PTUNYKQxP0oBkqZmIIGdpEFEuK1I0fxBg46W/vVdZLb
R7dFLvIwfjB6t8JCCLOKLDa+PR3iUF3MNYXGnXaA6qebnqNb3Z98zV8Puu6KphD4T9edYeYjZTGV
WTAQcdUILJpjaA3eert+pcrmNVqhx898rL+byQIM7S2bLLlG9j5PUaDUkauvxf/ve7F1dtKqWdIX
menV6nQiTeOpZLiCzqRzeSX8jTPxSJUtwwIIjklU1FqPZiIDW41wUx2Jj+FZGeLikz+ifSBCHXMz
yp0xJjIYKJJHVRyhnDF+b+tzsR179UbabgtQfpqz4P3D9XiAVumlARgVS7wVp9o8zhVcoo8HT5Lv
akmBRrtwA7kHd2eGySbLxhwHdcHBjb/MGKSjMpmTIzdOi6r4eKS8raIJbxrcPry1dhaZT4Z2j9TX
+QIaRDI5tRYSTHfXP6PpGqW9rTiqlkgFiXtxIDdTMF8GlAkLbTVz9EkSBQaH5BljDRkZMaOIStjP
y74oMsPsZJ2lcjuuGECOisdxvu43pJt12AohyNwvtlsOs3+Jhapu0yGpjTMDw0mPmiXIyfgLAdEK
IJ866kBM+rctGbEiC7fT2vxYlAGCZPfr4C6ie5ZvBsfWAmQaJIBMzFNWJR0sCVBqjfzMa8nJjMnR
mqCJRDpB3NvWfjfE3E1xvqV9HsFQoc0v4Mo/xFBYU83uUPZqYGAG5LIfcJuaQLj9XRizf6ZdmXMD
QQWv+bH9oK1tlF5RO2jR2qaKe9Wvwk2/X7Yp2kvqM7sCU40WwGjNyI3AH+dI400PZaz4yox/XTbD
ryvvlkaD1s7OUA3FYJey5an31REot4DSKzYl+EJIMITWzaf6ZyDGR5XYwLPaZuvl66RObaWAon3J
z3V5ZRI/Ur4OBchrltsFeM/5yv69dIUTo1p/ea28Ld1ZZkvo8yKDi5aSw9d9k9+D9xkPBH2oX9ZG
kZ5bjZDfl+3xLpe9PeY4qEvaLUaBJDpuc2eLnvLpSbVulwV8BocherhsjHe57I0xR2KBQhXeIyiu
We3gQT7xiihtsGSjINHgnby9GeYkbNaSJ5OOSFKZb5McbFqJ0rWjz29jL3iC8C4VU6ZIeB1aSwZb
PY6rzu4W1DpRORuO1W2KwWwj6K5FGQAv9u7NUKfZ+b+tDLSZi7dBNTSHGpwW4/IZQsO9CSa8KzIp
27pEDip1088VWh5llYpq7Vyc8d4Ik8n0Sj7rU4Z4kZzzL9Ypv6HagJJPnsYR2ROgP6grgLv99bLX
8Y/U+0eiH3G3e4m2NYu6YPfi5i6ar3EDuVApQN1V8FLkRmDkaXj0YBjOktnSIgZB+x6z2Ij4x/RQ
eMv3rXSUb4MvBxCxDsCoIrva0+W1cY/vziQTgTuQSHcz5aHM4m/alIRT9z3ZgJm13aJ91ufPsLJj
/FtDygl0gckic5VparNGQ3TKotuy+K5Nb1X88/KKuDHi3QRbgAehY6+NLQgdk+1nqmReUQyOrHaC
b8U9UTsrTNibIqW37LEBz2F1Y0kPhAgAdaJVMJEuJrKMkjqlpZyfJUw/q4OfF18v7xTXr3drYMNc
G81RBxUEb+rlK6NePVDqfCtn7TjZtuBW4t7AVGKegNLMAHqNCQ/zkETwC/B7UPKL6rUAiIUqcBQ3
RpCAmFE0yMEdGdnbYyJFpvZWNhmgw11Pfwaewy0cz/+bgWfuJu4WxgSHIonVSZ7wofrspJdu0y5O
mX9LLBGzJtch3u2wlbhFyjcoGGGmMy3Nm1UZ3iSzeYFsnsCvubWE3caxeNuORHZRUu4XsO/9Jp0T
XzW3ixM96WHXOQStRhKoB3Ah1a7pXXZH7pHarZBx+dLqpqy0AC8mc36QMUiaCVm2+Sbw3AZ7N5WX
ppu8i+RkG+KyJIh2iQanv4O7X14CN3Ggml0qAXOHZTK/r6R1qzUVKhRDXDmpdTUv4UQPr/4DMDXB
keI73rst+vfdWuqtVtJSmS0vsQankIOhHFwNPcfoy+U1cR1PQ8S20NSyVNYhlEqLc7NHztX2sa92
X+ZUD/VGEO645Djmzgrz8RdSEbuv8Z7vvC0g0OdKMIs34lWPUWIPVCHnFX3M5Vk6DuF6GGbBXvJv
3p15JhQmfdXJm4FTnP25eWMf0ym4N4iT3Mhe6a3QC/P0n5c3luuMGiqDtARtAIz07wfEsweUAiYy
ptjOXFWqwkktg8sm/mT7bNHCBFuVjphrayCv+tfGotdx3XRwSN2ZIHw0+wQNgyTYQsy/f/3D+X4r
uXntUDK+ze/c7L4/UEWY7JoKbyrHWEiOwl317j9i3NbOVvyvMS0ZKmG0fp1ygbtyj+Du95mLpo7A
cry2cKQhbUs/SUHypFuGk2TDBpIwTHQ26SpKr/m3284oc9usXTyYEwIz8MCUEC/1h0OBmefN/UPf
f9CfLn9W7pEEu6YNFgFNQdvk36+aVHprLDUwJ332ssanrn8YRex3/At0Z4N+x114yaNRkkljo2ho
NG6pXiV1mOgQQMoccCl4c3et1a5k5YLrh+8d7ytj/HVa+7gyk770janzhmkMSjIICpTc2ivqeH93
j/HAXs5b1R47SlGd/ATd9nXh6GF9B89wRchW0YdinLEbE6OLM9qR7BtHgizMUjrrqAqiF3fTkE+r
EN4GFSrbKpm0crVHummbpYBfO40SVKNyES8v92DtrDARuixUPW8nVJEXzC73uhPnup93sbvKkZO3
L5c9nNvlxADf3zUxLt5IRFJTi+a/yBeJC2lgzzimRykEliZQjgJr3O+0s8Y4+0wqiMNRqpMycaOQ
+NktNFnV19bLj6OHbkaQgft6LgXfTWSVcXaSWGVZDnhXaurvUtcdkNc4lhDpKvIOxt2TsbKtrUJz
talfy/lF3rzLmyf6fcbHyzFq6i2G9+WVH2k3nS4okYh+n4mtdVMpyVRbKKXZ0kOmr+DkyAUPIX78
3n1/5ioeNLRukwhtOjrPQa/I5SUKCOhpIU7ijVcifxN8eHZ2IFMJ0NqLYXh6nMdOJEmtEzeTs+ai
V6Rg71iVCWB5y0Lp8UpNt2dCboruU7qqu3NqM1HByMYpn+Ot9Isz8jaf8scpoQnxc5o/iGagqKt+
yGbePxNb4acv4rKSdODPy9qBGrUva3cEglTgkxAcTX6wA5EtyBrB/8L2besC00WxjIeClmSupVae
BH2tbniLAHuOFwFQ/D8Eu7/W2P5tXwE/WqQqxc/FIA5erkqgcR3lpIHkYH3phag5wepYLquy3CbJ
1JbSz47ZHeaJnCwYkG4HzctyT4dK6kB6LZ7VFxGwn59U6O8LZbylWJdSzgaQKWZnypkCnMddfpZC
9ZAJKCpoUPjoKe+GmOujGDbLbGUdCCpDxuW+dQmeSMQ+5IaSeklv/25mq8fU7DwJohX/aL8bpidy
lzYNU9oDOA5yk4mYpavaSuMNZl46pl33n8mVDDzKwKoN7DHbq27SDjx83Vr6ahxsw508f6YBhWLN
XwPMWiJAxhp9AjekkvZPuq6EgzU5GSAMMsjJOzMXPJ75x2Bnj7kPE92yxllG6UENu2N3W7uUi7Jy
mhswNQqb4vyYv7PG3IsLAhd43RGE88KpXzRHPREwgRmaE1WOGVLkaCJwSq5v7CwyN2UaN31VFihw
tNODOU2eWZ50NfMuX8fcGLkzwlyXTTk2mKBAUU9OiFt3rhUZTmNcxYOg28q9WlCLJ8ChydBlY67M
pAL/AiFw9F45FuvqlKQW+DeXZtw0iQrGDSh4GewQmj2BsLczByTq30Y/PmhXoAmSriY8sRK3Cihr
G5QpvyVv5R35UT9h4Mmzny5vJveL7f4DZjNzo9XWTYePyBCAA3PaoL2SLRPcNdwvtjPC7GS06i3o
eREU43RwqwScZvJNX35tRA1e/hf7u53sMFqmV6S3Wixmlr9Otd9+Rgxn97nYxrg+QbMeA/bg4p6U
Q2pp951RC76HaAnM/VGOgFkliQliaqX0FJJ6rf398hfnfwwTBRncDugBMjHILlapySU05GJMCK4n
tXpe8aSKP/fN380wwWesSZErLXrtdnvsRr8yOm8cDiRdBWeIv2HvdpiQA5KhZlUkBXPDZe8UFiTc
v1zeL+qcHy5agBr/Z7+YE9LFSlyVgGOgcEYBYGWohHZIDiLoF/8gvpthz0iOc9hahE6i3CijeeyL
52kUpSdcI5aigP9Mw4i1TTdzd3c3SWWma0LXUpzb6q0pDpJI8ZxffNjZYPxLHpYJI6Eo43eji5B2
MI7VIXuT8cSsQlG6LFoP42RTuo5dRA+8YZ8lqAvMSUi2TeBh/Ft7tyLGxcqlzSY9gRVyT4W0y9Ny
oNVE83fnQojlcNnd+O2JnTXG30zA/xJJxjfqvBiEzsSVf88P0WtzGL3uzcDoI+gfMDoMSevLhvl7
SZCCoPGmAbH3r2+APJ1kdqqhkDoqzkCJrbTSS2qR+vJ/8I93O0yEm5fYlAEIo0+B7ig5CKTXxZf+
mHuVqz5cXhI3NljvprR/l7TpSi+vDdKRmth+U9ZAQDefyYZ3JpgTped9pGYSVmOPj71U+XX2iveb
d3kd1ME+hKCdEeZIqXo1Q4UQLtFjNrXWrqPkW9cHspS4tSWE2tL9v2SMOVOduTZt2+KSo42CoUF7
ovw6evO5DuBzgwMW88uLE/kdc7pQhW0Tm/JtR/bkNiCybCv5Ku5KwR6KzDDHSopLy5h0FCqjNLnr
VPXUFuNN3kTHy6vh3hY4QmiOofyqfBisNUwwIJbwB4jp+fEIyl/QtTXyY51nb/pcAHXYHdpGJEvA
dXQw3OvA36OPxc6FKnYRo0cG5KFGVCdKeihmPF1el8gCs32AbPSQWaHUtIv5BEr96zlL/Msm+HF2
twrmCjSqcuhnDOh6cjh4WlD60TFDjwECulBAFo1GcM8UWORB50oJNFlc0phi/h4FXzpKY5zsXPMK
uwxI+jOf5uPaV4IxIf72vVtjDhV0ANRKNnGFSPXt2h7qRnBriFbDHCIpyZUIdJ74/TzQwWNdLLep
/KKVr8X8evkr0Q/9ITzs9o1xhHzbMnWZsG9tj3Eq/Vxpb0YFdQoYRbLXiYCN3PO0M8f4xFRUsZKN
MEfhY/kpDQc/OcgHUX9L8H1YSE3dJsVadzCTGo/x8ih9Lh0GuSKalLKMQWrmKsqKxsqSAi2ZbLvL
u9Vp7Z+K+qqnPy9/He68LJ4gf+3Qhe4yvBjDk6WcIBKQEPPhwI7FV+D3DwgI3WN/cgqkD+1RuqdE
/9n9/DKJIN38osPuH2DuKl3RyLwCaOuB81A9US2W0iV3QFYYDkWiji+iHJDv+u8rZo5WBCr+0lbR
tUnj7UTi4WFeJQ9zCf4EWg3ZMkXZoMgec9QylIhyUtq0b1Md6STw2jraFFieEoIdqXbKwD5mhxLC
YFsmiJD8w/C+VObslXaVKomOUjStolKhQwViPgDlHC87Ed2xj0f83Qxz5qwqXlESQWnYzoOoRcYR
a44xPEWyCGImMMQifjaySX0KggsQjT6BYd3pqisCeSBLxJbJu/vBnm0apgWVDbCL/Xso+gkldFNC
88PIT3Z0FednuRb1XHlusbfBpLVFHpvbSpXfZ3fxtMKd33p3c4y7HzRfz1PIHzU3gJg/izBFPJ/Y
22UCy2jKml5SGXiTJI5tRM5Gjp32TYnOydQ7Wv+jin5fdg/RbjIhJpuVrJEHnHAp0c9rnPuyMZ7r
WOTs3EhiyfSpalFkDoukzO0N3JMR7jQw0nrE1Q7RMXeNx9nrIL4HHaSXzyzrrzn2ClCkDVK9I/B0
43ZMWr8uX9fpy//PBOOHahFDndeEjgfKwMt5Gcu3oVX0u62pE0GU4t1nFiavANFSIdLDghGzUh5K
YypLf4o2twR3ZmL3gmDEd/h3E0wwMrZcimba4ptnyQH3YVk+aHXmtFEYyQJT3MxwvxwmIk1zCW2L
DZmhdNgCE4XR0kW4IM7sUfhJJ7zEeIFpZ48NTKOZEnkpkMW3EMY9wqBbh+rddMDzJ8i+UOGozhWP
IousMu5RRkNqLzEqc3nxuyrPmAQMtPp30azeZTcU2WFCFdookN+akSN00hZ2ynzozPRxiFbX6j9D
JbHfSCY6mSMacfaKD9dF98nyvIyChgN3sBqDYxZIcfByUNjZ4xoUsfGU4UtRqbQJ/BjpAWVzd3zN
j38iLrAU8sPl7eNWaPY2Gc/XFSndAP8GwOsalKO/6YR65GkP1mP3Qo5U6E5zB3f+voloLLjtgr1h
5hi02bgoFR1umE/ljX0Ag/+5waCPcay/YoCDIo4pGbkUpj/iQAo0Pw1k0WudG1je99tiyF+ysZ/1
mtI1t8N4HKLR700lvLy/XPfERJGOtgMmDVhEX24NOobPcKMZ5mOdzO7W5n5pHWoRVRS3VwuZx7+G
6D+yy5W7ym6Sujcw7G1v3pR0zxkpv5CqBo/SnL2ScnGNSTvN8N66Un5dXiQXj7k3TsPrzjh4B6q5
U1CPAIEnzSKrxAFOEg+c5MsGSd3mlMSu6M0rXDHjuQRUR4VFAB2kRFy9o1wB6BTS0WlRFZN7Oey2
lvHUmIDDO15Q1Cnt9WTVy4Na6edurYNJNo6xMFcQmGPhBdrYD4ViAt1EzMbJpM3RYxWacee8vc71
VHC3ij4dCy6AcDuZK8rCQYdY9Kvle+IB9VbghQNhFG992TJPCGigMZnNyXfuwk6Gd2ZrZ02PV04e
Rwe5s5yi1p/sRfWtdvaiqLzWE9PFYLdbDekNSZK3sdoE51K4biaYFyRrlm3ARyVhFFIMKF52DW5h
wykeaClcP0Zvl0+J6LsyqSbG/EzwgFDhuFVypNlwZuU8bPermrhjsziXjXHzWg3IdtS+4bosyHDW
tmqsJixvkEzHtF4NIOSGrRFY4eLAIbLw1wz90ruD30dmo44VzNAbS3v6OTqdtyC/nZ/L8G6CHyV/
ZMM7lApdoRvRT/TBjUDqizqhIeMhRDd8Z7zdwGmmEJOSuiy4KotgOthu6+khCbpQDAOj8eSSOSbe
pEpq58g8gc7qUiwscuvp1SKSO2nBtF1j6ky0udzrabc+Ju4YGMlXs1QHzE2ujoW1ulNZXXWKljia
mbpa1Z46tXLIZB7AO3+A/ttjHS9XlrIESTcLslbB//KHbXu318rWL+08jZZnL5UbYyJMnkSjsNzz
QTCGgUkPMByxABlVq/QZvSI67RgFC5FPitaFmWr6E0rOmSkdL58Q/v2xs8ecx3mFipddAC+zZjY8
tWkbJ23VwinyNNjS6dC1iT9M+RuRs8du0EWBlybAH9wJLF6ySSxVUVhm5XEBl0pFtVWj68WDBMuv
NFwDxa/uY09UMuC/Pne2mGM6KFIGqm0T2KP7yQMX7MG4SyR3bjBRnRya0LIC80mwu6LlMfE1H6Gz
YpXI/2dXdtMDJkQ88w8BbROKus3C5TFfsuy1prNqcCJ0gQYmSYo+br5b58Wtnyi3vPyJNpm1200a
e3dnATJibV/VG2a7ojWE7xzzQobYryUww20u7u0wKd26qFpZp0bpyyc6X1r+Uso/hBl0bHZsBAec
e2HsFsUE0yavOlIOlCeh3o5Fqp3SuHzN+tm77BfcILozwwTRbWvLTNExBlWQHsy0LiGJb0i/zfrL
EP/Wy1GwKm5M2ZljQqgtNQYKfjCXa810TNfyceitLegqQK2A31FcUR4uMMjO86fmmmwtaUE3GJFn
tegrJ5fs32oE3ah1eKgUUwBG5b4voIRBMCwEfgsW17VJSZtoBKnUat9VWWDq9+UWJKJpca5z0BsW
kn2YKmOhXUC5L3JCq2SlHMI1DONZygVfip7RD+FwZ4JxDLVfGjS0EQ6LuPLseXrSSPrrsu/x48TO
BuMNfWNH9dTCx7OjHNLXtXIF4N1tckMJMyQvCS/b4y+JCgBAVBrtTGZJkTprpElAOidHvatv5K5N
ZwGsj/9h3k0wKxoNrcrKAqFIHb531pNS/zRboXwCN5SbYJYHNwbWojG3x0xMpVjAEQCgJ1XpiY66
Xx/VP3VLUU7HXc/OFHNr9MQsalCNA+Rgu7X6CKIWRcQW8QcT9sHTdjbY2yLNSrWpcTNFuaMEiocJ
u1vFy30bEmgZlGbnIL3rIUyinjN/9WI3gcbs6I6++fOye4jWSv++u0akcRkwRAuMCoBSZ1JFmDqy
XoCcEuQ5XC+Erjlaw7aFwhIT2JEAtducY9hNs05LdjRFhObc3wcLv62DlRJ0gMwyyNTmS1PDy5NJ
DZW5PYFt1bu8U7xLA9oQFsQ0sIIPsvBQHU4qg5rYZlVzpDbDNOJ0Z8zDY1rZZwtghFwEDOfFVVuB
dAcGj0HnRJhdw2yPbC7yQOmPFscyz6r6W9dOffx6eWUiM0yIUO0ymdUBRbBsu7FKPHqVwUlKyLul
gnuCW3WGJhM4G+EImNlkTlaTNXlbyCjXTz8Wb/O0wzRA7U9r3NFTfPkwCTsetHjGHrO9Qeo3O/de
7Qixz0AZozZLSHDL8eBYBi74eRqGO2WyIsdQjRGqolsFOuAmcdH3f7m8uzzXtOH5KL3Ba2SZWbMe
r6CM7FDVL1dPV49p+fXy73Ofv3sDzBqTpcM0TYt7MTtuHjS2vm6II0CbJV4RuZ2f3mWYUpx7VFAh
T/0sYk3gBRBImgDTAWUW/YPWVkkaq5UqLE8dHwZNcyb1KdNEYpEcIzqa/MCVAItjGhazh3Iz6XHR
Y9il37KTCffsMjtcRLe/yAqzkbjGTAxYowot2dtBjtZf69w9y9YgmFun1yHjk/Q8a9AKMC1Ahhkz
WqLWfWFvBSZpoEwKIa/8aKBWILr4eZk77FgqEEoqlLzYrAxoEkWyddRam9qJDxVGuI3GmU4QmwrW
F+MT7wRdNsFvbSMMGx/4WKO8l0Y88Wi39r+HL6NjdLDDChJ6ItA49zvtTDEbmCWzYvU5IjFSmXBq
otu4kTFh9YlOyz8rov/GLnagzNJiABzugLyZJChgCd2a/qMfPGG3EOZt1Q12AxsjNEKXl7w/qSLk
oWijmPtDwnmcoxrfZBiOcwHYQX1shPICokUwt0c396NRR9imcdNeTEU+b9kYXA5xnAvqny/BJJh1
1WRLnKPI3q/fFKj81GbkWGgqxKLZDc4dD0MI0xDqQgGI5a2oq9yaAU1GmpL4eaq6Rp04sXHuUGur
7dthlfzLC+N/oHd7TFJbSlCO1ooEfBzmYc3DkTyk0v89OUcli054mxj3IixjhALseNUOuAG1MRzj
X8p4TrTHT6zi3cSfGtf+oMRTDU4+6Kd1y/I46WVYNOrzmLTeZTNcR9uZoS+EnZlqmqJeKmmaonlz
epOLLlKul+1+n/kY4yAlqWIBrtDI0KYcDtFwjZqnt2qHy+vgvQD3n+TP33cLySNrKhYJ+zV4GExC
6g8FBkCpLY92GkFDGp9EYDzR0ujW7izG5TjoVYTXBplTr7M0X+l/GYXlZHYluAdEH4kJmhA9BofG
ik001jVAo/0Js9giYBC97T+Ezd2HoqvdrabTjMnKG7h0h4leyDdAwuKEKY/fky97AL1fW67gg3He
nv98MCaOLhiPM0dtpWVEipvpneWqOshB5VehIYgICjcE7RbHhFNDSZJkUP7YSp76txxwP9CsHgoH
6uWSgxHfOaDN8OqXQjxRqipyEybOzkPVmZYGVBfZ7ENUzm5ZlIcUesgohQj2VOAnbCl/BVZYWlt8
w0Eq7wc7usmM3hN8Nm50tTQdGAYMzZoms5UV0aq4ibCVurMFoGhwwTYJAhJXA7HNH8BJ7Ema84nq
AZzl3SqziTK0i4ZxgtVFA0BTDRLw39uWIIfkb99fIyxowFTjJq3xlvLtQnerIr1L1uHt8vbxneHd
BBNul9bMotTooA+nnrUe7XSMey/kNMUi/KdoLUzctfVe6bsarkCq37XyS8oEr07R79NwsgsXuWoM
UrTggygpaOSW9ErqRMreIhP07zsT6TJXrQpmcb+1JNDQQFdnEPW+/kNgeP8eTGRFAblrJoJlWFCm
BPj3pHkbdIABU0nBxXSkGrLxI+VQqIRNTsFBspiAm5LBxLsMEJWhv27Gny34M4UirDSGfgzq78tj
YqxSRtBftyixoFk9WfF6kNLiy5LNoVYZgUYxXJfdm8cLuj+nFhMdtFXuSdugahn9WoK6hzp15pWh
+lMLkwdopUKPo6EPZkHcE50qJjrM26ZNWgZPsUnq9Ot1CyKtvHtcs4fLyxN4JEsX0ioxkTobn6y2
b+Tod5U8Xv59vksYGI4BHFbGnMy/Ho9iHlh88xnIOjVUt6+l9qsZJ+cTNmyAVW0Mr1ko+v5rQ7Yr
PDUpanqpXpXiFpoibq0L4G48hWY0pt+NMEfXTEFMYGaoX/Q+peHKvPhKC2gNNg+n7yZqzBZesaqX
BtZD80vkhNyvtDPO7OI0S/08pHg7lX15HsrkRBKRYg8Pz/fPApnDa9TV2MtFhjkJTDoi3RxydEHJ
EU3Xh/YYu9N1Cs6VUvDqEC2MOc2tVZhjvmlAyRpfiHK2ZiGtr8gCc3y7WZOG2piQ99UOLTjYQXqS
XPmWiiBClNCRD6KCisgic3RHdVZJvcqoxko3dTI45mR9yuE1ABINXcYIFXPlrkki5VnaF/6SQZpT
y69q8xYwrOfLx4o30QKPMCF4aEBy6IPACFQYjCbu8XEKFKC2WyNUXc1TDmsGxNUaTFfg8XWi2+4G
2odeexATrXJjx7t9FlsGBvSx3kq8evvefJLU9ilTsrCJiXd5nfzv9XeZLKjM3CCFkI+orixlkE7X
6vLl8u/z0Fv7fWQRZBV6VXW3SoWvPwIWcx7DJNBvqqvynN91KLnGQfpdYJFTzv7HIhMRbaANtznF
ndVnj3N8iuLOkXOf1E9l9VYttZ8boV2JQCK8zwW6DjRt0D0EzIo5y1ufl9NE1Tla/eukh6Nyjsjh
8sJ4n2pvgjnMlVLaRJrmwleleTqNi1SfNjNeRELvvMt3b4Y5wZotW6lUwEyu3uvJOdOBOe9TJ15F
KCL6Q2wyszPEvm7iqioxQ41SBZ2x68M81EJa4hU96wVfhkXvmAuSwmRDK9murjEV67Sqq06RICjx
WpX6fjHqv9ew1k4lRlQRLkj452YEZVcKWHR8ikNgQdY7M4RepK/MzuJ3oAGtXP3OvF0RO0QzudzC
yf4/Ydx/7mMzqTq05zEJtwXN3RzGvny3Je6MDinmwxJHdEHzd5ig36yDMumDMo1sQwJBbzC6jc7H
s22gP9sU13mhCEIVDwCPPUZvwdaJgfkiZmXg9hiqaetp9XzyijvQJ31vXibXRP2cKqg3p9Qr3CH4
jObEP3bpwdw9XDCui+OtRblP0YuUGH8mN6jkeslBfYlqbxSNFvJP4Ps66X7v7Eltow2gEjM8TX5Y
JQC0yW/DlBw7FW0o/8O9G2KynnbtolWbFnA+fAXr/4oaUeENV2RApxHqcP7iD24Taq+fCWPvRplI
qStRr0EsOfeH5larQKssePXz+qf/fC4mTo7zOk9bQalZrpWgCZaDTGcyHBUjkrHwqSLaQiZaNkot
tZg/QiayVA4E/HKrcNpPMFLvV8QSDNnJWMhlhxWV6+JagK8O0Oma7QPJRZyTguWwbByDZSVGowLZ
qRj+qt11sqskgoyA+5jYHWODCZVKbW9Ku8C9KXWycjt5W/rH86Jjc5hOyY1ys8ABQZbndWBuQTP6
sv+JlshEkUqVzGwaocraZOV3Q8lck8T3KK0El81wnxT7ZTJRAzN3EhTOd1GjgpZkDdQKRXKqV1nr
rN9lxRcFY+6TfW+Xrn8XPYxmw6hFgu3FCAsIv/Mbu3Y0L0PWldyqT6O3+XbtDq0jmr3gX+d/z7XB
BpMZxEv9DIC5ChmvLL7LsvvcPujKazkhYB6ErFvc70gp0kCQBygye68PY2HVA309FcOpMr5V87Ms
GpykkeJDhrIzwXhqBt5wokWACIId2KlUiJ2PkaMs39D6qOfcWzdR7sWDKehAsfxdFOOcEwaGjbyE
MLjxbfUVJBMgswvG68yjc96Rl+Kya2tHcTW/vJVFZRehdcZlZ6UoCrWA9dldKV0vroPYN+5I60wH
9aiFi08pzJGzfK+uwZgiODB0Ny/tNuO4ll1UWaEgbzfugVhXwRmIsbKvk2+fAMoIRNPm/Dxpt9WM
v9aKVbdlUWHI43nwKMVW5GHywkQq0b1RLPL6IFgfr0Gy/7bMxbdQ9eEpx8GkaUR317vl9Xynnyq/
uW6/X7bFPxsEFILERu2JJY9NbUMdIf4JsszRb6zXcQsqIdiQOsPHz/Vug3FVELppkQ4yE3+twtH+
ZYvmvbnxRHn/fcYZVU0B4orqvdPngXKgaD8SiCk4uCVjkEz93SvG7ZRp1fo5RtzKv0BJOYhe6xms
2JLfB+2ZDtw2vzLXPnRu4eqiuRHRFjIu2ELyNSE5XFBbS7SeVQ9yUoLSncgE43STpBCpsqn+ghxk
y7loBA0QkacxydZAlqSaS1Sks8L2lbxACy4zXWkdRRym9B/96G5gUgCICgSYLLDZViE9NOVAxaVf
EuA8D1RqTnuAehiYTL+0R0oTZR47t3JFF6rIMLPCrFfUKV+Kwi/UL7gCdPNg57dzc29tj5cPLf+2
eV8hk0r20rrWcAJQA9nXk36bjL0zZrVjdCBI7luHiHI9bmkGiMn/2VI2rZxWw0bvCuXpHvoVZpA/
gKcVZc8xA23/fBxzsB2InjZ8d3k3yRTvRqDgIXWNS3sogyV+jZYrSfpxeRu5kK79sug9s0uAJHks
a5Q9C58OuFHkgPUaHSRwJ1ah6Gmo0iB3wSsNJgh2edJmUB3Da/BUHRWvul0OW9jc9vdAEOUnQFa+
6CcVGsiOeVccMsCTtbvxRTg0xD3klPULKoMKrYz+u+JR7dQM9EgoJKtO+oCZvhAVeudhu4FC8ZK6
oFPxL+8x11V3BpnAtSw002tSrK+bn9LEcCd8TKqkmUJW3e16aD4Xxv1lm9xzuLPJRrJ4HicAwsFi
gVfQsxb1htsX5fJLJt3PiKydTxQRZp/vSpBTIzYBeSWEXv7dWNtsp2WRcPaz43Q2D+h9uea1eVJR
OBeNRvG/4bsp+ved125tZAO8hV5UE0tObSRHoOvDyzvIPXy71TBu0mdWo1dAtHiWfGtBYaRZ/KoU
klhw7+2dFcY3zK430jlBz8F6Xt3ypndatwy3g/U6ONFjhCyyP6qH2FPu0HwQXHbcBRIF8HkV9Mkf
ZP4UlbYqB1x2Vpk4TXuy1F99KwDWcL/TzgbznWQZwyKmjrp8MUGp+GqdBI14/hpA5Q4OAohCsaRB
gwGYtVyDWUKtrmLri2S5rYg0SGSCCZBtW4+kqBD3gcd+zHTzPKnxce1awUr4mRV5Xwpzehpi/Rdp
X9YbN85F+YsESNT+qrUW27Gd2InzImRr7fuuXz+H7vlSCs0uzjj9EDRQgK5JXl7e9RypIzJqC/9y
JPVhcVz94T7zEq/1zAcSKLckoL69JEgB8c/oIpg5oy4rqrw3IHhuHqfmHIua06gKv7H6GuAWFYJe
3jdki6XeJxptXPZI/byup0ndQNoSSPbPd9xXHTg6JsEoAFzUP00CaS0QLtJkjGniNRlHz0A7Z1sU
wXUx/EhoJ4exC6My2TVG7AFzs67lDHquZQt1Zda/2VMxETermipYFLO9QeekkbqtnUpubKorhvAN
q3VNMoKfj/TETJzrfxkPeQSDHZcdYGyJqkRKvhXoegEJBnrKktSxP6hO/0931M+xj1f1NnvMvsdH
BKY3lNWhEDYFclXJgPk3kXhGPZB5dQaja/pkwF0pt0MbyU7di3Dl+fnKnQjGwWzzalnLCNm9NVzR
Fo7hhO/y/Rps6L6SD8IWdO4zahrAlQcHEHCfmUuZZtNkrTBhiPFrML1OifM6BWG7eeehe46W5Lwl
zD3b603BcYpEM/pc50XWwWzDwTUPG6ndCYgZrfooVXgZZpGLwr2ju3UySj1105TkdBqiUD5PWu+q
oF4f75tcRNTymmd6Ywx2ghgdlZMyU9sYfdetX64O5cSMfdPPffov8jj3aPFHCh/TC3kwnknsFK2w
AMNVUksFVDjGeBDJMpHDFJFEXsGU5nWpn0TnTMRUyFfRiwC2GJ1MSRPZFQxqofl0sDD20QDcOeMX
OSAeptLd6/ee+0DtxDFRwjrOBZBFUeiRMHqkgnDbm813Gb2dDOYRNJQ6H5UBMqxbI9QD5UAbSNHP
/JEmGZJbETMR35Tt5DH3boM7V28LfHTdSQGi9G/KKfEw2PVQP6V+5CWfR286Tb7q5x9nkGID0+zw
d9vK3D90BKN7e8GSk+o2kb40zY3ZiMJ00dEx167u8ypdCby/4kYORz8FuUT3eXAoRk1yB5waAGMJ
u4G5V323tcwN1Jet7/MYQWV2JC4gWm6tYx1OJvBMLMdCJq8/y1/ngyj241ozAPhiUFMD9wNb8U+W
WlvSDVXPTAZMet58HtfUt/QoXOLpPBjKe3zbnTjmlTCBMtkuOjr8jPJXO3xQyKdWmBCgOvjGlO1k
MHbELjqlqHQc3hBUo9vhopfhqjpWArIYEtRBojmihMB/mJbf28h2ARhxWm5Ji3th6ZmbJ2BBjB/l
4kCA6ZdN/8Td0ZA8qQgt4zkSsZPx9eYimjEzEexMjY6O3C/S4pRHy+d0XH91Erkrq+bl+tXjW+iL
KMbaWHMiS1UGZcnJbdk8KZWwckC/cOXsXjMVu/hxWJphXhY8Q+k/o1/foc/GG5zRBvnogLlokYXm
544uqkIYW9INZdvqdot+Fz9uXTWg8nJ3/RGHiyuF1UnyRHk4oaYwpgXecJZKFdWUWzpgUATlL4Ds
rA6dMZgPuagawrdklyNjrEo6x9OoFHjzRvklAxJt+8U0BA4REWkg411OKEHIY4ZdzGyHVgWsU/wt
+1QcZR8orgek713yI3kmHy2nvN9OjfNCibbf17qs7A6TsS0lCHPtycbOykrlITJEsIH2lWgUPOui
S8CYl2w2pjIqYV42S/8YD1E4x+TLX90zFtRDz5UsM0sDLmbzoJsP8nC8/n2B0Wdx9msgIo3NCFCl
Tu7yY2QthjNKqxyStIydrh6TnyBAlQT7xsM/0nfnw8I65HanbZo+IkI4dUfMg58p+Nl4LANREkqg
8+zo+RQByKkA2ZCXDNaNVvYnOe+e4noMr+8iPegrtkpljIfcraTpGqr2QLJr0fmlhxQpR9gKxVU4
AJ+rmGwBtYnFWIy0RlCrwGf29I+TpwdVID0qpoOw8UHBdBC6C+4WEeG1SCRjNaJYqxtDwlFNjeKk
eeXMtgjlg97GN7u3WxVjNDAoOc1d3KC/pX0c8fWqp3OYy01G6tth1s/20AgUkKv1O4mMfVBWvYmT
BRdXi+W7ppwVJ8qWysOsYYv1ZSumzKs+uK4j/NzrTihjLTrDLMC5NtNi9CuloRs/DHQu26tCUb6I
3zNhq0hXWLZiYwQUW757PPU8Ra8GDsEv/4ke6jvK3y25g7MBdAbPme5Ud1MYi5G3uG/2TixzD3Ql
Ax1EaeX+eBo82gNp3+l35OPkU5yHURR+cx+bnTTmNvSbAij1FqpJMEfZoyyQFk42/xy1p+snJ5LD
XIFts7ZV0dBAqpRPG5hjFDXsjCclFiRi+f7Abj3MPVBVuyP1MkBBTukd8WmJuA+kWx012yoUeh+8
rmIUAH6rCHMHMrtfOi1C21ohL2j0+tZgTHz9XrYvdol6WfIzmz8boteGayd3MtkrALBJJZWxQgor
th1S2EmCpqj39OzvlsbWAUt7HIqNIKVtN58G41NBBHMO/L6SyzrYrrLcrMvN7OhJ4SoDAdaVPsh+
fsqfJlRvNzc+Wk7sjh+g8+f3wCDs18Y43pi717pWpUqvxV/r4udoJU9rKkoCcd/N3QIZ+xGncWFu
6NzxC2N1VLlwFeneEo30Cu6VwViLtVtkuY8AD9STGvir+QEwl+6gtb6iT4JaG/+J+a3sLFJQEcdR
qZg4sDa62Yp/ouamJgZQS4IVyr6iMH3dYoi2j7EYsalE5lRgULPORuJoSkU8TVq+bWv3cl2QyNAb
jM3oGj1rJwkdXcWRcoTkt3hFMeczB0C3RRghHXtkXo5ScF0s3ym4bCdjO3SMlas9fT+L+kOEyYdZ
8H3++3z5PmMnQHEpYyS/oS375NaUtqC01pt2/cdSwNWhimDxBathGQtSdKO2q1Ujk7Wco+igiSps
IsNusnH5aNgFWYHVM3hGuHmVl32In0wQMgGT5buI0FigeyZjILQJc5sVhUndrFOKlwSApr2AhUm4
IMY8aHW6ARwW7sUAilX0u96oB/tuOQEx/YvkiUJz0fEwZqKT88Kadaj4AITt5mtpioyd6BKZdEt3
3pIy1OWqxrCpFJpBDrdgfKYzgdNBVr3BB3ywU38cv8uP1y/RfziEBoUXA2UtWM7+FFsmY2UD3I42
hFmn8oHmG4zXxLp8UAWlS55SEMQNoCgHA8gbDt5t2IZmTrHCIvnWFQ9E/6ku4fXlCESws6cjhW/U
GrQW5GnnAM/P1cZwaheB585VPVCZID1ooTsE+/bnpiVaq+rzipXQHh/iA0EPHcjTqUXw+C5yM0pk
8lsYY+fasbcqiRIFrEoU2DUJRqs4DUZ8Wqy7tBFFCLz3cC+NsXpAs+uUUsIjZUYnYt1IqxKYmOC0
x0/vOanfq2LdIzubZHNYFZRH2+Oq3aG07JiDaIyXm1DbrYb1kXRtTYGdBO0evNnHIEZg3ZehiUZ4
d/WG0HypBU4ZX/8uq2Ls3qoOMriDEtikDiXf8SNgMV2jEPgRPFuEAjmGFdHypb4h/c3HQsrzCA2O
hvJCsnOUP10/mv9Q74sAxnPoSdm1MjgRYRPiQ+5nHzLFXR5NkAtkX+PeXd5lFy7i2NtkA0liMvDQ
SoAvmOPmFEeDrxWi/Ah/WejP1SyAwisq23eEJpZysU28gMoPOMoASe4O1Xlx0S0R9t9FiU7uIe2E
MQ+G1C4o79Ep+FkrZMcsdDWU4647Xj8qrr7tpNDfd48GRj4kbYpgG+StdFQCWub4a7fFAnvHtQk7
KYw+bGrRxgZBB5DW/dNPzUkZ8nAtlN5BI/Hh+oJE28bqwqqRfNxgWWP5Q2R9KGbB9/lLwQukmSqo
NdnWwmrW7WbOUdSN0vXRWFYfVdjbpiiRdiGCfhlupw5RLrIYFahROeiyESklyiIWnV4n+5/S07/h
mexRrAfZoSPwsBXXd5GvFhfJjFpILUiP7EQHFmPxj44RUws0gfGn6zK4+dP98hitMNfNmjoF+cbc
ecUSPnTgH6E5FlEkTR84NjW3F8ToxATkR0OZEAdqQy87uTHcjtJ2rCs76Eh6yPXhXlK+XF+caAPp
n7S7V5M0VOVCx2CQpHMp6v+8BvMo6sShf/i1hTFvrQQQ9U6VaLUcZQk4evlHoyycZgFtrh7+1YLY
8AJzpFPXWjG6xvLJ7dWzPFVuZAiECNbzJsRQOxOMoph0sSxAF3sDprGa/mZpAnkWMdLzD8iEYwRM
XAsUH38ekNJ00IEe82YLcbfal1AKbwSr4YoAqCSwUy1ivOHhjdsSAJwW4stpyz8sWXmfq51vTiIA
H+6m7cQwqrZJ5VLZFZ0sK3KvgynQrHMHXNqK6P4ogmfnuvtkJ43ZN9LHRr3EmKzMjt0RVEy3lenY
X2kQWISSCAaLO5R4kQYcVeaUtlZfxrQCUsYXAKY1RxBcBdHPyVVOxtF+pLzrNEdVnCh2kO2hP+O6
0nMfk9+LBSLpn+KjXBnHdUApmqincb1baoGF5z4mu+8z3l5GmhSwGSDkS/MF0Qam/7qjnL/M88/r
67iuiTqL44u4cCpmHVlStCodCagPYAKH9B0EnmgK/J++A4Lyz91apEyzMRoBkJH8pCIPq3wjExId
n6+vhdsXSYgGOHWgEtOg808xVTMZlRVBDCZtTyA9P6Un7V76hRDXLwPLdER4MPxneCeQeadiuZHz
OetQZ7kdbtBXitk/+3MW5O7kSuh2HMCr6NN+K/Cho5Hs+mr5J3dZLL38u3dEq9Y1AtkTPCdQS5kP
UuTbiyBjLxLB2I9ma8ZRzmAJU9ktTdQHmiezF3mzIiGM2ciSaZwjG2YDUB/ebNtebM7gdR8EEI58
F/1yVuwzpa59sS02QcoX+DCpXz+pd/oDOPj8JlReTMH15ZuH34fDPldypcltbuWIO6RgUz9M67tO
xrSIBexo9Q1N9BZlM1g7ac5Ihur104chmionBs7Be5TsIoe5uEM5yLI0IdFbGoEWPUZJqIjIgvhb
dRHBXNq0WRaTYAYBQBeK2xbdrd71T9dXwTemFxHMNSV2hrYNSmcnVZ9m8FlhIk150HVBrEkV9Y3L
hbj5f2fCXEjUJNdomhHK9O34udCboF+fS03yhioP60p3ojTC8FT34/ra/uMhvIhlLmkm27MkNa9Z
NukDcUu/+EheUrc7y/dRoIfIVTnSsQbUl+ED7EsUDoi2lrm9YGDMNAOZEC/aNkft0S1rRC5mLMAg
4F1f6H9Y998LZclWy61YNUsGjqd0jr6+NrWemnPWASVwc2lsIAQeEGgmi5vcjEm+9kBzQsDoWst9
M75cXxHf8l0WxLzxiaRmFXD7DU9B76i5/DSkwbFFWik4II1JZavwM4eG4Imq+kM0P1j59227LWJD
cDqivaK/716jvhqibkuxV91y7uQnvXq8vlfC02fMxNL0Td61iHhhTcn/HTZPCkCe6m7m16CYERWQ
+c7z5XQYo7FEal4pMXqs8i55XKQ+bGUj1GykZOP1ZVNiX7BA0UEx5qOIy3xK4dm8ZsbGW9VbDnoF
Cp0F+UTqyErHsnOS2+2nQC7VsjdmS1UQhhiABgeFz58nl2DuQIoknNy/UIGUM7n4jlYK3KkuXEU9
DVyd30ljdJ709SRjegWRDyjI9eKmB1ZtTd7zau2EMDrft4qkkxXhVQ8uKmkKt2YAHOWn6xvHPa+d
EEbjozae1ThB2Fuiib8da2ecPkrTNyKKq+h3rp0Po/jrEAGpckPet9BulPGbWglcFdE6GD1X5cg2
+xE9LYVeHDotP2Z66Uil/bDYoio190rttoxR8RwgwnM94Q73lU/mzCUlOpTDvvW7/j2gg0Ac+K3V
zKs4oO6En5FlkVRQg30fze9dJnjvRQfDPH3GmBV9GoGwQVXxCCV1EHdGcF3HuJg0u2WwIPSRZWjF
SrFvpkAFNkx56pDw9TVHcSMnO2lB5hdh8UUgVHBMr4H+zpZPADjohhUe+eDJ7jI5ijfdVN7mmI/x
zRrIXnXK7ws/OVkCGy/Y0FcPfifXzLPITDqMz61SFztmno5OajeCLRUJYWyDvtjKYmQGPGcCYLWq
czZh94zAor5WjnbrSAt9LdGRTie2ZmDCFCi0Nofeo8UA2xNNNYjWw5gHTd3QAJ8hEgCAvD8Psqsq
ojZgrmOrgiEKDKGmjfGJP1+I3NbUJqMeuoa5G/VAcf+SQxeKAF74hui3GDZAgxmNUwtEsH4+xqem
XW6kpPaauQAZrNCX5D9DF1nMo2cp0zTMlBKj7ZzVze7p0HMSTJkbBYNPE0fa5+JJNDrBHSkCNilo
KzQQ62I+8c+N7PXaGvXXtkxgDmoP/2LToU7gtreJt4VmOLnWjYHLPbjrYa6cIqwPgrvN1c3dn8BY
eyTVk7FbI4rZs4BWKX8AP+v2qBUuEDm8+dAmguvG99t2Ahmbbzfqkq8rEreYVgR9OfKCLnmh7dCU
SVh9ETVTcA92J46x+2Zb9nkS4+lH1HWWW9NXJHKbZO/hoNmfJHMlslmuo6rBS9YW6cFWqkABMYQq
dc714+Ja4stqWEB8ZLPaeZUnGNthhpt0axeA5jJCS/5mL4LKL1cUmtYtzCOaaL6mirM3Wq1WywD3
RK54ywNl0h1p+NmMqat0hWMbgqeTe0o7YYwR7kqUL7sIUWOa6WfLkF4kaTqkShle3z6RGGo7d2tC
qrCZJxu2ESRl8ui3ACdXc1EmmC/EQr1ABUkogG7+FNLmQ1wXBfxApflUancRwKFGgT/LT63rFxnM
rY3tHpxbBUqX68l2NAzMlW7uzsCELk6jwEJwrfBOFHNfY7BCAx4RotTpLE2O3nyO1JvxfWZhJ4a5
p2uWGGpKyVzlsPi0+hQcyHalbwvs0HQ7nkXNE9wnbCeOua99rPc5eK5R50PbAZq5XrGpxNC19K9+
46sbBLeIwk2D5PBPXRi2/zXvmFF8TtdbrbbcNPWS4othHiVAlV/Xb757iFw30poa0d9Q0Sf2lo+Z
hGhqdtvn9m7MndgHClCKJ0QLStjz6usspALhashOKGMpsjRNh66Fwqegqxu6JoxXAN/FmCw2Rc4a
926hgQzgsYoBhA3GTiRGPAFWFspobKcBT3U2f1OtxBPsIteF2klhzESlJFZcD0iRLOBTKU+xn0qH
+EgHe9dD5adBIzntu6zGTiajKaa6JQoa/wq/L8J8AJWd+XVNBG2M/IO67B5jNRQkMFYL1JdeNig/
k7EtHno7th+iRtEcHZi17vV95B6WCeB1gwCqAIzGfyo/qIsUZS3gvzXZk6R+WKYnS3m6LoK7op0I
xmrUeYp0Jy1I1Cho9nkUtFv7ICeTW1bm43VRotUwFqOsDLOOKzi9dntY56NmHDRR4ZxrLS6rYSdp
hwju7kgyw6vLXyXGrKPFQYJ9ic5KdR4qUReoYEFsN6bWTolUyNBydQg31Usir+oE75TgeF793917
a5Bo7omO+hv+xx+szivMGOREHXgnK1Flgi9Lt1XQQAI5iB0Vm+DEzjqBRTe71rGK3LHS3m0at35X
/sW8CGJu0biOUS3PUOtqPLXWs6Z+u65oXOuz+z5zbcpitsc2Ra9L2d6YSmgtgvwO/9wvfz9zZ4Ad
tKSxgYTvkD5ZAJWU6ucJ2arri+ALsfHqAfwGfgr9fXfyfYes3mjKGHzBsCjx5eJlXH78nQjmHCIz
atHOAP0d+i9d/7mq72Tp5e9EMEex6YM65HiJQBl8X0zPyvy1NUXDgHxfzrxsFXMezagtUdNjn6q2
98wFDAs6tWPL4JQjCdccnnerHPJxBs6x5a+dITDTXH2zDV2zADoMmCLmTd1MfbM3Scc+LpVftNpR
hx29vo/cWivqkhpasoFwoLJTt6Mi1Q3qASjVDK4CZP3Y117W+/4LxSSIP4oSBzzl20tjHJIqzvRs
pEhsdvOQNceh/rk2gnorz39UQV6iGzKxdJAD/anf8axoQz6ittcs59RGc515XubVKTBErI0PQOJS
QJ1yfRN5Bk5VZECjyTJgxdhmBlLZc4tOXIisZMXZqk+J3Xiqsd0ZevcOE7EXxVwttUzkPk1N0B7p
QR33zjQBMUbtvOsL4h6TAmwsE82R8FiZPQTPQDG0lFxpbFJ/Wy3XnGM0novqNrxXFZnd32IYb04b
26q2Z2hDW/4y+qfW+ofENYo2aTDNnzfRk8dflAnvFAkdMJIyi5o2u281GZo+DLG7AlyLzKvbolv2
+t5x9U+5iGEWlTaGHI0T0tnZMQr7cDqMgRSSw3uoN1Qom6pbQM4CC9afap43+gxwTHR6xIVXgyYh
s901F9FC0L+VDZL2QhgDuC253SRTCRzn+ttWnLTx+fpecacX9wIY1y3tI6PQZEDcGvAKvqIw82xT
UoGGwh/9KMMBM4yULUE+PKBULXLsudf2soVslRoWYbTSCdfWmjTPVEe3RFtLSvwJfYTX18lVvZ0k
JoeZ1pmaFgS9+nryqGYflupXOYu2kprOK2elsabVWo2iHnFHk5sBVEDRfeOvQYT86P8Lixz3aVRV
8JaZlqZrxGTskGmvQ1HnyBXqIL9SbpTPC2b/dcwGVA/WO1xVVUXYrFqAnzTY2r6VrctMFCghAf+K
kxXWXbPp3tIlpzUxReOSXI3XFKIADN4AvjdzrQCMXatJjSe3b5/l5lbNBdaBqwm77zM3St22sSpU
IG+rW1Dot0of5NvjdWXjGqCdCOZOJYWxtEuK2Z3CDo1qdMrq54QXYgE7TZE9WMRfZFE8Kdg1NvnZ
t3laWQn0287rwNh61yyLw/VV8UVgykoxNRlA1czBEGVbMpO27A/j0PmFld2PUaT8pRDmdMpyrOGh
oJFA6V5m83stCiD41wbQo8Ci1TGExnp0bS7Z9vzaePRK9teG4DwDlJBHC/ipLLA63C3bCaO/7zz9
PCdSZg2AO9XJ97Vr4LQKbA7djjcmx9KRQtMIZuDYuSqzSw19HAAjMWSys0UpgHy+xcrN1jz32eYU
vdAh590e+FcoyRADVGBs3WkhrTKQaIMd/Tj6KHCdI08BNsx3DYxBr0UKTFCfRW05IqGM8ZYMDRDy
BqKZWf8kZYZr5U+WEXnX1Zv3Fu1XxlrveJSVcYXm1VLvJgToEV3hVonpENEcBdfjp4RSJqycCe4b
ut6dWmjyDKRwWtrqPKNDew7wgz1kmTqHojvYQhYfnhbuxTEvRTkNWj9OUBJ5ym8jizhZa4XXN497
QrsVMbbBGLt8qnTa36EcFHIY+sAU9UO85lxYXd8vgzENUpu3qyYVmGn/qgEji7iaD/V7RaSMweGB
YULFR8zkZXdaoB2ke5GvzFWQ3RoZq663dPwBxtGb849LAewxa3I7/U5KiEATuWXA3UrZRoYKGJh9
M+P9QA35S3pOUQb8sbjgY6EEJZInRFgXnN6rzdzpI3LtxJ5SqD5pQIwCmlCv+9wdJnf2CEhCNRRO
Ys/8+Vcaw5bQokqWu7hf4fpJmvUQZWN0u6ZK87Moh/7lPaIMyhRrY0zYZMKOxszkfO1oDn57aYY7
o3+IYhHZBXdsHB1hv4XQS7jbwzKSm6SmKCD5c/NlCYDhe4hr116cxc3u1NcBs+wpOYmUknt0BDEv
Mi2oEbIdi5K1ZWg/wgvTSiSwG8MZ1NXXbNGkNb2/b+7eTgyzulgtgdAYwWlaCsBd94MTw60Zu6Nd
lY5dz4ILwF+Uapg4LmTHWX3siDUD5okiB/VBJB0tza8ygUtL/+C3C0KSHYRENEnBXOZosaN0Xlsk
DMg/1tQ4+XuGgxG2g7sJBRldfZ2G2OlDG7f6lBVomoijxiWVfDKr9B2ZCCAKWzpwpCwis8C4bRzP
sl7BIKr5zWg9z+Zh3XKBB0P34c0+XWTozORQYWoEBMVoM1Ks6ONW1IeJbH6SG4/WsrqmuT0mxeJJ
euJfv7J8E7iTyzz5hhQZpiYh0auFHagnisC+i2+GMyXRLB7G8ywaEOEq+E4e8/ovHdlmI8IbaVR3
sxqoWurl612ltw4aTQV7ypcFCATNpsfG1n5mU4aT22PeYdF6JyoO+oAsUvtjMO5kWzAHzxUFFUck
BWdXYWuCedNtxtigu6raBhdcHk4zDHeb1oDDBgmLzhRk/njuqLYTx5iJMlkzadNoPK9km+R0mMl6
bKTNcOeo1d1oU0/lD6RmHq8rC9dc7KTS33dXzerKNVkollpe+xk5yJrb6oKFcc2FjoyVBT4ZsJEz
6qjWttHnPaz7qJ0H8mm1Pl1fAl/fdwIY/cuqYSlaCWugSBZbsHmYUg6s4/JAgXuSXAiqzY2DNPjx
CkwHmKbfoC4CA6QnA2379YFv+tiHYM4+9mBfQxwEbIHry+O6TpauEwMznEAdYU5oVEFFb3UxQkfl
blI6t+++TLmvZ/27zAZIl23LQP5AZ596MiCZGdmv3YQV0BeVg/4oj8fulewz8efIlVKBSK7K7yQy
Kp+jwDNkNZa22Q3KdxkYMuU4+aSO9vd5yoKi7w8daFSv7ydfXXZSmQ2dEoqGS0lbk+P0JT6M6EPP
XfOrAQJeOr3yLi9jJ46JIMwZ2510SBNHuXZQ8HQC0j7xS7P9dn1d3Gu2k0PN2e4md1oK/syIdvAu
ilMa1sHSGoFF5EKRYPLgt4owYQQCIYvyGhWv3S0dKI1aNwJhsU9HB4hDvqtg8AjfsywdQTpSxSgi
Mc4GQcGvJgO0cjM/bNWvTfp5/fv0tN880vbv77NpVJRh5hJIu0g8pn5Fnqz43IzvAOimQT+KYAby
gDKza7hrqd7PqHqMmlxYt0CWtsKpqRv5sV8GIc4oz17owO4CKwj6kPDfn3qQRptM1g7TS9FYOqZ2
1HrFyVUnHYP//43TFQNNg5TGSmHb0ZoWLGFNAXiszPpRRr+M5kXLW8FrzzscyuGJ7nPkTbCqP9eC
+D+HfYC+rfMKopN8PK7DfKymSqAEvLuzl0N/390de+2gehXyplbz3KbPi4hbg38ml3UwJmeojcxs
5gSNPykqveetX5AIzJ08FURr3Dnh/UIYY6MXda+rHfq00mf7R/dldaebJqDQTkg0qWF9XH+0n2J3
eko9EUmn6KgYtctmTa+bHhG+bDWOWn7JZcVDTVmgENynd79A5i51UUn6fIsp8CXeeScFi/oaKH4e
2MLQXrQixvJMUrIavYqpOYBfzvXNVIZJIYikXt1V1vrslsN25oBuXsn0StI94xahgKMfwA7XA+n+
xgwjp/Qw+uBmx/o8H94zDL0XzDhlRBonoDXSfQQ4CBBLhzJ1skzg+YnUke3TSRBgF3WVAohrdOS7
weuOw4cS3hL5kIGenY6bqSfZg0ftiSazhKIZ04Fa/UxWCadHncIcxsNPPmgAGI0yB0Cmjh0m58y3
77fbFdQ9gndScN1ZCPwINFNyO0J23hduup6kIXUkckJWXXAdBCpKGLvStLTZlIKa1zg+RRmc1Xqa
NUF3n0gIY1PworVbRYtKtnHQJa+ePyeiSRaRCMZ4DJEhaRmIk/3NfOq0Y9k+ZKLSFdfEY34dlFEW
WissRuFVyWgivcA8gh2fVfvc5T+uP4d8y7QTwEQhShzrAByDnyefuk9VQMu/a5A9doAFaQX6JVoL
o9vDZCV6kmMowFS+69shkUQRPdfRQ5/5791iHsR2ntd6okFH3TkLJsL0m/wkuRgHS9zyKHslMqki
R4+b2d/LZJQ5KzF6O1BlptNMoCf3p0McGripaOUJRKw7vNBjL4xRarBSxm2W44pKxvchviuNUzW5
mg3C3eqXUQpjDnr4b+z8bj8ZBVclymU2ws7TtalBRWdu7yY6CxNIRxFoOf3YNWHMG4l2qbVRJBmJ
i74NtKb1Bv02tb7puifNotwtt7Kw30jmlVTXDRCzFTyO3jd/qDflXfJS+gmQSVqg564f8qN50t3m
dgVTjBuhx1k0h8NfLIh/ERmjbMwm8raoiomeAedPUZ6X9VedVSH8rHx5lPvZvX7FuVaK/BbF5vM6
s0R2tcANn5qmrj0Z8Tqm4aR5vEkw0/J8XRg3TEXQ/7+F6YzBitcpHbUIuEPjyQLhehVsh9zNb+SA
Ag29L0zdi2PMl9S3lWlSFzgF3GM3JLQpEIByIqQo/ru8WxZju1o7VptmRC8yATys5ipOd+wdSvxo
/Byc6pvsyU7im/di+8J9lHeCGZOW2NrWFzb6eCcrdeK2OxO7cAekGdby4frRifSEMWTotZ5twLKg
8VL7VeQPxDp2uWCuSaD1OmO+wAgNRNgJ6geMea8vfmjxo2Uf1KF0ABwrcDJEsujvu+Co7ptOV4ER
5SvrFHu2WqG0Ww5ZsFWN5snpuoYt6UVZr/94Ti/qzxgxU836KdEiCsNghWirOptPdGCRVvHaz393
XowJyyK5ktsWb0HbrA46dUC27S7Sr3cIQVSOGVb0JRps4jrLAY3RjyrSu+RBAgpf0aQO/ETBWXFV
byeF2TW5lReU4jXMu8WK007W5BQ5cacIRd6/Ww6zZ2milHZsAM+wWoM6+SfDzpmSKNkvWA0bHY1x
PFVRiq6ZElWzxEDU0JdHSZLf405dNo0dWOjyQZpTitGvKvfy/LEWTdVxLc/u+4xpHaI+iXWUl3yz
PRIS5AQsKbpvbKJGXq5buJPDmNYKZZ+VpKjL2fZxKMCIigrq9VMXSWBsaL2a61ITFBfbDml1FHdW
8vh3Ehjbucq51usDamZx/rxJ/th+vP59kUoxhnNIuiWWOuxRBJq86UFaP2ii2SH+y707B8ZgroqM
MpUCII3Wn0A0b7jxqTuDWwj9hakHshjv+pK4IKb6Th5z6cdKKdomRi0zu1lAf6YctHs9BGSDkPKW
Xuo3juVOEHPps3xQgVaD44+yg5yd2+JkS7WzpjfW+lFXzjGChetLE5wWS9qVp/rUbBsFRppHd137
R5TQ/WoYRTtIfakrC2PHCAhGfFplhKFJSDp+RDPCcFCLtAHQWbZ8JNWQnpKq/TxUU904mzaVzrRM
jT9khSiLxn/2LlvMlpaSpYrHasHDTsLyrkE38YAmiPR+CGNhfktwmmyb/JYZbWbY8Jwph0x72x1W
zPk2oWisidvdsVNPltNrXBKLkBzu0OBZr1jcmMBGMFmcoxs1BDMz8GYo3JDAQxKpDmNIkqJZ8yzD
kRrKgzxOjr0cdSm8rp7C02KsiZ1ZGNWgBM22uTr6eNheNsAv9tIxkX+Ysk/y2gGLJN7g578UzJiY
YrbsTW3gkxXH6ESRMuxbxe0cCsUsyl2LNpKxLnZdog6aw6WQ1Js6xWIAytF9vb4ewbvypsiDynoz
0qatKQnJ9BAtP69/n6/qKoUwxLiozc7wpUlC7FhG0JGB3KUKoIBHLRBPNfyHql/kMPqAeac01YBD
4Q8/Rr87Ytg8iMP2B+inPJAZgf4i/RAJoef5iRP1IpVRhnIeQCtXo+LTgSBg83K/dtPbLbRDoEJ6
0qfrW0k/9tZUXoQx6jAZo11LJqB+zQkwYYu1edEyPSamfdiqxO1yUxB0/8cduwhkHp2ojEmX0cA0
O76C3ATT5+TzHAAY5naS3vXe/JbFUm+sZb5MymKjkyU/pupdOfhLKri6fFW/iGDC+rwwstpe8VjP
7X0jP8Xbe1Cl9Ys22OTPcA3gFpsl14hmlkTRgilGLzOGANOgKOfo/5B2Xc1x68zyF7GKObwybdJq
ZQWnF5blwJwzf/1t6Nzj3QPTnK9sv7pqRyAGjcGEbuJzracJb2xxEWcGkhlcnHPqxT9mZ3GZOAVo
XubLAtYo2a6fQrIfdx2Nrp+Pfd6bx2gkD+FSoy3IndP9Ipyy7tEaCA+nTHA3hyqjQwCCysho6T6Y
9e0Ah2j+uH2KKBscUBQqSvVdj1nfYX5CE5/dSIdponJz7Ec2jqrF4UKvaHWCCSxET+F5qNCtZ9gq
qjAS9RYkIMHiIEEXxFZRe+QbheKyqJ2doA4cQY0Cot41qdzJ3HdrURwcdJYgQiKUlVI/TnA4tJu7
xj30hVEEHF4o1dP1+ty/Dm6KPPm3lYvGqLO+aeNilHbyzPrN5UP1ox9t4SW61/15H3hL4RRnSpJ9
lXLj5zmGaQ4oZrOokGAJUBp8l9tsqdI+tHMn3olfJdwlIFd3pE9/4ZUwyUEH5ok6c27Q16T2GICo
P2ljaoP5mUINhgq/3UKY4VBj6YQ0AU0KS/QPbvLN8mundOZP+WE8mK/Fjip1/uYGQS+pLhvowOAb
+VrJmnqoITDiyWBXuOVOmUGCxZrDivNoudvfcP0wXI1xACX02qiPCtK24AxwpiJyWw1FR8s8FIl4
HxaNt21u/YxfzXFgtUxxNYBWU3MVsMwhEagYISiUocwrUffwegx1tcRBVpTWpdCMiG0qy27urKfZ
M/wcc4+YvoAsKT5nhgaq5scCBnTrQB779Rfa1TqHZVE3Y355RgTHxLCZWtWwh/w1iO4Cj6QuW/fP
qy0Oz4LEnBPFwqGXLigL+dI+csuP7ErrnBQSAxrhMet3wdUch2i5FQ9JhCquWy3xhzrqLso8OZ2o
PW57ym+C0592dK4dGRmhKptEuMr0VUQVKt3H7yxnOo6u4oyoxB8jWyCva8Jp+BmrcLYWTVWxtgRc
6O2u24/+/xJ4U2Y44IqCfjKKCAVR8dgdlJN5YPkPSKzsiU9IHG5eecdqJEi9VsgUTv7sTYcFBcpU
xXvPTj4oR4UJQDykph04wQvJXk8tkcOVsV7EScphuo2lXaSmTlBBAjGpbDWcTppe+bWJTsaSmqEm
nJMnBwDb8jgqA164nbi4lR76SSntyyTdbX9ZygwHLqGeTcqUI+YKgtaxJK8PVcQqM3HzUFY4EBmm
wNBD8O0Ak0PpWauyVzGRho9tZP3YXg7bjF9vuOtR4xBETq2phqwnSibaYxgeNKpre3XyHFPz/15p
PFMmGKyiWmWM3gwOwRp1XPz6XrKVE562OM2gEdovYG2dXgKPKrj+Juj/aZsfY0x606hTCFB5wn7x
iwcJ1Tvlsfya/cAQmVP64z6iWDSJfeNFDlB0LcK8R8duWXiLdZJzJ8iJo02Z4BBErGNQ/CjoVDLT
pzp7r4W63ZP6mJQRLvAp2rBREtBTeFAnqTGNNl3Kwd/2PMoEBxOFFZeW2GM+Avlgv5j7Rwn3mJlT
b6S3zq0NDzfY33HzDisqjOQWCxpE5Hf6kcVxshM5yUVw9DsFJMVH0xVejF0BYjNIHj+pu/iJSntT
K+Ugw+qXrihSBFpGdda6eyU8qyqBSuuuroqaCAZHS4W6339XqdcgnplDuHp06O5UR3ypndzp9oG/
QMwZtcj5NJPR6mr0cWOT88Q4TbqkT0zNhYwWhDmdwq132mMGnvQWAXLqB94feMyNPc4pRdNS4jQG
eZvZZnYmnGT9VaZYbRje/eItNzY4r1x6ZUKxUMajbX7olg/CoDqmtusFX5k/mh1xlFfB98YY55oC
2hjypuhwysJzmr5OKdG0Sf0+53ijJITCEqvA3qHbTUX8iDwzsYRV375ZAndR6XkeWc2oIr0r32mC
U4nvypxoSl9/Fd3YYHt2c4LzMgzFlnWAthEGV6FqBV7MKnImD2LXLvWapRbExbjgh+otqUKKUiwg
4H0QTKc23m378fpb/bogvlgkdVLaShgzdWXNni6sa617YO+EABw21XvoojBlv2YnP9avhGXiyPLl
I70R0EPAnupMoXW5y3wMRVhOi+swdFgSLBWJQGY1GLxZKocRoREEQTIjXBLmh3T8pCgPVuv2wWcd
wWfQOSD+IkCC+fTGAeZrRV0/F7PW48melYETtXcFOoZHw05USm6NcBS+WFRg6jOVKsbsJ3TP7Xjp
B+s5iX9sbxhlhP3/jesbfdTHaYOrI1TeRcsrRuuW4HHbxHpS/maLOJQYGlmOhBx5Kv3MyB7SY/A8
OYWNtLWD/iaXsEZ5IAcYS9HmIJWzNDc4t18qv9xh7uPtxoBoyZGeeqc+IIcdS50aWpSgnXFoLkWx
j5dToTz95ZI4yFAyJKHU5C3vP4PcvtwJj5YzPkhHhbGNuCUlGELAOj8IJFqzHi8BYL2fzqNwzAYC
cIkzyxMBdXMgBwgyNUzlMmZgRm4PzgWSWYtaBgcNXSjKdVghUdLM9TnJ27M1UByMBBjwc/N9nykg
DEejroS4XzkWSPdmxY/2TxQDtesJUtlKb07pGI5giRCxIWoY2LEg79B9AJIrhdgX6t7gB5nAwtSr
EQaAQD2F1BL6juM9kq2vgmecWdGuOyvYptilziy1URxAqI0+m8EAs3P1LYxfDCplRv0+BwlqMcUB
hqeQZS13U++XKTEWsN75e7M/HAjITV1rhgyEa75Gll0cZA9kGzuhcLvKyWzcfVDNYoOBhTfupYN8
LF4aKpXMTGxcS3zzL4TtJ2PJcPEmguoEYEaci4fadOv+U2bOrkS2QhK4x3cAt1qFDuQMnVyTONU2
Aqi91Yt7dWgJ8KPscO8ONS9ETDnBN5r2GJiekv1IKOFA6oLSOKCo0McTgemJvW1MhH/lbrAhDbtj
3cWFQ71qCGfkU/BmpxijNrPcY3ivV+9yijGC+mAcVjQKBmwtFWFD3Sv+UEZHVL6cUIj3xKXEcqQb
DsfTzwoDhIB6Ceg6y+VLoI+XQhF8s36c0eUCZTXpAVVxRxenSzRQoh7UY5Tv+c2SemgNvKNc7Ykd
tv5lSRzlnKOTodmNH9R7ukOIQcTWajkIkTvQETTg7XHL6n287AbtY6btqmyXSEQHJnE3ajyUgKs2
a1gAPR/NY3pE9xWEX6BoT2wfZYYLKfJ6EkDVA5dnV3C7S3eNF+0Tj6oaEs7IJ9rTXBmnml0oAoiA
ksuc3EmUSt36FaxYClqnQGRocith2i5tMoA0fJkkV7HeJbFkq3Xo5Cb1qmIw8KsP/LTEt0T05Sgo
GA1Apfrj4mt+fIzRa5QfFIjhCS6VW1yHiasxDveMSZXzZWb9M8lLJ74MVNs89fsc5g0pGPrMAs8Y
zbiolpMV37fxgfp9FqbfhCxlO2VDbOKIhuZyL0LBtBFFZ9vEug9fPxGPdGYpL92MRGVy0Hzmw6yi
QgtMrB/9qxnm4zcrCdViydURpWA9EGU7F9QHMOX50TLudIgWBCOE7rbX9Zsw7GqRi4dqs+yyUcWp
qX/0XrhnrDXKO9NFUWP3dfTTb7Itn/p9RYUQ64f1apbDuKQXlMLSEGWm9b2pztCAcqpWIzaNOK6/
dEhIENeeQQAJxYLSbmNnEOVTZzm5GvrbX5FaDYcLeDTHZdbDAQtrH0L4Ls59pEiJ1fwmdPj3m0l8
V8RYRKg2h/hmHWSJbDSPgkLDvEsBCs3xf3jcbkOQxHdClNDmqGtWuDQU3U6nQzULdte806FmMaCK
mR8H8znVHsfxB+5Ib/uDvs0Y/B7/QJP934Mg63k84B+GvvzqOT4VmEaRXBboWvfVfnJk9J2UbvPe
9Ctn7GySW2l7QyW+V2JYMC4lFhMyp/HnpfuYpK2tKdSYNoPVrTVymKL3YZyqAwgqBr84QE/maLX2
dATIQ3uvpt7Z1IrY/98gSwwJUAHSTyh3Z34UPKfVZaFiW8oEByWmmnV9y6hDa9PwjKDdx+GrWuTu
tmusPz6up4BDjjLttUzS2Oy+jrxpJ1TvkLLwjLD20kr01MX4IgU1dfS2bxgQEP3364lxrwszuo4x
W9B6+pGhY72rTnjpoAkDTNPReX7cXuZ63wAUxv+JNSSRw5TFmLouVpEtG1FlxCCwJ9yDDKuzWb9H
51Q7dOwcQ18mzG5fQNIvPI5W25dDJMKadTCkyJ5HL+q/QX7aVqA9uL1Ewl/eUuU3LikjNwPtCgVz
DXF7MrXyWKNZyIgpLPlNyv3nl3zD1Rs7c9eXOfTBMTR1Jzutjb4gN96xrLR4ogjWCT/hmVNGNQ+k
MkCBOBzuxPpslH910Uhvj5WbpfRqOaVij8e/qA+2Ln9o2Ohc/317X6iLhpe5kofWMuMZH2w8Rs8x
QvbqAyPLtY6NI5OfjPICDjWWto/HIETCscp6u1SbT2G3uGgUIBybXBSHG/EQgO8mx3Um7gYXimRu
MDrNXrVZQ1pVOlQeaL2R8Hp+3yZyb7YqtbopmMGthPZwkKb4mNhBacwzvDlzBg9N6d54qnaU/1Ef
kwMNZeoby2LZrUFtMevY2HVzJmkjfvMk/nmg+AHBOgvKahJhxTyrjZ23WFm5i3cYzZmR/Y72/aV4
od4o6+NdYEI1VAm0gKrG7Z8aSZh5lbF/tad9ZcEP5qSPOnqeRZfR0AjESSPtcZAfxL1VZxKSTtrT
4DJ7gtN+aiAeqvoiqusiUd5cHye7WR+3dbWkptrQIOJpkw+m7svxpZLeS4JgF6Lhmbrs6Mo3mXpn
rvvLz4/Kv5nHdMqDnPVfGMF50I9q/CLIT9towv7uX6OcqwnucSlMYiaYCnI36s5EW9+wn45M2oKa
d6JWwgWM1QAxlbwDMkaJahfRp0r+1Bt/Mi9z3SK+Dw3dAXLTQujBlZdSPat9AALCeZwIz6NWwoWF
aIcxFHHAnsyhfATFpx02005FIXV7Xygz7P9v8MkquwAzmVA2GRQXNF9OGnsyeA7/zggH7lYu1HHe
WkiYzGjJTUV3GlC+RPC2bYb9zJaPcdgAosaoKWo0OnTDfdmfh8kzEhAb/llS5urKHCR0ZilAkOOt
ltQcmksJAsP0jg2ANbv5RAHeeihxNcbhgZVnzSQxtexWqG1N/iLV37Y/GmGAbygDKcnQdTlQfK4f
1OJSzdT7hh25jV3h+8dapSizgXFOiDtzl+/DY+rEB2sHmUePZownXMDgzr+eDUXSqDNmAnt0ql3k
4AiltamnXEAh1sT+/+bUdOoSSFAdYWgGPhkMiuY78VPt/v8r4Lv2vL1H6+H4Tycw2B7emEPCJ1EX
BZdeNxRePz1OyYuevDelJ6lPDtumfhMgXW1xgBBCe1E1OrTJFXeSn3vLKXhe3o0uGymKjsHyJ/Cj
iRApkwwRpMLckV0aK4+nGimTQc3dsA5dSRtRPLW87VWt3j43Zrgjq1TyMBY1hJVkad4JSvC+z9vT
kAnfhhlsSlbwue+Xg16Kr9tmV/ftxix3eBslMOa5wHtRUL4vPVrYJXuaLnFznsyEWCHbll9O2dUU
33+TtGVXCBkYO8o29nTBcpV53qfTHxF53ZjhrnEj6q1kKoDkjXaoil1B1SLW458bA9wBlkBhPECo
lTWTa37+/8UIEPv6lHYAsTd8U800hFCzKFBHT7WTGEe2mQh20BxE7dKTxInU5nDnVwuqYEorwIUx
x7smVHNQUEy2IcaUBBG1KPaH3ACF1E9Llc3wgkxIbTSLO7nyXQJdd3WHblHi6K4/bW62irvV524J
Q9XCPShEdu/NX5T9sK9em9kd/dltMCOVOeqHgWpHJs1ykFEnVq40EKfEDNrotY/SvjvNF8Yf/C/+
Ji9kFobhw9bp4vAjWJaxkDHfhKEp0WmeFTTEDHaxT3ykBtG0B4kLR/EgkQxtUncbQlYvNKhkqSB5
hZYjr/oTC6Wa6hEkCQd0xShf5tayB3xx6Y/ijBs7nIuOkjEoZYnNDCJQbXbhIQ2o+d71q+XGBued
yKRaAdQg/hkFi0/pESRh0RfW5oHR+aeByvuvH4brp+P8s6rMSklLPKVStC1VH63+Rxw9hvFOkUIi
vqUscS4ZDG3WQVgR4yHi7Pdic19IU2uXU2AHhbRTNOl52ynWX6U3X5Lzx6gbQ7wRAV7irsfQeeEy
6U1EI3Zxzxo+DMLeOn5dvyR3jym1VMgChDTcuPzeVy+69KOyKLYR5mC/HrF/bch8WSOroVTYBbii
g/4y189kzLa9BghX/xcaKzXrOwksa+4i+IXlm423jPu/2haojvzXxpAFwiyYOETRXXEQbERPe8sx
zv/0dYx76gpbT2n+dAOZr0+o0DNLDQlxYSxejPZLnB6kAVKl0rdcOGeI1gbQ2M6XWidCeupTcljR
zX0KahY8GVTlWTI+jeFppJiCtmFP5oWmhLaV6roEsWFQnJrhR1MmtqU7C2j+t7dsPTC8eh2HEVHd
y+PECrq54VTTfY/iVhMcwgTZ4fB9HKS29We8WjebxoEFk7SqUpaiEMzXPhXsdrmb0tftZVGHicOH
bNFzLWBZq858SYp748+KkDeL4BABMoCCupRYRHHHSK4nxo6IRx0I4vyYnGMk/I2vRoxmJhZxjKKV
FGl32hTa0wwONz2k5uAIp+MrEWGnNo2osT7r4BjFaN6tXxvjozQTaEqZ4VAC48hpZqbIH+lhKWDQ
ri72ViUvzthX2b1W5y3RK0jcFvLb/99EhU0MEqdOH1MvuRvRX7nsUTS4m5zKZjnT0NW9beejtouD
h7AtlWYuEMLn7WuaT45mnMaeIsklPJwvToi5IS1mCCoKzCGFyQMUhwPMwwURtOG3V7Neg766+luF
7ubrSUYSGp2M5VSlXbyFfmj9cGJPcAJfOmrn/BnPfhApJZ+TXeupf5QQvjHPwUUUVNKgMmH3zDA/
R3NwQJOdI4iY0mxTxwxkbxZSN18mdzbzw/bSqY3kUMQsRzms33hzzY9SbNmS4HUKpf9JeicHJXVT
pbNqov7XeslgGz5L6QsvmKjAWDQe5w9/1Pp7/aB82WKe52BaWGtuq75rICJOKuKw8/trJGPoJvS/
TF3jx66LOhKqsWH+/2NwWatb7lSnis3mg7iZ6qpb36OrMQ5Maqjf6mKCYdc+C+25tY382ygTR4Cy
wWW7SlSAUzQoIHuCSevwU9t+nIf326623oAE4dx/PxoHGqbSaYJQIJRRz5iEw63o1C+YBnDx3on8
zo4PbJxHtMNLRBELryPJ1TJb/c35FufBhEQnAsMAzcSFb5mE2Nl6nexmaVyMIaeD1okVyEc1u0SS
Cw4RPUXuJKJ/tMf4PxpY0M28uMQHpbyQww0Lsmdl2OODtpCLVdzuadkHd22MyUk2F/pnwic3i+Sw
QoC1DJy0OFXdXSlMtpjLXjI+Q1OGWBj7oa3TxcGFIMeQWdYRsVVj7SSxZ4WJjzYWc3nt0J4mqsSA
AuEdfHq8WTRRG9jsVSufxfilovCdOFt8djzrQN8DaZXUM8179MfagbmTk2fCF9jbZuOb8VlxoZjl
qkUeAekLtBjt/1HoQjPxfXemSs/rDSu6BOgTLcztytz+NHGhZtOItzDkFjHQ0dpI0AA17OKENwqy
/qBpOFjfVKqLZH0m+mqXT4AuRre0kYD34+iE96LHquzQQulcydchSKbkdu9DYso3jst34SFxIEyx
p0j0VwO7mz+Be2LGS5VC/YUVBsf4JI6Zm8bzXVS39qiO/vaWrrrljSkO9vVF1MeMsaRYyl0A2RIx
/yNeqRsLHOibuWnJOWvNjBpo1iCdMdYHC5QzGGuxtVq1/249bL03IKwZxaJbIkjyldw35EOiPm3/
/uoxu1kNB/LRosg1pBnRLtYqnjkNaDGR7SD8IwboGzMc1OtFrtUL680co3IXQP7TyHvwEKnEA3w9
k3ZjhwP32MrnopTRqi0erY/VBUGhK+3KO0b/E1/+KPtzY4yD9q7FxGYV4a2Xy8/F/F4U0Gkpv/zd
/nCoIUbyYggFeC7H9IMJwlBjegnJGGN1fuS6EH7IMC6ruojYo1XSJ3cc3kvqY6XeCdOr1Sq2jOsk
xTw8Fb+vYu+NUQ4UGrmVRXNA6tg8s0Hv/BzinQxRBod+JxP4o3KgEA6CnBQZ0k+y8VRbXhZ/MGdf
jAjoYb71y2VysyAOGLIuz6IpxVFNwi+K8S5S74z8YHiqTDWHU4Y4TJinBLLmZg9xieCop19T9UFV
wKsdIC9DpYGoL8fBQzB3YINvGOkURrrT+7Z6lzSOFO+2nZw58daX49BB6MJkCENcUf9OwPxv0wPE
3aBy4LAMqtyZGvr2wmX0zXK+U8yMACACTlUOErJZAuHT23To4k3pOc/9tiMohKlVcIggxFMiGwuL
X4vW1svPg/B+ezfW4/KrI/PzhEYZN21uwcLo4MnBCDRDb7IXqDh4iyPsakBp/oGwSUAQrytiTm2J
QiNsBpAcixxQtdzNPjq9PaoRivh8/IDhXBhtV4sIw/TBBB4MblPlxJ1N3UL8XGEUgOjDkhFWmuf4
UUWye36I7tk7LXWzMzXESLicxqFBr0+TFodohJnHL5NRYb7Uy2WqUYn6ahwOCGFTz6MBbfe2hnJf
VR9rJSdAgIAafpAwLkGHrCSsRJt3hyjXP4B8q7DbWv8g562/7W7UN+OQQA+quZwqsNn0EjTmDmnh
6wZhgnQCDgqWueqiNEW2Qz0Ll3+yHakzNTYrAdPjKOwv3oBQjUOFEIW1AZnn1LPEH9H8QRtjuxoW
O7b23fhu++Otm1I1TMHrUBnmCVzDqs+0bMJtqjaZXaR3ZvWSh4o9Lg95PDt/Z4v7iHIZt/Ecx5ig
jfIxs9PQbE+W0R11QZbvJsT6fl41VMVt3TuuC+S+ZSKm+Vy3WGBe3uuIvONDSxFksr/71+3614TC
F/VqWTDKVEfvVwiK3eK9KA1OoebOnBdOiiG2Pvy0/R1/441Xg1y0VWJWLoLgJ57rEB5U2Uw8OFvV
i+qDF5OWOdz+ggpf71O7uB6kFqGQhObgYKfty97tP+l2855hYPqkHCw8NbeXSNnkwq8lFjX0ayKI
jTXtu5Yb51ytT8x1ts2sp2Uh+/qP+ysih7e6FFdtMqExNBjcwVX8yjdKF0Kmg5MOdvXISBlScgxx
/Xq8GmWLv3kGVsHSy0m9sO6fBWIay6mCLkKyr3bagVjeOtJfLTGYvrFUzm2Nrh/UMCsFIpF2dWA9
Hem5s6sfUWYHl+V/YAdZh/6rTQ6OlRo7J5uI/xrdaxjx01CAs/2hCwpve3WUj/BwIk6thFo0oozu
BaKRMriJmt22id9ET9fFcOihaWkFkU28a9Rd/V52Kt8XHjtbt2VfOxZgvaEm8LfhWOGLgLKgmJD8
wAsxzn9Eyqtkfij0j1b+2sr77ZWxP3wDs/gqoKBCSXdqMImihNXe7CenkauDCrp9ox+f5FS9ZLJ0
1ouFMEvs2Ruy3TikmEVF1RUN4/pMna7qnCg9yBnV7k24PV8KFOpKtNQaNF2T+ToPp4A6V4SLv3nN
zSpmOcUAOd7yrpSgzbvUqmlnFQJGQ6yscgdNI0qb1HI4vOiTFrx5AsBwMA+x+hSMxCOE2hQOJdq0
EEzDRITLavVZbhcoB4cU6lGezcHCkMoZ6Hbg2cUyfhjQdiWP5pc5Wuwwz/dCG1NxO7UoDh0mNFYI
b317fdrsMqO6L7LCV4yIoJWgXIEDiEgTUQRjD7hp/C5Mp8nwA22vBT+2Tyt1T/HlPGHM5ywJEX9G
dz2K24zmGMkIAJGC6mEFhmrCHvH1eFbKTpw6U8kB4gNYiIeHegfxxEN2mo6Mo7oGGUDm6H/2LPmJ
tW+575tTJebW0hcNezXOaB2NXjKqJYGKm2QuquiQPzakGjeGcln8+MS4lfULI6YGHw3NCc8SURsQ
y0s0a7jkW4XJCLChqnAvnZq9BbonRmtBZ8Wom0pmO3rz9YyibbuGXfWseVOIXNVj+VKUwrSzckSL
rBt5IUnYTni/zCFHFYxQbU7xXG2+GpcRlAqRUzuMRE21y4N2lv3mmPrUtCHlmxySaHk/aEOLAZgZ
Uwnmc9jtkUX5s1f/1Rk5+OjNWIVMHC7+CgwEk8vm8dExBSYM3W/IctL6igzLEkVVlHSeARtp53lS
amiQyRC+DJdPoFjwzYyo8f0GQ65WuM0ytVzKogSvSnmHctH3DIKoxUnbjXeyXUZ26JbeNoisX1tX
e9w+9WVUKtoCjTqpOUjFoS78v/t9botkpSq6rMd6FAmV2LA/pGVEBNDrl9Z1CRy6W9qsBIk6oNZV
fU2i05J9rKMHWfveKFQhivhYfAXWHJMW5V4TizF3YvqqWs/bH4t9jF/B6OdK+Aps2gS9CQpRvL3L
2ZZUx4jfFdklV556I0Mz4Ptta4RD86XYVh8KuS9qVIgUP80fG+XYd9+3TfwGzK8r4sBcy3XMClWY
3p++Sr7qJU+WN/e2tIPYAJrUC6qBgp2OrQ/INvAGX5MqR+2mDBGZl/Wl0RYHwfNL3qdOOC9/d3B4
4mtltMbKiBs08eo5YspHsPG42x+P8GuDg4JYBburOgJwxhxda3dKVttN8U2LzmMrE0hKOTaHAhXo
ws1uANnBKO0C9V7JiABs/SFzdQMOBeZGFMq8QP/70oGMXpjtbMheLGO46Ip50C39oUxAIoVJr+0v
SJ0nDhkUHdykclkjh9parxBe32kd0jFR44hq8yUwBd+o2pdtk+vdQ/rPpZosr3DjguByVDAf/Zb2
AQPdQ+JXH2LV7pA+0HZscq3aWa56St1GIpB21fcxhy7rEPaFmA531DIrjxDoshR4G/hjm+9F6LDp
Se6k5h91Yd2Y4o4ZeA7jtGRa75b6LZG+oOu6oaavVj3yxoT23884SrLWGBYzsUiCHabKsJctSyUc
hLLCHTEMqXVpp0FlU5ueluQ5yolH2+oRhkC6Lll4nKl8V3xdjPqU9DKUt6ze6xsMYmBWkjFLpZMX
Y/Zq2/fYN/kF/W6scdsyg6MeVI54DyRT2zgW9HnCCqnHLqf03laP840hbnPipuqnkbWqDz6TWUl3
wpnJzCqHv1sPtzudDsKKeMQLXtSr49DpdjDm7/Na/UszHPiBwCqG9JqGDgZruR+syhf6/E4Ju932
atanxW6+GgeCuAklU0CZBVIJkg8i48/5C3R3HAgm3WuOuDfRBkRlqt6egFsuwSGgEXTSKKd4THX+
Apup97n38PJAT2N5ngu8AGY/sEvfxBO19IudUjjEolffV9dF87myFDrkYcdCpuBc3/e7yA/2gwcc
REkm9KnJsXXwvbHG5dxRNFMsS8FWTl8HVwMtHsh7Haa9OT+0Lii3d9ZBvRdcKkNNHDw+YaagiqoZ
GIJy0xx9f2F5qtBpFWcG9TigPiYH8XNslaE14vENUrd784juTRcqexkKXOzlSH3NdXD8CV58Aq1i
+Dsr6NVflm9Ce7eoVDi9fmOZqGdZOmbtePGatlNSUEpC/BCNh34w4zk6Ws9om7+waZdtP1xfy09T
fOSe9lIvRzFiqdgKnFaZ3EmgxgDWY13jaoNzvkgMVc1UocWrnicwZLLdCXzrzPRBYp862esPxRtr
zFdu4gwI3GpKOaHYkh3ivbG4ouZ04LpZPFAivY5oT3Y76r297ubXBXLup1RLWuWWCNhP0Uw4pAdN
sr7GZuNu7xXhFr9QDJRQCQkszJnW4J3JTm1SuPpwH8uUxja1HO4Wq1HMjBVIabl9HdmD6QvCh6r9
vL0Wyu+4KyxOKqXQKtyUeM0VyTut+LL9+6QbcJfXMkutkRmRCUjI0E+bHiPf8oT3/7TzBPcW1UG+
WhYzJUMB2ZKmSQpnr2mqcpQCRgKHDFZ4UvaWp+ya++YPy2I3lrjrUorLEuNpyEzIu2CXe+Exd1q/
2QPtfJAsngNnedr+lqt7dWOQuysHOU4KaFph+kNf7jqr9SUZzcLbNlZ97mqD7/uzgr6wog5dmUuw
wCGS/aJiTM0KvW0zq0foxgwHRXKuqJmpFJknamPgZF3a7mRkSGyxRql7SQqJWNbbNf5LnHFjkEOj
IlOrUY4RrscVZuKsd73ZOouS2WVwLOo7tYPoSvMw/1Gr5o1VDpA0RZOjwIIzdu1oJ8oXq4jtmuJg
X8f1GyvMb26Qtp6sRovAYuDNR5bDQG3W6X2DDRhiiOaPauqmJunIM+KE/TJtinH6FPo1hluKF6F6
RZfHLBGYse6DVxMcJuUxshYYI8PApBnbavElWj5P6IbY9sD1geCbhXBAMeldXiljmHmDP7iL20IG
YLlnSmDFriayC6sLsmRRlUzNEGVeUQMa16GyKHgnZFHp9+GPRTbt0vxKLIg50y8ufmOFc3Hd0pIm
HxB8da7oLHfQuHZzR7pfnBr8qPGFRFrKHvv/G7eLTVWvGg1XByP2kV/CIyaezrqEnD209U7Lp5Ga
W6A+I+fnphJFkZAioxUJ5edFjZ+KVgXDc7b/ow+pqYZhgrFc53lE5Wgw5Iopn+vn9AsjeEacdBfH
tmkvXuJlZ6oUsX6Awd38/wb5NwicFCzs7BHUoH2EPYKCT4Od3tWHAbmY5dPfLe+Xor0YFGY7QEet
/LH4rAtN8KZ3/dsTK/OEA/X2WM1x3SyOc0tJrjIxVvHA6qxzXTzpILOrQAao7UrpqIsusbh1H7l+
Ss4p0wmiByajtB/8Jbahv+sLjuZB3HKwmaZW5kAF4ZHCxPWy2c0aOc9EMDKYKpPBUD/PDuPsi9zU
gWzO/egLO9ZOJREpgfXRoRuL7DvcHL4MuV1Lrlg1H1so/kg+SXboWWALm7z8QTmafuMILkUaR31c
Dpi7Pl6SekLq0OxiLxUHvzEqB1RV1CZSLsNBc2qkhTKzMeLgbO7CU/Qx8tWH4cLo0III7DWKxyaj
oCE2nhRKi349C3LzZbmwzhSkcTIEGGe5o/l7cOgwkPUBfN7PbxUBp9wrmIAgXs7MQX7F7qvbcqEd
ihyt0gXoPu2KSyBgxp0YrSB+n6/8t9MkZKaAukMTztO+aME8ZJoodGyfPsoKF9VZELgJ8xLHIJT2
qt7YCCIIC2znN74TX92vx0KS654NH0SPc9y5cv5+GEBGJdZONxH3ALUaDkq0OOu0KMSepPX7aHyI
yOcqZYD9/80ZrlBoV9MYZxhzIap1lGfiLUQcV76Yn0ngY61rbIeCZ4IRo4ZW2tFIINFqJH89Lnzx
vo6TGHRqyCCDUWWczw0YieXYTivCDLUWDhLaPNcjc4YuY5N9VqOv2fjFwCjftvtS97DMHf1eElJL
a2dk2y/qDxlN+uiHtaMWuUcmNURmSNhx2HJm7tAvbS1kGrurGH9b+Y7lyvK7wAY/8EUnzv/6M/y6
TQpX9RnNptKVFrmEfyRwC3f5YCEfg/5DqKP0JwoJiO3ihSbNeqxqRUDmbCmEvdyDClhFBDpnRE/b
uhnTAtUdJmgsg/OKIJwxuwPXcPv8KQk/qdJD2f1JhcS6muB8YonmWETciUbUdl/EpyTwcxOtqIIH
TTHC/95Q+FeHuNriHCLss0VoEzxSk4PsqI4EkrjIWfaFH3rhS4uZXM2JfeMBFcqz9UARtxHfkq8L
xvMQBsGIfJ24fB6kL0Ie2pI0EkukjHA3xP+RdiVNctvM8hcxggRJkLhy6WW6e1aNNNKFobFk7vvO
X/8ScnxqCqIbL+SLLwpPNYBCoViVlTn2xaKpFuJ3qX2IEjTag9DNrE+377HMCPk1rvZNzliQ8ljR
35ndq1F5pYzuYyvqUZXoBnzONnVRik+r01LFyC+ShPJzMB1q8mLNXxbM8t9eyWbZYm1HyLjCKRq1
MQPSNbTSJwX3iIXKMV/SrxCGdxewmMyF/lYN2i4ixvtt27IlCndrqSO9aFqwxhTTS5+/h0sEudZv
Q1VI1rj1Cq6XKFywgJSTlvNndmAPHYWigeTl2EzO1waEW0XNstESTeEIOoCTf9yq5WCDjLA+z2ee
Juufb++cZEXisFzGQEJINYAVgFN2zOiDmu9uG5AcjTgZp5Zwyx7wC29UwPCkK4ujasEn0hV7msnm
ojZbVqvtE6fj2qmo6w60Oh65xF+Hc7+3H1HMyvf958rvvQaIgeQLFHbHg/Srausery0LCVi9VG2Z
ZsjEW3/wkm9Qft7pz9GLCciq7UCw+AFkIOzb7a2VnR3/91VOVmplZ+ctpnAW/axN50H2EMvWxP99
9feBj4+VPEYLvKqe+tKPyo/Fsr+9BJkJIWYshIZtkqAuQ0LOLXJQOsuNx79vG5HtkxAd4hiECv1C
Ul/rTugbFINMOXrzO2x9+kJcaLoESkq8vNTfGXcUiFCekClu42cndBS5BsV8aGQ8mLK9E2KFoQIe
k4547QOMuVaKNzYlBF0keycxIkoIgAWpVEclAFIeMTWqUQ/Rnb7+g7Hj1faJzEpTGZekt7B9Yz1D
7QkWstcplHXc+H6IGcvaivDUFhjS1omC4M17Oxq0gsdddFClWsGbMIG1HSEUJBUqD2RGEDrlDmSC
ic+VvMixOgyQpuksx3Ag7wuHIPftyXwZ32WxaPvITLz1lkl060d6vbq2IEPIJ3NASVrp9pVyUstL
Ie/PyowIsScEcXkccyFpFXV83VsO9AhwwIPiZie0KM7qgYROK8PkbH4ZUPW6NP6rVkubFH0exwRR
Vt3z57F2pwNSTVdDV/j/I7C6/XZdzQnRqS41FlkT/NK06cmqcaW11s8joD6WzL0dozZL/OulCUFK
mwgFvhIfWG2ORgI1nEY/ZHXq2NFbAWXS+rJQKEJX31n8Bx8Na8NC7IJIWRto5gzgwIJ5ZdBXReRu
HL/HceFkyrNklVsdz7UxIWZhZKioRw66mNhF6d7a+lwkR6SLpfExjB+S/EWXaSptB39GiGYRCkoO
IYtHomG2QQ9Ye1lEDok/qqFk/2QGhLDS1FkIIEkHvIp+ish+LiXB8YeU0G9xS0NpX6eWbqN39qvT
L4aOuRROUm1q4OMezssuf8YbA8Ua8iG8cEV6vf4xnI8NlDzPm1UGwEl+2haco9CzMbUifAPNe7o3
d9qhOfU7PtGRe7FUqHT7GSWEgVwPGDFTJB4AQXwaGrwIZDrj7EyxMxyTB0gC+pbp6H59JgDm9AdZ
x2vzAFdWhVBWzQNN88DAzUsfZ9Tgc4nTb0aR1d8XglYdxDTMW7zTuvW6xB4mcB0CzbdYVjbZKtFQ
QjFPYTJTZz/epVVwLII0ZiYX5Gj9//X4p2dzT3fVvpN9G2++pStbgtOPKChYVQlbCecd2w/QFm6P
jVRbmLv2b66/MiM8pRY157nWwYIYzAdGHjPrbrRANVa9hVJerO1Tuu6e4AUp6VVwjSFJTINPk/Xc
t4HbZ19KdZEF+m13uxoS3AF0n5FZVRqXXwvvia8fMJTyjgnbh+EjZ1ELfO2bJOjyw/h9F5mtW3hA
CBF1jZWJTOWoglVKe5nd6tjjuPoEuuRkl/nhiwzptpkZ6AhIumnoKhWVvMoajZauQfm+nfTGwaR5
6Jpl9MbYlHm3F7ZtiUJghPffVbFmrOZTNbEJ8xC50h6ahHmROR0zKvP1Tc9A7P2fGSELsEyUpEMT
eWPfv5b4pGOhG/T3U3+8vZpNv1iZEcJ8F5aEzSNGeDOqtU5A484liSkbUZLtmRDQk1ZtE8ZJfIOs
BboycnIyOVJxIJkV4ZmfWrsONQoQwVT3d0scPLAMDmdl/u0t2yQHpNc9EyvFc0mboEwRhtDeO/LW
fuumT//w5ivA49bnweUKEqWHmWUQWJuJIyseb0ao1S8Q0otYN8aaqnCOdundTJudaHgnAHK1qaOF
sXN7vdvP8cqaEHa1ATQRUQQf6dB8BwjOC+8YKgz/IEFsyYMiOURxBgKEFKWlh7heuh0dxwlzFnb+
ZEg//raT+tWi+MVYvVtDmISmZsEllVPv6zvgmoEFMS+TO3sdryFLooZ0E/m61/aasFy6Fvbsy+jz
D/Xq0HoachoOQZL5h2wTheARVFWqFiZG9qb6KWVn1rwX6tttr5AEDhFFiKovB0UCIzGnjpFXjtLK
6huyRQhBw8x0jP5zAjoFQmLR6KS1V+t/0B5ZX2UhZAwmm9oqhWsHzMrcZrIih2nmhdrNKHEASTwX
YYNUHVDD5U3zHGp1aoSUAnIK+TnqJX3ybcdGOmaYBlMtYDx/dbQ81ApW5fh85Gyl07EFAbbh9J/z
o4ZxvehVpia26Qcrc/zfV37dMjUxcg07aMTfSupnneSEtj9EVgaEixMMcamkvLCQoqaFnk/3sBw4
H2u8B5nGx8lFBugWEH/M9jIG1k0HXFkWbpHWablp5S1yJm3P+u+KerEqCbh4M6NdmRCe3yJJc6Uq
S0wXcVqo7NXOv/XpUbF7D3oiYQuRvunpD+7tyqJwq0hAMb/Opa4jpXCs7JTK9Dy2K1ErC8Kd6jW7
awfGH3sLBMGGO+7N98QLL9MdnMSx7jBAB7Xa1rMxQlLt7XsZ8ue2R2KO7leP1Hs2R7k2ABwZHIt+
p08fbu/gbbfAQn/9+wxyOYVKMZJY6MRZmOJodemWvUx9S7YM4dXNVbtqCUPGTrVjpH3oydfby9j+
7v15Tr9NtpUWDZV4xsWqfXuve9qhfAWZ1kPvzZjsbfaFW59kau6yNfF/XwWLYCqsBLOM8IPcU7vP
VvzX7TXJjkaIFZ2Bwftq4sXpaXEU/SGl78YfMZ3xD6l/Aiz43H5dBMSyx3qZMqADk3xPatUrkuqY
Urb/b2sRQsMY13XYp3wtxkmtzwqqckjx/psNIRigixNY4w9a92hxZzPaLc3fRh0cb1vZzFZXGyYE
BEqmrO1VBIQyBHIjjlxCTnkBHuiUOvn07bax7ZLm1ZoIFS0ns9fUALlPcpzQi+NFAuDhXHIAvlz2
Vb35qK9sCaFg7umcqzFWBoK4zMnOmKfA/EZQOVzMYz4T8I1pfiSdqpSZFUJDa81JFIK33mszbW/p
1ZHFX4sYyHlwUVNJ9i+5smJdn6XRYjQTljjMSu9Qe7pL6l7yxkuu7Y/+9Cos9HOvUXNAu4fOxaGN
cj8t+ruJKZ7ENXjq81tJYnVcQngwAFeIohqpkfXAqUbaS+kyt/Lpw3zuwO0zSWq0smUJgaIcG7Wd
ekS7cKbHnMRHe7H2U6z+t+slVmobSocFYA60J/Lv4fxBX46K/qWP9hoSptsbKLnIovz8YuVhQmLk
Dh2+aSvlEhpQWZ3dqfqj75fVQQkRIxiWMKo6dAemKes8s+k1FzKe4QVI2laye9t3STdtDe0NSE4I
V7gym67PDSDaCmq90bL5Utpz5TVN/hIktSRebDvE1ZZwb2tAGbtoAYeCPX2p08cme2mrP4roVxP8
CqyuUhM3sa6UI4AP3ZcZxbb+lMq+mf4lwbvaEF7xJLNJQPj0CafFNM+4SC4yVXoc35bnEQEvfgTf
nG8e1SeWODpUE2QNAtk+CvdYLft66DgjoU4XtwWlwKJVgHDKeKm33d2CmLCh24Ymik8wLaqNpoMZ
xUicJHnv+3NogusJNDjhnyBRqfHTllhTqpI0DlmMdos6L06vt86EcXL6dPv+bvv61Yjg62ZXJFHd
JUCiaoXTGJnTl6030ce5/3jb0PYBXQ0Jjg7ZwjwLGpCtg5TkMM2hk4T9Z6NifzA1tN40wdnzsqhV
TQEgr6weq/xCo+d4kMTw7brN6mAEZ6djbesNgRO0d9MPqoTIM58BrzBAzhZ6Mkpv2cYJnl0yZVKM
MIMAU/WRTaisdL6aSioE2y/69XCEZ8kAMyQtW9iIbO1oFNGJjjJeO8nNEYtDi4ESHsnRcC31wLNj
6rM2Opv5DKk4o/GN0PiP/ibkscQiNohAcEgFfQ7Db3W0D8nrbZf+lzrEdduEN0kfILsAKC3/XGIP
IHiKXPZufwZEGB0Nfd/HGOEvd9lr+xBK2Uol91asHWEgYaGLiYA7LWer+Ku37jLTr5RvkhVup0c/
VygO4VGl0XRDb1J/mNMxdCkrrMnDhObwLbArJH9Jm9ueBcx8gWPMyEM5A0uc2iU6E0OnP+fpVD3P
UdZIskOJv4pCFJNRd6qaIdtNJw+yDZ3+cnvdkjtnCFGkIQPJQSyQot/r2/2lgWCc/idF7WsQMYQg
UgVpZpp8LKg2TLfJCtdKgnOjykgyZSsRokdtd6E6qMgEjTJ/s6v0MNXRhz6RjZhsmqGGxixdtUwm
kj7UNgFEWYXKFBC+jdfOLVjBEss6YlRUZmrz7K+mLKGWo9lNu4CpBhC3wTj1BnVZRCUZE48Nv30U
rEwIj+KSBKMRqAC/FixDY8qqHQUSJMGQhBhEbg/ZWHiRKp1s4dHillXhhewMtAN0LlBs1TR0WJxH
flqb013LltRrh3560kJjOmFUNgdtHK3eb/u8bF8Fn1dSUEeHCQ/QJb4T3lqgHm4b2PYRi6Ili8xa
F18AdYnZqLQggq9YeErm6nNfdH8PSyqpn25GRvCO/M+MEPjrPK9VjFpDpAbF4e8WOBZBvynD/W9v
1tWIEPlbNpf1XCNtN7KDmVzU6PN/2isxvPdjg5psj25e2p5L/VRP99Ka5TbE+7pRYmxXbG2A9BY2
ytg3R4p+ZemmbnymDlfY6F7DXS7JzaQWBQ+vE8BqshQW48zRd2B/SJ2oA+H76JnoeYVe5hcXGd3U
dra2Wqbg12Zd2P1i2QnEaZcdV/8Mzvre5tK06LLJMAebWc7KmBDVFWjtkrzAtDUNRsz4X/ryqzW9
U4p+ryFjOpH4oDhOQYt+XvD1i3ZlzRwQyL1TLfjrthtud45W6xESw2lIqM1mDKol4KPRHK1zUMky
W8fc627jzu9z4A4S15fcX1FdKJmAEWHBDCS2UZ0RMpw2sC7hAn4nzM7eXp5sB4VQkTVNM2ctshtW
aZeRKseyUSSZ9Xbt0dJUAF5Mk1gi9cOYBoMxt6DX4aiAwqsvimuflztjpx5m2SzU5npWtoTT6qy6
Bjoa65nBFlM+xrK7JPv73PtXlQQQlfeExB20JOluaF5SIiN02rw+qwUIB9JDHr1cCBBwi6I7Wv4U
5s9E+3vRd3ohGfPc9LKVJSGAG7MKlGvPUErvX6HLqpiVN02XUEaV+qO1+tujfrUjlp7TjBVL3qKb
l9txm/mWZuqeaVTKAw3VRXfK0KgKd0Yp/FCg3HAMpsC4M8dqPhVpCZ0P3Z79CLqTlzpnGQig4sd5
6IadRStCnVJN2HsdWoUT9WR6MJssduKlLJx+sVEio2m8r6p6uGikUPdtWl+6fJn9sdBVCFAQy9ot
jPWOFS3KwUqS7n5uFAs7USruHLLhbarL2h9TxlGCS4+hCEDdtHlYzm1uQdiwjALVaZX4S99DbcVa
jPAbBB3zD/oQ6G60UAi2x+VyimkCQ1bX+lUfUteuZ3pPyvxrOOGXxWZcuzVmL3xVIfe5gjLKCFIA
J6oUbEiiA5GWsGlfB6PpqEDrOkwxyVtXDaVXWRa5K5oxdcoqLfdxn5HE0UiaHFkNRXUNNUnIuJf1
S9d2QJ3XwPU7+hDOhywKrZPB+voUoUDusj4y3aJhGJGoxu5hXsZvSaBD8qftSvUTgOUpdkOJ/M6w
l4s9NjG4T0opiyDPKG+5iZBxRoEWENITTmaBh/HAZWXmz/QhOqQ7Tcbet32LDbDQAAuKwUHhQQRn
62RClQxfxka6Z2N7HNTeux1YN1M962qC/4RVoNDM0B6LHqlear710yXpKy+NZXC47cdpZUX4tumZ
uUxpg2jxDwgJis7ucLKgrYbPbi9+qA//bVFCdM3skphdjG8cAyQKaZ+7U/CCaynJkmWnI8RYZVaj
sCNAcdN8X6QfguWPAt/1aIQQ24Y5q0gKHeXaPPVR7OXpO2s+9olMRll6OkKEZV0GeTDec29A4g7d
BIjkTo59zhy2H/bWZxmaavvp+LkucRI3G8a8JCMaRqadvpRl+Uj75G3WNV9X0IJjuiR1kHi4iOYf
xolAOXLEJyLUoSHc0bNdg3T2tsfJ1iTky4wVSdw2yL56pTkWZvZa1qiZ1SP0I2u3NefX2+a2B2ev
F8oWIsOyWE1rALwLQFr1gUuJBofsvnmST/Fvv77XwxLiQ16MCy3HAfFh8pJldnq1cbLxxCLZDsqO
SQgRcatEuj4hECWt6bTgWSDg6SVU8skpubO2EBkIU0AjNeHO6la764PxRBPNu302MhNCWAgGHdNc
LUwo0XkuXjJDJpAsu6+2EBiqgTQYXS5Tn/MpqT60I7/QY+xy1RHjUL22/y2ailhwI4sji3Y4mSDf
h/QxZntLBi3ZhrNc/ZkJpaJC7SpTbfGFhNbxD+5OxW+gvvmp7x0O6szAzYteYvx++6gkzs3Etxy6
2W06Y2XLQPZR+JrG5yQKwJAv+5zm1//3pOHnLWJCeAhRds0NFVXK4i24VEd+YUsFcPrgL/BTHGWt
6032JLraTSE6VC2YFBULAZ2zJxVe/DTuuaZpApBsdmo+6n6busl3Wd+Xu92tRQqhomBNGRQJHnnD
3AXhd418jcJdyy5QT/QK2YzWDxmaW9aEeAEiusicrRq8Wx7dNx/YCZj+C4hgSAHeD+pEh2kPAZkL
2lf9oUCZhE/CyyhO+MN46zeI0SSF6H1hofrYaGj8zartBsrszYiYTjPrx1IbfLbMp6hv/8hxLYYP
DZUwQywIASaj54re4E2jhhtau1IznaRJHdCN374h28HsakhwXHOaA6smGK9iU+RkGZQbn28b2Haa
qwHBVUOl6IeA69TYCTiVPrEBBDvaIdJeSfkWSyUdfsgJ/X5iV3OCj6rjXA0J722pd/Gh/pKAkxsU
ibgY+2BXHscPNkpquacczQ/JXex95fwxxV7WJ5RtquC6UA9I2WjjR0TdUxWOqNLI5rxlFgTHpMpo
KSbDsWnTS1d/suan26f2L0/QdR+FR06tjKXo8YmHeL3siA+SPXd+hHKyq3qJH3qyebt/iWhXe8KT
xyxQVRUY6UFE47WZ+C6sneTFek5UzEbD6jm501A3/K6Gzu2VynZSyI2tsg/TpUSNSyOgSQwwNmxY
kvf1XwpPPxcnEmpA6W8yrQgordGle45Biy+cP7i4C6WzBf8SNq+2xCfPLiPVTPBJObr2nk/9Ubfc
Vw/LuXqwE8d81u7JQ+8Blv2l/VS4kKO+sxTHkHTUtt/d648Qogq+dWcr5uMUA/kbvcqGPBiFM8sQ
YzIrQmgxC6iH5lEF0RPS+d2IT5t66r1Bm/2qSGSyvbIbIYpST3OcWwkXMrNf6Z64kZt+mZDB5PBP
ze3uo7u09G675vbrc91FIYwMGkmajAs4cg35KzmBlL6T79ONmPmbTHWn64oCQS7PemnOwV18p+CF
jb5yzYJuL2fglR2bEFrCVAHPbIIXwSo/ZPor677SwIlTSQTjm3NrUUJAwSOgWkaHzbOG2jF4LK5i
h7Hkv72fokh1xsYFwsALPgZYdxqL8VhmkcQNJBFKpNvIJ0tvDGLgMk2ZT9thb3TK7ran/Ut6/tPV
RJwdVL1bPeJKwwi/b7pX7BIMoAaFU57pbj4oZ3xH+bLPDqlRIUr0WZJP2gQMfQf4jvLQHfO7dA/A
56PhDH50qF8guSA5LolXUCFkkKAyE8WskdClu1Q9LibYzrvQvb2bMiP8QFclt661ym7KOA+GMTp6
+3dkfgqlbX7ZiynK5Q1JDWpaHo/ALzA7CBDn1o3QDHfY6wAOVd7Es0/FXpNArjYXZ4OX3tIsatki
uXA36GmVcFKjKjwtBSY4U8+KJM+HxIZYqR8NaKIPOi4VwOIQSEffv1CdwJT0gzbj0HUlP17t1TGN
c1SPkHRCQG90p7Ufq1Z36uqh1//o+V8ZEvy805d5GjOEotGFWpDLmbrVY30skYZS/7braZtvxsqW
4ODU6ns6oiOB/Bec4A4o+D5RfBdieIDXDyh4/bkYZeCGn/qDJeWe5cnFb0F3ZV3wfPAyJ0TlDDC0
j2unmpZDEKcfaJS5ZYoCetOc6yQ6gEzeh9DjHpAzCS8GD+q37HPHWh2pUSdmls42XkzrpOc9Wit3
eXo/RR+GLnNM2ZDlJt8hXS2Xe9jKXKNpEZ1DvC2dN/qqj4P1i84pL7anX9JXLkYfPxaobAyfh9Fl
B6keleywhZe0m7SRmgoqn2M2fM3Q6oY21Qei9+e8Uc6tlh4jJbnL4+X5tpNtPki2gYVrpko1kbXS
zIqsr/mQmpW8MvZJmfa3//52aFsZEN5upRntoSmwr+SJE5tA6scHxrfdGcfi0Pkc2xl9DwBblcRt
2bqETwHMIpnVgrTBs7q3aLkkMsb57dH067rEwviixHaZUkSc1u/O2XHxqh3kVE+cbrs50LNugheO
eN1l8fNdslcO7buMAXsbJ7n6CcLnQd/FnVEvQKA33rLr/qJPwb7fK/dD4tKzeam+gs4SH8TtwX6W
4TG2v4JWpoUwaJZQEFg6NG041xZI6V/aAupctmMjw1CZd9uHtp+Qnz4q1s/bRWe0iqFxk4TDLipL
VACTfd90EpeRmREC3jgz3ao4+pHoqhObTpTzCvp/XIsQ1Sq7mtMmwn1Lwq+a+kzDr1MqKWDK1iFE
MhLoJAwiPBvlYvqTMrkWzsmM/kTXkK5cQAhY8dAYehWgnqaYxyo/scntytfbB7/9ql8PXogdY5LF
46gCRa+TyAVrv1L/VVV7akgedf5Lf39prmaEWKECMAppdVDdxuDrd4pqOhOlvgef5Q6KOpdKnd5v
L0sSm8T6eWQB8pjnOKBZh8qHrtzPZHb+mwkhNEx5Nw0jRdSlbHxSpvmB6DJNV4mbiWVyEywj+YKG
k1dbuwhy1Vb1mJiytq3MiJACVbQIbJVfl9i+X6qDOk1OPkSSzdo2YhODacTArCn/99XTD+FEfQBS
AQQLU42EptiRDLE76yVP4XZCczUj3MvIbtR5LviL0dLnWl0gTZs8tkbkZ0nn9FF1sExZoWPb064m
hTsapFWqj7zKn9v9cWT2Pcst/7anbd5RplHbBCgOxSDhhIaKdEpuYlVT8Rk5YBGBgzVEsnK8bWb7
A3NlR4jO6dj1ZjYhOtMl2Zth6Rt56eca6r/Q/6kD5lQF6nHV98lWX/R8dPUxO/cjCmZljQ8C/aPk
5/AHTowZwO9DIBH/sTG49KvP1EvcaoWGt3e+o3f5YTrE0Ngoj+ApBA+N7LndrISvrQmBkBokSglX
w0yOzeCEz+CadXLfvuOK56lbvxUo7xgeeA3uOczU7R+bvf38J9P+6x8hhMlKGYxoHCdkqEh4tNdR
ff6jPTUNMFiBC0+3hXvYJnEXUz6ZZV801KlBPgERMwuQSA4plbWDti49YIM/jQm3sYizgYxQU/aa
4E7NHgFaclj07faKtu7G2obgJGYaqwoG3hC9yvsEqDGjcafplUqx+5tJ9tqQ4B9qYAwohvzAHI8f
u4jLrzynbn5GM/Zk7cdjdTGP9nPw9fby+M///Q5ct1BwiBbcxBZQ8/wdUx1IX3hzprtB8VBHX0nz
6bYtyVaKbyZjeVOaFe6bWvgkV5zU+thVZ3NJvNt2Nt0CWnWqin6drokke2yYhjCl6DIP0TPBFFXb
YOYm/HzbyFZYtlZGeHBZPThaUZjESHWMOwaXXvkWkvfbf38zPV8bEIJy2BchMxZkzNHR3nMVtuJk
3oWu6sgrwLINE+JyqSTAfxjYMHC05cq3IDxrsti/efar7RLiAotZYthQh4YO6YcmrJyyvdOnz1Mv
+2aULUUICURjijXZDSoOUQcR6nkXRrFb2rYEKiY7fSEqkFifQ40DBcfluMQPkBu8ffqyvy8EA32p
dGqOyJpJ1p3Nxj7VgcR/NytTa/8Sbn4dhJXGTMQb/QWk1BPgCg003jhO0PTTY/GVPHD25cUnh+B+
+YOi5cq2OL/LSjTyAcIEzbOCGpwV7ewyd/u58/7TLoqqIYUWKXQoYcac6xPN6X2uGZKD2mxDrZci
xAGdpmUJlUsAy59mF1C03XTIMSoy7sgO/Ks7WcF8c1BkbU8ICyPNl4yZ4FPRH+ge8OFT7hpg0DiA
iOasgivIBLnY7vY2Su6uLoSHoLYg/FMA3TKp9339hbSRxzi9VCADWkkury4ECZDRKEPGu+h1/r0G
t/gyfWltid/LFiMEiCmtIqJFwHItzewGdNdkd0PZOEr0dHvTfmSPv72s14gnznSh4JG3xgTnUzSN
+/ihjYNzjsk1PTZ3rPpsLUvmxBHxhhGDWMBz07jZAf9xiCbD6bphD21CZ1QrSZVdtsdCZOntfAwU
Hciobrhr9AeovtamBPO3OVe09lEhtDBSslTNE15gJ43DB4vgpE48IMPlqCBZzJfdCXEkjNoDneIe
+hUU8Dxcwoq3yxZPGTyyK3fRd1AUetJuGb/YN85XhASBH3aMhqgA3xmEgXn/OfGmg+FZ+9KL7qTW
+LW+ZU0IM3WIadEwo6A+Ww4diHoQZgBoK0tUKO/zb83+T0gjVkcojvlaYd01Eye0JoFfzOdB2zeh
pDmwfRNNS6cgCdQMEeZIUgyD9QZoDxrtYwDdevtzzB6s9KPkHm6f008zYtapssUsUpNj81jqQdH0
vjT6x3km9yCIrx3baPbVZO1NCMKy1n4eJjxEPZNkvtuX7vobhFIOBTWZqfeIBWw593a0G9rXOcj9
2yvd3E9CqGrblNhEpNqt0qDJjAwjTmX9sZ0xgILROqOloK2THNz2fVtZEmJo3SlaqpTgRMi1ffLI
Of4Dz7wnGqZKHPKGptYefvp+e3Xb30fA3tngh1cNJrbErRm0JVGMJLXbVWf1iYM6h4N26g7tX7gG
XF6geQ2l6qabidjKqnDvTIxulzSD1b6+t+OTpkjcc/Pv40MZ828g1YHk2K+fEYG1VIGJMR+voZdO
PWYygkv+//8WN1Z/Xwj31YDax2IjNPZT6dfa6A12nTizPR6tYrw0TJMpY2964cqgEPs7Ct2vcoFE
daHpd5YK2s6QeEyr/RbNvz9xiZ+2LJG7sKrnnsUmhKo7r4EgQ4anhp14PSV2e6/8NiFHQU4U+bKB
is3rvLIrXOfFBPmDSbDGfHiNZ6/SPofNn1xmQydAt6mmjZHwX/1ixjRwOUF1zI/zPai9yDw5cwTx
J0lnf9P9VmaE1C6BIna16IBsZVnp1BDdoYvEwTf9YWWB7+XqOxlTpNocgpPUH0LDISlQZ5Cgq++Z
7ANTthL+O1Z2SBovajOhyjzo53ysHLtqnNvutnnqBqVUpRajqBf+aqHLs77v0hTymiaB/GXlaD08
QKm822a2s6eVHSHkRFpVhToXOB52HC0Y+4FXnJQLlxtmnnQQYDNAmCiVoCCiA9Ap3FdrGUfahzb1
3j5C5dvTHD6LxO7ji+Gxywhuy/nQKU4ruboSqyJTRRhX1hw24EOmSugm2exa+feAfS5RqSk7iY9v
29JNnVBOeC8m4iwnhVIO8MAw7fF5mxdP1CRPxZg9ZsnyniayCLjpidjL/9kTQu6Q2ppZh2hFaHmC
i5vtF5QhJD4isyGc2pRPel+1gAhqD+Ru9nMgqgPdWe6NH2rG5cN4klV2N73/uioxxx4HkLyB/DL1
CXusVHQKPhaRxCm2TaBeC410TWPiPLhaalk1LyZaARZk6NLsW9QFz8qi+7c3T2ZGiBSYOmaG2sAf
lqh3WrO5i9rHJUsPt61sX2OIOfxvNdwtVwGpVhVtLqAA6xsX8Pp+rAEGM58p8nUGJTAkSLfNbS6K
qoYKVj5ThZ//ak21tKjpoMnqZfqZBt9H81uqvN02sb2ilQ3ulKsVaWM5EcZ5ecLQOGRxtu+6AFjO
OTwOunWwovmZRpCtKAY3C9kbOtdeRGxTEoW361boLBgo/CPTFb+7iiwdbCVDxbr124+clrI5TJ84
RhaAjSc+ktW5aeS07/ox28sQI9u7fLUthOYlLxQWVtBMiNtyXy6tG4OjUp9b9/ZOb76ZqyUKh1lo
ZjrVMfoaXcsclr/FyZc8fhzGz7fNbNeuVnaEA52yaSJGjBctnZ1gjyGpPRDUDG/0DijTU+YaF9ln
5fbKLAJVGALGBxGtOOuzlsw83bWHr3P8yGx/HE/dILt7/Cn+LeulP82IgMVZm7O0hPayl9cx5LYX
tweeZ3LMwdOrxBn7Q1PvjPwh0yRXZNs/rnaFFKFtWWhPnDdmLk9j8kiDu0HGAbJ9Cy1caPS68WSL
aK9MLcfUrNFEbX3ItP41HcjRgO6ydlGhmSnTkd/+1LMtmxEUnC0IdP165wej0Ka5RxSrfethiJ32
a+ElXry3vpj7+jh9JVJtvs3nemXR/tViVIDGWel0hOfwuZzfp+EuCia3DHMnSySZweYrujIlvKJB
GIHAigJ9bLRnhT7VMnrR7bO6GvgBWFxFTIXaddHMiMrABLtc+YSzF0xP/2iByGZ2JKsR214ITnMT
EoA9m6l5rltyb8hy+U33Xi1HCH/5OI06Uxk+7gvND8v2EEOYxspn73ZcknjAj5Ga1a4VuEKt3mLX
ZvVhVN8S45J2msPGS1vmElObKwLggdi6zkwIBP3qbBj2I1bfII+3xse2OE/poQDq7/ZyNmPeyoaQ
b9Ag7W11xINlF6eiPJohcYbU0+y/b5vZXophUUPX+GKER6PvrayPG94yUoHet7+h0HvUNJm8o8wK
d8LV2ZC+6+puBM7K1IEAnV5TG0zexcvtpWyiIjH88HMtwrGUCcY4tAGubAIzvNcP+b7CI6+CKirB
qCnHTasH9s0cHdsNd7Jy8vYSbaKqxLaILt6jYhqWqhjj/yPtOprrxpntL2IVCRIMW6abdCVLlmzZ
G5bDmDln/vp34PnGlwNziFfyxhuVbxNAo7vR4Ry88/K7BCB3CrnQSFAA29aJmwzuJiWTDhJkBTKa
qrRV8qWVU2eo/CJ6CxKWgaaefxbDaYXWzPFshMB+IKFvRu8UIcvo5mVdCeAUQqqGeWpltJB1NDrV
S/Y0SNWHviLvJ7U66pLm7KuG6HA4zYibKq8bFcP+mtp71GwclYK/dxF1zjMn81sAsVoVd2cVdTbD
rjRg6ehAv49ZXkl2tBDjRZ8aM78EoE/zk1glVysKhNGLSDjncyNFKpAFBaEjw8WKngFz5LSf2Sz5
+K6aQUzLJmbBUWjY4cObOmpW6+acb5dXSqDVOohGc3cILlPrq6PglccUYm9rOaer5mE9ZQNeEUV7
ivRzoQpaZwVXi68tm0MhyVUNc7tkxCtH9aBN0ruwG5w27AW3WKCMfH25KrpJpjniZ4v8FYeGMyiv
pajALJLBWYogkQorKdiji4QHycyAVGU4pZ4ITK5o1zg7EQC+p2ozgEO38nBOSOYsML1z2jqWqNlw
Oyi66RhfTpbaaUDTHYz76LAWscwNADUFDjjpkPtUskUVc4G+8UXlOIupsTDA/6YyfKVUvCKKvX2j
JNo8zloUtVaa7TQCLG++7wHvHzUG8MkOIX1Lv/bKmvOprFRK69lkCicrJ0vpbDNPnJTEf2ZjVc4I
zAoma80QPj7RFdeqx7s+WGySh8c/2zXOECRzGKdhhTAvzN8Dj7wez2X7GChf9qUI7g+ft1KKRNZ6
DWczW+WjMtV3oT54ZSC/5SlxU2o+KzHObQSYfVzTRB8PeWxijHH5M8OmcZaA6nWnVkOReRbg+Fq1
caXEOlc6uXbT6O5v2man7krR+PKvTBdtqiKQupLPygMrtU3HWgIyzOhWABFjEz+A7ROsT3RSfCQB
mLpUGZH1kJVDoZ+b9BiVgrYtkQj291X0uijRGGhoPXL1MQeZzikZF9DxvQo2jx3EjofTOHOwzOFg
pgS6MDqTi6k/p3S6C8g/3pX+eBTtmsC88Zig2gTmU53C3cXZx368oACyvxrR73PGYGrg5ZYY9YEk
KX19SV/DQcSKvGU+UU4BsyDRgQbKNwKMWTiEeo0iVDKnjqp/10E4ExO7zJ/3l7IVqq7k8J0AVTos
6sCe+1R6iYdP8/g+Uo71nNghFcQ4W3q2lsTlgWZAByoDc9qa7uvWX4V6jgFFub8awa7xsxvTrIJ/
pcZ1mSNA0kjf5Sx0CtW3RE8V0Vq4yKDLSDXmBRii1PApnR61tLRnUTOtaC1MCVf3cqjrTI0XAMME
GualB18fXwEVpomgozcTnqZMZYMQFXyPPO+xMfW1BKRt1rNDzsjH2O0BPTt4UtbPA/gpRABN28vC
VAXeX6ah8R0ZiqVHNLNgRc3sUPVAPV5CJ6exXb+JZQ2NEb8ksS9ZbeCitIURW6AAmi1HBYYzsCLG
w76+bfqEtQzuWZKpWm+FpQyzdq5O431S2Zjm8rrz4AEu4nW8Q2/yURS8/Xxs87bURDEIkEsmoQbP
zwnly+I+hHmrXgeX+tEJIaODRpMLPYYeOQFCyJe/ty76Gp4SLzuMItzgzSNcyec000zooA0F5KdF
kN8vy9c2+2KBN8DXGcXc/g5v2qeVLM47BWOuUBOlZ9dElJrMgzONJur/4/esy8El1guYIrZvw0oe
pzSJgtpaEqNQmZyqAb0TP4c13OZDfQLxHOAKRIkV5ir2zpJToNyKOzRdYi8HjdgyEhJhYLl1bzzH
lumYEWZem1ASaK3o/Dj3pWWYuelA+oWRo+tgnhf5S5d+FNd8Waz6+9KoCqNPUZLim5Mmwyhgd5D4
l2FWChRS4hPxtaOwDXB7OTc5XAxY992k6Ww5DE3IPGNS+b3kkOf0rncb+wsAOuLOlgRuc/vYbjI5
ByB1JFOSHEFTk7wEpd/SpyF7zEp0EdXeoL5lWhAF8l87yV24JTZCxVwAzmCZX6TpQ44mtooKgnXR
iriLNmuhLA8xa7qSHkD4xaCe9fpEyqMsPdJRxMzMvvh33TDR3aWoMqE8MdZYx2PemQYKGrmvKWBm
1kUPtm3TrPwSwec8UJaladahqVeDUlR+6AFJvQB7gIJyaOPE7xNHPogCT6FQLsihcjdKSQQcnOyO
9b1LT5Iz/A+UzMQDoXAyB8W2fRO5fXK3hXL6T1Sr7YDNjMBqLgAOno1Om8huhyHp0igOkQZmjobI
3r7Q7ct9E8pdAItqYW/kFrwdmqRy+klpUJi6ELT6oy0wP0m94JWyWXQzV8fJ3YHIyvqqRrfvzxJf
Aa5ZwOeGIHDGYPMTi1Pao4i0Y9uu3JbI3Yg0UCeYSQRgfdkMRzI3qT1Qkru5rmhnrakLd39L/8P3
3ARyvqet4qquTRyk+ZJ/aE65x4Yg595Gy55fuqkvspxsATuXkM+cmCgE11YGeSG1jlRT7Zykd+mg
nQTrEm0k528UOR+KNEDru/6YvSan4JAjTomv9SsqF5NTAM+B8W+rony1wMaoXC4lwns9HFQN9Mej
dJ41yadg5tlfmmAHf0ukWMH49zh6ZV2X9EFTQlutXvZlCHaPz6KoU6uTJEeubsDEbx9jFHkZ3aWt
3cUQjVVvpiFXl+y3dEof6ZUWQxabryNefDaf1UfdZqWlwBEhxArOh8+nSFGywGKFKM71SY26ZqTA
0ZTZ0/72bQKaoPMbTgYt0rLJdxNPgQ5iAhPdyqMjPQBfLXuXozHGvIt8yxvO1kG/mxyAmbjFX80h
cIBWKVL/Tfu8+gBO/bVgHuMWNFj4AIxieP2huuuIDcrJY3NRHhuEed8YjXl2LS9UkIzfbBBfL567
A4sVdSWN2HQ5UsqHHG3wNiuZEKBIufSg+cl5vJRf0wcR8f0mNvhNsMW3IaOnchpmGTg1yak7tdfu
aF0DO3SisyRyDMy9/WbFfm2vxbegTnIGQy2jmscQCFtH+Uobp3YHj7jyEbl6Uc/f9h1ZyePcrVSo
6tAHCP1aD60z6F8IThq6TWQfKK1X0T5uGhj0J5imbBgW4QHUAHQQjAGjcM9mlCGGHMwUYxnbaWr5
+9dEJIjzPVYh/w8yDRUoRX0oFz8TttWymOD3k7othnvrqM2Yz3KKbNw/00EZZpIkL3bYfFD2SAUX
T7Qk7t6B2aZpm6YGtye1TkVYR7YmNQDVowILs2mgV2fE3bGuqwLNspADoOmdOiNImDxnHD7sn89/
qN2vzeO7gynoBfMoh5rTh9ED2PIhBe90e8dABMSv0u1Q5LYmg4tj0cNStqQAdU9l/eyCi3xAWi9w
BSYucfmQwFbtr2/TGawEcrdqVpRWATAaBp+INTSosk2DaZd1Xn7blyNQCr4ntFKaBlkVNBmkyicd
A5tjcFVFdJAChTDYWleJp3QckbahUDwN7DxtMDvRjCHRqWjtMJxFndWiBbG/r4SZgAzNkymCoa0K
gCzKR9SRD1QXDV//hye56R9nIDr09I5dCoPO+DkUN3MzDDllbgniGfqoOPRL5AVPot7SzezPSis4
izHIpG0zC6dFG6+Or4Ua+l3/VCXf6khED8Nu6Y5xMjhrkWiSLsHYpl5yGk7KsTrOPnEB4ibIvYiO
izMWRphqZavhgaiE92072DR8Lyev+zou2DUewo1Es5UFE3sQNuQlpChRkOyr3iiyo6WfwEIiwmf/
D2f/Szd4dhM1snK8XRDgU3twhxMCm2N+YqCsot0TWAmTsxJaUdOwCOFBkAM9WGbs1mZz3N88kenj
UdnMqcuszkQihCFhMkUvgSu+HBYHw+t+6BNB3kV0WJyx0EZSj8GEvevSJ7PwoRjpWV/AY+b94bo4
QzEYoVxkDBS1+xY9a47yHJ/pk/wgf+s+qF5yHiR7X+D2WTHoKZkChpWf1uoWK+3ACspaL8mhn5tj
qGXOvojtvbuJ4PZu0UZlJCygCEP1eTArm8iNQ5sSfVf167LkAnHbdv0mjtvBPG+iutRhAudOc6MA
ZaVnHU2Yiag5cnNMnmFO/bN1nK2t1XoMzRhHZV6lb+FlPCQuUDsxI+aoDj0ENnVif0GJzhcVZ4SS
2Y6vvAnAgzQ5A0816hnAiA7ONV6BbFJ9eSrvAODgyi49Zx75qggeKttm8bZizvqS0WwCaWITkuln
Ja3tLnwFF9u+tohkcKY3SCKDjFmHGaSue00j65ro6qHKKtGDRKAmfFJgUoy2VFO8uXIbYIvvgFT9
AEJo4K5intsZXxlJm5HYeSe4b9sO7NcW8nkCUy/NImfp9oX80OsvffzUSKU91tdCfm3Ryy3qGxAt
k7PFdbg0pA+RXlGGC2iVh+4lVm1D9vcPbVOKihAAzZrsHz4QVUwp70A/55oguqtHG+jlAVothud9
MZu6sRLDLSYqwqmUWzTYp91dlD4X0jtJJGLTHq5EqP++WkOHFJQZM8BYtbSpZtiaHAtUYNMeqoxT
w7Is4OhyGr6MUZSTCsGFZAU2kX60IHfMg9TuJqChWJ/2t2z7ZH4J4x8khhapVV6gZW2JZTvD6Ced
CttYvGx8/DNBnArkSaZJNILZLQEGTYd7dQxRpLjPF9EN2j6h24o4JZi0biBzDo9VoMmmUapTqb1l
Xta8nRD//LCkKkQeGc+cLJ/OFg3tMULqWtYEt2Y7W76Sw3nGKtVIUpvwjAz1eTkpduk0X2OHsemV
gH+ys4OokLlpflYSOefYTkrWAkcGPkt+VIzraHzpx2OvPRnRVVViO08EldrtG3s7LKaeK0/VBrVM
6wqZkbC4qJgGTo64vX+meJwzTJOeFEsDN1y20HI1syeVglzpOgWimJNp1m+Pj9Xmce7P6PUW8PEs
RXg2D9Mp9iZbc1liPHULR3RS20+5lTTOTCitUdGMMZ/oMA3ucBffs5dc5KMbo/cZm7fsz3cM3Xl/
O7dTGDe5/LukTJNYT5lccpAeWP5Tc5fz6P5NiyXClhToB/8myUgWVemCR9BIL5Hsy+aXujztL0ig
8vxrJLa0Xg8DvBTkM/UVPHpmX/HE/R6ilXCOIym1slg6xBOlfKTUQKfMw2gK/J/wbDiDsSjKOHQF
zqbxB2SKVQSckmO8sKxm6EcCvKXNWZaVGeRHjMKENoBvxeEkJV6MySH8UZ3SS+KD1OVcfTBP5rNm
J/fEzc6G4MyEC+Xshiyho6Q2cGjzGQy/fupNRybNOmSgGVLfEtauNJ6zIPpSItUUIGkXm+/J+ElS
ZVtGEXpfDQVe/zcmxrwPAICGDJBcAHZmrmxtvCjKg2xco1iQpRPuHmc6wFkazXWD12rrzXgcJ358
XQ69+//DYRAoPt+bmGt61RdALwB1wI8wcfBQZuHf/uaJZHDBBUkWqZ4HuJGy+BGkgEWcPw6Ax9wX
sp1TuOkB35dYWLPZqSMCM2qPHgG7RgK+EEdDNlVxqjMjrxEI3HYoiAEVy1Ax+c4pXlcS0Ifn8P9R
aRtoVkYt2Q+eZQtQCNR526S9qd7Ecf5Lz7tiGCpETrkOLM4MXQj0g7Y87S9qOzy7CeF0D4dUDR0r
hNb6fdufExH2Fvv/vzvhX7/Pv9v0oU+KuMUgeyX/SKJDFFF3QqGsUJ//QuG4zltBkLatejd5nOoN
dAxGwu6tZGV+TxJXl0HGaZh/KIapyipQMpLMVAGbg8RS91rVH7P6Ps4EEfp228vt/PlSLnDM1Fgv
EL/Q98VJ9sozQ3aoNZd6P9Ey7WRyQldIi7cJe2AC6RjYM5qhKDw4hlXlKlCyUdpt/M5Fm8vkd6fy
nPjkXVDZ31o3e2IeGUnca/ZZGM2w4/lNXTRdlVWLAFSXD+WHJJy6CBGNO1MwG/UHkAEyzk/FiT+x
SYB93d/UlZUwzj1HaZyFSoOG4zrwgKhOqmtcCfqzt9tKVzLYN6wURSVFPGWMa2jwB6CejtdgtPMD
BVKhjvqmdaj99I5loNA85UZ/he/Vt8xlmqsP4FzzMob133FpkF7y4KET9dRvv4o0WETLxIGZfIok
iqch0mJYRTZEWLjLxXjq/enn6Ebolwh0RPm07WO7CeTuXhgYegzbiBYU3HLlxTSOevq6rxmbVnG1
Ji46nPQZfoUueHd1wPcH2R8mx/YlbCcFVyI45QuJmplgLUQj9Vn5FudeddIQNcE0Vl7X2PXd/Dqh
fyI6Z44oiN80ySvJnEoacVppoZWnHl4NdisBEqk2kNLyxhBPFYBytPknffq2v1zRmXFaOFqxZNYl
6vtSDuzY/tInL6R73pexGbJRVQG+HaBwYD7+fdX6MBgr9EwAga55ysEB24welQYnLE+JpXn7stj3
/manbrJ43I8pC5uUWGicM+PJLjBTZqBEnb+XssV+gyCk6HCzFB3wgNxhzbUU9yWb365Sv26crH3K
zGcdydx9MZs6sRLDnc9iDcsiYejGiwbLNieXmvdthFeR+i2KfizDRfg22lSIlUAulhrSWlOzBofV
mv3oV3NsuYPU5Je4oKVgbZsA50B6+rWHXCCV5nOhTiwFNUmhgdWBhkiX7kiZXmNL8Zu59Uar8UDb
+whE72MYTYf9zd02kasP4DTTrIF9b+poNVYVFP5z0FknXzNQHaZAD9RQAAu8N9V4bxJ/I56tCeYn
Zrw8rbEEFulzEzwP/YuhPCSIJQWr27wLK1lcyIWavFKRHNF+FP8diNuJa57CR/Q+Gl6VIR5XveoQ
vZiyyIaSrVuoA9XVQikMtXJOskz1BqRCcD2Dz2jY1OPfXUPWoTkXBxG17aZ5MWQV2QAV9Icad4jd
0nXSSIAiGzZfq+AlyWqn6DEhjbEuxfiwv6ebt+Mmiz++OSRF0GcTttT6rJGPxnKWMYS7L4Np/W8m
bCWD2zwV4dcSSggvu9Ky06h7UOs7gG74OuA8Cm3wy0Y4PLT9ZFvJZAe6ioZyVPsIyAFRLgV8MggR
oSk58P8YmFaBI6uP+0vcvngreZwfNyYrLXTQh7h11kYzuAdDlFOCsTXRyt2TBtnNsLsCh6N9CspE
a3yTLvJzFvZqbrdDGCe2HIFOxVb7GpiYIcZ7BZZh+5xVw1IQaWOcg7OCqTnqekHREdTJaHOKq0Os
kKNhpYKLsnlDgWNmWagYK+jZ/Pe2lwuZzEDB/E1jaY6lHa2k8rPhzgBC5v6Gb8ZNpgH0PmBXWiY/
YJmBui8uEwDrUf3QWe8W9ALtC9jcsJsAPnuhtG0cl9aIarF+X8UPieHT8Pu+iM17zsCFMAOFeTp+
dA99P4vU5wjM5C6+ZEniR3KNCcHGAZLkedIHQfZnc0WYOkMimgKLkx/da2iftlTDREVcNm5VVU6a
klOsWoKT2V7VTQzn4KuiUcYlBWjPLKvjdZyt/qgZU+qknRQctLnW31u53vj7W7mpd6u1cepdG61i
9hR5/rIpP5nKYk9G6DUoZ6Lh9GlflGgbOR+/ZGqux3INpGiQGE7nzrovVUFxZFO5V6vhHMDUhIVU
L5jqtYaPEX0ItQ/7S9i2jhaeUABpNtHdyFmrqKyMVJN/NsnQb6xFQHLi0UnR9FMdxqP6TjRYs72g
mzz295U1nqxibIIaM155+KDOX3VJ1K2yfSg3AezvKwG1NEhxaCGxqZHnSTuV6gddFZj4rTVAW4gB
Gg+iqvw8nFIhajYYs+aQD3a/TLZZH/aPZWsRawmcz6qCvBkrhBpumqHF2y07r5K+74sQLYI7eHmM
k7YtgYmSROFVzZSjOguDYPYbvLtfL4M7bMVUNDktpr9HfdJje5Bym7ybgPFDneRcKs5bsitrgdzh
670x90GMmWRDP+WyMzB34O3v25Z9WYtgf1/pl6Q1ekonrInU3aOUxY/jGPwIqXJSMxFU3OblXMvi
bJkGgPOmLvGIGPzZK9zYSw/LU/YTIgxjBo4QhX7LYFt4sijoWtAVgx/mM2g8WsWMQQ4N/GaRox6T
99ITYk3k6+cHYIECLlkL7dawsxdR39BmQWIlm5/yy6rKBGQh9nXwk2dUrc46clSziyQ3Mo4iPdkM
0tbSuOhkQTliDBqYbkTxtWP5wbsOE0yar39jww2pnzkisuztK43hT0UDIDVc/b/1pixAzJ0paIwa
GQHhcD9MAN0SMatuH+BNCOeR9DZSZ1UtGd9gbRvTJao7p5003+gejEDUpLL1frfAV/DPijjfpFWp
guwcLAhRgxakLvSeSsuzrirXpJo/WFp1L8n5aQwjd/8Gbluuf+SCo+DfO6mWpQGIKMjNg/4K+nY7
saig7LJ/WArfrKSNpVWNIx55qnlakHg2/IC87K9iU4TCZt41AsxdfiDEVMpliSa8z0PZmZQvJuZL
Rey0m9VZkBz8ksHZqjgISqWiMIEd0uqzx+DWjfvhq7TYQQQcXDyAQL8cfAHA3NsGXtayOX0P+qmd
Sp2xgpAPbfFlIM9q+nV/CzdN8Wp5nLYPOWkIhs8QS4y9HaYnEqNG1t4Foo5bkRxO0Us90DvVKgCM
HAyOrrySvnBi62uiftxfD2Ga+5u/vC2I78Sq82okXYkMCmYrz7k3XQAg5lv31VF7z+oRxI3flW7l
WK7utRch5opAI/lRkTaTO6NiuJSq/EGe3CEunEJEOCmSwQU2+VKqfcomY9uYfqkBtZ5UmClLJcHL
Q3BifEkHaKFZFkvYyLLuXqZxskkD9psBtQIk4/YPTbQiLsZRraQf5ERG+5JyiNOD2R2iyt8XsWlo
V2rBPmEVcsSGiSiU0f6FXXyk4XLKkvEh67V7MiqurE5eBr20cuuwL3azvWh1hQ22yyu5Bio8gUaR
ychQkXNVdNCn1+yhO3aeaTc2sUd4Z5lFBAK5omvAmY4k1LW2Woaf1+DAOOdCQKEQUJ2IBstEasIZ
kKDvjLEH4IWrFFepNE7K9Ai77zXS0/6KRHI4A0IyCzzRPUsGkw+leh8jAlafO1ECbzuEuukJ35Y1
JXEmAT4eA43n3sMI5aHqbHqtLgzxvDqIU6HsHHbMFZ8KVQDn0iQtkrCzM7jyF+Vo5HYMUteqAY4n
cy3yfXuRjoEnAoMW3Dm+X6vPsgoAA1ho1R/z/tRZjiH0ncwS7S2Oex+VodRIdQ7d6PzFl2GHpwsg
eitvcqJjg5zZn1kskzMjVDHpEC3Iyo1yYcfLOZkeZPOr3v/Y10Sm0Xur4kzJ3ALMMVaRktFLHZze
5mirxXJRJvChqJJH0AZnD3L0fl/oZkF6ZUhM3pBImjWGrPe7Bw2n+nO0iGEiqIatf0cRBGMQsg1t
cRMvdJV3Yqgqkb5wBmUYyiIsVAzeDkbkTM3ggqrapnrk769TJIYzJ/VEhklL4XXAEYVornOkpbel
YBLYR5EYzpo0bbrgYYiwh5BDV022TD2kKf5MCJ/0nMaqzKcFtp8AjBpYuQqcjsC/bK/jZwoFtRRg
lP/bvRA1ySQKZH7XipPnYBmf6CLZapu95bmg3MRwNysbzXaUKmS4ACNz0BVyH1oi1N9t+34TwVa6
cpRkTNJxUvB2Vcv0MqnAtzKoU6uDXxei3inRpnFXqa0wfVrkuErScl8oL0b3pM9f99WYbcjvNuK2
Gu626JEmz3KGcKMwvuWdbIedKGUvWgR3UUySprWswH7T6aKOaDC7n5bXP1sEd0laQpRcZkMaU00/
SRjbBfeOQLE2m6UsxdSopSJlQvhXIsh8kiVr0NQQtWilUEEdITn0MwXw3vgTTbTw5kt0NUXl+c3a
8louc10rdVukJpG6GOrG/C6raE1fW/9v2AJRhLSdKFmtkbukY1EkeTyiMsGIfrJPCmNud8gDfWTB
XwrIT/W0f3DbunHbVO66qpqspLRDuY6aB2p+wiy0LhrBZ2f/u4LfRHDXFeU1jNdkKQOUYlFSelAP
rLlMZN+Ee8fdVaNqpDDqMYk8OtVJf0RfG+sutzwNCS1qK46KEKl4S/57rRzc7ZVzK2paihweel8O
TV7Z+qTcj8gD/dkxcVc4nmEVmtakboFa5by8SsPLZLyh6Xq9FO4O58VkZAYIYbzIPBXxp7p8oNaH
/WVsqgJBnoqqeMmA0OrfV0kf6jZvWlxh+RwfEcCizZHFyiJV2HQQNzH8w14JgmrRNZQQk7xyBvNx
ljuHDk8laQTHsq1zK0lcYnPsa0QgM+ze4Cs+mwYJj9g/HymfyiP+cBgXVwRjuZ1mWsnk7FExtWET
B1A5BhGT+eHn8JqDuMq8Gy7JRwbsRYB5Fce+9F1/my1cyebsE+I64OkN8O7Zqb0v/PRAHhiyBTn2
F9G4zaZlWoniLJPVNZleEvbqmIFrEYXgztBso/qyr5Hsfv5mnFZSOONkKlOOKX+AnUZx3qK5PAKI
S2aiWS8IB+1LI0XZPc2kUuDzBfeAf+orMQ16dUbL9BTq5BS2RYEuX2mwwyzK8STRix+Larz0pCmd
vBeFT6KN5UxWpGftEIP33dWp7JTV5LQ1mlNlEYwYM0l7O8uZrG5OgQRnwuynY+yoBGzy44LksR7d
d0Z8bo3MbZta0Iu7GUutTpOzL6Pal2ZYpLDGXebQwjil01uQ062bCP7V30tS16uIUNw4ea/I78zh
pBaz/ba610oMZ1hijOdXxYKXYzFfWjV0tOCpsga7iAyBCRNoA/+418E1oPcaeoRk+XHsHwbrfVx7
+3dMcCo8MkSY6lLfJjBYYwhag1w6A/lUEH9uX2PTAE+bhc5yvqPd6FI9kpUSQ9XR0Jwwxrt4bd3c
k7AIzqBlBAJtsIiQMreXdZPJxRuLtHQ9LTV0V0nAgj0X43F/27YDXvAG/bMo7qI2CZm7tEd5qUE1
gTkX66n4Gn4GcMxn4xA63WH+GBSCG7R9a28yuVurj7PWtAvyq0g0XUMaH/DAPnQ0cYoWPI0FCxK1
yN5f6KYKgp5YBssp2nr59PEcKD1NZ1QHjfC+TA5q9zUS5fo3e7GtlQzOmywViMCDCYTm4ZfmpB67
C7rz383vlDPY7jB7mDjRXQ2AAVEkIpTL1r56POjgRK7HFKMWVeYUd9JRdogDXArfcsLYLi75CSku
T0HzZCC4dNthwmrFnHqCvzhaahVdR52r+PQOOHYni1G7usFxYtMIdnMFXa6XXQOBS92uo68kc3ob
V82k0Qy2K28wJ9uciNc6gN4FV7jc2+R1Okinir7FjK1kcnpbp4ml9x3qX4Pyru0e5uhLvQic9n+s
i6IPFQAjhsyPQRjZrHRA39VdeXYYSi2bDZdaO75rT8WZJnbsiyiUtt+eCJT/EcnFesvSoqg3EFjn
w+hJdn8wT70/ukApEHIlbt/CmygutCMykJkLZLu8JoBDs8w+dWjb/yUrhaiG8x+rstAPR1CeR9Pi
vy9FpAVBXehoGuujnxs5HGXV1fBEU9DyUI0C1dh8DYBL8H/S+Eb+MByJlIKxGgyoZ1VzFsAtmAi1
GkGX33Y9YCWHc9mZlAR1V1TsnTu5oNl6yZ3ONg7JMXWzg7ClYrNqs5LGa4aRpIVCLCjjmTiRE5//
xo6qDqKcxKZegG9AUZDkB0Uod5vDBW6u6bCsUj4Z5nPaPGuRoO1OJIK7vNoEaKqhhQOYp/w8TN25
zemJ9IO772c2FWG1Ek7thk6fZjnQDLfTX2SgQcataQfyj8AUjS9tRiM3QXyMqLddl1PQgwBmq7qb
1PndogMvIC8eZlrYXamJWkME+8dXhpYiDOpJMhOv6I7S8JkE9lR93t+7zWBntSRO3dpGbdIYNCTu
0Fy14UIkwe3ZPhvK5hF1JAv5IRhUB9A6W1fYslBzcrAhJ1rsjHNth9OHt6zkJol9ycojV6O5VITh
kJrtHdUfZRG6wfZh3H6fuy8m7gvNSgTUJKzvJkn1O8xkRHIgCNS2zQ2Sof/sGHdpSG4SSR6gZKzR
HhUzAFHoiCaIn3nSSTQYLToe7uqMem0MXS+zkqoO0BqXjI0dKdde1OspkMNPRWjhXKuGhgdcV8jE
idPvZRS+GyVAQBKUr/YVQbSDlDPYoRWmw9xhB/UrK+AqR8mRwQGiMkpEoSvftgm/jotyF0hpVKVK
GSGHjPS4HRbITVLpLo7aD2arg8alf7+/uu0Le5PHu/OpJxkJ8SLSZrN5tTI1+KuU0uGvfSnbMdFN
CykXVxO5J0pVjX8D5ijomRxaeL34hPYZu6tty10EWUrRutj1W11fpUkXGoFe2s3NjwGJQOggQgYV
6SBnIPDADxKwxAA+oQltQIgc5AKosWp3GWvjsL99IqXgbEWJJNAIbUfjm/yuTS5t+7WDmtfKuyYS
Yf4R0cZx9qKu5a5Rc2h7dqI+QylPvcClT+bz4ID6w0d5GoNqzcHCaxOTyn7ixW7yIrIjAuNIOTvS
Eb2MBgzK4fS6yjViXXN7mgWX0TAbEViKQJbOIqiVpmhBLFtTA3c/9TaSsx7C9dYZZEybxzEGzq0z
NPQvwLOLniIiu8I3rJfxLIF8DoIZcPniKjbIcA7IXR4KWGZROlhwrDpnVyw6moD7hQqVy0uRfDRl
EZPQfyzHUk1wQevApOQsSVJFzQJfhhn6H9YDq+BIHr1OPxaPDbSL4lqmAL9lDbWbMM6etPrUUnPG
5RukR7OdjwXpPyT0U0PlO9BSHTRgmEm96G5sv9IxkaFYioyZJj6ACtQsbRYDDxLjfXPHMi3xEf7U
NbzB0VyjQcdE5FmY1BZNr20eHrUw3sgIfdAD/m8VjaY5ywLKVltf4xy1ZUFj7ebv42kDtAUZtX2e
x1uqe6Ud8Rh3W+uukI8kEERtzGb8dlqr3+dOq9e0sECCKvGmRflmBENmF2F4QI/efUWa/lDG44dl
elvks5LKuQC91PQgmRSsKgLTK3GlyivIOa++sAqBmp5yekjG92l4aEXDfNv7CZBA0CHgQclP2RnK
MqptA6dqZiD+8HPtuO8PNl2Pfvt97jJrE8mM3sBbazHPaQVgyMieBrD1ilKX23WrlSDuTisAVayr
ERBBtcfI6/C4c+K/0FBxyO6RGHKQzJD8/aWJto5TFa0DVFYSI/4xG78Ov1uiDgTR1nFKMWt6G7Qx
2igUJGls2ubXuQq/F8F86WtD5FrYOfyu97dz4kKEpNVRnRpgL1hLAHEKt7yCFMNp72q/OIiQjjdN
4uqsOCMhVVFahqimAufmGikzNF61u+WurU8IFKw8s0kmgtgRHRYXK1hy2+oJKvouShB2XvhzJ4ji
RKfFxwEtmpF0Hc+9RF8eSlP6NFgwtW11bILltK94m2HAbfv4SReCFHoYE9ypUZXstE68friXrcrd
lyLYMZ6+u0dNookICvRdeEmlQzsINky0Cs4yAJY8axqG6TUvx6k8Wsspmg9/tgTOJvRllYZoGGeR
dXNaJHqROyEkCou5di6OylmBqBiolMq4pYzKogNefHOkrBPxLEq8CxSMZ+rOy/9j7bua48aZrn8R
qxjAdMs0M5JG2Qq+YdmyTYI5p1//Hmh3PRTMHXyP9rueqmkC6IRG9zmSoc01EGQwd+tISKqVNnMq
DHXV+X88ec4XZNNErHZBTFiA5Wqgs7kXKLBItTj71zDBlMYjBOSFV9PrKnk6f+7bd7iVhXDWLqfz
aBGWc42usWsO79jt6GOeQPlmPomTnu3+1JU8zvgzwOtnWoyzYUjxkgPumcBwtefojhVMJ7d8jK8V
N0EDehQot/OlaDRsO9s7yecBy6RG07Q4hi21/oSGrswjCibSJKC8kjcNvbHqc+GS3CFH7cd/22n+
BUEzK4NoKe5gABcuDq3PkELQ4QWWGke6k71cSFUm0B2emEqZ4jKDe2V9Q2+mfid/Btod6es/CREP
YFZ2VWmpBCA5cKxOHz+W6FErS6fJBGj/onWw39d3ORBcFRi8QnRXHSv5Posatd8fAf5wTKZGQOUL
VkXQXX0U0PedNC1sFojsyut2l++UXX0Yjpkrqg1vOvKTIL7TNwRLWCGNiHwdzd1Y7Tzbrpw6G53z
qiYSw9W2spEMU9LV2LDlAdwPvllfzn0sqEFuCzEsUwbFkkl4HIVJ0v9Ohyfig3jGIe2+HH+eX8jm
FcNC+DQA7KQDrOHjwaBmFS+AZEHz6jjOPlhmb6P8upzHVzAUm45pRV9yaRGsa1PbVjI5lx7nhDRm
BoRBg74YYfPFptb386va3Dm8pgCEzyRE4XEA5kXT+gLP4bBLXykPqX3TDKIklcXrP1R6JYOzGQVU
tbJZoWarPwy40DI6guJyAHCw4qeefSj980vajLgrcdxBSUo1aSrBrUzHrYXUuRupgZreZPav83K2
7y6WqZiWRaAPfHmlVTvMwSzgWjB0pzvUu9CLFReUiNrOCEAR8Cr9sG9FzWjM/P/cy5NMPv2qO72y
ZrzDqmoMaMYaEK6GNjltkvhm2GNuVd+BX+xZmyr3/Gq3FeUkmEvKEjLlYIuO4ZfC+a1rOjxfxpJj
5+bzeTnbp3eSwylL0qphKw/IAYC24Fb5i2LILm0umkJQkdhcD0i9FBwd8Nv4mXcKBuykjXtUIWfF
sdPUxdQsmyj2PrGckxg+6acJGfOkYOn4IoO/sEzB5TpjElwKc91XqSEw5+1mi5U8zt0OU972aG2B
u71pEP5erF0V1MQZ9sVeubN3yrG8IoHsUC8TwpKz9O8P1VyJ5lSzHUIFs+7Y0Z7QGnfE2XRyKodA
JTe+19Ui+2gjejq/u4JD5EdJ2r6Spfg9WLaVl6JWBl4XORf4r03Hv1oXp5FF22daa8PkWtLdq+N0
KNXJayPArkeXZp65Zi7q5d60gZVEzoPNcarOxoI3TmWpdr36FZjNQZzijlLagrVtupOVJPYlq3Sm
Soq0mWv4SrJjlyDWEh/vZSHFt2hB3M0hn6eibscOhWjlLlW+xCpaoKlTxp9JzmyToHXLwGjRH7P1
MiGg5ILyUwNvCWF7jOTo23mN2ypCA38ODkM1QdAh8yonF01sT2UHyFrQqL2/dnrkVtm1h+wi29n7
89I29u2DME71osrMjH5GM9FMXuTFn9BHrZU/CxFD7YblMkw9DYABCrIAfqClNq1YHlqIARzd4krm
dJwAdu10TXiUjC4Ik1LgFbdueh8kcr4iTTNi9g3zFe8jqyCDrh1lV+0HX7pgTz995JzfSaFELn7V
rQyYgHpkOCPaG3tjTXeVnx5MXPpzT/JEfp+dDOcMsUBQfhLU1IEKxKXxFToGup6izU+WWlfSXkoh
V8y2bvyWwM8WyNU8gr0YW6i3sUf1x7ZTd23r9SIoqg33t14JDw+QwBBy0GgDW6Qyyq/t1C1OrhSN
H8nJ7LYMxFUqFuumi0QwD1vdWR8kc0piYPSdUNZL2wWMTHvat4F+gVlcV0ypITguvvNTUqelHdhN
PI1RrwfGgiDbEP0/+33lZ4c8qxatQe2vyCPAHmZgO6kB0SFQ8o1w+GHDuLhBk2Is8PiC3pUwcs0M
bNNV5fQiAl2RFC5m4MUjG+wKUgxUsgoVBJIhCM5tURD8F097UnAuaCj1TGJMz4AP66bzOrQ5DiB6
6AMJRA/RjajBUWRNzApWBxQnOpGkWgG3mIL53da1I9VJ5eu6+99D1Icj4vwCEAvzaahyE8Ovpnk5
0zJ7xGuVKFkXmQ7f+EWsMBkHoM76mgrSbDOgvuVpwzupMm4m3nnfKlAI/tHSikNq2w0OCuDczmI+
JspdKGILEmkDPx4QWYPRha3CMMUmzwwYcal5Ta+kXR7gkUh0zdoiHV+fEz8qYEtprc8VHAKrDyt4
Ok8NN43cUHP068Etr0I8TsmX+XfG75M/V8fElzxFNLmyHbQURUXRwUDfI88CUeGNr+5SPGu2v9pv
w019HPa1F94sT80Fo7IUoXVveqmVOM4IqrJCIwtwiz0avdTWl0TIM7pRCTDklQBO+8nUSObcQS0B
9nUr+zU49Zp9d4EeiF23szCUI7i0bi8IUJeGoWHWj5/GwLhnknW4dPkK+TljeouIzHlT9ZWTAM4X
NiaGshnVuAe0QJcY5VViIwSXRnDewra1fyWH84Uzmpf1lt1OgR+d7vUAhUGUqHNzP3uZX/wUWfS/
KN5pXZwmTOjRCe1ORkboDF7J6KUeqktGd4JSCkh1tdf/uD5OMerG7tGOOcOFgL2I4B2TomULdfD6
YFyC4F7QLSBQC74Rm0ahkkkdSnlmeDMvkUtJKVC8zaTpdF7v/nkVTuSmnAF8UKK+Xj6EeeSRqHeH
5bGTfiXJVQsLO79/AjV8V5+VuDkBolhFAA1hLLOX25YDvIMgHDTBqkT7xsx7JWYx67DMQRXrSZYU
0JDsrFwRrESk6e9Ft5WMEg0+vSQjU4rbY2rs7BKkS29Sd63iwhiDySq5UZJjZl6btuiKsO3zV4fG
dnklugHwMpjmMQyZHUDx42SBhGbWyEcr83X4o+0wGMC4zhI/+SJf9s/GPSpT5mfyxNUncP7E0rMh
6yJMrMwpUfxQjsYbDSNDu/PqIjpHzptMkRxTxoQLSgv0sxIGGZh/JhVdLYRzILpCJ6BcA/ooHL61
luT1nT9Q0Vu3yE2988usTkypjK6wIhQLyQ5wjozpRHLH3jfQVcdw4IdSSAgi2Lp3KLeVRCKH82BY
uCqHxqVhXJnj/16QQYT87Xj5xp6CmnaeJzCxvhmvTTm5DCULcOBpetCL8Mo2Yw+JEIjkqECuwIO8
28ZqXbnZx7XcYF1dFLqpnfipCThgaRJ4EJEYzoMAQY/YJMXdoZC/0+prSvYJqpPntXs7+V3tITvD
1VrUSpLoUCMfZbkbs+T6S7QLb4xgvvwErPGH4+JcxpIPwCFk8X9SRlcDnBKGb/zzyxGEEpV3CUWc
RDGr+E/yUwoGEM1+tKL7ovTr/DUKH88LE6k35xkGZUQ7zAhhBoqp0u0oypdE7l3l/EKDcZQ0H9FX
z0ZJWZu25CvXfz2Y2N70v/eqfDgdLquQTck064q1pCrEAw9VwMBgpkwTuFOBUvM1/tkusoQS6Jui
1Qe5HK5bkgRWFAmGkwRnw3f2aHKGLu0EtqOlN0ORONkgSpdFC+EKLiAHoKOkhIlPQj/SHxbz1SpE
nTfbq8CQq4ocxLT4Ka6K9NScW7hsbZqcEU1jSqqKHAD7zj+Kb0CZ/kcGp2SxlQ5xjHInwsI7fvJF
9b0CeiGD+AVFpGhFW3iJULOTOE7NJqsZLV2O0UaiO8tbc5iPsZeCHBAPnF/RAtj5JFD34bX947yt
MsM/s0r+ji+18gwKBlS7pUIFIxABtZcUfqWTHUTaJx6i10vkr/i10coyzbGjYf4MTuBKhH4hWgun
eegBHXBvRB+jUfywy702yR7Uw24sgWqI5HDxR8rCiI4zwmusPuXjPlJnN4+uJtBsnz8bgZbzsH72
QPthqlgLG4g9hslLdcEY3L840t9KxzOw6smsLkuO3n7MNod45EugcvMPA/yQpVcIpzy3PcNJGheE
ejnqyy7C+ev2Udava+1H/Qlg5A8qxoWe1qhBKSKjQ0hGtz3Nujt9TC5iLRd4UZG18myrnRG3Y1b1
yEy/5JdDUB1stnc79VC/WEjx/yL0ETUdi/aPcxFhpmEWs8czsEJnT8uqb4ku+Ql6SM6r3VZLwnoT
+aaeOgzRbmgwO/0ChmbwlE7PdNd6llNda0BUp96n6qYn32dz782KXWb1MiEopfnPdrgKR8MtG9+g
j+cXxg7/jK+zOf8AuNa5SUzciwh5KSvXAo41OF/qMOhqgWFtNQV+2ELORYA5h6Zxgi2kv6ZAC8b7
9AI07+ldvktRkBg9kBrfI4744+Xi54HtiYDQtvO936ZmM9eyyl6XbGktawFopWwkXt3fAdLYWfQA
Q0QYOKncMhY9xgl8lc10dyWwjQp5sEdcexc1+2GZHb0iaUUFnUwCx2tzDmSeASsdmzP6bSfrItOj
K3NqD7qBcUe8rQucr8qO6Jy2cK5ksUGsVRBgvLDq1eK1KDPa9+ZzkrJbPcD6gJbzoLgdzMG+tQC2
UT+XoScyedGKuSRksZJJtiZ0GNvLdFGUHUa9DLQ/mfpeH2URp57Q8DkHY5sjRn1naC24FX+x583y
CGgRDEk7bJYuOY6XsSDrPa826In7qDZdn4y6HqEg34QOTVCqqxrBOZ53miDE+ChBt9IpBbsGrrvp
c0xfp/lGj36d9yv/UkH4x9psmXMsQPxPKChfkI7eLJ7k4GBiD0+qAAYkl3UgeaIUWxC3bZlzLzJV
S2uocFmgcCa4AaVftQiTgL2nBuRKBvPOf1wg505oU9QhiSBPe1gCui9u6C5+avYtiNAY3kwn6vfc
1kRV0dFqhj4jNNp9PLUkCYHTEL8PHY4AC2pROh6eLQ/4yfdsoqc4pkJWwE1VVEEzSsAFRgwexmPu
E7sIZZZt/SIXitfvJNPB0NXL0sBfa5h1LL8LGwoEMvkaMklIOFgJm5DSpSCjsysXQ3D+7EQiuJ3E
O8m4ZBTlnll7HUB1oIqajTcN7LRv77q68vydgcEKrUhSP1vyfabT/bCAs7IX4kcxI/rDH6/kcDo/
2lGy6DrO56+CTOzWbr4zfcYsAwv7TCULnFaYZNSIavMXTCiI1GUT4meL6RE50nxqtb8Gbfp+/nC2
DXklh/PvUWUVIKHA6bR+lruaV+9QZEJYAdgXAHhEFf5tXTitivPvlgZPpUo4qjZMKqA4aPEzacP4
6fyithXit5Q/rpTZgmlJHdWZGNTYrl5V6U9NLSdXJ0NxOC9qOw8/7R9/pcxkeUgn5nlrn14b/hRE
e/0y9DonBXiEfTd7/x+2kX9FVsK0SPUY3rDC4GSd956Ri+K+aA85Za8Xqajy9xQ8fU7pW6vcmurD
+b0TiWDKsrLbJiWSgeFkvBJ0IeCtm528YAZ0EL06bmYwqxNin7ESM5MFzfvDhEt5ppu3Y56HHjgk
QbTdFY2XKT1xzy9LZFI8XnyYlbYkA2fKmwLJxCsn6xTvHKu9YLEqDWRR5itaIJcnkrTDPMmEzHeW
WnA4DxdVW9wMSXyfmJmoSrQpSwOiMsAsLQWosx8305zLEukS+s8sq30tEkA/WfntoJm+Iuq333QV
K0nsS1bH1mv61FvIgFHKL5wkN9wuezt/UJv6t5LA7dugJwYed7CWbvllR7oDrnc714PzQrbL+Csp
nINVwJQFIG/c+bqAXAA1YYfnFqANpt64F0ELiA6H866mGgJz2EahmGiyky+Po/bcppWrJaJsTHA2
PKwM9KyZjJgiU4lda0fYzNX1dEkOcebE1/WB5Sqk/UwafdpHHl0mH1qqjDEGfZQWF9rS2i1k8Uuq
P50/r22lAHaBSgBfYL5n2iu1SzKyGEknQSnUK2V4KzC3popixubdmDFW/i2Dc3yarGQRqdEGkT7N
T4abBOMxDuTb+m1yATd0YWtOAbiX/5cGQdHqOPMtMFqJ3n08H8hjdAgxvpYx081EM5xM0f7IlFYL
5GyXVqEN8mCEebPU3A4dMXn5vQW8sQGiNQA3qiooawR2xoz1T5Ho/MUYNWOh5bJMOk2TXrH29tjO
HVtSgjJLvlWLfbCqfmf3suDauL2RJ3HchavpCkpDNHt43XwZ5t8WZT/k9+c1cdvITiK4CFwVZVUm
Ayp8QxJM5qNJRXTWIgGcGqotkXWdzY702mVGH+vOEJjsthqcVsBpWyPp4VircLCtOYKs18IggHZZ
RHiOLdCa1ZqLbw/SbqlzQWIh0gVO/Wa7TMaJQYYRtfxSt8qd2Q0vdWreDVLvF6MIUID93TnV4+JI
nI3zqLIUOi1/TBh7LRsXrEJK/3heH0RiuEASElmTmh4aPgF+PW+/FuYrNVFAnASqLZLDRRHDAtdj
3KO5R6lfwsWtYwx7Z8+FJmghFVgQX+O16iaPk1BDKW3Q+8M8SNkVUGkqF805ouquQNH56q5dl1E8
9EglrE4PGmpdGIny7fzhiFbD+QM56etWpRhxlGhvXSbLoklugZcGt9anStRTvF3c1X4bFj/uqKlL
VihAS0af2eQZLmkcGfBTYEB6zILQa187397pbnbXXzJWon6fvZxf7b8kNacP4FxHk/UpLVK4Dvmi
etQvjQO6+A7SrsHDpCmIltvB8iSKcyKynfZxl2PsUjKV+WFcZMmPuvG2HsMyMKj2tczJcinNTf50
fo1bdIYYjDkJZnayzgSqEoDrgI/xoqf4cbrS9tEFJstR4pou7PsMbdxw/j7DZbM6JzlGreAasalR
BBUoguu/QQhnhg3GPCq1x0jrOAJWvqmdfHoikeadX+V7b9Efzuskhk/lWpCN122F0ank0OdO87YE
+sNfXJvWwT6abnOJomj5xvhZaPAJLFQUMnQdXLayhnyL85xLSVu7ZZ1AZn1MyKGlX2IRjs2m7a9E
cF6zK2NVyzV4s0UO6VPbNNkUzBqRJv/8Rm4f12kp3HGlaWOT0kBOV8dj7Ut5+BzFy3jolawWHNmm
fz6tiO/dyvs6AikqbE8FFiYxnRLYkWVmO6YkYknZNoGVKC6p6mmv0FEFm818Ye0ar/dZy67k29+q
S3pn3dLdCBbW7r7Zhblj3HeJIH8QrZRzqmNSFSCLmkyMsxwTqXCmRHEt+prWk2BLtw8PZXMDgLy4
Y7DfV6Y+Wl2PZ1ua+kl0nYw/TBXAaD/O68emGyMnEZw3aac5N4Bii2RLoldaM19NWemFlX1Pswid
cdp4lEkucJ2iZXHmNWuVXo8xCiwmCh3DzwWwi7Ug1RKJ4MxLySZl6AcMj+PdJggz+pqDfjXq9bfz
uycSw1mXotm0DikiuF4dl+gqXzp3QF5yXgjbjj9d4e8j4jOSKdG1KLJgWKX+YptHO7sz+scOxJPi
ycFtr3QSxRlWogyDnhfwFsBgMJLbKhO0hgv2i39oTvUKbOQSYlfXOyl1y/7G0vfnd2tThK4SA6NY
ioK690ebUSnJyzBlIqrhDgwfflxI16klC1qJNw9lJYbt5Mo0pbGTeqWRMbfXf5v7+1n7MVXPKp4+
pZfz69l0NitBbL0rQYs0QJMzXFbwaI6RsyL0KO4RHq3Q7TAMglVtnv9KGOcNxrTXpaJH4KMtCEdD
1esmVZA/bL8JrmRw1m9Kdqt1AyJf7f9DAZq6yk7fIU/DbKqo53t7/3TLtgBLYePAP+4f+uDiBP1j
mO3oUscgtrMM38hylRmi99TtvTsJ4qKCFIeh0uloQtGbixo5mCFQhPc3rz/8AIoI/6yE0+waGWde
zRjzlozUAcnzbO6o9tgP+zbXXD3dz7XfWKLC6hbkAdBAT1I5RV9aeYnzqWQT2dkL4zuPXdYQVbvs
MaGmjvTFwNhKjsdcURYm2lBO8220SmI9wMQw5PQxH2MvtirRnopkcAovR8SYzaJhq1MCxsUceqab
HlHxYl2F4355PW/NLCCcO0NO+TEiHZHOiNBlqk6OaQNhMvpGdXcq/D68tLJjWYlYIUX6b33Uf6kB
eAmgONCQNX4dlNSpo+uivSomQQeKaCO5SAhQikYOGww9NEk2OCVQe/bGYmSC9rJt525r7OnRslQe
vqk2egn9Q7gVTOStjSKnVa/K8O4zR/RbBh9ua1vBxGWJK3OhLje6UtyRNL6VSZm4vRY/yeP0o1G1
g6ZRUVq7/UAD2su/V8fXA4ops+mUAjsTY2joXcgA10zwWmdedDsGkXZ+mdsHdhLGuSvUrPUhm5Ah
zel1Gu/0fn/+/7f17vT/nLcqy7Ydc5bkdZ1+PQMxwlr6h9Lq8ZpWiKx4OxifZLG1rmKk3I8y7Qjq
DlPkFQdW96e7CSwqwx4M7nfmF3CfHZpd/1006SZaI+ehKqWhk1q3uhc1uW/b36yk9Qdj9Do0lZ3f
zc3TMlTTlFUT7Ek8BFdiDK06TSEKG1F7243lsbWHT0CWGfJKBucp0DueFEWao16IOQhZf06hHEon
6hHeNOGVFM5R6NFkVr2FAGmNpd+D8sy0bH+OJO8/bRiPCi5nqj4D9h9WbB3N4ZsmqoJvsXZhtwwV
O8YeHXnAMlONs3RC8PCkvXpBMsdgbXC+peAlwR2D9Dbzxz391YkYpDdVbiWW/b5SdSNKJUXHZJan
KdRBCy8hpRPT0pt1UeDYdkcrUVys6vMojLvMYCCeSsBw5LXENcHUnt+CIgxIXILEcFvFTxvKqZ9a
x2mUJ8yYQEfUxuE1SpeC8LGdzKyWxCkfartR2zDl0534UXnoPJbKhAf1VprA0tUCGT8PehD5RF7+
fF4fBefGT7HkpB2Rt2N1XaM7afo2UMWvQX0hrBmwbfojwzgtkZ9jmUu11UoNgprlmqYvtS07cW04
dfFqyQ+ycOKIufFz4rgwAjIudVEsJFD1rwXMqIoT30z3DcjOdDRERw8iJdn09KvVcVHFxkuhBcg+
XFC0wWkwQOMS3LzH2UkS0av1djHZQI0TI+ZAIuKr2RI1bEkqB5TnjxOaFxUnAY/CGMT75iiCsd12
iidRXABrk6lW9Qi7SAb7ENuN2xnG3rI/QSAEn3USw8WrpM9oovdsReaDvVznKZgmRaOp22Z8ksE5
KBLrWY93NYAq5fWNYdmXJjhdz9uSSATnmMg4RUOGqq0Xa04kvanmp+ZLTE028dROMHHN3RkzyRrl
RsKdR5qToJVsRzFzQb687V1XMjjDsZOOliTELV7aY0jiEj17rnbULzpX3n8SgGcljDObYakt2U4g
rATF49LWblOIGpa37/UrGZwOT/GSxCohiV82zvTCHGvkGwfrqgLL3C734jsR9eGm0awEctocNsUY
16aR+MZyKIdjD3q+MjivacJFcdpMO7NWzQzetAWS1uRpV6y30vrBCN80f/jZCupjm1FitSROsw1V
qmWVsbTqEp7Va1J7WZYD3SoLeoP659cmksXFW6OvciCeYfumInKr/mXIGw8w+iEVBF3RMfExV2/N
amiJ4VXNC6D9MjVzK1PUob/pEk4bx8N1xXOmxnZXYLLWujKywBYhTAkWwcN0LU0TJ6rMPOd86DrX
qPejqDC2LQJANEQxwIzLQ2ZWOanCMQVIRxZdRtq1ugRzKmje/Ren81sGn4UkaWiGassuZZ6Vv7+a
WF7lS7PLWHIq4Vzbdre6eZLHOdK80XpDjiDvLwzsOIi+zIWbXZYH2Uu95Of0KuzH2i6TrWRyjrXV
FttOQbjtJc3sVlnvp/ONRG/yKfHKfkfDnxQFikHan7embQU8rZTzsH28RHHF2Buiyr4bquzeoiLQ
u20FsQG0AxWx0I//MfWf+7ppwhG5T68+avNVVL7WvaD5Ybtt2DzJ4JwCLqC1baiYUVYUZwpkN79n
7eTDXu1cNNEtroFxl3qfHEUMOaK1cU5ikBOKxixQG1ZW6vS9l5mVk8yCmLt9Rv8sTudnasBIvBC7
wgZmyv2gXpjD43kdOL8IHBN3QAvFqF5uIjkF4qL6kKdXkxhGhf3JHwk30G0sA68bwJplH7G6AMZh
a5JEQj27etN7d7Gd5qBfZqoD0FQAmqc76hY1IH09lBRT0LNFLqCshHM2m7Fj9RFcWGxlUijDiASp
sr4YmMFNpXt97pyFFgKz2vYgK0mc0kuNURbdgM5AXEJferf3uwPInWtHfui97lvnVrvy+/lT3I75
K5GcDeganW3CRJJjcRXtGQGwhjlzoJ6oQXMX+6Lhg021WcnjdF8FFxwgSTDKNlvKpUmXp0SVdpKa
3AnWxbbqT80xGCAz0LpUHltVa8MpmtWM1brD3V8jAS1KZOxKP3vU7T02cflJrE7rJJZZ5UphU7vQ
7cRAXCPZZRFep5/KmVb/zxnEVFokUjuEZonEozOWD00ioR1GTfZxW+/O7+GmB1nJ4vR+BmhXrSU5
0gD1zrRv50rgobbt6rRXnLY3iWEWs4FC5kheGunGmGS/zR+T+O38MraLV6t1cCpuEmMKawM5mbzr
/cUjfvZgX6dufsBThK868r7ffyp6rURyWh71i93N1IJIqz8MS+gQXb6nTfx8fmmCHeRJP6x6kTWb
MQ/GVbUbAaJVFiaQI5pHgKsn3nlZ24b7+7T4Wbw5skq1aFCvz8GkPZWS29s7WUS9KbBantojacIK
QMnwRnly1Htfk46ydC8DlN4wBNmhSBKXwiS9YSSVnaB7z74ZusoZC81d6FNEnmzR48DmzqHNAB3R
DESDj5S6khfDwIJYmoNYXdIA/u1OVER/trmglRQuE1R1u7MpHjeRUedumaZOVqMFNrzMl+tRFmHS
iZbE7V5jx0utlwBYyJt7qw3sFN0zoivCpvtZLYhzpeUUp7LRTPDgrR00vRJgUMn5hE7bmmGj881U
wPny0VtbVgpqyBHeukD1qRt+lMtDNogAVDeN9CSEv61FutKUUc/2ShqdRG3cRS4dxfaB4eueX862
Cvxezh/3NtLXnYUOHU+mhjNT0821H5V2UZKvjfxyXtS2ApxEcdqWK126GA3iUIjw3dmmWxaJZ5Wi
qSqRGE7PKlyCs9HUE18bLnvLVzW/Fz1EikRwaraErUbwbGx4S36s1Nyxlvuw/Xl+t0QHw75hlRXU
CxlTIKMzsENQMacXWntbAEEXFb1QbgRKsN1MutI3LmwDP8ow54zZjae/Wb9aF8BYrnqbAIKw9ezd
gAk4EjDAAn10iehKxSb1/0i7VsLZTqxWqjZdPGPOT/f6QfoZ1+FzTpfSydvMq2bLS03Lk4vE1Ud1
NyqzYOUsjp+TzcX5uat1K8ooZjUwAKo7UZS5cro4YIpOgVy8VPvzhypSHM55xJE60h6Ugj5aVa6G
ofEAE+dmhSyIu9vuAzNQMlCLUJnndnQKB7vsVAQqjbxjlSxfi8nJo9fPLOYkhdu7OCEGrXrkSBjw
38mheVjk3h0xjPffxHB7BmT0ZS50lP7z6jrXrmXrYFKBCm7b2u+V8DlR1KNBNZdwLwV1TT3ftWHk
6HXvqs3kxNnyqQByEsZdghOz6KnRoPwiW9Zl37Q/6q44Nrb99fy2bT/lsUG4v5SAz4tKrYssc7Yw
WHXAzJ037pa9cUAnqVsDjwcNSQfNbVw2/z4I9GLzSqqApMrQbTATmTzsMZA0Gj2ugKZFjvR6umKg
J9GF2TrEUdzxkAfjd9Gr11bcX0vk/FfdRI0xVsznt/s++9aKkAo2n7rWAjiLsoyoNiLUJb0l+ipN
tjvJrtx6RXlh0IBUd1MGSs3kgQ7xJ5RlLZezsXAEZSOdQjRuzLcq0oyczeSFkX9eV0Tbx5nYAhqF
Wo5RxJ+WwAxfOuk/LoNHq4hTa04yLUVhQp2+xGa2H/TlShZ6c8E63k9xFUl6EywbRYnRizLda3hl
mcfPPBCuzuO9frySUObS3/25Fp2fMNc1O0s+U5AciFzSlgtfC+KyGDpnYaovFO0ZKVjbSeuq9d2E
hq7EqgUhkB0uHwLXktimrpYUKbk5ljmu1CDyuula69BOyJvb5WAUtY85wCPa7oEebc2CBIep7jm5
XIJT2rhgS2GHy+Gg/KKm9phqvZcrieGEWffLKl+0UNSDtxV+10vl3EQfxnZSZ8hADdXYhyZximX5
ZkWVwJy2xRD4XRuUNjLP5mHUShnZFA99enw/ma+mfGw/A0imYPjmHxHcoclxM3SziuecRg/Bmngo
w/te+bmkz9NnarZrSdwxtc3QJwaDrDDzBF2FuyUNnXDxzjugzXeXtRTuZCIA7pkFxa1qCJrBaa9r
N/GyzimeYvCLO7YnKrb8S4w6bSDn0M1olAutQq/weAGKcX96jiFRct/Q/8ywHqTKsQWt4yKt4Fx5
1s1yN5m4aeFhqbFewRUqLAaLRHB+XF8sq6fWiMA7lbuxi3Zg8/RARLUTnNa2y/i9eTxOyzQMVJ3Z
pTE8NtTRggIw5ekO3t3vTER5gB4htZj37SEHFmQqGn/+l2AM/ivT1lSM2XEZFBlDO0J5nRXnZpfN
vEUX8bO9K73PDbop8kkUd2ctUnvsxwr3g5AedOW7FV+3gwgvdvvUTjI4Vw/MSTRuRsjWFfm2nS6k
5SaL9oITE8ng/EVtIr9NOuQRZAegG/C074rv42uJNu7QKdCINxRuKAJ+YP/5p4M/rYt90yqwtJPU
N1KIyaklDwgQ7EeRgO0YeRLAOY25BwZMy7I+0nU3o5xdTRX1lza8nsfs2/kN3Nw/RbZMDWx1GnpB
Pq5FBxMejSVkSIuW7OVZva5qK6jq5hPtDbix/SOGz5PKEN1/ZQc3WJD0oTGU65ZKKPwMFWomonrc
5jvwWhhnRlUqFbOpp3/hlEeX9CLa5QfVq46i95vNSL9aFWdEsj3UWhNPuGSDtbDLh8c88WmWeGY3
O13UXtRTJ4onm7q3EsnZlJaPQDtNMKQu76aguO1Bjpo9L9e9B+Icp36wPdGlR6Ag7/FmrexypteE
FRKoIl1Sq7mV2tCT9TE4r4fbgXK1MM6orEGzlBaddx7KIY19XELJKbsrS4ocknylS+JIywHIY86E
lh+diNzIpuNfSecsDvWYJLEVqAwID57iQxN0Hnv/s8De7C7AQMHzGOaUZC+7GPefuuOtZHMRmxJ7
KGsNtgHicIfSW0m9O7+3oiPkArRRohV0jOBOZPlQ6NSVpKdRxGYn0kvOj8yghwxzJLl+M/3CWGmA
5mmBC9nEGFiZNT9mPKhmmygLzghDUMZOD7KA4ciy9CY92j76eFsYgep0xyhgYZoGooPadMung+IH
ygDZkJslUDu8kdJgmdDi1mKUJ529JP9vXplnjaAUDYpTD8wfOx69vB69GoN/sjIK8h2BYrzjva5s
O1KWpLUt3MVI6jf9k5y6XfL9P+meyvRmJUKTrblrbRxaP+/tJCDRfav650WIXAffkJ8OaAsNRzxv
136P6ZnWHdCl93+kfVlz3DjP9S9SlaiN0q2kVm9eEttxlhtVNmvfd/367zDzPmmZ5jS/8sxNqsZV
QpMEQBA4OEBtG9RFu+VzI9FDmRZwrsJpQYmZhoz+YUzP1FxdK879DmdjdLIWfunKONcQDmCjS2zs
Xv1l2DV3ZVDsE8VNPJB+Htq9KWv5k+kD5yiyKMJoQAvhL8joyv73BIOy3oOw3Vox5yioOTFuU7CP
KXX3PZ6K+yWUsfxIlsFj3ULgqVPDRCPwuAYo+ln2cR0lLvVfToaCGdU2wUrE085pGFWrUtYnM9+n
x/o47Csv86IKNPHAS70LKELIRRqnc9HYa0lSAyiit/tkqdHNeiCFDL8thL9spXDaVnSgHSiNPxhB
Ar+qHyqvP1hgmNWCHj1UtsRuxcd0WRSnbX0Sk7ZgrIT12ARr7ZfonzLWX+9xDmjUIRTQSqrxNFx1
3A1tkfSsAkQCtNb5AGZl+95lJlQEhYwkRXgPbsRxIWFJCkxXtRZ0AUcPjv01SSQuW/Z9Lv5LDMwR
KdBJgso2DdIeOpdSiYNjx/zmeaPZoHml1DTRGP3aZVt1rTclxZNgSI9mXflZngHmtZ+Wx4HK5l9I
ZPFkL05uZmtaInEFxlJ3AWC8hcMhLVjDDYCgZZUDtjlXVsYz9k1JSeMxxIO025GA0dwVXvoZozU9
NtTK8ZeHd+ne3500OWWg5drSZUSps/fZ9L3Oi7Ud9XLbq46sSUyR3edi5bjI45Sj6qIu1Bl+jTia
qyiszvjl+pJkEtjfN9f5PJbWYMzQDaU/denPRGauQp9w0T2T/X3z/b7Xc5A4oGQaE8WLxp/Tqntx
RNzrqxB7740Yzp/SCEQEg8Nevff0Xg9AbP3g7Kagf9Y97SBr8ZHtGedWh7wI6yhCSjOP98l0SnLZ
XSRUa50YNoi6gd7gSYsmoxhwRaEsxbDWpZ8G4S/1fq8GePLuB9TwJbsnPKONON5vL4XpzClqvbZ6
7Oef47pL41+SAxL6hY0Mzgc1Rk/qYYbXznPP+GjtRtAP/DNtNzwon4zjulduu+M7z+oil39jJJpi
JEWL3P0wo0RQuy0mQ1xfmlAbNhLIaw3XM9DYTswn2Pnj5Jz0+HD9++JbXLcxGNVykKPnaVCS0Smd
VUUzL67y1s16Nbodxuib0ZDOtZokvh2SnAQDfoVXtKR3ST/Zfu7g/zm10wcorC6SBLEmPs3LT+K8
xtRgNEzdADzJeMpXH1NIT+0hcjWv/zLDL+Ihd45uk2N+Rz3LjR9McNEunwFYeMjuZUGHMHrf7A7n
YBx1jLSV4rEdaV9X87u2fKjV+1I2/kBsIpcFc/5FTUsnqxKgpPM1qIdnmni29g70ANkshPMqTZ1n
elfA6Odu3+rfsjJY7ZfrqiRbBWfoTWOtUYO5AH5XxO5ggDi1iNypkYGOmC2/uZU3K+FsPR91NYvZ
MOYxS/Zj9wUFE4D2aPw8PE2YV0Wa8dOqyOahStbGd4m3bUI7JYKDabqfU7S4Ff1JLNk9I7b1v2rA
dxOSUUlQsNAQe5KXqvq+zp+uH5Ds+1x8oZqrQ6oZ932kGn6KZGo0//5vEriIopn1OFZ79HRqpvoh
q9qbOZIlu8WX8eX8Lc47pBqdI33BfaLtGRMLOcSoV6XPbAJ5FMhAWRL755so0sauAbuH+23Ix2Q9
LRnKcdGRYGjI9Y2T6RfnAbrIAc22DT+z1GQ/qtOhDdVjbsomi8vEcF6ALHTGWxrnM+aVO9SB02Qu
1YLraxHXpTYnxDkCopG0CxW03ZY3OVLO0Y7Rx69e99TvZeSaQoD6xq/xMFSwhWuxGSI/YN+OvhmQ
A7oun8bz8sHch27qtp8AS6RP1xcoUQoeldor+gT6DWhgayZuRiLPtg66fXYaWfJDclw8KHWYFa1X
matbO3RZ1aew+VKoktOSyeCcQoxR0gpZkDPKyJNqPBZx59WFjPBV4nl4JMBC8QbNQjxD8XpzHfo4
j++53tCB7VCLqg407HWYVJvW3CZsJHaYxt+W1BqAFu4DopUS6LtwtzZyuN1KiiKu4ETRGVYOgPH0
WhnPXhuN088ExvUfhXHelHZrmC89nI9p/DL0/FR2D3R9D5Mb2gT/7hznTruxthYVQ1z8JVz2oz2e
wnbcXbcX4elvRLBN3bzSutFQx8GEc6sbjCEKl5NuylhchCZpsF4lMM1SPG1ei1AnzcYhIIpt2srL
h7Pd3Zdt65lklMTjYgX4K4gnfXLKBv0BJQKBOZuOaVa7YUt+rPF7OhDJZT08w9MUZZ2p5ytc6AQM
ZnYow5frZyJbB6fIq5rVk2Ii1nDKcQ8G67uYPk5zLnldiE/+slucBjdzMvYDG0uomzs7udOcp+ur
EH8f860cC+grm2c76pW6j/IRx17M/jo/2OPz9e+Ld+nyfe4mM4kOq4jBqGkgO1L2y1FNC6/LJ0kK
TXyLGRc5nPrOSKCVC4i2APuJP2j70WdJBtyah6b01lN8MA765MnqU5LF8THtnK2YRkEAeMMoVvQJ
A8BSF/d6KZsOL4zXTQ0uxHQ0UKSwn7Gx/nbN2kRJkOJEejDQz/1hCoajeugkqiZczUYM8xAbMXM0
TVPYAMhElmd7OnXRh0iWEJSJ4KKnTm+I3mV4l5q96YY29dP4I5lkKWHh63ezEE7nQEwO9GaF/E9W
/0yt+2h6UlW8o/pjMYWSqFPIj0w2sji9gysNpw4Ayz8vbcwd89WdvS8/YHjo3vhapRiGkmLIZvtx
OSg3+SfZ41qce7iI5ysv69oXYVehCmyMf+jYwBV5HHQ3/q5gwAxYgaTtyGKsh2maBlqiLfR1cQ5J
1dooAz8qHg/J8KQq8w/0SN+U9XPePljBfKukv/LOkjgR8YFeZDInttHMxazHvps1yCzOtP0M1IIb
ZZWbZ3eGtIOFafmbx/FmfZyxGU2hIM2DcNgamtHtMb7EnbOwP7Rmg0EwizW95zrcyOOsLl7LXukp
1hZWsWsnHwzjmcrQqrI1cWYHtvC0ZcNt/aw1M1fr5t51TGfwktBpgskhfXDd6cvOizPARln72Oxg
gIWJ6518K5zfxvwZyTfkGCUGKIZfbvaPM0BwVGZ9MyMw1u8V4BPyJ6S3/Oq2PsPDsBHSxmdZF/T1
1Vk8t8GgLE25jsAKTKPiOsZvGKEbd4kX1ffZ8Pv6Tgqv57+re9O9qSumVbch047slJCzEx2vf/9f
tg+JbIqqqoog4LVpmdM8otWxRsbki72nQQkmIcfr/PiOeP90dbxnEgcBx+3/BHJhkxn2dm0P8B8W
OJbL/mVS1931NYnP5yKB81Dl1OdZM+qsZyn6XWCyEaN0Nqj+MWED36Xhv/ixvlkR551YOkVbFIRQ
PWZw62hQCQPzxLyvnFzqT2XhrXe6rI3zTkqn92HdAxHzfwOB3fpx/EF3MWamI5m2BJGnutF9P3nL
e5jAtufG+SkwjRXO0OEpNaeD21XpXWP3krS1WNkvi+Pc1NLkztAT5FaqOgrUdtgVzrsA9Zuz4jxT
OkXFmCgxJifMtj8adWA3xHf69zw7N1I4n0RNqsS0B2YwqStvBrZDq8JPQxjJcl6SDXuTRmnKxC7x
MPR7jP51iTa+2L0s4SW+O/4eCp9BUfQ4t7IZa3GMXYnJC+GDo34cnPdQZG3Ui3JuoWyVjIYr5kzE
8eiGSudqza25nLpYNu5EtmecdxjjalJRcMJTWoGs+x4detfdj0wA+/smWFExlWaeU6QDmsb+vAw5
+BPbh+simJVf8QKU9wKTFiOPis2izX3aRW6j3LbvIgkllgn2I3TeUcQ8r9cRKVnfEQcvqtK4SYxd
J+tgFSrW5vucKVKo1VIWDt7PII+KzUMft7tCv7GsxH/Hbm0EcdZo9E7RTwQt8GDNPg5p4oZ0vhvH
fP9fxFA+LAANVg18Ug6wYhOBb3T0aKMHUSJjDbi+bZTncyAO6o0zZr/6RfFbcTLXyRc3sn7Wo8SH
iasEf7cN6djX52/1YTVEZvO/GmKHF42z610QmjMkRXB984R39kYYZ5WD3SfOlMwo0hqBsiYuoM+L
9UlZvtl1LhElhrVuZHEGarGEh7LgoBgopcA4ztlnD7bynrW0hocl0HfLoTyVnxicMfFlDlUccm3k
c9ZLnLYfe0ag1+2W3YqpUtZx/WgfdaTbwQx3G3+SEeL+IaJ94y8sRwNyDkVqla/B2Eph2+WaMEiW
cx8dcn8+rJG7nrXJTT72R3pm9JE6cAz6QfHq0EM7mxsfUpyzFeBpWe8wn2ZtXIu6liMxTvELdvPb
mL5v3KU9W05ZA1vlZ4sb7gHrA+djtP8DgQOiOANH8HVN+xe9vmwG59eqYR0KMuLJTB81j/jgJ9iV
Z8bLxDBJuiS+Fnrqzeo4J+eEQxRpOZxcBBajdk9bDArrJZl7pq9vTpeCrJwYOnqYeLKphpS6gjlJ
2a4xznZ4q6eSnnbhGjbf5+wlKyNig2ad+uHsHMAc50+x8nEuZQzv4mXg3QnCNZ0AS/FaEQAinQq0
aWGsQejq4881lLUOCz0n/SuAj5bKeXWytm6yHd4g7oo+didjpcgxltD9ix3MRhD3pkKelfZFEaF5
GI3Dp9knGNDXebDwb1PqGr5x7E/6qXULf/pse9MBEBBZDCI+sstSOd+tRGo8Ox0g0w2697IfpNwt
skZ2oQhbVzVHNzHUjGeGWGYSAQOuIU/i3KU2WlMPRMYEKrwUbHBjmToIgh2++1+ZraLrIza4LSVz
5CUjJnkcrM6ynrou7hTX1CwUx7XYRsXtupMQL+4imXNKoQJCGStGk34fn8vmcS4Okf10XYRQ3TeL
49zQPGmkrlMgjOl81qqbaZJYLTOXN17BdkCRoAMxovEFQ5MOC+ODQtxuGzlIbokeGNqISbVq99Rh
QOkO7bfomgIYvPGTVhv99yzvIp4tf+PWNUDOG6fH/F+n3ZP6kVSyxI94/y4C2BFuBCRJFsVNbSCV
PMeuppwmGRuYUAfgjHS4Pgw753tDlzLNW2gBwkZl3MdF7TmKcY7LQaJq4nBgI4ezVctYKy10cFB6
7zFk+3I3H+ybNvcNt3hq3dbL9+av64cjvnQ3MrlwK84ISjEtw7G8rD+tU7GLA/RI67dT5RqBitnT
zWeJRLaKN+q4kcjpAxKQmZIosCh1397QYD1kXr1rbpAaZ8whsj1lv/+aNE451LEyrXGAcrAQa3pI
g/4Q+oZP902ALGu4kzFyy3SF8xf5UgxDW1JU55dzN+9j/eM4SOJx4e3lWBhOqKEaiFTda32fltVU
gSFEJis/aGjLI3kH9tY7J5WhTYXKoamqpjqaZhFg0l9L6pVCyYcYA1Bav/iuAzqYeXONDhgb/b1J
0B1UCUpctHlbeVyMVCalVuqtCWWM1l1TlEGdmecEIy0lKsiuXV4ptnK4HexntahA+Y2XP2ixEe6O
K2BPhgvY7ujKga2i89pI4zvb7b4qo3VA5nFqfuSJP1enxf6OcOP6okRefiuFCzVqFRD7akJ5mJUG
GSetjtlu6Umm30JaL0xmsAyTOA5Qz5xBGaGZZIM6oXFtP96MX5Zd5xURyIqt2h0BISVelrroN7tZ
d/kuCmQcCyJfv5XOmRce8OpS28jodmPphnF7olJYyr9o/WWFnNY7yaAnNpt5Ddam3T9UtHjunqZg
8VmDkbRyJ14TxZh6QtFp++f3bO6vAQNAtXRlEF1EiIrb7QugrMcTxl5hzu50MI/SUQvCl4+mXkRy
PlgPNaNGvucfH2zg4ct8sI5UdebLU9Viq74I4zSmyqvCaR2CppZk3aHdMenmgEph6yJHv10Spxng
liTJivoJGj7CvbYzz3FQfx5PmAvlwdE7vgwuIbRqFOIJJQa1MK/4tW8cG2XU+wqaOKtpENk3Nvk9
TY7bjC/X7Zpp2xtftZHDBQVlZrRwzkBJzTXGhmTFeAxX/UOPfmKwG5+UcJbcz8LT2sjjAoJqHquB
FiX11Wq/5hnISE+aKQvZxEJ0PBYALzOQWHy9ecPU2mG14LCApX5KkICLw9Er62J/fe+EloV5sP8n
hm9xqta1NboF3E1Tpyw+TUPntCRGtftvUjhNIKWtEODocGvR86Lf0UzyihSvAq7BUbESje8xaRVr
oCNjuZ+UOyU9GJXk5hAeBuipgSO28DP5gccl/LxWgyYCdJ32ya6Ncx7lt1EpQ+AJgTmI9hFJqJgk
iKW8PvSVAuqVKgAArY9r5Pc32i45Wamr/QKjVvnMWNNVVx4BCu10I5VzdfGkjG0O+IKfrIdpeliX
H7p1BlZHFlMI/c9GDtvljRdfizApJ7DRoq9p2HXfOzD4A55DXOWWgOF7OMuAs2IfvhHIObyBqJNq
simay2lEYiHbMbTuELBpWuXeeLiu48K3yfbwuEsxxrS/vIpgStHzn346zGXKftPFd74Xx/QcPWLe
NzG960LFinlRGC4c1PK6GbsevBSjnrjdmnqTidhilPUss8+88bCbjeSckV44SYqhQMC7jvpnY8jc
Po6PuuphKuis3yaaIfEX4mWxOoqKoSMw6NeaYtiYB7QAsIjBifts7jwaf8mlKS5xFKNdpHD3RtGM
qzoXeHaz5lsL5Kv2h/ZMwahhYJqEFbmyvL1sVZx1Y+6fYmhrne0q6zyNH9f8sYkl6U3xQV2WxJny
Mi0DME5INEXT8FuLilNhDLdKSfbAdgcqip/TQA/XVVAIctKQhNThsVQLo7NeH5ZpjLkGUBfe/qf+
CEQ8Ws3NPdmlJ1mrovjALpJ4NGxc0IHmDWKyMVgx+S/Zgcb1IcGBxYcsiD+RVOaxRBy5m6XxuFgC
rsSuzlpkQd3RHzDHoj8wfGT+UQYnFF5gm5VxqtjQLNfq0sIAHC12a2t1zVxyRQqDpI0ETvlScEEu
vYEsJzF+2c6zod3F6m00HBTpwGmxI9yI4pSQarOeL1aHSdovrEmifgy/2rVbfJk9ejJu0l2jumst
OSqmZG881EYms73N3ZK0ZpnbEyIMYx8dshNo0Y4WCiKycxKa8EYMd6NoS7EmK4pG/jpqQQyEbqy3
gVHK2P/EN9dGDneXpGC+Ar//+E/TLCs2Eeqq9+POCpZDprrkPfHNRhx3jfSkmeoqxss4yw5R9qFe
D+H6cN1NCIOMjQjOS6TNWqW1DSo0cAq74MerwJvYP1iywY/XDelNYXmktM/yGpGgsURBPqbHxa6D
6yu5rgNvisr2SIrILnA50f6EUW+AkpzQtynRZ4kRvakoJ5GpF1rdsiQCmP6C6OTcrcBUorEJSUdM
OoKze0/9TdMNEy4cuQuVh7frVd9ETos4sLHPRnye1GAd3qVoFxGcomVjmprNjL5QJzWe68g4rGZ9
iCdNks8XK9tFDKdsfVs141IhxTiqxDeGr117iw4qd5JxcUvk8Jj2HKk/0wl77Fh4F9voZqel16Ei
nyqWJND7F4/wd0k89nDRM6AEWUhkfRvB/qUflunP7J/sAyNgtCQbKNZxW1UNBwVGg0fR4y2Y1nGP
UGVqf+bzjaqcsl7ShSDeu4sI9veNx+5zJR1VTDH0jQkZHaXxNO0uNT427ylNaOAO/N9SOFc6dHUD
pnRsXFM9lv10muoveOHJgiAWkb69fy5SOMVeeqsxp4YRBx1A5oyUfXlmVN+Zn0gT9sKzMYhh/Ok8
Q5X39cbRqYwz0BOhT2t5VOafjQFK+6/vcHEbEdwNXjg5VVYFe5Zomldq46Gqv6SrbIols8I3e7aR
wha60QAbj4kFQAsEpcTcGQm9m2h9stiwtbX6oavTrdN1R6uQYVrErnUjl9O8lYYGuASwOtOddpoX
oNnxTHegdDnG6OGU43WEQFTU8P6eGKeCBimL2a5RzymeNS/2KEYfE5dhh3XwGHmam/nDuX8ogurH
uy72jWROLde6sFUlgq4syq6NvzbWp2x1JK6JfePaMXLOttPrYSlZqSDWb0hU7jDMJhka1wHNfneX
O5lEnNBv/F0SLO611sxKO5nTgNCoBjJBNReP1tSdMJ6vrez9dTMQBhMGEH2WbQNOzvvcDKwQobYA
LKLXSRbYaM/2urCLgutSxPZ8kcLF/gYlc5fPKir33amen6PlsY4k87vEt8dmJbzPMFKrWSbmM/CQ
6Y/lPWBUJ/JH9cq9rAAiWxDnPUDEvTiZg4bsVPtQ0RtTM9weE7H/265xzkNt07qaNQR6dDk7feKO
6nEhsqn2YgUAwgZoMMc2+dmnSdola4aWVd/O+g+0tPaVPu+ur+NfvNFfGXxXEmaioxGO9dCYyY29
N3aMD3soveymzt36OzhS/j+uECEMXzMuQrkEi6Vl5jCUQN1oe/vEiPvqHaOPVt3ak73axfZ6EcWp
txO2SdE4uOezVnfVZZ+BGq5onlbjs2Qj2Yfe+qGLIE7HU2OmY2Yh6DPvZ4CIUr/4DbD/ne6lrnqW
TWMUrgqVDcx1BzAEiO/XXmjIiFVqmMXha+SkRo992fpVsxulg6JkcjgHns1kDnNaMbxaMEAVSOyW
s6fLQPhCRd8sh/fhagl0/Iy9c8B2hqdnUKMMKzkfYYj0V4bDO26QtlUg8MNSmA9i92BzWx/oXkP4
mkrq/2z336jCRhSn3mrsTGvSQ9Sa3SR5txtCDFlTvk3K2Zgfri/r+gFhCNprRVgxLaoZCRApBPPk
gqFsj0ukfdeztHVLKRuJ+JhMTNm1wZ2k8djUQptilXaA2QBqvp9DfTfh2ri+HqEI8F2bsBQT1XJu
6yI9MaYJPJt+oiyfO7t7Me1EchuJRdhAleJZC9Jtzna0abUsS+/xRi8/59aXbv51fQnC+4dqKE9b
4GdAoe71kRjK0KkoaAC7MMW7sixvjATvZj2SvJHEnptiViBAwiDZ5FFjaWePFEMzgDJBzom42Sn0
rWPi1a3b74hXocbQyRDAQsXeiGRbuwmZa2I2Nk1BHmqPzuqq7a/CmZ7NKvFVtXhG4kN2OQlD9I08
bivHTlediBFGrj/JIxvJ2bnmubkdD4i5yH7wyU47DJ9VP91F/rsqoBvZzPI2a03ipnMGBbirkR7U
oXSxbDfVJ/e6sgjtdyOFU8baKld77XSUNhrlFNmaP0xR7Xbp9xbvLIksYaRMHWgmWGR1m0fJaTbY
D8sO9SiwyHimuc9Z/aR8sQ+O8tBIq19CM9tI4zxTRCbNiAoUE9Ojdtv7aOfYz4Cs00/LT8Ze5PhE
kmIWRxUbidwNrOj6gDcQbpGoSRt3zObfdVK4qBzcZnn6IRmJP2uJv9rdKW+KXWrPkv0VG/5lfznr
IK1urjWKuL5uf9PHZyt9SBMqkSG2wIsMziIqu6lIVQGKuvbT+KG2jCdAh1HOTJXVs8fR3JWr+vu6
igpF2ppF0UHOpiRzl/OYGgWNKkShKC7u1cRbwsyzq/LcR8U3taOyQR/CXbyI+1Pv2didXRkDVZUJ
u5jd6OEXBwMqpboptISNDO6WccxuqObuz3ukeF52iAX2oe4Cf/118LXAumEoKSB7zsoThrBe302h
WWxEc2ZRYKpT3mC0na+pR2KetPeMq9UwBV0Fch3XKI8I1IGngCtBaJ3XHw3tY5vej+j7r3+2QyF5
AolfdRtRXHDYGkqrGYzILz4OOzNo9hhAbjxNQXwA4cXn7PP1jROX3zbiOD1E70QUzTYYmFvf+ki+
RIcO8x2mD+1Lc6wwv0L2jBR65os4HhSYrdXkKA6ucaWsXXv5SsdvFhiwqCIxL7FCOOgGAVG27fBw
vZCovVUsoL3S5/SbPRgnateSrZOJ4K6yxhpDK2dtjipqvs0xz3eSoxHe047mgF2XOFT/c3Qbm600
ovUYSfnP+371kV065cDxFqdoF+3Zy866Se80fzmsiovq4nXpwoNy2PsYAZeBPOvrizoMa2coWY+/
VeB4cnSqK+necA71oO6vSxK6poskHq1Es2btnQEXjKEYH7WuPQJftmtr2ZtcsiCeibm1OiMOnRIx
QXFOe4/UxrGZ9vVIg+vLkcnhXJGtJZ09jEBvZPV5BPNSMgdt+KFB/HFdjlD9NtvG3ctaEualMzRI
Y6THpq/cupKys7Of+ubFtRHBfsJGAc0yrIexQZdt8aJ6DBGKQbbH/HnxC/99hPMAG/xP4Xge5ioF
c3WPOXZsfOww3mrgYMO8nut7Jjsb9vfNgtJ4stOuo5ChFK7agVl02uXzLpl+XZcj9qqbxbDbfysI
05PyvAa2bA4mDNVKg/Fg1Cj0TZgXgnzMbStjx5MZEXdrhHoc1Zg4DnMta+uZRmGKUCwZv411KMs7
ykRxnmEAEH+1C2T0lTB3y6xxUfJdpDsokqKrumbbGEqGPDu3g5WRr8tkAv8ZV662eMapBjFHe85u
le/TFzYfp39QD83hHee2lcptY2ul6D9ABykqPvaezXGy/fhFZ84WrZHNYZYge4Svza08bi/nifR5
O6OXmaGV6q+rH3uV155HL73LI3S+lJ4M0SbeV4Sd2FYTM13Y3zeaaYZ5kVkL3umYwwKG3VOJccZR
//H6PrLD4R2HDiCNpeq2DWwl55uWtME4QB3RplKD8hRZ/f6hL5HKfUmW90x824rifNSgFLFJVUwA
rMNTlT2rzn1lS1Yj3LLNargtG5QoW6jBcmjmw6QFjv2Yvgfrul0F55jizFh6PP4x2wMQNcwCvgMh
zeP1M2Gqe+1MOIOaSRMro4UQ2aZ3Ven3U+euVbKLxhHNppXbOrLyqeiC2q6Js6WpQJLBqqFptP0a
U3ufp7KGWVGAtJXAWY8ztUOct+DQbCf9pVNSP44+aYPpWatzqjr1fjHoDYILiZMQXSIIxkzH0tFV
COqx1xYE+FhakVkFulpX/QGdl2Wr/hhC6uZG9uX6mYkXeBHFxRJxHoVlESFm0bunuLpf0/sGk6iG
BYQHfew707Gl73lub1fHme5q9HWUJjqosftzpASh4imxLMcmdg+XZXE2u2RWHs+sZ8dBA3rsdbdx
QCO3C2zfJhij1OG1WAXOUVt8MI5d31HZ4XG2bI2F2ucV5skyQ4uGp7k75/khI7KpeWLlp7jAUEkw
4QRfKwla1VJqzJCjo6FfPTcygnthWkYnfwXwsElLS+M0ZJSIkwcY9A1DMU6BA8679GQer++Z2P9d
RHEKX+pjni6MMih39o7au0r/UFmyxKBYJy5COFUvNMZIUYKjJGp+GFGABLMLlgqPJJ6Tl/47FqSh
KRh1JWDyeUyUXZDS6BVGVLJax6gdjvqU7pFY218XI9QB/U+TDHUslS8n9TQr7UqFAyyjc5vd6s2n
//Z9zsFqtK/VpsETLQHSBoNXuuFo6Uv/+boUocVsVsFpst0vxtSzsa25dtM0n8LoY15GQS2t/Qpj
ZvQas54ibBdmS782mXpVp8pggqZTf7P6w3492H7jW270td9H0tF65PrCcL+/llf0xWquC3I6ZeVa
d7qrPP4Jv/akwHw1N3zU/nCJJb6MD15oTpt1cpoOdnt9VRpo+qxk7pI86/2NfA6ATAjnxptkrGp0
ICGL1IYDBp6nLySmqQvGacltKMxXbY+Nc+apNWqpVuKpk94Mu+TQ7BUPjLOdz2Lm5ZDLHjpCozKQ
iEP4qhtgRnh9aktXGZaaIkLXK2Sj1e9xKutrErtW8PI66KszHHA7vBZB8jEi5sKevUmMEuNqe6O1
fFSo5Rqd82D02k6tgOtZo9QNI8VV8/f0FOiXH8DzdGB6ZlyMKXDPRaV807DWeelOSmZKUvvCrdyI
4Qxg6PJEyWuk/lLjpkIlaPl53XMIddA0bEw9AhDG4UuC5ULqeHSQ4tai2U2yFZQju6qVhLXsMN6E
tRshnBOcQkMNwVPAaI/74z+3IMOIywAPhH3nmhxOKRqzAO1lhEvwn4lH1V41veo2ul3u6Z5xFESP
+hGcfQ/Vj0piYRLJBucXrXHu1aZGKpPYP/rkvgS2x7y3zEOdnIs0uH5kQp942U2+mNUmCwivYhS+
p3Vw9WRHzVO8fhuUr/9NDOcCa92JarNAq3FV/QqNxo3N3M/orV7LWqmEUYWJwoCholtU56vG3bA6
iRXCOU2h+g3dGNNJV1fyIeyd9T4KnQlT5rLqHZXwP6OQ0CfOqtWc69V6y8ZrDgyVpEHJGPyHcVhI
VEJ4TBZM10QzFdhNOMsFxtZ0HMy/9Zs8vOmaB7t0HoZ48uNa1hsh9BEbSdxJ6VWe0YqxVtClczM7
dZNBVkAVuomNCG6/2jydiaXgeT0aD4oKCeHimul7fN1GCHdLrasTmmuDqoo5nhLtxtA+vUOjN9/n
riUCmBpIhdEG2SVHzGjPSe71tm/Z7xnnAWiSSYmDBA7Qwq/vpm4tUDFvQB5bZI9j5tHpmylzdeLz
+CuCLxWuQ+WkVcWGrSVHI/uh9TtFkUTGMhGc/pJ5jIyixCqG+b6vDpkSSEc8iRX3sgpOcScMzKV5
nuHutDC2dun3cUclhi50Lpez4Oszat+UmBiCLFeG/zzwkgUT3s4I6aL9msyfimrwryuZOGTdSOS0
2LLCaEWnJurUunFbZt3oxkPYf6pi5W4ADfQOCCIdaYnJBsNjepgGcpc02qEc9GOtq/eVgVE9wzqe
ykXWWiBkgd/o5Z8m6E1a0egLM6Zsji+Dzaz3jE0hP873NoZmdwy1542Fm+CYj8ZN5mNa9i/JzgiP
G6VZsGSxOSR8gTYD4AOFTATzva96GsjGKAZ6eqO3vjCCndKzQk8GqhI/WDYy2cW9WXOe52W3gvx9
18VeeyyD2Lf9Af+8lO7iV0G+12XTNoV2s5HIWX9cZ3gjTUDPKBUNwmK5BVFNYBSr5HqWiOGLtG2S
4yhH3GCR8bS2Z5I/rrrkVSnsigex1P8OjOeRMCoN7RUDMt/Lyd4zzmj9oTE959PqES/fOUfjrv7S
yWiRhKHURijnFEKwudaEoF8t1n8tTdBkKgADFkaQ32VD4WqJJL0vUUqbu9lip8t7vYAnrdfAqWYX
lNzudb0XuqDNgjiHkBs52MMzsKOvEYaKeJmO/Fm2i0LQ0kicnTDk2EhiOrNRdtuqw9CeADwCm8Eh
iYCIyzo3LR4jRdJCJH5+bSSxX7KRpDi5UVU1MpCYJakHaKz+jdLZECh76xym0gkmsjNiO7yRRlQr
mnXGlWHZu74A/ekqSwXKzohzE0No9fGsYVZ8V/yOzEfNeUFh05vaWx2E0tfVQXZInH9wlFSH8WLr
jAQ7h0EmZbR4lm54SERJqMolq+Lzjzowi3ZTI4tRL+chBVdt7JvhLiI/DJN611clcUd8w/aAefSW
CbqZXVvpXjknrtY3LqXviRAxAwAYPofYaLp7rQh2MSlK3CEmGft9P9yBhes9q7h8n1NrlZiFXo3I
yLTkLqKtm9Z7E//8NyGcNi99U6mqUsCrxrft+NJUXw0pMuRf7r3LSjiFdmyQ95oETqf3l/9H2pX1
xo302l8kQKVdr1pavdqO7dhOXoQsE+37rl9/T2W+SSvlmq6LDOZlAAPNUEWyWOTh4Y/Fpxefkjrr
nYFhq2onpU71elsrfo1pczaMXU8tsHkV2KJ+kjpQxtr+BKScTxkCbG8VGALfiX6px+JRolRV02XB
QaVJ4c6WI2m12+h+Ve4FWokEMVmw3feky2hgmNz4WXlJEOmSYHqjjDCZN51AhYzERUS7xY93V+2Y
K1CuKa9Dg9o3yD13hbViCqby/qNizL2HtTkSuHVwXJkeozYiF6fG1Lze+iHNo3cglfVxLaNDVnZ7
s55OVirvsIULVCdxjq02Q1DW87fb/yJqH++KN1f70ZlrMgWJSm6aYMporfF+io1nfZjQZl2eimX2
Zy0/ZXF+ycP1cFus6ICZkGLmaaukPbDkrWp8jVFUboxqP87hYyhsn/xLPnU9Vya8THG9zhkYGrzu
WB7A6/ea7pK/LC9xzaB66N0CtHGuIbhu+O+RzXdlwk2zKhKY5RGZf86ze+mT9BhdbBcQckyhyfvC
q93uJJpjFVkwE34GwJB7ja7QkkrFxxXkmM2fTO+pG72YeJNZeM7UE8pgcnbKyi9JuWtnEX6Lf6v9
OjB2zHwMmzRbrDzzpS6aL3DLFZfabKePqMnmItITkTAm1GgdmfO0QJajpx+t6NuYY/mMIEEUiWAC
S6hLQ6lMiGYmRhGro5ns9VAQMenJ3nBjg4krAzpqhtWgbyy1b0P9pRz+AsRlB3KVQSZ+WDSCvEPg
vuyW4EVdIjOlhAOGtqu1/VR/jtVgrj/fDhL/ku9aqJAjjaElpN8TjxBXmwn2T5DNY1U57YevJzpC
pfoYNRF8QP4ZXUUxcdCI4zWPOxt1wxRMT18kzRkKQcwTiaB/3+TT/TIbatHjUWzhxT+kL+rwRREB
coSfjAl27ThlshbR7bkgPZReIz987nY/QQOSI9pWwLeC6zdjYtwSNU2O/c2IBXrpNUOxw0fcKyM2
yCt/MkOlmldRTGQrTHCplBKwTJrkr8azbH26bWoiVZiwBpJxHVvI8dkwj+AVwFZg8LWcTEePn24L
4ofoX4r8rBZtjMDK4jkfKYWGiVdB9yPPRHt/6Ed/FwkssDjpFl5JFls9GEgLPH5EUWx4SlX2eVhS
zxhLt9We5F604pCrzUYYE9nyGNlJSdBE6FBfqpL1sCbdx9sfjJ/holqJMUCiqgoLt8YGiKZrLKRM
tH7WueRr6KVfkwNdiNF+jIggsonEsTlupxcANqW4D2pvcSlCtQHuUH0sDoonn0QpJ784eFXuHfS6
bbS+CZEmTEfzPO+SfX1fnkewSOW7LIjOww5B3DM/EFc714GoTMc/vV9fVmdOb6lqqekVJLyt7k9L
5DZKLvqa3Ji30Y+J4F1aZDGI9CiFWRgUx+6xCaxDaTpl7hBf3q9YgvkxuheNUogUo3/fOFmYlVK/
RFjjIavP4fIwT4JIzuWAUzdqMaFcnnVwdSi4LZYj1PLnfbjXj30g5qpU6Ad6787XM2LiOVnXLJZh
knSqzdVgkMTLvRpA6afkQys7SFs+xHvrVLsFWDYu4IDy27/sP5pN3OrLRPoJ5Xw1oV3JdH5th8gp
jEezE5QE+VfX5qMyMX4wl1ZXooZSQNlvmJcDgZ9vgACqBMB4iXe3wwoN6Le+KxPwBwMwJ71BPUhW
P7XK9xSLAvryLiWXGWhqc99rT7fl8cPyr3Nkc9p8mS2rk4CciLP7sLMcdNry8CWrvhm94JEuMH6W
xcOcZgw/SLSaMj+N5Is9f7itCd+lUQgyTcsE/IaxBaVZpDCOYQu5dCmszE2mXQ4wyG0h3HyWVpv+
J4SxhbqK2lbHyBnq7LJrxKPXJPukmZwInCSZ9VWdBEpx7/+NPMYcdKWZxzYEctXMdoB3dpnk1OC1
74QzbPQ58d7ufinG3v9Rj35oJSPmNv66Ix5GylRHOQyeFCh7VdTj5z99r2qxgNy0xFLaagV18wJd
AEHCgujXzB1/tH6Cp6iKdoLyVbQClV8E2whlrpUmLYs6mmdMHOqn+kCHE0ZnbMGm3yge5fcQj04L
Tu9nEN3E+76yejkhiPdd6bXYqjZbkVtYRyUXcSkJbF9hLpZ8NQqUETv0ytc7JUPfDj358ftt0xcp
w9wtg2GteMwhgZsWco8HvT+XGLFYNc/C6s7borjq2IqhAHMn05mc3+9JQpqwSFJk1dX8eVg+TCU2
k0aJwJX5QgzgLkwVFCzsxENF9Lms0yT3izF3c6P2UrV0xlA058pdQ6ACTPqPHOZsin6QQCxE0OOx
Ei1x8kqaB6eVCEb583yVXSur7ftemfXBi8chXQG+n/rImW2juChTWSwOyciiuqFVSGCjlyXVreWW
PNkYD7gbViy1coq5GV7mJjX64PZBcG8j2wakDqT4mEBhixB5V1jSjDWx8QFz6+AboKsatJMIv8C9
GjZiGM8kiaKWpgIxU3RJ17M9Pv43NZhsTx+7YrCwG9wrz5Syj+Kuu4N4fQb3ctiowZy0WTe2uVgx
COmbtPCn2Y6DDCOt+3SIptPSIb1M0NXZja0mmmAUfUDGYbAi1lLNCB/QIAfJuhs0QQ4ksgMaGzaB
LMnhgm2I0a76DHRAYBwoszBWwx1unxPfJa/mxlzhADukahinmLAfzkTdk+iiihbP8W+BzSExN3g4
LknaVsj8+93oqYA6RH79WvvpHSV1n/ai1oRQHnODJ7LU19gERrPH5FFzi2NySc753eDJHl0jFH29
/Qm5UfqqHktjpa2dIVcrispkrjxV/w5Cob1sY9xUkM3x5+A2gpjQAI5FXVdlI/Pjc/KFTpqGnk0J
pykbiUu3j4hehf8SSH9Zh8pECbWVyRoRGiVQdavufjKFI1GJd4Xbg+rFBqizdzGD4iSeiGZK4F8q
E0CkSCuNMoRnR3ggyqHxuiaN6D7iPt4AerRVcK1jwwHbNE2ymEjLiFFXJQiDGmRgIcA3rYMvKXAz
njZbQcyHtFNUkLQ0oTNKhzL7YMtvt22Q//uYtTJRHQWRLePGI7BiIZZ3opetRk7Y1W5VCJcY8PJV
0GT/ksG4cQZW1GRZgFRewHZefYi9b2qg7Zp7cRIn0oZx4MhMrGhREfvG7lJ1b0svmK3iBT2gAi3Q
Aqgywcn/HlvjJa70apHAbqjPnqbafy3S4EpC6Bv3GbuVw8TwqrdwB0oggEsKENd2wVh5A/FGn7IG
pX/1ImJAbuDbymOsoBwtcEBHSOImVAdkn/LEF5coMJzQ0V/iYyEAofCP6foZGYPQI5AQgnYfhfJ+
Z8rHMPtw26hFx8SYwRQNk7VKhekNS3FerPAlmk0UPObn22K4DbrNZ2MDuFk2UVmtMDclIHiIZUcT
dEv34+nv/bLKPnkKH6evosEC/mlhdwDNVDWZsGy23ZyYdZEkyF0+DFgllWGMennIT8hJ922Qu/On
22ryrikNdGy4JPCS1tliQB5JmJO04L5mnHsktLyQZG/1YPq1KgkqHNzHpqbIhBBdx4pWlj2ymOqh
iEYYYnwwI3/+lt1pKJ7Gu/CctF7ZOnagnYHQF3DfcTW8SmXPUZuyJibU/CvrzV73abkvZ19NBAk6
dSL22b7RTWVu4TVvVFOtcWfM6qMZfymagIb1XMIyJNH9xHUAOJGGOjMo6djZuFaWjHJosBa4mL7E
5WHq3hSRj/G/2VUE68OK3AzlgIkNK/Nzci5HV8X5GKqoFyFShfHlNi9bW9GAhELHAwNWT6XVudr8
8gcm/ut7Yfvh73F9bgw9jhsguqbhsc/fRi107cHLQxGCjO+6G0GMDcx91hIlwuvmn0ZE9DH9OqKO
YuzkU4ald6//TTEmfRg6iSSxCjtr7YvaBqo2OGjpyNO322K4HQ9toxeTdK1xGw+NCmtQgnWnevlO
+WSdNefn9oVTKGLP4d4fG2n079snTowHGtGBoI3N/oecW9q+CYda4K58wzNscLnbWAvNjsJZXdQA
7ocmzjQkXlhlz4Oa7lLSPd7+dHxdrmKon210qfDejdRQwxtnPbfmM/bUOLcFiPSgYWkjYFzjuk9i
9NYWwOmdEiPnuoLddZ0qAiZxNaHjMjZ4HbFOkbGBSGmVJKWU3V02vExTARZZ9Fu929qIhNC/b7Qp
SyVKrRyhOrRl17SSc5FPguyE76QbRegX3ciY52nJCgKaUKyJOkEFdHDNHfLiUxLlexO1wS6cvbIz
dm0WftHW9ViqNrqWoucv9+A2/wzGMjDyUo55h+xiWNC/C/XTOLSuLo5Jok/KGEiHEVNZp8V+bAd+
Vj2swMabHvtYQ6fypIPlq09/0lvTNpoxd0fbz+EUquDjGPSnptuX0/NtIxGeIHNpjDF2X3cyLo32
bfybN9e1PmHNrNscsCxyL3qkCU6KnSGsBokoYyRnfgcQ9Rxk5f2sCjIj7nV7/WTsTFq/9mlql8BJ
KEPqdP3khMYdyZL9IskCSfS436UpG0nMlZHZatpU2Nbo6aXlxuNb2kWOrPZ+8a21//pv56QxIaOs
9EZTUan2yjf1vj/TPdHtvqY7W2af8uOJipci3ZjokU/aOhU1IIOLHT0nvQxu+uk8RrnspG3sxK1o
CaJIHhNJ2nLByle66jiuzWCu9GDqraCUpaBp0aoxW8G7hwsF0FR0WQF8M+nb4PfI1UaFhX1LSC/k
o/QG5PCnzp33KE7sq7P9sX1R3cLL7qc9kKHnaS8a/+AnARvpjOVMo6TWxMZpqvdG8PesevxKq4+Z
Zz8IpVFd3tupqdgESTX2DTA+LiHzTc0VKQel6KAzSev+b27sWsjO/y+a/ZLFjozHta2uRmXDwf0Z
WxFzr9Ac9a736VpE85MqwhPynf0qjjnGfInbRMtRPdOW0jHKj+3yLW/u7Oj7bffjh62rGOa88ORr
53hEGE668zD5Q2Q5NZjmbwsR6cK4OJKCPi8wPeyFWuUk2D2hVw95fLB0UVIoPCTGuYexaE11wKOH
1hz75yEY9/MxvgMWy8PqSkEliH/FgJlXMQGRMrHG/HdXk8uuqTqKY5dORvCTZyeILubFcKg8yRNW
VLmhZCOPuTNlVcOGkI7Wwr3J19wc3PlODUzPA6YQD8Vz62j7+mJ0jn0W45moK71zNQzEGpS3X9fZ
Oe9itE0JGTAGI5/QBIYDdG71F5YpdelP2m71My0U/dwqjZ3I30XThyLpTB7UysuYoRSie/kZ7JX7
9jRhWqkNhv1tQ6Xm8V5JE6PdWN6kgmP99wONhkaSExvbw5pVCvpQcetQDW6L4JsoHuX/yGBMtCsQ
tEMTKR2KXugVoiIup55cY1Ht6rdua7iTKCmnZnFLK+YGQk1Wia0e+XKvEteQ31QSKGkAAiXXng9a
FHu3NeSGlI2CzFlhsjHUlBz4myHdzyvowR4WETeTSCPG8bpUT5Iey2t8G1vx5PBOmrHWrTvX06HL
RxBhPP83jRi/iwsUU+QyBH08pVs5zeQ4zwJsN9/Ar1bB3GSNJcmtqqBcaYXSSxPGlyxVcsdUl+Oy
Kn6o9vsyM5yMtP/tsNhBVDIZU7LIDTqR2JMdK+5qV061Cl5TAotgsaR5P5N+AA+EH89PendKwuOo
C2KxSARzj4GmaSBzG+d+Uj+U5KMaXUj18bYVUMe84UbsrGnXD2nUU16c2vpmKC9T8ScVyKvfWFT+
5smJpE0xZxkFKCt8tcNn23o1rI/1JEqauJfxRgz9khsxuZFXU1tPJuDJPVb7PRXr6i1tkJkiIgX+
bfXLpC0mDoxxYdSZArLycdH3jbreYR94ICWyKxmp6mBY5/vt8+E2HJHz/hNZLSYqkDhN9HCAmWkf
gA4JDL9rHdmlPFc0XYv83lFNNzvMPxZPQ/4rkM79rjrYorET3sBCayZhWwoJ1Ow6Lsj4jBikucRp
giLI3GGnHwmWRtGRs8gTPaP56f5GLGP4dhhq6dDS59O5frb3vff3YqIOtOahl6egiaKixxm9ckqf
E7oCtemV+M4rNvKZKzO10qFTawuFEj8M7FPiA1RKHimZehtI30GIJcqCuG64Eci4yViRMh46RKww
20sZJr40wbiI6CAZBzHi1BzyFg4Cot8didHzT+p7M26cvrYFI75cziNtowzjI8M4xgkeFehMIaNb
vRqn1p9qACGdfk/u0pf8Mfdr16g8/UHESy9Sk/GWKs7jdSF4B2fJ6pvps7W2fpv7nQh5IDov5vJU
uxijgZ0FhPFwp2f7ORFEfm4uQN+6RMFyJODPfo9nYR6TghRINyzpbCIPIOPqtmXhNGXQJiddlPRz
L5qrOJa7pVwjQKkjNN6SPJClxGnjQ/1nNZGNECaWxGkJER2ANXHny4BrF8d4V5/iF/nb7OtufBT5
FL/nthHIRBHZCpfMHvBCG3ftgTjV59grv9Z+9jCCF3AJIk88NSD6kEzgUEkO4NxcIXBM4fde/ghw
wGsWxf7t+MSXYtp4pBkYO2dZS0pF7bDpCFY+Am2ZLPmzPkofOxTAb4vhG/lVDGPksWJj702Il9mk
S+CRXZ6VUQSy5Nq5QVQNTV+TQiB/t/OumIZQzRH3etnwi2aH6lHdfEuXzm/GO8wDC97s/HfKRh7j
V0VGGi3J0PK1n2ZPcoiTetrDtNN25THyRAMe3GB0FcZOy2AAqdJUrHP3i7JzovqzFYGN76kxB8E5
8VEVwOsQjAHpmsymokOylMs04C2UHsYziHFdTNYfpp2xq+5FGQFfp6soxqfirKiqXoIThxVm9/PL
qhSONH2S5N1t2+OflAkYO0oQKlRiInmyYuKtAHjD17Ai/JDvJKxIHd3iYB6Rc+xEs0Zcj9pIY+1Q
D5NMXXHh99m4y6P+lBIpsIgigDDyxWBXAQhkDeDc6d83aSoIf2Uz7pANy1Hk4MkMZsjTLMUCe+D6
rUVs3ZbpajgWVFxLaI1pLaWrWU+ZsW9ETWW+vVm6aqNiouk2i8gdJszgpxmqsbozYGkuijZP2qHH
Qvr8g8jeuF9sI4qxt1UhI/DJNBO0Dkt5buzAEPVD+WiXjQwmaHcz8HB1T4O2T3aaj6z6qKJPjq4K
jQuSN+z7wPb+CH1iYWUkweI7TWGpnrWhr/pe0TI/KX/YxvOo7UvrrVoeb/sRN8CCNMEwZUpl+A4G
twxZqYBR3atSvLTnQ9geQ+mxqEbHxlxKP3q3xXFNbyOO8aOxW6Wlz9GWX5fXkRzT2b/9+9zwQ4Hg
gH6A65fFqWUtwkIoYeKrD1c3zWxfnlpfVtRjH5YCUfxC6EYW/bdsnBVHkzakxdO48+MHyh6ynvRH
+dABjdRfNACiBG6r8JTToRPYY+ltyOKR4hKkkOBmRkXhMPzod1ZguOpJ9hECjyMioPXwTXOkQP+A
FhIKheh4PCjOfBGDDbn+vf2HME6nanVamy06EPFhwi6pfNe+pq/0lpT3uhCix3tRb4Ux3teD8pyY
a5v5ZeLUh+FDusvBB4GtZuf4ZfCKB7fYlZpjP+jfb5sS93y3gqktb843tnTQedsN7X1gThEMxNFf
9T7CuBEgK/tGdmRBTs8LZVt59O8bea3eFghkLUotc++O2We9ear1QWC1P2Mv+3TV8WIA1TF1ERaM
lZZhZfcqOsT1m/JBC2Y6LvtsoKxeBJEPsi+k3No9uIkp8rsO8o+itzNfy6t8xnZCRQKdHoVPTf3j
Wu2T+VXOBTUlXkwDNBkszkgONI0FgeVV15pthpgmzZmrhieVYKtv+jnOX6T41W5FJZ9/+aRXeUxQ
q0FfpsiDhsGmCCyB6s64TL66y714V75qjhl0O+2h/iHvSl/yQjf/EArOlP9Jr/KZpLVXy2aOQDLm
h9XLtAaDEaKrK6gPcGVgtTVYlzUdK+vo3zfGKbXgllFHeGFNzkX9oGIafhYRz3Pj20YGE1AzQ+pG
24KMJrN2dEFZKJVfyrI+hIXx5bZz89UxVIIZf5tgmcLv6pRq1RXajKdfM+fOgrzbSt0EMfu2FO78
AQYMZCz0gCGabP9IK/Myz3Xkc1rQH8yv48kAzMSNQJwD+swL+AWOaFwJZFIHeufgKrBbFjbRqzLb
zjHLRZFncK36BD0ryh8Z+eXrABqLfJ/sRG9o3n0OfodfwpgYaXag3G86bIVClTMs7pVQUETn/76B
zhTWoOITMjWBXJqmuU5H1G3RgijiybcneX/7g4lEsAEJbP2N2eng0esfzeWrJj/e/n1uhRavLtXE
JACWcrK1GiPplmrtgYWQj8AGuOn9cIl89a7blT/y098NxDLQD9bqaIWzBLelcw39Kpyt3PRylC9l
ismeQi58tY6PihQfIq3+cFsMN0cG6lbB2gsLm0lYmjsNbFxFRoH7f+cl7T0qolLkWF6H6dz+ZxU4
DWoNGxFuC6ax7Z21b+QyMaNupSoa6zHzlfRgT7OXN4GdHvLhIe4Tp+81R+lEQ0VcB9uIZF6e6RKW
2J7T0TRswsRAE3Spp17ocvJlnyEtENgP9zbbiGNuF1utx6QZUZnVrXt0/dpmdgryg5CDrB0Iebr9
Ofnmcj1G5ippFZ3kuoSpmH41UOcbzWFunMxOiIrOcGI0f2Sdv8SxFZAojrplIkixZqzfHWM04V7j
RDQOz4/CukZAvogVRApb/lhtOc+nCY+C7pgUfnko9tWl3w9vxrlvcT1XODdRh4KbtIKwAA9gbNk0
WN4VtcGauTFcoRhkak+6dsl17D26l4nwjqEQ7XcecBXFfkNzsMABGaEQ0g3guevuagO7baq7Frld
fWe1jSPjw9py49y2FG7Y3IhlIrMd2w3pKjr0b6oXrHwIhoH8dVvEzxrOO9VQ3LYMDVVGfBuovkk6
xrxP1bREIleqrpo4lE4m9OSD6a7u4mHXZkB3qfx/ZuK5ym0EMz7XSpGSdRqOD4wGvXGJRJAL/p1g
aBpaZsimgFv7XTN10JGlyXDq4Whd/kFqhp/Q8D51b8bhG8DQzaHYTXuMYYtTBK7JbKQzQTMhQx2b
zYwbKWqehzb8nOk5iDvKXR2akwMM6b1hFAeJEI8kouIQ1zM2stkzLVS7JnTTeBS/me1Oqz8O5Fz1
+w7U9gLz4QbqjSjmFId8rColQV4s7VfUbZoAL4IvJBj9Ehxo4q9Kc8b31no9UyZ2qqaUZqBFRU7p
LwAqAacROThOj05x24faEw3vcEug+lU/litXI1IuRyasNHmhK52zI0ae/fUoo9ErxmHxXeKXduzg
Z1RHYVSZaeavqKYM8PdMFzEacy+fjT70PDfursh1hdU5yPtNDNX0rf6UGaunRiJ4ucK9UTdymOQf
QPoeJHyof3Z+j+VCE1aKV2BXSnf2XVyDUz536EpxY5956QVFsBWlvs6jAUfe58H0+kcv4s0/h375
jdpjsZr1kAFQN+uP+vyiaT/s8XDbFbhZkoEZNhQS6Twbo3FWRfqQ07Go9ECnKim3gLZrAxHKmP9h
r2IYTeplaEtNA5JsxRbuvn1tSezK0pOekcCs/xpMQdIp0ooJotacJrORguqSWL3TyaWjSC9Gebbr
b1ZxafLK6drg9nfk14Q2H5KJnGu7TFgVhf5QiuTI6xWPToxannxPCn/9ojjSgQiO7l8uwetHZQJm
Hg+Laq14qsaHxZX9wg/BDUNnA704xRU4++Adce2HGp2q9s8i6FU2E0G1VJJyPI0xb9QdW3tXT9O+
xuo8Ba+VqfeGal8Ze4ylreFnTf2DVoi++dL08Ddeoa/RYprYruJpuAJT5UsOfJBwXIJ/Q/zSjyWW
0oqlaZsWxTB7cMKg9OZT+aoCyqq6w739INq4xA+hV2lMyjQkdZx0FeiLUtUr7VNZf7xtnfz4ef19
Jn7CRib0glE/ybXYAbm1ow3HoX66LUTg4yxZal8Uo2yayMnkJvHWDNFyOU+16mbhx0WOHL0Rldf4
T8urJbB8qZZSzEAAU0sAhyHtiaFYCR940J6kADs2vfxSu4m3iBJr7tek+ApNk5HDs02s0p4lc+7o
dFD/IVbvpTJYkEjf/pgiGcyJKXa8mpGCGbhuvO+wpcpUTuaaereFcM3OxGgaShAaWuiMJ8lxZGt1
h+Dfygkmut5a0eZugQA2D7Gw2yCeBrxAquExUs7j5N9WgP+VfinAph4hKjRVT28vuj0snJ77eXUU
+et/E8IcRRa3UdvS3VdLuvp9GH0cLFTpiLb/EzEWRgxwEmjwMtFcU0ETXsZIvRXSvHWdvc+n4p6M
lgBZyz+SqxgmcA9o4KnKgAkHMJfp+qWfBbcS/0iuv8/YVKYveGvnuBjAuINrVnkd2y/9oLze/lj0
Nn2XUVs6tn0rtm7p7+b9l3AN1waGtY4YOOltFLAU39KTYG6X3W1RXIU2ougH3Vw3c5gMdWQhdUnk
T7XsrXXvEPInxcyNDPpv2MiIMUvTEApCJdKxIE+F8vG2DtxD3/w+k5yQWsoB4cOTXF4s7GBvvLgU
rcYWiWDMF3tuQCSsSMDjDOH9MhrfujYVssiKjp0x3lWelW4tIUS7jLvJlxxkGK/1a4X/+WYG6KIc
xsnRHxRBKZF7s9loB8iKBjwrS4ZgKqs1KCNq2dlcOOnwQUtat6gHZyDodaiaU8iixg3/BbcRyWQE
jY3acI5pLs/4TGv1XSA9rpiuWjwLtXpRTYpr4hthTIRTeixNp7VbjyhhEKk1KL/SYy4XonkkkRzm
saH0YO+Qc5h5ue5Q48BqsHM/CFJ/rh3a2NSKrgBehGyLTwWpcVVoeNpb8mG2XxVR9in6fcYENaOW
NNJM6MXag7uEQYeq621n5TfRNyowIVQ2m4Y0AOl4UrO3AnMXHadxb7rVQQKUU/g04xdBf4kD2uP3
4COtmBsEAh6e+y15zc/lQQGQxYJ+XnxHMBqcu6LV21w33khkjFtBfS2fQ1x1VghKUncmi2Y4vYU3
vV6RDoQ7IXhxPcFXFQlljHzqujomtNabvxmBljv2LvElv/W15wwT0G2weHSDhAgeJjhMLM/8/evW
w9TPxTDREbzRk306fYo6JWJVGTT72yry3esf0wcI7HdRox7aWmrC9M1+b5cvmerY5sttEf9iLJYJ
HB+6ozLb7S1C2cajHba5PvUeCJ/cIchA6i85rT95utv/hTKhiBCfC8cFAyWaR0QF7omd4e1tYEDz
mDbiALMqfPnFPPXETTsME5iB7IWy02ABySfR2fFcHaaI/whBm/bdOK3Z1Es6KSi/TOQsy4k7G+Ob
4HvS42cTmY0Mdow2CtVFq1TE+b+Ji0Bc62nfs7Ph0FVDkSdCufNMZCuO8bzOaJrJbtFWabBSgJxW
TGSIhtFEIhg/KyqlqYmCcKKDOzskulMNb3IkWmbCrbdsNWH8ap2R8c3gQfeNz+b9z2WIO91Xnox7
tLP9aKcK0lqBLZiMby3YQjtFGh1bN0C3Skx/ncM/yMy3GtEPu0kCFStVsYpuATEN+NsVIM2t59vG
RlOwd7ZGdBuYE0NWbRZzMKpVWFi0RDWVcZDHo2eYqVep7RnFDl8jX29L436xjTQajzfqrGDpq9fe
RM3WiA99JX8nsS2A8/ADg4I2CR7ilmywIIC4g2EtJao0HWq1FKpk34Gmze2d+UirsstX2/sTojbM
M/0SyZg3IVMxGhoQrCCpQRf0uRatWuae0kYAY9h5FS/5UqBZoGR95mh1EfR1d+kUDMEM3adwmgRm
x7sXtwoxlp1UVdqRHuSQdT9fyjwD6ev8FmGpWmvmT7dNgq+aoRggRSZo2zGJzRQqZVwU4AxQytw1
7WbfqeEOb4ZdF1VYIymas+dSUkLaP/JYiMOoV1phY4bbG5swCHUgV0OPTsRO/X2K00uqD0l9iUVI
U67hb6QyMZYkeZXXnQQtyQdd8c1VALgSfMWfT4eNY+l6kqfNgiEpieS7Zr0frQ8gQ9SrxBu0yLl9
Ytx3yPYTMtY4Ycw2NCmK+u/bPveMyfk2u8quD6In0TAR1xRVlYAvCc96FKZ+Dxl2I3cp8DaYvtU/
SWbsZ8shUmJYYl19EejFa3Ridv+XKCaNn1HgHZempBBdC8QcZK88LDvii8ce+F9wI4kx+iixhrEC
iOl/MSrxk4/aofEmj27qIKrgwASfkO351yQycqLjEhma1iV16q5RG5T5PrQ/3f6CXCu8qsWuWEF3
RVtDC6FXIlhcEe1Syc/nczt9bKvdbUl8lQBAR6dfBVaDMUG9kdZ2lSKkSCATb9FaUOz1UEelK6nx
H7QWQMr6SxQTC+3cLvR+pHNfreSVMtAZaiAbgluLmyDhwkIuawLgwoJO4mZYrCZCwI26czF6YfiZ
iHal8i/GjQzmloqb2dJrLIL1xsEZd/VB9aqPsezMYMsKugPwu250D1pMYVZGf/ddirGRy5xVbE+q
UlewihYDnCqQ7/XXxjMcSgoz7EVlGb5roXANkCGGRi0WSzOii4/nOB4jxQ/5R/FYgPWz+7SCcnHX
PGFpTPAHdniVxrpW3iaLZE026sDd19wAmKzeSQhOM7Br/00Qc4FUaa/Z4wA6hx6dSsVwjfSrWn83
F9Hbg8a494f16/Oxi4psLM1qkVegh3c239b7/JDszRMF0uSn5JAdhkP+hXJwJF4jKHdyY8fmSzJW
opfzsnatjvE2o3ABxHBWEzTOx7nZlX+0oNYA3hsdbiy5Un6OHG9uyypWlzivYCOJGl+KOb8YRn8p
MkU0uszX6SqHCfOlnPQN+FINULJIMcYR6l16X1ys596Jv0yfioOxq4N6cpOdaPiD/xK6avhu94ld
WHHZYoZPJWhV0sUggFyBNGx2zaMOgaLBKm4NYPNJ2f5Xj5VF6Yx6IRbUOQTUluiN7uZTe1KeVjd5
IJcyANjxtkvwldSxItNEzNRRO/o9NZhCzHIVLY6xOyoULHuR3HC3uhO2rVBuIeFH5QbpjTzmJliW
lIBHgPqglz7LPmXvLJ/Gk/zU+6uv7CXVWb6K3IKbOOom2ItNzcBcK+P3y5iqICfF1GffY9VxTkkV
M0EME4lg7oUlVOaqyEwT3OnLm9JXb1ndCa5rriMYIDfXDeTWMtvHGnqjtMsW3dFIGl3UZdQRM+jf
a3ty1OjHbavgarMRxSZxVRr3REeTdI5ORndctMPt36c++y5Abn6f8Wl97vUahNaI+MefizdAs6Tt
lL0I88dNcK5iWKxBDDL7gciYjE0rqXZGrGXFXOFpntWDXMX72yqJZDE2hrXIY4wbAVN9DaZw631W
nhfcmEqvCDxWJIixNFLaYW0Dc+SR6VU2dtkweaMdumOY+7c14nrq5usxkSHK1TmJwQXqDevnNLuP
ki9CKhqBSbM4g6Idh7nLwH5a5oo/madiuFfsx9qYUA16va0NP6fZqEPV3dxX+dwlUqxAHRDCBdke
q1n97PAPXYowzNFTuGHhBj3FjbSyW+a6qlFsoPO4GlbBzvssoJNJqE9fdE+gm+io6Hf+TZqW14tu
ISvd0dUlCeB1YK7G+rGAYiHrI7LSJ12UkwqChMEGCf3/SLuu5bpxJfhFrGIm8cpwko5ycHhh2V6b
OWd+/W3Iuz4UhCVuaav2aVXWaMAJwIRuNLTyAo9KEItoR6MxxxPoyEX4hMLvxsYKJVGUgd5F9T3a
dW4VOVg7viX35q65zjtH2m2fJf8osXdOUejhR4yZYPwpnBF7U3/QZhom/F4NnE76UDEXY4H/iGHs
Y5Cj9PeSiBVcT92vPtjJ6oci0kUEYxTGYg9hayh43k2TW4yRO07yLR2xmPNAEM+5zRg65fiPOowt
RA3JME+OSxqlfYxcsGZ6nTODCzQ5CanKadx571oXWYxBkBZaEQpsBy5aZRehOBlPbu6mbvGivaRe
9VM49csPU38ksm1qO6ryzqQYARTtMT701+nP+Lq4Cs+vmOMHFRUvz3bDnegdxg/1F7lMTgEGg4q5
L5T1zM5yVfsMNjIn185q9ZFK5eXraUxKWZS4bC0Z9evMeAhAUtuelurGkn5texY/Xly0YfIJiZcw
RAQ2vTiYT1Vb7ttZVFUTOK9G/4RVHDTmUFd6Fc5L6uRGL7zSKtyKDALHEklhQkSqFHU0z6gB6OpT
Zahu2vttKWpWi4QwAUIJwqrALmXqJ8OdMaVOMT1p9s/tL8KFhQIMAe7FKPGjDMR8krns474jKNYZ
GK0dEF2TxwjZY+icDKg8FmKsekXu7JtacUV9H65+K9HMp1KHci4wMIMuxnwzSVcDuQnMj5j1SgTz
nVQN4VsrUd8yA8PRkucS2+RS71UiTEB+OXwliPlW4MjEWlJbYYUrQoKylkPXAzM1s26ktnyUx+Sh
1ga/rdRzOokgD/lvRgwZYiQDTHXgN31r8gCoT0pC77i/2+CRqxwmR3JrrzyCiBa8V6LZeX4JDOws
aEjbhO53vZXYRuOoJS1KUbRynYD9+e/59rsAL+PokAP0WdSA52uJxWEFtNoyQX35rczRCqxhpuWv
4twdlQO0dAIPbYfrygnd8nG8Em2ycM2TgBkGM4O6jWnUtwITvPzbbsLbv49UR62/hqCsmgZ/2//4
QrAggHKnimFLJkOTvDGDUqMFButo5PekfWjbx20R3KBLLiKYxBznSY0dEtye+uwolXelJoiF/OvZ
SgCTjXO9bgH8QTf9/OyJspPp4I6avf9vSYwbsCywYZkKJfnCI/jtZyFlE4OSHmAmOhb+KRA3wdyH
4mdXyr5waE0t8hO3e54kp/8uMnze18I+OWBONExK4HO9lT3Mcy9XAfJXk5wt+0npHoQzULyEvxbB
BMUApKBNE2sA3qgqjJMXXtbvhvQwViKoXpEg5hwHLFQs84L7WojXakOeFKl2+vrUi7BueOa3VoiJ
jGiX65i3m1K/l85hdJg1QXVQ9E0YD4r11m7kpYGbYp+bPDXyQRrvtz2IiwGz1oFxoQGwxlPXgqi1
+Rw9TZ4GLKLcJ4+/F84ClOIxWXIc3OylPmYYlAT95cnYa353LbyH8npr67+E8TXLbFSK8gQLlPSX
Jum+VROes8m4s5bZ7brOUZfy12BhnjERLbXzPySQqjXMacLdmaCPQUxtSlqUN7S6dJR+fKza9vv2
QXNDCfhk/8hgrqFDJKlDAYBAv2h9WueNPKCaVs5yMk418F9EQAr0tNh3xFoc4891XCtFZ094H4Eq
MD7FewrP1uxFVV2uiYK9UcccKGYA2V7KoktSFS+oOwzhTZpcxcMp/MhjEjQ4WENRoBBucm8jU4wG
TlcawPCvy5vUvLPVs5QIOgvc778SwTiBZXZjPC6gQbJUzeuS9utUyb8E35/3zFqrwZh3V5tFqWnY
d6RDJ3RWMvHia+PKdBMvReF98qOr+jYDoMGDQDBfOcC6Wwr2AxS2Bl4Ra1GC8RVW6u/mWusi3//m
HE+c6rqUnbRztqVy7YJiyf8tlP5Rq7cKev9W1UUIK7W672PNyfWz0Q8fEQL6G4L/QGLFMo3L1lip
oBU1vHrEiH2K0So9WB4CNX/ZVob76VZyGGUA+y7X+UDvhJWjVF6tjo6efFXI5GTap21R3I+1EsWk
Lj0aWi3RMao+5p1XTOrtnHWCRjI3O65EMFkLjLJxpC6AQJnzn2H4CPJtp2huxvYjz1Vc3f98HcZv
wZO6kLhDwJvi5y780nenKRFM2PNVMXFrkU0T0DuMT8GdmnxsoUoVOOlcOQl5jHunlEXjEdwbOror
/whiN5LkVP2bTVF5lE/KbvEoLjWmgnbhAMKG0os9UfzmG8JFIpOSUiAephYFFBq6Q4yl4RFsWdum
xnXRlU7qWxed5FyJWgmmlqBIN59N+ZeGI9yWwc96KyFMGgqWLCzyHl+oBYJVfIVDu0vd8cfiLn5y
GkWXWBqn3yW9lTTGUesS9Lg5kDk8PQR9CFDthvs5f0jSQ2I9jpPgdsb/QgQxDvxAFEXv7flVgWwU
MD/LKwP7qOGWpvb9s+D46Fd+r9BFBpOYAqWZajvD4C2tzS0e6raflj3ZA47P0x8Esuj3fifLMNGB
JZQEiC2XVNPcpSWAePDyxSbykS6vUuZBKi35KfpS3OvJShjzpcKwHAETid0YHbTPBR5WLcjpQQF0
3FaKa+MrMUw4jc1eJekML0JCctUkvTGL+8KyD9tSRMowERUSllzJCuAm9M9FXjqjurPjr6QAKz2g
4yW3kAX3FX48WunF2B6Gw8ASOdELS+RMu/gAOllc1dN9fJ7L15eiOCDRX7llHowppnWYDMZAR84N
eVd1TwZcrIhvsSzT6gLP4rrxSjsmrNu5rE9xiq9Wa913IkeenBReoNr7pVVUh2AzNw8Xkflz3dkE
qJZN8AgAl9Nbd1brMVgqTAx5pYEjtRxslRxCP7zGExJbH2DL/Rh4t3URyVbee7sPMGuH6kIH3KBm
fmjlxKmzz9vGyXWBlRAmkVgAQc/nFmFe6QwwV5IH0pjXktl+2hYjOD62yh4AhzGbA5hHYp/C9iCL
CMO5TZj1YTGZpIdVgDUSetCtbVwqrswnlA98za/2QDrbVuZfhL2CPeJqKbPrYOEIfCy7GRF3T82Z
ApLiy2QZBtKavX0jWuPnehZevrZM8fWQvt5aXtNYs1HQTap6DsHH4E35UbZSJ6nw0t0LFOPemCzr
FSQIaO7sTgx6ZnqX2Rj0pAVVyaHNrOoTnqHBWb2lkX48GH/l+L+CgMVX8SKW5p7Vc8Bsw6keC1i6
LvnydN1H2IbNb3SyCyuBHXLhLSz7teRo2RqK/29FSU3ahXKCMaPkaP0YjgCx/FLIqPg3vuKqXuVi
gWpH5xiF+/3cqLUSzARIQE6pVZiBfKiYTd/KCzfJjJfRrg2n7pObMcEKmaT+Jfie3KLJSigTtaoR
WJQKal3wiu5oHLpDfpb2CbDlRdtU3DByEaQz635Fv4AiWANjQ1H13qLLN50lu303CabU+WKARQwc
cRU9DMYXjCIBfhtdbCqrm3y87+W7rBBEepEIJls3RarFKoV0JoV9Pee5b/TtTRGHR8GnoQHpXcLE
rO4/qjCGWMdEUmxlwcD9YdJcesuhnJyj4tA5+Pmx2It2qUWKMQbYVYscKhr2I6N82CWhjktIdYg6
UVFcJIYxOQz2m6GdtrTzXhk7K63xCgqjn+GYpa7gCAWi2E2MxZxDxVgAyIMJyBs0xMNDsbOPgL99
tM8joVdTbzxkhkCsSCqTMXPwouXLiBZ8X6Ezadx2OdieR8ErnB8t/ljH68NpFRE1U52tIQQ57NTv
uxnZJUz38nI1opnXqn4niQaruBH4Yo3sOPyIKRO5mRAoShPjst9088qOYlc3JFdWnrc/Gxe/2AIw
qWkDQNzC7P3bEJy1Y6+XEoqC0y7YRyhwWQ9T/ErmVO5Bdlh78q5z9SvrTkIfr9zFu/z79l/ATQIU
phDZFFRWFktilWvGhJl8uMLoKrvumAOrTbopAKDcHXTgb2nu8pyELhEOgPJMx0YVFP0bQHkAH/Kt
5iA9VIvAxpvQnLOrNlzQL1WfUinwBPrxbltrOUwMw904kKUB78Jhl94s53Yf147+ZXnofCVDOQI0
sd4c7baF8q4Oa5lMPEtzPcNp51hhbwhOLz1rdeCQBKe5EH9blOgYmUhWY/3Kngg2d0tKrxhnvmKZ
h0UZBBr9i5lcPhcTylQ1jaSIQvXKALxPT8CXDSrszjnjbvEpvHaxn0an+oxQJ2Y6o7+bTQ+r42T3
Akq5MOzJprWrH7OByW/dD31yg/oz5n5OaDb7FP412jcgtQqF1SXBt2TXcAxJUnsyYcgjnw91FTsy
ibxFLdAwywWmKlKTufkNki3nZd9j0gN7Au317z5EchL1IXjhDfdnjHpgyhugsszrgCRpl2l0/Cac
fMm8r6IOzHynqBmdArvE29ap8E/vIox65yp2h3kDVvT8tSus7MpTelCc8tksXEwUuxSc0dwlvlz5
otkwvldcxDLBxcoNTJTQED7Zy0Fr9KPRNgCZFlEkcWt267Ok6q/UKydAiBgVvIIA5lL2x+vh0H6h
sMv1beBbgrc+/zDRmVBUTH7jBcQkCzSpctLn1BQbZ3YpA3B9X7rxPuh9+RHvOzdx4kfrTsjgyD3N
lVzGMKVSi4a5x4hOCjrlLn1qusyRkh/bpsIXYmBdy9BVgk2St0cZyQaJ5DnC9bzRvV7ylVJypdgU
GCTXx5Q/UthQIg2kmYIBLw/6CGj3KXp9r3zax21luGavqsBv0LEFjiLhW2XCUkNrtGqBnqueqzD0
MMDg2+nnThZMNnF9WcNArw4cW8zgMHKUkMjjqJapb+Rp79h2dJUkDSJx4I5xczSjSXDf4ybTlTwm
2/RKWtaNBpijIpR3aR3tQiUVREHebc9eiWDsYJnzuLU6NJj19Fjknwt735f7APB2zQyOvVEXaMT9
Uhdx7GpApRfL711BKXqu1asSWMeBjSVIgUEIDo6dzporq8rlAgcH5JlDkWE6VlkEmvBT9EoVxk2N
qUrlBCiunqI4g+JQmJn0BLS+R/VoHmM3eIweMOPh/h+kNLyn9eqbscCEy6Ln8SShHi6rvRPqN3J3
nKIvcgUw+J/akDuRXjvarIkU5oaMlcJMclGbUguaBnWu+RS45rV+Gvela3vRi/St82kBCkVfQQwW
mQuTWEIprtSlRZQalHanpGjmo0PoVNHilqORCYIVt3a9PlcmvaBik4elMtC7+ehTTtnhyrqhELkS
nnMxbq7T3XbcEpkpE090o9c6uYNAs3vQ89tBND0i+mJM/DAtJUtH8Al6jfm9ymqQuZ+r4GVbB26I
X1kFE0DsaJ6GKkcAeb1G7VFHwDhHKl7SEwQqFlhmkNWZAByP4g7RKQXMzALl0Vk+Ze0V+reu7aDP
7tmWMyk7Y3Stp20t+VcPFO1kEAAToAUxlrhUAciOw78he9rCo52h2kvDPcDLsa9nE29bIN/yL/IY
WwTar5SFCU1p0q5r/JiW/9u9mncCr+aaiK5ijBUjRiZGZd6mTsmcSTGDc9CT7FtrfGmqu1JUReaq
shLBWCGxkm6RBtQ9szH8ko5gvS2kr2SOD2pqCrThu/BKFmONah2YY9pomLs8FefyRvNqN92Dn7HA
qtt8Vg/GnYi8jluRx6Dn3yeosnBjmhbUbR7AMhp0J+kWRnhSj/OOlv9FuHbceLESxdxIuyyRZrOC
dkmgn+02fRrC8LBtd9v2oMpMVgP+jBwYlNWyLq4mzNepxyR83BbB3X1dn5j21uZUY4mrKrJhEBmq
Z9auvJ4SMFpG39ojrtRefyXCZxOYBa6JbyU2tj0Bih/IV8NO2WHECRyayfcO9RZU3p3qOdmLUHW2
bV5lq8V9YOBxKUEgJhjBDqO5thq5eX5WDEEK4QemlU0wgWLopjGZKG8suoMFcBHCUzlRWnIP2K57
LBAIV+y4t4+VQCZimEpZzRj+RGTKbrNqcmSUq9TeNcxP7Xhu2mPcPhrTIHBs/nkCThGsXAAqZnug
lhGPpA47vIlACy4n+TlMotqdl/rUztH9h+zzjzC2+6koJE76Gm7WYNI+PphudNtcDS7Zh9jNDkIh
3SHfrS/yGLcGFbQ5K9gy8PKhcRtj9FOUyLd14mZp/SKCcevRjpRsweMZhU+KLYaxkD3d/BUVO0Sa
MJ49KAaYajU8kMD07FYt7sPDxwLURRPGlUszk8eeYuep+X58mIbWKS0R0JJIDSbZz0AelElVoZc7
SIVjz9G3ShfGJNEnYRy3G+Kgy0ZYWfeZcsMXAFM03RCjEvJtuh9A/KKBOs3GPI31RSibfu53Jb6V
OTA+bIWjGaY9Ggl0+MnE7kqHS1Tv6bi4oaT317bt8VPK5Ysx+R8EbbU+oD7m6XLthy3xS7X0IltE
nyn6aEzqb6esTFPKTUiKz410Q0SjLYLfz/YZ+1mvMqWpEPeA/5a36c2QTd72SfEzI2j0QD5iAIid
vY21k26S1oBNjPfTbn6hK8Wv6G8RWIByLxaSPfOzx0og822KWM37kIa67Gzvx/1yiN3GJ3vDBaeZ
sAfxOvb6zuzA42KDgNfGWirjV60S5YZlIitmx2CveMVxOIKQ5BnVXT/YpfvuZN1rbuPOBxCQXCVO
6mmjMNj+yxlf/gjG76reTOopgXMnZBkTTx2AZ+UYfVVaSGUkLxw5Bz9eAurOO3B8W/toSZJrO5/y
yjEALn9dSnb1HWVWWTQSxt3wslfHw3ilaZUDCE1mXO/OtjuiMVvtQKwT74FqcESRxOmuJU8SvLD5
19eVUMYC7CCbZZlCREWldEuiuHA7q8G0zzDcAn11AKZ6UXmjagXPUbiovtpZxW2VJ8/bls+NEQYh
CrAcVVtmF82aCYZRmkCm6GPdDVTZB57HIY5FE8b0BN8b4EUM9fFVAbkr4kquUvQ2VYDRO/mcfDNJ
2Dp5RLyUdGe8lT9SMVzpxVi8mgSJNJY9BQ+1nSoYXG3YmeE3JTqNIxHckbgBaiWLMWy90KWgrfDa
t9V92R8j/XH7G9F/v3V4jHnKzajWYYXWpRyE7dXSB8WNFadx5qBcHYJ7LSt22wJFCjGm2YEhtckp
jHeSyX6kzF5RfN+W8C/x72IQTNIwy7xrCsxXIxEqu+kISkW3AbUH9oiqvfkg4j0WKMSmEGMGVo6q
INpKyl8ZuQ8TEYOI4BOx60JNmA7BOFBzy0oQ9aiHbiwOaqnu2lTxto9O4LE6c6NMS62cIg038rYP
MX+mWugsJca8m5LGEDiR6CvpzLUSAz5N0afoxIwYcdf9kn4lHzSUyBDi8ipXMVRDDOCtmwAuYW7j
c5FJvR3BJGzpLI9PWvo4i4Br+UF3JYM5vFIG5mpfIhEa44Q+QnEvFdhcbhMMUhvSQ6Iq56HI91Nf
aWBKtdw4UUVvHK6lrP4C5kgtO9StcMFon+H83uhMdvF1eN/1O92z8NBBox5vcdmpPkJ9Zq8EUx9Z
hWCrjlNNGegqKblJi8Ij5V5XhWsR9CO9i1UrKUzcNacoKCO0Y70UODBo7+4lPwVUIOUzF715+Gl7
JYse9Uoj0sp9ZE+va0zNUa0dNKxzp3stGzcY7AO32h48Dl+23Y+7krs+RyYaSzVwCsro7/0FC5PW
gBC7iW7JTeOjHwqMwsVHYVJy7JtJhA0j8hAmLtfBmM5jg0QwL/uquaqW/dgIxjJFIpi4HCgAgBsX
FBk6o91lAxi4wrskedk+Q4EPsENcUZc0pBygR1vcgagqHFp3Vu7i/te2GH4jGTAtaCFj7gcbDG8N
pEtNOSsIarm/cUxAQK8DTCfYaV8tJJp4R4FMvoOn0d+Wy802F7FsxRyghIQsuG963XzTtq1bmqJ3
JP8r/VHMYkIlYArqpo9g+ZH+0Bn7xX4sRZMw3JEt28KDQVdAVqKwU7PRNGpRn+D1OLoUnj/3E68D
ilS+j/f1D/Wp9RTXQLQyLYc86feVh8PcPkZqze9CyeoPYKwdeGxZvHSYnFKU+j4c5i8S6Q4Yg35c
SH4Miv66DInIYmj03ZLJWEwe14DRLzAWTy3GPKEXtStdGYi+qlc/Ek/0HbnX4ouK7L1kSYPeMFNE
y8Y8JM1Tln+WtM928A3QaoLD5FrMShJjMfJgVkFbRlh7abw8+qvtUAz4tv29RCKY3Brq4MUIZewX
20Dqk6LmoFnAJrDb/X8TwyTQoC7UdoxQQina4iHRgAsrAVOvJqL3GTdIrU6MyZe2hp7/KJcUP40C
N9Ynyodo3FSzMwLtIQHWiIQFEBFVBDWwDQNkxwWBXx6EeojsMuzoaOtwoPXCXNjVE30rqvwqdWYZ
ug1limWrRuqlPSFpsNP1tL/LElkWFMr556iZYOQBWLshM/kyH2zgSPTA3Gli3cHYhq/VL1N0CvtW
YOL8eAFYGoxXK5hFoTqvdOripF2CihY5lrsp2MvGSbFPXYFxuW63CCm/+WpdpDEnGDRjVyBw4klB
lLOqDrdSIDlZtzhW2b5sWzw3n1gXUcwJWlnZKImMx8WYHrLuLhThSPNt7vL7mUBbxm1WGgVeR1H0
IA07Q36qpZ9K9UjSx1Z77mLZ29aH/6xYKcREWbXT8EvlCjRRj71vnvq9fSTPE0ptKE/6orVZrqnb
sqGh+0She5nI15fN1Eoxpicq8pzl12PynIgAkbgHuBLBRD5woulVnbeAjyafqvQsAcEq8+1hXy+f
i/LOKkTLSCKVmBCYK7XZKQpCoGJeJ8bJth1z/LH9jbjOtFKJiX5tGKWSbaO71cpd5YPnen4aawnc
UZOMTYI0uo4GvXLVUg4EXsz1q5VgxosLO8MzpaJlsfYp0B5rvXVC4wj4VIEcrlOt5DD+GxZSWUc2
pojU9qsu31nT5+0D5H8j4B1g6BwVV5aiItWxdTwBJgsAuWDoBq9Cp1s+mUN3Wwzfl2xLBw8Lxdyw
GF+ao8iuiwzO2/q/r2mhb95VmFXGFP2jCJGFr9QfYTZtUa5C7Gi1ZO5qFRPKmIUG5YAtuaFmCb4M
VwjmPqEQlgU0NgWCSDpve0Kvz+m5bm+ndifFApQAkQjm42tLZ9R6g4pdYCZuoj+rcenYZS1QROHG
hZUmTODOVOxqTxFyROsH+8FTbpcfkwcAx0fzrjstJ4ku52Ius73N9kJOZ64frWQzQb3Wp7FuFxPr
1F9p65Fil1FeG/MudsOn7BtltflgrF0JZYxRmkiaKy0Ae0hm3Axz5Nl593UByaHA6GmAe3dLushh
x1tNrSOZjBqoH1zHD7KvOKVrhJjR1zFmPR/RrvmvApkkEo5qZJAceB/zdGvvKVbL5NQ6MD+n9KS5
3f+Bxi4wURZTv8nCzprRlvKa8stQgCdWP3cAfdg+SJEQes4rf9aaqMWIMtSy7dmfsenQRsauLuz/
KIZJJom1mBgjQNgorEOuPVrGrhPRz4s0oT9fadI0OC7bxFM/C8ydudhOatUucIgEVxdu1gBKroUp
ZIDzsUsFkakmakwBJLv0Oe51Z2xFG258RS4SmLMiTdUkkQJFwgZNGZDkDG3gB1kkUEQkhjkvwKHl
5ViD9SwDbVek9a4mx1dlHh23DYyfnlYHxkTafiJhGMRo+tE6f+SmPuD2z/GRvmkC/yP4sah9/Pk6
TLw1deAOzh1ybpjvixhJ6lvXuKm+39aJH9UvUpjIilkwcIXINgqpFKAZs/X9Ljr8H3Sa/CB3kcME
UwNdv1aSsV9Ln4L9PjxpDxR9w3Yo34+hCZGg+cNal+Nj+R/0kpA4amjb52gpDh1XwdbFteWGx+kX
uAowISZaAheZB8tUMBLSyXmNcmMf5KljpAVwtW2Q16cOXnmuhRDbWKFvBegZDrW7SOXOaHJBcOf7
tAVYKuBfgv6Nie1WlaRNCJobz6rq69HQ7uOi/o8i1LfRSSMhKGYWfMpaPiYFRreiURBi+en+ogQT
yfXGxNQ9rbtHZeWk+cHMgEkp39iD6H7+L1ZykcQEqNjs9AAVV7RQnMGjsEexbz3gG7nkK13dLK4j
6T/qxsSqNEKfPKJXXITefVqECL4zZtFLDzAN//FDseEKnC72aOJDNd3jkCouCEN329GDX5Qml/Nj
gtQkkZGkCl7z9MJOr2TWQ3yyv1h+70WH7mvsBb52FOFSch2N0o/q+DS2rbNrRyi2S0Uc4Co6ADEf
cfgUecTV7mkcHg/C2hnPpVbS2PtZamOJftZedUSIBLqd7ic7yS1/mNjQlr3sBGJKwbFSF2KvhGuR
jBdHQZrqEWX0pgQEC27ZCxBzg8NvglxRhf9fjhP1BM02VRMchG8dOmzzkqQ1FghqnzoBsGiO4Z4O
8JS7cCea4+af5h9hbFxWE7MwQkpZU2W5O9jazhhsQU7jDucQWiD5rdC7QDzrdkImDBAG13ioAFYq
nvfql+YV2TZo6TLNRyBZcYXH65gyggOH8O0RAvTETkcdC8vZUhwrMzwbXeBjgWiHWCbwOf4BXkQx
Xt2MY4zhIaAxSXYGemjwrWfP2+bHuxOslWGcOpGHfozAcQDwqvCQn7rDdGqP8pUoX9IzeW/kF0WY
q4cVYqA6N8EcFqOBHHQjvtLwghvcl21tRGJY606NbMgz3NflbJ80V0l2kJLv2yL+xeD+qMLi5wHC
DBgHJjI/fRsTwMCl18Unw28xCwlMUtlRRBGCawQIgIZhK9glYUEvzVaqp6VH/9sor7vxBby42xrx
f79uEwVYM3Sc5K09A40oboiF39/VNQpzhTPqf21LoEb07usrFwk0BK7eOF1VZ42mIcdP411nAMvj
KspPbfvQ6x9gLySKDfhTCxBEmBhkBOkJkUajxmu3iJ05xDZd8yOPBUL45/VHCGsAaqvlUVBjO6XW
JMUbpr49BKYt2nsUSWG+Sq2RtChrAE+oxXcc2DSKbo/8j3JRg/koSxIHqVnRVTJbsd086ndxgS0s
a4idJlTuh0QUzGiwem8FF4HMTa9Tk15aZvRl7SUoz+WifA10NKWKXv0Vm7EIGocb2C6mQOj5rmxu
nuJyXma06n8v62OG+ExnOUSA99yIsxJDf74Sk3Z5FI8ysvcknRT9mgR+2Txue49IBJMEUlJityDW
QGqyHCKyOMDLc1Ll27YQ7kzKynXYQWKzXExjLksLm/Jg5ATCDwZJu6sKTAHm51eM+J36INo2FFkE
kxXytp77KIKN1+bg5OMhbz4b9Y0pGg3h3vzXujFhIc8LDa0UlKSuAT4KNHrFwabmAS3lvQ3EllYw
icIXR2fBwPUABHx26Xuqo4gEESr0/zw0uvLYK1cUpZgOZdvxTlGu5IftD0jP6p13rYQyZ9lq5igP
BK0VO55f1FZBc2U59sHgx9a4i7LukIXSRxIHACoI4LINNJwZ2zeNYjY0Ojto1b4d3YGM3tnWiWsf
KwGM5efx0nYLJeZepN1igDzyx6Dt9Ooj/rWSQgPlyoUbq59JOiEQ2kPsSlF+hzE3d+6V3bYy/Kv3
Sg7zhdDuSGK1wf2HMsPO2Eet3eEQHOqz5s9XojI6N32gc2gppqFhVYJJH10zjZFKx1RD5TrqWmfE
2su2PtywtJLA5I+ZxEB3jhP0u4rpBAaOXRH3T3Ep4mvkizHQfjdVC4ANjO9WWdOVaoiHbWx8WtTY
je2TEYfeti7cXIir1d9C2P0tOOsw9E2De0N/ntqbcv42TvvGAg0c0P22RfH1QbFPM2UF6BOMtZlK
NWrWAD9tpqsw/CvujmP7gSYR0S4iGEPDgp/WpFIPwtfslMW3JD0ZumA2gm9eFxHMVyFS0FgKBVwG
9s+BzCRz5FqEGLx9UihwvfVLTSpG3Bwx0qRU94mJLknzWR4+b38NboTBtCiIVSzdRqx+KyOX7LnU
M9SEzC48xtUuiztfell6ARSgSAwTyPA9elXKB6gS6Nh7tBzFvrNmpPHa39aHe2YrfRjr0vJsMJsO
hhx1pzhJnZQcyo/lt5UQxr7aiKgdSgiJv9w2ZzrsI/nx6FLYg+YmORHEN/VhWy3uZW4lkTG3MYt1
M9Q74FLjldqjch0eaeX6Q4O5qCP/Yw7sAGSX1L3RGxg2C18WbP1WjyGY6uMzLXHRzF39NB9Ee79c
T1qJZAL1UnZxN3T0dVd/yaofShgLAg4/76wkMIG6D1OztkIMrVAAObLLvMAL9+n5tZMhBIAVqcNc
8s1OAy+IhS9lRcNulO0jkPoEwVokgv58la9BliirWYmhlXp67iQ8JAQDdNR8392kUFACp5RugyWD
UWFZGjtuSsSdqrquh8ypgxc1DFxL3RPrW1but02bW1YFMtAfcYw63dwGcWPg+qHvaY99uQKdxmNw
jPfD/Now6Q/kKbsWvVv49/2VWCbyjUVgziYqViBoIrfajrZMlspvDq03xo7qdPsYfa7mIxXxtbJM
IFTSCIvFFcEQohk7iXGc2rsg/YoRaIHR822E4LYF6FUDmfatjRjdYhdGL6M/rH9OjOdkFAng3hjA
pv6PAMapIgTZyophhLGmHQPyOclCXBYmf55uolTU7eZb5EUYY5H5UsqVPOLlXE63gIZzbQwFmkHn
EuU0d4+t/ZERI0DPmZjOAYUbYae0LSvOwLS2oB2ZnFT9oVgEWZebpcCBp2o6ng24nr79Oko4dNIU
Yf/HVktHRppS58lpEtE34hrBSgyTp/KklLOAZg3Nvi3wOEmE7QL6ld+FipUEJi8NS4BBLQM9b/Oa
8iDF95KrPxmUjfGQgb1VYNT8h+VFHDt1rVRBMkYVzi05UkSbBBuw+TMmmc7KiaZDM3dESyOCI2Rn
EMGxm0VahWk6Ml6l5XOeC6BjBZbA7oRhx1HRcB/GYkiZ/Oxz6WWAxx3qYBBRgfKz4OrsGB+ql3Ca
ZDIia6CfT8fjzTv5SBfYs5MYCZB/bED1JLquy3gdvzXwcpDqOWtCBNfypYxehtHfThrcYzNVQgxw
SBGZZbirExONgRCFk7yxgDawr8rG7bP7/yaEKrnOs9ZIqkHBNS+TX5CknsNk9PpWEsQC7lGBpgMT
cyYq3Oy4oaWGUxJrRuJbqnqw1OjeinPBNqBABLu105mgfA96ZNhxBvdgB35I5fCRo/qjxOv23uqo
EgVQ9HFdgPXSOozN13TZzYbAU7hPiMs5vdr3SoSMe1RqKnhCNGgFzSiiR8g7o+3a9pdtXWhUfBfT
VoJYR5GkcNAH1NB19RQan+T6q7R8a5W7hRTu3P7aFsY35MvBMTZmBqOV95ICr0xTbyTlaVGw/5b2
gkuWSAz9+erwJji/ptAlkjb+ZUuao8SuqcXeti4iM2PuNuoMxDGzA947NlYcrQYZWR58yCUvx8Uk
TmxMR1WVAHsrlc6YxEDTxq+a+T/qwaRNPe+VUp31xM/To649FCKIPu45YT4WO/sahtEsRomG1HoY
go/eMzGj096Vgej6wt10BPnnHwmMBk09Zb2W5jTWS4+yS4H5VMBmg+tMPYZHDMm8Mm245K4RwnVz
3XQlmrkRwHUKSc3Q8q7zq1j6NKi+DGGKSEXBGbLzzMA+CJoCEAgYP7qb82/LLAiZ3CBwUYMdLeqK
TjXUBiEzDY2T1ewb/SsJ7rrkXg1ld9IFBSt+cl6JY27ThZQHpFChDqXyeOWld0u3OPx/mGiCT2Qz
AS4jaRfkppL4UgYu+O4sYYjQ0j+nqrsdD7hBx0JeI1hCBHMwEw8CKyZ9OOJlTzriFbHmSeGvIBC9
DURSGG8q+qjqOhV3dTUvXUlpj9XiW5IIKkckhfEoYpAZNAmokzX2YfgfadfRHDnOLH8RIwh6Xmnb
SBqZ0bgLY8wOvff89S+hfbtNQdjGftrDnCZC1QUWCkBVVqZ+UrOjlQlyG/9Fir461DIwvmmzENVW
7vS+Bo0utGPc4kjfwuSg+ak/HIynxXrhs5E8kXgXd7AeDQwUf8GXBQAmEw1aVQ/5tOGqNgUVZJGX
g/S8uRFewI3bfr4eEPww39miu3p3DNnRWplrgVdp1dxaIWjswjXzU1cHBTbm8t5FTAAhU9m0CVEB
oWI7+zFJAcEhBiaIVmhpRZhNcM1acVNJ/n7dsxckD3NpeGWJ2cBDn3dWl6DGRDFTFIUT+9pxc/ow
A1qrR/EsdjF26EEd1ilC/eN165zgfGWc+YQjwcV+pDQmajm5XWqcC4mcZH0QBKjIDPP1QBBsm2M7
QF4Y9JpKvJ4IMACmbb8jGcIdTVFMwD2gDsAcIWRBSWHENvEw/RdQwSbz0bih8BL6qNwEtz2uUwRS
7aDBBpUO28PTjSVdqgoPsN44N9qHTX7YKtG7lXNYQQr8YoNJhF0WSRFk2g1vS/RjIpnPupIcrocA
D5UDGxC519GH1HRW8U+ZIWu5DSvtua6rT+HNkSfft94aSB2IXpWDSH6Kc4q8MshEQ53qkSZnkIQ3
5BykF+v4nI05SCnl7FgTWZTleckR5kx0Wm0bZIZsP09WpNjWGqT52d2g2dk7zdPwRDXcDaeeHEoz
2IR5LzjB/mFVL1aZbZ1nlRKlwA1hlLg5AuvkUm4xw5k+Uaqtd+YriI3IBpIkzkwm8utGG8yamlPH
EyABHmmdOhMxvnIj/mKE7fWhyWu2uY5CADEjh0QfS9lwbU2U6mnOeZMQd1YIk+rr1dqaAcxc5afy
UaOt3nP7xXDo9BJW7kl0jImcYj7UQoZ6alqEB6mI6c59/S2auudcEXGY8+1o4GK1QSyHz/TarWqd
8iJTUXiQesxJxW2w5P1tubwDOIrC4MUMc91YjXKe1gVmdNyX9PVWNQTfR+QHE2n5WMlTA4Eib8MA
nWbc5RIIwrXj9aTEzXt/e4Gc/nqxQCpgtPaC1nWSf5O0Y6//cf3v81oHWCYLeuIQ9oNGEfVyd5/Q
Z9topQnEBTL4VJz0O4EvwGVThPSwOnKgQKDLh4TOB1Hy41UiX1lmUvrQGbZqz3ScKOh/D2gCJiAe
tLzlsSVIufR5pYmepfxPdnGWCb04AQxSTxDikbUcF1ULVaNLncKYn6+vqsgOE3tQQ9KkeUbZy1zt
j1UyYmkTf2hFhyLv4vlqCZkQBO9aW0gantnrqTsmxKEsJfHNtjpGAHYGETs4Pxb/Xj22s1nq6mit
yA2eav4cm4fRFlyO6Kq8yXcqBstwX4F0ksqEYqlEpVxAxNqfFJBsrZ5lQEH2pABE1huP4/jp+jfi
Hr47a0z4xe2Qgm0R9Zx8SN16k/2R/O7LL0orkiMRucUEXa+nXa/YKIZlqfxJLuP7RW9dLV2/yOWz
vRG3jlvvumvc8Nu5xoQf+hRVlVroPs7yQ6zfrdNZtwQNTpEJJvJmG5qBxlSA97R+sEDFJCtObYsq
FPyVw6MKA2UW+DuZA7BEQ3oZJYDDqH51n9Z+2jWOOtxZ210MGnKjc66vGz8lqReDzBGYTJAoNHLs
pxGE6gAlJB6wn7+d7aQEQ2h7mGcXWeSe8TuL7LtDW9p+VlbauVWD+RZMvG4+Q2F39oDoOqDhJFJ/
4If9xUXmzml1kWmrA17IA8E0Ih4imLAcitAuv19fS74dC7I1OOhVwtJPzZteK9AMQQl4sw9Gc5dH
qTPoo69lwXVD3EjUQOAJjm6DQKr49QEWdQZZLWAuvEEqHaX0kiV36vI/GmF2FDqnYBnUKYpwfbLW
zJuN28JeBMHAza87T5g9lQ/KTLATkP+q2yn6LCU//9NKsa2/yNDjEbNQma/IH2JwShTTB1UE6uJu
2YsPbLNvjorUTCW0YrqC3BQFpkDi+T4dRrCP2a5llN/bUhFNDfOfGJhv1S3cYugr9HUIqAOeTb2q
oA5CMJVqAp4yDQ50xg/D7wSkjQ7amo/Xl/Kl3/PmrNqZpOG/uzZhxypJLmPfTkH6SEs+ylN9pNSQ
woIPdyPtLDHxTcrRHrMCpcbBk93oRNn28YYyXAniBbTKRJ6XuyYUEpDxt5WFkxgYZJz5TGKSBkPq
SIs8MXafNvMhjZ7T+dP1RRSZYFJRRHq5SWzcbQ3cADFo0SY3c/7lug3+6l3cYEIjqXtIm+sDoJ/y
sYgLX5YCrT3ZyTsKtaYM9N9fy8XEQ12kqJFRGLoc3bf1Y2786CCfeN0Xfn642GAiQe/1QcpoS0Ix
QB6cO10tomQTWWDSnD6nWQy9s8zve8iN2eTQ9yLpF/oj326cixNMkotTUo24d4G+R8LEWx+01uIk
6EDL+U1FBCh6QYCxHQ6l6AHaAV7Xy9XTNv/UNDcVycnz893f7rBNDmXO+qaNkHowAOVW2eJKUXuQ
UqqzqJzaVfqSVb1/PQy4K6gD8oKevQmuWGZnlnMeFbOJAbVI6o64O92NU1s4+HCeNJHNyfJJUE3k
7iEdHOmQbqJD4swnq0053YwetdHN+tCsGOlQwbkke5mwyMcrbgPo8LcltssuDcW2mBVaRn/y+RSg
aDfvxkAKQZhwJ9K1EbjFNtyJmVqYCQY7g6WeZIm4mvk49H6qiCBEIjvK66PCzLbC2EaMcpTK8LhU
y3nUyoelXm6mrBY0+Ln7d7d+TGjkRUuyLcawuBqFS/aQlCK1Mu6O2hlgUrZS2v2Asg0+UIYJhLh3
yzRyE0t/z+tCR0EC+DE6esBkumFaJjUBttIrt1tJ8VLT9krhuDvfl4sRJtkNI9ikqxL1h3VZIamI
ogDpnUGrBduV+00wJ43ZYmRMk2V0ilPw65s9El6HQ1tfHuLx1/V8wN81OwvM2VOiggN5SARy/N06
0SKAdg/tzlsp7NzUUwWofe6q7YwxnwYjfZAqyxDN6uDLYPQi5Y9R+d+nI03USP5eMubLpCtkDi0D
DXBFsn1DOkZExCPO3ZM7C0xKkxQb53VKuZoWCPq0sme3gWYQd5gEO1L0cVg2AKjsbH/iLsfTgk4M
OKFd+T4/yoCCx54IfM79OLjQ0PlxyI2zRAcbFMGUtsStNB0fkwLsFEbitIvgGcF/JV+ssC4NMfRj
pmrDAfRHdYOZLRBCUUlG+VfxyQ6bUxqIWAy5W2hnkKkDJCmGl+ce8TDH289ISx/WShPcrfjNkZ0N
JksrMukGM8V8ce83N7IPLHPrSBiyiJ0xWD3FSU7oJBQQKXWv716+byAHtdCyhqIh/aS7hwQAu00a
rZiCKTQIxVnaaan04LoJfgxCgf4vG0yCMLeGRMoEAYrsmKduXjoFKhumv7jLJ9Ss5YPoe/HD8GKP
yRGNno6qhquXN3QHbbolYC2eBLVC/gNs5xOTI4aqKMox0qiCyAtbj3U/Zo552x+7cJsFwcH9Rhg6
xgtTVojN9vdJg4kEDM/jWC3VL3Irf0I97z1hsDNBf8IuDAwtX5pxRvhJ6uAamhIYbRNeDwORF0yk
kX6oJcy1I8IJ+usquuydSCZLZIIJNNXsjDY1QOCLIVO36KMDxrQFZwM3c+8WiomthWQ9sWwcp1l7
axSFY/a1vzTBYC+CXSPyhQkwW+saRVvw0Wu5viWSdu7XX9c/CD+R7nxhTiG8GPtuxkQZ9mV8sH/U
IaHqx451Ux4VLzlVJKieRRzLdH3evL8uNg2moTTm8whdbgDae1N20w5SvqPtyNLtPAcaxvave8hN
BJYBIXNUEWSVBY/0tdXPpEKNvZXuof3lGInXqZ//mw0mcferbJDCQrLZGvPX0IO0AdyWj+178J9o
nMtEMUAghKom87HUebLmWMa0RtN6WhqWqVdHgvcqP1FfbLC0EONaTVpJFlQRwhEaaVUQ+92ZPPzJ
rPMexNzeI5s5VlutKG2lfkHMkS9m0IbN2cyd8kgp1qQbUeGZH+0755gPVcgpmjs08vQnCj+ovPSE
2YNj8lkPqcXIzwWRwT/TdxaZ55CmRvGYNeiDrKf4QElA7WA7kDsEuwetsUMOeWWRUCU34ncmaVbZ
5fHG0Ba5rxCNltwFQz34jdLcoEEsuIXzS55onoM/yDZ1TWGyU2WkcWmNqHp3Xv2djiIk4OPUv2ET
B8rZ9kQaQrysQQAoUjUVvI+YdH3t1lZIeVy0CH7Uj90eV/7od9PmjtU0zmCLCON4KX5vjDlFEkmf
N5mSVuckXONDoVvelJ1n3RScudxF3BuiXu8/lmXmC9pYdJp+8QCHP9ENF9/WX9pj4aeVI6oa84Jj
b4/5aFZa9ElGOQaL5oNi+pH2KJuCexF/7UxVNlSCQjgLf4nzJNtU2nZJtJ9GrlKBrONc6JAk0P3r
eZeLHCCoQf2/KRYE05K0ABMBZbdEs+xu88bH9rZ8edxQOb25hhbMv6FNFHioMlkrW6xuWpsSzJCl
dbtJFtSMptsqr9152UQu0pTEHpYAnZkA0tkKinxMgKwpXu7SiHpKclxdqIFBZVm9G4CKoAIqumBP
cx3DNBvw7LJt4sB8HY0Qc06UZImBxABt/9I+mOBpoRediQgmyblhqOlEVmSVKDpbXdG1ucxTecZf
tsI8P7frnSUKQ26+AKsHgMtoyQCH9dqX2gKYrhxxnY3ixVGTr9L2bG63Qxug1iK4Y3APTbKzxaTc
KJmLRrXRqaD0YzW4/XJX+2ABzyaDtFN7vB713LXbGaP/v0sZ+raCq7NGfpf66Dyr1UMxriH6W8F/
M8PGwpKZUbZgpmUt/1i1uy47pGZ43QQXPLJfNya457kok61CLS+3JzeqplOHC42aV4Uz2pinxMTT
ATKFft7HP8mUPNXJKAh4LuJ3/wuYfJiSTlq2FIUE+VTcGwC4dUeqtDOBMmg6k3DygQ3zjcN6bg/d
s4hOjnsf2VtnLnTmlKltCiSop36Qf8cHcihdCIHcL27yaATZKQ5EFrmxA3wsGBNxlGJq5XXsFIrV
ldaAwWVdcSzlrp/cchYUTnmPFgrB/csEs6LyPHWSluNFsebHsRidQtHftd12JphlixJjbSU6ft2D
gAYdFR8iNB4YnsBcV7jmx+tBKlgylv0RfEvRXPQYjt02sIDnZ7lU3Tb9et0IP4NcXGKfKRiMhqZg
gntAdqSDI/mD7f+kKu1LuB4kwc6mO/fNkbKzRY+cXQJZq3a0DSpD35Kwxa1mhhBy69jte9Ccu0h4
UcXd2ZlIJuXZhqlb3To06Eel9oFAJu76yok+D5N6iyVXe7Q2MOTdm+ppVLbRsbN09ls5JwJT/HS1
Wzgm826r3gJDYv+JlIF472mUUJobgZNpwlbEzylyjMm/U9/PlbpaEBCY1qBbyDHT0JKaGsENlL9d
dROsibhjYPaFCYaNVD14//AYH6LnYsg+aOZYCGzwb7lgEPvLCONLv9VtrZrYQ403eXhUoliLa9pR
c5Sg9mZhgNP9/zbAL+aYLGeaSdoQKlFFixrqIQ/V8F8xhPM30sUOk+qWVNHQ9EBzNzsOx9YtPgCs
dRy/LpmrAbEa4woaQR8W4+z6+xYUfNkqQGnoiDKXm1zP9GRNMXyYfirgI2VBXx57hCLxkdvfpZsO
Cq6LPWaXQco32eb5Zex8gl57RcG5fnrz7z4fP/IvxpiQxJDTOMslILLdera7p7k/FM3392SNiwkm
IIvIjtR5xvrNqTuZX8HkGmuCtovICyYIJSDu8oIKSGjVOc3vNHCqJqWI8YtG2NtIv/jBRKAOPVUl
BzOONxPNGQfVyZXeQ5XQSGRnUk5q8g4uu1eBwBy9lkGsKKcisdGs3jVNHvtZnQezoZ5TCOMKEi5d
oivesYVCaQN2X6LsbxOedSi0qjpIpVGdLBs8KLfwekhwE6Gp6JZt0QI7ewLn7Tpj2Lam9QXrWzvV
s7MaIkFfbsLY2WBOXtVQ1nkb8JibZMPPpI/mjMGe6HehCnwR2WHSw4ByjdT2SOqq/WFoT5UyOX11
u7xDYwkp/bJkbFYYVrx56JSwEXfFyeqNzJmLKD9L9Xq4/nG4m2lniUkJ4zI08mQB0ydB1Cadblfl
j9wUImH5IWDgwk2J1PDYfn0Wxj14sksaArRQRzzAb73oPg+VJ+S5oHgGnl0Aa+Ff+1CX/n+LbLV1
68ueZFRCej4ZkLUhB4j1+uREj47UE/XEuMfizhhTtiBbCSYMEyjwtfpkpZh/sh86KLPjvMfsyDHW
ABr6cf2z8Q9+lBMM0IjaBiLl9Yo2tt3ZJdWkzDB5ZRggLE0CEtY3FrDaKH0WrogZnuujBcpk00Sl
EBZfG6zNqiqTDANLTV07WXqjJj52tqcZvVODEWrqUDEUkc5yd9vOJnOYzFB2tgegBbzM7B19+N0b
UAIjbimLdJe4u2BniDlSxixtVCPCLiDN7WCEXQK0p6i1LnKG+WJFmulZREsZ06D5cWN7pp57ozne
TE0j6KNxt9vOHWa7NbJcAdGMc35t/1jKMBeV+wWusNVB20oWGayetF0CkgnriH6mq+U3g+lfj3JB
zLHlwKS1JimLX54F6QEEuSHV225C/XjdDPc0pMrXqH8DJcAWwM3FlsCTg+Fkk/xMh9Mam45anJJB
xtNNNPbAj7SLLSakFz0qGxCS4S7ZH1WldGQNyEIRkouG0pvjfecQG87j1liTgqebaVh+1X/s24/Z
8lOqMmzRDnVHQV2an2yRGejEH0bJ2eFTcJGjFCgXgJX2nb8Y7feq3Y5GohyT6Es3Sl/SSnpYcKPR
a6AuBsgVbJL+6fo3FP4G5gYgkTK2lQhg4N63QiwqCJyrcwFVjjqYUWO6bo0fMReHmWtA1BRtk+cl
3nZ64+AOpdXPkLJwq+mDnAj2Mn+vXUwxV4GmMWzgE3B0ks6vUn/SR9C6uOrw9bpH/JC5mGHSextL
q0wkjCvj/vZjaSH8JkWHcpz8pk+/mAAEbo0I0MTNUtCZkXUAXW1svNcnirIUcjH2SLpLfwRnxCAS
L+VutcvfZ7NUDik9c+1wRFr2Z616lMrEMXLBW4QfdjsjzNEPas5eLmJghLMbOoyfnoyjGmLAB/cM
MRmFYMVUJsa1qp3atQKrQGbbITSR3IaIFBKEDjGhLQ3TqkGdiw4/bIHs534ZGtBER9fshEkiQUmT
G3W71WOCe9RmskS4MUFjPfdI6Wby5ir2rwzag9KdNE7O9SDn35ogWqoR4A/BJcYkxr4ZFxBxFVBB
8kiAWYvQvusOKUYtKNmpVjq6d90g/4Nd7FH/d4W6UclmuQcyx2sjK8zSrnXSuf9y3QYvzBXK4gES
b+AX2CFfK+qztrExnRApoNBY45vePmmkDK9b4aWhvRXm3FKGZYiyqTcxrleHm9mA/ctr5sLLW5EM
hMgf5huhughy8hI9QHn5rmrfkvijbQkOC17Y7Z1hPos9J7rVRBhGtaqp9EtF/SE3m/xsjUWPgfW5
dkdc351FUkQ0OS9tAPZk3ltmcl6djyMZTYxWYh57dYdjfoqOOmSyQL9/Xtz2qJ0rV/pVP4lyreDz
seO9ZIv6aNBzQNBa3dEK003Wb5adOZOIvIvbedl5yHKDRvlU1qYCS71PKZIpJjYKLO9PKcEYjFuZ
IAUL4sVkkmKbrZhZyLGkpm4e4kHCrCBGgUjtXt8AIjNMXjTLvC22CHccZfG7KFA6v42C6yZ42UIB
t4UGDWAAqtiR2C2bDdJl6Apr/aNU3Eqx4J7Gd+Hy95mVkttSs3qCCYxtHA9r0nhjHv8a5UZghr+7
LmaYlWo2SLLFPR2bsfOgUxTZyYAPcmNiQ7R+ORJII8VKLFg7bmrfLx5zlBRSqQHiAsQ/eJowJtiG
ceuod+rtGiiefEjABC04TESrSf9/l9slMMfKiYLriyLd29ZHxfoxDoImqsgE3dU7E+Mib9bY4/2z
JL48TE5VeVIqeixwjYBJyIJylAaOKyYlkb7UNrPAGbXN1bED4hblrUCJt/cs18UMm4E0E9T5c4xR
x0W+J+S5q0JZNHPI3T87E8xdrFm6Sk4bChaI7kztdhyeru9P7t1I2RlgNlBZ2lEG1lXguW/AIORm
AQh2nPxIhzFw9AruRv9gDfOZmMsCTRQ7/NzmmRaN4A/2om+rm6IVYXnzvR6q4PKpbt/TUlTIxRhz
JJIu2cppTAFfUm+s/iv0z8l4FCwfXf83h9/OBhNpS7pl5Zpj0Ho9RafmScI8vAHV1/5eLLvED4W/
3WHHoYsokqdIm3DezZo/mr2XDdpB4I7IBhNuY1ICbhslwBg8UVLC0lcHR/vaf+094ipO+VQTV/SV
eO9O8H7phq6BHRNCza8TQrw1EvA4qNsvS2BYVAfY0j7r8hFb6z3HnYrWJXTXNEt/Sbe71LNYdZQp
Gsp98TJhztFyEpX2tLeH64vITT5otFlE0QwUDpjLHkjY46YluFaWaey0U+aahepsSyNIPtxPtTPD
RHfZzZGsNLgjz8WpzlDfE4Q29++DHw3lIxzbQBC//i7g0Bs1jc5xy3owjff5LDgIuN8d8jM6gH/4
8mxXsiiAybAyfPfYelLmozX07qZ9Ge1gaoQdUJrE3uzSnS3q6+7Lb72cAQcCYO3sxmCmaj6A1tvV
RkcDTUaLpCcINO6wh7Kzx5yjVapXmtSZ1N7ipYf4BICQTxv/oplQ0SIyHyktYxWFmxwlcytxxrFx
rQijdFPvDvJpFoF1uIG984oJbC1blWGwcAnqq/tE+toVGOqPc/8du2dnhAlr0vflvLWD4ZXtXaGF
mRIuwvu8KByYpJ2a6zaWZoIzbw2isAEWOXejzjcoc9S/GGHg76S/I53tTGpmrWklGlKeQR7U+iCV
gjP8pU/xNrzR3LeJgfTGYmdSywTVe456mhYORzqErLi9S0O8OVj31VkFqAD1gNXr3PVHf5DOcTAf
EYu3o4jgie/p5Ycw+ywxiqizKY2yFd9a3YdGxOJDP/41R5l9lQ8yQb0VVe1MSZwmvgEpojORB+iW
Nett2ySCfcwNeAPyoDoB+g3DFK/TBlGkZowiABmmRnVH/akAOLR/z4CqAsEygwCagYktZldZ2QRy
aMr7ptS/4wawXRBpr9O7PLEoqyHgrRbb6dqKfp7LBJs1ItK5n2U3K61TOiuCM4m/YBczTDoat6wx
Z6oNkfTHVrPBg+WvkwhVIDLCLJhRyjH+YTsl2uCjEHdODeI1sYghg5taIQfy15IxiUgbkly3KEPG
1FQuqU5r96E2f232r0UWzevRZXkT1jtTTD4atyQFzHJFPmozt10mF8HorCDUVMCR9j+nV0sz0LEG
agFER2y05bbUDFAlRhttO2zF5nWdC0YIQbRx0gBeXjJeXiB9ABkW40+xVrU9SvhCQ9U62eY3kwjs
wYmBvQV2Z4LZRDHjmGheXIU59OqSwtPtx+tLJfCCHTeKsRmRbZbMr7bOj7boZAybd92EyA16UO3u
JWNMWaISjPLX2205+8Z6n4nm5zixRV/B9LpLx2HYD25sUIRV9AXX6zj+WW8dNOXiJQ2qav5N5DY7
XHeIk6BhzQSZNdCB5E2ekaRohv4srgiKOYD/c1jQSZLcfjI/2Mn2ddPTM/Qzw+s2uYtoyDj2wM+O
m6r6ehFpHIDledU8W8J4pTE6pRY7OviirpuhQctsUgs1rL/NMGebEulJX7doIlA9tgrP5MZvj0No
Hq+b4Ubdzgz1dhcSnaZkiZGjzz3X1exCAGkOGz2pBGvG/U47K0yirlMtBwUe0B1z/hTFwRI3DqnO
UjW4S3TTG01w3SmF6xV0bVRbtpEY2DJgZWlZnxqLhsXTTgYu4JJrfMwBg4wwx9SGadh7y6fmlIAQ
3L6BejE4z8UPaO5W2P0IZrcpamsMlorOTLXkbrxqTtaa32byGcC3T9f95VWMQSV38ZeJSWMBEW4W
I1h04tRQCTyVYAe3PADtwL2aPNae8SPy39GZeWWUidB8GRZQ8CJhrbVfDDdpJQhNoVdMbFp6N2H8
AVmXShaYweobgLF2n1PXDLs7HCQP0q/r68gLGwsNfVWxMMoO5dDXm6HMpEZuaoLqrva9kCuI2IgQ
4QILLDfEttZVMVIqfGNWDwrIYQppFi0bL0GhMwduGKREyM0zF5Zq0xPZtjYNHTrQdAcDsGLA4D6v
maM51tNLYSXQRW9ermMWuEnBFwUkGvu8XuoR0z79oHlr89vOTobo+c7bTNbu71P7uzzVrnmzjCP+
fr59a5MD6e8WckuKH9cDgIeit/ZmmJBLyTCMxoyn2nqywjnMgkJ2lKfh5TG9Dd51a9wPhSlECFjQ
igSL6kT8VZKUINwwxOGY0Gmb4qCYPl43wrlXAix4McJkIcz/J7ZktSjqm7M7VtudEUk/bYJBjkw+
l0r7eN2cyCcmEymjJG14fgIGpv+ymtFJoO7YVaJKOK+w+8orJhxqSNt1A2k1SCvOPmYrw/iB8qZv
7vZJO4g6f3Tbs0fxfgmZoKhGQy5lHeX9ZJk/N33lGlH3DOLp2EnGISQEe6zpUPdfRRdboZt0V+yi
vqzMMZuJlPpyqJzSw3aIbsYAlCQebomuqLgj+nRM3sirSeqrFcXyKcFTvvsMgmZnK/z/Fh/MM8eY
8qqRqzryohxXQ+VMytSRRVc03uwtihOEPqUtQNJYXEw0NHXV2zh6e984JW7zVLv6YwXhzfojEB9u
5EvBfBDJzHK/1s4qi5ZptNbUR7XGK6FwotBwl3PzI76Rgwri42LWH167bu8kC+0jU0vWoURwkA/m
00tdKfhZdc6Cygvwq8F7wmPvHZNI8tS0smZGV1qNSxejTN6sYZB+XQXHFy8K92aYBKKNGpBwEU7I
VbrT19xZy4/N+L/3u1+tHJM9mn60VCvDgxGclaHVFsdM0kOMMwlcoX+GzRt7V5i8MeZmLmPeHFf4
6HOsQFpdxIdB1+KaATY9QJgVpTgQmaefGoyG1oszHDrdGfzIWUH0E4EJ2vnft+/eJSZHRJON2Vcg
nL26+lVKvxXzWWqer5sQrRqTIeJs6uYMLVsvtVEwfZyFQh+iCKPpfpdU5SJpNYkmh0W6Lcj3qjzN
6cfrPoj2Jts862KSj2meAaOqzq5cb063DC4ezChkl49lsbgkTlw9XQ9duUFr0DZypx2Wu1IS0RDw
7k02AdsZdFuI/AbaVNaWBN0YhHpKNDwNTlISGCt+ikhl9OVW+TYWL4aYWMQdZ6u63rY96ZB9HO4J
KExyn8okYJTuaXMhEUNBBOpXEf6NHy4Xu0xEThappAIITyTd46j+HECUe/1bigww8ZhVk2xVWWSB
//BW60+L6L7OD8eLA0w4jkTV5zWDA+oc6DnaKo2niDQg/yEe/zbCQgeMtG2yrm5SP84O1ZFS0pWu
eje30H9LDg0mk98hGIUUezHItFmJpc7dmqKWvW6nZLvNtnC0BelP8GFY1FJdoRg4LjCx9Sdb+4bK
7PUPz+PHeeUDcxRF9Wg2MsTj/cbGed4ExgwaP9zUwzGY7/9ssNWfQfj6H81Sv3f5KVGiBocTSmgQ
DIhu27vkSxE0n8nd4G9+93s8ds/Zs7CFyD9KLt+LOas2qCzUS5mCXD2ID7mfPthJQFGdFCrRGejC
v6eh/Gp1mYSRzZ1WbE0ZefXw2Kuriz0sWEnBzmKJPORsbBYQXOto9dso2W6HZlYdrRahLXkvrH2o
Mwmi36ZpyXMkiKz9aPagU69+TctzXx9nkQbcP9xrL1+JyRV9lI16bMIjG7sYRO5PVnqv+whFfCVK
l1libkkFuXLmCWKStp6uZHeWKtq2S2kppAIfa36us3ttOhvG56R4ytRjoj/NOeaZ9D68blSwrix3
tAVfrSnCXcPQtidzwU0adKdS1QdrWpzswhbc1nhd9H1AWsrrfVclg2QrZoU3Jdqa6jkP8yOdzLY9
EY24IC5Zdcx4wRs5W3ABKedHI8rRgjkPUO+4vnoiI0wWaTEZEGP0S/O27EZO7+zSr2KBgqngbsGO
50OIV9+yCSwsydIPQQs0cNCXEQbpR53425a0AnsvjeVrUcikjHJNFRXzvam//TTC7CsE6MLELYLh
vBwsL75JASNT3TrIwbAKagLg0eeDaNBJGCXMfaNfisoCX6iFGzDxiwoI5LH/1uD9ABT+aZo6Fwnn
nOVWUBmi1u3Ls/Wa/0ymWad5y4YcD8zkSAcLEpfWPiLMZmaedId1OBCHKqSot3KAWfs7I0iD8QCq
RD+6owUDEWGLcC2YdLTZTderEEzBBOXmSU56AkNe+G9wJ9SxN45rug5ad1BjaizFerYkFHWLRnxc
r5iVvCnkoJzPK1qX9vJcizQluHF9sfbi9u4AXiqlGqa4TH1Tb49qlHxUyHrMCcpMfSUYTeLeYXam
mGtSPaFPbqgNJXCJDutq+PWgP11PBNwyOnjwVCgEUTVotiW35mlhKHVke9bthPZHEUj++lXyJ3f2
yvvsVLid6MrMzT07i0ycKo3e96RF11dqW3fLq5u2m76akSKaOaXx9SYsdnaY+LMkDAJMLeJPg65J
H06HGVz4ilCHkht9FzMsoGZTUNpObcDjjWz9FOXplymbvarKzqaFrmMRg4iJNILTiLuEtmrouk1R
Guw8oEasdoDkPWpJQ+4Q/dbOPk+x8KpJjzRmAcG1BB4806ZcZ+wwz7hFsb6Zaernn2iHBSK5j1Rb
KXanMPEt93ogclx6ZYyJiixT+qSQZMurYn9WA9RFJjV4hwmFENAwYqwbEKjXR/icYxiuIp3tdXMb
tOA6SVrArbJGdB3irtvODnMQZfUKzu2W2F7+e31RwirD6mA9UenJNBAhVt/mCANtZtsAxsBE9mOL
mc3Q912ephY0Wr6UrVfWgmP17XfBjD+UDXXNBO7yTYnAnKJWb6QM7ULzZ6l8JvZdI5Su4Pmwt8Es
GIgkx6VJx8S3s9kH+sRbs8q//u05z7XXfjAns4lyW9t2keo1P9vfGGDFqYgKttE40qfFjX52UB9K
g5QIovptcnhtlYnqBfgWY+6ixF/Um0n9HqXnTf6ax99s45BPv667KPpSTL4bKs2wopfq2xyfkmnx
ylE9xaqQ1/HtY/CVT2y1QJ2yVG/iGI/d2rFC4lHu5eagOWXp6m7iF0LoPH8RqTYVRC3Rf6U/aHfi
Nm0WpTrZbK/R/W45adaXYt7cdPTt4XaaBdXft6cGvIPyM6RUDMWCePxrY4baWeqSGImP2i8oTacD
vTcOYS8oH3A/1s4M3RI7n1oAJDepaKEEofmd+r0zzvH683o8cNqVmHKSFYwt2hQCww6elHJpA/6G
5p58MoGxcSTfAppLdyhSpAg74fgBLzCAnwYFJ7ApmsHew0y5mTaVlBqmN14Kzrcpppt9O1S89dD+
WB8NAQcJL23s7LE3sdTEBDyRJ3yqQvtctMXkKkovQkWJjDB3sAbXJp1IKMBFquZQ8Z42E9zy3l4o
8Zkuy/bSONqFQgGgS79A3cBDmfYefLH3cd0FqYSq2wDx3esxIbLFRHe96HPXrio+Uf7cKpabbIdR
+WHpInwSh53ytVNMfCcyXmIFvgt6bGqQuOrZfNRv9bvYL/0kGNCE6O76m8wB1e1nXPyiP667ydtd
+yWl/79bUvn/SLuuJblxZflFjKABQfKVpu34kUbmhbFaSfQG9OTX36R2j5qDwW2EZkOPiphqAIVC
sSor0xpbdSwA/Swt9hI3qmsk4f2iF8F1M8LdJL80l+D1No+lAB0SBJoj7CZjDwlgsrN1ysJ7psro
fUTLQQ5GLVxmeDQPmEWqYjPFhtab1n/qteQYhd2hjr5fX4zMCPcIs3BqoqhtwINQkacqtD+zxAnG
JPvjug2QXpu1cO8wSfWiLWx08MwRwDy8IizqPdAtPsYduZcEWcEn6GoMlMDQDIYkPY/GS8y5oFEC
SbaFpK5jpG7CfswTdHcid6nQvx4fQbPiOookPV/X8Dpxfm2Wc/4yS5ntTNhKS7GDQjM9PVQOThJ+
x9yRO1S5ZEsF33Cv7XHuDnRjwTKKMYUODNxPDgQV64O2j+/mB/q8FjocX5eEXrGzXDaWc5aIYMJV
SUCUUKaDm5hum+IDn0qeYkHL/PW6OF/po65M8qpaKUfYy4pTip9XeuL22MZuKR2Uka2Jy9Waiumx
M4DItMzMG6WbfHxjfTKRCfz5PbOhAwdIKrIZfFa9jk0VuKuBXAMqFeq8PrNyfMDldLcslsz515eJ
98KNIR5wgMG83GAhmOBHEw2Kfg/+qrv+86pHXu5lBF2ivdva4l5J1V6WLBww9GFFQ4gvN5PtLTs0
IFoayTDEogd5a4orxDaJkRpZiFGwger3ozG5fSqbDJWZ4F5JTKBClmPucUSK4hpOEA2x5B0W7xdo
jEGUYUESg/NsEMoD+2mnlm/FT2VZelUIgc2f73G0iw3On3X0yqc6wkzbnJ6Iede3J62WjNDKlsH5
cj9kzAwZ4ms6P7Sq1zVP+eBfX4X4LP63CuAuX18XDW9FCyFreHF+KtNHln24/vdFb7i9Ekr/OgmT
BwM3RVaUJMLb6kSFm0xPilKuzfa9k8ySMC22BJ5aFbbwabFu5jYp6VI7qS28fG2qgSiqXtxkiYog
ySKPmc2fjwtR1VYv1rgIXY8auKLyGcm/PvsGJJca3ThiDF3iyMJFaWQdywTkDqWI14uy8kYrrUwh
vhnbrp29gL/Ki8jNmEuZPd42mbCgjSXu3s9DpZoFXnqftmg85vadQvrvrYXS8jL8oGH9EezQJzAC
7wdDk/HaCP18Y5sLCIZRqUCNI5TW0T4jd0N6jMun634oM7Heg4131Jnag2RTh7RrdjMNL3N3WsKf
7zCBYfd1wpWCIY0LOn3YVpREMGGS73r40g5QSyISJxde140NLuiY2cD0cAaWv2HGfK9oUA5OSuhZ
XV+JzAoXd4YaxNmVCl+wU+2cl/1HYqi2xLOFB6Kb+IJWAY1BOeD1gYSNCcJJDQI/0I/B5DR41cBF
Wrd/TnsCtwaiHPqWNn4lX2+Y9Dqe2cqDSxU6HCEOPt2mICZ1rUnKWifME218F6FgiHkAxLzXS7LC
MlOqHvwk6bE9DDtwPXrlLvmoP6+oQMB+DrK3WpjBbS1ylzaqM9bmK6X+CrU0MAxqNN4E4MCq0NWe
w7+uu8XqwG8yns36uGvaYpS2mVrEvARHRcp9MYBkaO6QmT7RRDa8Jja2CqxCosMB19XrzUyMRlP0
GAoQChu8Uh12hoKIPjsZnASFRVZ/ub44oT9iMv1fe3y1ox7rsMR3LTTF+zb7uShtfSa92X1S0fV7
vG5KGNQ3pjg/iU1daZWVijQdmVtkoCwZsvzOLLOHrtZertsSXmXDtiB2osIpeRhGmiFO5CHeX1aO
h1YdXhZCJTunrUfx1i8uNrigVCVzmtECDcKO+Su+CR0NFICTIPQTr/dVn91Yt8Mv1nNFqmkl3suL
bc5NzKGI+pbiW9dk6YeJOrcVnT+oWfM9jsjD9a0Ue8hvUzwMQ3OSHjXUOQ2y+Haav9X5oaw+/jcT
nGfky5yCYAuoKiX8mDLk3vTFKSS3WLYMLmYMNYsVK0TGB6r4JEZZGfLP7qJk7Qs0tlkveUoE0EQE
4IsD8niLsspiLbIAqJpP8+PyQG5XLH3yFXO10V6/X04rNhHNAbSxZZbXhVxxS5t78iOjNfBlASp3
AJBsDGX9M0/yYfTru/pU7k0ZSYc4GkOOCQM+lgOKk3XnNzkGhTmqNHUadJ/p3oScLhhOAvXvJVjF
3GQDYOulerM69CYJZFkN4vAEJ+1E1GWtsvuK3u4U8sMh3Q7ID5p/6JvHUNamEvZ3MJf12xy3mVqr
5U0eRyvLRXkknnNOV13dG+XWdkN32tde5Cef3nEZNia57TRS3ewcA5qgRo/xUjK5JosCrXy+bkW6
sjXCbE5NXSYFpQJ8W7dBuCd7DeXU4lTtMTV4nHdscDs0Xczv140Ko9Zmaevjt7HZJ2xO2YIEiyj6
cbEMCEk/xgAJ0KyRVL+FXYrtwXHBmTCooRMTn6k104POeGhS+wB8aJBBVX5s9SAGkV8x7OZQvWWA
eV1fp/D12ayTi859RYqKVHjE7UY75BZAV5VM80cYzi4meBWebphIgS46WFLrwtWas20eLKuRJKuS
8+KHxZxuDlkYpyAILpbC7Y3yUALdX+j5zlZm2ZiiMPMhDr7G0HTGNCT3CMxzgTS2HEGsEKF4ah9b
iEN0oO/Q9McJDGrXT+iXGOPbOHKxxj0HRT2Ma4aMPCsq9GOVj+HXzDbSb0mkNB8NSBvVQWX0IXuM
S3D5u9TOZs/Mmfl5zstJ95w07Ss/bPMEOjFRUvtj2euR1xGLfTUL0rVua4E3DRWYTjlXFeQampbd
ghM7/nsgFUiTBgdAUTdbAB5wu3DunsuaTN/RbB2r3fWlCtOUzb5y6St4HcGuaCLDm4ueuqaFKmex
UHvf5oW1K+oFMboNZ4gch8O+0aLP162L/fSyz1wARRlCJelKn66t/AX1dDNanYuGsuQ8xZ56McMF
Tccua82GxIhvxwAsd0PgtMV5NjW/7HNJaJH56fpTNkGsjTIMcxSYSVIxsdvstPy+tV+GKhvcLKay
aqs4klzWxUXMWI2KYplRCqt+2oPf3Cw+4HYnBeT9zYG6K1TUOspmymRHxoVONk52PetrKdQ+Vs1X
R98DdnTdK2TL4gJklkZ5rBAsy1h2BCLEIf3zoSHkXxev59kzjC7BtCYo4f08Ko9L9QnDJ8k8SlAs
mjgb+X08PH8GPokjwmJkeavOITiXb8tPTec6gbZgJA4lK2+FgwLqFv+Yn7Jv/2kPHS6CQXhLA+kE
ElqQcrLmsFSSR0zi53yXq1f6uK5Xpd4m6f2u9fURbf7qwQ734/ByfSmybeSChGWFSl+sMujm3BxK
qLymyYcqpvvZCs8oLCQuWXC9rtuUuCCvHtA0XWb0eGD9LFHAvxzukN76102I3QOE3pD5wsAT2NJf
h4p00PPU6ACVyD//k2Glf7N97E/QD7g3TwPA3piMB4yBPsmkHoSru1jmZ/7TscSXfQ8iRW0q97E9
HUu8UZLVCWPuxgb3YGMyfjLA6LOOb7Qvulfv0mezcP+OEjfE8NU6HhCfKpRJZFmJOLfbGOY8f5qN
WRsBIAMCJTkY32KfuHjYTisI2PlwfZHifQQe0sCEA0p23Amqalv0kYESrdGPrmK15zpSJLFQGG5X
yOU/JvhMTlXSXFOmlYPHCKrhmbBgyZ+ur0Kc7G9scEcVq3M4piPQj9p9c1PvIqgpqt9/kTOA8z6Y
D9Wn8G74IjEqvNUbo9wxaVOKHkuFKt08op0LvsjYb5fouLRT0GnJwZymyrU6wjy9ie4iO7nRoBzj
1mD6q9XoPgMfVQvhQryqyq3RT7prTpWk3ywYUcMrsfmJXG4Uh/24FMDh4CMI1EQQzgx9+ztxS7Am
Nvv4YyU5auk5rO62yR1ouPxL5awDBmac0+dc85KbHroDbKeereP0ED79OQT29Rq51Giu1SRSV2k8
NTXPmVF+NONizxrZky5zYy4tsopmrqcWfe6l7RxvspnmhrHD/EZRc9k2Cp+mzbHxWVE6hLpi49sV
7EFB8qJ6KxtDd66fs731Mb4jn8PPxS7avUNvaN1KkMtBC9pGdYfbSg0QjNxe5aBDujOKY9sF9iy5
quKgejHBbWM60YnRVUo7HT/1xUMdV35mp66Sy76AxJHtYojbw4I5aldnQEH0y2nIjoW9u379xf5w
+ftcFqlNPfhiyNqLHsGXQaNzB9kG89N1I7JFcOEZiFElJyUI7OwM40yhyxKZ6qhg/A1nDswmeOTQ
J7N4khlzBI9JpmAdWu/WeNpWLs2d+iWdXfohOo5+iDpe/Gh8kQ2zimMFpTpYaFFV0/iPbxJZzTQT
9NWcA8VwGCQHPuSxG/rke3Iz71Q/A5WeO8m0m4THtrHKBW2wjYCvJcLXItWzXdpgcENrg67rJN4h
PLiNGS7wjpj6nIYcY1yRTr4PzD5rpQxRLLxJGxNcrJ2s0BnpqKQBszvLY3X11VqcpzorDqxD9fW6
I4qbYBtrXGjIm7mrRwrkLTo2KKVljwlz0S1y678iL/OVY3orS/HEddeNSS5UgKm2txIVH1GgNb9Z
BymIb+zV3aphE4Fc7PoCZX7BhQs0yXvHKqDTlE2BYdwTZx/O366bWP/Em5LMZj1cxOisWVf6ZkWW
5IvX2w+F+a22VA+ySVKhRmFqsjHFxY2+sdOyyuHlkHENnErZLXZ1XMrKb9TipI9TkFWZJB0SbyCU
tsBKoGIuijdpGFMFZLEJ8CitD1UdYeyFEgUsZlCuv76RElP8t2+hRJWTxQPEIdugN+4wvVoaksxJ
fH9/r4b/8K0ibYm6DvdX0787y1OlSLo1sr/PhSGF0QkMFugVtvkQIDTvMU4mCUGyXeJC0Kwvddxo
eADzfr6L0vycZ/MXqEXK6pqypaz/v8n5MLY5FVPzqzR1ytunvn8X6ssCgbxB0Xy3+Vk79KAhZ7Yw
HDcJSP+ogeNZVuj49di8uZsbG9zdLCtaGaBoxHnfLzvA/tFztx8IyA1jf/4CUOiT+W/Uye6rT+lN
GFz3aPGX9MY+d3sMbW7VaVhWhXvlfkGQTT8Ukau5lQcI127EI/wBU6AeYuFHWf4sPD+LAnQNLV8M
cax+tDk/MrMBE9ooh8VdELX3lUy6S+iHNqhxkVvgI5BHbo52VZaQlsHfnxvXBHai/x7LxHaEa7jY
4EGbJBxJ1iwodij0h2Z/GVLZVKTMAPeBaVQTOA5JB1bsWL1RaHWmTDb0JNknXkVNy3tIBvVrVJt2
bXxSqocy3V93M+ELtNkmLiRYPUYuo8lBOW8+svhI895V7T0aSHSSjUwIV7MOQGLOAxeXh2pqJQlh
apU/inI/sZsTW8ogHB3JioTnsjHD3duRpCUtdeQIBb0z1GMmGzgS7tjm73P3sh1o2uYV7mW43BJk
pJbi9vZfagh2bFkGcn0pFg/ZXMoeGBYk6Eh777XlOEXH64cvzvR/r8XiQYcYfu1TG6/zr2Ju6/UA
qWBMGXIxoc/83qe77qOVIrFq/5xSHp8YG8PcY6dlo6UMFSq5bQsWaShrdIeOkVjy3q1H8SaEb6xw
zp3qEZl0BcyPRRVkYHlfTNDKVHuifW/inwM9MxmXqvjAMBWLIRZrHcR8HThNvVNajHSh+mmi2btr
4u/XD0yY4ENf539/n8t/aV+kU05R1GLsb2o8t/FD3x0tmeic2MMvVtb/34R/iyoZ4PSAv6id7pUx
bd0hmR8hinMaF+MFUPwv11cl2zXuxpptT/opxo0qjcXHqERgt+w9ufxm47hLmyRKmlQa5BRn5blM
7vMWwwJKIvkikqyDn+fsaTJq1oRsvlHuqfOUzP/t9HnBOqcBuY5V2Hjx68ZGd7FzTQwjGl0xeg1x
JD0/MZznsmU871NSKcRSGJALpeP+mkLcK7Ofn6PKNfaaB/4dbzw3irs8yN4J8TZaSOswXA6yNu7W
DvACizEU8o1ID8KkBqHbn5MsruHnYmL9CRsPLxymjoysuZVVu2oB3jg4hK59fI9fX6xw0WCkCikM
G8DXWR1vMBV20GZV4tfigHAxwQUENs22TmocUtElXh7fWLHmq07hzrJ+lbgDsdkyLigkSzItc5uu
deMayL8oUFNff7Ywk6oeKi34bzvHRYT1O2iZwKfhx8aPoWCAIXSSuyqcaNu6ABcRqrSN55CuXCfm
WPpqGeKUaOGVdRE4S30ODXSqxvsCpGpzRHbXl7ce/Nt36fep8bSF0WI6UMQJiW+F9yW9Vejnvnm+
bkJ0iUADQXWQNKBwy7/s0wpAgCwtCILjs2Z+NkrJ16qwFOOA890ETwwIo/lgBFVSDSpsSH9BvIhi
dOtNh2Q/eOqu2im+bI5I9CJtjXHpwkxnY9FszAH2CsAA1o5MFur6idtlvsFkPMSrc/GnszXGxR+G
NmLehUiJaXjXQugrj3d6vFfYeZ1eSsD+ef2kRFd4a46LRSGZDb3U8LGlk9ZTu10CuHqDmcq+Ol43
tHr0tXVx4YiGbMojtYIhEDr1oHEBmnAvp3EWOfd2PVxIqtQsr+aCIOrZqlvFGQZEW2CfZTUGmRku
HgEgwiBOj9TVBsNxON4q6a0RP17fMbENZFvGKq6DbuXrZ6Iu23bMO0wYzoXhJrryDA0rb+jNPyfy
wYy/erHDhTutmOKROhiTS5Lci8GcR83ONWhx+G/L4UKekifRUMcOWge66pM821VWcxii9wCTNqvh
o5tGFVCU1ZgZV6Kbxv7Q2vdD6esDkTx94pjwe9P4GQwg4CEKW6I+08VP9nKqoie1OkblTSllqxfH
0oslLvqERdUrMV1R/MfyoTilYABzrB3zQcrwlPmlB7IT6cMu7NM6muroAL7SFdL/2vcyaPpAMg2D
wZ0/BsTL/di3nv6mbnvUD/3BkMQGIbJ/a467tVnUQeMjBqE8ayGK7A6hU7euZSdL48YW6e9TPRnC
/TLm6o8U4k/4P9NQPmaWmTiuk2gWKlN15xzjpFTuyGyZu2pQNMNtTD397GRZb7mFSsuHultC2e0R
Hs9mp7hb2idoq6gdWqNTmzykSXu7JKoU8b1Wc94Ez40R7orqSWLkJXQm/RGKBQ46D+W5OiL3cVdR
k3dc040p7ppW09IsBsgp/bTUC59a1uy3ZoU0eKH9/ropydbxozDQmUinhkCpSDUAA1D1O5OkP6+b
EMbQy2p+5ZWbVLsrtAxfd4jTEzop5UB3s7McutaWrET4im7McHeUznhtYiNee/HNjVGYwFAsx1an
XsP64PqKxKnPxhaXIAyx1XcDwjRSYWNnHUBgd5fcTF58ACfa7SKZRREvjICiDKpb4NPhjNEu7m1r
mRB8sqeMfS1yTGJlQabmEq8Tu8LFzvr/m3MybbWPhhG1EoIs2J6GvTnIGq3/T0y72OBi2qwbizoZ
a7Hxlu7VQPmmPKXfutPKhLb8mA+qjHhNtnfr/2/WtNAZBGVLDcBbfWZ3y9DvNK126RC+J4X7hXiD
GhfIZbhScLHSYTUjJX5R/CTZNxKeBtuntcTF1zj2NgStuLp/rHAuHhWOVqczmh569jx1zyorXXNI
3bDxh55JbIlv7cUW53UdS4tUzZH5KCC6n/TGz/Vb1v+QXCRhUNU1HdIRFqhM+Mm/wqhMY44RVEHm
AWLL1s2frYDd6H69l1EcCTcPyr2A2QObCNzZa1dIFCWPYtTTg6KqvFi7q6wgriJXAS382HySrGs9
iTcnZWiYC/rFRvTrHmz8rtbNUY3wsRxUI/Bntn6KrOGw0HFHCD2Py+ABFX/OlulIndbNGLlTke9d
/w1C19/8BO46p0Vsm3EIKEWbHbrhZxRCWbPxGuM9rSKMbf5eKnelIyutOjUsIK6TBaq5Aj1l4Vbo
ihsL3CU21SXSrRhub4JXYMrDRxMyPtE7KEKRg2/McA4C6Zm+z1tkEQ2l5zYsvidpIfmcEIbYjQku
h3DiPiuoo4B+DTI2QLKY2d/XD12XOR6XOiwaNcwcBQFf3fcBpvvXvDEK1iTfHU7Mi4K/8Uw96a7q
RjvtS/loPchIl8Ux/rJIHttp532CwgBK1P+A1EDSu8tujX36tFYM45OsfyW1x8VeZWwcHbzIaUBv
1zatdlAghbCKta+gkPkgAxoI62AOxvBsDWEEguOcvahJF4zIITtbY9Y6m7Ccy4O1L4NyzyTfa0KE
zdYWF/HrbprAGtkgKTdd7fNaZFmwPGNxM8jdaIHultI4KfbRy/K4wD9prZ52VoSuZvfNcSp31mWR
SWaBi0xm1leROUBPp2TTvgSPNeSFJbmMOGRcFsEFpaHpSKouQEunJHG15dsQgZVy+Xb9sgnRatvT
4QKToWUJeCbwyRSVlHhLU6ArEx1p37lFHgIpmXus1F6mmWFOnxbHyjZPmFc7NuGcuLFOb5yseQeB
/BrFLivnohhhXWHNq3rQWuOpIWe57NlRd2tPViQT1k8BdSSo/IHTAXMnrx/UMjWMjIDl3++r7KNS
Vf7QVIeRvmRa4RdG7y52e56U+TwVpWTjxaf72zIP9K/1ccmSFPUFVhi7LDPRQ6YnMFvur5+v8AVd
wSVg7MVnOM9Jh98/18WER7wbn9lww1Dd1L/ksWSeRngbNla4N6GO2NAYChqh3Qgpnsjcjf2fCyfA
JzYmuJOyambpyip5PFb5k5YxP+0mdIwM9rmLwBjIbFllRnhAF4P8EwCtrDRGBYj6FTEidw7zH9TM
PCU1JCe0OvObNIuYYGLF+ixMR792wdBQc7PvUUavDR2EdE+Z870uf4bxS2PpwXVnEC8JPV1TpYBD
85DYGhcdwojoSSlhBq0VdQ9GKL+pZ/+6GbHPXcxwsRGUMiYpKzwuNvs5Y4JwyQ7R9LKMvcSObDnc
zs0zOIpLCycU4Rqljf6VToBQUVn/XRwk1lb4v9vGhcixRQ9x0mAnP3ZATkWBE5h7ulOl2oGyBXFx
z8pqhZJVaszpPy3K7ajfRfOn62cjvqmXtXA3VSs0O9dVhFZaP5nkc2a8h5zyF27g383i7im1u7kL
bWyWVn0xO+omYEBpyvfwTG2s8CzrvUXbTp/xzVXR8wwGpvxHXx9iXbJZ62a8uZpg4oG4Jr61QOzy
+mqC74c4TYWmBsRTc49M9FHtWOfXoWWdlnKy3WyEWi8WXEiefuEpbQxzN0gpx2gxwDDrMzv06hFq
JmkjS8tEBFrAp/9eHH97QjUvyxYlrTUFtHbJKdnPO7qr99JHVviBvLHE3R/bYFG91NCY7Xxtp7jm
YTlHe+dxPs4H8nTdvcVVrY0t7golLNe6fh0sWAc7wab2WH/Tj5PXHot754tsklMY6EBCDY0JTAni
32v/SC1NmZGjAQFo3zeQSCgnT02emlSGJRDGhY0dLoMuuo7pykoaM+Tt4vZxAdFGdDPdKhqi4PoG
ypbEubzKmjZSFSTrtn2T6I85248JpvQqGe5etiTOw9uwjIdIwQdPlNwOVumq1pM9vSfF2mwb5+Fa
Ps1aNWItCwoUKDzdpP03JbIfr++Y+PtmY4Zzby1kijNqQAQqhzFYJTOyfXVbeAQa4upNekpvx3dV
BDcWOSevFMtSiwzzdpOeHe1iOKHBd2NqWTBMpox0VRyKLj7OPRgUdP+NM1oEgiBjMHxo98pdtJ9i
bx20s45oJ++kH9/rE/E27F5Mck9IBUZUU4mdtUuRH2e0jZJAwZBfulO87lQcEaO8fF/5K4eLzLbE
LXnwkzWNUBPNUQgqsb+HtI7uwghjcEPXyTAvQktrxRDK26g78ehhpyh1DHZG6CgkTuzmUX9WQTGK
iQnj+bp/SgzxEGKrMEiU4ns4UEKQrA3EJSE5UlWWLos/JC8L4hVmVWOYpqLAOGz7cz0z8xCdOjd+
GSyPuqvI7IhgDw3z64sTYj+djVUuNGa5o9tF3uAzKq6sz3nV6t9Yo5LdUA6th+5Hvguz5nO9hM5B
0+MhmBPSPJaj5nghIeley3MtaNUud7VST7yKLTI4nTCgbn4gF1Axwl2ruoJtGad7s/4ydD/MNHQj
EN9d34n1zr+5NBs7XEAlyYzksa9XEVHdVWzdI/5kp14CJlGU16/bkrnU+v+byvCUFR2d5hLVqvav
MvFJCwoNmX6XMO5YQP7o+FLBxxEX45Y0mzDzilK3DU1F2ul3VjxIvlrFy7iY4EJbopgMk18a4sz8
aFhfpvqhgdjq9a0SJySbdXDBrElUkLgQEDqOpx6NtgyYs/q8POq7bq/45B3TPZhT+nfT0It4fTB9
O9UUYnH4SI7CIByGG5Mqsrzx+sGAKeO1DaMLm0wfsaD0ps1d/S8Nsxy23/qQXn5ZUM2r97LqvPgK
XVbF33FV1/JinS+z5zl3B12PfDJARZAqtuYqcS+tWK538u1duhjk7qylNyC8sQCArv059hqoJce7
+Yt6HP9W9sWuvJVlrdcdERn56y0dDUMvBgh6+abWoYE0UcuNF7X2IAn9rgdu4yHc1dXqcKpAPw8P
mY6JbrqmdqzUSuL0sgPjMqIoL5t0LtEhDdNDpryUquEu/X0i5Yr5f6L/5aC4IGFnLCKaAc+gXydf
Qxk7+QqIlhNUn6ub9kZbCRJQx/z253KJqEVhZmGdJUddjQfIGyEb0yXscF7Lc1mdVDMBLfi7kryN
EW4Tp2UA6CDNEdAphl+ppy2LlzueGb6HL2a7Gm4T9Wox4k5H0IA5PzE+WD3xM3P2RitzoVnoXw+I
wvABtmsdZNRgpObDh4UP6tow8C0DCp5HowGlBDV3100Ir9PGBBcvSktlmrpkmG2hZ6Uh+xbV/2WO
JE4u7qFszHBRQs/VSWc6zKRHxY09tleCDnq/OoSjZNM6shVxAcIBBJb2LXAho0ZKD8KOf1lZO+1C
EHDvr+/d+ua9CX2bRXHxwVxiTKBWaHyBUtktrf1i3i70y2Ieaa26Gp0lmyjzBs7JIdLaLnqDPdTn
e7Oygx5amdcXtP6FNwta9dBsyKVA1ZxbkJHnJjFyVIqiqfLmPj4U3UoHYEUyThLhzm0McUsZurzr
oYJBfMUiL4td7CEoNXj5YJ86CJ7GjRO66Wx9+G+r4+5uPnbUmhpkl5m6b7OjpSVemgdkerpuRuh/
m7VxmVIBMjitzZApaexWB2LD6p8cWbFt/anXDopLlJiZRqozrGNicVkgn7RPYxjuG2X+PtD5DGl6
SRIrcQweNRaSUs8mirmGdgBopwzmaW8Phs/Iz/+0dzx0DHgRNPJAKun3oPEmFTnbMea3LE3yoS5Y
jgZ1Rh1KW1D4IjzCqpgxbWANyJez8mxDga15drpvQ/rnOC5YsTQQxutAE/NYF8PIEdUNfLViJMSt
7cRDs3Af0cUv3iFqibmZiyn+fOx8icthxpddHVW7tNzpfR0kRMKVJnBsDXzuoAgxkTebPKBGrerW
aTsYqZLupp2/GFF8nKHTed0FRCUimCEqSGjQaISs6usEb0UOYhQDPrBSgqxMu90nekMfOnedTtQP
tMAA0nWTgtv0yiIfjdhULHqI0iTYmly9XNwq3U/mufkJfnDJRZKZ4mLQDKgGbidmUPDtAcmM1ssa
zS2n1J3RgB/zTLKZgicDK4NKClhggSbkYUmkwBdVsUKKrUI965Dt1FJd8mEoNLEqWKiAPmmUR0dg
bGLpMwbKB0J2dpy6k/Jy/XSEl3VjgMtQoEnaFZmx8suBHs8096VK3Gbyl0ISt2UL4VKUSVFZUQ2Y
OGkBh5y0yu3D3fWVyCys/78pBYDaS011DQWzKczdVj0bsSSuCW/oZqu4q+NoQ9YkBY67Hs6x+lde
e0YvoxQUevDGBndZOkspk7atLZ+Yqde2yOLUj3GT7JrllCfvuZgbW9xtiUt7Bisunjk0zZlHKkhm
5u3oYgz3vmx6z7FkCADZBnJvt4NxPXBqgs1Nb76p9a6vateQfULIbHBvN2Vtz2oDsNvUubeqA+oT
LtjxJHFG4mo8O8qU99RxGJzZmqedqeRHaIFJCMok95JnRxkIbWKbAc2Tg7rLIoXbtqdYudNJIgli
YkMEW4LWoor+4utrk+vmPEYFKvisBAsVvSXlhzAlbiWlshSfzG9DPMykKuqZZJUBhfsqdlmGzKN5
aWUa6OL7Ax4MQFPpCml5vRpSz4U9r1OIVVvcLDFoRQzF07rR65NyP3fWe0KCoWm2TYBThqbRa3Pm
hPwkzdBidsbZC8Egli+h31j24XpoE64KxQN9VYMyNR4tYXfNkDspEsSiurMrqPB8L2uwYoJ9MTMX
iW+LAIAa2IV+G+PiqOWYcU8m8PJAzKZ28Snhgm/9pk/TfamTj8Pc75Ip/KCGJkMML29bI/ZBqXCK
k2Z/fdVCz9z8EG5zFVbSqJwB5THp7IZWvCvCBMqIg8tAe33dlNA3N6a4sFtCkwgcsSuJo55/LQZ8
l6kZJsFpsvtvdjj37McRc0/5CMxDEbtt9Vesfwmb5+s2ZNvGRdklBuolWxCcIJOJNgLeqb8jyC53
L9fNyLaMixtLNsVlayKt05Tw4KTsodJMDGQPkvAkauZs3ZHHV+RZGULWeWW2CJqj4Q9HDKwCgctK
T72fd/lhPgyjF8pugeTG8f30gimRlcfIxkftFJl3A7kl9WOjemYlE6SV7CPVX4cQsPzTalpZ38zi
sdD1nTPkfqXJsDDCF+vi4JRLvwp1CK0Qsd5vjPSJgkd+jNjxukP8P4EDg1SqgWqkybMNNj0Zphxh
GScVP6zg2ijQRxft2r8jT3WVY6K+69ZeDHJbZ+mZY1cRWAcmsK/pgcq+LvE7mmZwv4sNfuOy3iR9
gbGDItYh1PpRKR6Y81EZJA+JqDnzyg4XddtmiCGSg5ckvrEfjZ1xyPZd7WVHI1AP7PwOwuBX1rjQ
qi75OJAel5dFjwvYxKLpnGQyHSoRWu2VFS6q9hHkJfIRFAdp7/1DeglV+8V0V9nyQuYMYg+/HBQX
WgcjWqBYBnhp3jNXh3IuGsuSB2kNaVxd6NV6uMiaG1Vuxxkia2wdbLRHtBqSWgQEjdVTW/wg4TkZ
JBaFYQhvvkMhsYcsgwuyadho6GUDFJx3DI1kJUch1HL1NEoxUWreZI1tS+6UcBsvFvnUtsgA2Osw
pR9U87wzpnKnNbLpLnENYmOD69tZdRlnZosPD/oRuFn0tKzUc4DW9ZaTFhg/4iD04lH2jqzB4M3h
bYxywSJyWGS2q15AeqPt9GA5DC4oPW+MlVpTCt74xej21hoyah3MXNDF5rzRnqAt5wwlvuPAu4pZ
41153x16sHqC7m7neOl94o27+k4/OD7KE5k7e9NdHER+8el6UBYf5+V3cC7rRFpvUmvNh0MrmJj9
qWClhNhG+IBBKfZ/S+V81EqUFp/eaEFZ6Ren091oeTbR1XvHOkyQ50HTEFRnPP4xWgYKLlZ8e8/O
Hd5m1P8lGyW8aRsD60ZuqgcDhbhIMqEuFttNejSm9JlCFtVl1uy4E4N45zJoueTFFB7OxiYXhXO1
sU3gnsEfANac/yPty5bjxplmn4gRBHfccutFq2VLXm4YtsfDfSe4Pf1Jes64KQhfI36NbhXBagCF
AlCVlZkAeraQp+vTJipLIqeI19DmgyaopF4Pi1VJCzm9GE394RoSvz5nPm0CBw8JV78rT1sPUfHc
TVvL/XXLQq/YGea2W5evS51R6DEULMjaj8OIrIkM7radvW822c4GdzZXdW+3Q4ROtvVh/OlAOC8O
Sq/VXRZS9A9NR1OyXttmuWaP8xFNR/JntUD3mbVTHqQam7xsRRIjL7snu86zEPQWuZvNQyXJ1Igj
5m6knKdEsVZSowTZ7Ka0ld+gwOdNjzMafUlQgjDBeFL/7/CNV37DHd1oyirXNAMZhKV/rSFKT6Qk
EMJ4vBsSFyHJrAFcsMEuleMapsf1GP2FnsqtaLkc16/0eN0dZUvHxcGVRjTpB1jrarwj29tlubeU
v/Pq6xI9q6YkIgpfYKaD6gfKfOjF5SJiaejTQhQVEVG/jSEFlbXeWqA3NQ+uD0pih8fTgboZeB7U
R/zKOaZQlKs/D+wWx5x73Yx4K/8ZDg+nK+1mbKHPi+6J9uTUXqm1AIa8656NOw6BCCAq8jzIiqHR
qkgWxIskeRrG+1l1wrG9rScZpbdwMDs7nCPYSqTF0XYNWEbjRrNBmgmJvCmpvlyfM/GO3dnhfCCd
7QziFUCODr52Xv3Kb6EukAOA6LjJTYNGSlnjpvAwsUwTHZRo/YZq7+tIr9fj2EAvA5wQynkghdvE
MpJg8QNvZ4ILCm00xkWp4aSvA+SK/Qq8Ld2xCYZAOWjHKJDFIOGRbDlQHyboSQK+5fWIZjXp28LG
iBSFebb+zXFy184PpfOhz2Qi3jJbXGinet0o2mYrhqqflt83xcdm/Fmvt2ku8wxh4NsNi1uozHSi
0nbQ7fBbNREX0fgZ8Jby5IRoQriH0tN1TxQ7/GUWuUUbik7N7DjdKC71oMx/2Wz6qEUyJnmZFS6a
T+YSl2YDPsgK7JYQyw1tMNSs6xheH8y2O9+cwLu543Yvmrmm2NSgnhH3JJipepuQJTTrwetbGmI3
ewVBkey6TWGU3dnkdjJZ5qIzZni9rt0moF03IdvQHMHZI7EjmUKe5gn0deUYFWBy15PyKyhRvCgu
v4Iywr8+HJkZ7ka4FHpjWwXIlxI7def+Jl8+mqrMx7ePXFknY9sDu9t06eRMa1ok7Qql9ih4nIsC
SRMwfbgNyQ4J6489NSqUG9Sj3msHm8gcRbJoBhc7umywekoSdCzrgQZiUnM13Lw54cAMrk+nOOz+
2V4GFzgcpy9TfUZOQKtyH8ndh0WTlU5lY9lWdD+ZpGvXGQNCVXsMSqf14yEo5solueZdH4zM0vb/
nSUr6pPfL3Nfb7J7PF9TV+3Q7ZAUR70tDtdtySaOixjx0ppMgeyvP6pPs/ppXKWoOKEFW4MyPYCR
YA/mPF1himOMNciYTJc+bJxfoJw/517yAlozr/GURxmXgXBr7QxyXh+lKVMqE7XHNjsBbO+y+Eaq
wyWzwTl2O9PIoisioDKcWfWdKI8K/XV9ZWQmOJeeEmMapy3NNUy13+o3pP/VJ+V7ot1urrYfsXO1
XFHmMVHQqrRqvrI8TbqfjZLnmjinurPBuXOTTWmvrUitb8p52DAxUJELgNPDIQ3RtiOp2AqvEDtr
nEPj9qXkJSTnwH16g25tN5l/ltZTbjxbgwyQK/Ns7hgsla7SlgVJFqvKvs4aRdMa05+ue4G2edKb
GL4bD3fuKU7pqFO1cZkdrINxt36xHzba4jjIvYm5Szhtmnn+emh+ANPqZUf1iCSCEl7/FRJf5KFX
tT6VlrqJhKDv9QbNzy5kaL2cJu8JfFvH+wb0MqHT8Nobi2I22YxUdUBb0DM5zJsiuAq7mQbJS168
cn8M8V1dvW4ODUM0D2KIRo93+SSJqsIL0mUgPIvsYq4FCGwBG1Aq7XvhkEfWUr8y0zt7iU+0ngO1
tiWOIh4SeBWBozZ0tCe/njsNHdbx2DLbT8uj0nxs9XehLeyLAc7bQeMPLeURabI0Ws6MsFszUvzr
biZ+ru1scA6AxzwZVh3Pwr77R5/LH45oO71r/clX/eFuuiESTxCv1J9R8dc9hSRoGEhRYdSVKOjC
LCrCteiCxGB/rVXqaQaTrJO4HANhbA1ZVEfTefxxa9KpLdcYUtyjrR7SvKy8XEuY5ywRZLLrIj2m
2ch8s0KPKmFJckgSPBskE62JosruR3AxeUp0WO/QyL4VCbWgPaiZC+KMYIsf9C9bAqrcvvYmhmHt
LOQ/gVvioaiErJmB7hkQ5NHIc2IbT5O/yfjDWmV9JsJNsDO0/X93nCV4m2aQyYZUnfpUx4dUe74+
b8I4uPs+d1yOUVRFRWLgQt2fHNSh1fE+kZ374lK7Q02Kv60bn78wocOqshygEyav/D6DQA6VaC/6
CzRrIbQQQf+k+Jkk8IrHdTG5uctu3qaEaAtKatDrTDPPWIewS82PzSQjzRSezbuRcbemtYN0aWxh
e7P6RR8CYO+TMXUBsF4B8H7HSgFJpZubtBX68V+PKFXmha01iltOHy7sbun8rHmPM1xM8Iei3Qxg
TEFKzu8WE9nnnixeg5SIW7C8C66PRujXO1OcS3RzqjgJQVXVwfFO/1ZSGXuVcIfuDHAO4Ew2W+oc
hZ1SacDzdBOBi3dE+DNlODehp+0McS7QN0Vp9iM4rJB0drvxkZLKd1gvWX1xjgz9WDahhg4UN3ca
DvUAslQL4Pc+yO83EETrKV586P8pSXyWPTnE63Mxx52NxlQqKoFBv5vMY9I5z9mwSkoB4om7mOAc
Wh1BzdEsQFmAzdirm/yp6r+no0weTHgcXubNUV9vm6SzUaXcKt0VcMixdnKqyoeSt2V/wBnl4dYk
CTyyheKR1SutKmWdMHODP/omKrNZ6JxyD7BE1I6UrzL5MfFCUfB4UyDGgeJ7Pb7SSUeAX4EjWdrc
1aHZC7Vyie+JthKI8sAOg64pQMa5vVqtPbNKDYQ6SvSttMLKBv6m/4BOeImdbcH5Q3Vvh9uylWZF
i0nxdHPi+HOiqg91agaQ8wsVRL2kGV2IoI5gqS+/XY9FsvFxO1gxi8jByZUFTTppiWsQhRZewcry
uYfYza9pynpZTk50buyHyh3raq4YpF1x7Cagqiqz/gxpr8/zpBM/bpf7msaaZG5F22BvkHOTKo+R
HKvR0uxb47e6cJX+Y540XqccmWQDiLY1IWhYNqFCTDUe96sMnVKCSsbyVba6OsA/Sf1Ck1/Xl0y4
y3ZWeNDvYqCqg9cBIFo/FxBntB5kQb4aLoPm7XxXHerjdXtCF7kMyuS2AFoMlrQHXSxgbombqUjK
LT4ZwgiSJ9cNCR8M+4Fxm8BYsoJ2FAOrblfNNYL5aAeGG/2cwsUfPEBYAtnYRBFkb5Fz/ykfRpJu
cP0pO9nr4FqrjNxHZoHz9mFS9VmhKIK0S+w7TX43J8NBMm/bvLwJHrsV4hyc2rNZkwi10akerC/x
sipH7LLEXfuyKd00iXS/ANDKA40f2rkQML0ceGQPujHAAHf1O7hPyH5SN4fa3T9rqGuQCbqU/sbL
POpBlaEMI23wk24D7lZAs0pRqxLoEuODc0g8/TgDfjR7zpctEVl5Mi4Syd42uVtBjLbmMSYbMMI5
DNEN1FtTmTb3/9gAoFEnDtHQ58cNSZ/MjpamA8HgjywYPoHWKFA8s3fnpzHYuLvI5FLJa048rItJ
blh6qVZTv+k/WfVLNx268kaLJa9ysQnwb9o2DlFo+rz2h6pY42wxQNTUmUEHlyvYbWS/g/kATncx
wjldlhezVmytspXxK2cPhv0jnV+u7zPxVr6Y4FZnHNOpbBmuG2ZR+HYVnewokaAchOnV/TC45aii
pjTwAAHQHKCUMqgP2uPyYLiTjw7Wo7FKTsbfLJdvI8dlSNw91Kxa1cwGFAyiOxLiKDls79PEp14e
lIfsR+/PATsVZxM7imZuI7sKCD1DVx00yji42/OIvgz84ywZELiieTnXA0Qrev0OqkayALnN2pth
7uxws1qYSZ9UC9KuG20ciINuoFNyXwFBiEeE333X3NyPQ+0eryWZYoHw8NxZ5ia4rPuxKhuKw7P8
qhShqX9Lo4dU1gIhscLj+cfK1EujBpQp0W8TCEAtig328Y+RKqMhEvvnZTw89q1u49yE7t1WaN8o
OXpvPGqn3t/4brI7K7i+4STuwcP41UTR5yjDhpu0Q53pbpl8J2CuuG5EHHR1A+UswDBsaCi9Dk8N
6t9jNwE7sInYKC5QJb+UJ8efvfbUf6Sn/ocsVAnjiEEIRCTQE4T0+GuDhtnkCnCKgHA7P7TmQ/+e
iiPZfZ+7RtHKMNUqwZWDjYpb0i/JgNCRhSaRPY5kA+FuT3XWoWM9QSGBMLsOSD22AcliRRKkxAf9
bjzcFSquk7lI9WrzuX9U3NYf1slw6YGdSvCOqU/XHULodTtznD9MZZYCSgJ/qMnJip6M4WSm7yhr
7VeIO6xUO41W6oCGo1rGYF7jW2dKfFVtTs2cBgUxJfFPGB52I+IOrnVq0Rw8xwAs5727DD/6OuzQ
NTAan94zcwjj2EdA6PEYvb7OKiMewJER9cOBMHaop+opR3PbdTNit/tjhofoIdtdMaOOcWo4k59T
du7S5V0zdjHBbdEKbbU1MCrIOOUvBOA/VfmqTYDdylqTxb4GtRRimoDp8Qi9ci0aJTPQoUILOLTW
3DNAfbKZvsulL2a488+hXaGDVwskFeriZ+VdRmN/nSTtNkIvA2cuWK7x8rV4sJwxNtDedPCmT1nj
p0WgmB9iZ5FLBMrsbP/fPS+MMsuIUoJRG8wPfpN8JdPgF/ohzxL/up/JDHHbZgapyz+qDXnzc8pP
xniKUkC8c9kT8TdHyJvryW7muOUpWDfq6Yo7eGaldxFjXjcMyEHb6Ok1o+VpXTRAwMzz4BSlRxfr
JZr70/WhCv1w9wu4a4o15otSrahMrcB8DeZ00Jr0UCiyzKpspHypdhxoWk9gj0c1ZAOP5EH3eT5v
rGvTUYZOFh8blzHxZdsCQBUjSbb2hg+DHx+rMPF7G2gFKI6A3Lsd3HfwvGEf/9kANnfuKnNikaVD
VI+iz5lZuujfzJT37OSdDe7I7euK0ChBUZ1lf08L8x3lgUSVJPr9j2Xa+M+g0gDGF87KFKm9ZUdR
GmydNv3dcFTuQGqJhsPYlyE8xJ53McUd7rq5QIezRtRAmrpNUi/KvVKaWRKeGEDx/jse7kgvWbYU
5oowO1dKUCfpj6gqfr1nB11McFGppGASsXIIl0KyoF3dYfguTSVt8eZtmLiY4OKRA5Tp1M8ZeKJb
K9C6BnhQ4z6eHTCcEq9fZBA52aRxUUkrO10vlR7P3f6s6ffOO+QKsF0uw+FijkObUl0pOhmLkaLd
ow0s1boxNPrxPy0MjwlI23HVQEWNY6m+J+yXlXxTwfZ+3Yb4pPgzFL7ICxYTSJqYuJE40aOemG7D
Xvop7AsZolpsB89lSEmACopH360O6EXKDpkU3fiZaLmrdIXbRh/WSpIUEi/9xQ4XyWq9qUlf4r3c
Mf2mZ9VzHOnh9SkTIie2PPm/Y+FijNnHmar3DvV1+1iZd70RA0/THdLiUCA2z8xH2vSejIUkw7J5
1dtNdDHLxRuDFi3tGuzTKEFWUsk8bbCPg1aF9ZJ8V7rYrfQWIL0yuD5c2YxyEYjW6MuZgCwLzKZ+
0Jrq0wK+x/9mgotACSkaMFf+NtH7rfJtHX9cN7D9xmtTx8Uf0ozJUEL+BdjCISD63y1xTqR7/m9G
uKiTFUWrdxqOnrK/NeiXsvk0dRIXEDbwgc4fzxRo2QGrwkUe2rJybCtA/fSH5TCjUarw9WPix3dQ
rdIPWpgFH6d3Xg8uVvm7D1Qz7QaVNnC1kMOq1K6T+DmToRiFa7Qzwj1csjg1QbiIO4gT36XmfYyS
TYdKwPU1EmeBdla4+FBYS6a1FEhwxAffwpGavcTLR2f4NNBPbWK41fiXXR6mNmiTXhY3thG88cKd
bS5uoJF6ramGPHwdVCcDrR7OrX1QfWTwfBkzsXDTIhlPCfDOW9cZfsrupZFoQ9bmm5hlN4HCSUOi
S30PmIrsTHDu3ussGrUWaeu1acNuMF2gXMPZbLyxerq+aGLPuAyGc/pYLzFtUwHNu4021UL34THJ
3xMhLMeCL0PMyeTRcOumt+RAgjhgne5Oq1tpx6KXPZeEh+DOCBfnZqfT7XWGjA6xfgHu59rpZ8v+
tkgPdSF0C0HCQGc0frjGn+q1ZsRlFwGk8U+/ef1MSnd5XB5nb/L1QDmhyVy5lbKkCJ1uZ5XbW3GZ
9Mo8A3FQ9H5E/64TmUy0cP52BrgNVDc28ARmA7gseTCrr2AcdlvnRwYOoOsO95ub5M1O3Rnijtq4
VVimqTMueLejP4bDbekC/+7n90DV+IpnuENgq155O/mdu6BR+yhj+ha6PFCZNljmqUF53BBEdobB
QHLcN9ZgYR+c3DN6CZBH7CTwahUXMl1HOvd1jNC1SAdYHBS3tWPd2tEAUqzmbHX1pxF3ioGs92BP
85ldHpGkulHH/rQ2X6K1OWclQLEV/Xp9zoW3G4pUNrTggLrm4SrqqrLOmdN/KBLIkQYbzlCV9kUK
J5Za22vXMUDTxcUSo4hThhImEn1V7FpWfR6Nc1+th+uDkVjhcQ7DoNedUWvAXcfaoY0GHy07AWlo
8N/McEemMpdziwW0oQ5LgtRyPNZTNyO95HomGw23r9PcIVZBAGJr++esOrb9sZSzw2zHxZstd1kY
ntRM73PV0LfYuKl+90/kOB6f2smLn8ED4kXu4KlH66knHkLX9UkURq2dYW6vt43RFE2FBFJjDGBL
Hw/VoEkeJbIJ3P6/O41ZGvUzKTG2nNBjnA8PGpsP+pocr49EvIXAogDvdlCW5A79GX12M523Z+lQ
PVUNQT8fhDKBBM1X/TGbbW+a2qfSkVXWRKPTVI1C2GlTf+aL5FD0GyYlBZpBJW3QG1XlOuDfVSMZ
zlUU/fd2uNOza+ax7dFGDfCp4c7kHqHKHevFpfFf1+dRPCDL2Fi5oejLu+JSrmYDlk0E32j0dLSV
IjAeNbac3mMGoAIKunmCsPfaK6KuyIoZ9WV/aB/QW+PW3Z1VDZK9K/Ju9M//McLt3ZpFilomeDSS
cT12k+ODUEwyDpHb7U1wp7KtVW1VmKg4ZKf02B/SwwTx3O4g62gXr8plJNw+zdc6IbOFTIXaT51b
mXPrpmnOXGcrPFxfGdmkcfuVMEthZawa0M4Fab7+Yxn+vm5AFOw07BaKiyZ6EXgiJyOZqAW9dGgN
gHNZ+YKex2X5kqHmOaO30mz969a2fc+HVo2g3QFAqw3HwsWFtDOo0vcIP4aS+bMdu/rYnudmDqge
nwun/3TdnHCf7sxxD4NUo11UQITYr/Xx3EzVsarYAWyYblYRCR+y0Cd2pjbX3AVWGtkDcK7g0B+1
GhTw+ZlZa2jGtQQGJBkRD1Jw7KVqSYHbmFLMv9Zc+TktIBZX59uGxJLNJBkRX2FXFM2qunS7+NXo
hJkAsba/m+07tC7IziN4eEISF462MFz9luZGTz9E46/rLiAbBRcSuqLXgG8D+XKjrl46tV5vHJW5
Dq9bkfi1xUUEcAfnUb5JbHXOg0Nvu6Zzh753I+PZ1GVYC+GI0DRsob8MWC0eakEcPdeXGp0PSvZs
1be1mbnG+K64o20MYRQZHjTPvXZnZxwyO8lhpEWKfKnM+0Yq6isex8UEN2eJPY5xY+MJlWv0qYPC
M8G7ureW5+tLI8yzaLuhbL9jtzNHxaIRW5CC/6dc1oPnbAA5CD3UYRwqkvuV1Nq2gXfWKn0Z1wHw
ZVhTz2pQ+eWhuclvtbAOqVTLSlie24+Ni6czberFIDPkuTwSGt7G55YfQO0SQMwzjAIZY/62JG/C
924quXg6jUkPBD0asAuzDWk6HRQ9fU/U2Zng4miSAkrUxYgH1C5Cey4Peap6nSPtq9wc+H8PBbID
r9dpqkoFJwOy87nluIuO/l06BkOX+k4HAlwIJJdZ5BtqfMdax80i7UeaZ54zyigHxTNqg8gTb2vd
5ulPbcWcCsWAao0Tt8yfcOE/jRoawa7vAfFWu1jhtlrhpLGqDrh6seVsqS+r5enRz+smhAPRVcM2
qKaDvJxbN1NJo2EaCPX7+lBGZ32WnK+/nwxvFuxigAesUDMrSzIh37ycZx+UCaetRzPyfzIfLStf
u8BxCRhJwRh3fVzCqduZ5a7GozLFSZ4gld7bfqH+oBWQ2JL0h/BM35ngLsasa9YWFxLqN9pLaz1q
yb3t3BAm2VjiyKTrlKhQCgSdOhcrnGSI7cpWqN92Lgs0kE6k3wCYatx4dBM0uervKbSBZfKPQS5a
pAUee8MQAZExW54FQ0Oxep0VqrXEN8S+Z4NFGAJGDq6Vr/dyXC5m7KR4bU7rw5yd00xyuot94PJ9
Lqan2mIUIIxFxTC/pXnlWcoZLPvvcrSLEW55FKYveg1OX99UU+Y2UwHq1uehat5DuIxs3p/J4lZl
XEqrnCuU8c1o9Qe7PQ6R/p5L6s4EFwtskjl2xICkbfGOYKUZOuZttdwNugw7KT7/Lpb4ctD23I9y
UJf/zohuUJiNyxR+gIRdd6C+7PwT79Q/c8ejYaLWNMt2YoAXro/a8K3tIeq5/Cq0j9djjnRYXEQo
FGvV4xHXye3KArVDT0GZFe73Tfmg+UkwZ4eMSHxcmIPd+QXfka6M1IbF3vCTU3SI7toXzevd4sF4
1O806k63RVD9kuFW/kdMukwodzCN2ZIki4aY1AdTsPqFPx+j23+Q0NPNeyg79iPkwoRZzGrqREiv
FbhZZA9qd0pySSiXRCKbixQtZYth23gzmbkadvnwqCS5bKF00c1l5/NcoLBJayPLUkW+BXXnp40w
GFRc6/0S1p9q3xlc6suAnMJa737muJiBjOucDkCs+up5vWUQaU2PG9Onc5t9Xx7GYMuxWE8yHgrZ
ZuOiyBTVQ1aMeB9U2uwq+ac6vXVyVAdkMusyJ+Q7fFu1i7uoA89z9TM7AT4c1uiMLqmrhqaXh05w
fXNvc/X2HvPH5fnqggESFLRE12g31L8Wy5MTn7rmMXZmV41c2raH69YkR5fDRRKW9rPGehyNYxam
Shg57ii7WMhMbP66e/F0tGZ4Kg44uOKnKHpKnVNtSO4uv5k8r00aFycapWg7xyoNXP6mgPjNQ+Q3
N0ZAUAODdvYDaDTc6i8LvP6lpx/Gl/GQ+8WhDXSv9IEJzrzktnvuj9enVgi+2e0KPtvs2GWrGsZq
+MVpi5XkJj6AmTxIApm05e/L87Xhc2EF1bF4LZfWQJjcdMPzs3bWvO7RPG7tTe3T1m206Fsl8Bx7
ZZjcL34RqJ+rYKvpD8+Qn5chJIRObBgb8zuy7JDQfL3mBPj+FsIrpr/9NBciDvdGpn9Anel2IoNP
ARTTbOJfn29hPNjZ5Fy5qbKOpQlsmjZkIs1THdseq0avyWUhVujRO0ucR0edpa4xQx95BdKlIn+Y
SyCwZZzNwqNiZ4Rz6SGJs3pOcHXZWMMHK+zZy/X5EkftnYVtmLuNWRhmlcXVmAaTB900H6mv/N4+
tl4XoTeN+Vs7MJJhUXEnC3Hi+8vOMuevVglF0WZNwEddu9u5rrYo0yKozp5ZBsTb6v5pE1wfrsw9
uGMxmtrRHIG3C1StdhfD1dSXfP44MAlAX+Yb3FEISgsnqXXkJ7JEDZbq86A5KDLJXp3iM2k3g9zh
F9srNMqBu/I7X/9ih+txegTaxDO97Fx5Mq4b8dShc8tAyRsNVZwxYx7tppzjyI/zI/pmrOIpQsaq
/nx9gcQz98cKf1ePx6yotmSjP9L6aJFvxaJ9I3oueXtsy/wmVAKO9v/Hwl/RtaYe+yjDtmIa8EzT
qSKASBRBye7KTibORMRh8GKMC0k2qS0LLDf/XF8tpN+GH+a9rbrpB/sepSdv8GLm1h9TpP7yWhIO
xfHjYpsLUhZJiGJkeMep0PqwPjjk+/XlEn7fJCqIQTYhU51zikFvnFhxAChPm5spAZmjJDwJne7y
fR5SbEJBeR2Z7oAG4VxEXzuTuYw8GlonmSeh20EGE3gOZPlsHk6F12EDSHtE/bIPHVWB8k/r2iaV
WBGPBlLkONdQh+VfT0mizgllAOL2ymNVH0ty263BmL5rzi5WtjXbRfR8tDJlzcEiQdoPJv26dSDN
9RMOkP84mm1Od3bmTCunIUaZDnqIulK5mRF5jXrugLZ8j5NdBrRN684QNWtWVZtWLirdd900au60
mD//mw3uYIh7u17NEliwpL9rqkeSSRZF6GDQuUdGxQLagefVYsta6zCSBiZ9IM25WR7yURLUhN51
MfH7JrqbpnnEAywZ4F1g8OwnqAqzF2v5NdO/r8+UMHbuzHC3uoJOtj2gXOIDC+bqmg893HT+TJJP
afHhuiXx+bYzxUVOtWDDpG30Fm0w+gvKJC0u79XNElph/iCr12/b4s2ZsDPGhUoQDgy2Fk9gNKyj
m0Eb75rxXaxN6Cb41wt+N0jvlkiPMr1qE8XBY6D6tGWiQISSQzwISlkgnbizIrkUnMTxfmd09iZn
NuSAHRj+ikf5/MUYglouurgtxLW543Yo+jGquWnx9NhSUcRPg+5H61uuAUnm7K4LJW4hXimwMG5o
F4hkcns1NfOuLkCa6JOHNWwitwwy3/HTWyTa1FD/TfQnu6wKZ9FGIdWyVKrhoHgdgmJU7RONoTaS
22ZQWmASJKCMMAzJa1E4sp0Zbh7tOOvsdOyoX9s3NX2Zqx/Xp064d3ff52YOnVkdmjDwZkn7wqW9
b6RtkBEAQrvPqvLlui3x7t0Z4y7BjBE6JhRU7RtCDjzc4QqJ6Sdy3jThdN3NP0vsbXeNN064s8fd
RUZlQW/3isnrwC5g4K3dHroj1NR6Em48qN09rlz+Erug14gHtzq8h7YGB/u/PsKDKGugZ4Y1m7B4
1d+FlnqGdUhkSV/xAkL83NlofjU+L7RoUVKVK+pbM6Wf19b0pjYFsVAZamoWqpElQ4CL0xew9q9B
LgS3RleyNa+Qt3FH3w7zDynSF+yUfJDtMPFDdGeJi7+rbhbrWDeGPz8MPhgvbquw9YbPjt/7+lm5
M8IqSEMs33WvETvNZXzbjtyFRzY3eb9GEDrpGxwtDTt06xCMFnuqwRNQdkXYg9KxcGQ1AiEVBsBN
f+aVCygmdEgWdCpREKF7/YvhAfx4pHY4QEljY/hYbtCZJWPDEDabag6il2qqBvIx3PavWT42QNeh
1x7aqoC/e1RbAKYAeZqDNyNhYb5oxzVyzmR9ThMmE0MVBtGdeS4g6IrRpjn0a/yWfNUsT0l715hk
SjzbR95EAQd/aDdyDJ3Pty2W2ptToqQBBFjYqRvbHypuw4/g65r9RalB8BMvmuvEpQwMI9yaO8Nc
7E5bp+y7fAGuoqq8ga7eWjnPEH8NyWDfd6YqYxQSnhU7e9xiRnWkt9BRBgU9CjJ+lM7NT63o30Of
CfWaP9PJrVldqNbIJqwZ1RAzcV3J9JtMkT1TZYvGhe7ZstBuPbWgUSW1G9U3aQcQcPJkAjzdsdti
LL3ru158Nl2GRTlgxzKYy6gkgMwSC0B3yPLkOfNi6Ee4ij263drcVQzCosRqXYsphZdRdpiG9Xj9
Z2wu8cZXNySEhpenBoG718HHzKMxVUb4KgjIa8+yoVYRjdbqLVaEymuivVw3J/SYnTku1qmN0UPU
dEYddPncTx8tGcWfeDio8Dig+AHHBvcyAHcsq5sYDEypiqLZgwOxYWc7AydJzBbuNHqxw51JimPn
mZWhllA2L5B28Nfqr6X8ZNef2+Hz9RkTh+mdKW6FRqMkkcFwp5gfrAOwJOfCB+DnBHIKy10DMDH9
aiWENcIgubPILZKdGEaEl2gW2ON5Hu4ndi6UX5JRbRP01u8uE8gdPlmZM4b+VWxqhszrdIge8QjJ
3fhxPjS4FsnkeoW7ezckLjJCwiJDnx2SK00aWFCzWav7FCSTBRqBb2sZr5ts/riwWKRJPXQaej8r
Fc1IOrh3AVZ/FzxiNyIuKprKnCddDgah2MGBMqYns3tXkXhngguJjGlKqSjAxXTmRrqiHzqjkmSp
xfHgjxvwYKncGHNLq7EuJAppBhX099S5Kd2opEFsa/Co8ULP9GZq0UOv2TfTAkWe03U/Fv/+P9/n
g/iUN61RE5oGzvIQRaf1PaqtuopmMxWF9O2u9jo8V6hdgf8GiduoDw39fo0k8Vjkqvvvc14EIeGy
7Cf0dinqjOzsYXUgOi5LoogmaW+E86N+jdEIPRq4lmSIXUkB6t/g/74MOws82rxrddanJZ7jWf5N
N77RQuJGwkLR3gB3rljR3LEqAjY3/XtTgS3C+XP1g0BseTyoR3mhQzJjPNicGn3K0hKQAlX7oI3B
FEvGI/s+d6YMuW7POO9BQL0enOKpymSk9MJTS4eQvWXpKHJoPPi7XA0Tb8QNiXHYUBhF6Ay++vgP
3qn+UUIx+j1MbrqK9pAN1mmYPBJcMZseHV5I0RrK5PYg7yohClhJT37RDWNvZpva3WstWY28mvDs
BRA2dKohZIa3oue+c2Q4O+G7d2+JOyL7VU0LqgzUz05mWJ8Tf3TTU3/q7mxJEBNb0sFLhq5Ew0Bn
1esxqVqpmK0BnsdmaKp7Z5riQ6WX31NlWR/SKP5lDtV4GhL2dWrMJahZJstbiPeXAW1qS0XfFeWL
H4nO6Gqmo+M7hd+dNs7/4TNUkojPfCRawxiwEMkNTuyhO5PclaAA4ETLNDx/NyZI4keHys/89BcF
aVR2X0EmzjXfkR3Xdxa5YL5GtgXxGFgc09Ftm/tsmO4i4qWOTNZWGNV3hrioTkqFxUO71UmLQ5m+
oGgPanfJ/AlDyM4GH9RrW+visoj8bn7Jso/jKGuh3WaDvyHuZuu30+42mmbqjBUVMIx0aIJGe1a1
yTNK5prTp8T4byvzO2uxs5U5ILkoRqzMujzmKYjY6GNmnPNMwkUimbPfT8KdGUupk6xvQJmY5RB9
rX9lqvqeg/CyKr/32c6COhu6mtSoIFhLrASNo7HDshjTu6ZLB/WDCoZn8D+8jhfzoDprsk2Xov2s
y2My/D3NH00ZW8b/CAoXM1yoXdGwuIwTQJcdknHIpnpK6Y6uAQFg3TOOxbPssiV8kutI2Pw7Li7i
joaejKTSNzDDxndbQbxH8cZzfQKY/kAkUVfs3xdjXPyh46iwNkfP31KDarnXwDsJqjw6tq2rzfnB
lvY0ir3vYpALP8b/Y+3LmqTGma5/kSO8L7deq6qrV2iguXE0MFjyvm+//jtinqGMMKU3mu9mbiqm
k7RSqVTq5Dlytio1xd14mB8NA+WkILr37ljbr8dlHQnMAV1R1kC8LYvn5GtEHeqNlhJkzeKNuhT0
kmjYQuQSl4TAqEMcucSdjs7PdXUni1jL/hCCoDdlvHimybOC1Om6Tuh300AZXBnzHFaIucwjHssG
T4rmWxqKSBP3o+JikGssGEWMMdCKgCjLuU+bU6OHSf+5dnKfzm8Z6UFx9tM3bhdrhBT9WmNkN9HJ
bayrjxqRout1ufD7cVsYrBHNLCUYxFI/Lx4DAZpVmH9coxmfr41I4q2izsz+2XfxitvD3WxkZT4y
seH2qK+xpy+Oq9uiPrbICrd5Z0kqijJHsalZizuRE1UTd+r+9utxOxbZV6vAJYvn9FN/RIsOLxFr
VJ0VT/WXg/IgkgsXOcVtYAoKwNTKqeNPyvu2V920oiigRbMQogjn9qzWTXKiL7PtTwmwqIkRDan8
qOTrN1XWvdgm76+H4G6KMAB0YaAaQ+ZRD2bdlsS0ehpk9Z1Jv7Trp+t/f/fRSLsY4OsUYKv6ecYo
0w/m0SVIXxqPjYy72RHr5DZnULK4Env0u253d7E2ZrmafdanTncI+tUjTkW7P0td4mbS63Uj+/t3
Y4VLR0WSl7PS4qT/9wF1PZSdl35kEgVaUEf2Uy0S1969Xm0M8kkppfZQDLrjE3rOcMOyP6xZ4o5U
1D4TesZlprlOwcRLEReTVzWeGuCG6qMH9ZmpVbZReStK7KL1Yr9vKjPoBRbZyoBX61J6bTZEiUk8
KRY9Y+zurs334xJTOjhTpfSJ4+fxaZYK35nPFIOpa/3FVg/Xg0O0VFx2AsJrgfqMY/s9eSLV7WQ+
U7xrv0mvebu/uKxUl/qgJJoF9HopB41knNvBPkEDRzCbt38fBJbDdBxb0TQe0qGaWatP0v9GfDQA
SOQUV0FGpGOHTDEi9mZhELLt89sdB4q5OrhMoA35I0g3QaHTRO2IAuRzlfujr3rOTQqurK7xq+Mc
iUc6dnGg2sYeH/TVoKpNB+5pRnIm33YRCVdwOoFdPz4ML2xCtQkpuPWIEnaC77sb/xvTXPyPrU4s
Cu0i32wTf3Gyk5xrePHWo+tBufvAjE6pqipQcVMc/kGrd0g+KwyuCTP9uTmxD0oNrzrah0xYre06
haYJkykEaSD/3KR3LW2lMsNLr/ZqOV7VYS8I8Q8sk/8WJLZtgOFAwUAs3wNecym2CLFIIEc1OBCr
qD9Zkeq2XuKLyprdw3Jjittr/bpUs73otl9r3/v5vpyD66uz/70urnBnf59WaW30C/Apdnxn69MH
Kc/CCqqI183sX+QufvD9YGVo1TJr0N/sfctVPSB/8GZmYMzEDstIRDwntMYdxUVta6NFJRLYt9Wr
EbKJM1zvc3Botx71hb0y9jB8JR745rBRTWrRx7HlY9qjPZahVbj6gKfAPMifRV9yd8HwvGEC6gOg
G9/GXfvZzCyiAZQs3c35Y9LcD6KmyO4xsjHBnVikQBakVUqDMnld80eT3Mj551R995aQ2JjhTquc
lDpYjlFYdD+0ltgy0QgvjguYl+RDLxyM2Nu10K5FJ9oA1lrlZ70hVSZPg4WradOG7OIDKckHsK3k
r2ugHkQd3L19izNENzQQ9IGUgttXAAfRNa5aCirO8iDJiZ/MIhN7kYCZP+B20CiWYYqrX8B3kZid
hjp6ftG0T3QO00R0Hu6FwtYGFwogfqo6zSod39ZlTyc0hGDGczxInma0ghbWvjsmiEtVMEGA7pVz
p280CULDmKVkNKxV79UGG8URvYOIzHAHrlr2nWK2NtC2+auCHjbpHmIh9nWv5gOgCiWLqtsWWOx+
9aVALphG2YSuYVbf2GoXNVCVKKwJr855aCaz4PFoN99t7XGXAlMZnakkOMr7T8UrJLYi4vfupHka
5kgkX1Q471bqW3PcUqVq1w3YTv/i/zDAiOPcz7yxhdIsu4YsB6IIABBCD7llo1BCB14Gk7b27RAY
YR4W0fJivwOY+GY4iPqcuzFiaCg6wSpsgvDi1+XrQPokqVBPBFWW7o4WerfgH8QgSHg9AwrM8NhQ
a5BXvcIgqK+U9x35JpOnrvl43cQfluqnK7x66BxPgzSxh4f0OAWaD/o87ZDfQKYRZyEgr/eLqGoX
OcWF4hAniqqN4CCWFoyW9lMgg34gLlb/umP7O+ziFxeCiYwXlaUFSqrFI0SbQZgx/STZmKC6z7I3
ICKQx/+LBoMLvaGWk05mwjpEB4HtyyAal/pDbF8MsE+6uXM440QHkI3hFSpMH0BlAJIp7fMMmRTw
D96KiBPYv5avVbbecBl9UI0urVkhRgGSyicn0mWR7vVuxb+1wZ3sSR/LwMYxxUkon4ICvWi+dFq4
xMS1pSjBCHZxX0yfLCI4QXYbP1u7XLHcgVVjLnrM+VL51mrxQEEDlgjtBhOrw3uFePE9KsBIjA4Q
WuYyxkD1vBhVpnDyFREfTLftiukDyxsDUFJQV3VrT3oZDsq3t+wCHDKsjNIx9fBr5NSaMfcDw2xZ
8uqT5Nw5Tz24luXvMXm5bmmX5AOCXD9Ncd82WwA8IpiC8Ptw9EvH/XHxgfRxm4JJuhjxANRCpZII
9t4f8tfFLPdhzUYuDSdLABeK2LQPjppgdO0zk58DrUj0FqDdxssfgp2brahbypBBQw0puT/V5aHo
Do6oA7+/AX96xN9Qa1vGHHDDgIr6y2RQd7YCwVLtFrqXpVK5FNy07WirCQZZpUN5HB/oqb9R30so
qjA8Pb6FqgnTxAB2QnkJnL1cIrZSy0wGB4k4Kx869TGrzvNauo3kCZxif+e3vLWxw2XhGuSfIx5i
/hscoafsWT9at8OPtifeLER5cvccMzFUbEEP1jH4ZZJJl2cpG4HPK8fthw+69uWNM1L6xgq3VOD2
tiunxK5KQQRBMAaM1jFYdDvfOJkhOTWiUff9s2ZjkFsu3aG0VHO8cc65x66qlVd/+Tp7ybfYbaPh
cH3RRN+QWzNTq5ZUGgZ0mAyA2Gjqzg7eUONpLf3rhnb31MYr7gSVamBYEuC3fcy5+paehPL4Fg5i
UNRBAAl1u6nyPR8IDPU9ZPxs3yhqr07agzZ1IgbI3Rj/odIsQ8ABRn5N59O6FrhPgGZoOJH3rIwv
vN5NjvY9ow6n4Vv0NcApBNazf81xpcAs6W0/Ac8YoJ9vJxD9IaLr4+66bCxw55OUKdpk1phMkpNH
Gv8jZuDZVVDWUZrhBsyoiHmM2dBJoPTWMWTI+HfIcQjW0TW9CmwRLiRk7rvzeIJKW0geW4gMQ+VO
sGS7Dtq6hQs+Yw7nmW77LpnUaTQogB3HFMPbpeCKsFvmgikFr6eYMcR/f42IvpQXabTx2lPnaJsu
jqf2RaAtsVsuSziPIkrd3Q17MceDf43JTmrVRnYwpXf93JyWQnbNXMR0KnDqB2XP5pDF9IjVKgR9
/aX9ggeKIM9jyKFIroE2qghuzGL4t2Nj4xGXYOVSU9Z5wIj1tNS+mhwS69iQ1x4zHdczkMgOl1dH
XBkbY8HWTcanCbQsiea4Rle6ayeaFxZZYiG5+XpdDoiXuqC3YK5Qt6ilzC3m4UZb7Yc1Th6ve7W7
Uo4CCCA0WDCfzu1fi5rtWEEQ3ddnyHYTzFK86537TPUkR/QBd0PPgZwFaBiR5HjNwxxMpjqwobhz
Z095vrhxDdnpt7D8Q1LxpxHu2812qgNYicmNXu9cK7+1stgdLMFH2z1jDZDhQ1XdMDXwLf+6QnVd
42aK9i0op0CtG8wHBhOVw8QjQemJkvhuYb61xkV4X8j9mI7AubM2KsFErf2S49Gq8CxvCacjOUnf
pkIQ7X9w0dAM1UbqhS+/uoi2oGoV8chmu0ef3qwuU5QZPTlU/SwUXQL2opB1Of9njKd/Waw2qSAy
AwQOfe7nb30BOGB3L8cnORUs3d7e2lriVg4YTTZdDktg/VbU72X+uOhfS0OEiBF9Pl6qtCq6ust7
7GG2ZqbX3dLn5WHw2Y0/f7a+Xd/Eu2+MW6+43DQYK0CODYiH2GIx0fheBsFA6mfPhbc+ma4VATpw
q+P5CoW7oAQUusptuW5MEkXXUALYz4tX3A3RDMX66SvmpFDRiIjV2CWUz/ZbT7kCatE0iPSO4FVr
xiqY+s+2/rAuz/VA3WSIDOn79Q+7l7K21lg0bTKxpMxZnI+IlhG6AMk6ekP23GUidA77QNd84nJw
uZIhaxgFRRnnnqJBDLZRnq47sr/BbAuzj6gEQSb9qyNl2cq0oDi8suJk9M+leT8PnUugTyXsee7v
sIspro2QTKAK0Tu0B9s5rNTbefmqFIDJYObsukv7a3OxwyWotcEFTqUQrQe5QaAs9FM8q8d+FqnV
7C6Ogi4x6mgLqZALuEpWExlahmlQp+dYvllk/7obu600Y2OAizHTKZEsHIBUyHH2O/C5Vl57A6It
QPBFm2f/JNnY4sLAoIPRZSsgdF0wonlW+kmQ41bwUX+gkNVynVOFCjorRRmCLcVvAb4xy4VE2+EK
oragj1Ufc+ouj6yFtvrZh+HDygC/keXFid+1uAatQRG+5RVt+4G5QKFVt9IB7Ga+E59M86woUS4a
SdttYm1s8IC0apnI1FrwkJFQMKcKTBA/1OCzA9zyn+EgIhLY3WQ4lU3g6xQTmim/7me5nIcFAC3g
itdDnN2skKAqprux0QWbbDdvbOxwud0gnSOrCwhQ1PyjXr069ccVTzOtJ5tUsA9EHnH7bNXnpCpA
HRmY8TsDzIOo56X7SjQWtx+Jl+/GbbbKaLTSKtEbJ6Me5LYG+ff+wRmLQDLrsMnW+2mRIi0WSdvs
n5Gb78htvFHOTGL30LBATnzVPQZ1Gg/rU3xvgsLDFe3z3dS4scbtt6JRrYwa8NKp5pPaLz511gOu
uILgEJnhNpbdLLWTzVDv1LUXZ17cZbqbRWpaoi9nM2TG5ghG7Z0vs4z2cHou7qywihzPuLUivG0F
iS8ig9oFpBmXL8c/65K5cDKlr1m3Tvkqe+YHxU0CII6jGhxUIIwthXpR++fLz4jkSXgnbal1iJuw
J8LHTn4w0/fXzxdBxNtcppiIlehrzYgxbFDGYOphXs5riuxEnpI285LsbMT/XDf5hyPt4hOXNYq8
0xZooIFwBJS0GhI8Ad/VeQzYw7EQeCT6gFziqCZ9kuUBiWNVFU9pkoO1iIiSFdFH5NMGO6PpiDSY
UvDhLLmrgJuMPDAEK5PZVE7DEdMJYHDwV8wniNBHIg/55BGPjZmUmExNoXTZg6pQUYpQsGTq7hF9
WTIuZfRFWkggFWUsws0HK0xO690MGOb/jVNUGCBc5iimPJNTgjmz/pN5KkPlI/CC+Hzrax+97fT/
6Rg/LV7TQYKwGKbdJQ2zTD20Jv5JTRpd/3z7K+TIjmmpBkh2uFslGxenzRTrfkYPsQwUvy4SdmLf
//cS6mKBrd8mDSJllenEaF9SvT9R3ETkqnL12bwzxvUEbsQDmpeZ93decalDb6XGbBtINXSl6g+J
HIy6iLZh/9S/uMVlCt1JEqc28eGGNAkNU4mkoQKvINCwzevfOcOlCabYOHUFDqtEeRn6ynUmwUOm
KAa4HAE27KVPNeBkHMB7s1l7mDL95boP+wfu5WtxiaCibTM4I9gq1w4TDn2J6TX5gNFhwbqzP/Nb
rGF8XFOBy8YMB7c7q3lRakuDwsQM2ZfJsD05+aJFGK/AWJMo7+wGwMUWXzjnSzPmQIsBR9W6xjvz
VIckNJ4YKnp4GYMhXD0wJEZxJyhd9gv2jV1uxy5jLSlxC3KB+pMBROcQjTfqUfvcB2aYnmJPNOYj
cpPbvk7WjnVXIs6XZHY7+n2yR9/Uzq0hyhO7IbLxi9uzYJ8e81jBdZXkmpc7s5eOuafG9PCGSNyY
4fZtp6eOPEHS0ldzPZqb/AMgzFE9pN+vm9mPRMOBGDlkIXEB/zXrrXYpAcGOl3RwDLgx9TSt8CQJ
hXukloKI2F+hiynuAEzreDFrptIHqmC3I/+Uy6HsJTfJ3l93aTdNqBc73OZaVxoTSE/qvlZMX2s0
MdxWF3WM94Pgpw2+Zp7GqmoMDVUsyjBfcuR3a41yxaBvGC8wLq7wxTIFrTHNF4z91WQMazl1c2mM
utoUpKP9lXEwYQ1uN1nR2e+bo2+Y8s50EtytR8V10IUeHhL5biiP19dlvyZRL2a4WJMKBSUW0weG
OJ/HeCSTx/Igg34wuRcOPbNd+HuGvdjigk2rLMyKJ7i+GyBiArWJH7/UNz1kylS/CNNbUbfgRxb9
zZ6mAsKLMWvb+JENN5/QHjHvN+OtxwcV8dc+b8IyVg6VNTzoiX6c1yS0suGDXJNjJifh9e+6G+8b
01ymGJWqtpUEbTo5612rgryYPQlM7NZGGxPc0U6HNu7nuMAQdGP5NtJDfzc3mTv0NmBLp0SkuLG7
uzbmuHjEUzWSuAZznfqS1CVQuH4qetQUfTUuGFVat+hyo0DWintZemprAdpW9Pe5AMzNPpkzGxki
BpzS+JqKaDf2d9PmI3FpbiRlT5OBpgGd/PpY4IkMMLL51By7e/FIkMAbHtM1VusEJA/IjvOldWtw
CaaJIAfttyEu/vwGFkplDSSFQCerURzVwCb3p9KNAfuDmIzwxY9F0JXtysO75CzVVkcGyjGNK6+Y
/d5cXWMe3E7E4SR0iy8XkiGWswSJYfEWb8XD0XpwgEgBnzJYV0WqJiK3uFTQDmapSSM2jqERr6b1
fTaoH9WmvElWEapi/0Vss15cTlBUskpdvjKVNPZCi4IBIPbGm+1wjRirrHyYXNBMWqc2kq23lBIb
21yCMOfRgJY5wjHp/sEuO6Df6GrO/DSB0u16ct2tjzaWuDRR6kWpDhQ6DBpyuW3VuHyat42tPnaG
85y8SUYFt4L/jhGVyxrVSOWl1yEYhQVzu9If5BENJGBCdUXwCUU7mk8feWcZXYHtBuANQN9SJ+DN
EORwHgaja+O0xOUC4qr2yTIirQkzM7i+NiIT3A1DXiGUIDeAFybD2UEhrhafZvLhuo399cesk2kA
TQYQzK+l0TJIsxmvwEZZOvGs4VsFmG4qhZp8SKvn66b23bmY4m4weZWl6QC2PH9RoiHOvEL/4Fgi
0ZT9k/xihEtHZBqUmFRoHC7KbVMVrqR8bGM3mUcvqx4BTRZEmejzcQmJAtMNCWvcp+u0fMTF6QgM
4GfNqD7U9eqac7wKThHRN2S/b8owixRQiGyhA9B0WQBNRddKlSDF0OxblgqTq6oBfArw3L+aUXpj
zs0utn0pOdvtvZI9dK2gftj35KcJfrClWEyQvi4Yas6N/kYi0hlwr7tuXgU3jP00cDHDxXe5tEVc
EJCD6/1naT0s8pfrX2q/satdDHBR7ahdEmcK0+dAX5edf0lAb+cv2Sn2tVsNCmnoFxHwx2svw42I
N3e/B7ExzkV7rBlSoRnIcOS8huOxicCGcGA8D8YPMQPRrWP/+L34ykV72eoL7p244Wp4SpmPtE+9
2PyskK/Xv6koNLggJ+PQOkkPbJQFuoygd5b1NFvz4JlDLnpWE5niDlprTWqwriHQwT8c6kCB9k3Y
Y72uO6SzIPi9HLt8OO6U1TH72+QYovZbbSB3La3R/8dYPV5ctQ5chDL5ZELB+1Ci8nxVlaZ56Nuq
vF8hK+9VTrr6a+FAgwAPuXdVXEvvitJQzmu3FKlrEFMFF29i2KOrLG0VpX08F26qTrHXDV0V2NaU
vqdr3wLlkmM4KWungz3MEH5FcXMz2wqQjnPZBvNkNF6pdOZNEw/fE70ugpZKTUCXIavc0anUY6Mo
2UFbU3pXyuhSliVVDtc/1B+qycuH4uqD1KnVedJMxu/BdpPi0qCIjIBVk9JR9MjJsti1VeGynNU1
hlXPeDjrpdcqvYEwR1xFYwfBq+nYdidpflPy/ukcP9+epfpMm1wGrRIg4kUlB4NJT4ozCY50Qcrj
8caWZDVmo2LQM5t7uEKiSWkEkOb9ddI1RQcrPyaX+aGikagkz3sMFbWfRp+h0KVgfqrOa4CZPl+E
D9t1aGOMCwpS5etCmIKqkp0T8sFWX69H3W5a002wjwMJoTg88/+QKdlUrmioNfRYNf9g1tMdpY9d
LAnSwH663hjisk2DZ6QxL/HV6HfnHvrAuE4QX31xaq85ViESkGjmd//LXTzj8s4Cwm4jzh2AFRQf
F5gg96ssyFIfTBR+q7sS5qOgSCMI812j4GwC85Mjyxo/7TOYBdQnE8CRSurb9q26PF1frv1e1MYA
+wdsiqCyVKUknhAPuuEyklr0DWWABRF6D6Ix5t3zYWOKO4pWE7Nz5sp0b7LjOJVhlzyoikhDbn83
baxwcYERi7Fuih+v3Yx0gISWcRq9Ga/d6QmUuyIKoP3WysYeFxY11XprBAO5P51YVKyH+oZNPWbg
9xVh7HYL5I0pbu9aat9powQUa1m+oG3oWthmgG2biQH6q2+CwBCtFpfQ63lZu7EHdFuP6EFBs8PV
U7c/MD4gBZPM63PtxU+tCKm7mz7A4WCYuqnZFt/YqW1HzQoJ4Op5viHFC54bPHluXVqLxuj23bsY
YlXGJu7VoSmnRcdbRkOdyDbnmxUDHsMsyhr7+/dihisq6TgPRrliHFzSCh9jQbdWqUXXV0rkCbeD
8ymWLE0CXrWp6se1oXfjqHr1Akmiv7PDbV9iptMws7FsqJw8jrrlyr11r6si8J7oi3H7dx7bpB9A
PeDnKYAPlJ7jcRacuKIvxm3ZdigUzGwCIm1IL+0Q1upxGD9c/1j7W/Wy7txWLVujdux6AGt9W7hZ
+UStD5oTUBuPxNi4122Jvhi3U/umV/RcR929NuUtLD/OgywwIfhifIMmLimYXPBQ5nfKSZ0hqnNn
juF1L3Yny4zL1uenlLLMVNoE0y++eZu+R6HlMSwK0KjB4Ge3eMSXj2xEvwiXG3IL4r3guvn9xIOb
gaqDRQTzN7/mAzrKsZNSQAJN5f2sPA1t7pfyAVlQYGd/sX7a4QEwU9KXk2RjapLWMbjtzdOs1oe/
csXhrummNq3y0OM5qybkHyftZN8mepC11j2GDzv/urH9yLj4w+fR3C4aPH2iEz/fa5mnqaPbj++v
29jHAaJ78r/F4YcOrXkt5kKF/hkY9D3tbJ9YZzyLtEecRIf60RGWKrurZILOzGYj1hhQ/zUaMr0x
aJPhE4Kq8Bj3yV3hJIJA2C9UNja4FDGki9okWYaHq0AJMYocmprLYFcmhlKc4/xy/RvurtPGGhff
U92B6rbEOtkD9YrFvm/W0gNNoogSgh1ov90DL3b4e5laphp05hWMcWvsDYO6FdR67CP1SvBHgx1H
zBcs8Iy/oqXgXG6mBs2vtDgr5nsrO1AqKkv2q7yNW1yYt7Nc1N2Cbk0lOYA0dk8FwHklWcFYYH/N
nebQSrInVe3RHNoznftFkIDZ8lz7rFwdASiEQnrGtqtHRthFWcR0JNQDEdQSgrg32e+bqiiXC7vt
c0jqyAWkKZs7sxPEh2ix2O8bA7SIkxUoBRND6ZCnUM4ShdiKSDdC5AVXQpB4IWvWofEBEc+7pJnD
aR2D69tp93zfxAOXINQeQz1WjrtMMVC/moKubSAe46/j+6ERPI4IY49LFI2STtLYY0sxKERyIB49
2ecFXRzyKERci7YvlybqtrF6UIUxjjjpHlJbkfVkdC6eZFgPNHVjz3y+/iEFa8XPGpbZYpkQQwW6
bS4Dae5PrSX/XVDzOvNrJq06ydj7bfoyy+/TSaTTsB/UmmUypUPN5mkEUvADl8uUQdJNT27whnGQ
2v7b0tLP1z/V/jFoXuxwcZ3ndUNB+Ql2ajT0wGRS+vk7epuhNwniMdXFmGb1cRF8vH3fQO2J5oOj
KvzRm2EaaqxaJD5wVudRXE/pfZF2lkemJfl03T8Wx7/nuIspLvkoZTeOa40LxhjrEWjrzmu5ntNs
8fWlxKVz0cI2eVs+uthk7m/yUdmZaWNb0PBoQBmY0vJY69WtM+dvuXEAjfzfV+RWDgSmUJEwkSBw
sQmravaypQ4M9S3ansbGDJeV2qLVlGQsQITUW77UETcb0SUQPXP/oXK5eMMlJCCU4qEwDAA8jp0J
8H0e0kiFvj1KlywsUJN51wNjv9e38YvLSkaX27ZTTDiWIjOyQvRYereNAVKffCUgp6XyRTO8+2np
Pxexbr/GRd1OVd4BcO3Xzm2S3ZUixA9biT/H+m8j63HX6l3TAAdvloECFuA8Stf7tL3pk3+ufzuR
I1zhYo60XSjr9zpKk7oFHif60hacUNdzBFiAf/1YipYqsVOBWNSoUr8e48JFdRSBkkzwzCnyhUsQ
ThNbcpng0bsaLXcYycGSisP1zyVyhcsHU5U0SZpA7SLT49Du1k9VZx/avPt63YzIEy4fxPWYaSUT
IsmUR808rYoA/c7+/9/Ciymzm5qGIVm+Jh5ympWSuYDcoXtEI8+boWPQZhEe8f3rjogMceGlyWuu
FytGsvVVMVAfxEtjekWRxTcGzexPxEgl9S9N8tEm6asKkC4ari1kxFXNtbUPhf5qQe/sum+7i7T5
iOz3zdkQ02o1QAdt+Ir8YNePQ/yXjnCx1jb9kOUWqKYtAt6S4a6xzRBo57YyBPlT5AgXbbXVO0o8
EMfPyBw45vxoV+bj9W+1e3ZbumypkLzDPZ3L0LEh5+s64jJb5Ydaec6te1D1YMDtvYS5YlN0d96P
up/W+HZUX1X6RMDn4MfLAe1wOtzORpgNb7mrXHziG1LGEKeDTpBujE5xS1MBq6YdSaaIA2O/rNvY
4faQvKxN3kwIaD2qY1dy7zGIdcB5uv5gpFwn4Xm6m+QsSIHYqo0V41lmegpyQ2JChAvCulHVgt+V
rkHVCynkWKPp9yx0scPVCaohUYq2OnROLK8//8vsP1oemAQP8uFNr0sbp7gIXOQeKGAbbNPFVBVh
sYxl0KaSFVAyi3BR+/XIT1saXx20C45VqcHDMwb3zz/emMCV0rkzXkYgqYtP6doiWbPrawYOmF+T
UVMPTV9obGyepfW21+RQUqrV1eX4TU/rG++4eDScNJ8hVIXrc+3PTgXhWOkL0PhvmlfemOHyeBwP
Y6MUaeyTTv6QUPlDmkAFXBJx4v1he/0XhZrMpfFsIkUqzbiqM0kzaFTW4XwAA1+nAjBc+dm7N77T
bTzjEvuqaQvUOQxWhp907UHVQlK/W4qzo4iAmaKo4DK7PaWgvlZ6iEZWYI+g52UKK4w1Xc/t+8fH
5QNytwpJsjqzShSMYjiOuyjLQ98oH/7OBJcpHHTf23hCS80iTw35WmnPf/f3ueTQpytQeLQFWKDJ
QtUpzyggXq+b2K3oQdkFxkI0jE2e7d7UVZtMFZSqKvVlrcixbEy3iB8LUCdYtjADsT34W2rdWOMW
PiuIFJvmj+YxEwbMAijXH5OjGjIQgv503bXd43ZjjAuAlTpdPpqYzquqylsMPHLHuFZWT4slQnXs
xvPGEhcHnT42q9XiYM+6b3R8yafcXfBmdt0dkREuGFZgx0ADrtr+WD2aCRj232la+Fcm+K7WbFpV
rvYYs8li/VSPw2ltq8w1ZFMAShG4wre2clIYWTYAw99UD7J20+tRogkWf/+2f1kTnjtrpkRZTRtX
VedgRlqoHdASvO0DGbNRia8d/+7DcYdCYRB1clq8ZdbDKYtB64fRLzX/uwCwuBPBLovMTGrEc24/
r1M4KYnbV4LPJtgzFlu5zeVBSfVRzilUqGKpdjurdZ2auJL2rhPNbP9hfdB6lFU2C8AT+aGRXk1E
YepQv3RjTJdA7uf/0I3Z9+xij/t6o5ErXaqgC6mvh1x7Jvkpq8DW306CY2c/ti92uC9Y97Zed/oK
6NP6YDpPUhGkonb37slmX0wwVzeLFM+llJIFQICqvrMy4ib5p+vhrIo+Fpc628JZ5WzGqcCI5+Yj
xvx0vCW60idIwAcg6mctLHJoI8g7Ty6jo0tCza2jRvHA/GSHQpAzy22/nxsXj7kEa6ixVtZOAbmt
790H1WseY7ylAsOWuECtBvP3xWcCFuQm852HNxFnbL42l3dnrekpiMfQh59vKukwvqlEvvx9nevZ
GRl8GwmJ/RzqL/SrYdyZog6UICZ5Zok1xcuwPgIOusaZG6cP0JP1l2EURL4gLH8goDdhaWZJ0xgm
wyIsBmRkZzezBdd1kR9cmo0TyUliZBMfj9+3Q9UEFtre/VIJsrkg+nXm6MaREvo4SZGiux6npzIO
rTkDePKYyI6gwSFyh0sVumRLOt6zY39p6gak13MeVssA+Sl7tsLrO1pkiksZYybr66LjgcxsvKwx
PD12wbok8Gf/u1mQVQMRhqrzlz1zbQuiQFjQT+3jDKSVaXyJY5ckqsDOvjMXO+qv6xOXcdr1M1K5
1jwq2pFUd7aQnHU/mC82uFBrix73vJVgcOxgvUsOZegULiaf/TlgrHrkhK6xYPuIvOKiTp/Ttm87
6Frm+uIO4Dm2h3dKIWIKFFlhv29iG4pGVZzpuHqpbdikd2nxzdboX64PF2xJAeVPYGJwpyj/MZSg
sl+F2mP715bL8nAHlAlQlz0Viu2Xo9ek74bhvp+kaNVCSLoJ1mW/UnEwBwVlQlDl8SS2qVk5Syzj
lieffrwbMf0xy/JmjxzqCJWKCC+7/3J+MciX4aqRqWkuw7n/bw2ojTGuQ1PkBNoCFC8t5fJxHEMJ
NJs6Fby07K7Wxga3YWkymmRUweQ96t4kfS/rzM1RKMSVa4u607sSK8bGFrdx9SlRTGupWZOLAalV
sDCAdS3oemze7gw6E8jfKr3fChLsPivmxi63ffNcpRCFhQQagzvUD6vtQqOBgA47YoLZeFwqb/WP
0subxqE3Zrn9XKYq5Ggt5MJMtwI5uyHa4CXt+4bWgtvHfvdwY4nb1YOS962i4o7DJKIYYlyx3PXp
XxU+iCSLRVZ2i76NQW6Pl/k0qXNtATd+Tg7KoT/8Cx4SVdO7GfHfwVfdcRSe1Za2o9ONGUixlulV
W8H4EL/KiwgItXs0boxwBWzXWY0m18D25FYJCRQ8zmGCLkuBsRVBfP6Qrn4M8v7wh6tXZUdeQHZo
kKAHi2j1VPpMSLX55ESVDyiMqH/Nwvq3yvziGF+9op1jqaMJjVNJe+qmoM0+Xi9c9lOHraiQjtHQ
zOPim6JYadu0wbh/e2hcSGC5dLqxbMxyCif0dj25WOLie5ZMbbUKVC+LJbsEHIeDCOG6H2kXC1xA
25lFZbvsaGBnH4n6utS1W6Gf+3cfjIs0KJo7ccVoO4shbd22zFdXTRrV7WT9mECPGeOCg6Be3vPL
ZPTuEGm3DJvnkQVkDeJt+YiJZKd2E7wDzvXNMsQCx9g/nI+0rRUuwRLiJKnOxAub0sSlU5ue9BKh
LUmfzOT/kXYly3XryPKLGAGOILccz6DJkizL3jA8ifM88+tf0rd9Dw2jD16o78KLVrRKAAuFQlVW
5noMO+Mh7ebn65vJrcLvjTLuV8haFlXkV1TfGCByd7ajj4lj2L+E8U70QTToxvP3vUHGC9W5k8d8
BdC6gU5iY8V+nB+s9VXPP6nGe2i+9rYYf6RDGTUT6NvcpDiE4WxX6lssv0cXfm+E8ceyXbppMjok
nCAts5BAtSOAFoY3Y/js+scSuSET+CqoB2lyg1ZaJp/K+UWav5WjKbDBC3e71bCkWAo6df3Y4rJI
cncoHsc4/R8NMOkYbRNVjiNosxuLp8Uvo/r0nk3CxYBMVtYQVf/M/zF5WFthD0y6HukOndqg7n8Q
XfRC415CBob/fptR/jRjJSDG6+Roez6tfnJogvyTgRGsTVi5DER3EP/DX4wxKd+6Zk1cVDIaww11
jPKtBM2XpAhqD/wvfzHChJ9FG5QsrDeQ2iJjGDv7LEuloHPPzSH3u8ZEm1BJK7rGVuxpX0Y3e9yG
QwsHgOObzjcwqbk1af/XvWPiTSFZyZLN0LmVm6NaAwr6WukCVA83c9wvi4kzc9Ogxd2hCQzhygKD
EFBldajXv01u5ExoZIoqdnzvk2XTMCGvgjuJMVh1JZFIJlEYJA6BGmDsa+BRRwrkS2716fqJElpj
IlwxyiWxcO26AJ/Hz/0x97Pb0Ndbe3HH4J1fbLc4JsyFkO2bUKFCYzgOevO5aG7rSvQE5Tr7xQYb
5iqlW2olanGjk/pZNuNnpRBdPnwT0KSGkoQCglDG1+dkTnt9woihOhp2ZH0clFxQhhBZYFxbTdZi
MEy8Oofltkk/CkPpr6nOvzISSBn+XgLjZqEirytR0WHehBCGU/HSH0u3gdilZhuQFNPc+dCeKcQ9
N6FyCq4MwV2hbIHt2h/AeB4FtLtdGgRz9d6EPkwTbFKmZmpXTvNzTp360HuLq9gQnLBzdFWmwyrZ
4aMi6OaJ9pl1SG2asyFFfSQvO6db+3M19AIKF+6r3rhsNUsVU6tVOS81SrKm4bYbE1xv59/iTzMm
pLeomN4ubuEmvgjCK9rhv3SRC12StRReqturv96M/uhu8UR6NI9rUATasXObY2ovByTYN6ndOsOh
Fk3xCPZXZ+5SI1FpFYcYLW3j0S6L0cub5B1A7/32MjcopoAMtW9QBKqyowbKpGV9yGUR/R33mt59
w22du9LjQmatMzTsZYVOUWG86EPkm+ssukS37bhyKHQmsBRRk6aEhNuplH0DQlfjuT7U3j+nsBd9
HNGimCDTmAUYngZAYmcjgPxnTzxj/nb9ghGZYMKM1M65aq2QPOuIhOG3pUgcfaDTTWxWRFCo2/7a
v/cOLzgkbgaFUuGfnyhU06RvZqS3Y1rb9bh41CjcTu1v11zIGrhlmtdsMe5Q9z2VBsD8wIQPYgrN
qwJg41fqYGoHDP+oHl/fxV98JH/ZU1DDBcsZgVQdk/k2aK9oTYYQEh8NEPlNIGuObgvdMY8jAHDg
qPfixlYerYPyeN0y9/zuDDPnV9PqyApT8KtNcpAUq02t1r5ugfvZdhaYzzZSspQQ8kXXvlNvpBw8
1HNyDrPF2R7+101twfzaLjJfjeglwJEmqoBzdt/1N6r1MJdHFZyI803U9k5KBOB50dKY07zW02xF
CWgCDK12zPVeBtmZVLix/q6wsdtD5iBXYT5prfUbj6B4iZcEOsVg69be/n/gEURewZzqlEpypsUY
G4qWg5nerLJg4/hZ925BTHIwRkO/0rHY8Lm/ctJAPmDe5X6b1CWHorcr7z2eAdA+FA01/MekAdEq
Ra0WIxkBp2Om3o/LizFUIMEOCPlZ5qekfs/sO8RvfxtkcwIKUVeilUi/etJ61RIF6jA9pRKUcML2
9fra+B/rYoqJHWtRxbUVAYyJapDT0QBAWsG54gb53WKYIEG7rF/MFZM70tI4IP90xvohXUVFfJEV
JlBAXKA3TR10kmv0WHZB3nw3Vvf6Vv2XOHvZKyZCdMYgR0OmYOrdX1Eym14GdMugsrueAF1Dvla5
3RFwv8/vImExoLusbQJ1CsRw/7y8yopAxkIFdgnDTwhQypI6egkZDekgWCE/Bl4MMSerbPMqlGm3
kXyDQ82GmKY7nuWDdBf9nMtDgoTfxJBz5IKpdUw91ESv2+c748U8c9BiC9hg3QQCecnfVmOAZqEg
dGwb9XeM/9cAy4RMlXxYJxONl0KNQ3tJqUPG+dsyzL7cRcESi+ri/Bh/scecrr5ruiQEzZgbG+R5
pYMtxXJQjCgMWIkgSHF7qzsnYVmR+x580smEzetd2QfnNpiIoP/8jzx8RwVfin/cLgtjjls2qmhT
NNurJTspsm5LkDcQUaqKPhZz3GRpnbQ6gTOSZfgKINGnFIUwTGoFQ5k6cUwE96TA+dihYTmr55Bu
rdwONBaDH40C3xP9fuYaxlBrV0cDlO4Xq7EHkt30ayR4r4q+ChMn6izUoxkTyS41AQVMVcOeKdTN
FvU9iF0I+0Kl2DQUVFO2P2T34IE2kQk8B2J6sxFCYQK6O4zh8Eoy6z3C9ntLzK4NhTaE/QRHm62g
zm7jTPDV+TWu3VKYPevzaZgg+Yhk4hZVrhpSJ7GbOevyn/e3qCrJ9YKdOSbC1sOqVHqJqmSYR/Zk
zlDTywWRgHtudiaYKFrLUGKdR3jBUAZa0x0087YdH9sCvEdg27wesfl34sUYS5+Tx7rapTowfvoT
amkOPSin1a1BExR/C2V3q4PinnDJN1GKxO9f7QyzodWqi0khOK7qk+xvI8/9pyzIHPK6sc7HJ/NO
pBqyfZm/7o6dQSaPqbKNXMpEj1PSF3vWH6X2nLYniATY5fhIRDooImtMgNVJTWTAVE23jwLprDZe
pYEj9WUqbqr58fo35EaN3cI2l90d5iEOpywJMTxl5m/t8JZgbHR6XxYIxgIwUOJf0Er9aaQs0fuh
HXKnrrpL4gPpA10kRctfhwVKYIDjqcXSrze6idngrQqzJjej9aGUPpkipTtufqReTDBHS1nrxBoK
UNsA1w/kHBiPfmFgRNytgpWw45SzNA7DXOLBMUUfiFE6jeIoiugK5+Yml7Ww05SRNVlAy+EVJYW3
6XioFa8KD0V4vO5c/Hj3746pzKnJzMJq1R7zyLQ6jMW5FIopEu6xvBhgHCtshrlvauAmJimVnLwc
pJdhSSBgZlTkqzHn+V2rUCXQwRxst0VDnNEqcxHCQvTBmCNUKl2yVgpyryE+rspx7vw4+nF9I0Wf
a/sTdqd0TKkamSEqIQ35HGbuEH4pO18RaRGLFsJct1Mmb8cIC1Hmwwgl78k8dHLlXF8K/4K6fDL2
yjUts8mWBJFUmZwoflMj2e5balf6sY5Ebi4yxly4U9tbiWHhYYiabLLcN5hKl+STbtw0oyD74rq6
plBLhhC2obCMdXFYIT4MRgwp0W/afJfVgqPE/TaX389etTK4ZkhJMSZF5wcJVXn5SReNsXE3a2eC
uVRjM5Uky8IEvLX+oFCMjzJ/zAe7zYMkF8kn8m/wnTEmNIQDFJeyLNrwjMSRQYddTcfQlb9sMGR0
76FpcBBhrriHaGeSCRagbVLj0URNW4NQudxbZ3WeEPzAwd1Ior0UuIPFxARNkdIK+4nPNTV2UQNb
S7XD9YMkWg4TE/J0zXIwIEFJZVbc1Hgbjd7Xx6+FcECLvxZUzlXozKmEfRulpjpSfS3xjlXSc5VM
95psCRJxkQkm8nSSstAmw9McpM5+3A1+pUyC7RKZYOIOoZUGmBVGBeT+2M7fwBRsX/8eIgNMrCFJ
n6C6YMbeRM/heC4VwRNy+///lYJql8/ApB8jpgtT8JzFnpx1TjW/ppKXLUGfHjP5zjA+v2MxaAFb
FiWQRGOJpvJ2QARIkO922bGiNyUVfHCu8+5+/7aZuwsNOrByQ7aXEGm/FZaXxR/X6lwYgv4qd8t2
VpgjskxRnJgysI9GvaJXXj1MS+tleRqYYfhgxLk3GdPr9Y3jBtGdScaTl1Wxangzetfyjz4v7Tp5
JtqjokX2ICLO5b9eDYiQUkMxDI1ljogtC7NjvRp76jyOrgkVLJeO6SOBYgva5SNkrGfTrsBppK1N
DSEpVYGedRnbytR1T9eXzd1pSnD/6VRTFXbsMS+SYZox6+F1WvUxKQYnXOkh6hKnn9bPcR3e08R8
uW6SeyPuTDIu1FZVSuLaMNwCMhGyWth6rtgWGO6vm+E3HHZ2GCeak1SVO2B40SsfXclG69VFtXyT
tja/K24dVJV73SL3bOwMMi409lmq0FHFwoApq04TtEj09CGKRT1ebsDa2WEiolyl2C3AC91p+KoP
L53qXV+H6PdvPrM740uXmmXcooRnhLlykI2hDzo9iQTfh79bVIYyPQjxwG37p5WBDm0xSy11l8yw
p+qr1i+OPh2p9XZ9NXx3+9cOO72SqXWa1xE6dvkSUqdZ5gm4PHP0wnBc/eum+HUV4Lsg7GromIjZ
nj27nZM6pTQIQHP/qcRj2uKQ3T7rfum3542UVnWi1/6n8q6t3JllEsAlNaIq0hXIUU7pSR5nW6+S
1xIScEMZC9JZPiZwZ4vJ/0YlKsesDGHrNN9ACyaQHOVJSgEMlD+MHrkhtgRCcIFVrq/sjDIZYNwo
vQ7OP7CZa7ltmG9afZvOz8b0Hi0rCklW3JsygMYs3qCiUSblBLMQWvqjnW4m62NS9oJ3FDcu7Y0w
8U/JzESbgJnzRl/1C4jJWItLkqDBLF/ll4E0HJVWYJN3BvYmmVAYrnNnRqtmgO5y9BtNdXo6HDHu
KQiAIjPbZ9y5PwYhrSHTsLJa+Vkmn4fqsy7KBkUmmNhn5lo5ExxpzxhuKjm2Se0qw8s7jjEFY7UM
JyAqLug/14GLI9bAKLbpLP6noeb336pAORbBd+vL6C3H5dCnnkhPm4sq29llO8hVXEQjSMYhRfgy
A6VcP5nHNLZHVOmd2ptc6TQdUy81PUOkHM47X3vDTABB5XkoqE6hmBlLd0OX3CDmO33bwHIs8JH/
skjN0kBypoGykfmCs7YkvdxjokA6Uxmle9VNTrE7TXYG8UpHCgqcAf2hFaKyebcaIOb/2mVutUFL
yqRO0ckZ2kctPiTh1+tew4Vf7g0wXkMaWihSjq+38cpuWsvJaezxT3+Axs1te6gC/W7y48MMNnmb
mD49ikZ2+Z8R7R0VgsgEb8g//VZJ1agZFTX1+uq+zD9gmLZWP8yZiF5GZGb7+e6YJ1U95xGpIG4z
nYcE1efVHgqnFroK96zLl+UwnpKHQ56Pw5p6WfWtz25LPJO191A/0Z0NxissUtf9asKGLn0BeWCl
vK2VAMzIS7EhwWICh2LKaFMzl5eBOeq43dLCWo1trX3JzIc1+tyvid8BoNQI6I1F1pjbhSwd0K95
k3qI+aHXgso2KGoTV0usY2KxiHDO+gm0ooucP18/AHzL0E5HRqdDp5EJIlUf1uEM8TJX7k5UOzbJ
2ZiITclJLe7M/j3sDhQz0L+tMXlITFTJqMoG8gyao47f40g0+cJ9pe0tMN+tqfF6KFMAN1u05jdy
KPNIjtvcAxh7/EJQJODmVXtrzHcbCcAw4ZL9kzom5+KU34+fykN4j6o48beGnPQjkr33fDITmY6s
WLrGFj+1XDI7jbYYHxrrU5p+I9OGhp1cokvQZ27sCP2F6xa59UOUO3+bZOuhGjHDpKBIx7e7VXvJ
3dg3jr1HIWuAqHh4nwjF3iDjlhI4QJZewgCipHtq9wgk4v+4ItYTlbSbyjjfpjvKZw2i4MrROKqB
8jy45V0FlHu1uAKT3Mi420TGNdW4q7O6l1Ov/b44oJMjHqRXIXLdvqVv1c024B25VHC8RTYZB62k
ae21LKWYM7uL0nOCaY80E7wJRTa2n+9uFinLB6Uegbwxo+MyeEni9sXj9b3jXl67rWMuL4g8qdqs
D4Zrta9T9NRDEW6sb9pIRDohssNcXl2dZ023XSyN9ppDDq7piK3Gsd1lgnEm7p6piqxQGaxVJiuy
YoRTQ808om4nPaSowtOPWft0fc+2T8tWMOnOBHNJDlFZqWYFZKM8+R09RqLfzxUt2htgUqfOqKF7
uQJ82niktSPM6Km+Gchu4oH0xm+94mjIGNfbBPXyQPkkgiVwvxU60IZKKFUUtlBuzEkfVxvYMWlV
u5c+R9bgt/OzKXz7iQwxzgeN1BzyJzIoAIevcnWsh5+y/gpdWcEx4qLK6G5BjPPhnmmyShtSaF3M
LpROnOiUn6uj6U/n91DN7U0xvtFZwPkkKjj6qrBA28nw5Hk5jzQXVIT5Lnj5RKyHmGkpVRqKeaht
32j5cNdSKNZed3NuAnPZNbaBny9WX7YdQoOcho6lKL7RAH1TlbItt5O/GFMQjqrg9Ao8gu3nT0na
DGkJWGbefjCn56qrbKM7DovlXF8bP0r8u39sR7+v1YQ2loIbQ6oOZiOf8iE5qEntXjcjWg5zMWH8
tkm0BW8gCD2VA5gUb+f8mIrA8XxnMFEmR4+DAJjy5zVRzo06qBII5xpSfRhD/VwuiX99ISITzEm1
aEYmuULWMEunIjkPvSBr2E7g3yH1sgTmhM7jMrfKumVemYUhtUetT5xkKTHYcmgVkbQdV56Uqhdr
zCFdO5TtQo2geHAsH0q/COaTFBjnUsiJLdo25pg2Bar7S4KceYF6oikvd/IkQgPzXez3WsDx8OfH
H1oL828kAoqxVH0wfcR2q5EvpoR7vC/e0w6+bBwm7f80ppbge88NZOUgVdaUO1USYVAEn8Ygyp8W
YlJA5zdLQD1LMAS0gMNeUmS3l/MvRgtFizI8523/hfb1FzoSQVDgfi0M3as6ASrUYvUN9Ekvhm4m
qOWur/H0vUtFHRFu1NkZYBbXK0umVXjCubP8lklv8zzYpfTj+kmVuWF7Z4SJObkq1+2IFMvb4F25
23wsHIxRYejoMIIWUsWYdWtjGBM07bYkqnhynXFne9vhXcIa5jExtRDJl0ZuE+tm1gYnKZ5LRRdc
TdxwsbPDRLyMSGrXLEj4uzqx42wFa2jngdPEyYHJW0cRPZ9oS5noN0gLSMYKmJPVyYE0uBMld9Jy
Utr7pXAUYPyvf0KRmzDBsImWAUiirXJg5X6jZIpd531gziL+atHXYsJgEVcQCV/Q7Bw6aLsa92WC
cQKts8GtJ1gRv8i/+2BMIFzRwkUXFUva6NIJprfmAzAlXudu5YP0VhLUmAQ7yDa5dMDmJivBw8nI
vyfWI8AMfTwIooVg91iW5LjVpSXPEC1WS4NTDOehLSV7aaWbUpGFG8i3BvYeQBkwAMpKYVhxo5Yo
E8PjPe2kOagTxFDqijzL0e5BPRFsGqY5nqCCD8f3/H/NsjlgUkVkkCI8BUoF5MwmccciC2hR3CyE
Hmgaeplq+te9nx+FLSh+WEjM8c+fMcTMpHmFgBtKkH2gZA9xKkgxRb+f8XoFV4xuEQkF9zgo06Oc
ClIZ/pZd/n7G1Rc9tLqe4vEWlyOkZJLYL03pJQFeOF5BTQSC6LIIBXu2/c6/0iftt03KJgEVyLHk
HLxSIH/rQQfcH7Kj7LXBeyC9dGeGuf4jEqUjusfUJbFyjtLyxxQvd7VuiEao+LXGnSHlTx+oZIDC
xhwz9fN974bBNs6wMYToJ+Jmvohhjn+ZXDaPuTAHRNgk1tF57+rvFh6fbQ/m7n5wivS+D0V0laIv
xdyQOqZKw9CC9yn5Q5t/KZqPjfY9s47N+DPKb+rl9fph4gfCy9qYi3KzNpcDbq4iPynT55Hck+Ed
iFGqK1RTwDOH0W3GRBmBaVYGAMClzQlTkeokeOpyl7D7/Vtk3OUU0qxVFHqOaHYr6BfUN2UHkrT3
6IPvF8EEndWSi9Ea4ww6ZqBVGdta90qTiCaOuEEco5cgfAQFr8aii4xq1sKyR7FXknKnaB1gH51V
9xsRoorrZDs7jJNFxdAr4Vptuq7RQT2YRz3YaNvp8bpzcSPpzgzz5fPaqidDhnBMkaUYlNE/Jroh
uGT5H/+yY8zHX8GtgOpDl3pmeacADTN8bCRBvBatgvn0E+S4QjDkAReVfybLiVY/ru+SaAnMfTON
mZLEHSqfg/qsal9CAuBaKRphEhnZPGJ3SCJDrwF5qYGByrL6FA/rS1xlxqHVRap8/FoatLdlvJDQ
nWCfgPWoGUu6lfc31ezVzd3x2xooPqibju/K4nammFugjldJ6iKc/LXtj1MefaxXdbTjQdg/4LvA
ZU3MDYB6nar3Q4Mn0y34vdMfsp36piv9XJ3+xfCL/wdrPf+du1vb9iftPlgHQWtSdehNz8tDIb/W
6esKat80+ox+tS31ph1mkZ33ojySH4EuK2WOLDK5lmZAZblq2B/CKboz5fYw1asrWRD2vO74ol1l
zu40xGA4mPG8MEfVHxLjIJXzuyLQZTnM2SUQepoGE7mWNuXntTLvZFX3rq+Cf7IuJpjjS83EjNMS
qPFGfTa0u6F+1qW36ya4G4ViO6TTDAxesNA/aD6rfSEh4+3Vn6VK7XiuBJ+C32YEthacaxooVlgW
3Qz/a2stEGczPiyebLeYEO3P4cH6sLipHXvlx/eMiNKdQWbb2iyfADXU8GSeRxUTvG3sqA1mx9+z
c5dlMWEP96nW1ct2ijTwmk4gvnDWWJYFlxD/+4AHDawFOt4GzKFpaq1JWwMuUKtRGvTKNppnQjz4
+lq4joZ2Gx5biKwKS9M6h22eFybUEwZZdzIZ9c+4fVDBCHvdDHcxOzPbz3eBhyjTNGqQVPX6rLsn
cef1RCTtxcV9bqhPgIsw9mywLJZrVqcTrbBhW/Je2POr6kt2+2R+Pn7vPfD+9Q4B/4KIm5W/sotV
5c+VYdpU76CMZLhmMj3Mlml3lSXIFfjnCJo46IypaDASxuHMkQL/W6NjNfphMAWpD4lxUEpMDwUe
XOQATMK3d3yui8Ff98j+c5lqWycbigR6aTa0f24yKsTZbdfbX69HTHuBU0omm8T8nxuXy4OUAXaE
sVavPgKpBWS45EVB526MjOVtI9hE7nfamWNCQ0ZpOtc1BOXy6RxGPzUiKP78l490WQ/zkcqihW7j
BEfYOObpAV1T3YmJ3bj6SfXyk+TOn1ehfPX29r2yiSzWmRRaqFFqAlc96gcVM/EY24SYiwYRvf7Y
1fLJAvEOPNSZhsjR81ZwE3Kjx2VTWfqsHCUjxepb1IeW+G5KuweSUBQeKv897gg3UXCRUMrSQpYa
6M0U6DC7VIcKYTKcomJ6V95gqSBz2jgTNHYpzZJq4DgrARXIV29qC79uM8EyuLu1M8GEirIu8mRA
dxBKycc+PC/hfdE8Xd8pfg1jZ2M7dbuTm475bMo9lkFO4xFEJoDzJMHGZRY5mRs+WiKab+6x2tlj
AnteJWCiiycwjaRxoKDENIWq4CkuMsFchOuSQVwY3Ouepb71ydHsD4I94x6i3RqYlDGOoWC9VHju
dYuDUOSFRx2zztB21Z3+o0jDk49QhZvJ4JvDqCuLax5kJZOtCnnXRkW4sfm2D8ttdre6pT8elvvi
GDnEns6K4rZO4hqPogoy3wv/tc/imzdaR82cgQ+nxf0wu+pyCwktwY5yY/tljSxDJkmTuh2ibUex
RoiduX15TJzBJViTNNkgihHS+/I+oknQ6DHAYQDcIxPftTbsUAHF1EDnqf4UxH4F5k3gtSsXvIGr
IJ3h7eHeGBPrC/Tto2jB/ahYXqQ9TCAQXh6v76HABMu3pCrJBK5FlN7XSD9aNToXdfkCFRNBTOId
LpNA0BMNQNXSWbRyYeWtVuaYWukayG7ivkqll+sLEVlgTpeaRHVIJnTnks4n7yQv36+AySNMq1QM
UHCjaot7KAfTl0Lagx6JtFz43+OyUYx/xVnbdPOIDLaqZb9TTEfrzKOliqCZIjOMZ9Vr2PYFAWgo
bL7lELYgkLUToYW4l8Ruy1j451hpixJriKidN3kGQLWzraL6bA/uxmuIkaXrHrB9YTZJ2ZtjCvj1
TIZ5GVbIWdcPtXELfQE7Cz/IybfrZuRtb67ZUf68+yCSENW0SjaKEdWfSzt8M5BWxn59aFtbBbYV
LxzXcqGz4iyfhKvkm1dkzVA0RQWN/vZpd1dvMXVahynOLQKN7jaWFQEO2oF8WcJlsviqF4POZw4y
N3JFlMTcM7ahB0wVM3yUHTjupJrobYNpmEV6miGk1MBzBJsrMrH9fLe6VBni2OiyrcHfHjMMTOnn
wlkm7KvmT/exF7mGaGCK6zeKCSyoSkHNyiIjmsoCdLMFyMQYMEWH6pQKZKAJq0KIBHdxqkwpUTVc
ICwALElGU6pqREGoHp9j2jp6Vr+jYQH+HgWkybKJL8WEqX4Fz2wTwcQ8QtavNWyg9wXfiBs7diaY
EGU06YjkL8YzsfvQdpOjKRB2FM1liYwwAUonYbKGWKWbghvtFoQQ/WLrshF/GYsuFJxo7oH+d0EW
22Bs8yHqExl34Ohv/N7jYdPNwhysKAHcAsNfgWNnhwlQ1tCPaAWtmjsCyR0dukDy0k8AG6Jk0N6K
cK786Luztv01u5NUN0WR1DUSsLVxt8krEEUeOmBlarv30kP6wRQhjK5/Moswb4JRk9DDr9GOa+QP
6RDbxRhkojtF9KmY8JCbcTMRAt+L5Z/hT9p+iOqvsXFb1i9NAsjP+L5PZkKKXLEUVHuYYKvGtTpl
Ovg7Om92f2GUS+f3BZZ/LD69J/phUI6a4AqQDbaH1tEsgfwBKjDkw+IAtuJjJFArnQzQXkwUK27m
Nqvb6851s1tM+Msvd1aZTe2Neo6aCMmAmf/s1TcreZaVZ7l9rAcBxTfXQ3aGmN1skqoa9GHFy3S4
6cqvnf6oCvGPIhtMHojnUJUNKN255ogxcxR6tBurGrzrO8YN5LuFMFG2Bep1qGYgOudw8ona/DDk
+l3J/84GE2ZByiXHswJXRyX6VNL2lYy6HfcimSnRUphAOyhSMke9BeBGFPtJAfiSlIhOEe+dZl6W
wgq1LYqxqnOBigQJjBM4i06Spz2PeKhNR3IAMeXn61+HGyQwIb5pDBH8x8TZpghHOd7qOFuHuAs2
8b4NMCKCVvB37mKGCbA9IOS4+iCGEkXPWpbd6Vr54fpCuI00c7cSJqSC9I9qMThxAH0Zj7WEwfve
tnTb8OvAFDYK+V/psh4mDECwRE9I2KMa+x/dJMlpCxsMGvZW/c0d0Wfi4ua2HAWIVBlzrGxrKOzr
NQV9LJ5TR8uGVGZg3UFXfrnXbNlRPbRcRceWW7vfWWShc72R51JeomsnHQbIc8bOP/+iZ0Tsefk1
kLxhzTBLKcKa8WPsv2tlAXUqgWDVRHEbz0SxzfTTCrZAvcydvHa07PU9bqMDq2lgBhX8FEx4Ws0F
vIHpAkDiqt2aYAkLl8/ypB5RNnVGQw2Mur2l1miHEnm6bpobfUHvCO53aHoAr/9n0oFGlY4UAK36
sSuDdcEs5TIdddo4183wP+TODhPlwd8zTpDhwyOotcuj7GZe9qFyynNuz95yTwN6S/zSm87SKLAs
WiCztZreN3Ikgy/FVEZbBQYurvX7tDAEaTz3TbJbHxP81ThSIW1TQO0+P9SdFtTQkkpLiBAIUl+u
W+7sMNHfImEXE4oXXTF9qYxPch8U4Pcbw9Chq4jKhn/eL8bYdk+m9gAg6agHbOOgIIR1YxcIT/cf
IoDQk48CJ+EGaN1SdBOdcVVjm47NqM1FnmFx0cvkra6c4ZGeoPNj2m1nowThQNFEQJnFz7p3Npkg
OjZVFUkGetEZuYUitB+7oz0Nv7DAcWuL8X3cWWJzZ5A5ccZSGcUyAaH2DxMBCOGfEs0eEbfju/xO
9cpgojYVdKH4p+Cys+zx68B/WpV4nalGbmdQU9Siyp5V0UuTvzjwZlkoY2Oinu21QhxuKqGohnT/
uPrb4GvsJsE2KNijICChgdf1QlVZ7tp2NplrHVSk7YpLEkNuqzdss9GlW8ite903RUa2u3j3OIOc
FDI7UFG6Zqm48lqfmzhyLGEY4R5vistFIRvkmO1oxRLRzdxI0atu+i+kjWw9WQ/ZqHgGgEdqKhIF
43v/zh7jF2uiSjRfUSAdI0//vnVbq8C8GVt/9kov8Q3v+i4K7THReEVBQC1a+GF8M3gbOLg9l4fB
3WZHE1/4oubvpqGpqMlrqN4wHy2r8kSjK2pTOYDIg+Es1AvnoD5ANcgB0L+xy5+gkDMjO3kyInsV
hBZuNIOq2m/rTGQJwZM6qTnWulAVKh3SQ9uLsDpcr9yZ2H6+80pFnfNk6mYA7WgdOSWFnFuokx6c
HGAzFHw67g23s8W4Cirotdk2yFFI0GNswtgKmCgSb4cbZJ+/OMKzJ8DFBGZFu8h4jDEbVphttDvp
MTrQb5hcNH39rnOrG9kpveVMygMExQVGN8f464G9Wytzm+cr6Qxz3URCUTHunOY2RE3cn5340Aab
bHFpx8F1k6JlMvd6rOF5aujI5a04sExkulEkOnvb7N3fi9rmNayNTZftZLek0ROVoA6tBBtaJDx+
n53pRlw245+6ix0mHg/NXKikg9/rSuaAhuBp6gn4g2KvW8vbEtp/As/kOiaqwZhF0RUFafmfhyCk
pREtINByW4rW3hTa8nLUukNkUYEh/uvuYoltkZLMxMDEJkOZ38w30BWEUpzxinkoR1h55DrgzhLz
IlZyOiD/j1C4P23KI+uB3m3PrOK4yZ0Nh1zwAOHGkZ055pOBmS6mfQQq+ah5qZvWnuanUBZeNtsf
/ZcDAlSoIfuBxOuvN8IuWvV5aOqhhEXNGEanHySS2xZpnCz/rrUftO5ztyAliqlTaILDxcXgmDvL
7HkO66XXoYuI2FXeAP4ZQNitt6NgcH8BIO6HsyVIuPg33c4k45UkwliFjEkOhJAwyLzkQxIYT6uz
1TVyR/1xPXpsv+zKzrJN4ZQYUW4Z6Ybu0P1NuktH94Uc3hWkLmtiSYRGWpF+UFEObGq/BPer8B28
+dlf67DAzShjhBjIQ+Y+k4YqHnsFtcDtwQE5ADf72B46V/FzL3uqBMgvLnjc3FljbjSJkkRrR8ym
xtbH0IpA6nrWi5vR8GjiV7VmEy12On211+rr9c/FpVnbW2YutRKvuC5ckOYteGI8Kh5Ejj2wn3r5
uajs8a183CAekIAlj9cNc0PzbsXMOYA+QSEPI+Dydf3ZGD+n5GNdnbv5xbJ+XjfEjcmWuo1KbNBE
llaro0s8jwV45NTYtJP0O8mgE5o8apVIzZB7b+4MbT/fxZQSxCd4jSAvV4zJJjH1QEggOMqitTBO
CdoEOeo6AAl0416qMqBhPyXNjBeUfX3P/otXXDaN8cdKU1Jp7hEyNu8fj+o5+jVbGbqJk7/IjmI3
pm0+inrE3Ni/20HGF8P/I+06liPHle0XMYIe5JamnEretNQbRrtLD3r79e+g500XBXGICPVsZtER
ykoiHRKZ56i9YmNDG2AH4AuY6hdNtZxRfxLoJjonzvKSydZLmaL4AHvhrn7K8LqFRrmr7RlyIuN5
F8HtrYbEhVpc/LUTK7arAI/+FfYmwt5tCurY6cFuCyedb4r+f0ErqPfXPySQvTGcSgzg5r43xTRK
h1YKMPJmqy8SOZmd7RARZYVIBpeopaBMQ7MGhEORp+Qc6j35oaj5LQi41eP2ia1Jwssqmx1gzV4e
fUybWjKQDsFxwiZIF1Surp1pJkJ1WZeioTEBjGtg+3DG17U26GUSC7c/VTsmEq4UCvXqOvQ+o8xF
DGd9rWFW2hAC+pfSJ8lGiK2fx1K0T7ea8vGK+kcZzuSUktRDl8RAiTsxfKTuuvxuf2WcoCUQv2RR
uFjzqIU0k5X7i8iXSm1HFKBleV0Zt9cmZlRPJBnM3faXWwt+SymcUdsktHKrMgHQlsunTK0dWUky
R+1qJx5n/zOysJypENPGDCQzloVG9kiDQZpQXrRjBGzVyE3tzI+tnwmZHv9OEhdpO9r3ZTfgtjXI
T2r7nVrIH2AYKUdBSF8374tGnHmbyRS2Uo93NMsc/LRFBOrpIQWBxbY6q/WtjSWAf78cZ9+dPY7Y
hsVjBRrs4Q17J2GXc2l2AiCWfCUn9RC4IuKPtQC7lMlZe1sFQ14qsHZJK75i5Sl1kkQHrwm6Kmnx
FmKwb9LH/baigu/JAwD0RTUnuY4/Te2j3ZgOya5GKijO1v3qz7fkZ37AF0oMBXuefm7ssuzaLD4T
WBWZADEbU4M2P5NF2dJ61mHnesoedbN2JrDDC2PRqhILIezfF66U0abAjhDwdBP73gpOlfW2fRCr
jV57IYDz1TC1ysQ22JaY13vtHRByroMnrKrbX+UdG621AdHtiB5ZVo9/IZRz2yxLQqzXAbOg6YHP
Ghb7maSHXDEFUw/MK/lbyFI3zmv1wRimWEV1njSKo8qvan0I6HOSn9pWIOn3xWxLFOe4BLgxVmah
fI2O6inDwHf+nLWO5IZXMyBJ4rO8a90OHFyAqpS85tDkggDF/v5H+ZhLRJHOcPFZH2JhJ9M0U3XK
MReB/rkrD4cUlIZx9K0uvlnVtS6qkFaTCR75/5XGWWWeAqRyihCm1OJ7madukn0pmkcZuDzb1rlu
/Rc5nHEmcQOm574lXtb6BT3rhgC0Y90OL3+fs8OuyAfD7OFdfTW5aUV8ta0wIiiic1q3w4sYzg4b
vKYAJQD5sC+Ogz060XRbhACtRoMmMES8EuvVy+JwOFOMJRA4FQz5PjvOsSM5bPGK3PxGafqWC7f1
Vy/f4P7+Ywtc+ihLWoH9EXOPybG6YUD7+iMGOd3EYbsNnzEHTN1gBlY2CI9W07bFhLs+Hogy9abK
ZCfsf24LWP92YG2VDSyZ6qBKfO9GrVmnRVhg9GdwZYyBNe58sH3dIft+T/fCR5RVN1pI404qr8Zq
jHI8aUfHYK8BvpyNCB7Yw6V5O3noKHjZtXrTfmZX016I5U7MbIAA22C2zhuyO1mPnVJEBrLqtn8E
YJ/x/VfspEJLRxuPUcSI3ZC+llRwk1/124UArpgNtbqeG4ZuP+vfMNjpTI2nCLliRUK4K1prj+os
SxBSFDX2QCJv7JRbVe0ERr06UXE5DsDLvv9agJjX6zmCFfzGaobN5Q+NWz5Gt+Uh7Vzrd186ex4T
T3SzXq82F5+RC+PqSIeSKAD0kPe9N/m5n6Lu+92mKzzJS/bygXjbDrZuGaxkMhWg52tcQK+DSJa6
EGlKsmtQAyVe04lYNf/Dhy8yuKBuhEqkVi2eWfvd792k3TieGT07lgN2EvELUd+FucuH1Atqp391
4mKGXeVaP4Hgwisz7L/8UvIzOKWkwXarhDqTfR8UkSAtrlvmRSIXN0JCywKoZ8Ahiw0YTTM1zxPp
5j3txvkza5P2QjsuWNgjJo5w+cHGvXzTBdefggBd/H1+QjGsuygsegwaqEPhk3K+iu1y9wmjw8IG
ZlHYvAY/lVjQsas7zNjh/fbKUn7NIjL21fEacNn8EcBFCnCvl1kJ8hx4cO8lPxk6efFanNl4OR7L
vogMbrW/aGs6VguBG0AAZvY+YrTRJEVAg8OU2au1V33je3hffvmBWcWX5khPpSuVTuCKavbVZHUR
yk/wmTUYYpsM4bDSX4FYEQ/Zuav8oJuO26e1atwLOVxsH2hpBG3QoY2pvCX5dUeOgbnfFrEahRYi
uPOK86gm2D2BzRXDHQgOrppZEjXERDK4qF7Nmj2PNaJCLht+qMq+lIhGWdZFWKqFzT4QR/PDhnbU
tnFTmzCD6NxIxxw9gu3vtH4UFwFcnJm1uai1GWOigV74CsLbaEw70miHbTHsz3wIoNpFDGfO0lSm
tO8A/xqFZeVpVqMAcHN6qAdZczJsOwHitkmcRJdFeJ8C/fjYUxAaR1gGAuJ6+jUi10XxNCtC0Dl2
0Bva8ZNUvd7SPJ5gCP2ueCE7cJ1eazOGxHrfwsseuRMx5Kx+TbzJqoohg2xQ5tJRbIbJHLR4GtKr
Yq9P0qmsqRsqxc7uVAAGy1dRLsLLWb/9LmRyhiI1k9xocoJWyL11D1Clh/QEqpqrKAOyGlSdMW+R
39pe54a7FJUF+bltQMxAPnzihXjOgFIjbashhyMosRRGaHIP0aMqj5Wxj8Oh+toDvepNneIs3DVR
TQ1HaQ0Rw+N6Drj8Bn7EclDM3gakBhuxVHZsX8XsjwSD9hqee+TvAHid37aVXvX+hUAuTppWqCfq
hGteqaWOMTxLQtTkdQngmQELFzi6+ClO4CXLoChHk66ddqX1NIuWUtbrT/0igP2ARdMCeXnq4wpx
GOPYCTlQrOYz6BMpxf6cM2ce2atejJnw7Q+3XiAuxLKwsBBr6aM2alplYLUo2FMQY8X79Mza+2zW
XgSDshpjFsL4apSA0KM3MlS8ydtEO7+oW5fO4WcqwoUUzulnAM93aYs7xDTmTp5eNUC4ruEK219O
pAvn5pZpJnTW0VG15PanPNtnI8qu5T49bosR2R3nzmapaJMdgwMlmf4X9k+TnHqfEYBaEI0JjMrz
IVmTsq5FSwYhuauuE7U/KdPTtoT/CAcXEVyJ0euDpkgEvvNPIwEY40D1SfexWxxBR40Wu6Ck+Q+j
vgjk6o2m75NIDtHHxeqSr82zX6W4fsxG4Eqh4YKI8dSH9p5qgWeVwd5SdUymiQYx1g/u8hvYvy8c
a+4GOYwUvJJMUeIYOnHjVsRMKBLB+S410qScczytNxhAHsM3aXrePrlVG8cWL2BH0dRHC+i9Dq0i
2UkDKCsvLm7wBGzomRdkIuiv9ch3kcJnCxrXOW7AMI8a926WLYCfUWmYhmR4FpGPy37ZHwDysq3b
agm/kMqljFRD/dY2aHeGtXZuC8Wj03jUFepGdXrYFrV6TgtRnP1naSqVqo1ZizzW/Nwm3+t4FPWx
1m1+IYSzeX02FCIpgHyqPbBcAeYgQKOz2zHw7+xaEtwi1xudC2mcdQe0Mu0yRLaSDuOOYDpLvjP2
DPAk3olueKKvx1l5hwZ7aeZAOpuL0q36ZBd2wacOyMAyvA5eavz33s5ztVZHWcHLaaIkB+BxH4Nc
BNv/H1Z+kcHli9C0MdI8AkeRIYCZoOm1faxAATaWpVpm+6I76vp3uwjknBejj0VHDbhVgwqbvMzB
r22rXg/r2Dr+/6/Gw3GlWZrXg4kIx276ite40oMN8AfjFLrA3d2Ltj0E+vCTvkVoGd0w2ABfijBO
nBCrO+ox+qrbWjFr+lA+G2yMTUNvXdE5U8hmtWqwhwpra49BX+BNQnInexSUKOvB5yKFM4ZAo9LQ
tKi6qukAHTDjle4i2QcvukAQ+7lb6nBGIAU91UdGYjTGk19mtR8G1nVixKdRpQe5ngXThwK9+Fli
g6QYtMpQreTpSY1/lqAVHoH8EIoWxgSnxEMuTYBEbiMVG5RDd5aGs92e6+Bh2xBWVTHZSw64SlBN
sn9f5O8gnIosGSmQfMrEUfRv3XCa2x/2+Am8L3shhrM3ZZ7QsUwgppGv9fwbDR+31VjPCwsBnKkZ
fZ61cgCDLgzH2uv+7ESeiqcVJ7lh+Dei2mvVSxfiOIMjuZ5pJRs/jWVfHm+S8nlbH8Gx8EPBNZ6V
G8D44hU0GP2Odi460b/QYL/tEk0E6SqSxZUIRqIFY9dVmPcsrufoWy8VftJ+1zJRNBB8M5WrD6I+
ixHaUB9E+nMYfWva/21/s1VvuZyJypUGptkEWP3AFM2g7ofkJgxTpxw7b1vIeoJbSGFaLhxGbg25
wnw9e0ApzxOWaOYr7DNjtRJIS2zxKho/NzqxEMkUX4gkcgkQtAi9XxL5qf2rLndBI5h/FJ0NFwa0
SMkDtQZ0OTica3NvNN8Fn40d7ocIvdCBCwDgPk1aQuEwdusG8M/CTa/70FHuZcyHR19F62PM3bfE
ceEAEwS1HFpYjR7ab2l2FytnOwqcyjhKIDgZJ2dbO5HlcdGgb8K5qEiKC8RcPTYgf3LaSDtmxSxC
KRYI4meoTCNBm88CO4dkfQvKZ0W+b40v27qs1zuXk+JnqPrCohMNsAIEAweSTXGd7s2f9k3lza6J
achSBAS6mrtNA9DUwOhULb7gsUE3MqkGdKpyULKTB1u/HQGJXATHyhBkofVIdxHFRSApb4bAlHHF
C0IgdpWzP8nWMW6C/TwTQYmwflIXUVww0nI5BacP+g3G3LqmTnZRnT/0kSmIef+R9/DCZeNqpaj8
AtU8ozg1FFyOkyODuRwPraPsiyNgav3AtQRl1nqU+COMr3ukMooDCcA9nmqE7qzKd3IvPQjMj2Wb
j557kcFlo6yS5BIHhQ/n/B7HcLJb/ci6gtG9KEisn9FFFGcOpWmkZtQBikduQIP+mst3RXq/rY7o
i3Fm0GGXM02bkSFJu7l2k4lgPUQqcNloKvJZyjEb5mmMA30a0FQtJMUjpS7cABOJYv++yEJSSLNU
klCSsJmFGfeg6ldYOcTXrsk1Y4ObDjNuSKIL/7rLXs6IS0y5WqoFmqngbJFOdjI4Hd3N5pU6zwLT
Fsnh8pOVD9VcMXqbgBauhkVEPemxs3GiuiDTigRxmYmqBHsicYQOOzYejSw5KGlzLF/o3O/+zvS4
pDRbka7XFubma/s5i4BmJMSmW4/cf86Gn2I3qqBIZ5VdvfPYyRKsaGAO0Xyu5ddRtJMk8CMeNjDu
taECPBjArNKXsfCFW4YC4za5UABMplCfMuanieUpuNa1WeeCY/EzQ0zm5Ytx4WDs9ZroFLRXWvSQ
h0elfain/faxC+zL5CLCbJfATJkYKVl4ZeF9qKenqXeT/FNrGQSQ/Bi2UkBqwTnM0EZtFjI44LG8
Dob7EcS3g2BUc1WVhQjOVSYzlWOKBiYuQYVLgu/g35Py2W0+g88Khrg/qnCeYmjB3LHKwFOkW9O4
kzrNkZq3TxzLRcaHC92cFlrDZgOS6n4sj6R8bDoAuwshPZkFfUifCzlc+oxUk2KjoPonShvnGfPI
7YnB88Q7LxKcz3qpuBDGeY3UUfBLqmi7wFlab3pp3AwPHtOtbDuTV+zSW9E73qqbLgRy/jPXI3hg
Ory4ZvbsGnjbThJP+9RT0UII50F9Brhz7AlhUp24QfdUChenVuPmQgCXSUsLUKEqViA80/bT/LFT
d3gvdZvOySJR+hSJYi62SNp5EQelnaAdW6invPqmYptfNyOsshz7WDT+IpLFRYQxSDAx2WJsDCAo
zpzcmmj2qjcDwDqERaLIyrnIUFZNU/a5mfjaLVCv/GJPZPDSubXP6KM6dPzc7jOAm4sgwQ8iDyn4
TLsZq5bAoHKUvgW21+B1he1sxwmBhfM3PAx4yEBa1wFZ0X2TtNwhgGrSHj8jwwT8rqpjd4/f1Naz
vkaxo4CFBvseQKDSzX1rfWp9ilyEcJanJhVpBzSzQXXzywi+W7R3x/JhW5H195mFEM7kMC4UJDKb
JpAAKKvGsUNAkdDuBnqOCqCF2X6Ufjft61YR3O5Wy5GFXM7+FLPu8hHDSZ6NmVZAHR972zps67Y+
YLOQwWWlMMH+XkUQ6wyn99hcOpgf3jSvqxzzbrojNy1mbPQdZkHcpPNS8YPUuiX+OUAeUDw1gtk2
GQmOHL+SSnXC7rHNRLibohO0uXwF2j8jJTneJ/udtmtLR7nCRgZAtn3VK/eZqNfAzuVjdrzoxCWs
ZqBSm7Hp+8QEllao4JbU9Ml1WEenjsqOXPVvWtn83D5J0YfkklbUU3B3KNhm7ppzjVFkpc6cIvix
LWS9EXAxF5vLWoNRZIqKyVHPvJd+IPEfbAZjW4EjpAT0mmioe10nG4+tKoo/AL69zyszjau0ttn4
K8lu5yz0R0lxgpIKGjbMxj+e10UMp1Q7KCMYpfEyb2XHTgFwkHpOqi9VcT0UN7pOHDkU4eat15wX
iUzxRcIE3HapyAHqNHkG77gfK4PTa2+pEPtApBkXHkc9khOrr9GsVgI8K05qB3Os9Z0ttXTX1XHo
AGVCc3Q9atwuzMh+21xEanKBcyrQxQGkKgbYNd3Xs/FJqxpHSotjD1KtbVHsT22dIRcri4jgrmDg
Zk3IUTOOKAzU6KVq79PpU21Y7KL/a5RcxJQyvU2tFo9M5bQDTnUn5U4WiBa7Vi3fUm1AkmGWCOb/
3kAie2rbYWTLk5Pp0w7opfKtLhqPXa+sF1K4QJWW6lDFQMbzArnS9qrWjk4d9HhFTSYMEhUFcUmr
6DtJAUUdrSj1ZK0Nn9SgBuWMBl7QOOtLf/scma99OMfFT+JcPlaSMjVHjOzaweCWifzdIBj52Zax
6hULGZy/g4IvNnsGByiF05mY3V6V5V1CfkNQHcZIcgOQK89SJDBRkWqc08sJZmc7RcNrHm0PZQCG
OUXbbWsmEsH5u2oXwTwzlFipr66zTDuPeSU4IJFlcj49WoVGyw6lY5U9Euu+SL8W6dNntDA1C9yS
QB7kgSVKQhXs1cL4p+KO0rtBRD67nsWsPwL4okOdx87IZBRW033vAURo1x7oofVHn61ViCLT+lve
Qhrny3WcKjRO2DLUKT4o4DcO7sw7emU9JsDynA4adbXPzYYvZHKerVOlahQbhmBjU+hknopTtMPa
sHYffYluMFq0x1Xwrw6NX1pHER6BQwKvHslYn40RvNfp9Cnrvhwbs/5F1myMqew78GJ5oXqrWI8A
jBMEhnXbvgjgPFTBtT+kjCB6lO7HosD2X+U0oaA1u5qpFkfD+ahZWxmpBvSbsAQI5m6CMk0zr4JR
c1sMz9mh6W0fzLpSwGgBeLqi4Cr2/qthFqueWl3TvVl70LJzio6zUj1vy1iPOxcZXPbNpDYYowmP
4lNGSgegmuqvDPjpleB8RGK41GtWuV5VIG3yKiQpq50AmRIIakHB1+K7zYk9dn2haihwTeUqNo3z
0Ed+qYjeuNghf0xzfz4Y32nO9by2LQl1dDRQX1Wku3xm1wXLz4y/FcWFgryNSwzl2tg2NQH7Hs0v
uhE6oWvJ2f1fGQGPFDAWrVVrIx665ro7kWi4GSMRU6vodLgIgAmSpAQNIp7Ay/08RvsovRmo6MFu
FcTRZqhG/3gMzxASq50+YLeSLZ73x+y2Pli3oKMH/5MQzlqkDxcLhr6fs7hBZ+Ff+hjsAhMHPSbG
5cdYF7W74aQ/bJ/Tf6S/i35cRAh7oOYMOutEs76Wq1yZd6nLZidrJzmJ2FNFls6FBlJ2FmlT9Aaz
LvKtMHRSu0XE+5aC3EWgF9v+3nIqLjzodWTW1QBLl0ZAzEzDXstRPMfZOQuir1Or/JDK6jHB1hxp
5UoQZQWhiV9iTKmiBnqK67dEbyVrF0iCLvjq3wcpnIlaW2dH9z6KkwwcWiVQOP3aQkGuhZg51D6T
wRciOGM04zKdQ3uGiEJxlNh0a9s4bh/Rqr0vRHCWh9mpqbYH5InenPeSZn8JzNofq3a3LWbV5hZi
OJsrh24wzQF5Ii1/6HaNRmrulJlvjgJPEh0KZ3C0anOMIud4ZQ2u6+SprAQPeesYOhdF+D5t3BuR
gh7gP9256KeGef7Ik99ahzqKax3aZ/sopMNkP/qDFy1kcuUq2LEDXI5sHWTY4UP01oCMbqJu5fV+
5mg3DF82ftQftEdsNAnhQ9nBbMnmcpWlkdHO2P3Frq6t6Mcc7vthckItxqjTYyMr/radCMyR52bC
c++cq0DZ9PX6oQqPHXmmqsAUBSaisX9f1KyGPRKsK7AXufYxDvdV9Latwvod3gZyCYjuMNbE191t
oVZSUeC4/llVoJi1/j0nWL/UDkNNRD22LXFdo4tATiMSRXKR6jl2PbR9Pt/RRMCTIfr7XKQrJPQB
Sw1DdQkGRdNHSfq5/fvXbezy+7kwF81GpYYzVkrnuHAoOUXDj/JQjlgNHDvHbiaBja3Hoos4LuSN
1iQlhA32j3p9KIbmYCRYQ1Tl/Cqt4r/8dFzcC2VVH/QI5ZEyZn4/NaekC/fbX2/9NruwNy7m6UZW
Ka2ELMGYmBhqce5iM5A9EzBonuTeeDOetkWyL/QxKPz7BdGLee9Cslx0dt9iqDNRzwOwKEjnqiAV
SsL7IIgF7ipwp4+QDlFqEZWNgDB2uOoG7nTIXcsLj8aJ+hSTSN7fKcdFvDQiapxRFP9F/4zeikvM
wNXmr7R9C4ZG4Ln/kU4uX5JrrgUdHRDeCQvtyq69LY+SowEVKNjRyZl2w5kBlVeiILvtAEBff398
1CBFX2EhDqszX4fhiK1IRyqv5lD0CL0ezC/KcXGjTYyG6BPWQIrRUzGSUtWH0vzEwykMUAMyBnBX
dExDvldGzad6rGsED1JMrWvFUXKWy5q4TRvmgpvoSpxaiuJzPwkzYxoKNNosW8sPeUZ/0EwJ0XUe
rmgNLgcFUR/A0+R52yDXbgeQS9D+kgEZhMec9yp2EVb/4xFDSmwCD5t8XmY5jE5B3ZmHThG+8awF
lHfyuKBlhk1VDxWScEhKyx/6JDi0kVntMCxOdsTGmD1YQ/M9XmnM84w+AxCIZWz7N0rs9WCSceNO
rjF/BBTp7Q+xEnbe/S7uqI2kz4ycof3E1k3S76PxRZ7uVD1y2vzb30gCtcv7Lz7IOfAWBnzxUj4b
ww/A0DvgKpjN720vuEWs+MhCJ40HrOnlOetjDZ3vrH6l04udNo41/djWZsXfETZlBnIGdh+Tvz2D
QmhM7BhtgGJ2AxMD3dTX1W81FdjpqioLMexnLAqrbigrlTAo7KDESmY+7wcQeHejKD6va6NhZxsU
5/B8LmRWY5qZYY17V5EHDqH3cgTUd+N/sYgFdV0Owbo08H4snT8Zqw66CO8veL6tfiW4vkrtzhoK
j7SfuBvheC6CuISjJbDpTkKXMTJ9MP2W/zPvpEHQCVo/m4sM7qOF45w0aQ+XNlP7XgoVRw5mNzF1
gYeKxHCZBVs+U9zI8NCxeiK1ythpy+oTUDXY2YYDYsHQMMHz/N7OqkCfS1nFlYQmX0fLScmzlPrb
HrOqx0IEd+PCy5pi6p2NZmBtnbGi61QNcNNmEealSAx38laf23nImk1WpLhB0e5G0JehOSgoQlct
eaENd/h4MNf7jsD/J3v+pWajk02zGyfGMSL2YfvDrc114HB0RovNXmR5oKJhLiOZ1pCFTt253OX7
eY8xN1cGRKTwXsw+D1eGvpPF5akhNieTsrgWkWN2JDuGn5zZnvZ1AhVpfiva/Vs/rYtqXPrpJkmn
FCCi3phLR1pHx7G0TjGobwWfkDnJhlo8VNEYl3He6FCr37Wqw2gXxy+pi+HU8STt632FBHsrCqrr
Of9ybjpn8Rhza5S0gHKsoDmWu9AH6GbyBeAswaH32auY/jCLLq7rX5SYgAc0AGvFE1miEZkmoLHB
NnK31/A2kU43Yy8iwVr/nBchXFpSq84YQGUBIarXWODJmUXzB+v+dZHA1WcmqHeJnuOGMjevGrC0
LXD0KUGIBwv7bts2RB+Ms/i8V2ILZNl4C9HqYzLepXpwpUuiACvShzf0fo4whRYhwOLSmtXZLun7
KyrVV6SJRA98Alk8OkYPJosx7jFtNqkz7v4kcqVMOfVpux/sRlBrsd/90bH+nNPv2LUoUOqhnAOz
QOIYd+ZJO0g+cyj18ImWKsLSRQwX1Qea0KEJgJ43m4GDRaBT3Kq+On5iJhqEgzquPBaKO7ju+zRo
BjamUo1R9zRpV9pPPbCZAQXkbxvcqvMshHC66B2NDblGEaQDC+iWZLlpuFOuyp+KBAs5XIpK67Qy
xgKwyY3tz2XtaOZNoH3d1mXVeRYyuOKk7wu5mwLbBgJ04UiGsleBlpPpVGBlq7cUjeBYABZvmTyq
DOD1Q+wSBbY3hYADq849qIF7zJL32p0ue9sqrR/PH1m890SB3ttUBYAiYEgV5VusiWa7V93zogzv
MnkdKnIbAp3GKmJvsl/77mXqUdUHAkVWzwagmtiIxDcDvup7Y47tsdeqFOR9wfw0p6+NcZ5CkY2x
4PjB/RcyuOAZyFkVJlUMG6PA7lfkn7pBsbwUS9/iGABkwIqXkuR5+4BEenGhlKq0N0eo7c1Ks8O8
5G0YBm6Wl4LOxHqLQNdxHyJgZAHW1fvvN5RGDaRrnJPh/MP6SzBC7prO7Lf77FoRpKFVq1hIY/++
CKSSJc9lUqBFNtZYfCdYsM70q7jFot7L9udbtW/dUjWkShNw91xY0KtM6xOQrgJZ083M+2L4uf33
1xW5/H0mf6FIif1jYvUoQAz9RYoVRx9v9OaxUUWdMJEe3PFQnZChSQq2NHVKpV0honZYN7OLHtyB
jKkutX3G0DsnaZ+0zWM3aSfckQTUB+sedBHDeWkdDJVRUTT0tPHGDN0+P5Jc8ca296T6xWxawb1F
pBXnsFWUaA0JQnw17acVukAFdQwR7I5IBuegRdINsyJhHleXipvInE+BnhVOrhSps21qq2nhYsr8
ItgEpGprynFERftNlq9tkrplqHlpqzhF6G3LEijFz6qq8CdrnuE2UnUd9T+LfDdaAs8UeA4P6qFi
qU2ZZ1QflN4W+pVuH5OuccZCNEKw6jmY/MTaFMGln0cJyMpI1a2cbUNED1l7R2dR5FxVZCGAq3Bo
10pYt0BRCNCGYN/tgaRXFx59jDzlpvWTBxU316n0B1n40CCSzAU3qR9L9FIxiz0koMO9nafvM5ZX
aCgarl2/ky9U5KKcFMg0BziijhWB2Yvcwo0880z2bDfwE7MlqrwQxSxzEVALO+9I3YMTjI5XalO6
5XyobXdSY3fbwkVmwb7tUo4CnLNoZPViiumceF/HP7YFiA6HC3WjOmH3tcaIKO0LrAJ09SEbow5N
mv5+shPBlX/1YrL4alygK/AaHVIVwsL00OH8O+qR0HCq8pB1O5NB+X7q8sAAMS3GfYFLxPvvl5mB
qeW/l6cqV+0SVy+9yhShlqyGvIsQHjZCCdIUlCG26WF6G5Ppqmvl8RmEcWiaGNjYEo3VrdvEH514
1KwkRO95wlqPbw4BJmWKOwAkPG1bxXqbZKESFy3yrFTSlGDgtfGjO80D386d+tj6/zy0Zq5y/AR9
KxzKMnQdq9aYJuDssNAyW56wrOH1yVtjHYJEoNFqqlj8fc70ADgI9J8cfZ/Eyp0efUErd4nd7Le/
26olmIptyYatEIXfPMx71TQCE68caNlSzYvwYByb5yQ4V7EI6HvVcReiuMgwTQZ4ugLk2UHRjvEw
wK4jl0jNoQhyf1urVYNbiOLOJjAoFqFbzEWUwHpRzOF1TEVkU6IPxx2P1GE1YkjQt69qDehcr4H9
MwWTeW/2jm0IqvpVU1iow8UEiaaktRggzywpeOsDL7fcHyYh0rzggPhR/6Eb9WKUcECm9tp2p1yJ
DrHxq6lz7zOnY+DBC+On+I9Lr9FErYyBIAJF4KiT4zAJgvb6nQvokP8KYOaxyEEkxc69ZmDveToN
vupXe8urfhh7xZfB3Cd6wGEH/eHyuhDGJdZRIlqsg9TRS7Szar/IyQzYwXPevsXWfad96mFiIY1z
IlKbowymE+xu2df66EryPcDHto9nNectRHDOo1htq1sF6Mv1fXtUDu1h2EUH+SBiZV/30cshcQ40
NnqeqDkCNkmLXRsrj32uCho+axwdqrxQhXOcZsQbuBIj8UTn+Qd2dv3mK2OCq8Aley3j8SP1mi/g
ohOUQOvu+kczfi4+Vqg9YNUagEnBdd5fk/mW9oftM1oXYVkGWgo2sA+4FqMcq33XtAQiAFsyv3bS
dSWiZfsPL7rI4DKqMgV9jns4y6hspT/2daDq30w7c5c/Vl9mUTH8+zd/dKSLPC4sqIOi13RCc7vH
4vFwjRzuFqkvhY72UPqmEx3qvZpgesTJd4MHqNe97YkMRvRZucCh1R3KvQkq98OjBQiV/BedX7dP
bm1qCjZ5UZOPF4Vq5AF7JbcBBeONngmIDrBtq7VPX4DR4Q2HIhJ4tPAouahRyYVaayrg8Dp/8CO3
22OfGwtODJtBjNEs+ohc/JDUpqN106FmbnZD/jBhal6Em8x+7wdTQT8NX1HR8D/Or2MKiPOhwd0T
e0HukH7v7ZvOPNad7W8f1qoqFzl8RtSqtlHMBrwBpMDWdtBcFdPgtKZo21EkhvPmOpCnoQsw9lVN
uLab5JyF3ZdMj0VDbas1y0IdzqOnAszWFkWfNZJaL7J/0Go+gDnwZASWKxW64AK/GuAX0jh/bvSe
TiFbMTD0ej8XGT6gIgjwAjvgV+zjJksGbUYloRcvY+zpIarX6CY3BO8TIjHs/Bb1BKKgHGqMnlVV
Tjr17Nq1p69ZKIjp615KQKmIBi5B2uIcJxk6LTR1rNQ1/uRPN5k3ln7rmE5zrPdW6Ytew9a1uojj
EvBAwtCiOlqftp06WfEjH10lfDW7n9s+JBLD+6phy3M8ohgrgEkWk50pHevki/mX2vBJV9PVuYom
lPy5HT/GjeSoen9LjfIE9BZBs1WgEb+QNpsV8KkaJN+5+DrOmasWb3FUOkOkONufbj0u/DkhHgMN
zFJVaWp4o5D0yqXFcEUU0FhR7WFbzHpYuIjhHNWIrRZXWZj3MH6Vp6cwaL3auJ+t56iXBRqtd7wI
lpVlHQ9weIzlXGmciz7p0Nfvd/Sp24+H0s/P1VF1Il8VqLU2wovZmosszsBzLe+DyUaWYAUM9ZJd
fI1Rhjl0an8GCkexCx9DRcg1s57gF2I5g58bSto6QFBqQYigeNnOulOxhtJ5il/vyZ0qoq5ft5I/
avLDr1TToiKSLFh+GDj5UL5Gab0zAvqZS+hFLR6F1jIiOPGMYbjasHx0Rb7Y1ezURISDz77Ox9R+
0UZ9byBxHVdNMcPmk2N8SMEKNKDglK9EYzXrNn8R83+kXceS3Tqy/CJE0IAkuKU7pr1Ry2wYal2J
3nt+/UvqzuhQaIqY11popYhTDbBQKFRlZXI+T7qow0MHfjjrX7XItFKJWMTPoGbi+ePr/vkSLYnL
KhWo6dWQakar/qB6aDkfs2sCWU9RBPxZcdrbOu6aAoMOmZKlzFa46XX11Tj6p+zsO8H19C19Gd1F
TrQ6FvBEwaEWOeASL1fXo9yFQ5DoqBvQKruWzByV+sFLQpG8kuiTcaGDjFo0BGEM6pnoI9D/JNFv
zMGtzdTK23dMoqxDh8qFjlqfsrL0K2xl1VoK4FV+dTT7GzYKaKs2tw4TiqaOqXIDT7nfty7ssmDu
UpTfukUFWLbU+kMZiYhiRUY4/5NoInfAxQPtX5dOCPoOAm4FaMLte7m86eartXDup5OejHqOCT+H
fqmvidUdmpvADSC3dBht4OKh/Ao95f+FNUJkmXPAWR4KLW2AAwfgSnch13vIrxc+3OQLOxHT9o/G
AezILkY2Ds2rCOwo2l3OLWkVQhHCR7Oo82/9/qEsbwf2vL+12+vTMWFAgceDqMDvXqKC1yxWS7yo
+u4caR+JD3D/VVh7pXJW/ZeuF4l3bN+cQMj81yAXhLW4qkqFAmWfX8ve8Bg7bWtVhwyU+sWJXoNL
gpyYK9L2WdzwTfhaGeXOQj/WkVwyTD/naXNnNAhfeGztb+RybN+aMKnOoHRJgR//fSOhXZ6AeBft
Vx3M5mZWQRn4Zsq+pB1YZk+N6e1b2/aMX9b4i9mP/S6egOZ1OubbUzR5tIwOpRQe981stz4wFfSf
VfE3M/FjTY4MuEfj6mfdjtzoZr4KHRRN7paUI8P4q71vUrQyzj9oMaRsTNHkG1ovgSi3mt72Qjm9
bX+4LIvzB3PU2SCVuKIrfcgA3YyRuCki9QiRkeX/V3dXPdeVDA513M3G4HZV4Ex6LPo+ot1a/n9t
ozAReCOEp8bNbil4A4vv0j21gvsA6GtIfNvpBxEvg8gkFxGzLlDNXAJ4wmCvqg4JuvTUyB/2nWD5
jZ3DxAPK56xLSpLACWY0QMJHdfBS5aiQr/tW/nCtXNyAu4rDtCMhHuB44yN7AkoYmnlLXTBurR56
4mChd/1H8uBjgDdygMB+X3i/mOdCRpZmExkCFHPN2q3pcQD9XD6+q2J8OcE8sDxpxz7tImI6SXFQ
uodUsvVGANnZzJ5WJrg7ZESeMQ5tAhh5h7dk/hAok83wBBo+5krs7H8zwaGiXHhgeeKTZETgG/TG
1qvBIdrHfQsC/6ZcbJBZQVhE/MgtM8BByGinTLNiJhRPW35nx8cpFx5MfU5MvUIvRH9YJnghYNP6
tpFY2YlZi0bggAqNCJK2uTaMS0oUs5Ngm+ESir5Ohs7QEwxqyJVdAdqQaoUVG5Mghm9+pJUZ7lyV
3VhopMTx1dOnrvNtuRPRXG0GiJUF/uhALDvKZ0AfBxT/pOlVme02zm2fiuqay5/65iv9MgRC3t8D
rGkMcsZU4IfbOLbBcOt2U1nageZfmSz50tDZt7roXVj8lVHuQM2D1BR9h3aF0RXXc17ZUihd5bmP
93H+8A5vX5nizpPeGHNZLczueX3X99+Y5FBJ9EjYrj6ujHBHqo2HtJoXlZml+qjbFd6p+XG2l8EW
sPkIign7zgeds9+/GF75/ghhQjTmWsnFZNqdr5aCgLfd/AM4lWISUQKcZjlnq2u3nCcMGlfAjw12
cBvea56K1p/ZQOGoc6inoBWsWlB8EMXy7aVdzPJXL6qD00BBqDJm5aFKk5tpZqJe2fbJutjgQsTg
11kygezR7cr7pAZtXQWF7/C50Q77jrf8ztuDdbHDxYh2khQ1HtCYCOfW7Sg4H4LkSVHzAwRFr6S0
E5jbjnwXc1zAoGNLcvDKgX6reS2lxzk7xJOgYyD4OvyIYhSTppkMPLgJy3GRO6MvmpsR+Z3BBYZy
Ig1m7RC/a8c/6HZxAE2VNNgMPXskLBBifeqQ9qlWY1gi8Zllg3a+l8EFConEear+5OvwzeYjtOc/
lG0/Ukv3pcAOwoYCNZLcVQFDDpoXs6Auvv0QuZw4Xqu86tREjWUMQS0FVxUFV7XzentwFIceCaYM
G5fVglvsD2Hrl88YXCQpaEAkYiB1avAePmVu4BI7LHCpgYpbOSKfF+Fet+u7q1VycSXPU4jaUwTK
AkT+R0p88GvE+J4QNE9u2zjqvGHMhsNk5o015IOrh9MhmZO7VO+eDeizHPfPqODQGFy8GVtZ6SEa
iTZbfA0OWGW+JSJIscgEF25yms1lPga+QxsvkX7UgZ0rH/dXIW/f4ZfvyIUaVrdJZtQ4mKMXHIeb
4KwZlvI5fE1O7Od31O7Hz+UhAK+cqG4qWh0XdZRBIlWloskbYrCyB9bSLG59UQtREHd4zVqzSvu2
rYEs8FmGDLJiH9Ux/ry/h9u3AkZ0dFUCJoSfv+/Hecw0zFE5TazOx5YF6WcDgs9H5MadjfT/2765
7X27mONO3uDHXS3FBPUaPftaaQRBzYDKmUIEucIfwsrF0PKHrC7yqlUDGoDqDRf56FA7d8Yrdh/Z
qSUvXZynwBF2jpY4+TaOXixyZ6qupVopk2V++cQOMnht9Nye7iZPdctDd+wM6+92kjtfpd+nvimB
uixqC1sPSgdzhU49SoLrVeQf3BHrWUV1QoE8CZV/mH6lgdcchRtDFhzlLb+QJV3HSAVUUkydO0/G
kGHOnOXAfwSjM7D5JBeKBfJi9/+/aSsz/E3elFTqQBgFWWbpsxlcE1yndfAOCMPaBneVd03VG1RP
MWQ32mH80HQ/9tew2Q5dG+AubNqC5YoEEJNeihsZxAKn0lr054EsP1YiN9v6/mtjXIZftjRPIwm8
iw0ykoANJ1YpboskPJGb0/7CtsLd2hQXGwBZbtOhAbYgLO6IcZuLaCCWE8Ef0PXvcyHBN0bMGISo
b5nRNSu/1nFlBWisUqiA6+8qAqyNcdEAMzvofZq48EfPP4zO0lnwT81n+mlhjRuOyevf7R0XDXwD
DBqdjwtdSV668JCKpFJEbsCFgaormDqUJSh0kt5SiP8MQfWj3AeePCbvAM6sd44LBZo8j3Wfwg20
DFTHrae1EbRtXg0RmdtmFrgyxF+vWa2MQ9QAZFJ7nbtUakJvDKzOo17mBU4miHCb3i3jTUkx0kmh
1P37hTQHfjKD/Bh8OmmKynQYKrZmmvph3w82E02My0AGTUL9UeZHb1Og5SP8Mx1yFXxdqB9CB9yz
bpxaA3CCkfeenvjaHucYPhkx1GnGKOjGGMNWrGZCgTr6Mih2MIhesJuXxGptnGfEUtkRlsiAcOYv
gV5ZUpPZcyLiQN509YsV3i2CGDMADQUoqCe9008/5PaeVqrNmlbwDBEshx+Gq1JpSmR/GS2v7g0p
sfp6snr/H4FDLNfNm6i3Wg53W4xDAGxqjTkA6Sy9gI3OI/YAF28flsfVvi3Rgri7opIw4Zv78IXl
Do/uMeokS4Le9+YpWq2GuyMIRiEhu4aqXW3ejcmDKRJ4EC1h+f9V2tip+ahWMi7vWZ0df2CHWB9P
mpCnd3MZ6jK9LiEcmD9P8cpMbfYsrBtc4RFxSXQ3BO+ZZpBXBrh9isyckSqAb9Gb0cseF9mptnDS
q/g2PsbnWlS839y2lTlu2yqmKtk8ImZLQQ1Zun/KNrWM4J9999p87q0Xxd2pWmyWvZp01Emvsyvj
DgLkdvchuWHX/pGdyqvGab8WHhksci1qM2/GhNX6uODdtE3hhzIGIRVyXc+4jzC1Q4DGaYt3ZPUy
NcC2hEI3hBK4jQTJYuvrYeY7WXmdRbe+b8Xmj/1tXP7WNwFhZYLbRdLJaaSNLHJT0lkygnQSOUl+
VOc70DsKIsKmn69scfuWGRGhZALMLNBvg+Ku7D7vr2X7DgeeG28GPOYMjduvtAK+R1OjpQD9b/UI
XKn/5sLxmdnT4765TTdYWeO2LpWZ2pgxiMQC5RwDCRCGns6OqRB8s7ltKzvctsll48tURRQqg+gQ
KbIDRMBxfyl/2DlsmQxAPGjxuGdKNMSzHuZV5PadRc8LRZTxaLjRteQpTnwWsW1t79zFGncLUbNM
MKgBJaSJPUGQKwTJQElu205ED7WJQpG1iyHuDpIYIWVpGCauu+CYOuld6HwrPimf5wcT6uPkFBSO
KYhLS9rx5kCtTC5fcxXM/SIL1NhfHpWa9JBBorM1mZMPygvN2ENtKk7Rtjd5rgrM/gSe7NnlfN8P
Rz2gtKJO+W30IC1oYXbfrq+I/Q2ScXhvyJI1WhhLcTtgqBYBuQiTS9IjPcgvMVBNokxwMbf353CH
I5/igjUVdr4OwVfcUXusb5PeFwTIJZ/cs8IdDYmGfh36IwAeIBKwqra8MfzR8dW+sKfU9C29T19Y
7D/snxbR2rgsd4pb0ugtPnEfhEczJDeJXB/DeH76OzNcgsviuatJgi0MuzN4oO0Jddn3xeSLu/II
Izr0UipVmOvJopuK3ckilpc/RBYmM4MhKlMen1hkBioGrDKd4KV12lNzSA6+x+5mNwOYVNQ5266G
aBdr3Okz27KXiZz6kOS6SuubWO/ssjzNuNfUWwwM6F1gEflQqe/puMsru9zpK7U0kn0VhZEuuCnV
VxpJjh+KovTmXb0ywp2pKtaLbjZ85hjqdVS34Bw6z0plRfKjrx72fW+zBbVeEHeypiDpiRQ3phNf
K2fFHg7Nd/M2gw4wUOiqXdsltVAtGa5MQa66fKA3JxrT4oqKLBEytpxdSGKwwK9khh74PF+ZRTja
fTR2L/vLE1nhTnDZhENqgDfD6UzFlXrVkedesJDNILFaCHd6Vb2T1SYuIZ/VvuZstnzlZUrfM94h
X4zwIyvTpFckzXOkIE0KhBazwAzjxLVgKYLd4sGjetH4mqwgR4zYVZ0fpfR5/2tspgOrVXDpQG8O
RVspOdjuzK/z4KnkHi2HUhd08wUfhBdMogRiiz7RI7cpXpTE7ZdZInraX8l2/NHBdgk6BJ2htvP7
7R9UtA9KFTN46fVCOJPc9Gdm+dZCNCNSat9ez8UUFw1qEpGilvCUL7XWjcbisRgqRxmjd7S7MQX/
a0XcgYyUkoVTjMgWlZi/gwq3lAksbH/+iwXuMPbqXKbhDEFYo38a9UdZ+pDrJdrbIj0zkR3uRM5B
rSZMwSt4oJ90SKdnAJgnX/Lg+74PbJ8WRk3NgA9o/IUXm2Zg+mO2IFtT1fP1XkKCGwlyg00jBvRH
ZAODMqCr+d3PtFSWmT6hn5poUEmfZ0eNRPQUm/61MsGdSsNgi45dF7lyBBaHeDrjUrMzVoqOzJKD
v4n4Kztcjg6Gf0LbBq/p+hN7gAaEN752wNT8SE7Q6LOlVyg27n+gTT9YGVz2dpWhT7JRhUaCV+JU
DbOVsXxyqxH4slz2PwVd1wmyRZE5LiRUaYqeSYkKYtU9VuDQCub7gl7ntYife7vYCx4ZSQWblgyi
RW5dZdeaWijRn00G41gczFtMqo12+7JQ/Gqn8V1JD4KcauoQqYav/26wKqo6mid0VaX+Oi+hZht9
ioFv3P9am264MrJs7+prUQ0YTaAzqFOQzs2q1EkMYsvV4O6b2WwRyys73O6FMeRipSldsF7AYJwa
q/nAThR18vi4EMmCA03ghqKFcWGPthqGqY0GbkggvfqhhvJ7/yJY1ObZWi2KC3kGOPvrPqowSOhN
tuqF9nilnxpP8nJ3stKDCDO+GZUu5viGalUErSzVmHkKx9RDS9qtChFWZfM0rUxwgS+Ro2SiPYoh
egdOo+YhjH2rjG6ydygjKyt34HFQMl7oVJpwu0ZJelS6/JTG+XH/6ywe9SbwrZbCBb6gydJBUsC4
SNidGUFjYwAT0CdZvx9RU9o3tf1hQKivQUaFod/0+yFirZ9magPsSKu+MhZalIh0TzdB9iB/+mWC
i6rMB9fmGBRgH7hObmXQRGCMCn205lC+1m7vsmtwpAJQNX+Iv4s6DctJebuRF9NcHKLxjFJcDJ8I
JFslDxILnU5z9VR/Lkxipa35+He7yYWkcIiqolsSCdNvLdZ0UJEIBcFh+/0FSWZ5eQrpiOm/fzFk
xNMw+AhHrQOQ3ylGF8VqZTd91TIrxzSaatOr/DtoOVtRX217Ny+WuQ9J1KaIqj5DdUP6obEvSnkf
5Y++D756BVfYj/2t3A6CF2Pcp2Oh2eXKhHflrLwmvgGK6IeQKe7fGeG+l1kBSFdUUJlVpGM3HKTG
0dR3HbDLOrjbg/hqZ1Y6gOpgvDk3VeIVuYipYruYuXIJ7sJgJgkKjAEhXhz1B/+Qe8HDcD8fiY2K
XgSN2dpOD7Lojt/OKkw0qQ3NRHmYx+JA8KMo8QAH7OymPtWoKWZ2a2mH6pQ5EsCR75kElk08n1QN
lMAa3xhvMFFNCcQKwIJPp0OvjY1bmFV816bp132v2LxJVpa47YRyO657SE85DSb5psAL269RA7oy
AaR108NXZrgrODJJFs8lCmxqB6bR9jokxWGeBDmmwAg//TPGBRjQWwCmYslJAexXetRmFEGmvr1h
JsXnoZCk5BUdxlCuKY0wTccixfIh9hU2t5n+VY5EaD2RIe68trSuMhKZkSs9dK4K0D0SpLsIk8Bg
wXf0TwWQTfS2/bzvDpuz77J5WR53hKuAdH6RoF9ND83LoszBTmluGbfmTfyxd7N7aSGYyCwZKm6C
jd3+ehfLnCf6RpVWNETzJQZHEOt7q1GJneizIJP+yRj/5p5crZBzxbBom2QAYYsTnuqTbC2SKp3X
nNqDqL+zmW5cDPHU9Qzoj4Ck6FtS8hiFh1x/T0Fq9ftcEljQqQeNEgrwGvnim4ElpILZTM1WBri3
b5YiaZAmvH3V9MswdU4cfJLQSwkeUkBn9v1OtFfcRY9XvIqEBSW8xrhvp1OkiMZytk4TNCsYaBJx
aBUeUi91GkmmOgL1UPsF41SeQgHd8+/zUHRVbLnx2hCXOJQVMOxaWqO+MkVXs55aJaSuZMyW7G/Y
ZkdhbWf5O1YvQqVqwypLkWnSA/0BSJMXXOuosYVXECLyRHPKm7fu2hoXjII2zkY1Q9FdhXx3clzg
w6mzwKjo01BgmL1wykMtysFEW8nFolzO5cJIUDwu8nvVfDbmm3kQBJ1tt9ABN1lURiBE+fsuar7R
l8yMgRvNNTf3o+uUZG5ngOEy6z/uf7EtF8d47S9T3GkypHzoqgqOEUWhFcT3oSH8StsmTDxoqQ4y
cV6YY5ylFAjLHvwNwJ6MVl6qrVvPffWxpbF817eNdkXzEM3OavyRa9NnQ60zyEOUz60Ra7dF2FFv
mhvBurcyaUX69UfxYVDvu5jVKTLphEoPjd/Yqd99oxBbZAWz5BC5gKm8vmerLya5r4oWvqlB4cyH
/OdD0j/0iYice9ttLga4bzlBny0uclQtMj+2Jz+FoktiheUhNKPD3y2FC4wqXbTLyf/emVxuO/42
XH8dLlyFgR5jaBWZZqvSwlIz0wJlKco/gXYikELKqrzF27G2ayP/y5VxASxIZWUeFB+MASVMDN/D
XnSpbMePy1figlbpK1HWZrgg2RScjdQ4gAnhPkxEHKKb7Y71Hhq/B5G2TxICnBDGtG3JVjBWPx/p
yQC0AjQpx313UDaPOLA9SPzBVqLyWNY+n9tEmbXI1b/Qc2hjlNrN7MoOjiDuO/mHRY9OvRlt/xM5
51/9b4U3XaUfCsFfsbmxqz+CT9USvJTGEYiOcrzK9YeYOZP2jokBZWWCy9KiTp8brQBW3GjQoTBT
ZlwbJMgESbZgITyuNdcjoxhM1Bf6JnYkQ37OFd+RFZFgkuCj8ahWTPgA2VbB1U2/PBkYe5lN0bNE
tBIuIlVgs0u1BeMTjk+9ejfGJ1+UoC9u/CZUoAm2ZIRUNSjn5lFRo2UgIR0s5MLSgoOiK26KQ2um
j3MguJe3z9TKGOdizDcaHyLVy6ySZLfPybk/ordrd89iHNZ2KrWyxfsaVCoZxoCBZDyQp+iIoq3T
2+0P1c6cyHnfJX2xxmsG6AoZKyVBKsUguvljgZnNR5BwZJ/Il8HBw/UceCKc/bZz/PpyvG5ALgE/
aQ44r7T9UPqeXn0aRMMdIhOc/9GxLmSjxmNnSn+kY+7RGoRAiaAeuHntrraOuwy7oJyqakQSD+Yy
o7dDWtuT/qK9Z7BDgWYxCi+MKTKPRJZydTIlIwSLCCZPY+MMdjFXZ89Uf94P5pt7trLD3b2FlATh
qIS+oxoflOpLU58kEfn0ZuRZmVj+hNUroYmVeBoLRJ7Wf+7T75D3FnwS0Rq4O5bqcTTSiYAQIJcs
uX8hw4dgFI2Cb68CxG4Ah0PM/U38nAezzbs5cg0N2DYpOMlZLWi/i0xw/htImICTCjynJvOpQAuC
vux/683OmqJAw92ADihDY/z3L4EseNC1NliSBFBHf25POvDnz7oDhkbtsMxDss77O5N8pKFN0OXp
AD+e78BECtBZ6GiPOaRQrH/1TuMb1lj7Nn9CO95cEpdl8qEmljOMpNSI2/TgH0JbfkK78lZyUwwj
pw7IBu3Ga4/0Ca0QD71S5Xl0F+lc4oyf9/+Q7aC++kO4DzrNBeklJYog8f5T7jX08mPlsM4a3dYu
D6Lui9AeF5uSBHIM0JxZFl760LRNvQjyi87S7QFr82CLGqdCg1z0MFuSmhB3Q9/53OjWwn4eHQzD
Hn8axACxqCa9GXxXG8qFkpaEviTNhQ+QMngYtOiQMwqaT/R9WpGwxfbaMHyNHt3ycvxZpVyFLa1V
R0luxshNXnrH8KoDseMfi/BE4vn2e8B2ysoYl2qkYW5mGpR0nH78OLHR8idRIWNz61YWuLMvoxwU
TkEcobPpmeUxaajFtMcmeFcwvtjhFdgwctblcwOWpVKS7a6PbeafAyaYRdyM+Csj3OM6zw0CKMeE
/IXZevwaDZbRPQsO7/Ibb6LIygZ3eEeIohUs/TmpLtno+90RBC3jwDxM8wreMpuBf2WKO7eBNKpz
oPWROxE1suRAmz0/6UTP+M3ceWWFO6wEYrnTXLYMPbd/knAs7DxJoqNZx5mlpo3spbmIoOUPZwgv
RBS2VA0CSL9fOFE8F2EDpVZHOszecobKK9AzWgtsVQw53t7Fi7HlBKwObB0Y41wD9OX4052SzlZc
iuhCljPy1iUuFrjXx2R2mB83fGAKW7Wz9CH50ESY2cqq6BlDdu4Y6S8DYJ+jFn7bd8Ztf78Y5sJD
ngUBvhxuNIQrKyM//Ea2RllEyiuywoUIVa3AMmjKEAfBserL0GL6l5Cc/mopvAwDCfKo1AegiKqQ
2IEe3EZF4cmp/LhvZrtajHHe/7ieyYWIoZVNoqcqauC2DMGTxyXVCZ30VXqaTAi2jreJE3jGPwKr
S1DY8RCTCxpDWbVzkYNYu0eygeGdc5JCH3Zwcjc/qM/a87657Zh+WSMXNySKyeWMFpHrt4rdzQ9K
1ts+e01F1aXtyHGxw0WOSpoDqi7SGZMOmSLUbqcvZfDUDBBgFw3tCA6xyUWMgUY9QJvoBSvJSZuO
USFwvz+EJNznkNsBSTMvWIUOttHTEnMJg92jgxDages7mmtCqJE4Ijqa7dVcjHEbpxUUc9gUzu63
aIgQ5RArvb3vA9sLAkURgN8YF1P5gbHebPVskhFjQY32uAhk4SE/PkzeopAFgstGUBTbDBIrc5yH
K3qqZCAXwLlCybROrgkFcrP6vL+ozX1bGeEcOxjNLIqMZUx2/Bx3j7pIyVf0+9x3kcIaTUUDT9Js
dvXpU1h+3f/7RZvEeXEOOgvw3Gi4itIjq0tM3ju5WQm+vGgR3H2npnlLB6gaOrP/oQWGviTf/24V
3HXXl0aO4doOQ3MlCOosYKDwVsvyIQFnIUt0IffxZvBESZkZEGMEaJ+7fzAO39NBRg1bfZq96Fjd
EFuSvNpVwNVDTolQSWl7A3/Z468iGpmGbiL5R3ZSF9ZClBh7bDwYbnGKSqtdUpQPxev+nm6ieNDY
1XBYDQboBrepkearM6lxXNlN70huc/Cd8KNh/6sooT/qrsDe5iI1CbgXRDyD8nMQ1azSJowU0zFy
Kz7lJ+oWh9630WTRr6kl28vNNIm2dtP/V0Y51wQ9VhrrEqYBu6YEdXwyh1ZoqOyqSdPB21+gyBS3
n2aXZIlCa+ZAz0fuv2faYzV++zsTXPZlsBpaS9BuczrzY9xe6dH19K7S5WrDONdXNOaHGDBkTpec
IKFXhjeZCOS6CTpRLjb4AcMxpxG4ADKAWwA6UY/9cTwDT415GNGtt5mWrAxxqVepaVM0yOADyUaU
OpTUYvILSvaT/w7SifWCuKuop51RDS3oApXiUBhHIkp7lk1/k8yt1sHdQqFZhiWNK4BnIJ6YnE13
IehQhOKJ2yFhZYe7jWY/BxlIGQIFdExPC1DXf9af84+N958SWS+KCdLmwiiyHxmSsAY/GCNJzZzF
Ocb/l4WlXv+qPtJvqP/dCGmqtk/nxRK3tJzEAATM8LkhC6xEux38sxEJMpI/7J/BVBk8PhAK5fwt
bqmZoVXEgK1vnYV6K3Ra8N2ONnRSPPP0rtc6Ror+a45zO5ZlDQHPFxrU1RVT/6nVj/vhZgknb93u
8vuc21Usg6Cz0eDr6Fdd91JqGJkFHE1hYL3Jj10n0vLdziBXC+I+ElKhMUgCVPGWsvDCaR865mPj
ddegFPeM5/3VbT/MVtYWl1k90wOzJxjKx2NiYeCC9JqXHEDfusg4Vc9LNCpe5ZPyKDC67NmbPdXh
7Ya03IG8rILiD8pYlGh40QcD4FmEv8yujwGSpvyw8EoRRxW0dZd7Z88i5yV1EWnoGAOeYRiNRcEr
akynIr2ex4daedpf3bYpakgq+hIS48eNhqxqAmlGYadOv/TDP2b43FLJ8osjxYzlvqnFFd6u6mKK
uwpZUTBT95eQK52k6pRPh/3f3+656hcD3EXoSxmE3wpU9urAoWfzKnaIDSUHyUshWyuiRthuiPyy
ZvJk4xAwiUrFD4BkuFG/leBFQsm8PUbX3adxspJ/FGs6EgFicv9jmRIXrLJYZYmU4DAraWzpBFNU
Poi5oysIZzuGOVr7+6ksbvbnDwbUIf5/ddr6RIdkblYiAKOH7Z+1q+pLAX4e6WZRzzWRdua33X0G
+mSbXtc3hReehZss+hO4eJYPGEdJIEHz365E5LbH/1dXYt9Jwb3/+5rztqdq1f/U6ABKYKHciDE8
BKuL5E3fgOiPOFPh7O/09i2kM1nFJssm7tXfrWaxliQlM0LQPwbH8L70xmN7jr/KNnhUXbS5BCdx
+bm3H/ZijkuxpXCGGt6IS2/G6MtkuiPGr3qRNMP21bBa1OLNK/fBU7+o+4qELrtZdIOLg3QPYA9G
HCQcDaGnbH+4y5q46BJkPcK33DCnmKz228KSt2jbZtCaKsH/J3lQPTsx4z0PiNUSuYhj1uYYNi2K
7137oapeahM8tCJ2AMHC+HG8iCZKDlmf0JUBSRieOv1dKdBlETxPeQLOwcws8Z26cwOgfuZmH/ST
YcsHxUvd4aMow98cilJW9riwMrJG9s2CQqVBRc6wNP783DZu/1VGNKHgolgLYXcg0pwUbSQXS6Sh
kKtgGQaUjRtS3Ob54/4pFv3+8v8rf5eSToojTO45vn/fAM9uDs/7BkQnyuDCBEZAA5ZWZujm15DG
zlz/NJ4rIP+PubA9u/l+WX0kLkTknSE1OkEiOZDK6o1venzQasDOtYMRvGjFrWYIYpJwcVy4iBug
MDqiUgg+ogG9yFe1R/SDF42G+pCgH2j95W7yEWMkUT2myLJaqG/PDvDgHj0tFaPC665EbHN/SE5+
xSeDCxVFYGqZWkoAmgwU2q3hmXTETkmAkqts95OJBM+waTJB0kP50mUiYsrt1OGXeR4pqAaSOQ8l
kI517x+DmvwIDckOVMMC2v86ayvBWRAdch7yEihjzXyKTP2niPvtfJQ+Zze9NT+oB8gAnRfIBJPs
6FXwTQU3G1N+P4PBbFT5NOEMpifz04JNQ8KCpqFsLyRo4CGwcqHElmhnubCSRMU8+GYJ3GUu2WME
wu6msEc9cmZ5tnR1FLwNBFGGcVEmjLqODEuUaQN64xeoPBaiN75oE7kwAzxUrAwMZb9G0Y8ZZqn6
IT5H+ntoqBUoFRvUBMsG9It//1ZRR2Oz7wYQxtSnjD4lUOAYsofa/77vE5sbtjLDbRglcSSjTw16
+t4GmJ5WH/d/f/PJvfp9brfaaiqnIWGodGefu9nq5gET7bWlxUjNtY9BPAtyjp8oiDfZ28ogF5ob
f2jLsMa+aZZyLu9zJw0tZbCKB/hdN9jqYQIr8Nw5AbMg7+VIj+EDFbDwiPaUi9WBysIxHybT0YOH
YDyM6Xuc3NAkWQJtPEgpuIeO0vepRlQIwFRm8VDI4QuRpeP+Z9tcAijG4McyBk5UfgkU84lGiLdU
qYOV+kjUp7/7fe520YohymLAMdAAIXe4Sq+T7HnfwuYxXa2Au1HkYjJTeQBkejBvlebORIwtBLnh
4kpvXO1igp9Ilfo8Qw8AXQ41L628ulMIGDXSL6MheNgKlsKPMUldpRuRhjpvMhhuWT119eeEiKr9
m4F6tRj+bmBGold9s7BjIqXRQUlfWxM7mNF9lQrGhTdjwkLByX5OevNDtkk7NZlfQsLU0HqnUc8+
RDHz+lHvTKvp3FKEN9r+TBdzfERozHQYCwMi1pLhRBjR0jHH00jfDdA17vvc9kuVMfAVYdrMhFTx
70E7mPNEjxHRndpbpPAWTCb0LD2wUwKWGLrCZ93ye2898GKPi95pLiV9C0Iu5BH1KXHnq651Fvxn
bY2H8KGzQmIJVri4wZ5FLp6rFDj0MQOStnHrU+7MV/1ROY224rUH854+7lvbdvzL8rgvZ/hxEeky
A+JtGq1Rd+PySVU/79tQRHvIh7q61coqRNuwdSQbWFaHWI0r2eV9hWqtpFqtK9uK1R5KlL0HRwO6
NPw+BYJ9Fa2Ui4ehmrVNhakMoBRrjF/bigIESCgIukL35GLiFEpsHHJE3WWpPwlTi2MChZjecJZ2
5XCk2Wl/dzfXZaJqI0FL2GB86Mpyko0Jw4DbQK5b39OM2zoVHLrNaLIysXjs6mGpD00zA9yN6BjH
lpK8VuljVDu6fqOM34xYNGC+GUxW1rgTDr73YVIn4Bui/CpiLxqxZ+U89oLLa/P6NaFriTcmBm34
UU+l1UbDn9G0jOa7uf9WKB/2P8u2J1wM8GObslLrZV8PS2Ns9DRPRtFevW2AZ5acBJylosbO9vN1
ZY9LWYoEyoxxjwnwOS9jB0+QAHdM4GrzV6UYTrki2WY5/B9pV9IcN84sfxEjQIDgcuXSm1bLkmX7
wvDKfd/561/SnlHTEN34nibmMAdHqLqIQqFQyMoE0ErBEFUD9sXwqolC97LT20v38lF//cZVoPiZ
NZRRB8x4Qz5VxVVU4gl1ym0CWuvLhjaP0pWzQoxUuYqRHJT1blzd+OODlnxTeeyU7S6kkh0tiZNf
XfiVS71C28RkPcjA8axt/pwjGTOZzMCyv1cG6KgOVYwbFcLdo5rpGLHhXP5YMgtCjs/VrFAHEqCI
0r/28ce53P23vy+k91SZ85RWuOAw/lPVP7JJUgRu/37o2lADZz6G8P78QkFTR6BIAhViPEHwXblX
/Z9vceBsQDgagKVR227AGvcDyDaz9KSPmeS5fytLMwIRXRMcd9TShFXWR14zs1/enrovEMezhqc2
OFz2YhMjsbYhrLPim3HAJ6yDGSSZbRjUjositcEKsQdUaHTi+qm3SOr0s+52mv9NYn7rlFibF5bJ
J+NQJj46LsOJOMtLbAXRyWYfeGC1/pA49H12XMSxw8QGBd9l24tnYsm0Ni0s4GAaWskG1J1TTm2M
DtmpehyV73T6ftmObBWF0z2vrayoMQvoqVOO3plv55BuMBPJftps1a3cEeeOhkQ3Sh7oi3zl+OtZ
L/+q3Gg7ckidWXLR3eyTrW0Jx8ZUREWaJq0Oonn1SjWana759jyN100Z7DraXauRCQmZHnArBvrh
rn/Eoeb09Q+wuF3nFtuXmayJtrXf1z9JKDeUlPdtNgGjENPsiuSmHcUygVeZCeH8QEuoqUKeY0JR
vWnMDwb5eDlQts6ntQuL/VVS7xUtijOlAoYMLMH8NoCawwiGg7a6qpPxDel9bUtILYlOo0ZrSlCj
j2i4tLsmLCWn7fbXAgctrlvQl/lV6qy8maeoxT8A4xOVV0OM/Vu/qRfOwA78rwnhg1mYVsaSv3pn
/Y0s/F+mv5YVfp0yzgaFr2Y0puVTaqLH6LXXGngAIN8OiQFbt5eLVqhJ5Zj/kp7PFoX0zOY0jSOG
B0LdcIP4Q6fuc8DLxuI+N6/bSrct7b0GXoLLgbjZrAMMFGSu+M9CsftnJIa9r+JGokEhHm/oSWMb
djTZI+6y+U7x2gCE9rSzlf34xJ3JpbZylD08bAYPeL0hxIjeBxHnNmNV7wN0ukw3ZU/gwCj7d5c9
3Nxq578vJkulT/KYNPj76gzKy8eidyP1esocCIO8ZRusLAmfMisqzkeKh1Af09PJtTXJrv6bx8vK
gJD4UkDkx3ZEb0NpbiYIumnBVcVl1yuZESH19c2s+10CGsPQ2vtVbkf9XnsL6BQ/9t815+JujkaK
GRaATo3809hPOPDdVia1J4krUaVn0quxjUZQ/JfWIwEIJpOVU7LAEvYr2MTJlCe4UA3OvFMOv2lI
Q7dSd/O7BRrBlrGYY0Js9ng5omUrJBZSeCvj/oBuWs4be2qKK9/XQDdpSdoymzfG9SoJVVOvGC3r
pwHhdph/3VCDm/G03E9jz3Lfwh0L1hUKwXkO+lhxIjXFgHhjZahpQguqdJhwb+a3ABXWJgR/FMNS
u5Zh6JFm72d+RbW3RcTZB6H8G4IGKI8EkxHxUYP2obcgrhQnv5q+Bde/TyrAhkEXI5uN3ixvz99O
HEtlftWXeYK8kLde3wd2Wl/56c5sBkkl8ZeIeHFQHMfBPAY39Q6NuslwFrQ9BN6+Dp3tvw8PtZM7
MjjZdqCD9tsEqxcwrsu/r+oKTQFvdRMt3AfGk5bsFfOZFw+X99JfXDrbEHax3nazzzkDZKGwF9Y1
1Q486AKwvb4bn95GPMowHqFqOmFQEBOy6xibwRwOOgh9SO4WCZByerorI9O97Nbml1uZERKsFk1h
z0CA5pLsqsTLSPxOld3qN/GFa1eE1anSyfTLEtvp10B+ZX99wb55xP2fRvI3My61LBMpglh4uvgz
HghGK4sogYQDMLZ2V/ykbW9zxp18POoyKO/2F3yxJc7PJFaYDUmH22qSzA5F1VxlTiqTPNmOvrNH
4iBnqfM4NDNc+83RM/fLhkL5Z97wG37KdsMhlV0dZV6JFURSohDsO8C7i1vSapC/eNTnr5djb0mj
ryrnlU9CiPv1nNZ1DbJlEo92Uyr21D/rRm0HhepY9TelnCTBviz7JYNCsIe8xnEy4nGOKZ8D88PI
D0Pwvc1+BLqngbmhlr1myRwUAh93+6pNUoQh9clOm2OnKpNH38q/9Lx456dg8Y8wSnr5oy4+vPKR
sUXHF00+THf+GfqgVwxps+hId1F/1NHITNmbpkfZyoZwPkJfMh9HvwdFS22zXQKYnXaf2uydss92
DZFeeDZjcWVO2M0l1KNZVwHBFcX+NW5bH7Kmez9XnZTJc6m7X387HWcT2mu6Lk6JQXayC9WF7Dk+
tteLdnmzS29rO3HfhkpjIFL/15RwmmTZ0OCugU6hP5CPXTgc/Lg5xQ27HVkEqWLVuJpV6imGrN+9
/S3PdoXwSGstnI0i1MFOdp8oe8Z3M2Cll0NQZkMIDwjz1C3z0VPnxqFMb0j/PpaKUMpsCDExE0oS
tcVStfVgl/FgR0Zs14XkNX877QKnZmmagZ6rOCNkam1ppQ1GcBfqZ75r9tonXHWtm6Voj3a9TApm
06uVOSFB9WwCp3qLzVtn0Z6opWu02nWW+4+XF2gzD67MLD9jVS6FTRP45S89dqiWOqwqir3J1eS+
Tur4GvSo7U5lTLmJtNBwKLROdpfNb1ahK/NC7Pd9VmeKD1JQf4RQLfVMX3cM5JH042U7my9nAHW8
rJ4Q7H2sALptBDhgTqMbOuzrb674/BYvww4YgWQt0OXAepU/VvaEwGcmZTXGbiBr4S4EkKmr4ZXz
vgVbXnhon1Knld3zN5P9yqCwCxTMfOlEgVaRAUA/y91exkJ+0QAn4mjIlHQ4qkpIQWfGbUlusvpZ
skRLHfHXTwYDQisEjSw8hLXgMmo8SAi48c64ne6Wsf3w5DuBpOC4vJ1hbfk1q8AneqnwbuFUH0rn
N7A+eKJQ1ak/EJceZLTjF3czrAn1TVcwdWwUAunVcPaMrPb8NL41C9kDtNQrIWsQNYmDAg1RhF32
ZRlPGO5128ToNj3I+WUubl44JeSOYAosVU+xYNAZzefEDqwbCgGL4C3s3S97F3bEJJH1/WQEKHhB
LzjSo97bKZOgEWTrI6QHHW1uBRzhgNjOow0CUjuPdKCIZZx5m7N+a1eEtKCTvi3Z2Gpu9LPDO0z1
sAjdY+roI3nfesM1aqavxVteCf9NDPh6YmIgbTO2HFcuJY8hwuc7RqLu61A6Tb2dH5iBmTsNuNdX
Q6fAjGDsFfqCCzg68+JdF7vsxtjXeJ8L7ox7eiMDbP4l2s8mhT2Md0GOcdoQ6vQDqPQy0O6CGHl+
GJ36C3XrG/1BkqFkLgq7uImoPkH6duneYfgHDL+s2vvfyTG4huqNR74urOiyPs0Sea+z4tlHYUeb
U9sE4M7WXaVF+WlcT9ShABVbMeSMiCRUtv0zVF3XKAGAVAiVvqh6PBFG0Owkig321VMfZW94d184
I/8xIc7c60EVhtkEApjIfF9rhzGRnCISF8S51iHLM2W0St0t1NxO8/kQWdKW3RJWr5fk7IMQdlnY
jkU4oKjV9uYJw9W73o5rPPIAcAb9j0IGKd8Oc/B/EMjZadjAQnICoHjMokH7N6nPhyWpq1AgXCaK
ZPG2/VC8siakqHos1Caj+IJNkKZ20LSx7ZPhs6YMs1OEdHbaOeQ2n83CDmNIjnQ8B6FBn+v25d22
mZJXv0MIRsusotigKOvnoXAN89Oc+Lbvu//FCKbl/6wCNMPI9HQhH6lmu1U+Fh1Kp6fLJrZz/osj
qljXoN3F/LKZES6fkxSsKqGTncCrcsyf4w/sZJxyL3wnU2Dd3AYrm0KIVjWrsi5NIHcXGB6JimuT
DBJyVklYqmJN06RkCrJ5wWbMIOmrK+2Imdbb1Mp2Bp7/MhA7BdoA6UrMIKnJPguIm6nN8fLH3Q4S
jUCSGR1foFj/XL8IdbZeQxHFna27kLjzfJPp+8sm/rJ+4EuApqiqm+JIxwB+p7HyoTHc7/5Bmt6y
h/6r5ZUexK2Av7zSbwmR9G62HTsbXRZ4VZ7mYUKCJsICxu2eau+moHM0okmMbBZwwCX865n49SaS
VEqO21fUXAdsX5f1Mv7fZjLO/+1oPNsRCrhRaUKFt2C/mZtj3UXov8p6GTJPhBQZDhqENDJczlX9
4I8g8wE7U28X6tPlWJA5IuTGvKBBGMYTCIKZsovN8Z7PlnfZhDTchLzHssZS2eAv4RYcEq+4UW6P
9dW8N8C0SkBT6sge07fhOucweDUQUdRjONZAOjWeumMu+cCvGGx96nbLrHb8rgttcvAf3ta4WdkV
Lnym7idRx8ANqKaG21rd3cD7Y6DEb8kROrGQoVTOUdj8uZWsQDe1Xi9ij49X0Ass6SmeP15etM3d
ujIhpNvWyAPip/CkNr/W7XL/3mvqm3bRyohQffaTGWhNj2Xq+sHNMkwnWMGbcvrKhpB2GiUok64A
8JucokP3OfAssDWmX8LDMtuovoWCl62sCfkHAkxKhcFCwFTbb1qW2Y3/BXoSKNve1LtbGRISUNya
RWqqgE413uQxtBZAfPnMQHRCAX8bZW5tv3KtzAnZqGiCcYqXrmdLUqCzu/BUBOlBmZSrwBxBfMev
fFBFdnHtIcM7ysC/VjX18nl81rmUtnmzk736MULOmjIGKL8OTel/+R3nQ7modKJpKRNCWVLTq8J4
ZUpIXWrZZkYDrS2vSJurTi9OSRnZRZZDxLCar/LoIyktz1AhYXN5+23XrGfDIi5+UtsZ8NgCH9xV
d6oLeT7FBg+2o3rZbpS9aG8eAitjQj5RaE4gFYHClGrRnZrozIZkwPNlj2Q2hISCOas6DgIM8uGa
YRta8DTFbST5apKkJSLwAjyeg84Z73oRH9ARKDIG9lI6eTk1v172ZvtM01E/6UC/MShX/pmChzFJ
rYiAXys+cvRCo5Pv0u/883w7AiBW7IYr8qDnrsToduC/GBU5JjhP2oho4AhepqxCoIbN4/BteZcC
YPrhsq3N8uPsn8g2gXMs7njEoSVTPoZpZQ9DaffW9WjJxDa2+9grS0Jg9BoUy8waNEY1In3hEzAe
tOPvtnK57w6y6/Rfdtb5IwqHDg170oaLBMPgjMuIlV3dLBq/ObJHJek+/CVtnm0Jh4+qGFGfdZrp
Bh86r7lt9jgLEqfFs707f4mhcWm4mkwbYVMcmq0+qHAGkZBmbZQBs9m6g6fYCebjGid5R3Dr3Q0f
Jxesl0fdMw9A6HkyUJZ0NYVzCdlfy5P+11je5BkHzPU4w33j5rbq1Xvfk4Ggt3f8+QML51JjsLZS
F0j7rCnO2A4One/DyXxTXjlbEQ4cMoXlCGwmqMWye97bLHxko8TE9n4zDEiU60wFEPXPfNJpfTkW
CjiLzYCCksS3m/6qru/bSBKSy099faCd7QiugHmhUPKlW8Vn1Q1B9krr2mmqndJ+mRVyP2vvL+eR
7bR/tifkyVlN9VBbyJ51aEWlke5hTuXwn0yIxX6hROOYjdBViviOs4MvI+7cbgvoLz6Is4NqoCRD
rgLQNnd2eRz2i74I+9y4dMedaCebpZV8MU3Ih2bp+1lF8Yg94AphvNNiydDz9pY5eyPkv6E1Jz5w
AA5G9g3kzlUWOKqMuUrmg5D3/L7UQ7NDCsIsps2n8Zha87s3rLqhUhXvjgstnpDlaAr9jHFCXd+C
pM7w2WHOqHvZxOaXWpkQchlY7KumHSH0XOhQ06j7fdoOu6BSPl42s/mxVmaErd+yokPrGpzIcdk4
5txeFZkmuS7ITAi7Hi8KahcycBCoBNl/obyQiVnJLAj7XAGIRVEh3Yq59g+Zkjiq9RbVEXb+TGJF
HKlkVsIOn6maP/sc4xW6XbVveuReGREqYStgoZUuWEutd/W9sVsEBVrDrmI7/qLvkl3q8O+XV3+7
klyZFPb7NI601XqsjfnUg9q0cbJ3GEptdsa7wV0mwUoHzJIyebglpl4dAyujQhLIq65OshDXxzp8
IB0EJyC1zPFAOKOP1ZJBcrhJNpI4HcrHmgx+A83tPPIy5XtJvHKSbCKZCSEdxCRRgERHSwRELsl4
0syjP0g20XbluPpoQj7QJz4mBCQ5bj3S7/k0HKpoPMR+bc/5cJuo/vNQVfu8iq7VdnzWsuSbJFKW
SLi0aEKiGFhed3GE2mq5E1KMDqKZ8YCTHP125V6GOt4+9VbeCjmjpjl6nMvkQI2oXHjTjcCm76dd
eBWeAPaTCa9IEsivqnbVHo4rokaUg0FiCG+U9oNJv1z+epIAEdHh4dCn6bx0Zor8qo7vpunWbyVP
7ps1HDSRuUZVYuoi6YbS0cmKGkyWBj13uPGJqD+KTLVD3BIv+7L9rc6Gln9ffausAn56ZKh6g+4h
0w8p213++9tDWCtPhN1kTn0ZxAWmXywGNpQHvUntKgjtxPyqsM9mWtgBuQ76D5etbq/Q2Sthe5UN
uBtyC2+1LfcG8Bxmw3utmveXjfxlE5+tCJsoJeVozBWOkaV5NLsAup8oVHQXjvxQYmvbIZOAAdYE
3a1YNzZdHjdZPMOUXqInVp1weu2zUZFE9l926tmOcILU1RCZhdFC1Adc36qdg2oZQumHacfAFzJ9
TWXQH6lB4fSYO6PzuwCjNxSaT9YOQxbH8oqD3lnZ13sik6Db3lZn94Ro18eQ8WwAEsFsv4bdz5m8
iwtPr2Wvs1KvhKBngaXk2Fq/W6pBhotz4CWOqdrWvt1DgPtNhb4JyQZdxcQI6Jn+3MUtroJl0eNq
VLVf2xTJtZHc9ZZQfnVenA2IFRPvfU5rE/Rcgz49k2jO78B2Ft8TnoWOQab2zjdKWWxsxvzKplBA
ISrqIi/wAGe0lc30zpkyYtejDIW7mQFXZoSQn/MgaJIW5WYA3ks/RsOylZmQeSIEea0bc2LUSwes
czh5Shq3795dTkYyL4TInq0OWNEGwIQpBdy8DD3Wy5RZZV4IQV1j1RnN0Li3TAvjUN8nK3wKWOFc
dmRzi66WQ0jd+FKmkWtoIGchGJ+M1FFScO3GbtlKLq+ykBay92DGU4BhT+6myQwZ20c10N9l4XNC
4huLy/S0Zd9OqIAITWlet3ix5uUndQRVEXj6Atm4rMyIkAVGyMtBgRJFA9e+6z0QKPU3A/+7vD7b
RoCXhdY5rssiNwhQDLQdGgVEZ+Zdyo9x9yXrJMXPdiyfTQgfqytHXF3TPPZq5SZpTo0MoyT7+8J3
0oYqaI2CgkZPJ3ZPHoPqePkbbYfWiwMi9SpN8fBhNiV4h0frQ2u1eHXHMEalOyonTujL0PcSf8SJ
cyNV85JRzM2GqvUhT627vpeNfGzvyrNHQpLUzciHxBZWPfZT1G7X1dQ6TLcVzItd/nSS8DKFVBn1
tAD5ARB9I6B89LZqnbiRbHyZCSFVQiu+RHGIrlhO8fZW5NAW/FIZsqlvWQwsv2JVWIdWXXa6D+Xv
1tIDu5rjwAtYPFyralw6rYpBY8aS6fDfvp6QPGcChda61TU3CICH5Dbgwnb5JqoNTP78kwFMIXH6
1kRDOgBYGuCplp4C8FPEfel2lceJDLqy3dJYGRNyQVsHmLv0K4wmlM74cXQbe3hK9j3e+XcL6ani
1oBWuzJ2jO0QMZllqiBBUkXyoDyqI9pS9DRS+kMfHiH7ZY9SHqolzbyuqc5GhMUKy6Jr1YW5zuC8
cnSo3xzrkn2Y8hZqEnM8uFWa1G4PLT87MwLZ07fMRWEVSTpimpDiw87TFZ8SW7cmIMctyXberoTN
s5PC+jHVn9VW6RduRYzxQ1wB7ETPkPM89vv8RpccHMsfe/VFLQiXAW7PTFNMhHUxZFZkglpH8++j
9D4MPk3GYeD3ONNtBbjgy5ttc4evrAk5seNJjBYfcC0FOSht6OTdT4wRJu19HsqKos0MvzIlZMVC
gxBcUgDBlXeq7YNOcSjdy85shsPKgpAUw4ZnJga4NDes7tLxoc9BJvx42YTMCSEjmoPpqwltFraA
wC7TnxH1LhvYfjFcOSHsqJbGJK8VcGtSfvWvHkRfQ4i5om7wa5RJlii28xM4xhYAMgi+RLIVVS2D
flZQd/8G9s+HlIAIzOZe6zHQT5KDFjvWd5ms5uZxfLYqUrAYUUfajoFVrAxudfZ+aD9F1jEgrSQo
NjPUyoxwA2vKuB7wiPQby80OihcdMaC1lyFjtrftyzfkwkaKOn0Yco7igmohBCI0/6kyEycbo32g
z6VtDIatN7kEa/+L/0JMFpj8UIHmJyrXRX6MEeoNgREDSlj9/EUs4SZP8zdILKI9Cabt4mPvdY8F
cfN9L+thb77lr00LSTHKUt6S5VBbxF8w1Ncf1F9ElYHT7pc4LZ+yVpKstjafRji4/CwD4oMi80Nf
zpj//9VwNkGlG4bH3pRtv60UsjYh7D6MYfJStzA1npr6xzgs91HWgALTkrGObAX/2o5wchXZmCk9
5nW8Mq9uaPctB0bBNid2Usv46XJGkZkSFmouzZLFUw2Cvyx1pnZnBuCroshegyR1bX87dPcwxGBR
JrJYoDnZaEmECcwqPimc2ngCsy0pFGxrP6M59GJlCZJVTdoVMe/CBFbio39SD/UBPIV4iXrLftZU
qmEOmDICPeM/zdQ8H7TSR0850jhGIdV9NYUHk7yH9MYuqZgLPTcZp6e6lUPWNoUc0uHhfsro0vMH
6xZ1fomJXKWAMlYuJjDoMTn+xlJBmVaXwWQ2o2Tlr3A6zwaJrXJC/lJMXI6qyVW779r8Pm/egnvX
0OHDNDxY8qHd9ueH7aOSd/PoY8BffUc6VympTQ3ZkbaZKc5GRJ6ONCFgrOrRuxzS+26+jWU0+Zuh
vvr7QnTkfCibMca7qKp949UpikB0+JbW4epDicLqY1D2fhUANFBPtxG9yvPvvPp8OTXI3BAWnVpd
o1h4wnPbbg8Ke0M9ceV42cT2OQEED5AJixKhyFERqz4t4gQ31YKDv3sZzR5++Mdg33MMVC0DkRH0
Dy/b3EwRK5NCxivzjGSxn6DpOuiJWxpx4EwzWGDrxCqdagZshTaKSztaOmk5yk7G7dg7OywEeKjS
WU/BM+z2wCFHx1KmpyT5+7ow0VSNHA9uNETnh3iFdceitzz6a+fPJ855BqqpNEmCqOALW1VkU2+2
ix/TPabDjgzkKY4s0jc9otSARKamcfCY/JkSoOpdTpBSAGpTJcfEqHYx+3g5ImQWhGNdi7rADP2F
G7V2dFrZRi6bzt+6SOGzv/ggHOjNyBKtsQbuluQ+01R78k/WeCqbB8xnScqgzTe7tS0hvgFfyYKG
A+vT75ZxDoyalZC2rq6X4URdlq83bwfgX0NAgIlxiYs/V6crzLlnBuDly+2gvQMgNbMJMIzFI7VL
xzqyo/kgeyrcXi90ZyzDArmNGIJJ4LNInxb4TO4BH2grPZF8xE0LjKHxYOiAeouTsKALAMf4jDuP
YZRX8ZzbvJLd5Dez69mEOAnb4XwooR+A96Ysq29UVhO8rppJ9KRlTfaWlrbGdIjPGAwlizhCOlpp
TzILMDZgonfo3DpkgHhHQ9w3bCQYQNNcZfhywladtSHkEcUVWysf4vgx0mRdgu2PdjYg7FTQ8pjT
2INh34eKH8bMIYcoe87fNKExTFzrC6+2OO7XsbCwghrvgEafzrusV1UvLfN+1w+JFKK+lGyvLmgr
W0sYrqrVUYWpjgDH2pwWoWbgRu5AGBshk6YefZYBrDeDemVNWJ1cQ3tihP6pN5Q/gq63DfBsXV5/
2bcTlgcsf4VOdAiNMg5ZeDM8JRGoOyxNEmbbKW7liZBOa2vS4zjE6Ck59ccMj45e9a1z9V25ZypQ
Z//NKTGfqqjfBoZKa9QeTKDL+vTnHMo4LmRrI5QFpW9EwTxH6EPoNhuuk/r9ZSc2/z4HWTzXGbqH
4gRG2A95U81o97a1l3Y/1Vh67GzG8tmCOG5BcuIPU4hxi/h6YaWbr1q79Ipj4CzqsjKUw2YfTFtZ
E0rs2OhHPRkRAfwO6C5vPpjgYABqHrakE/GbUc2RDtRl6geJ7c9dqgzGnM05kmd49PfMVZ/rr/1z
fWg9ZZ+fSicuHN8rDm9Zr7NNIehqNpVlXyCTWsYNeqN21r9l/EdbeSVEHG0srewbKICbzbWGXTMf
/Gp/2YntK+vZhgg2r3SeNpqyvBKq7jTZ/n7h6Ij2+uPCX2AeKuBuFpEl85BIgeGSRRPhRGGSGUq8
1MFRYe4yzJ21IQbvq1GWirbD/mWhRAD6mFGzCVTU878YLRf21mj//xFzXoLt1ZGx+qRivTXrQA1k
YCwI2gfW3RK/cI0U87rPJH6UrN7yp16bMlTVQNVtcRE0rkwxV2M99l2UWCooXeZDGzszmPCSx0Vv
ZrqSTgRvvqXgEvhiUjhA/KbUMiXFwAU5+T8XLdgwtXObOTGY96xPMkzRdoycrQkbm7URCJ/7AQPI
oaeDm6Hxd3P/7vJXlNkQNrLFOjIndIR8TfRsBk6mBrhoepdtbJ+Hq88m7OUWmgq+32MvQyS+va5O
i0h8xFFGvHln6Wi0MpAuG6YI3JyKTiUZ8F/uCIgU34/xc8QliWP5va8ib2ViOc1WdVFXYdg5jwFi
I6eFaS/ZDzuwBe9lN8vNyXeQ6r64sizeyk4P3kBAsCYTN3G786JD8q5VPfN7sF/QgLUThVC8tJXr
/EZ2fm0exyvDQpwHvqYEdYlLtMZVu9GuS0WW3rdjYmVCCO5+TgbQIsAEHlhd6oROcMqvlrlfOXRz
+bWXlkuI8TCZ9DJDQ8/tzNtWuZna1E20a92U9e02c5+O1r7FcTWjYk5X8oQoZo3HmiI9RNmPWb8r
ikc9QDe0oZJKdjsCz6aWtL+KDLD3FXE2oF4CbOIHmAOddGreN4bm8Gz2gkDbzVa6V6KflzeyzEEh
uTOjHKZoAOw6nYP3PE5d30IAVmH9FWDfu6JMJC9Ey8K8Xrizl8I+Y7rVaHlJQCUVtLmdleVom6X5
I5yCHTcL3OLqbzyIDped3P60hkZByAyqMBHJOeqNoVcc+UPtnguNP2no8+pBfeQFmJm16dSNPTqO
lmw+aTtIX8yK+E48PgQWVTLMhodJ7CahNbogvmAOS5JPnarJRhQ3875+NicUqApXezNaoISd/9yw
CqTGn/rs4fKX3LRhADwPbk6c0CJQrVajKWl6DB0Y4z0IjBr1fSXbcttpBG5YaM4CDyfiRBQ6KDXL
8dkaL3ood+MhNezh23JBHQ6h7DV226GzMSEtDpg/D2oTr9vJaB214GfAuuuYxe7lz7Z9eVj5JKTG
nAzzqM1B5PH3cbgM/ELw8xukG3WbFCg2ijvZQbO5r1cGhQTZtRRsuxAPd7v42ASY71PsMruaoxsI
kkqck5kSSgG9J8ATN+hus9nY8/ZYqOiP1YZN4idzksTf5uQDOLKMhZGZW+j5/Jklq8KkYZsCqlQN
5qnU0ndB4ntaC3qSWN8VSXpVGekhni1qN63y/fIqbqrQrI0LyUsf0kxLAHSDNthy4Sz29HvrQbEc
ctW7Re8+3TN7/k72k5M6lmS6aTNQTVWFxhno3okIw6l0PNvTEcKfqY7B9DDeUe2DQZlz2cXNlLWy
IhxCnZ8ntGTYDpX1rDW7Oq2chF2bXDZNtF0HrQwJ62hB3hEyQUhWi3ARoLtOf4xOwY3hTTvrBlT2
i3rHUf102bvtYn9lVVjAxK8nmmiYXYmvB6+6Td3CwcPPz98dA9ktfvljr466lbFlRVcHug7QaDup
IBdQo+u4fj+n3mVvZGslpK6uol3AGdq5VAPAw6jslD528ae5kxFEyQwJyatvacSjDLlEb6+D7CvL
oGWau8Ct7/6bQ0LOKqep8NkiZkobsJ4r1b6qRieNMKxKeslukq2NkLMoAWNk0IIBveo+qwOoa4dB
UnNI9qv44stJYPqJAgtAOw7Bj1QrbKOTkCctH+RChIm6DJPZqWHkQ6AInTa7iz4O/U2bPyvgOwvV
T8rbOoagvAMOEK1q3BP+DGia6imvsxYtfdZrnp7mtZsCWCRJQX/ZpGczQg5SupZokYISMT526Nr8
v/sbfzEIUS8UG4ZmvgItGeAwJg0wNmSvnahX7RWn9LIjcxI3kvf2tnfT2ZoQ5cMcUSXQMFAyOMhB
XndQDvW15i28Kji9PlrvGOinZZS820WVebYqBLyajyD19KH6FR4X3tpiP+/56X+D723vrRdT4iSn
P0Z6z8oB10AOXEgKUrz8eDlRbFYcZ2dELIyl+IUFclCgKXxa21mKu1hgdftRKfZg13SrIJNstM3N
DBARpjMsDko34bSK0B2b1IWVg4X7SvkxsdDO3qZbBDH4FyvC6ZQV2TwYHQ5fcoIgiOpW+2hvGM6L
eqCs0t6MxJU94YAam5SXmY+Z77qoPoA864BNb4Pg0p7BOmhfXrLtTbYytvyY1WnY0nyKCbT9cOAv
XOsIQOgUnjp3cJfRTlJLssj2ipkMwC8dEDwxRNLaz2YjxMXdMA+9tgdeKqJPl13ajHPrbELIU5kS
BdRqEG9cHw4k6twKbZX/ZkKIOzytcnX85YV23TcPrQy6sX0vWfkghFxZp2HRDjhyleBBiR9m/ZHM
+7K5N3t77Ly2+jDx2oY2up/2XtHsL3u3CcVZHohNqMVQE0Rdf8aEP5l1QBtMWE6n6lC71jfFTt3A
K5+7jxkavvL221ZUrAyKh3JjpcQYIkhc9OVdq93p5hOTqTBvBvrahnBKqkmY5JYW4JXjhvw0dpAP
PhqQgPhFO5buW0XyEWUuCVGIqaiZqxleHeh8M/Ij93snxkvr5ZXaCvW1T0IcjkFkxvPStVRbz9A+
M0ynXDawlYrWBoQ41DLfaIq6jzxa3I/guB20+4rcmqMvsSP7Wsu/r7KQ0fAU06jQoKMzrsXvg/px
7CWHk8wVIdEpPsa9pxov7IHuOzWGJIw5tdv+S9XUEme2jsH1R1v+feUMKYhRaTUKpZlHdlydzPgr
KY5Z9CAVy9rEda9NCUWLqmhFj0kQ7hahE+NE/0K8xOtBCx5EEBgJnPR22I3e8mYi45WW7ichSViF
ZiV+hVPxn+euf/TbXk5FWaP8cogwkaAbbK6VwbVl3Iv4D8RXoX/H97ElW7zLW4qJHLHqmCo0CoDY
nJR7y7jNpDpZ29HBKQUHkw5gjBgds44mEMcJ6N+M14Duniyv+ZbtDU+DPEewMA88m6g/je+Xd/Jf
1utsVwiVOKiDNONR5PmG4++7fbhjt/4htfsPYPb1ZLBoqTkhPCAgFVpKi7pCvevQWGMH+ql3Zge0
z478iXfzeRnPkv9+VBHrCN866s94dzDujI9m9kuV6bd2Jl7mvS/xh+yxdZZLg+5d/qzb4XI2LJwq
RmHWmLqIQBtfghgFPcNGNo0q+5I6FdJJNw0lCH5Bw++xHQBo/0fady3ZjSvLfhEjQBJ0r3TLtPfd
emHINb0H7dffpPbeagriEOf2zOMoYlUXUCgCVVmZ4Tm7mJ3uUrFLfzoS0Y1w2yOIJBqyRYCr4FKx
qaASTyQQjpqDq0eGnQgBItuZ+MMCl4ljs9OUIZHxrisDe4reB+kQJl8lSOHt782vyyT/DtdQFP+f
K9xRK4vZLJSF0ZHcya+TV/3I3KywlVu88Xz0cWwZGXKpZ6UPLarY0qdUadf2uSOXjXNHWYEOfdIf
JoyLmkK55e1k8uEhd8o6LWkwXYt74gjVvQmcqslN1xUeUMu68ba/mpv8mJqsQO0bIAZV5fGdCi6k
mjYlqP+/0y/0jjjUkW4o6JQWXj/I7sqHsfFnD1M9ruloArDxZvZfSLvxCkMlgAd60pjUY1JZqpvV
rsp+GqEzCxulIhvcQasq0hVliWtvXlwbpi2zpyQ97C/itgkMNGgyVlLm0aSYw8+qdMpRQwEFbfmk
MK+l/84EjyYdq8BMQnMBrJoHSX7KpNtAFAoCL1Qu6YELwzLCAC+suHtiph0XT2bs7y/UdtZTFIry
xy89RO7sQlREnhFsS5POiY9ggHUsjENjDjp3pRMRynJt5qSVOe6o0l6ygCNr0UJQqE0piuyWTSS3
6973/dpcupUd7sAO8tSqRicZbjh/mePabojDRNpfy2/8lfZ+24DQ058fjNHorHpeGFiq4aLQnsb0
CkocVvKqSJJda/dW8PMzPmkm+CQ1S0cy+tMe9GA0U1bwSAjU7jTU7J7J/TnOrMd9M5u1Mk35sMN9
N2ajsrrMXMSWL2UfZaWjfLB+jRCGrgjpufkRXJnioi9U40lZ6p1umJ0zelUyAcWQ6Pe5cJvyKtOV
Zca5qqqDpiSXjKVC3MfyI3/Hwcd6cbEGdoQwSxh499hCaAwQfmRD0wFDnwuZfwPaqSy35zP1AwZW
AXFlaTvULQU6YCqQpjx8ekj7NiQzA6TmpPqFP14El3h1QSkT2m0exFKOugcdgVL01d+sneA78dvu
svar51cvtSC7ySO0K66U89LSLZ3UMb7o9i8KZ1cEHdu+e67sceFf9jML40UxbsSUxQiCweINcA13
udDXl+M5uV9untHVcCHydDtnfTjKnYdcSVu512oUiej3ZYg4BKKs1L5U4ff9g7cdrB92uMOAdswc
KhEe5zp9nKOX2hIVPP8h2X9Y4I4DFJBDJi0V1oWhUXfqQz9eYvjUZrOTo3tbfUbeTFNBnWChtAnd
Ce4D1hhSWtBo4crrMju2vs4iweXN2F8Z4K4S4C7D3HMBoXZTH2xLMe009dW+c/c3ZtsKMB9QJpZl
TEn+Gemyydq4pgDZK9lDE75Zw1MkAi1u1wKh4fdfGzyYu9ViE7LzAO7qV8bNcprQV79v3fDUudTP
/cBTBLwWQovc5ow0hBaXVQOv+67dhPfUAQvEiT7KX341893ip+gEb54jiqe+jp3A8CF3gMe80mIy
JbhEExWzS7GW2fhOO1WJG0cDPW3Brm1HOyoVSFLgUUAA/rltFPIwUp9pgAyc/ttPsDwAhf/PlZPN
pr6GGMF/Blg2ebRc3ch6aWbggNKvrAfoEkCvUPLmQ/Gi/EieB1dxyVFNbFnEBPcPjn7Y5U5B0YYh
iXvgMuYbfaFYPBr3BmoA3SVDDUDEnb1tTVNV7IgGGTAeTZYkHR2tjuLG2LsTxqLTi9DLnaB1jcOE
G6Moajaz4oc5HkVmdVBtASw29iKtu4sN80qffu4fb5EF7iCATytVhgnxx2a/by4q/TNvqpUH3PYM
/azrRoU2tTW8FFJp98pjy97/nQ9crGMOTG6CaADHJshxrlu5mQrHyFsWCg7VZioECFknJnoWMg+A
04dm0AxNRgE5e9ez75meO/rwvO/LdrV1ZYT7TOnppBSSZKqYcDTP0WN0u4Bp6wO7SL6xM/MwCz/a
sRveiKYct680K8NcoldppSvdDIrX6LK5bG3Zzp/CQ3qp24EN1eqD8bjv6OZi4qtoYZbWJBqP9AOZ
Jx0YZiuhonc5Wfdh8ZoEx30Tmzl3ZWL599UlrR6zbtKXxkKmxDZe8qQJHLMwHTlqvX1Lm9A0bWWK
u75IcVR0ddFFXknL5ySOPFkmbjzLj3mcOWWiPORhd6vOGONpzMO+bdFCcgHTsygsZILSXRFdJOV8
aMPb3hC165a//69r/so/LjhGqYDQTqLgNW68ptFDiS5TBXZPI3qoMTX0rxziuXjKShoSCFMAatKD
5SpkjwgVO1JEMKDtp96HTzykpWx0rc1H3XCzBnq+LeAD0H9RyaE8lZhdtjpRjCypbmcNeVYeapp6
UySAYSzMvOV1d2DH6H38xctbOPm3/UXc/lKtvOOSojEnfRJAmdArc+V+amK/G34CCe3IyXQ5a+9j
Xx4KxbhMS3LfNeV9lcYPn/oLVB1XVEM2UVP78/ilaTW36pybLhQeR1fz52MOvRkNc3P0Ikb5bt/c
EoF/r+6HteVDtzrskjUlilEVizpA5xTsuk6eInabAs7bVBehBSzxIICzL7+4Z3E5mCuLVhK3/VJM
dME2T6xzFf7Y92j7YH94xKUvQ6qrvohaYFpme9Q7sI+i+irkA1w+8HtecJlrHpRQTtFEwQt6eRap
R1DJy3fLxbs5xK1gk0QucbkqijIQ76Gs59YxdXT6gJuvPaqChLhJEoDB09+BxyUrs5/wZo2DyAu/
QjgbNB//gRYE/ggGTLS/KryVRe/k5S/fWUYe+JRXPUbzdDCLKEiLdf7QQ5erSh6CubHl9CKJv+/H
hiDaeYjLYKTMUnPyH0hXd0ivGs84s4Nx2jezHeLgYjMXshSFBx6rgxXhEOuqO3T6lZQaaD+JqL1F
JrgLYp7Fc13HOLeEESfvb4fpc5nwwwkuD1GpzGQW4ekVpLZV2MXJQCoyH7MJE2vTqTqIHgkij5Z/
X+WFhkZVbhGc23hunZ49pWPn72/LP3y6PlziUg+p67ao9Nj8RQKpeJlP37KLzo2OFYBw9r6x7TP7
YYtLQ1I8TZbSRyDBDh7q5DYqY5t+ajwYd8/fgcZlIatt5YgwDdxxyUs6HGfzehI1xTf9wMObQA/e
0nSeWFAFXiKBjIrhWqhFqiqzNSRUPXjbX63Nzf+wwl9eJGBZjDqlhhv1yT1l5C2fRWMrIhPck63r
jTgadNQCAxI7UDB9mTQiwuQIFou/q2AodmI9xiJdVYpvpU73Zct8myR2t79a22aMhbxDx8ACT6IH
BZPlVtngCkaKc2L1Tja/VXIoqPYsEfpXbsbYyP+scBFMRlXLSQyWr0ntvKEnzhAdwrx1MUkhOCvb
W/NhiQvjvlc00jV14E7z10i6rYFm2l8wkSvcB3TIikFJZMVwyxnctqcG94GxfFeoiGx58/uyWrLl
31c5TA4GrZuoDJWzoXaHMPfUKjsUReIvUrK0zX3SsRNorV733VvWZ2eneIzeKMcS7VVJdZv4S9rd
l9HRiCxHbp5J+75vafu5++Ehj58vgb/JCxlwwEV7OPZGYpfMRVHOVZ0KNAuFQ6tP3UtWJpU/FxUP
xDZXRtNwuzM96057tWjHaqGt3lNIWC0ijGnsiy4m2wWFlVXu82e2aYmqrhZ55I42dnws7yCbdaSA
bk1uHNvMI74M1Dm9FnGqCg63xX0HS7UN43iEYZZeyvFjNXuBaCRMZGL591WYFuZsydkAaqYpsQ5a
WR6jaABDhn78l8HCZRD00QzIZFWB23+f/epWthPXdNNLECESDCuFrkgdZLs+vdo0LpGEvUpCK53Q
u1Md6Tu5mo8TJFHvJ2zVWILDAg1q8XTCEn97p49LLgHLKpnOS6RgFmI8hWfqyucFL/Z/4VQRpEqL
yzCmIZWVGZeG2w/Ul/XqlNWd4LWx/RD4vYqUb1LPGsYuSQPtjkWIW3ZTj3i1k7jKCVrNTnebnLuj
qM20H5FAFvwZkWYLcEkVlYFbjBcSpOzH9JSLeJ+33/Yrv7hEUseBos4moiN87t3wKAP31r5RuwXp
WnSuBsE3RxCMlHAZhBVVXqkttupXj9fG+BcopOLn+pX4S6WkD+6r3vuMjhbIdf/70aaEyx7NSLRU
rsErV8/VPWYHbBIEn6lNr0xw2WMsy15LY/Su9bo/tXR09WTwMDcryPv7HzVKuOQxWKh7g6CYuqB3
PEVJ6PbjfJalzmkz465rWgGP5v4VgRIuddSJ3sdJjm9oIp3b9DbHSL9R+UP1IMiJ+9mCEi5b0Hlo
OpqDy2SJCuoUbvBmeNAiA8otE7bPRMeKyxZDTqZAwkiEG+YXKUjhCSS8p9kTuLSAVv45AVK+3TKE
ssS6ElbUpQtpY/71qvPjW+XYCT4oAnd+ve9W3y0tT1p5msEn1eWTbaSXSas4kiLAfwji7lcWWRlp
qVpbJuawvEJ9bqJbipfhSJ1hHuwaA1r7S7efzTFM92faaydMCVgxIEd97qRlYQeziG9b5A2XD4Y8
M3s5gQV0iiHBcWmSi3ws3UZ+ZUIhgu339TJoreiIAvB7/+lOHw2gIC4xst9GwDFXYD22vFGzR2/R
5xYNPW6u3coY51mry9IQBgStYeM40huWCeJgMyGsfp9Lc7PEqs4I5198KdRypuBHlp1LYeNK5AaX
5hLaKEbXoXE1+jg8TvGAytu38ACMozNedaYNClf3E0G3cozLdFPW54hxSN2pDSC3rdSgMxYElbNv
ZfOsrqxwea5mNGrSFn6lyXslMxvkFHkoOj8iI1x+i1nZlkVRgh7COgXxoTOOk/GZt/aHHzx8PUib
bEqLEdrSA3TAMNugpWYBXCX5tr9e27eTlSHuCkSTWIoxHAfgS9rYVqU/sFRubQI251SdfaqjZ65Q
D1XnU6dWOGG1l+Xm9/0/YlmvvzL56m/gbkigSAMv+yKvpLeX7XAyu8Qh0ilKA1tKL+QZQ74ikVuh
21zOAHYmmIsGtwlyLu+71B2P6vXoDG74NjwUh1kThOUSdnseclmjYqYOZnqAlcOe2UV/naknJr9p
xq1eXzS9QOFp+7W8Wk8uhxRJ0Rd6AdHR7ATNGXwZS2oHLjktTFmpbzEh4k1wIHQumzCwVQVhh0uT
hraVeR3Mbi6CDQh3jMsfkVFXI9Uy3GD85lJ152PqtH55QrfbCYUNApFDXBpJSIaxDQodrjnoQzsE
atIzSvm1ioio/rz5pVztFZdLLH2MizrA62DuH0r1MCuq3Q+dPVHHHC1BFIrWkIduUbnr0s6sDUxo
gTvNmV90zWF2hyoKxh6+NKLe8HY148M5g0subTkqhRrgfdWds1N1Urzu0GKo6YQqFcrfub8Mti80
7vR+P6EIDXMZpdJ1ptbAWbnhdXOJwbDzeNS89CeY1b32VPv0mB3Ki+wgKt8INpPHceVgBe5Z3Bqu
pBoH2mVHjFKr6HHipkXZTW2KKrLCDeXyCpUxKJsyfIlaL72u/PIQO8yzDhgZswFVtwWrumzX31mM
Ak4F9J8lK1zSxNt8GAuGHvHoT95CTRAzd3mcL9DdRFQ43z6CH8Y414oZCNC0BWmKnN1IY2oPBK1b
0ZTpPyzghxUuVSaJWkhyudC7F43DItOpE+uCqNVjHvXnmjCHoV/ck/6qC1S/UclrQXp/f1kXR/ZW
lUueYI9FJSePoOnenCX1EIWi+a3tqPzwkcucAVXjuDFStKZ7ph4aPT5mNVNuAzLnhd3XahU7fZmI
xGNE+8el0AZDAGB8YtTtqu+GfhgazVZEmqy/Im5v7bjsmZMiaAwdsF3gr9C7Rb/4GoUBFGtxsT3q
j2EJyLDsEHe8Sq5lrzpIj+O1uBYncPWvARtiVmVUoIeoBA9mcOyao5Q87wfJPzxyfm8iP2Ezz6hB
WBmaL4PhsEvrYqHx7A3HOmRHMZJRdCxULn8WES0TiFIt9fbwmPnjN40itQyu7AXfAF3vj/veiRaQ
SyzR3DUJkwkaitFVFz8bYELTBIUWwSFQuXQyJlqq1HhauQ25NahqT6i0zO3NkN8Jn9cib5Z/Xz3l
za4vZGMO8BXozpr+ZhWHdBD1rkQ2uKRREiu0QgzjI+QqO6sPgfkUqF/3d2X5jZ3DxXNbD2grSVAe
09wirRwzMpyoi329sNNY2GwR5ECVSxaFycaQduj6T5HToEjaHSTP7nM7Q6uF+plnudLjvnOiBeQy
x1j1oC60cMOjHVSjq8KNW8vNShHWUGCGZ7nW1aysMjBnuEozvIPt7lZTJ9eI55/73ojSAw/oZlVe
Jr0F4H/5PnnQCvAVyTbQLFK9bLSFo9yC7eKJrcNmGHtw0qjudDAP+Ywic+Bi2uRk3kT3pascsV3+
voPbT8Tf6Y9yGWIIesPIejA/0V+w8fjAvAXzJPJse7sM3YSYDFA0PM9JnzejNBU1zIxeE/hG5qGT
uu+JwATfNUX5yCqVFK3MUOnsVD/W6ZPRCJLd9sn97QbfLpUVjQ5FjgfgGE0PZpeF6DtXiU07Gd8n
7e4TDoH7XiGajgE5nr5AmU0zLVN0GbKstCvIeo/lRRC+7RvZxuyurHAZImrabICklQppod6VL39R
EB4UN7v7HLR6ZYnLDOYQyelEAEBgFI+xagaXRj1EhmcpQ+BVQ88OJQS8LpnefOknpfFHPLW9sNF6
Oyrr6Jik/bvA983j9vEX8cWgNECBpsIMNABEDd6/uTP+CM+Wo9xo70MEncbczX6KnjKiBefnq6VI
kjIzwxMqO7HTQiGyNKGlQ3IWnbnNYF15x901ZKYNbTXDu5G8kCyzg+QGdEYx3t37y7h58FZ2uBSi
AVnC5tky3Byjd1DuJro3j6//zsayk6tPPwsxTjQFBKAB6YVlr8T4NojmhbeXi2KQBFxm0HJa3FyZ
II0RBJGEWotZZY45vVn5LQHMQ/8Mkxp4W8HIpcngfOCH+3sALgpl0espG+W+TeKLjJU/dMt6+cyK
fZjhVmxCtz6sRgynZy3kjcrmhKHim6H9VJll5Q23akaJSRAJXLfuCMnYhNmycceKH0WKvh4O+b5L
28f1w6VlB1c7lNC20amBQfUpPVLzahwFUObtCPj4fe49l6HpH4KbHtI25lXU3KD1igrVhSGqkW7e
mFdLxmXcEqotc1f1EOjQms5rwYwVZIkLwrkbieR2F6ru/rKJ3OLybtDIY80MgPFUZvljF5yCkj3o
xs9qFF1stzPB/xZQ55EGKKxbsjZ00MFTzvHwlrTfB/aZbvXvxQOy/88YGOLAiidGdMD+zqgZJhhU
GPz99doKM/ww+NioieIxn6ATOtdKVKNyH2ivMzRgh/l+38DWnWttgEvMbZh0GLso8LiuSnvqexeY
DTdqii+y0bqNKdms/d4aocCtrTBYW+XSNJ5O45gmeHUMWnCdDgUYUufHRtF+arn+uO/gEsH8A2dt
alnh1UGtCnlKsgYlpikK7bp8kgqMS3e+lkL05r7vBNZE+8WloBHXpLgNZ9Ptm9mPGIBBhWhqRbRj
y9quHAo0taoNZB+I36XP6pwYfh9GPyo5Kpxh6Yb1o1G4qaYQDBBOhiDtiTaOS0uyZFVzGc+xJw0X
JLLspn3BS9gZAkGAiJzk8hKtGZvlGKwzi3z0fwRAlqeAiJd9K0msg4NLR2kj03aa0JA3qjtoPUz0
Xgnc/fjbLFPrQDcT4Ew0nGLORjxX9dSNqBcnqhP1Nvja/kPGQN9w+6HgZrejGfVVDcOxGEw77lvf
jH4gedHrMvHd5tvmctSj/mcmkisPlp2HP9L6rq78hPpj5iWDaJhkMzpW1rizFiQp6FtAN+amof5O
5OKuH9F3mBSI+Zqls+/ZZvlqASn/zzXuqKmYg5+TWqHQN1lmSjI3cotvnb8MXYQuPl7/0hx37JhF
NYYXV+QB9Qc5Fcicuv2F4Wnn0i+uRO+Tzbhc+cYdMw3jpjIo9QO3rCa7yBqvjnOnbHXBKRPtF3fK
QjKxFpMRhhtEnVOrPVh37GKUnVmrBadg8zyvHOIOQZqrzdRRDOPU6p05GvbYA4hHqa2oXxk5qGg8
C0WeBWvIP6iamrQAuGMKM0IPyryLQ68ZRLKam3jGVRDy32fJLMtENgfAXc+LNFx91bxUiUMBWl7E
CEu0vQKnKAShL/KM+2bPCt79zCzwSZturD6w1cLTROw+gsShc1/ouJllaLRAzW8wnaIe7VI51uq5
68khCbGSVirwaZOtYL2SXO5QTXXugglyHPNN+FyBFHs8toZXq3Z+auzGmV7ao/yQXIneDJtHwMAN
y7AwRA4Z6j+/pmo+JBEkjSGXYd6Yuq/X6VHWIAhtCAn9lhX76yKyssTtmj7qQauV6sKcGVFnGRGS
PLX0FnIrxQ5kaAi2n3kN6wZsWlBSB1Eil0ZMaKmNPStjLyZ3eXbWKmaXpiAxbgbjygaXQ6a+MSOl
rtGdJIXdWc9z8BCHAuLl7Vy/MsKljyCfoIE4LsPHnmRBcboGcSaQ8oNLXGInd6Kg2MxWJiQ9ZRPi
wgb/LK7NHKUKaQRgE2WRFpTBg0995SgqimxiOPSVHS7maTgUwFij/AL8z+A1t+ld0/nd98lfuDnN
ALolo5CdYzMMVzaX/VxdH/OOhaM2ofJlhECJErxf7fmYBchZi86HBpJ9XwSn2wyRlUnu00kY8P9N
BLyW1p6r6G2wbmb1Zf/zvKzUX4drZYKL9DlokmZQUsnNzFOSXSUizSrR73NRruhSMHZzSt1YLcEO
o9o1E3iw/IV/e2BgNNsEy63Mf0msWSnQHYNuDzNv6tKbs1eL4QWuenhBCI7stjMfprhM1AxRPrdD
Ybh1MHgQt/Zjcxakc5GJJQpXUZbMQxI3moXWVab7LNJ9gMsEXmxH1YcXy5+wMkEN1pN5kfRoQpBR
doWdtewgWZK7H1mbNVJM2/7eGO7AjHE6ZVZWSi5gOzeQVr+u2/asp+wmMyrZ7sPWjg3iaJ10SHNd
sIz/kCE+jHNHpwwaBbENwoxEdmcLAqoF9Nx1V8q86XvvKS5YQAT+inaOO0lhFeZzJCUQVyhlt2Ky
P0/dw/6SinaOO0y0njBzxTRIUgRXcuXp/YXWf0IiQreIoYMRCEOMPOOmJg3QvSoYxoP62k6Ga72T
bUsTHNlNPz6M8JAAM0bpdOonfPr0IvEAZsEGYa7L7ypdJFkmMsVfUxq1ajMaY+AD3CzdcQZ7Q/51
f1c2b0IWVmxhzAFVGRfn6VzrGcuBRk0hdmvXmeEoYfscUfMljiNBkG2782GLC2spLaVhqkfgFauL
EjOfg3lqMFDy/+8Q7j7EkA0FZXSeiVCDGHXV5KB+H4Yvc3uM9C+9RmydCpCYW76szSwHapWHymqQ
+6amgdtIX+JmdEL1XWEiNcGtzVkb4Tantea+hQZb4FbT+LPOG1szpps8KXA11shnHFJMTYO4CtSF
eFKljBadLi8slXJ0bxVXSkxBivsZGyrupaiIQM6TclkmCOQOcBrIMkxoqcU0PljKgUSyIMw206ex
MsNlmjRplyIBbh7Fa+f1C+86BOJawEkx43FYJqWqzyDa1ha5myrTlDGZNLCwMnIbktdZfZNUwfD0
1u10ZYIfaIdsGii82FIAjJQbcw6preb615wqx9xabid677O28BTIo+4fqE1m7bVlLguNbd5kJjgU
IZZEHOk19yJfzu3wZEGoubhgF/Khu9Qc5MOL7GqYXOtW1LDcuiSt/wDu5lJl2QjsHube8ky1zfo5
RO5A/cCo0fyuRIXWrS/h2hh3h1FYKek0xUgQIRVm3Q5q+bS/npuZ4yM6NS5z5NHQNjRHFdwcczuw
RlvWUDkgmSAPisxwuSNkcplHxYRFk48N3pi5fhij531XRGvFJfSpTWtdYgBud/mxmU66aIRB9Ptc
voAGaWkUMSKvp8483lu1AEwhWiMuUZQpqytNGqGk2tYOpOgObZzbORkE1xKRG1x26OJ6nEMzhU53
ewwm1Wl1RXBjFJwQvurVR6GRAPpmuLNxAtd+LR2p+j2Y/dH6ub/j2ysGhqzl1zSdJ6IZqqYBWgFv
1wQMPmArTCXZHYC527eyiXky1A8z3ImHOltuDSwDS789+5K9qFgrJwPqDrGvnQS2lgPNP8HWtrgD
jzmYnEFHHV0pxzxETuZijgOASF/Gw3hBk4tm5TfLGlg78J9AztqAvO6fVwf0QSXgUMAL33qDZ/jA
YB5B5gs0LaqH5Dh95h2+NsetZVigDdGbBAR/unHT6YqfVsVV2ouqypuRsfKKW8ZZbzCwXGIoK0we
pPY1SgI70gRxIbLBpc5xNqPcLCuQuoARcX6No68DEdyHN8+qZlEUBcGGaPIwMWYMqhw0seQSCcUm
iIyPg2hiaNuL3yZ4mNgwtlSWlCb25hYivb2tYDwkvhdE9dYIrfHhB48T60eGhAOsv6tJTmg+xMyP
osoeUF7tEnCv3LLx1RSxJQjWzuIibZzqRE4LIBWl8UJF2xozvIIA2MxzK6+4IKOK1Jug71fdlhzA
4eeYM6agdI/MV8FnQDLrBeRiTTFqsw01ONPJj5rWOSB1LoSEy8tR/yv36Hh8QVTGVICx+zMVBANI
OQGRAdPDeb4s/P4Yn0YvsJVjKOQf2Yy6lSnuW90XXdGZS+FE6YfCIbnaXZiteqfl6XwUxN5mRl2Z
4j7bMcqr4QjBObd9X0r6XW3jDKET2XvRUbHRS7toI3/fpsg77kvOgGUoE5DauWp+h0a4AhJdU3DZ
2aRfAHXR783iPuNzZcRAZQBBqqXQWoDO9qTk51wNXlTtqScZ/heI73tqszK9klh+Ax6Um4484JIh
KIwLnOUrEC04SUgwJugTBt2pKulJajOHZdq/W1N+LkGNNFrldRt71VicIlW3tYl9C4joY7+ZNT6W
lR9IqNpi0gZMNaIXcyigGCB1b/8qNviKwDSU8xykqAho6k8QUrI8tGPRDIJoS7hsERnMDEMgaCGB
jld6F9ix/rMDV+S+J9svWwuYAoNA+heiMn/mCy1SJ5I3BHD2y8lpToUPuYPDdPMftgfrVtSQ3ky3
K3N8Qh/AEtnlQPA1JTlP01tCa7w0tcTppeZUsVKkx7bkoL/S4coel97HjuqoOmFkqy9M6SgVie7I
DKpv41hmACkWmQBut7lrK3vcruFvk8FEB3Y1Y7xFRSLtHlVRCUe0hMufsKoTaVkrV5WOKYGUPGaa
F6TXjVw6g5TZRSzk2Vn24+/1gzQ8+O1NcOtxGaoeUjLRAOBweqDpMT4uKsrUxhA7gZKOmEt/6+Qu
EsMasYBzwVX2T9/MsC+GJseghWF8CeeLUP/E9qx/fwmX1doNtNagcgmCvVTHUxyv5S5TnbG+3z9U
Ii+4r1UZA/gda4B4VNaTHqV2PIoaspvNBIg2EHzkTVMGou9PR/JQthpFsnDjJ72tS+ntFKlX4cAq
Oym1V1Li7UGrk25OGA5OHj7h3oftX3/bahGjugGhY4rxipZ1X3up9/p6JoK8tHWO4NcyWaHLlsHX
DjGSa8IjSDNPBRaQtea1pQHuLcu9s+/MpiFFVlUCyn/oanEJoknVDkoowPq2aeZMGAos6vuEiV5M
W2nIXFnh0kLBYij0JGAdKacSDCo3JbT3rG9MEz1nNm8UoLDHpQLtP/BOc+m8S2tAVSsQ5ErHMrPL
5+x2uQOO90nj957s/VJqSF/2l3ArIa1tcjk9qFlsWAbqvGZnOKFxbQIvPyiXbfFl7gUf3k2czNoW
t139rCkQLcXsV246iyxQ5ELY8Cm9ykD4CYKi5py6+Syc8N98YK/Ncvs394Ougc8WVLZnzU+96CF1
yM147iFENB1zUXVyOyZNBfIeGlp2PNKvUgaryhZd3mp67rIOY7cgZxR1Vpf7K5/ZIc78PyN89Zem
M2GZDJInKe1sTc1AnfnclW/ZeIzjyp6K2d2PEoFTPCe7SsokpRQFniF7iabSgVN6P30mbayc4kLR
GBMCuv7RcuvxrYxv5+Z7LX9Gg9yEiKGKXq6M/jqX3bMsbEc0NlGZZ3F6KTVKfMIqF44UgH12f82W
LP7XHqkaQQGHUMviSVRLkhlhX4NXPjstXHDpQTtQFHQ+g14F5gGjG8ga4GXlDlUoR0FiAPbjJnXm
5cVLVGVPrKWCb+92bqKyRSFbq4AUlstNpk6CoerBqt58Dwd39g0for8X+o9JtrPn/utCRSgLkPWb
qWllkouHMR6TTC5RJ00A4K/BYNW3U2/LbYLKcupmYyu8T2+G+coit5ZNBCGZoQSncuvJPrQHvfAu
vRov8BY5TG7hkRfzfhYkxc3rxsokl5zkOEg1qcDk2aBVmi9Xc+31easIzu/2lWNlZvF89dnvkeYr
LQckXZNUe9Yu9bRwM1AEFM/QZ2HGc2PdUP2wfwBErnH3NYv1elYq0Cjr2m8ZSBfieBAcse3UTjV1
KZbokFvlblJTmFp9ooJ9TP+i2ea5PcRPwVEHJCw7Rp7opG3HIz7LCHaignj9zzW0oHQH8SYoscR6
eQvNrCNwgxeN1blm2d4k46c+JMst4L/muBpGnQM/o45Av+vTsdEPU1HZCpgr9/do826zMsItILJK
MYxDBIhEDqbdCAzc8xWV3FQR9Z8Ei8e3JMY8loJEDsDTUn+bwqu6fCD0OqxVJ5kE7ZXtQ/x73XgM
laQlBS0owzALO7fJhYK55UlQcdmO7A8TXGZK56GjBM0uV84rRzfzo6mK0I4iL7hUNE+ZUQTAdGJi
BbcjvTgkXePURe/t77/IDJd+6jls5LAHbw9JUnskT4nql2rsfMIISppQEzKobPJlzWmUrDZtlo+u
2d+ElmZPafJIp1YQy5u7sjLD5RvQ+lMl6sEG3NbqFVjobtXSECzXZhRjIBPq2NTE6nO7kgdxIU0S
9B0Mub6LahWprT32WnmbYwKnbEQNz83d0cC/g2/uLxTqnxknNvSEkC6PPAvlNmJcjuaDZQi+siIb
XCwPXdQq4YBXdZ4de+vCmB1DpMgiMsGtWkqKyZIGFYi18R0Ao2Uet8G8wX6Qbe4+SuY6rtzYIB7s
FVnmUA4mzqSkXBrJnWUKzvxmpvz4fb7KqiaV0eq0hbKuXj8NrLyNpOE60jvIzRmdSINWZIy7bVlz
o04Zg0pQXR4i640V73F1ptrd/pJtRvPKJW7rkyRTs7aeDUByT2oLkVhrsCFj1pjQPep/7NvavoGs
jHFBMOYWVYoIaXk2lMQugv65HJrULtrpMVHbeyWjPq2/p0Hn0LIS3uxEri7Rs7r/oP1QzhHkcsFP
Vpxk9/+Rdl07duPa8osESKLiq9IOnZPb9ovgSCrn+PW31HOOt0xrxHPbL4MBDPTapBaLiytUNQfV
V4647vJj/GF2tSB20s/NcXosBCSfm66/WvXy7yu7LbGkWko0fMg5fUTLL/o3mysIXAruPNHyOOgj
g9YSowFlQNXYissyPULW2UxdExzvGYYCDlCCmoL9L6qKjC7/vlpbMUpd0S6UTLXXYxgKIkWOdjCv
jcNC0hudTTAX2ehdd/UDbnlf8pqj6ikHEAs4pfse5l7MtmkEr1BC8EbhfksoNUVWIuXU5sMpTYYf
alM+1XLzuL/m7XN5McPt82DmbTLW6HewwvyoSnkwoEc2ZhV4tkT01NueczHF7W6p9HOcQCfaK4ry
tgnrH5FaXod5Jribt2HzYoaLMqU0MVgV4tGd5hVaj0qXaKKxL5EJLsacqrAu7RYcMmP8JS2/E1Gb
779Ay6818GSHcgpx8BF0JchztyfU4Nzeya4Z2LKY4JgJVsKzHJakZhhiMzBOTorb0kxvqkkUkAs+
u8lhcpbZEEXRUPPQyms7PWj1oRddx5tlIwuyUchLoCsWCt2/H5Z+qqww1lD7bfz0WfHSIKPnqMNh
7X1QTByz4YMohbq5cSuLy7+voMJKLS1NJvAukVb71EjtsTREJd9tL1jZ4CCAkDAmLIZuuwYA0o/h
iRxA7YPiuUh9a3OYF2q6aNchtoLqG3c7z0SZqqpEqLGkCQo/PxnumDuFm7lx7KYYoSFun4CWsWod
0aNwc0JubZvzD6hdzEWOQgjak5QgPN+cco8Fpm9cL4qFWWCepiM57YPepkuulsu5S5XllUU7IJFa
3hvqk2lcURFL9bYJ2wTPjqFheRxERGFLEhZ1gO/4uu2oU2bnqBClsJat+SMhh2T2f4zwMBFKJEEG
nzB/IRbK7yHPduiCwQud8eZ9vLLWyhjnIzQC283cjCj0pVeFbjsgtKxNEbIKto0Hi9QGDU1pqtAY
bbymeJmmazGz6/JD93aN+/rKbNvSPGF8EFnmZQofZ5e5I0KmLIDiruB+3QwpVrvG4QQJk4GV2gSB
kzq+T2Z6g5YYB3RQ1/HYH+hQH/Y9ezurubLHYQZ41MzW1vGVll5mzHM7kW/FTo1HvaO4S2t4Zzr0
dd+o6KNxMUQ4ahBQNS1o0cbXYX/s55t+EAT223B78XQuduhoZcYag0gHVSa/NwZPU0QqBqJVcHFD
39jZqDL03nVtc13q/ZdsMAJilqK8kWgpHDIMaRGTWUaXTa0PLhtHN51ETrB48I6HW0vv3OpyymJp
rqIKHwS8pefsVgPdbYI6OUTCqJt4EGd39h1AsCS+zBcPJlTZEzT8abrsJmT07Og9b/qLW1vcJQF5
p0gdTAaZuDq+wcziVRhJD3KoCNxsMxpemeGgobalqbJDtOqo/UsXg866ebQARP27EjsrOxwq9AW0
++LlA0U0Dbo+9U2W+PvfRODOfxRrEjCGRh2am0j0WU2/KuHrWAgSCNvJ6tUyuIOfg4e+kHogKdqL
JxaoZmnFHgvrsA7kuikmx4qgY+9IcTbeT3U8P1eW3aroCaDqEwp+agqBHw1P5v2V/0s0+AssLA4s
7GyuBmKDlSH/mJ9sNFcrX43v4O6GhtZ8EwWiPM12FXi1DRxyQGpZKsIUd/1kuto5O8ZBfUzQ1P0E
vpyz/bA0PTNMszzvL1N06DgciWS7sJsOjTc98fX5xhQdOcFZ4Lt454q2KUWvoEeLMsizZ6ZAPI71
3qT8JSLyrbyzVHYW0/AIoVr+AdTOV00pEn8VnAa+c1eOUrVulRbDIsVVFSExTAPa/R1G8alUCo2E
VgVhgWeP94blpfarpAlcW/RNONxQmMS0fMTdIYf3DfIQ1aGxz5aInUtkZdnM1fUxNfVAJwaC3sJA
8zY4VAbLi6zRm4vJ2/dhkaXl31eWapXa/WQu+Tr1uw7F37J7KeyTJosq16KwyOYgoZHlZiL6IlKu
Oy1QB6AQOSwwTuhRK3+qoOlNf4iEwkXwaHO4UPUEHO0GhlZaTzsvEozp7EEN9sCO9UEOXdGTdNPH
0QqAVhs0AyiEW2Ob5EjkF3gEz9ojHT5VquFEsSLwwLes8B+xxcoKtyhcjgXGLUDbz661gxIsaAc9
+9YZ3fyugQR29xid62OLQcT6UbtT3NYtD5XsgM81kB01WPQERYQTm160+kk8Ek6GnBk1igoR7pLS
KNwq7cHs8ji/h5sWHQn/3WGeEbluC1roDeb0wsR082J0ZPKBhJ+R//X3z8WyiTubzFMiFxWhGs0M
dFpE1610I423WuJ35uiQ+tusCQYvBX7zByOy2kHpIkf0pg43NhTPDJ8ywYjl9lFY7RwXWGVTEuaN
vbSWP3U+9Dvw6BrPOnoQFn8QpRQ2b8aVMQ4ly4hk0yyhPUrDalBkZphB3P8+21tmYLyEgJAYvSi/
4xa121rJJM324rE7tmbthlLqMqUN/s4MB4+kG9NUbjN0a5RQcs2b79MguaQSnZ8FGP70tstqOOAY
6WSa0qSaHpV9c7jurc6VqOLJUJbv7eQ99QPrYozDD6VXiK5IuOyjGSKqn5T5aIumTkRfh8OD0eqG
sbBT3JIRVMjKa6mK3GT8u2/zlrxbXV1JM8+NbZQSGNEfKwg4mMoxnz/uf3/Bh3mbIlzZMO2oIklJ
Qf+ifQ+rL3M/O5L6UFvXmfCAbj4ZL5/l7QCvTDVorU7a2AL7+VH9OTzOV7YbHoePI1oK6xfqVQIv
+BdA+OUGfKMr5hXoHNoQSbdedMc4LzPXneTIEExdxHVkESQIXOItPlgtr25ltesbuDja49TpEEJV
qu7/1giHCraRGX04YO5RHo1bqOpShxn17aiaon7r7QvvsnkcLoRR32RFnmpead/1YKAJ7dQxyMuQ
CxKMol3jgEGee8jcGSDvsa07bXhoqB91AkfYxurLUjg4iBUW14uMi9+qP6b+VVh9EB0hDgvsvoms
TMFWVTZ1wyaYDMmbsF0KGRwmnfbPq8irVS7xYrQKQ+M2rMkPnb/kFjGe8H08Q0Y5kE6iLLZg6/gG
xirUEtqAPsOL0lszO0Tqy1+uRv39ljOga6dk7RsvAqgo3WSREI/+kyltXg3/L81xMUJIs3EaGQgg
ZCgzaP7yiq59BfJe/4sqtMC1VS5GkCxpbrUSeFcbPpSLtPoUi0iot/MQF0zlu4QIVKft0QB7l32c
UNswECEzL31NERuj9fKrqJtPaI+DBagMNAmb4H3z3RwsImkx9NfVU3JSfPUolg7ark+t1sfBg9o1
MkSuwB72X12D8qicl65+QxChbhfmV5Y4lKgkNUob1P3+qU9NqHaoruZiAre/jp8hqQwuO+PJckJM
YILm+Ut0jwzuMTst544G+nve+asfw0EKa6pInmPwI5FBHzCiqEwu6czMx4Tm7O6fCcER51t09FwZ
B2qCJiBpE6eevka6KPciOAf8DKQ2JBBDSVPDM+RDM/hp6CeidIJoERyMzLoVmkOV4/mrJIeoL7ze
FvjHdgbu8kn4+u88pGYvg+ALjRuyO6NYDprNyC2u5WBJeBNXdqJA9LwX7RyHIGEDue2qVaCRZ5VO
rvpN3LhRKogA30D8j9jclmVdVq23Hv/fMbgEDxMqYmDwWJTloyvZR3XUQ3IJNdLyaN58+qS76lV+
0I7Um0VCTZsfbmWbWyEjtJgbGYNjcwwaZ2Srp1FE5Lyclb3lLZu8isvCDPLyLRIz0KcOHa241sn3
XDvO6knWvhdN6YTWp3ecqNWaOIxU0nGUilnF6HZtBcbMPoyl8rJvYtMxViY4WCwiFkl0gX0V789u
KO+6rDnMkSSInERmOExM0gitO8vgpS1B9Bj3TOU0ihqedKak/v6KRI7AI97QlCVRwehjlI952jjg
DXjPg/qyZ3zFakzVPC1LaNqOpumU7X1T3UnUFKCpwNn4MhXJbKOJVSTIdOtm6r+25CWyfxDro9Hc
qvO9/p6xbGu1Jg73TGMYGtKhmKRnyutcQNlKqm8oFeWKNh8DKzNc2FQU1CIN5By8eICoFXVVsF7m
7GYUXXvbwe3KEAcHGsYGiynBy10+aOfmNg+SH83g1P7SpZEX7ntUztbbt/j/ChoGo+uVXsLLgGmD
G/dunKPNbnjZ9+ztGGa1KA4PGJjWNTYixlXT/qkyvoF37jol5FSNYKqI8uMMmBjs8IfFOkH1TPTd
OJioNA0DSP1gemk2flSS5DyHJZCv9QtN9OlEjs9BxTAMuqrLPYPswDJS0h/ns3RQjyKmIQEi/TG7
AlrCKWGK4WXZUWagGOrPIxpF9r/Y5oPu8sH4shRaP+0JQ/Qo7uXkSi2bj3o1xY4u1VDfy6XMbWZd
xGezXT1Y2eRaX6AzahWxvDzsD+wZM00Yfetix7whjwaqisRnZ0nE0iZaJgceSYxJSQLqCy+priQC
8l80sX3S2geWiSQABODOl63CQa7KmhL0X424ESvZ7VtRM6/AMWwOOfJJYaaFRKpn4QwntZtQRLPp
392HNocXccQmYsbI+i38TKojtR90UdpXtFUcWPSRNRVzioa8JkNTd2ndxV3zfd+9l6O4ExDxhap6
UsYp0YB6pVwfy96tq8ENC+rOxbeBOYaQS32TiWwFs3yRiuVjIs0YNvbCuHudVKhXhqFnluGhLStX
g4j9kPQBGwbXNMvXYSoF6xUBsM3FFgQ0p7QYZ4xRUebKoJC3jNsmpS4a5sb5JmkORf3RiET1iO1t
xkg6puzAWsAXWEaF1rNc4A0nHUEi50Hb+8fSIYMsChqlJi86DZ6KZinpWTQyvu1CmOZQVQLlFJ4p
wbTkuOsMMISOCsP4Z+PEIpHGbeT4ZeFtw1f3Jpg6875TYWEo1HPXqKjak85vaRREcX7d1tXTvsdu
rQjYSHSMFZsWyBF+v6frDoqDY4ssQJKrXj9WfiRszdp834GRWAXtB0hGUdv83UZaMRTlEnSmL5PH
qZcyx/aHe+NU+73f3qpfLbfxC1E6d/NorK0uK1/tZKlbTaQoc+hR0z5lFjRdpSj1OwxL9XnrVnL5
kxVJ7BRG9yKxzO2M5Nv+1m6FCOsfwEFaZ8UkMjSQPtmgU5ms+sy6xE/sMTCZcJxxM3u0NsaBm5UX
FO0LSPYan+cAOtt3mav78YelayZDz5goWNg8+Gt7nN9oGu11PP+Yb9y01/VddjMfzLN2LS4Hbp31
tSEu+mFtnmPsvsFnnOtTijGdUBoPVgjhg1Hx2ir0iZ0LEhJbZ3BtkgM1y8qnpJqnELJjABF8tDmq
odGeJC9l1aJFzh4EBjeD85VFPvNsDVbMohaL/GfQOw3M2yZYiin1IXRVgTWBX/KZZxljMpExoJsm
jV/i8a6ogploTtOK2uS24ob1ovggiNlx3oeAljo8l/rBjs9Gfto/YiITHLKUZURHBvosL0zDCLRZ
1tdGqjsH7EOP+4ZE54vPOBMznPKpBtdUxNAlBoLRxJ1y3DlyoHrSaXzJXSGAiRbH44fWzG1V44gt
PCHhwXAhzvJIKMpsnQf2T6diTng7i2bYty+EX2CtckCioO3QUgfQkalt7WLw4xRnvaAwJXJADjt6
AnaK3ELQMIX3EPRLSs3RQodaInUb0QZy0AGyC80cZnT2oQBWqi9tgeHrQOAXorVwWCFXdBpTuzfR
sZ18iRpHw1diiavfJosSDHXh9Phiz+/TL1mdLj65PKSTYmL8cxlh8Q3liVYe6wTjRZsvp7UN7uUE
AeIMGV/YqPzw0Dj2K/Utz/mmHGyoSGW4xgWPatGdzZPtKXhaGKTGU631FoPdDejj7v8R3B4lwVNU
4B181hnqYhM0LPEcqNqXyvxilEfZFLVWqwvG8Q+C9Q5yQQiruiouJXTntNC10Vxy7Dt09pvBfNRO
QHgo7GDeAxWyU+MtBRBISh1VAXRt3mZgY0GVVgURGp83i1sjmmoDo4hR2TiZ9KO3r8vyg2T5ViO4
WLZBcmVq2Y1VyKWMeaeoKgQu1IN9Z3x+YwA82H6rO9KD6sUPoprZ5idc2ePgP6uHsBwnkPqm0wdD
Dmpy0NtPggMussF9QTU04zBrkBZJI2dC/r44GMQBD9aV5lHmyUEV0LtewlCIwD1Fn235Xeu9tEtT
zqxI80YwpNTzq8a+jcRCowB1jFBEXLsJ+quN5EE/j2gr5S2e+E0gZfeN9by/i5tB3Orvc4iPd3ev
MGSTvHRK3Lp7mCnEpGp0UyoWtCdNNxrfE3uvDHLQr9UKNMSZDJ0968jiu6m+61FREhK+bKL/ygyH
/mNOpTzCqfOi/ss8/Ajtm6y6C4XnahNFLmb4rFkvVbQxixYtUbpDjwtRWeK2kzsh9pCPINsSzFEI
XJ7v6E5bmc5trWFycbqj+n3ZPgpVipeN+QMXVyvikMK2am2oW7zgLXM6VEXjs1z/mAytTxPNpers
JwVz1DDz9/1QhFB8umzIFSsC74/m5ZFjHfp7xWHeVDoVhmxOGLRy4xf2HvENjGX+F3/59Fla6J0C
sTHm01pDlDjWd21IioA0kmj8TuCNfA5NYfYMBZtF97F7yZST0v+YyHeqvafovF4QBxZQ/JTiBrrs
PmttR2IHEqG7RNSpLEAkPpPWhbo0dR34rdtW8+fWuJMU+SBwBtGx4kCiLxJDT1JAu4Z+n4WOtP06
DE7v2g9LG0RT/q3zcWhBq9QYbHuE09+w5/b0Rn/qJafiNHlgo3oXpfblOym82PhImZ70iyLnnI0H
1r0mXRxkyRfBJu5/KIUfPrbTsu6JiUklw3RbtOOfyoD6NkhITq9ysLSPp64gVbx/M4K29PebsbET
8L4thW20avkxJp2n+gyuSgfS2VSUHhMAhiJzIQYkwag9gjvZU286nwTkaEAYSoKThHdvTvJK3iWG
uP5uy46vbv7aJn3SLB3dBN3WSxta5mIU/tz6s/+/uMl28uEXQCl8O3TM6rJtspD6PXKpGL9fNItf
u6A5qVfdlWi6cR+jYPX3xVl90ek0gjBVnGQuRGAcWY1f5Fx6HZNEEHSIPJMLOhqFKAuZEIi1lTB0
4hYDw701iVTjty9LDW4I50C5kTvU89hAlXMCy5PRP6ryx77+II+Rs3/IBDZ4ek0zITSmJnQFEvJJ
qwaPQZJjpu7fGeEee4ls5ZgWQlrIHp4g5n5KzVddyL3xL+fp13bp3OFFFlgHixzgIoWO6Ld/eBst
z2BOvKhfqV4SiHRTt2PPi0XuBHeNRPVeAR29VRKnGR/69k43v+RzBM7myrVA/P93+8gd34bVYZzp
i4BSYrSOjbSek0A6+0Yu0uTx70wtfrNCiizKZbT46mgZjHLHbMZrDaupZ/NdgHvZQe7MEr0FmVU6
I/dF22NjI1eI16QxTf7cZ+ccuqD7q9o+txdz3LldmFATGzVHz1DOLHlQi9Pf/X3u2k/GiVpljeWE
8lEOj7oh6DDczmIolwVwkNDJWZTKU4JwvcfomHwTexLa2jz7kIIDRji/KvBvg+taVstemQZMYCID
1XvxJ61Dc1nvLPkEzLM6o9+66efqiXrWo6jnVwBLPLOhjjb2vmSp6dUmc0OlfohtxYmoJMgKLdv1
51vh13YaHGRAm5aB8PqNSKU9RecIxLWLjrlITUDgdry4OEnkMtVzmIEWiTdl8wmd/wLP3r78Livh
oCGnVUbjada9ObkelKfhzjbQBisIa7eNmCAhlSFODbmr30EhSmoFh9VCXivKgzabA620g3ounCYX
9f9tO8DFFHeSCqtIVSNFpNKFsTeChZSlYTAwkWLLtodfzHDnadBjFrYUElhoz3dlLQziPjw2SX4I
p/BoIZ425lIAef9yhn/Z5CsyTThQsLn/9wzb4A6T3KbyzIN1TMQz6Msd9KeLX6xxd283hfEQNdjI
ylfP/SnFaGsK4cKFCW554I+f9hHwX27hiz3uSCmIhXS1w/BBCRGcZaCPeUg0nafgLcT0RBi1uNze
8rgrWGZZn+YSQ0/llP4kJD42NHlRE71xy2i8z6NR1CCw7NeeQe6gIfvTtyTuwKOCR8n1P18PaaYF
gZNAlIUUuCc/KKDZaEItEjy79Ygdq2p+0iAxDQYh37Stn0Wqv4QGet33v6Dg5PFVGlXTkTYbMK1u
TbU3gyGVhaBKCxsBlvzL2+DiKByY0DhOOjVD5Kkd6HGpQIUeuurQf1YfqJe9/t2iODiZW5VUqQoE
hiaRX5nRgfXUV1X7L81wcKIYYMyMuyUh00FOI/yRKPc95on21yJwCr48IzesK0iKAUOMxLxW+pA7
UUeZYyazh2YqR9NLsNsVooqXAPv5eQDSTdlIuhCqYG0dDKFyV8yha+njYcpE1IPbrqHKIOpAe7sN
Otjf7xmaJakh1yPCtPi8xPGY+GmdQgrkQHebJ3EjgNAgF4b2YTQn4YhepzFQgtxTjpPkaE7u1LcL
9RMVqYZs7uVqfZzrN70RUtNAv3FoaA5TX+qwd/v+OrKi90QFK0Oc2xudrIapCTDWzRco4Nntj0hH
bU36tu+Rm5CxMsO5fZMr+hAbme6RVAVj1pAnp75Sf4LKXBTmCCzx6epxMhqdlQXQt1fRtvEp7TDg
g760/fUs+/8Hxl/Ww2epa4yIz2PfQQk31B2oTx8wzuvo/XzOsiKoOpFkocgcd2UmUVPaJZqofVPu
DkWrun39bKBvqCjsICEi2kWRNe7GnLWqHVKwFHpDNjnNjAzovVQRZ5T87H0prtVGcpelnk6d2skI
o5ZBsEVAOTxVXuuzRzDwuumNsK9h2am9D8cBBxiT08g2sZPK3X/Srsf+PHhLElQ85rbti6al6Yvk
hc03u4QWVeMwxeEy9Mqp5ltDugpVUbix/bUuRjjfKG0zSpj59gRTPi7Ms/Fd2zoZnl/xrRVEnu1B
3fuA/wqOgGhxnJdoTUvMdEHEhgYNucWMT98/75+y7eY9vLH+u4G8d7DOmPocCdDSSINm7M9zFnvD
1Hxl+XwVdrqjJMOJ6i0IFMajFHcum03HCrtjhQSfGneCx/XmkomGvlJIf4CHfPkUq5THnJtk6CUw
5BmVSxjxCjmITNGoicgIh8goVU5tgvYKz7bv5LByGyTrZxHRlcgIh8eqqbGsIOhOGYzMJX1AUeho
YlE2ajvUv2wYnx6wRzlsw0VtqEEPR+ZnB1XFQfD0Q+jkfn5o+g/C7vftlVmKTmxoAMp8QFzqNOuK
AfjP8gKzda1jVNS1u14QYm0HBORihwsI4oKE0Whj+mN6yE8mXjGxh8b+GuPh6OlPhX1zi6f/gVsr
c5zrNXEbh4gHQg8NrUfV7P1EErUTiUxwjpeCvtqWKqwoKq4GiTp9JSjXLE61twbO6SIJatJqCeIG
uUqcvr1pp886GOAghaxj+KhWr9ng7wOIwBn4QBhDtpkBZm7mJ/HrHKI3D5XXNhRJM25uHPgJVd0y
IPDGp6LaJGVK1KGUB7IdJoMhbBT0Qm0uY2WAg3hcWEmrzmDalofPkJBBtcLtiODjiGxwcE7zIczz
CSoONfXj/kqH1m4uWMZmUKtZmqFYGuSmeFUCu+ghsksaKLGTBr0k5xI8LurwY6hFlG2bhtC+YeM1
o6Mqwh0WBbN6zC4gVK1pBc7/i9oTB+Pt4DMUSWhtI9zKFHdoiNHLNE4gGTec6RdwvSOZYT2jR+3h
jbjBExE3bF72K3PcETIbFsmVBKZRqXPD+J6gJ67oHJxCJ9cFl93madV1Qgha8zFBvDjM6rKjmiyV
agv62Tyj3zM5vLVjpIRK2WHyALUfcq3k5NWmSbB/ZDcP08osh6uVpcaYi8dhkm03yx5r6cf+39/2
jcuyON+glUK6psUO9nZ7Q0sTEqDD1TTlftK+R/bdXi2F842m19qKzugDqpLZcO0JMqpTQlMXo24i
VRnRrnF+kabDmGcsBl+E9WUcPkTN8/6ubf/9hYwa3NeKyvcrdmqUDTJDO3Be9JGjFkTzOzIXh30r
25eqfjGz/IyVzw2NNjQpxDS9Hq/s6GrJ+KRX1tNbK/qtKUjti9bEOXg0DXNBDFxAUvVAja+JSKJ1
8++bKpQ4Dd2C7h339ydFacuoQ3duw0Di3T2G/XfBdi1/4Y8LdWWBOysRuBFSO0I9M/lpmW5N/mkO
DyxPwv3KXNt0lw5xsfjXdm/uogBvGwSTNSZ3WUDpojP6AS11xme5durTQh9exY52Nz/8kzZuXjNB
Unx7Ny8ml39fuYak5zEYYwccphFFv54gcZBYafwe9FktjPtmmpEYaZ+jB9iiD2p+V0+C7vNN/F79
fe6LaUaWlWOiM78r7/P0Y1Q9jNVxmAOpO+37xiZ6rwxxMGdXqa6MEUZyILAc1CkUEaX6i5y3P1Rr
vO3J7JdxdJtZqWgkdBNeV3Y5zOuoYRkSQklPH8ZAGsfrrDLvCn32IBYnsrXt/heX4EBv7EFiwNJF
vrdHu2D0tTehCidqnFp+8J9nzIaopCGDtI8f90ugAZkPM+jDk/S11ExHN4Jx+jiOj2jrGMzn/a+2
uaJFy1TRTaQM+BG/Mu+stO1BzEDxNMvVpRuxu8+iSnC1b56lixl+zi+MatazBsg0moflpRQ+7S9j
q4AFQQjIasi2qmPCj/syujXG0zCgiv5WAqnOSwHrPyWQ8iAq8GyshsCQbkNDfvkfztVriZkRPJz6
GBZ2VEoOVhsLwGfju/xmgvPqVo7ysENCwLN0HQz1eaCpmm800cf9fdtAh9/McNtWR2EPtVJ8ETv+
PBovlnUNmjt3ItcV3i77pvY37Y/+vFwe4nqKYzARMfUApQEvs0d334SycXRWy/mjO8/qNXAbyZPu
pdfSXfKoeMW5gAT2MX1dVCnZVX2ub4wArPKBcEJweRFxp/Y309yLCRI4qESnCzdckHxZFGcXsfcC
TfT/E2voVtzymznuPpQW7TDaJ2iuHH0LclpxILnK6BtgrV2EE0Slb9HHW/59dRdSGkaNNCNymdUf
eXzW6EHw5UQGuGtwMqe0GzHg5qe2Q5HrQsWD+pJbKB6gz19Ss+KRM5FN7moM09oI7RLvjWG4KZAP
IKGIi2b/FCsyBxStqofmpC53U6wGemO9QMT5c8xiwUt6/xQrMgcWhZHLtG5jcDcbP2t2Q+Nvtfyc
RscMIxuC77T41Z6bc4ABed5GwnTgQm4G8iov8amfuZFb+/A70JeJXp9br921n/MXR5TpSQh+fAj0
uvZdeGBucu5B2Nz+tA+qA4bsr/vr2wgmfjO3VNpXfq6XeC2Zs008qbix1HM8P+qY35anb/tmBH7x
drpXZtoGghcmxQezaz9PH3X2nEgivBVBxNvWroxoM0s1UmDKBSIXbg2Z1IJl3tiYTm6oV0OhHLRW
Th2tjz/bMkQbp/yxK4un/YVu3suXq1J5i+tXP2JEq1Y7WgzR4Gnple6Ppd9cL8dZLOwh2lQOQvLJ
aC2rjNAfY1jOVL00ZuyM0/P+gkRGOMyIFLsdSbXQCFYf0XLhdLR0a8zV71tZTtHOKeObmqYkV8pu
AAcJ8uTHDvzTLYiL4rMojhEthsMNOhcS9LVQyCHmUbI/ldqzpv//nx+/HSgOL6CYXmSZAYwt09rX
+3OJx3xJr3tMQumWddzfts3TqxCZQOUW6mp8AqmNWllPlnyyMrxWxm1NDYeRoBWJTWxu28oM5wNF
U4VsiGzmN+aTQQODflBIsL8SkQnu4ijtGpTDM4ZOSO3XYWCmfhUKTGxeGqtVcB9/1mf0TzA0YSng
bO8/4KXhDtnHJPtO3sMtStSVKc4JarTVNESizF9U0zQ/9VAq+4Q6ibPIWEn3s+CxsaUQt7bHS42p
NC0VSaMLA8fCLDoehwNDfDQf9Mfumxwsg6cYpzh02mH/q20e28s6eYFC2oeIcpf2ISv32+q1hPqn
cW+nvqx+qJHdjhXBbSzwEl6AzKy7oULrNfVL2Ik7epb18gZh6Gl/WSIzXKyZ5GVXjgNevHXXHS2M
sI8Ze+wxWLtvZvvCWm3fEq+t7opwUEswXSyS65+tyV3Kd2j8v8WkxtLVWx5EnJjLn/sDZFfmlmWv
zBWq1itpWuleNYz6DbpEwvtJz2ZfsCpZYIZDCxSEchu6QWDzlp+nuQ4mNaDFC0GdACkTR29SJ1av
rPjjvlnRN+MApEeeEY0pUuh1c5seGI2eUJ1UD0iUKJ/3LS2/f28bORwpqW5VZYtrdyjvk8ZXpaNl
HVj8Yd+KAK1MDkKQd0OObIZMUtXF54aFfpFbD3Qwzqlin0JTe903tyX0uIYQnuOxj/uk76BZiNlu
41DdKl4yOhI4Zka3uzYfQN/gIoQJWtGUvmCZ/PT6bJF+jAbcyGl3LKWToiPFMLt2fatIop4bwXfj
VcpQMtNJnkVIFkcuSoiIQdXQscxP+xspWhCHHeBQa7NKw6vfUMj1ZKAq0Zo5mDaakmCKEipN2Ti2
giMnONgWhyN9lgyWVsJXZvpF1m7j6WV/TYtH73g83woIXeCokgt8JC37MWjnPDHcoXqowg9G8lJo
7yiS/+aJHH60kUGzNAIVi2aT42gzt83Vx/0FiVxh+YgrJEz7WYEsHrJACc2DyQqPxLgy9XtLJoK4
VvRlOKxQh4JkeYM0gtZcI2xKRVmz7S9jaAaoyWSI33DeVpoYemqXCzjqTJdWP8z+W9w/DuG3XDkl
ugD4thdzMca7mWZnHZXQM18VHyTp3LamYLfeuu7/dLSLhQXkV98lw7QnSUJwpI/B4Hegsj2Yt/PR
8EpfOUsfGm/waqcFhwYUKOireETkXy7ki33O9Xoj6fQqQnyh3VgHM6hu0tfRxfUFPXEaiB4jW61X
cPSLNc4LMwJtunYeQTTx4Z9B0OSgPcVPoac86ofsPsZzP1EEUCFyGM4htQhyeAn0zD3JiDDcnfuU
HmhyR8fX3rjX+lDwRZcPtvdBuVsMDcSG3lDbgC7dx1R+NunPSMSesH2Wf+0iL/tU2J1W6i0S4SS8
ySBiPb/E9lUxChBD5Bp8kaLp7VgbCTCwDaLbheBloe4vHYC6F3miSG2r+rd2DV71yZjY3AwK0jLL
A4K5+jH2khvTtw+K/5ZfPYk4IQR+oXFA0uV2Pcwy0lwJVR0SgTk/y72yGc8YQng1Cowog5ZtH4S3
UyUX/9d4PKl1tVXqZR7ATEx/whj7TQ6RG6dl7YM9TsRRCv2rKi1KlVmkPTIp/dT3g4juQFl8cMdH
NQ50iMkaEMji0OvoVwXVAWriluQoV8ap+5SnYO1RHe0rDbTb8kUBl633rl2wbZmY4KtCQ93vmGez
qMksOlP//1i7riW3cWD7RawiCDC9Mkma0WR7HF5Yjsw58+vvwey9HhrmClvjW7VeP6isFoBGd6PD
OYCxPbZNeZ/mwJ3J9Wsb1VFzLdBzv/ozgr6pQSoBwJgSi7B/f17la7/LrzH3XMYlJj7H5FzbmJhQ
fhrRl9qSvFH3FexVjKBgIAjOWmaCsJJWDzNAblrgVkzsvu7ObR07Qywbs993Vq/yBOVq55guGGBE
Pzdo4HXMrK39JDk62c4JihNVaTy0qCZ5rY15bS9L3hf90c4lue59E/q6EMEndWGPIFLBUKEy2EC+
Gxw09DlR+E6ihnz//7wFr2IEZ5R1NaryNUjtalW9jjt21+mGM2aRZ1TxQW9nB5NID8x4Kgbrc6yp
TlozZ9XJ8+WfIdtSwT1hqAZQ2Muke3poM5fY5nyyajM59jQ2grxViWTZss0V/JM12LBzI8yePllH
qxhvgSp0AxgPybIkYv5I6hNqA/QGD/0Er99pwJ9w9msZqTBX6QtH+GJvN9HTkGSm1dpq5A9NoFWf
UyYDbZEtQzAVhpGVbRGiI86s78Kk9vouyCPZuIxMiGAo5rgyDKVuDAycpk7S39XkXVp8vaxmsp3i
n292aoqKuC5qGCM1e87sA6UfLn+/bA388833N7XS6HaP8T1a3tjxHV4XABx2LsuQrUGwC6WVZuZc
wW5bIPXMPq8y9yxbg2AQGlKYAzNmtKpOH2J0Ww8PzD5eXsJ+sYv8Mjov5e3NPrVNitlfHnW0HqiL
/c6NPieH3Ene/QOapz5elidbknDbU9ClFDZFlSFuphNlvdepEe8EWGUQBxIzJk4Xx+AarrKOgLcg
td3GaJys6s5WXru9VUnqDZI1iQMwhCU0DkFX4DGlOtnZpyKfr6JUBj0lkyLc/Lk1UQTi7F9LPNx1
c+iadvdggYLyrw5IE+5+O6jVWpXQh9yIgfjX3i6hcoPYTCKGq+4FQymCvZJO6dqsIrrHsmpyqzGy
fUC7g+mQAItPb8nDkFvRW/pbXlVdHJrI9LRR4hz9C2F3Lo27qbyzZomX+Zcc3q/r9MfUMOktkqPC
5TWLU59RDkdXkOX1Eeh/V7e4793Ey5FXlj1kZcohWIrRbDtamfA7pgGAN5RaQyh9S9zLuiGxd5oQ
GljrQhUSzbDZeX1lDJY7W+Xh70QI9mGxsi7EpAHSD9PzMrpdJunOlyxBnJXQyi5N6w5uQVuuFvtn
OXWSPZJpgDggzMy5j4sOjwn1AdgkbuGvqqN0juIDUNAnPzlqvvpoftLfXd44iQaIuK5WUqhmVmLj
BnKTAbnIAkzuKBvY/Zcn+C/1FpNdpQ48RqMFTgToDpzVi93GxVC+bx4oBp3eABdC4ZQpxQA0Ws4M
QRfoYoKmNkefoFZMwaitwPntvMu7tr+gVxli2c42UnW0ON1V/230Vs/+OvaO5Zk3hu1wBJRVBlW4
rx4bgcJbk9lLtGoAjvMByHgfu8NhPhvuCsKUpAI5H/HTh/FGuZe1iu1qx0aq4DyysY1SOoVohPvP
td39hMlGhuA59Ka3AUKBxqPJVe4ATOsVszMe2wJAOdG9CtJ1Jz+wVeJHdu+zhoEk3YSq2FQwfEUW
LWCArlBQW9m1aaDMOxeSmyUTIVg9I2nWqUEHkrcaUJAx9O1CVhffDVY2qxA0nbRa2JIKUf3AJocs
5anNQGbS242jDLJh5F3P+ypLTNaB4yJNCOVlftu+DrvWxXD8PVhbzrlZuyZRZZO7u6pHgd1GDNtA
Gz3/fBNg5jSuR9pDXvjDqMGbjRlJDvHbHsfiMFAX9EDgL02kgCj7N3sjVwjOqyFdc2tQcbOBC109
8q6x0cl/KofctyInlJn93W3diBMUMU6jstEbzI7QJ/tuAnIsOtU4B1gIIFkQYC62o34kQBcs3bf1
q21ECwqKZ86kKxQYzXHkk2+aG3MYezcNfROGmeO9hb7EavKr/Ef0tpEo6GtVYBJbp6i/qgcS4GIc
gddYHiPgbJb+cow+jLLmpP1E5atE8fluFGUMZAp0r/EJ+gwUJ5WrnbjbSYJYEiK8fNeF1YmP+DAr
TL3FS96j9nvVKB1Deez7nxVau9h4k2FEO0Vf5RvwofmQyf9dkxd13lwTE6HUEppINzOb3RsDsKSW
QQIeLrmJYnNeuUZKNY2YM1cBB7T2+te2p9+XMP9LMdyeblZitBlb4pKzyxP6LRqn8TxlVPeLJZf2
OUj08KW8sxGlJ3lEwol3JN8QFBG9PID7psf+aDj18zp7Vu+ssnL5/ouZUoOZhqmqhjgWtBhtD3wb
+IPhavI1AM4XP+hjci5OqtcelNqRTXDtHhsQYIhtEOSnxTGDth8xm1FCM6r23A0PLblR4zdg6QBZ
85cM8XpNZI4oAywqYA5uRnN2jNWN1dalhtMvp0jGzLnrUTfShBgIva6T1iaQZiWuYjwMslbXl2D3
jxu8ESCEOyrL0iSdLeQUYS1ShFmdW7nWu/mk/og943v43fAGT0Mj2HSsD/qpdNsv6PZxzRN7oM7P
3E88TFGfLhvNXR+/+U1CeFRMdWKNNn7TDL6iqidfw3p4Hg3VnQwqs88SlRE7YIFgP1RNh0f8csWJ
yYlTPkVX+u0QFO9AQO2W/nTE6V5e3378t1kg/1Gby2iPyRrN3IJNLujJwYZeuYZn3fOeO86AaX+q
JO957tcunbLg4XFBaxaX2NGKnIwBPbHlguLMY9/e5ix1UPX3JCvcNTebFQo+vsxBJLsCWtyrfPbA
qRfCE4mcFemy5gSKz/cyWEbZPREce9xHaI6YsKME843mu7h9SzfBZj2CG6+NJZuWFOtJu1NSve/s
d5c3bDcmev1+MQdXagtS7iEOKLbxqgIigdE8TPTb2ge1+XxZlETjxRycGVqzVs14fERad+6s7q5i
sbs2jewFLJMjWpa1WizSYEkmw7BXP5/JUCG9KKME5zt/QbXFLFw+2JqNgft/QOE6zJ1OAQvagwxX
T7YaroCbK5upGM+rY4jR12uTrk5F33fIVV0+GokWi2k32g/xrFkLgkVMLtb5OQ5lwbfEEIhJN7Zm
ZIy59xrWG1Z8mAAWQCnA2Y7Wej9KMzyy9QhWYM1AwcI6qMDCntr8OMhSVPutxJtrI1z7yV6Uvmpw
Kp2ffdGDMjA+sU9IIX1bXYBsO9p14S2O8n2RTZruP5k2ggV7sNSaHpfRi2ASFJjvmnqvxxCbESxH
VjjJh79SDDEXZzV5rBUEG1nHX9b+h6l+vPz9Eu0WM3Gc5rErcszx1Fbukmp4ZtZ6HAGOLVFwmRzB
JrRDH7dFi3VMpW+DpoFVH2fl76IHMfFW99lcVMaMMQPls2Usbr+equYYZpIt23/7vKoAFSyCRddJ
WwdcpR7loOyYXIXBElC/PnTHy4ezPze5kcR3dWN71EavVrBywzmcrIMd6B+yH5DmhWfkft3VB/vV
fX8IH+l9KGPNk4oWAoc1LTEHtaBXn+M5N4+L3wac0TG5mjjfHEb/vPqgnsHEeyd7OctURbAdEVXo
Chg12PX26xAP6Bc8aaEkLNp/K292VrAfIHWl67BAH/85Q+JEfnvU8VZub/7SgVDBYkx51zQkxXqK
9SFJ7vE2YdIqq2TPxIRVbFX6nBiQMeQnun4diyfTfAO40fb9I7aWkRf4f2VEJZeYgd0BoA98KBKF
52bggk8XG8oAAlk1hYljaT0elOeBHTn0tvfBAnEMH2X1gP1n6qsWiO1kPeaStZB7kfzUn1oNkIP1
dRisV0hC8VeqojhvIKT/bRMF2zEVxf/acyX2kY0liZvIRrtkLkrsFOvWsm/xjAJIFHrkMbGL6T72
bgr4W07xiKRhSvJkY4Kd0CvTmDsVJ5ai1dZM3GyqnSz9Eo+LL9ENmY6LdqEaujZFczGW9ULvcqU/
Nt/YaXZnv32BiCT3tTSnJlNIwU6QtF6SmIf/nb/4sQuIGJ8UwHv9B9wklD4QZfIEY2EPJdr8NBQp
+yC6TTCuDrqD8+Tx/K8clZLv2IXbJhJ69Dpt7EbBjmqp4TTWeUKzVAzm7HR0lEWRnN9LPH5JmpDR
YPOopBaf4V1c5Sm7rYMUaMSH7Gx51ilWX/aULzP/wVPdKN2j3c7pD6YkSNjXIpPaRDd0RsTLURtt
M8/UoOBbDNQxdRVyTObFuayrMiHCpSjnea6SBDBtEFIjO2pOR0YlD9N/CUNeVyLch2wCidcAkCaA
SlUH1SxHhyhNkEyGG4L6pR30G9uq3Njq0N5jvCV/yV5lC9diVVc9UfguVkDgRH9F1X2spGzS+4+I
VyHCXTDqaG3aEUI0IK3QUyFtJpQck6j/BVVMJCsggINSdj6oMX3exj940Sm/5d30+UHWRysTKVwC
wx7WtI2gGWDS+xFG7EdcT0ETybBqJFsn8ttosWKWfY2bXeun2XhHYlk8/y/x4a/D0YVUXVWZs8J4
YokdZs8AmyiMBkYRwBIVf0h/kivVG29UL/PsU/bh8uXa9zivkgUXmhnAhFAYTk21PxiTTwYFb3In
G2SDWLKj4p9vgu86G0hWce3I6fMQI7uU3xa1LKiSCREsBUr3qHbPEDLTRxb9qJL3S/t0eb/+JR54
3TDBUORZHRf5gKMarkaPYvA2BbF3dAZ7LjijZZWhXZ+iqxj05rirgDz7fdeUyCDp0OsY8qKGm2SD
r7aHMvzcT1/SUJY12V/ZRpigCqMONbdXeOflKjyY15WrAPMiOyHTiGkHKol0uLn5w39thAn6UIFp
vq1bCEutu7wIEu2uTd+tw5c+Ptnj+2j4cfnYdjVjI07QDGXUegCIoIQyL09L/DySm7p6f1nErpXY
iBAUo5jHTM/QKQsExDsbmBN1+HxZwP4zayNB8BOLxjQyTAqG5BCImsf5mGvATFi83LdPTSFx7fzL
Lh2Q4C/qfKjNpUOAEZvMXdTjAmKDmZ7rsHHi+idJJG9IyQGJmdtVp0M65nghp8g7tRPGwIrKoWN+
kOzhbkb9dQ/FtG0FbiMycSXn5BfDIboKawezZj85ot9yNG6ZLAiVLYzHqBvDp61TbJsVBDb1eK0u
8dGyR6+msnqaRPvE/G0NcghD0XBczLw2s48qkUFb/4v2AarSZpZhayIp3pKkDQm5F0xP4aEOikN4
BGWIA6eE2pXklHbHyfVfssRYQjGjFd3gWE15bgGoUhz6K/sw30SeFLh+Xx9eJQkhRFyybs0wdOqF
N90tvdaPwD90O/B6jbfsw/+DPEEdYqorCKUhr7Wd5BbYuWd6VG4xcm252T1HlJdR5e0/yzd7KfiQ
NGtmU+MFhPik3PEOuuiKPkbgIVq87qk8NMfLZ7er7wYhVGeGCtBmwQzq1DTamZvBmaFrAehnXQ5K
oK4PLovZ91YG003CKHDsxfnkbjbMtuFdPjkFQSluMs6t+Wg9EZdDc8p2cX9Vr9IE/2GNgN3B/IDh
md1p1o6R5rXl4+UV7YrAahillqaZomUqI4v0+pzqHrHy701ZWEFkKJajkSJ3L0vatRUbSYIOzgBf
BKwMGK6zInayYnbzRMZltD/nupEhaF2SAS8JyEw6XgMkqFawqxfDXdI4vZO/8Ne1N4sBuqHhTYPk
G7lCEBMnY91rioG82or8SYeYyiv1znyTG9mI4Ye5serxkBt6oWGYhC8vxHv/EPG1MWfUA+JWKPPr
pUTjZacmqOCkaNXSUbSe0PpjGd/YsvCC//s/HP5mScLFjZTVKCwV36+yNpiNyVnR2a2H9FlPCklm
UrYUIZAxl6yolAo9lC15VLqzmXy7rOD7V4lZSObrBpDihNglH80stgdwaOT9fD3l89GipYtnjndZ
zL4NQgIVrAga3KJIXGEu/dLbeLoDpVy74rlB+xGVGAyP94fpWtZ8sL+oV2HCpmXpnFday0GmgF9K
rkl2LJkkKJeJEPaN2FZaR6Dp9pbkNDdX1vQUUol72D/6X6sQqSvmFSOF5goIRGssHLsP+lWiW1xN
/1TjVwGCQy/Rsk2UjpP8qWgITmd3ivujrqKqmNu3ifEGWhEKJpX/UwGRyDJWRxKWvLlVs1J3yiqn
Cu90GSnnvg/fSBGsqRKpRjWGLTgkcmdxdVBWF+7osKf1ikf/ICST2LddW2BZ6J6FgWS4Q7+bt3mo
1TYnIPfTx9RqAJcbV1+I1Zura6ia8TROhQyfflf1NhIFn0TRjrhmdgPIuYg5NnH7qnIzGcDn7j5S
gOdSW7UZ2ukEBVdNAkbLFD2zqMMlDi/A2e4M2m+e9P4vM/17q8JEgW3hP/xPrPJEaQ+GJ0DQeOl8
rczndvELQ9I8uqfvWxHCxoHJJ6zHCDkPPN69OqpPYCT1dCNyoyx0Bl1KorkXmm/lCarIWpZ1Sosl
meZRXWonWlyASTrZ+JSNgAj+0aip01uzc9nU8oMRb/VWKjcrG3+rDKxI7AlSrfREhtu88Bd6KHsN
mPmja9iFT+nTZYmyo+OfbySSWkduO4fENT6UOsA/6WHpZIwae9ZwuyzBp9MwTYsSjc0eVd7PVeqU
uQzpQLYMwaubk5qW2gwJSnpu0uc2O1IZjJRMhOCYEtI0xTAyiMAbqh4cqztl04/Lp7F/cyncLGgJ
CUXE//txNC3grxSen7eP4Q0nBCkO1rsQbbcvhbhTI0lH7NYDMAj0S55wMkq/agOQy19ubt8i5xEf
kuR6RrJPT12jeBzi6yyS4RfswlJspQqnZY1Kqas8oa0ctavqmsNy5e8YmknjIHyHWwaohtmvvATU
6rBXsmqOdNHCSc7WNHQIy3DLjFsKGoKlTtxlYNSpGvaJMPXcmvphbUfPmPWvkgPmLuWPG77ZcME0
U6Nk0RJiw/ugPPEO/zx02Z0KwN3ykOuuRNqeg0NHtakZlqUT80XdNrd7qvDAUiY8ihvE7/qZag5Y
rv32Wr9ZXYxEPSuHHhA5LpNUenYT/Vu5gh2LknBpVQCgvXRKEC/35mu98gxcGDStTl4EZJl0dkC0
diy/0e+SRXNX8OcWvy5auEMmSsvjwts0On/2AB/lR+91H9Tix/bwH/iIdw+UqcTQwNEHoCoxhggZ
IXhk8nzReuZlc3KwAKySXyWBNIuz65Q2sgQnaNlTTWj4IovnAopDF+hXHIBXekV293AjSXB/mRov
bOUWe0KVRkURG3mHG+apAZ9DkXEF7bqHjTBBW8wJIyBMpdQzMF7QPBWq7NLtmu6NAEEjDBCplDU/
I55R5qWM+i72vkXn3ufNn/r9ci2bC9w35BuRgmElHXqhxhkix4AjXQ83dura/ujyGwfVz29kRcLd
7ka6kSgY1WWcTUU1IVF9SJ7XgHgcYSy9s77zFtfMW665SVXeNg9GkeKw0UahWeDL+t1lZYCDSNMK
Fi0+RY/zKbqqwbI8eUgdudNR1pG6+xbdSPsjZdpHxmjlkMYxy5lbeuEn2C8Hdalg+iCb/t5XzF9L
04W7XSVgbS8LCBuW7n1hDBiFkY0U7Fpok+kamC5MJA0FEaSu2NjlSJQywCmshv0hSY3bCOiNhMEL
XraMMlmC+RjCpW4y3iQ3jpo/zwXaxhe0Ep0aaWvZ7saZJufUMIn2B1fbUA9FDyxbIIqhxDE37ogI
+vJa9hUB+VATpCrofRMHVDEyPyy5kjCoXfJYA7QMiBR3hkNcoHkeyKfL0nZ3biNMiBgw9dGZMU2Z
t46OUVDHnD/3S+qmg/d3coS7NC3YUwxYMrxyGkcF6fYKxMMnNjNJYLD3mmLEJgCDx3yvLoaZy1LU
q7liqH0qrrp58sYK3VDlQUucNKklUMB7e7eVxT/fxCBaE3HTgYOaLeBdUCcHO2DuRFKd43sjun2m
gVQKrYTgABPtkFV2NhsXy4SR70/kOjtgIgcteVLLvrt3r3JECxT3cQKmMZU/ruuTijkg8Bj4mGRE
ZDOcO3AB85hVOb3FFm2WJ9qiIo4i3cAUsLfgZjnFlFpXRMmb4LIC7nnKrRTBRISgIaaTrVpeAjDU
tB/ceVGdqpRlKHbF4NVBGdE1QxWrJ5GSdibFeXkrVC5D12SMNJkRygzenhliGzHCtTWrBYOZNSgj
a/uzpncAZZO19u8q90aCcGGt2p7jZphsT0tce0od1V7daMKagIt7+WReSsN/6PerKLF0nCvMLnVk
q/wYhcnOuWsOPLCOMQZt3nQBnwVrUWl4Nr3oSeZ1Jccl1myWNUyrONE5r1mgGS0ypsFQZhK0n917
tVmfoHq91U4NW8Ct3SxHgrJ/c9AiN+nu0ujD5Z3cjc02aiEWkaOwqgnLqOUVi/vcn/8hmDJt1z7k
R/X4pouLtjZTJZrBkAb73f6BnjyNomkFWp/x1VTfzTIl3/WEjILvCzUAlbfQ/C6gWBQDTNe4s5WC
sUz+rNXXYKxrvzXTUz5Gx2bIP7VxeiBdc60r83W3KI+Xt3T3GmBLmYYIk8Dj//4TejyYZ5JqlkcH
8P0M5UFprHfdnN0NK1oyL8vaPz4QpwEXmIFKWyx7KLnVJIR7/t5TXeuqc/ktYKdv1Wk+xA/SeQqu
d3/cO10FfjWGyE0EHL+vTUknpoWWlvjDFadqzoPYo7eGYznz7RujaXD1/pImmiw6R2SwTF5x4+8G
crTujZd3inad3kjJFXbPbSNNMF9GiXm4JUcVgU80KE7sVs+qyxFgx8jJEuCm6Hipl5X7pjvxKlcs
j6htarOpKdFZzqavlj4c8kjmYnbNyUaEoJIdiJqHbAWvPE3yJ30tg1StH3VV8SfV8FmfvSFy25yb
WCCJ2rEelbwLga903xdIujefQ5a4TMYFsOvSNssSLvuYRGxpVkTWjN32iq/JIId3n5HbhfAfsAnX
yiosY2WuY6hE8wyofH8GICbG/T/YfuexgF1Px+4YKSDdkM28SJRRZHwhxaiWXQ000DRWjuZYgNzI
Dt0si716TCU+YNejbbaR/5bNKlmNPsRUG22vASP2mr2nUIjKfFN7wHYzBduRdNocxibKZpOLptPR
Qf/NCTQAX/95sGL470N0JwNYli1NsCD2DMLJlaaWp+e5n4fttdXnGDgcT5fNsEyMYDqoklUAvcAQ
YKwEq3rWV9MPwyS4LESiEiKKFCVFYoQMl1grMQ+unUr9OAJtXn1L7/3mnESyF3TLTXFRl6Gn6I/A
5STqTSlzkXzbL7gRkd9lJEtWAXsv9pUi9VrWemxGEfVqMXwD8aJZ+m/ZOQNvVttAyd4W7MRAY1qG
JRR8Tb+ETAFS3lMxnUlTSrzxrhoYKloykT/TgKTx+0VKCtpZzbLYXjrkvj5Ox0ytfV3XJMuRieFO
enNf9ZgRzC5Eltco0WGA+VMGECOGxV+KEXYtq6Ku1Mwm9AqzdtbccAsyHMLclpRdtN2YYrNrgpGd
CWk7u61DpFfLE8jYybn6PJ5SL/Q46TKfItC86h1moDGA1bvqMXeVt9wsUzVRsTUYQke+4ZsNNZaq
nm0Gja97Nyx+tEnQsG968/6yFu4e20aKYGbzubWnskGhB/0DPs0hylSAPVgf/k6MYGbbkuVr8jK5
oH6bV8DvfNbDH5dFcHP2x/XdrESwqlkOcC/GS1Y8u1AG/ZEeeEFBFm3KNkywqquqd6Nmtqa3GGqg
FusTs6M79ChIFHDXrr6uRrSr8drYVZOCKqEC/XdkRqdxrW/Svs8ckw2ymaNdZd8IE0zEoqedRVbN
8EZAAVa39DheZ24FpfdT9HTIak8vb40LJyUa2omYzYTTAmrXqTytd8pZd8oT85ub8FMzOdEPE+88
jDx5+QGAjp6ciVRyhCKMEevSaTZGaEra3lAroNW91cvqa3zLLq1RsB90tpVojGcb2hgdu9lBiPS1
Bq0gEHZqT6aTuyHn5vz4gjemIqv7gQ0rjFVtvQ/HB7uQPPxl3y8YiUJrx6FZciTU0lPU3yky1nTJ
1TUF61D0a74Aidn0GjrdR0vvhGn3bUjqu0Kz3aSYTqY9H4ei/nTZYsj0QLAYSjnUU2+gGy82q6MN
+vKwNAbUt2SEsTI5gslII3MM0ZqAlF36pBlOCo4pkGe/xc2/6oBIoRVnU0TVGEq9ZFcJkuCpqTqL
dHhvfymMGLpF4ZZEMIYYoGNGrfWmV86akwMRcsgeYyOR6Nu+8XuVIlyepmsNy14rSIkOtPiom/C5
w1U4yzpZZavhn2/uTR6yOdYL1KHtJVj7zilQex+/X1ay3XEFZprIoVpEgyMXjOswACXABmwa8gWL
P56QL0h9cIBxSMQbawguS+M35U+z8ypMiMIyda6V1oJpbdjoqOBqSCYfwLVOV1J3GJ8vC9tt09gu
TQjGRoaZMLLosb+0mqvpt4r5JUOW2P4xtB/jtAF5yHslkQnddVboqAURPPBxbRFVs0mVejCrGRmR
BjPHGihTOPv8OqL0/V+Sg/vJu408rqwbJZnaPi8HK7Y87aE+FX7zw+i96Dy7PLjQmoOshWBXJzfi
BFs4RVbShfage6adH5umdvMqDDQt8SRnt+ugbIIGJhgNzPUJZxeilVMn8YD21NHrz+rN/25idbL+
Q4Z1/xKg8ZCYhq7rqojk14U1mbqqD3EJSLAiKx6e1LvmlIPZSgoKuqsgr7JetHZzYHqEQZqRIWvA
ZWGW+WDcg86HoauFojWiTX3JTu6+GzfyhAtOp4zlFMtG+cx0mhF4smZXdE7C0kfdnGoHOJDJoa7H
wWlA7ok+RdZeD/aaHoA9CIDgSA0dldVBHGunMOoCRc8DQD1IujN31WrzIwXDkCCX0tAKVqgkH2KM
PyQ9MMn0B8lW7CmVrmKqzTZAC4yi+e93JZlR+W/VEUp1FehB465Oe1wC4meBrP9lbz1bScKtzI0s
MkNe1klp/b0f22DKi1vDXiXbtqu4OuEAlFBbi/3RPETDUGvbf64Ju7JfbE3Ix7LebGu20oRTqkot
ARUWDCpn3tJA3Tsf6yND4agCxods8nXPV2yFCRZAqYxJmcYV3XV26U0s8bO5ehyGwsuy5ABKGkk/
/C5K4lae4NWjmSkMPYVIS57JxxcAk2sM4xx6h1xpgRY78nasvZu5lSioIyk61oWAMvHavPRHNT0q
Cqa9S8xlRQZzBqU863Y5ny5fAr4M0QVvhQqaSaeVjKSmsW+mnyL9R5dKLpns2AQHUbCcoN8YN5l1
4/VcpMGo0tKZ+vmmL6arhuZSUIA9g7pdkRAnZ8PMTJIiRwpUtlsN4GiF+wIXxTsUVRhUiWvavdqb
KyeEy00TKk3eMB3cMm3QGs2N2SmZY1MZ99humUrHyIxt6hozLLEfIWyVCfDjeDaxGwY0Z+SSZqf8
2oOwov3Cgd/IW2ZjNwLFxoREmUeM76BbaUzPa3ETdhLV2N+5XwsSOxAaxGprEk+6V5DKMQl4t/vz
qj29Rb9fhQg2KgTwKMqUwJvEcrQTnVkFTEu2uH8nRTBOOQoNpI1xNoN6MyW9U6YyEKDde6RpGpKv
pkbRB/W7ryrNue4UM8GrzL615lMTQ8eK75Z1ZEkl0ejdzgA0kP2SJdiEqabwLRPAoRpjAH+VEhRJ
fJpieiJT7U8tIgN9cqM0OuctGFJy8waNwoc+Q2TW4wmnR9PBNsYgrdVgifB3OB8SK5bs+P512PxI
wbAoq60umokfSe9AKY3GPd6xVT5bDi8x2lKayV07uREnWpWZtUTTkUgbJgAs2o+EBpdVaPc2oHtK
1RkziC1W3TNtHAdjRLtCTB+b1Qmj50Y6H74b8Gxk8EVuYs2+Aw1RMlSW10ZefdLPPIpuIoQHy0lO
dbO/Y68LEjR2pEPFCg3NMm1PHAOhpPqWWoGu2YQ37KkqSEB/X86g9JqtFDFMb1ucSNP6g2pEjrqm
klhgfyWvcgQbold6M4P9Cqo2uhq7X2Qw2LLvF6zHFNm6kVIwRrUjedLixWea9fwG7cJUmgkEFqRC
xB6HrlrbKSFIzlrWh7T3K7RJFTL12o1fKDIHvFMfeizcSLUnMzHzHr1LUZc4+VpFjrZm52hpvAbT
Y46+0lNVlhJDsHtvNlKFi2kqNJ56zBR7eZPeKCCvjOIvvWyOfT+wxrZj6AwuGAOyv6saINiGYakx
f/kPhggobTGp7xI3vVZOaDS/fFi7th7gQWh0tWywHgt63SfAR44pkmO18b5rv4YaYqWPCTlzJqe3
SEJEgYkO9PppQvBSzH1E2gTMPS2LnWn8NMZRkNrnmYJZNvl2WdbuQbFfskQU2aYidRhSDBFGbdDZ
/ooUU+tfFrG/ca8ihI0bmF0rVVQoXpOC0ClUncb41reJG+sPZSTJ+smWIxiFsLXm2ByU0DOKKEiS
1Kl11Sk1SbFj905tNk3Qu6Eq1XidKWfHK05l0zjlXD23bR7Uc+NbXetURSPLzXL3/seTYCOTm6uN
l+hUxUAA2uBJ0NwguePp6mlUkRiQjU3vmr2NHL7DGzm5mRCrasFeScd7VXtaqkyi3bLNE+IYxVIM
QGsWzKuy7NnKl6uoyU/G3HhlPx5aPUcsZUiurkwrBBuYod2lQ4YF8LjZBzV6mtugIX95jwSDl6qT
WgLkEoAD+lPYttfFcq0sTOLyZOsQDAOSL1W0oDnQa8MvXdQ7yNGq1qfLt3U3V6m/KoAIGMvSWY9S
QMkAaHUF0Grnzkd24q0soFoPZKOJEtsgzhRj3ErtoglVw37Kg8wsPTseDllYHZnRepZdf728OMkG
iiCyyK6TLmrg06Ps+7Rkn/NG9XRtfPg7KYJ5UJqkSrspxVVN1E8l8vkuC80vpE5k0em/OMBfplUk
IDepslR0mkzklVfkesiRPsY/F6A/qUc57jPXrgsWSEzM5Ykd9SHJFC95XlzkXjwLc1acSmhN3fh5
Okcu78NvMIUEKBTn8pZKrJ+IJRuPKkDjFRXYccrgpBom/PrH3D4XkwxiWqaQgqkASrg6VCv6/kMN
WFrTVVn/6GKQGI2za8igpmWLEmzG3NBwiHiSomG1W1uJN9LCWfp3Nez65e3b1XsESeCGpRgStYVV
5RMoopOEmF6f6qdqKp9XGnlm/RY8DH0jRliQmhDV7CP4jiS+ici51CQNDbu+afP9gv2LEWpZegdU
oSz7vuYxgGk1iXO6LAGTnr97vyUPzUYxQLqu0O8g1R0yyZiM7PuFWGge0diNgAHtGMjum/1zNAeX
T3pXp3TD0BCiou9H7PixFmYUBmvxYC2Tg1WA8yA71ep7rVMkvmjfT2wk8V+yCRSWETVojWIp1uzb
d7ytOA1sn83BiLamLJAF+7sqbFDezalbTBVLoDPLOY1TG/st7U95O4NwTzn+D2lX0hw3zix/ESMI
biCvJJu9SLJ2yfaF4WXMfd/561/C842bgjCNF5qLfVAEqwEUCkBVVmaJV/Pl+RMu0MYMd4GkdQo1
5RpU5rptvLRD9EJWmcapbCTc8TCtyxKuNqT8FDtzh3b2xi7x8ZaRjERYWUWz0J8ZY0PdLFDdZXOT
A8nvK/rDEHkWtrs9Nt5MB7eMHW80TLfrql2UTJJtKs4CbSyzGdhYzlaVpnqCxh8res1Dsh/17nVd
+kcwp3mTbpdeY2jHghrPA5KyVuzc9/hda7NICi+yieY8VJvzEkXlDDcZQI0LSwsMa90P1bC/7DLC
LWeBwA8JNaho8jwsEJ2Mk6iFQktu/qXoB70J8uizrvy8bOVfJvWPGR7NpeaURpExsc7fPnEBCNoj
sflFAanpuuvvIeT334bFo2Vz6A8lU4bUV9s0QW8fFjQ9dX3j1pUk5oqX6TwwbsuprQGqhjJFWRGq
ERAACcfGnVWZVq3MCrfrYrUv17bC1S+cbpHJK5wHXcbrIlSnRUT8xxMot+PQnL3iNV+h9HZqXib0
0+eB/aU9oEHAQf2NtfBHfvHaBhLPYIfGu4vZxiy33TpnNHtlgYKlCsnk058y/H+pL26scbuq0M1W
rSvCsCjpEw2i0/wA1iGXsT2UN7JUiNjrqYq8ClFBwchLZHSEJiYt4IUGbrhzgYwyVLp3EFUpwC8B
aeiPkWgiP/qPRf79k9aT0kUlqrXoaSp+MVAhIrU3DK52y/RA5SlZsdtsLHKXAksxoTxtoR9YfzRO
dYCLjQoej08TyPcAC0YtaZ/53dV8KyNhEwaujV1u4zVZXigkhN3JhJiGXSNnQZb4edJr1ctjKnv4
CzGb25nltmCdrqB3qpAU1NFuXyDHbZuxZ5Fy/FrNGk3QoT4bADnk1s9YTax92C7K3Vwk2oORT+Sx
oFH/SXcU+1O4lvFPu06X197sq7+0rK8Pjp7UN3baJNeKUYepS5pUhvQS4rm3v5/b3iZUJME2iUBv
uisAKB00ao3WtU+GN92sVwkk6llfena3Li5TCUy/yilXhVFss2TcVo/6oVsSa8aDb9416m6qnsf2
+XI4EZvQbdVRqeMQHhtVJWE9L1WISzwNEtwc9J2VSB7IwhQQPZvgQgj0FVFvDnF1JPnwKR29ZiR+
PNzV675KU6+QOZ5sRNzrZ4jDGjp9qHYDYrO6PYEObhNXt6qmjB85yjYD4x5AzTIQFJIi4Mpmuk+d
weuL/pNdxcfLS8Qc7V3A35jh3kH9WJMcBxr146R00/pRWvYSX+4p1dAug8Q65Bze3uAAg4/mxsEz
oo92NUJgsY/2o+m2O3AY/T8YacWR6GyO21nl3FXOlKMf0sqOYfqji1+08rMm7eMWO8LZDPv75l6a
KFMUlSUyGE5V3sUG9q1GfgDYtru8PNLZ4/wbSu4JCmS4eVvPjBgGIPHA8czMVdHmkQWyjjqxN5xH
xbs3VHbSTkOTR1e/DNVDMX6+PBzZrHFOnaP6ArUvtI/q7W4CV3u+G2WJLJkJzqHLISu6vkAmZFXG
3VqOT1rs7Kgp64SVzNQ7fHO+gCpLLYE1jbOTlg+7ceifLk+W+NV13jk82KugdIziCjWpUVEa11G+
66MGoo/Oo+kUOGkboFGPuPnQXDn2BxhPUUv8Z9Pa3HlupkUxre0MmRI7B0We9S1VAZLMZT234qzj
xg4XHCyzCgH9Q2u2g57DuCueu4W6ZF5Rhp28waFesY6BquZf8uSR6rLs6r9cCc/D5IJFVM25lbar
8RsMrV+zVm317m+us3ZP7+jPyysq8U0e4zGudjnnYQ4g+XKnd0dFrdyGSspWMsfkAwY4KNtCxxar
15alhaQBXWaAixFjpU6ak02glai+aBA/COMvl2eJfeD9kXReFC5IlIrt6EMXJ7si/ak10K2BdLjp
6tAlXL5ftiRk4966ORcsQrVb4rWYGcBR/2Hc9JCoHvbja7JH8fJvsWRIpH4EUr0x6nCJQXAdzci0
IKQX1ZRAsmm1vR66qV5lLsS9PEAx0gfdejZhRA82XxRJErBnrjkqZEznK4H0XHSqTqxtMH7tX9Gk
DbJ7NE58je9p6YUPsu0t9PeNdS6KVFPX1faM7kiSrPD066VOvWaQCbQIHRJDIxCBZ0ARbhENtaZx
vKA9Y1JUt8ugRBV2+8vzKB7IHxM8hjuy9ULRbTxvlhb40MxTzdRtZYQtknH8jpWbK0WY12NTLiGM
1MVe08mnNNP/4zj4BRlH0xlb7N08vNHzp8Z5JrLEuvD+Bb4JZCeAY4Sfv70YVY7aW7OOxIWi3KRA
oLfDTwVqb/3sX14S8Wyd7XBRQsk0rQLaCZIGeTPuVBIVuzH9iHCtuRkM51pFFy2r00w4BhWUpKZ9
OFmnED16l4ci9q4/Q+HvEpaFu34DxBiayb8VEXq7Sem25EM41vNY+NuElTRdkWW4h89Kj2wqMH+p
V+tPl4ciPtA3VjgPM9FfZMwTEkjgIw6M3XzoXQZPZ4BxWRxlk//unEDfDYpQBv7ji4jOUrVJFNoA
Bs1XTXoXLrdZd5fE1JvQTMDyAav6IcTsxiR3uNYhCiUQ10Ddkl4p5k1FJZUQ4ebZfJ/bPAWYxJu+
hkhIXYGVbo5PoEp80UMIx6azBHgiXqmNLX4DOVrUrwXwlb9TfX+3Evy/25bYD7+0VtxGqvXViq2m
MP1y7I96S75PSfR5GABKWu36a2UQSXSQ2OOhzWrTqXiXw9lZX/7SGW5nrofwe2Rl0EV5lPg88+kL
g+NxzmmfDWHYQO6AKQDh/nBIrhmjq+aiZ9iT0XYKg8V52XjRPQc1OXBqhqGvho9mcciywJHsYbbw
l4bD3cnzrHIGNbVD0Kp8ImASTLRDrX1xqm8lOZa6LC0rjOOb8bC/b049Ox3nirI4XrU/7Ch11+SX
ZHlkFtiMbiyY4GPKlxUQKwIgsbYr7pPn9WHdz7j7FL763fHnL5ctypaIixJhEdulHipolm+uxtRx
dfVo5pH/34xwoSIbkyKLCJB9jvEXbTVXY5AxWYiVxCOTixE6Gv5ynVaKb+Wau6QLiH1ab6G/1P4j
702H2mAdcyyK6+rbNdLihphTia7GfA6cPPPm4ZaWMuSH8LkHEg36m3YWNKDcnA1xWyvmgii0DM/G
BBFJ1KBS3IyjE+4Pbtbth/gHXaEfQty1+qsZJJ4o8outeW428ynJLBDBs7pz5CrzjxXkrXjAX/YL
0am4NcJFWrWfGyPsoCHTpwbYynVF88OmjVxwC4N9rMczW+2y1h/6ofDsmcpuGaLNhkUkgIYQtHHy
T9wMpfyiLAEqjLJXffkRzw+XhyfyyO33ub016/06TK1CfXu+NdWHdIRu/AocMvhILxsSL9Z5IJyv
aO3QL/nghL4TFahlDAF7ty+V5LUuOqe2w+FcwmmAb6c1drHSHfLmlVTZiRSnsJ8Oifrt8oCEtaGt
Lc4zQOFqxJgnSAkeowM9kKtoBz9c7qYghfj53+pM+p2020S4YoQwnwSQBODqt1t7HPQobykcsusT
pHLGIJqaQzRbj7Eie6aJN/jGFneY1Kalxn0fMS6yfHSZlnYKqr9Jx0NX9/S/loOMFUfoJRuD7O+b
s4VOaJGc7QZdI/1LrC5+trzMViwJ9bIZ5Hxe67thqu0OqGdcaDonOlrT+pm00UtWNN5lJxFu3814
OK83zTLKyArEJvIRWnFtyXr0Zd/n/F0JVwOU0ovtD84j7mfuIqNuFy+IqRrQ2DMdk28ZUcY8hlgr
WkZm8y8Lgt/54hPpQSKMseRshF0IN6tuK2pDLZZVMfbjMTm1h+xoBfVekSC8hMl/dPr+GQy3dcgI
TOZYI7MxI/WfgZGGFm7+vfFZ8Vg9VM3+8uKzyecvfltz3O7BTRztXQYwcXp1qxtfw7pwi/YYhT/N
OHLpKm14FDvDeXjc5pmWshtNAqCzsa8+ET/ZJc/WUw5aZCPIdwz6Ocreb8Km3+0Qua2kd1Y4lL1O
EQOzzs2PjBA+DopxB4V44A6W0oW6hSNZR9m8cpsKIECk8UMUqwGDCfpS+V6GKXJh1uPQJ5/r1XAL
NZYxCcr2AbfRWjNaUiuD69TNae6f0QvUARF62V/Ecem8ftyBohS6quABib2GSnrRjqcyUr4WxnRo
aLS7bEo8HBvSVMBtULz43+64sNemNU5RCkHzHFQTC/r/aJ5ju/a9+/+xwedlF7O2UzLhejbEXgvK
rtAvv1OPKemkV/Vehg7WxLN3NsddeSMlS6tqATx4DJbdanhp6U0v4zH3u5vkmWmtasF4b1yt3gxx
BGSfPMWv7+sbqwRSRcbXLAxoYOQjGoBnFrJ2b6e3NssutwyUYVT7ERQtdQl29w4Xq7t2eElUyGc1
H1nPjUHOPZtOqx27H0M/Gb4lVe6OwLAa88tlpxHO8MYI5zRru3Yp4jTU4YbWIzFY/pXZBTGbP4Uf
UXe1zqZ4fto8nLtmmoD1zHPyauvzVRt3V2WyBJdHxNbhnYtuzHA+UwGgaZeA2GBpSt+idwXANn11
hS5eQ3m6bEoYnDVTh6ixTQ34xFuXKEa7LvNkCf2xBsDGhCzhbszmj2Rx8e0/VtgSbk5S9BODPVYH
QqpFRr3URkACJcFXNg7OtZW8dkqFVTLpYuytiXwBxMeUBEJhLm07DM6dp6nLlTVDhAeftp8coAwI
ZJm518FHIMNSysbDObUJ1KhRGagSWLTaFX23T0dZNJCY4Bv5lIVRkUWq7meQQS4KN1Z+XfYtYTQ/
r7rOufE8h2sPRjposozPzvRr0H8WyUf6FDZLonN3NCPJ1SSMKwt6y7vCeanVg55IWPXE8eWP8/Ls
Y2UUE8sZUT001+Y4WRT4GSdItOqY9xBr/8iU2dQGjznkUfj+1CFXFnNMsOzTnP1qSfIpDg1gnakk
LosDzNkMc43NfqQTlG7tDNBWAurDMarcwXhITeoNU+TmxSoZlLA8icasP6Pig0w0aj3qXtj+enFD
o+k20jLIR5gPS2i6BCrMOHm8XifuoEZHLQM4dIqOUUQhWtr7SrbejPZyAoHRU5NPmVtbD/UgYxQW
vyk3v5ELUc1YJOvaQ/x1xjmt3jQeUq9f5pOytw8ZOCGl5UzxWXyeEz5gJS2NRwU1APWU4JHuII5Y
gZyxSLzJz2b4kFU3uZk2C+KI6dxCwvuw5v3+ss9Kp46LVfpYL+qyAl4RV651wo3q6LQewlUYFEcG
f40bkPZJPFgcW/43Ll3l225A61Mts4XYos69OxTfaIeMpZNJrIiHBoy+Bq1DE3cmLoStw9h1CnTC
QEIT7kvE/OSEsvBt95kJWamHcvrIw3xjjwtnbQxZki4Gy7raX0fKoU0Ol9eKLfe7m8Xm+9xTEwQ+
qdmukIZ2kunnoPc/hsn+GlJ05/W9C0chXjaZslylMIBujHLRxpwTCqbXAdxBdh8GYWxbbqmS+VGt
p9ozSsN+vTxIoW9s7LG/b6LbVJW6U9VAb6bZNVFz0Hwc6/DnZRviJ+bGCBcv4ixy1MJAd1Gzm3bJ
ofRT3z5qaHttjuNNAnFKWQVFNiouYGhL1/ZOhd6UKL4x69d0vXXiH5cHJQwWmzFxwSLPjbqdiA0V
4u5xSq470ktOAul+4kKFNi/pVDEcrwqa7pe/W8Bsvwx33edxR3ZyqLx41kwLTRaoOYDW+q0vjImq
FmWNK1un3Gmt4WrRlVJ8uzxt4gQOtNb/Z4S/SVk96L7MCbuW3QtZOhIP2MA4oudglz3KwJviW+jG
GheTFOKUnbmgZ3Jo09qzEuL4ndb06IZXX6cCdD7hbJSnjLaF2+Sz5c79dL8YTRRcHrV4ZlHS00wb
Tdd8h+hodhGabAsgqNabaL7R2srtP1SZsphc9f+McB4JBi2lUnMkzjU7v8p64yoK9d6t7fGgJXnj
f2BEhmZCsRMrafCdkEmRpmuRRCDFn8qHqmk/O1kau10oa2EXr+DGEBc7GmepM2grMzGXZWd5zR4I
hs6vjmwDDFSy54SbGkz/FmQ5VcPmr69Tiaa+JmEtsL3zY43W57o3JeUNoStsTLCfsAm4aaK3Ka5x
IO0me3NNXZPsHTBpfGR1zuNgP2JjpKPNksw0T3ZL8pqbtymUwUpZjV88EAfNokh36RrfMtpFepHH
fWn7aX1vIFm3aGgYl9RAxdHCOBvhzvgxWrsRAjsMjTonLpqFTtoTEyg0veJRDp8RL//ZGnfi50OX
gwEVmDZSdV6L7s20GCWXCuGsYdfgSUptYvLtjItqGOk04DUxRUGJM0NRdi2wGB9Y/rMRvpkxpL2j
jjOTL2l3pbVryZMtS4wLpwpym2BFQ7gBj85bD1vJvOhmDh5Ru6+hW2HuJln9W2aB2/jIelYxTiOQ
EnSfs/LWsCWTJD5fLZ0YBkiKIYXFrfbQDt265qCXS4/TSwHXItQzV3ALasi1Twe0rwyy9LBwTBuT
7O+bfTn1fV10HRaGtoe2v8szSW8wu9e8u7Juvs+tipItYMvu8X1EY7RvIyNWTos/F6CoC5fXeJ1e
LjuadA65RTIXy2xBHQx3Bh0q027uQYYaXf+jpCdDi4vnD9TmrIEQYYc7zudUt0AUlQE9O9i71Sx9
JMf9y0MSblDrbIKLOGFTV5BKwhEQ5vHdVNPHaCZunJf/0QznfHqhlqnRYuIaYrhoK3B77YnkEncQ
H54MA2zpgHgYPA4Y7Z0O7XLtNxO3cfqbh5vNGsjvPibSZ52N8YjgZFhQgRywIL3xM2ltd2hkAATh
i2xjgVv+Gje3vE1QKk2cO4Ju1Uzb1WEQDyGSIatvyvpmhN0miAtQFgYvGaE8cHdqRr3uuxFUYXp0
Cyb1nVbnHqjKHqNyOkKPdT+T7oqG4X5tZNUAoadvTHOXOTA1tVG+4toTlvURUKDjtKYS7xB6OoBF
tq05yJLzYNGsVjVtxp/8riOHMo+PzdqgIVaGeGch4F1MwoaFsCFsITHwNuaFXRpnLa6RUKtvXB08
LINuuSu964dJsqeEaaKNJTanm+gKziZn7G2DFU9ZA/+IGjRTr5U9KoTzZlMwToOnDrdq7pkEZFls
2K3i+Jlde+s0e9V61Q2yyCoM5WcrPFzTtMtcn1K8k+hjuF++ArbpWdfhE7kfd/HB+gyp7kP0olwV
knyAcA4dZHBQUlGRw+FezkbXzbQYUfH7ew77A/qkd9pBxjciHN3GDOfePWS8jEVn4Nce4klRiRbs
yoCyR5KgEjVmqMz295fjunBDbSxyq5ZpVtkuPUS2+qj/1ZvqIx413mUTQsc4m+DVZQdlVOJBwft5
WKiHVGwwrs+kWSReLtxPuKMCEWhBE5qHk5EitcamBjPn4hSBlXQnZ+6/9lqveKVZStL54kmj7KRF
P7HOA5WKZaBxYRQoyNIboww03MEvT5l4MGcD3JZ1tAzAPIqewY7cDPNTvTxQ68ocVMnKiO8p6L74
ZyBs6TahYZ1qMjZ/C04nn/I7Y7ce0ldGZhl54fdEypwr9oSzOTbsjTmCmmShDMBAGWYNXz5Nyh4K
qJK5E7ZqWZtBcXs1V+w1XU1wZmp7e696xa58jG/R+f9j8G2397TX6VXW4ylGzG1schu3nlatMBxg
k5kao7azT9O+8gpv3aM/MSig3N16yLN8wA1x7MPpCSE25RFMaVNqWa5DcSNB71lDmp95Un6/7IhC
D6F4yEKZBfq0yH+9XbK01trO7ENAHU7GqUDuOvZ/dJ8Z6UAPnc5CYk7kIBtrPLBC6QDK0hhFvNOd
aP1qAkcp4z8T7V0mHEI0FagvZBzeDsiIzVwFe7oDfp4HUztaH+nGp9AphmCOrus2Xw0fzcmhawwR
j3A5jf1zRVwFrY+SVREOYmOE20hWF62FY0GzkOkUM1WSaGcWuC97f+/dzKcpANj+Zasyo9y+oiUO
/tUCEWSUX03Q1ZXV34X58O3UcZsoSYy57dDe5De/7L0F7WVt1+zxaIP6454R9iull7xeHpPowKWE
ceirIC4DVd1bb0iGpnHqHG3srfNtAGCGOjc66LfmMOiX58umxNN3NsX+vgl+YJBTF3PF6IbmZUXF
zjxc/r7ozNgOhYvlubo6lWEip7skmptNtlsss6t2j8YiS6PJRsJ530ydzrFjB3ULbe+Q58L49pGR
gBbTcdCNavIVMzUlvdI4eYgawkkx922VuU3iL72M3VaYRsOqQ9gHkQD8ylwsQM64mm1G5dyd7BtW
doyD+kC/Tn7lJ4HsBS10tbMxPsNfTKlipvOKJMcc6CVxjbFCR4a7dqo7Jj8vz6A4bG+McU/CLBvN
NoqQ8fidgHiKdlHlQSP4K2ldxhJT7kkocT+hU+DW7xAHJXC0dL5173mO6mY2WwBbjPJopdmVoa6y
6wr71fybCd3ef2xwAaKYidHqFjBAxh5AuON6qJHF+R/1diwLd+JwtLHGeUc8DbNV5GCtRwfso7av
j3UQ3i0gr88Z6Q6LR0/LXrJu2sURoij9dhZxh40qXF7RoYx7BIOczodsb7gUPLjKsZO8dIUR488A
dT5VDUTERNcIfL4aQYOT6lnauAP6pZJBuf9lJpEShfiZhrrIu9CkZAk49VGS3rfX0RVxK8/2R8++
ZUhaMHhJtcjEzng2yEUoaE2kqVODEmeG5hkaZU/DqkkaMP8leJxt8A5fW2urrHiJ9v5v1jXfeUiA
xVT2ReAcyfGyYwiDh05sS7epZeAF+tYvMtvWcxLZ8MWxPtnKL9WOXFBVeZqeurrWSO4XwmuYjr5s
PKNUDdfLt9ZMKxydxcogx5L9NSQvxQSy8daU7GbxkM5G2FbYnIdO0mttMda44pWal4ZOkNWxq/fG
HqLcx0RvPoDuQ3L0z5i4k94ISZs5IdI6TWKelk6/TR1Z94XQ6zYm2N83I0pyMymTNsTmtYJhfJ2z
75edQLhfN9/ntlGtz9ZkxSgu9KAu0PqgM7/naFqlH6mTbKeKc7bGLsZogXyE35sPTo1StPqpl3ZG
CAcDbW9KqEMh58dtH0eZzbl2cBw2EHtMiTtN+0Lf640MDiezw50ZY6aG9pAArrLSGXlxqDym6q4Y
rxKlkuwa8aG7GRJ3YKSLrk8zwas9vY7vzIAgdCdevzNPOlS3gefwL7uDzB5PGqjE9tg7GkBTrF21
eUDv9w7IosfiaHrjjeLLklPiiGegMwopX4JXPOd/IRKmIOBFR13vt9e63+zz1/meIRRqiFVHEmeX
WuO8ENqzRqcakGuC8sUCLXMapIHi5UagIvUmR3lI7XEOGanrCKw5Rhcf7T0Nqj34FwO613FARVIY
vTDCbqaS80onT814iABKQH9pFD1mzg2tHiTuIfb883Jx7qjqS9ErPfTcxqBGHx86wJhPOjsL+h6B
9pkJhdX38mox++nvLmmgWUDOwDBBicEFWry90TtogCcOUbAyPtdwjfRnG31pktwHwFqy6YSnyMYa
F3MrfVH0pIwA1FJ6t10ydwlLb816qFVeERlKR2gMqW1ELOIY2rs6Wz4AMdij+gDaMNfIPo30SUue
leUeqHXJ6Sje3Btb2tvDZGjqwkiV34RDqpccGMgj2TmqNyD5YgXqoSE7ib+wL75buI1FfuFGHVpA
E3zS2LdH+oMG0IhFJR7i6jumP9rLEMTCMhxTsPtnOrm1UxtNn8sMSkQbXomO9awBLyt9fgl33MYY
F7z6yaRWPCFn27b3s7m356CtJTtOZoKLWHky9nO3ICuDjmPHfjLTQ1pLbjHCPb0ZBRekknBcewPc
zzswOHl13UBkd99HlZ+vi8Qd2OS/9wbTYWAMXbP4GildW7sxM4ja9KPu24S+qlkjocr+Fx//Y4Mv
jdbGvPTNmDHqYvX0t7CmcexP5GQE2iH36NNlDxeuDxJUv6/QDuqXb7fUovXx0iWITFa5N+KXEDM4
SIYknLWNCc4FCNh5FNIjw62ljwbwywr5SLcC3VjgPIAOa6OFoYosXPioRidL+xnHH0rwbGxwp9OK
5IsC0Q1AfLvPWgpof3Z/eSWEgXRjgDuamqXF8swofhZF5Orp7ZDsre52ta/iVkJeI7ZkMYp0AhXJ
3y64uZODCyiGEhww+cmyfk8mVXfRjBj9SpKsP6ZKTLxFHycZWll8l4Aewj9Wucim07juwYXo+MrV
8rtDsIYg1NXoKfse+giujHxD7Nhnc5xjr3aS2n2MxnmjG17LpQxSC/36TkYkID22LO9iwmZYnHdr
iZbbDVFjwAu+Wf3dHPvNZLjt+DKhS3XUXFP/ctlPxANzWH+2zRg/uIfo7JAybwr05ZnK19h4jp3X
Yv512YR4x55NcOestahW10dYKsACafEpdl4uf/9ffOFsgDtWu6GP85lxcy73U+uGewPAXlxqI3/e
mZ48zSg+Va2zPc73lEFvwdsF0Vucqv8oO4Kt6f9JzC6bPs71em1INagVm0hYsWsKiAO/AImavq73
LGdV7kGHQSROwbzsvReeB8h5YZH0ZqKVQMClseGmIwhSul+V8xy1seQOJhsbF2pDc7XmUUEahPFR
aM3sqVZ6uOwdMgfnIm1Z5mhtjUoU/J3e1etDXyzuYB4vGxHHwPOEsW29iYFjVKag1QBivmy+jEvm
adDlWFE1Al9mR54v25IMiK/gLZ2ypMmAoyPrgiG9arpjKcOKynaUw0UFkpLFLuPJ8MegfCKofrHc
toMiwbEIIl+mgSEcEdVVB4huzTB4XIs6Dmob5i2uwajqopRn5ledJkNACn36bISHtdAZOPxowDE1
zvnO/rY4f6V5ClZ5x//A8mzscFO32AmcekR7xpRZEFNYoMW6lnS4WYqsloCUxUMChJSaKOwTHpCB
JnEnIS0YEVVlpyo/Z+2pJY+hDHArXp2zFS4YJCjtKMayWL5Jb83RLevHSkYGJQwDYKX/ZyBcGFiV
HJneDJWNLLGD2uzvsGF3l5dFaALt0zruI5SR37zdoam1dhOJmSCm7a/9X+EoA5QIp2ljgDvlmgLd
k0akMqHNFwuJT4e+poMsASYbBXfS5UMx6YuGhrqkucr7666WXD/E74XNKNgP2AQy26JkCVHWR8Oj
fcoD5aFUwQ5v3xJP85cDmNvDb5fXRejDG4NsWjcGHXMqpsIB8n3Sjbtc7dxySfctxTR2Mr0AmSnO
kTMnDXuwnEABYa5udOgWFUqYgu4XmOGqlbxSZN7AefQ8WqARZSQOdLxa1ys1VV0iu/cIO3ZB0/bH
p7mjTdNaFbqKEFEZg3Z0Da+/JW5XQcOvwAUo2vdMrwLVnyB61L8N6FpAJvu/LR537E1VRPJV0UN/
Vj8tzgxqrhNdDvowSuywgby7j5wHyhd2V7KOqt2B48ex0dJfD0dtCE9Z9dVYwSRVUhcd0S+XR8Z+
+SWLXLhIbNOp8g7M0yHIwIq0el4r+6pS6r2WVFeRmR+aUjlRxf7IZQUVPGoaOkEzNjehCzrL27WF
CE+bPHRo8Wyt0W1NRzKdQuc8W+FvEDZyUM4w40rUq8QbOu16SiGF6Mh4OITBamOGm8OszuPWKaFi
qS47Qp7V/P7yGonv4UyViRgQcrd4phRliKOU2rh1aXumxgB+21N1BDIDTJ+yZKFoLDYajtCZBaFC
yHq/DVNaO1qtPqFDe6U/Zyf/VKMvXjIaTeByWxNc6C1tUmlTwkCcp2FnBtlJ8fQbBoJNd5AF9i9b
E8VCG7zmkHVU8ejjcRmGMZpFNat4VKyHdfypQq0lJKCJlnG/ilxtY4ffub1ClzBKAbftyehP+eA6
pQaPjoPLwxFeWLd2OF+bC2usoW+EYwRV/fBU+uERjS47pm47fJdxckgmj6ezINViJq2KU9hpTXfO
bqvkqoDmXxnJ2NR/g575MGQTNLkBk2GD/YU7HRuj7IrRAgVcep08EB+0+zfrw3hFd4wwVbuGvOiN
4zvXzevl6RR6+8Ysm4DNoWwNrUqVFYRVZub49lLvBkXW4y7EcyKpSQH4RhJH4zsekzzvSTwjM2l9
zY+zr7idB32nzAtjt7rWoHVb73Ov2snaOoUOuTHL7bI4X4cujFETXzs/yb+THNCM58uzJzPBLVqy
IL6nKcXMJa8gkkqST2YhuafJTHALNDVJW4UjZAs0kgUaeiDNcgrs4vPlgQj9HOrjIFWwHNzOudOo
HjqSj6gi+1XxaIXpLiuf0+YuHCbJqSd0t7Mdvmtw0ooG6Sm8/4zqobSCRgZIFc7W5vtccNCtqdJI
hKTa2kwvkZ3vlM7ax9nwkaQu67JmB5KOk4K79MXaOOtttCJJuIbBohSHOk8kcVs8lLMJdlPa7Mx4
GTIznlCdGNoHXXPjyAQty+PlZRcvx9kGt+yG3uh5mRdMeCh0k+xraf03A++q6sWasNc4RdbnITZv
5kLiT5JJ4ouI6JxSUyNLUPolx7k4Gh2YuSV3D+Ec6egPRtYCpJB8CVYrJ5vOoBD2m3JXG7eFI/m+
8CFmw4mA57LAavRuDJ1ZmlEOyqTJQ2axcgvQ9xu1O3qT7/wq0SX6obLH1iK7n2xcS++ycVjmHI/w
EKJgMVB4SuXNxtNl5xIfaQYk2U1VdwgoCd6aUWjaTBUB25xxT4IK+TEP6T/1y3hitLD2VRIo1+On
MnMdX9YPJnQLtNSxZAmgeJTbntAljLOsnEK/0L+Mg+VCddidx+Pl8cmMcBs0mdZBVRJg1qyqv6Zj
/kIa64ZUTS65w7Mf++5msBkMN43hqmSD2fehj5G6FfAN9jGdD/NUuEpsfCTonG3xmhhdUXSxEtaK
30KtogQDWb2qR8NUZCkU8S2OkdxZDv5B68Bb3xhTNF6nLYh1qeb1FTiDmSwo8EsKxKcriE/L8D3i
STzb447REr0LhbZCH8XIfpKovzHoeo8SJgp/OUR4ZJTjQmtgwdU0x1ItALLejk6p+3DKDGS5HGP2
VZ1RnbR+XLatq2XrgxV3ksKc0BU39lgM22zo1OhXc7RQdInjq0WDuGX4GQzy+8v+LuwFsjdWuDWD
wJ9W0BKIDSXyF3Szs6YcGxyIv2meW4B7Cl/xNRlfhvBqsrHKrdzQ1mME+A2whl3iUQWJ98zwqPGo
SymExJYAYIfSFfYAXyAD4Kxu0Gkb4ZFZX2s7ciCoLgImlTho2K9dO4hPia+2XvUqmVixu5wNc/FY
aSHGZucwDJbuA6Lk/Xhl6G61Z8JoaDj4wUAqmF/Dtw3JmgoVUW0MmGm5MMIILrigahtVJAX5BRps
KlfdmdfDc3jMb+dDtB9Yq9Wp9PK96iZ3FqQPVTcKPpI72PyCd9n6oo3niLUp9fQmbE+FI2vwEW4O
NNtbiDOWqvO5c1Xv4rkxcZHKqvpTP4VMcqC4qy0ZXEFmh3NU0sR0mFhIngsENIgZdPE3ja6S00Do
pECRqBoQglD84UJL1aICVZmA3nSDdsrmGJSxJYWkAlS3oZAqMSYEmyNE/7HGBZa4UOxEi1MGe2O9
UdkOGOab1M9u6l3yc31WfCJDMgtnkWrQRkXPFyV89r7Xi4Yx/wHNYAXlfN1bAZ0+8qTamOC2W2e3
EH8rImynMDx1alK4UWi56OtMPMnGZleAd0f3xtL/kXZlS3LjOPCLFCFR1PWqo1RVXX3bbtsvCl+j
+7719Zv0zLhktkbcaD/szoMjKhskCFAgkMltFlglp3GQaAiVFTxW517i6g/NEaSonxdnuVsgul0e
Ml/3MBQh2jrROnI7pxiFFBKN3byTW5Imbo4hGTBK7hu46Ywr+9gfsc47vdlXKZu7X/Sv/XjbtQ9h
cK+KHg1Fq8gdLFrU80INPPoH6sd28vDqass5mHpCRy0z6FzPAq8XWcXC9cqqOY3zwirx6N9alpfq
h6FO7XT6aAhVu5ijvXYPDMCjmQZ1YL4GPPZxqSFs4Cx7k8veXs1TdTMe6AFTDy552t8rtuE7YHwp
uFosEktBbLgGgczKSxZ+3/99lin2fp/79G5SxTImWoN0qj4QvCGO0mkOEJyOMfkwhe+GSXCKt73C
0qH9BcIHzNP+vksJvl1ppEDup09Du5YLG/y53pDFdp1fxq61zUDgFiJA9u8rt8hlGhXgC6JuUx9j
fXYU62a07o3Rq9POqxtBZla21/NqH5eZzbhTAg3laTzMl1+kZ9ZuHJyUp7i0pR/5SfVyaLuxIqud
OfNRVPfcLLibxi90nlmb0CgcGgQQt42cwMewlqvezd8mj8kfi+7mm+cN/E5UN0D2Rvgp3yIrs6Ds
8Lhd1ccxnA+NcSNbn2a1cfc9lHnEKw9d4fBxpJRJLWkYv07BeN3QLyUm5oNnHRpEff+yD7UZfVdQ
nHOOcd+GNG5BwTqe9ejDvDwH7V9/BsG5I40WLZgYYa3Veq30PUcJXH7DTBuGoX5tDOeCUlbKYYK5
ATeq3hndDSEXs7utkm9/ZAj/cDBnqRGFOW63UzVLmVNkgfWwjMH0Y5zNToC1GQSvFvEU2N3cQLYS
NT1XhVAhmH4uM60ERAKCreefDOaWjH1dQEdXiVqnm8djMxFXL5fj/qptn9CVKdzdgio0yYMRAytd
OLp5lXpmlR76MfJJKYMvr/umFb2TSMOPKhsfq3l4Q/P0yjdUttKraBgoGGujBvqGaHHXyo6VS/gW
vLMkwYaJVpO7YcyxkqJLG7ryOQF1SwD+Ccu0VaEwgsgvuNCAPpJc0krU4Mr0W6OcchHRnMgMLh6E
I5EqKUTuSJXSr+v0VgupT6pIkBP/wyl0ahKU8dG8wTmFkk7zKKWYW9clAx8hdXdG2rdLCY3t+hfo
H3e2PodIjdMBpDgvZS56BNxsVEB36a8/gHOLTquWQGvZR9BP7ZzlKKGqQ23Tbn3zhCYzjyn20Lvs
VD7Tu+/7R2IzY66wOV+JdSOqpwIRcTQ/SkHpakVypLPu6IX2pCy5bWnBhyYXcehuZ5WrxZzryL25
zLREptSM4Bkj8IcwKC/6bEDnxoTylRSIALff01Z2cs5EpgIfSQtrgsVDKx5BFRfscS6IKz3cujr/
H2K8gyWIOCyhvE6fV0O5hLOYXW7GMdI0WqsCciyVTwbp7EB51mdoqEBwcX83RevKJZ+l0PIwUjEz
UUASAVNPk/WipyAMTu/TQmCZ4Njo/KR4P5XqYCCcQrRq7GyrHe/zJvOlIUUfZJcPdkmmu0bXDgG+
N6JGspVMlDW2i2u/NlXnx4TDKp0q1nbvyo/Ws3nWjuYplWz5U3AAaYNNbOkB08mzqFVyO+6BAwDt
XuhB0bl4MSjSQORiCb05s5zenF6GqBN8d2zv4xWCiwjtnLWlGgGCkEe5/GKhlJY8ZvphioQHg2x6
6BWKCwCTVpe6wiYhio/0DCr6H6EX+wUUVEBlDXJ4UbFcZBl38ueoKzEsAB71pLXsKs0d2iZfmsHC
CG4RPuSB6u2fiO0kcjWPO/e01cwxQhURSuXmuR3wbZoPqISKhpW2321QEvzXKfiDrsW1Rrvsb/4l
xgkufVPc/kf44xumi9nbTfdY+WbiCD86GCHD6whzBeaOvKVm1aJX0BGc8RKmXOIzPTHFgubWOO2v
pMDtXz1D61ay6ArrDwwfp+KuLAW/L9gpg/sWTqapQkM42kaK7FJ3kNaI3QDvt/tGiEDYaVjdwCCv
G9aZIlHQGFj3ZtJ7VRR4efEWxjkUxFW0XeEDTeX7h2IS9xPiPlJLEUInILnPYiYaJRLY2X4RuuLw
nwFWVhU6iBzRYXhoTuP76DA1NxPeQCd/Ppqg1BB5Gzudr5xthcftkTSSthoy9Hk11W3V+GE2Of38
bHSts79Nm76Gfme87oIlC1xqv28TIaOEpwY0cFSjn1gPWSOqb7NT8dqQKwB3XJXKHFulx+sB9btT
61te47GRPxElpQiG/fvK3WqjVdu2xidtchpOta+f/uaRagW5eDOo/loug0/FEKdosqDFdSpUP82t
5tTWl5Q4svVOsX7sb8x21l9B8R5QgtSEWFBmVW3wzDmQ3D4TWPX/yEdtntUVFHdWpVrvqr4DlCG3
h7lvoTOre7MmGjsWwXDpPJ+6Wkkq7JEU+kt8H+GarQpC23Z2WJnC5XOjKs2AUpgSpJhWs4fEbtzg
kToKHqyKr/loZ3bTHkJQ9BWOaDZv/ywZPGlCWYA3H/38sRdWsR1Ca7aQBO4nWkEupytyGeCSBus0
VFWMC2Spl7e8EzHeU8hk6SahfDvcjOeuAE9RCAj0u0VjEP8+6qro1XTLjjUIt0tZYSXKEAMkr+/k
4ksW3M2h6Ilh66iuMdjfsIoIehAUcZ+VcOoaU9NjpF9mLX2ee8mZdOtbLlTJFeFxe1PqtRaWKvCk
Fhw6XWO38oeatnZdHYNGf0N2XRvHhW00jyihPuLOWKfnODpayVFY4t3KQGsILnB3jaRMrcb2yLjD
m6GTFx8X5UMdC8iVtl3BkME/RIls8l8WsllFfdMhKKSgoQ8qV4p+9OM3QSxlAYxPQpZ8BeECXKxS
dShDgIzn0ZM9zJN40de/nzLA8PVpH20rDFggs8MrvYKBd75bcUqD2DIZnUMh3Y71R7RU7P/+5opd
f//V9bBLl5HWPXV7+QRadkfV7/Tk4z7G5tPqygj+jhiCfEibZ4AEn2dH9hhfHtoUqT0fTFtzOiif
LoIhMsGyGdwedeoS4NkTJbuJhH9Z0uzUqiKA2Hy1WFvFZSCtV+JymaDIieIjBhvs2mF0sdWN8gg6
wBvFl/wEJaDUDZ70J1GBQrikXNBbjMzIiQzwDixijPMyisBQZFtg8py8xK4j2/okIr3cvLeuLeai
YKa23VR0AGXte7iAOeG5On4rT6A9fBaxBrGI8OqUrRyTi4AVyJ/ipQBWSHzFfAcu9KMEYZchviGm
kwvl1kQOw8XAQM8ljCSxW0s7fR6a3hlU0HrunwPRWeOCoJEaoJhoYZJCvobKIdCeWmEyFNnBXV1V
MFX0wYKj1pmNw4YPZ10WlMMFZvCNc3K70FDrYcZgnTErlBSJHeaCSTPB7vP9SYk1GY0+RoZbgvF5
lG8b6x3emZyG3Cjqu0Z0ExKdJpMLFyXoiiFM8NOxGX0i+pJSz5AdzFUzFi6Q2GTTWaTZvZkSrw5u
cuFDNhLSkwb9Jnr3xWqPUvli1ni88Pd9brOCujqzJhcoCKgvtXiBaSxQKC6ClAvvyBKHVGj1mjy0
W3s0tHF5ngWpRRQu+G4kcLWHqlT+XFXlwKAxClHdMKrD7Kxi2N/ZN3XzzrRaUC5iyGEHuaGcwWn6
ZShrWyry6DgvqV9X4Y0ZjMZhH5CdpdchCmrh0LYChzffGZ8koB3OLeTmSMkOvV4+GjPut4Xs5lmq
2YTmfjyZRzlvBbjbB/CKy8WRpdUjfdbxOS/T0a1meumo+mIUseCcbzvoFYYLJXmqqFPNPMcC/0Qf
O2glc9A4H4aCK86mLggaR/9dR75zPugCowlU2DM6hj2c4nPszwemSCr64BYsHN9+3qJTCMxBYKaS
aGZDk8wOp8NSitq6tv3QgKQAGzLB09Tv3wrKlAdybuB+2E3PSf+XjMp6kkW2lsaOPooaeLZNuoJx
Tj8b5tTFBk40pehYBNO1FAxOLYtIbbd94QrDpUeiBF1Xsmw8GRgJQ6F+QRf98nnqhDJSLNS+PlRX
JM6551GOJpLDIA2Vir9VGiNXPrGZN8lVRXc4ERrn44XSon7N0FpPOeDtxcMnV/0PcVngCTVWNysK
FqRboEcMGnYITvzuG2Oq5Y0OPm/0oEKvpUENK3JTJ3Elp/2Y3RGG7NCjuJqw6SYrXD7BKVYN4Ro8
aBnxxcCMuDnblYgyafPqQcCVhDEhTCPwMxAkprPZKLBtHC59+EUiz/vhVvD7POtXPlJ9kVO8jyuG
/L2g1B5UUTP7pptfTfhZRlt95g/jAI7yAY1jVf7JGmy5NQ7LZEeBqNC8mTlWONx2LG2XSoaF3B+k
L7N0Uo0fPUnc1vyqk9Se8sxGs7K9v3rbUVZV2IQK6/rmB0U0DMBI2ajD9YZocWgKxacgVxJHnkgJ
kWS8Hc1GZRxyVcrdVskbtEMRQ7CFP6cBXp3u1R/Bne7aMEg/m6D9oY/sdI/o+x4le0bbN3u26m+m
UWT2puevELkTHplS11cdXumHAwFbO16T/LS2tSfw/2QfqjtyjN7H92gU2F/tzRxwReXvyIY2BzqZ
WG8A/Ubio5TdztmXZcGAqxF6+1ACA/mrMtGj0FIbK3D7ojvmuumYw+RPU+buw2yevpVFnMvK5VSW
So8nGKp+0sPzqH/4s9/nrsNWrkOID104jJ+OBk+aSPRk82iv/n5m3+pol+pYplGP6BHmfljfKX1r
t8nTKBqh26y0W1D3wfivrOvKzxOwwklb0OR0KSaAM+ls9p+G8lYPvivpixXjGpCeJOlkUG8WlXGU
zQ+mFSxnXtfG82iCT+BnIlvwaFEUJ/Kd2kzbE2pQL9InJgut3IPB8Gl/4zb9j+IGDOVKSkx+rKIC
cYCp5EBOA3DExr2To3NOawZ/H2b7a+KKww9PaGUzJQT0sS77kGGhQzlCMc7B9OAdWH1PArSt91lr
hcYl6qApDaNq0K/MXpr6W9BZ2tEdxViMyC8Fy6dx58rMQaUeqTE6NUFZnI63DZHtrH3TPWdlDne6
orBL6zjGK23rdaBgzlzJm55Uf4EWWf21EoSK7Si/QuOccbQCczYy/W9nVCBjOR0lR/us28a580Mo
Cwqi7ebZXuGxNV6dOa0jat4Y6B9e6kdQkNh1elmmj7KIamf7W3qFw/6OFU7WtGYB0Xj2/Nh/IF5y
yGQ0e+X+cmc+s8Gl6DwZGGIVPd+y5XqVNFew3OW7CfVY12TWpKCcKu2GUkHVfDN2MHlmBC2wZvy8
tK7NSoZC7VU19JakxCxWgv1RNfSWLXP3uTHN+rmtpcAJpDwUVHm2DbsCc7eBamiiTgpNvEpa/XtL
k3yNlO/2D7IIgkv/cmL2RWThaEWTcgIhhV0aIl3L7RP8y4qffYKr5YvbIU/SEd7XJv27XJa9tC3e
FZJIjHbTEk0x8JgmK+C15Jx8LsGtquf4StbQdSOZYEOSMkFP5aYlmkZk+IBmWPzAVYoKmLkQhFil
fZdriR0QL2sFzibCYGauVivIe9xWMjR/ZVGBUZPB7oMZH66Cdu7NHjMw7/0yhVstrBWJRrR7Q8wt
8LNT4LdOda8/1K56Dr6BVx9VL+v7vquJLOOiQ5Dmag5hIiSo2FI+6ZjRe1gWabG7MKkE5m1DMVUP
haKTjZ8cC6BT0lcWnjfq4kabn9Lgthe18W4HcfiaQRWiUp2f2OnLJQ2jHk3XYGwyQUSEaIfxdndx
+gtoTBxptEUlfxEkP7djSH3eZfRnimfcKdWBjd9RqNPXh/gQ3IkKhttXiquJPCFk3KpLrP59pSi/
UHARaJ56Bimc3ThifvvNT4IVGJfopyRKMorJGheC0vaiQlCiOWnBjREfa/r5DZ64guKyfTjOKu16
QFXxF1O/VP1XVTQvsemBKwjuGA+BGdORIBotoGRTvuQhqsqC7LCZ1VcQ3BEumm6aigRWpFVim8aD
3hVeXKMjUMTX+vO4vEqwKyTu5A6zGbWRDCTWYtx91CFYmIFuDvSgL+qt9cgEuFUnQ6tReii/hgfR
FXAz/67gufw+Z5o5dx1OGsS3vD42bBC1uyXF0KbSunol43Mhe7/vIULX51JvGyW5gS8YZrKGlscM
VzSi4kmWXXLJsUvcfTzmDnsrzKVhqucDGusQG5e4vGDUy9GrQnDH3Yd41U01SRKmRCZYVOfLS0r6
h2Ea3jDvApnif0KiwbcXIOhaSs6OMF0+GYFNZIxTiS6ZbCX+e6UMmQsTVTmChA9DoG5iDU9Svxym
ILngo/J+qMc7Q9fOVUAOZioLB3hZUNgD5oKGJpVxjdok8wjrvjkVYMcN3qn+eGkQDgtHRFm1vV3a
z0IhiGX5mUZlkUazHeHkc3fIoONTKouz73Pb8eOKwLn41OKttcqxkjk6qMZJtsf4pgTdb5QRgXf/
x2m6QnHujWYDYiUprsysjMwENyCAkdl/92L3R1nghoKl4wcWh26mYQyJereqbhvlvTp6f7RwvI4i
rdHEjnDEGhvOIK+yinMa3Snzx32U7Qzya810ztGpJfVJKcEKNSGHQk5xQydQq+4FXrB9nq4wnFsT
HKVwAEGzm9S3VH4/ByOmZj8sbeXOza1UfMgWgV2i3WH/vrrg5rU0LZmG1cuiUPL7vpS8spye9xdv
+zJxtYrLjdZUyKHZwSqSNM9kNiBAOnweI+nd2GTnUtUEsVW0V1yCjGSzgIwr9kprXHVanHr+lieP
+yaJDpHOpcGhVpuxVgDCWuIJHuHxYHwK/fYCMirMUe2jiXaJCw763Juyznwc8ppOXENiKNRP+xBC
g7io0EV6UYFsC+nCn1w9dqrUKb7GTu/iMjG70ikQEWZsewUqcZDawmQnP11cVlluSg1Kcb2B4XB1
wvS7NYB5sGvOZqs7Y7q4+yZu+8UVkPOLupQKMHXDwiS4pyhwts1tGH3ax9gO41cMzi2kOW3k0gAG
2LuOfTedloUkdls0oA9DS+k+2LZbXMF4t6AFXj5ydLCnzfug96NR4OQiYziXQAV6zIwelTEoTdtd
hkKpBjYYDfOLg/Jj3xTB3vBDBoYqYRIXfZKuHph2b2XPvTx5+vAWhhELX4f/+NyrMWNSB70RY8UC
824h74vqTnsL+9gagssU8OEQnNBYtDD70OuNneCBrBJpdP3Hx+fVEC5RJM2clJjLwJCEqxyGU3Zo
vsqn+fDzc/A2c9Kvf7Y9zBNXaWLWwO1RznDrrNJsOYldPQsdDFP/mUOrzEtWMJaJqeKCvQtEKT2w
R9MkFLUYCc4MrzEapYscwAtUt9JOZD7EIrnZzd83NBO0engAUvjrSALusSxhN8VSPfTSSYm+7++E
6Pc594ppbhYtFBywA5ldozgef9gH2E4EKws415JqoydlisxG/fComTZahp0ut4fZ1g/JWZl8kfTA
dvlrhchsXm37MNdpKuewiZW/0B76DHW78QGai04NDbjMQWv09/ItRakVJudqUzaPc80CtRR6Xf+Q
xO9qKur1335eW4FwGQdcU51EAlx8Sgx95JnlWxk5Vm13tgZILNft6Ohq4sxDFzkdSXxzHL/sbyaL
0K8+k1Z/AJeOBlwmGynCH5CC/TDqvnTk8Zx/M8tjEYqeNUSOySUjI21nBdpJSBbxdzXzjf60b8pm
hliZwiWjqjXjqAA/nBuAX98yx49JBG0hdRFUo0R7xveYF3EujUEKOzp3cKkTOfkPwytPqObci2KF
wCS+07wKiVr0zD2W9GAqR1k/ztpxf9W2GykgtoEyhUV0KAP/frbmOBi1pMW4BCQIXa38bMinOvsr
GJ8CcE8t+Q2NAqfo3lI2v4Ly2dyqlrENJnQn9ZN16tT63dLlnkYNwUV/836yguGePc08Shpw/yAW
Fg9mdqTR59g6RqL5um3H/rWCPG/IyEhUZ2hhuq0+nyW1upGIiK5LBMGF3EyxiiZUAGFqy10cFF6p
6d6+I2xCgH0C48M6qAL4accgmqU2TbAlk0EdC9SyeSw7b4HQFaJZEO+Gs/3uai0N20UtoYqUlP1x
SvK/EikWvPlsW3GF4AJqohdFm8WAKIzcNsqbBaSB+0ZsnknzisBFTJX0ck2nhDUdm6fcAAddMpeO
Mctv0ZEBxeqv1eLiZWqqlaRIMEVNR7uRz7EqOISiteJOPiZKmkkHJyeIYPAEF0ZubIgSnACCj5VV
PzfNokO5zgjJsQ38fs79/e3YPOKmpemKpVBF52fyJAuEbyoFQmxhCKcJ6sdZTW80eWwctcoP+2Db
nfUrNGbv6iKCvsNC0iJ2DmXfuqcYVAk90C9YdmbYICv2SxC82296MF+BcsdGBYterRQsQmujrRY/
Qgw27dslWkTu1FRzPU11DwSlfmfVflk96rIrpHjfzpwWtOcNdGfKMl9wLuOSRKRt2GQeii7RrZHc
m9FDLjd2Lfk6KPTKszEel/bTvnWbJ3YFy92I0eZAMAHfsgx3aONvfYwxRMFR2v7cWmFwAXosgwn8
ZMAArZt5S8/UK/3mKD8nH+SD5vwfOt0sdb26uFmID5apapju58IQUSEvjVE3Vt9WDrJnHPP38j27
hVS3b5GfhLTALyguEClKT/JlBFSr5c5UNh4+xC+pEgoOF/uL9yziwtGQS6FRZhXqwNpTRDK7haZO
V37L6Zdkkb19l/iP/fplE9+kvyTd0LYabNLu4ye0xd4kL5k9eRh+9ktwIYuO8LYLXuG4i0i3TJUM
ZSI2/lXYEv3cR7nTL6K2dhEK5+iJoTZBaSCFF60BXcPaWbrOr0MqWLzNoH71B8r5ujVKox7FWDtj
flnSj00kSrEb4YjKMhp4NFDP40mF2bmKsrKSyhWZsVq98mlS32PQzJWyB/xHEPY2DAGOjpYAA/0u
lBcIiNKRFFWGVG6qz93syYrg42pjP6gMInvGEWoo6JHn7BgaMpolclPU1zbp35Xhl9x43PfkzbVa
YXB7PkX4So0XZCSpOWf6D7nHVAsY8pRY9Pm29dkPa8BkpBqqIhO+IT6kFgYzQI6IiDO4/V3iRm5x
U9iKw3g+RNzSW7lijca3x0+xOualBTTqm2d0Bz1LjvRB8xkJmZC5eCut/wbGbVQLbktFMwGGW9ZR
uZHuwAhkG37rgrEO1frEUb7v75rQPG7bTEmPmyoFYofynO4wjjX5XvKLc3gwBINPW7HuN+v485rR
AB286N7W7MFdQDk2QcABBpqWXULBRy2c9GXfvG2n/OUqP9d7dYDReFfJrYn+zLnUb2U00codvU1m
R1VFml/bR+yKxIWKZl70DsTvcJNU8ebZtHMpPVcGEeSmbYMwGfdzqgukgr+f5ClTWivLsIS9+tGM
/aZ6WNBHJKxzya9TIHbqCsNl2kqTRjkoY+aHjFY4PjdHxtVCbt7wyfobEJdrJytuijEDUNh8r+vH
bDrtO8BWb+kagJ8YiJKqMKUIAK2HyxCKJJV2Pybu4JCPTG2g8PN7cwBX8jy7+8jbDvFrCfn5gbEN
AwOiIYiHXW1n9LiAbzrOBUF3M3GgcxC09NB2hFrp7+5Akc3nPsN9mU6lj0h1H1mToPwogmAeuTpC
lgLdvAo1TzcPU0c1Uy8sDH9/qUQQnFNHvVQFhQWIOQ/szqiPfVIJILZjz2qlOI/u0zElCjNDx4QM
uxSnjnzfI66WLmYKHJF8jBCPc2w8wQfUKIAX3CoH6iX33bH82HkB4riMTubw6/4Sbnrb1Ty+i38e
taG2NNy42j4/RVLqjf14KtHYvA8jMkvjElRBKgpeZ5gVow/DDY/qzQQZtigDqdvsZl7oCicGWFLg
buMUSf5fF+cb+XtNqyyoIf+dNLTYVuzQq24YH2j86f9poNmaJfwNkMtSUk4DozZhInuwYjuXf1EP
xQHSrBiLaC/lA7GhODQeRW2Toi1kp2R10JaWZFKpA5e0l4neE9MPDUFRSgTBhYtpWBarG+ElUKS8
GCDGnGX1XCzCmRIRDhczlLwNgpR9QbFhUzb33/fu9GK6rTt5wQ0BOX32PnhDUe+3feOiiDJP0Vxb
uOSai58a3qC9vMn3VchBozrNhD1/36As0EFtWWH1kpN2GG/bH3rhmJf4op6Hu+icJb6IbWX7pkuu
iJxLzG2ZyyDFYa4Y+NQDXWvixg6mDPG8RQJHlPbZCr0+alc4zj2StIsmbQZcRL9PyX1vPYFqHSRZ
jzHaav9wMTkXiWXa1IYELNbaFd9k6IOOb2N/cMBiAGlRO/AEgOwiu2cc5x5NUxjSkAMQZxdUba29
3EgQHsJksBcfRO8lm9c0KJBohk50VeeTf4Mm2wqyeLimLcdugobBVNix/FSrovbC7ZN2BeKu77Vs
NL06Aaiq7qU+tIfuko+taLO2E/QVhfP8OZ3UOq6AokOGLfey+8jVv2te7yJdO8nn9kWUPkVmcY4/
pXlBpAAV4V59rNU7Of1siGjBRTZxzl5NtAp1Dd/cgTG7ahPfmJQIwq3ICzgfl622SvAKgCugcpna
ZxTsnSQ+zYXocsPuLq9cW6WQCtMw4I8iwu+BaUxA5ZxNI5KydmNWDwQvphleA0JiVxAtNf/aP0mb
e6NiXkbDO5hp8AMzeRXo4HpAi7rW+6P0jdBjExz/DIJbuKJKwTVCYRBUBU9d3XnWAvEKfTj8GQy3
blWsB3WowZISIn8YQPtYL+Mpk9+UdVcLxl092xwfUgt6ct1w/gxp67I5pZqo7LvtAtdN4a6bUQJF
uh59L8hNxUNymi5KhUZj040vph064/N8xFepW6NoIZou2TxHlIKmhWIwCCprvzvfFI9RojPGrJgO
x7gKH4pyFuzT1iAB/NqwDAzMYAiYn5lZ+syShl6BdZfloB3628i1QLizHC1vgBaSjoJpeWhP5T10
IG+00xteJNfw/PzMAgK3bJwBLw0PneRVieB1ePsj9WofPzAztEWgyR0AqD9+UFwmbuxmXxuP0bip
Z9YoHhe2/CRSRdp6cv/NMC57dKlpDkoO3NGRHfRm3Vue5kc3jS+qom3GjJWBXAIp5aAOQjanQIq7
oL+PqWeJvvQ3ITSIu6PzEyrRfOM7neMs0GrWojCRE8lNn0ayTxrteT9mbLr7CoY7zNIEjXJwQeBK
Jl/q+ZDKT/u/vyV/AIH6qx3cSVZxyyyGBUtVXCY3cub3heQwen589fy8QYOxBbU5ehcZcIvxRvu+
j79957zi813wOgXrEcsyP99zQGjrGSHmV3qXHDrffGoER3v7g3IFx4UPuYlAIMWacZgLhrgHYnyx
e0HPUXrCOKGXURufEfsmCraQ75BfEiUpwSCODwXzThn+oqOgB1rgiTwj/qzUFaZAYVIRP1VmYavL
fT+J5KNFIMzI1ddi2mpD1PdoMjJJeDZlvBd18UGuRZxY2xXp1f6wv2OFkxiTVUNkj+0Prs0frJfA
NXBtVhzUMUDRKx910aOLaHu45N+jbGJE0KZxtemD1oW2YtYCB9iOeyujuMRfKmaPlyPsUHJqTuoR
zBWn+kSO4uFEkS1ctDCIgqYAFvemGa0yhnI70lBQVWfL8eryt7KFixfTWE+tXgBCQptMBs2JZk7P
daydFIj57B+cbZ+DaDlIxWS053BRvC2jSusWTP5YGOOjd1p1lxUCa0QQnFsPctW0Wofos6S9K/fp
LajPj3nWefuWsA1+vWhXSzivTpcSI1mYU3Az6ZZqd0ak4voS2hpcrevf7WNtbhAU+hQD4qj4Hxfh
iqyFvq9Vo6dheKksf5wSJ10aW5UmwWfaprOho8HChCE+4vmuBlmp4zwjE77SFF8ePinKx31Dtitj
KwDuulDqZFg0dvOnfnDO3PT9PDr5R8MPHVaIQ/cr/j9wotMiagvZ3K4VMOd4XdaOWRMAOC9Rs+pj
yQ41annKWBtg0NPwkq301Nm3dnPbVpicJ0pGm+pxzW7UFnk0swGjBc15KrWbIScCqO0gu8Li3dHM
wiwasXPDwTzP70Mv9A3fuJUPjCMzwYpKbzlmK0Bm/CqqhzSU8pnN8Fnq+EJIdinn5JAqjeCzZNMj
TXijiuFOA8oFv8MUo2SRpe/x5TOgXFy/lNmn/U3aDBcmfB0szhrFO/3vAHKQDCSRoQmfjRASkubJ
U03EdNK9/zMcbr16LdGaEg1ybl3/lVmmq4T3SSoad9w0Bq2vjMIO/+G7AMiAQB4EVuQ16YFKz1GR
Oo0sqjJvbskKhHPrPG3Upp9StGW03lhdFOW4v1LbF7oVALclS5HklcUGbQma8lOvfm9qDqtZzi69
NH7m1KKWlv9AxGyWochoCODbQKZeDzOpgqRU39j5B/T2gfzPcqzP0ZfZ7RwwHLzpuEKW/V9Afg2T
oIkxNxN6/Vn367vIgWzWyXBat72gMuthkt3bX9Rtz7gCcmtaZqjwaBGesRP5boBbaMPTLInaPEUg
nI+j+kvlHprzbhHJzghW4AqKqIWwfWMzrlroplFlAy+WfPcGHsaqMOhDya2awl8ictLz+EaC5Jw9
LqLaxH+4xi8wvnkDglX9kk2J8U+LfOtML8Vx8i7lwS1utdP+Lm0frSsYl+gzydS6YNZCT2lOTfcw
kbe8xF5X7ueX2ypoRyW1hkGBqPCQaE4xy5fKGh73TRBszs/1XEFkUVuXfYL1inLZxqucl0z3o3ks
+szfB9r+zFwZw52hWZJI2CSIqOy7Ij5G+NAcbgzPgHZK915UjhftDHd+JEUdwmiCWJOZjJGjK4Vn
xAMVXL+2s/jKJO4AqX1daxXrzUhOyUOEh5Ojcmxuxm/RSweOC/MFcUFQLNg+sleP475j6miILAQ/
3R2S5URq6qSmlNvtLPrGEK0f9xkTdVPeahq0LYs88aRcLWzNqDNBWBUZw10WllRukThqsAhPiHCB
TZXIbqu33Eiue8STStFcbapMZzctBBwzaS9kIX8IwYUBoilVLcXwbB3V+Ok8dqIMu9mcs7KBu4ar
EnQN6wQpPA2eoe5qZ2DGjp7ogO+KObLn4MeifUyzWrA9ohNL1N/vWtoQ9OBHQHiTfRTX0EGB4quT
n9BUDFafN7VTrWzkwkOvVZ2eDtDhUxj13IvcnmZRUNj8qFhBcEGhiYu6CCTM1UXR+FVXy9tg0W5B
GfO9nqKLNogexQVniHDRIclqvS+bSnd7YhxiCuobfRJ4hiB6Ey4ctI05lmUoay6+ol1Zq2N7GKu7
zuj8rstFQ/Fb9qD70qJg4sZNiO9EU9q8xW2s09xJGY8pnW7QRCsqcm363BqECzy1ZEgNzaBT2h2q
i3aIz6HfH0YM+v8/TFJbAWgNxgUgRTekOWkaiDHmLSTd7CACDaEhCNlbXqfIYBjTZEIhxsl53Rx3
yzylSBJ1FSHDAii6p+ZJCyOIEEmCM7vlEApUe9Aja4H9l0/nSNu0k/5H2nUtyY0jwS9iBAn6V9o2
YzRGGo1eGCuzNKD35NdfYu5OzYG4jYjZ2Hu6jZ3sAgqFYqEqM0skz+hyR80WP1l+Mom/VRG+5++7
wwWKO7BlBEYGlG5iv/Nll3yp7+dDe+gCpXWY0kMZ6sd6Ely4u89CYIKFCBZKHgQzzO8jUqeOFji5
kBYr94y6VD2kt6XHSL/Vu9infuS14L3Hpwdr9Fs6t3sZTV+QxjAIvpC0/QlcLE5sTEdhKA6CwShf
Ryf1QEM1xET4Scw1vrvCG2u5+GuC6L6yU2h3aPEDbSfHjIRc1rv+soHgNrEzCrtRCEbOJ7c+0gPT
AgRD62maHPTmBYxK2q6d+lchSGx3D55iGBhbwZEgPNVtgWKslqBt3UvpcYge6y4wmqfrGyWA4Pvj
1jqTV4kRUEj62HttrMI5VFl1SdHoAp/Y36ff1vAtclabShCKgTWS6tpT5pQYf79uzH5YvCwY3xNX
EaNWcvQCvCXPrL+quI3D/G3sS/JElC6ipeP8TilyZVl02GO3uqNDfLfVA/SqCWzad73LqnGupyR6
W0BIAk/+0dNi+nQNpPhVXj+g64DyygWGGbv5wFnVTJniGcYQ0G0nla+3d1qlfCTsbkCYrRuQOMP4
ajowf256h1arkxkPS7e4ldp6Ak/YywW39nBXfirLU05KQDGNDzYyEEPjgx3Uj4irvls57ipujWZs
iAokRiO04o0abAQH09VP0O07f+S9eGsWdxW3uTqk1ACYWr1K0Tlpf1BdQIPI/sSfkfu3J/DvnM1o
zpXUMXtO7A3IOKphciiE2ihsWa7BcHeUBK3GtsDDgAcKWi9u1BuJVk+1ije0KPXKOXlIh2UUnCXB
ieUfOPNUV1oawTRiPRG1cSzppGaCR05RDOJfOXtiJyNhYUG9H3x05+BTN3sZT4yvuQ4H0fzubtp0
OVIGFx5KVfufSbZ9L8dPWRwa0s9sVB1MbwlWT7RjXIjIkq4uVRCye3Ht5ubi9AV1l/agZc+jfW6l
vwUneHez8FgD7XQFE+988xZVwG+H3i04iDZ0ILUdDyWmR3ozOU6t8Uzy1u1G3euW7EUbm2M9al/H
GVSWSDnaZDzqiYhuZLeMoWx+EHfQjT7PKSk7YPrGiVFYRp5+N57Y+3/sJWHii771di/MDSB32PEV
PkfgNmdUR9FpzEsw4MZJIYiUuw50AeE//BdM93VZDpC2lF2qz/ekIF4X9berBaF3ify4vq27TrSB
4469QfG9F7EAplT3bfxNWmy3U27sDPKM0KYbJ0Ew2yOmAZ/wby8i5P2Vs5ZdQzoDuueTS07Kz8ml
dzaj+Q2hxzGfrPvlBmPvh+s2CjyXLwgMpVT2oGbG3aPYB60u4ZDagcaZfx1mP9JsbOPO/qpg9ewU
OD0UCrQv6I46Ko8jNNYwYwzipfA6nMAbebK3NbbIUoxAw1ttJz1WvSATFf19LjnQoyyzlQWOKLWe
YT/Kzcv13y9cLnYSNtmHTqKKmMzT2Qwh+x5KILLAkgLtDDZhQbAUonHRItKm1k5aoPVoUTfcBh8M
1k3rSyEBHZL5U2AbyzX/uE03rsCFClNbUWEt6wQ1KPOePS8l98ZRuVPD5qgd4idF1JjHjs0VPJ4e
JiftaLaZymLh5C/gGIR56xAMAYuG+XISdqnvpsEXA3naN0jVYt7Yhvf9f0SysfzxhQ1Jll/wteLk
M1gdqgMVSczvtiCCkBxttUzECEK/772m7mQyTB3y7zGID8O3IWxcULuW36ObDq1fhYdLMEHFtHA+
8mqyBebOg1HVkgbVSwwC1PWZdLaXSVVw3W32A9XFNu5EaIPVksxEDiZ1h3H4hFsmEV3j+/t2geCO
QTXn4JmhWL7ZPK41hJ50RwHJwyz6fvmHQH8B4k5AiWHktgdvjmdgriw+NyG9rcIxck00ihpBc5/i
Sd9RBedu/zb7Dco3wM6NWjQoXSImoqfSXNaDFdXgChyWQ2pAx8uWXiGjIYhjghXle2J70DKhsxh+
YRfR6zRqT4ZOfGRQPmk1UZ2ROcCfxxzc1rJlmBAXZGFnEzLRw5yr04TdK1Som5hR80hJ4naGeaBp
kkK2oRDR5+675AWR3RIbRHWBsLvCvkP7+C/bGhyzoQ6UIQXRWYTCHepmkqe6QMOBNxnQM6CemUPl
9wPyu0g9LqbwB7jQxqRYALJCUHCQHRqFkywqD4gs4Y7wmGkz6QbskNnclkbhrPFDY79+JExcDOHO
sL5SOqozDFGWlz6SnExvnKU//jsQ7vymZjpHdYUAP+SHHlUUWz6oYHj9VyD8t63SSfBfFiTiiGKy
vit+NO0koWdPJKO++8C+2Xy+uY2sUTstrNjFLkgQIgY0VO5m1wIDY41mD5H27a4bgD4fI1XoAEX7
5Ptj05YZpU0c6142L0lAjPFHaYyVYxtUNHe6m6ZtkFhmsDmgY51KdmUgrzFG3dWH5rGZkvQj27TB
4MKOnkdgBoyAUSnzcdCf5Ek+lLVoRExkCRdqulbpKrxIMgluL5pqtM6JEES7woUZW6/HYR6BUGGJ
Ut32eoSapT5cd+o9LTYNXSO/N58LNHMTkTXvQG3Ue7M33WFgEI0+HeZA0rC4KV+UkM3yLYdJ8Qfh
88Zu4rnB5uIPJQUjloWJLbCLztEPLZ4b3CWQwjasLV9/FWXWokXlopFUUj22UyAui1/1kFIMJRHH
sMgzuFjUrCTGKxVO06hJP42kdkGWJQpFu1frZeH4DFo2ZCWxmBnr8mtSzmr3VwFtc+MTaJRdgX+w
I/nHLb6B4oIDrqhsVhdAsdyZTXimfhLEb16RnEQfv/trp1poIVJ0Fd3Q7+NDb+lDostwRlahkY0C
ZKn6o8CgfRf4jcGnXZYsSes8zGB2a/BxVQeJZ94lLyNqrlOweCCZczFv/3wddB8TyhGY7MMMBD9G
owzQW5LZ529m5UFjo4BtgohzXSBbdR1ofwEvQJx/z7pR1EULoD5K3TZRwlKVP9CJwUiC/m8Lt0d6
YqngFkR8bWbfiis/T6PguhH7998Fgr9pjXZcl1EDRAItLIhsntTYMW70WxO6ymWovjaiSLR/nn7b
xF+4iWqp88KKLrEUh7LSnUm9/KWa8rfGoN6cLbXoVO1HvgsgO3Wbi1DLS8x7soTFurXv9QAKmL1D
flpoNAGHd+UtBz0Nry+qwDP4ynJCcWXNCdZ0qsKkVlxtmL1/h8B+wcamjNqdgV5blEgM3SlAFD5q
+keM0CBpo2EEHM/i3J24DDUlUY/Yuua1q1drqOby8boVu66wgeDuw86cadO0LLT2Uu1MWhaCbfKQ
aajbjuNNr9aCasjuvmzw2O/ZrBpyLDSdomPG6+UbHQEPdPHXDRIBcCFhUfOhAPuV7um95Rb2+m0a
5B/XIdia/HFHaBo4zzGJYeFh/r0NkaJlq6GgE5B2uTvrlRuv2UMzjuD8/QhxjrKB4pyslZoRes8F
mvM0pPjHVkR/vr9aF1M4D9MrJWqVCvKSJj7p9OVUtYJn+f21Mg00vqBjBcSm79dKGwyzrdcOa7Wm
QRIPN1LTByORvXkUqSCLoLggUyIv7aaYpn6XPaEVy4msv4zMN+aX67u/v2QXi7jdH5OYxAryKj9V
Ds1wO8pfr//9/eoMIwoEfbGmoZ/h/ZKZvZESw0DDDQZ5ffO+eFQc1o8C/vvBVVzZy3zzqHvXQXeN
gvCNZRm6pRKeL7nuCxs1WARopardoehuJtp8vg6xmxRsILiD2YA6qeubxPDW+pimn6zxTqh3sUtE
p7zNRTLhRbALvF+6SZ1LyHjEiC5Bf8PaC9Xb6ghRCpAzmYIV253/22JxkbNXVq1KlybxFXl2lsqf
Pk+2iam2ztOa89BrjlRjdD4avnxgGUFbiNEy/IOXyfcmakNBF21cdE+CDIrWopQVFXdaOQiuHrYb
f8Q4jJrZBpbTAvvZe5hYqVWrwgJjgPKu1+VTh7fCpusTR5+1FyOS7zKligVLunuADYz6EF1XUUPj
HF9Ly2ou7Tz16+RRnQJ9zE5j41RS419fwl0cE+5h6cREQxt3B2X4/DMMKcMny7SWzmpK0zmeWxP1
z6xAfTqPIlGLBfuLf6zmBpHzfU3taGokGDFCCxGUW9OjXY1BXq+h1dSHwqoF7+q7R20Dxy3kUExa
0fY5fCS6VafYIfmjCfH5f7WKPOlsZ1EFBRTYlOm+kd122lNZJo5hBddh9rPjizE876hlD/NUrMCR
T2blaC60H8P4s/ZkOYpr/lWG5EPZ8QaQu0fA9D7rMYV7DPEapGZ0bsgQpHi9Lwoa5rkmIHjZDb0b
OO5AJ9VkZVmCzWrk45DelaJnXdHfZ/9+k3HppiwljY71K7XeacbQgurU9S3aR8CNpemgVNX5ATop
RqN4qaawoJyVUzW0g5N00SBYp32nhigSSDx0xeIn29IsGrU2YoWG5Dy3T2T9kop8bT8wXCC4pYpL
yVZTExAUfbVmWjszsiIqPzFa+etLth8QLkjcRVVW2jDp6FfDeL8SuWNfE6eH4K3TZ5hL1TRtcFTa
ik7s/j5dQJn5G09QrHQyTB2gRgpxjP5HKiZ5Ys76Z6C7QHChVa7iRAOFlO4l2ecxfy7pbbL83c3d
oYYybBM9Z8ONOtIDBR2F+RdmRwUxaT93Ap3Q/52EC7TZYhOJ6MDv/BlyJmAEswMIqPTn1ldcMA2g
plz7SeOIJiJFnsNF3EiyOqWvcATgQE4E+PG5W17kRTBy+w/B8Ld9PBNpppUz6SNs4fgV5Sm/C41j
D65+tEejPTkWMn0LzOKbo4dKz6LEZh6zHCO8DFaDI+dBH7WCCLKLgy8pvJ9iFIDwMX4eWqpELIIs
xrnUb1PzWIOHQDSYprBd+MM7NzBcZC/UJQIHKkLhgPbDxe9c5WA/ZomDeoslOUvmxGFyp7vGGd2c
bOjTFikz7yeom1/ABfvF1BuLFrhbimGlTqzqkPWgHmRM3LyKPpFZDpVsuG+l5a6hzXkdFkHqsxsC
NvhchFO7Ds2eFCswdavTmJhfVMnL9dAmguBCW0SovNKG3TfW7BFpPWpVe7gOsXsVbKzgAhnL8Ssb
0sxett4NrYYBi9teOl7H2G9h24BwoWwiUpf3FCBJZabOqs1/W8avEWGslMlNQSl1bKuGihE90nE9
q4bkEiMNTYUe52R+vf5jRGvKhTXZ7rPKtHA+xkFyF+Ul1b9dB9g/gDreYMEAZxn8QG1t11FapzXS
fal37LbF7fdQZ2Bet0QEE/t7Z1mapUKax+ZHfmIwz2Uxm2xTxru1DufSL4a/P2LMBYJbrZLMqVTP
MCZbn/r8FmIFLgpZrirHgjx7P6DYWDE03Mm6yg/iyE291DSCjxjf5kAN6iC/H88qqKDd+UTdGe1l
GLKN3ehRem1vRU1m+5fBBp07BkWfMCLvgl12SjAfm1BBT6ej/YhQ1JdfBqf7CKuOsgHkjkRUzbSv
YgCaq+kpmXKQmlRww+26xwaC27su6yV11UtA1ProosD2bYkn06mSSuDxu3fBBoj9+00ylKHgNcWE
xZAjGIgP/WHCM9wH+xsvMPzMiNWRctBL2KMXD4v00E1BbwvcfTc4bCC4T3WpG6ELlWFXqvlWs8NW
+ki03fx97taU+klBNo+/369nGaRa2nruhFRUImfm22fK1jILqcZ+dE0Khv1AUT+18bmLY6fNvspG
qJL7zLCdZFodMn/tRkFder+cs7GSvxkVNSZjDytVerPEuauWXzBJLt+W86lXXyzz0Nui76Z9X9dN
IqugmzPflmTjgktHQIpOKkQPQ/vULpoLtrkzjUQj/7uUO2hqUnRDVTDGZ3FJR6NEVpMxPeURMSr6
Qn3JNbzZnTzK6CaOoGS7S8LUE+XE++ZdYLkVzWy1w7wqCLKirv2a1k1oj9lNkxGBe/6D51xw2O/Y
LGMZ12aFhizWPrKgfWQ9JJ7y+IMRHFf3kas+X79chHBc1M1I00U5Y3576yR2y6BxpTvTZxOCzX3i
G6I7ZveTarN7XNBd5qGcJYiWo2vAdNhHTeNm92mohxhgdcg5EXWBs3DxR5K8weMiMAiaMrPCrATs
wxAmxA7iEzmyp8g0ELVt/sP9edk6Lgiv6PigDfPM7GiFxi9G4Gx51mvvqA8SY4QKIz9hMkZuHIg4
Ctk2XTGTfxcvtEVOCqRDXm20zUNTRN9IH9/3WWwG4D4Qsh+zVbsGxwVpu1aGQgXvPWasqi9KADkM
n/i5V7hR0Hnsa6M6Ekc7i9njRMBc9I5QtAWFEuxc1Oc5O8wWLlO7daLhrpDvClPxBcdD4D7841iC
GopW5nAfxsmh3tBTGs6n5NCAVvVDjxYXT7W5ANNDunfNGphG68epOyai8SRBALO5wNIZgzoRC6ag
z+BcK0XYW8aBxKKXBBEMF1BonqlMRQUrBtGcfnIj8BQki6Aysp/u/D5p/ANP1kWS1DFJay1kE7mS
zyaMi0DU8caC0TU354LH2i69GeG6g0hUEmiN6Y6k/2qv9LVsbWgroZVQUDlge3wNkIsgkdVZxYjr
1SPktVX+MroXgT9fXzhFZsOT29tFa0Einr35sxGuIFOtqVth/TTn1XIw/RMMYBIgzvK9OohC1P5c
xG8Hhy7We+x8VDtphnUeMdvljFIhuZdWqXeHKMOb4DDWzgi+IE+Np8or8d7hLnnceElefK2qMjsK
VmJvb4kMuVNwhENLg5+wXmoJzwoRLiJ28SWstoYn48rTvzMK5c5bocpgvXTfzcmdRVP6u9nZBptP
o1XaWXmeoXU31krHxMytpqPTTJ3uaJR8N6A/R9LxsZj7YxwVArv3LootNLcJaasrpY3hcq+o4+XW
1Kr6tEY9dOFtg3iTNYoobER4XMA261Wd1BR4ZY/Uc4nPeiP9ylbbN6ZVEBR2y1Fb27jMUJEhbqX2
2FKjOhfWTW8eG/1WmT5p2qd1/ozqrUoPGeTJBZ60F/G2sHzgViuzhlbefxPS9dg/9bKjvk1j9Xfj
reTZz/ariHBNhMkFc1PSM/AjYlmb8kdbv9jFD1ILYoVo57hAHhUoaxgVIPpqdGI8cy8aBHWJMh3H
YfKur6HIHHZYN2EpXyFzOrFxFIhqO+B9dIq1Q9FG8FW0F123G8WF87GQSb8MQOmg0UMPlWh+endi
aAvAhe8O7ctSNsETGPUFOtkN1+6dmHqRpzntFxXUYQ564OI3TtDrCygwjW+6swsIjqoFTNPlJ1l/
TLun639/t364MY3vfFFLZJgzmwQY3MEvn4mPYahz+713FMzYZN9yYTfpPwRJQyYQvtbBZML7RAyO
hSHDl4lNZd+Qp699YfjLEJ2KvDwkKgm0Tj+1HUbQ+qT6fN3cfX+8YHOeguS2ytUeuRi4Oh1Sf7br
n4OI1vwfvOUCwnkLURVl7FT26fWDnGTffqFh91lyR8Zvfzd5rdOH04soPdt3lN+g/NBvmWRprDIu
9U6+TdYbe3y8vnL/EIQvANwF05nQOUJllqVm8QEazA8yhgVu/9uHLnziFOwTP+Mba3K6Niydydqv
WuqmICsGIYwgwItAuGvFlNtyVRtYJKvPyCOctD3R+Ydg2dg9yGd+BC0w//N2wvZtEwEbdTTA8A0Q
FjogMOikJ+ttSBX9+2cRCeS+E4BZRoOSEtRPmcUbsLVvuoXYWDZ7rTzaxyHNS/+6Qfu3xwWCuz3s
NhpXSUUoTKxfRnSISOzEc+Lkopi+vzkXHC5KNFK8greChdz8SYEY+zQ/pbJwxJBt8Z+7c0Hh4gGZ
0e2VsqpFg9q0hpnXzCs+x2H8zIrT7S9Rx7lof7jIoDZTGpEK4cdau4Pc4dMaoxXX90cAwRcM1mGq
G8hXY3/wPFLGQRb/vA4g2Bh+WHFGvUwjFDZ01l1lfCLrJz3+lzZwuaVkpUqjdfhaSrMiBNHWYe77
4N9ZwZ19aquY6YeIvTdWtaMOnxbtx7oIWkHeYu4V7+K//GvTaA21ePMucGr7U9j5GBzHVH8WtOcG
AnGtM4P9mr6SQxmKMsndzzKwof0/GPB1gVEzkqYssFGtpzFyCy86xjeaQ4IqmM4iFSuhrVxcgAqJ
1WDa9L8TKUx8tPlsxk5xqjC0ZLpViim57JS78iM4n90U7fvOBzYUZNKyTNDco+scvgLZLjUi+PTq
+8PSfsvjh5WKmrZZzPljPzcYXExKzVEfZhMYZfuQWd/iZnJaJaTZ6yh8f9w9xhsoLjDlaquUGkWn
azb4MvoZOk30ASdC4GJRXGntOPRI/OooiLrTkgomUtiCX1ksPnMt+yHuzBIW9MuMcXToBPuQa+sD
awEbkDLKs+BE7/v7Zcn4TBZ8Cc1UDAzwbWauQfWjd9ZTd4zd5FS8XHc3werxvENx0+nJyHiH8GDW
RufSEM0zC83hIlQy54Y1sFpCjpe/lrqRp96B2fCk+G1oTo79fN2g3bC+WT1m8CZ1mMpIVno2dbxE
FoiNbJt60jrWgRx3TXgdSnCM+PbnNLX6WR4BZRvf+j5MrJOMRmv6an5I9IlsjOKCQgKih0GNgaSF
IAzDi8uPKTACWUgPs/8VtQHiIoOi1lVa/3ez+mNtOYwyDFtWOuPfTDGiDo1H7SOqy1vjuBBRgQ3S
GFIYV+IKa7vE1YzUMUfBXSzyCy5M1P1SJrEFFKo9WMNDYp6jQfTCuPv0tzHF5KqXBjpYzNhCLOpa
zDOqQXpu3ORJm1ztOXcYB+r6mXWOSR79CH/dFpn7qqmaQdI1RpZoktnpOt2tyJcluZESkfCFYB1N
LqfR9KQo67eAUd+Codtr9IM8iT422K/9M+YaKpRX0HkK9db3h1jHlVGrbDp5DJSAQES17lxyHLzk
kD+ounv9GO8H+AsYZ5E15XVNKSbLUHduXLyMx/4K+oxTbeR3dNJEzXf7EfcCx8VDfZ4w08LG75vy
KWq+KUIquX+IuBcELgQ2VU/necLqsTch1pXZVC7L06SwCOzME32xi9aPecwm4kpRk5mNzWbaTMUz
J/CoajKEAabznMbeR7YKXUyYNlHQB8Qd4gWKsFrEnh9UKjtLerD6Z7AlOOmHOCch9PR/IP7ro9Hw
dqLXyHglarEZvTI94oBJx8TqROMR+wfqAsX5et4oZZyxgndX/5DofSu/mu3n68u2+4i+NYdz8S7N
piKKgdEzOi54hISRV4816bZ405Y8UVYhBOScHKW+MTNZyZm5ICOk+5+iCN5wnDaMnxZRr9S+E15W
kfN5OqwSMhlYmKb0y1jqR9kcU2fQe3+Yo+P15RTtGOfwK4rp2cBKByX93KVfmuFkWc8fgMBkjgzd
Lh2DfNw9bMgZbYsMQaJOMHx/g5dksVOwJfkjyG4wuHu3nBRMorJ7l6KWdyzAWbW82tQZbCRnbEg4
Cef79Pt1u0SY3AFuDdPMchN2aZBb9rqYzpALVD5UPrpYxqfs+LqpdTojg7anp0m/67XXf2UFn6EP
qz5HmQRnMxXFG5vUW0VTJPsHaGMCd2JlZVlJVWOhWLMhXkHvbUgFoMVxgjxOQ908lIJ/ZxN3YlGk
ipa6hTcMdhGUFjnleu1dh9ivmG+MYt6xuSksaUjGuoBR0S3TyUxP6t2CPLa+FTnA/hW4QeKOaKyt
mlwZsGYeG7fqKHbJBKMSDaKREjdeSBiNSg9JDP20THMopySk/SiwlznzlQNmsJi1MXfVkrHUGD8b
7nunwpjOYhyrznKG5JQpz9WAOS5FAMlW8BokFzdigs96TOHhY2vwq/RTNf0SbCFzg2sAXNCQbWlt
aootbFiG+/aEhFKjCxo49PC5810aiNIL4VHgYoaJ8fJF7QGJl270Y3WubTrUNRzLUd3qPg4+dnld
nIfP4ueEVJgf/B/gioJTCnYkdPDZYf9Quskvkbfu3ieYMcbgOUhJ8OT/3k+yyBw0I4b8VjVgzJnq
frFg+M7O/et7t+8bFxjOHaF2CM5HCph1+kSWcyUa59r/eNzYwTmfWS6rlK8L26jRm29KUGuY+NzH
wMCN7EFuMBR96+8fsItFnDPWY5K3tQSL8iP4zUMaTkFyaEMRb8z+k9HGMM4DMaodN3iZZcGYEWZm
wVS6TE9V8ZNTI+rj3M1kLmA8+44aWVIjo3fIM6VgqB6jdXDnBt3ShSiZZtvx51H+vXo8b6WUL5aq
W1i9fp5DWxmOk0m8ZY5ObdLd9Wr5cN39/iEmX/C4Ky2KmiTBcxjwAiZGsx7KQ4lDzOoK4lGqXddQ
QQ6I/xF8QnLXGXSwqqpjLxSsAUs52/6Krjjwth0FRu3u1gaHHbpNjMcY80QiJhzM7mkIkKA6/Uoy
z/YZoZrsDcSlXulKPydRwrsfFjUZ0uqyrEGAgTtt/YgyYRWzB5Kb8jg+M9YCtBmf+i9sQSXhbNru
rB/RVMyL26YF0kUuSrWkbvSBcQYa3wZ/9ean9XumuOkDIzplgxdKHYBDQWjmbilgA8tFrUJS8pKw
vGRylQDkuMF4aL6y2n/0KJLs2w9gGyxuSdMGo04Su7A7Xw1Ya7M8udmL1N/ZYA0jHjmnuLyt1+su
tBv98eCMZnEoG9n8GH4RWXqXa5ihNNcuJHb7SRuyu1SSe+df4fC32jhock50fKYv+gORDvHwrEu2
IP0Q2GJy37IpuCRnmsEWayzAw3ivQthT9OK1/0JzWTC+AiVZddtCBop9zJJvkz/fMIbf+sAygwTE
HaOb3Q2eHRagtnPEDb67t+gGnQsskpGrxUQxG0YhJd8VVWBTUalSBMHFlDQuEbwSrCIBm6UWh3Yp
mrnfv9E2VnCHuSi1iWTMGVoMZrLu6DVye2f07VN2mkUFNpE93BGWtaxtMsYAidkBw5OrWQ4QZSbv
3/k3d3gjmza6mmJ4FkornbtUJUX07fGqX9WCE7t7t2wWj0s76JwwpQs4IBzxSw86iyWrfFutT3EZ
o41QDbJscuJG+3LdwN37Gl8khomaqKaqnIFynbRpsWCYdYm+YsYuyr4UUlgpqVNppiBW/MMZu2Bx
Jsoj9LzzGV5u4UuNuJHhDrezM4x+0zipq4TQkndBG/u03GS+glgMMg/BdoqsZZuwuVjthJC4jPAL
qsZ2eyvxhm52Qa7wddSrxyxeBXD7PvrbYJ5eY7K7SaMWvEfJ7xv1iyFiQd2/Wy67x89cp02XNCAm
xljXQH5W+XBUzDwwksibq/6mGBQXTa54SGrD1FBP/aod7HUMR7u8kYvx+3VH2vffi61cItZo2ThB
yPO/s3gKZvH0kD3GiT5r9jOUjcl8qOzVvC9T5rBh8XeNChPeksImwwB9cxyZKIV/3a5dlzHQMw5J
GxPUkVxQU/peiwYVZZ85+pbKpxjk01p5ryYPprAQvesu+GBTQROnKCAme++dUV4ZdsN41cwx7LRP
0SjMe9gm/JGdbxDYL9j4fzU1VU4VBM15GsK6M09jrdzqy/AX1OjQhkCgsrje5kofYOrLlayfSd8K
RpNENvLLCY00o2DPCBE9WetXdXm+vl3sv79mIXctzPlSTVTF3y8HnxaPpAg0+fN1iH2PuGwTFzLj
lo5KMeNUTzVU7kgflkt+kseldw3jL7sX9dfuHqzNnnFRUyfQPQQvK5uv0oMyYEOuWtCGoklk0cZw
oTE1l8U0GetHRWHMPWler6+a4O/zrBekwCNO2uDv9+1hnH4lzeP1vy/YeJ7mAt19VbYy1pABjGHG
Ax38QRU0bYgguBAHPq3e6tnpyfNgpQ+z6VW54HjsQ+AuBmMXhBL5gN5aNvgiDEzQNu33Fdk6FJsm
0eflmx7Ln2fkAsLZgYmBdZR7RiDxVlKxveoQ32u3w9/s+yQLzALpjZM+yxAMKb+3PipUoZlBbuIj
G3b5FVy0q5oM6vMoTHkJeDf1WHImZT4rhogtet/vLjDs329CXheDtdS0sKIL7VhS80npRfyI7ARe
W0+2qRsIu2moarGrz5g/V/ODZeW+ETnV1DmzHTspFbjhfvy5WMSFuCWZMEAzw6K4Mg+xlid+rSCZ
h6bicowtjD1nVimaMtkNQphuVhSQjOFLnYsOdFjWKFoxWS0l3qTdxcoXzUbqRnqndHA3FmnjXPeO
3W27AL5V/TdrmtqSPKYpZu7lKsznx+5DhFeoWeMfUyNQ2+Ki+BDHTT1m2LRpQuNdFB3NRhPwZu73
um8w+NCdVXoDxRE4hmTcacV07gZ6kFJ8Gum/qtTw8sh2UztJnLrNbozSOEvxEKYajl1DD1NUg51E
FQ3b7UYY01IsDKsbms7TXXQllOPfKN8gCHcYsiZ3qnn1DCKJ+gGZG/5xKjZAvJviiybvGYGdXgRE
CYrClYMi+8hZ2IBwu6grjaUZb1lnbCkQ6h3cdQAtsVX+WqrqVOI2FvjlrlUWGgVQU4Ho8Vt6uvHL
ZaXZGIPt16Nzd6dZn1YaYw5XAe+q5V0/AbsbtUHiA9earmm5ojQ2r3fVOjoy5i5T7a+PgIDuTUcJ
FdJzXG1llEG/bndILnp6E6H4pflaIrj4d1bMILJuGjorK0LZ7n10XBplsleimSBArhwrnY9qDGHe
sfc6rReMOu0s2TsozhtAShy1UrIa0FQuwlmvP+mU+rTOBOd6JwC/g+GO9UwpGNm1BYXRiDw0A3Tk
pqaYISYbTw7+/1M+T6JpDNEicvF3KKGL23Qt9RX1JkLr7tQcFBLOayy4lPfq6Rfb0C/MNZsNCrjY
STcZ4DGHHJ7XhOsdm21XXRqIh7+vWgUwzvuM0o7mDhPGkA7vXXPqT5KslA5JND/rDJE8zc6NYqCZ
zVANG3Vmk6fkrRMt0cYClnUtRk7X3Pik5536EQ+8gPDvLKZRmEO21tSX81NLH5T6U0uerh/ZnWwD
dhgyLDBkDYLe78/TPFuZQZXK8ArbuDPX1sXbjtuQUsNLMN4va3Vw6sX4yCH+DfrHBPUiyVZsUVDJ
NsUUWKAerE3926LZbtaKvnd2D/EGinMKRU+ttK4aA5cmucXs3QNGg50pnwSHeO9y3qwj9N7fryOu
x5bGKpPUxCOL7Fcn+x5qtg/QFAwt0IAcc1/+bh8/oObxDpXLensK94g0HZ9Z9ZdWtYJ6hBisSONy
71zprMuHkZvrUHF7b9qk9eU61TJAisiJcZabF1pW6G0TeMXekdIVcNIwYnDV5HMJXB2ZItet4UnF
PVFfuta/7up79S1jC8DdHZnSDiMqJQjo/hrkn6pTEuSyY+NxiD3WlL/aWxGdicgk7grRSavgbIH9
sW2ek+6xJcF1k/a8e2sRd3fk6I2KogRRSJYP0vhFY+H863WI3Ri+xeC2H5VqfSjM1EQdHows0GLS
70BL62no7c5d/fk6mmDB+Kn+WW4bvVxkxPD6trce0lVwTvcu240xvIp6YmSki0lG/dg8a/8h7cqW
48aR7RchggT3Vy7FKpVKkmXLsv3CsGw3953g9vX3wN3TomG6cNueh5mIcYSyAGYmEomT53SVmzmh
Vt3Myie9NyW1nWwpQkYo1EjtUiDJ/NyBxuPtKCPq/8WHMTCFA6AHWnxC8CtaX7VobaIkdueDfcNf
V7szb+fox8qTPfnve9qrMb7aTaVaTwB7zb1hYjj6IZkW19aPkawVJrPB/31jQymirs5wx/BN65w0
z6bia+Xjdf+SmRBSQFtVJBsTFFsoutwlvrHNHjdOGUET/7TCZQWJBhSAnDtf0cU6uE3Hzl5XfBk+
vztXUAzKPUcJCvdvGeusllDk7bvaqz3B1ZoUZNFtapl4vRofIUd8GpZhda/v3H7kvNoQvA13+S6O
rBnXTOeJlB+ifgxJdLc09TErwj8zJfiaAjrb2VIz02fqG7ZMQVF1YPYA/aqdB10qe3SWbZ7gdSZL
ElyQQT/J9027H6R6bDIDgs9VJe4QS28DzExNry7S2zozJWlt1wTFIILOCd1skSrPKfMO5A84mzEd
E5RzE8RU1rORmeD/vgnOcrKMuV7hY6DqD7uJ+ropu3DxjfgpbDarEL5EPE2sHGKcz3rUugb1nX49
kN4+KL8BXTaNjSHhi8TRqPRjUZgYeI7dKb9bprdFe7juxLL9Eo7+Ki5Sg1jYr3W4ydMvraxa2s1k
mzUIR39b9eXamVzOZFndgZku6TtPI613fRl794PtVgmnf0Pa3rIJ7gdEUd5ro16ClRyS3HEWRgCV
1zQKMsc+Xrcp2ToRG010umhJAptJXWF5rdfXMjELye6J8OhamUs6psxCp6J253jwwaJbZpLS6Tsq
8meHNjTUlGhZ0O9P2JuYKUCy6OQV7tl9MPrtI6YLH5Ub9WAd2SX9VpwhnAhomf3M/OpYn+pD+pYT
26UH2dm9v5+vP0O4A8UkbUhWghYqTWZXXV9UQ1K572E1EFA8/eClwTBEMgRcE+HsAy6qmvs3Q2B7
gYrinXlIbmTTz/uLeTUlxO7a1CsmQuH3XBzWgwDA6OcLTvHfccFXK0L0UhDJlUOGG2qkjS5bPujL
2+sG9nPdqwEhfJuuNGbWwoCeY9wk/mgT6CtPn8dO9jAiMyQEcNdZsVNCF9ivCsxVRW5j2Bi2+liT
+s+2TJxHUh1GNKuFqLnJvkRK5ybZ++tbJvnyIhuC5WSF4fBvkhjUTZ3H1v7vz2W43yKncrUZzRFP
0SW1mqRI0VvsRtUdRjzw9EejknWyd5cB0WtQhlALEG4hGpV5iZoF12DfLtC1bIp7bbEk5cDuN9+Y
EOpBvRtidE4BZKobzTXs3K1Z4WuQkHBS2Wg7d5+fUtzGlFAWKpiqWyGpDVM0O4Go7DKO2bnr22OO
gieZgd5qGERMUglXs2yFfJM3mTUpcmcuJ1ysS0qeJiO+zOjR6kl+sLVGspm7R4XmKLh4KEjk4kBf
jYXNy0BwkLMPy/BRSzq3iTVJ8EiMiMHTGLS1rQznUTTPJ4uZL5mZKSeymJXkqrCHkYWT/7scMYqS
Qe/wkIRylwPFWagEeVB6o1t/QAWB4cv+HN/LQC+7H4vjf6HTgv8yhFzXJRaNEwcmE2f1IOvs6vlJ
X/PbvHxzPUPs3lE2hoRcB5hz3a54nkCCC9caJIwK2jrtX5bz6OSSO4pkTWKNki4mWdeOn6l6edPQ
0lv73NWSr3Eh+WAyQ0K6MCEhVmuRg+uJnrhqVRxI/WXGbGSOwebru7ebmF53T+RZiGhG1sbhS6pj
Vx0+27LntV0n3xgQckU24uqSNTOefZeHGk+YWun3huyeur8KUFIC5ILjlfL93GSG1amZAvAYavv6
oW/Q4ZGp8e2v4tWAUBo4aYc2L4tMfzDua/MW4NccZHu/8ykcDVzYlKKkEnaq6ibVSqoc6SAp7tC1
h3RcYj1ft7HfDsUZhGdfB891Yg3sWEO+GAyQPt6yjs/g7vfWu/LWdrNjE2IU7Yb9Tl1vmBTIUAsj
ROKbSZfUc5mpOJaWLr9r1e7o2Onn64vajZZXE+KLSRk5U9ZPwNIw9nl2PiWqBp0OwE8m2eDcrptt
DAlhyVrq4HYHL9CMiB4K1Ux1d3AcqMddX5DMjnCUm7GjZBjyBhDSmjGSPOXuog5/9l1EAUFT0WYV
M94AL5A+iCd2HKIsuL6M3aDB5IAFpl8dE2RC0CixWWUqF/3MuJJx8ZKyxM8tGfHD/ma9WhEPmqK2
oyZbkCsplHtaGuqQT7u+kD3EqGmC49kGrBJzO+LYc6NPaTwUOGO4nlTafRefg3ZV45FwegciFz+V
8WbsIZ3N70T9HMYF40JKW5ZEGbOy5+3E4qHy26f0mAcmcVEgXP4eTqo8w8tAcudAsPcsgznvfTtT
g/YoR+vojpiMZnvuFmOB+YheYnKa1kOyfpDs6t6X29rg/77J2jA71VFiZwE5lu/TR84l3Lw0mADx
mI/p2zA+dEQSWbJl8X/fmOyyKe7jCrgZTQe0yr7RjNLTC0lFspePtusSPh3w2nNG7InjCFM3bm5X
5WnS/6KLDIfDPVssw7d2hPga5skpAF+BKnAE4iIDjO76lwFcSd17pNq1VyR7J/tcQqBp6whdVUKy
QKs+ZvX7YvYk/iD7OEIlN+IMT6MIgC3OrqICONCc17P5tT+ABBOo/uyT4xcyh7i6KLx0CGAFMlix
msTocBv2Z/ABK2lwfVGyvy8cGTOzCR7sEEfNYvkVgJgcl/VnJoTTokqAimEt/nznvPTsogySmoG7
0S/dDFsk1CVQdWRKUcLNGrUJdRpqzXMZk8BQj0olWcp+osV1QcGDMNDy4jAfOFb7rNZb3BpOiwdM
mZf5tZeGTZC+43yevYRBcPfrAP6MQkhDnhMPwWltE7LUWhawNSyyE5VxtO0pW0Ad99UA/wGbfNPT
qWbNrOIIvK0+DJhpSjztOfLZx+id9mjeDgEf/kyerK/L72XwjWkh1RUACXRGB88m5ldrKB+b6kti
V5KTcTdkN0aEVOfY42LVMy4qk+2X5u2aemYvMbHrfhsTQpZjMzNKoPJgQrUC2j6Q8Utjjq5efmyY
fz2Sdl9Xt59LSHHNDJVZo+b3rg9scZtTc4gDx5viYA5qPwlkh6xsaULCG9RJKYG6yYJZAeNNlAdj
8XZVztr05OQvf7Y0cZCIWjbri0rNgr/Jl3qvvsSh7nJktvMgkxiVbaQIQnc0wkjZ4tZXgUQjtA51
uGRB6hnrUUPNIn+plhoUkqAyNcPaTvhy0afFS499aPvTAxfHKf3qImuvqtwPfkqJrz6pCylxpl2X
JxZQuX3QnPiYInkEiXIAYu9jF+gH6Ic9M5xY5CGSHCeSeNOFfDJVKsuSHC0wo6ndPC3ceAqXLpGc
xLLlCamD1UiWg4IHc3C4Ppo5FwAEo6AHaBxuIrQofadsH+mo/QZLCLKlYeOFDL1QKoL5ksQaGKgo
0CsobLfV6GmZy99o7KGaRkvKMBzVEYcVUeDngLECC0KY/ahVtV+P6QnYAMlBtlsCbswIiURnZoVx
WYYzk76nAFtWbDnY+n00VIfrcb3rEBtDQgpxCh0tnA5+3zYdpLDrHoP+cf8tH/XfgC2bUGoE9AzE
T7YpjpbpOlkddYLsTa0Z6/1axo7tDpjz/7JGxvCtKutZkrL2l/ZqUPB1225A6WcTBFkypT7Jivxj
OhY5WGu0RLKL/E/9FM/ovFiaRjWLio8A0HeuTLyyI10l83lR56/o9D1e/1D7GWpjQ1hOn1I91xOK
RghJvrIuRbd8TCsopRfabe8sg5/TNQoVPY1dq+qimzkz7lu7oa6tFLHk0UO2XiHA0zGdIJGMsmRc
Fg/7/HUZpeD93cNts16hNCBazkygFrKgW+6IkbuK7UdkDaw8gJbeH+6tUCOgXQItkRI3h8FXvw8g
VT0UtZaDGihH9iLluNjzTDQ1HBvCYAYF6/KPVd3YlXrb9ji3nfhMrc+D5dmyZ+Rdd9naENwlwwxX
NFUYlzHc0SdQxIiD8Yi5zrA+LMdWkhV324Jba4JD2EWbFuMMa1XhjYcFXHzGy+yml/jWAAmVG0FS
QcZes5ciLYw5qCBNdABFFm9GSFsQLcXwllmeoSuiDx/r6L6TUgrsufrWjFAYlNG06mWJG4UZRXe9
Pj3O1SLJHvvu8LoSwR3yZp4pneF9VZmfq7g6rQP1Wn2SnCmylQgeUbRTNZqAEfn2sALLOFg4Vsa0
9q/HksyK4Amk1QAOt1EnEjuEfLm0ObJ7xbNUHSSZkKIC4FeI1SoiOUt5Xmg+JH2Qfp59TshET0V1
HgPq4zUvuL6i3c+zMSicxehYKI3Zdxjfq4yHYsQIVV3dsYi9v25mL99t1yWcxGavNGsfYXIkrkBW
ODtvzWK90/TpjTHVXr6sklXt1KCYbdMNJCEULSBPE+LHckoLgsR485jRLYFCRDq70cfxmHpW7g6B
eShu2kMSZK1rnaJvMjnKn/f0R+NCVMUKM5eBD5na3aFPLa9TPkWtDEy74yo/WhECK6FdjooJdWgf
TJD0LHxbcweX+QrIBnO/P6//efTiR3tChHW2ok1VAd/PogvV7+b14mhvr3vJ98/yY6nxow2+s5uO
gK2AvjVKlNd7WOYbGSh9cm+4SS+cncm5KYLY74/Lsx2sb6nkOv1zfP9oXziWVYWpVsXju4tDkt5n
838uLX78+0J4N1rXrSRDaaGDj749Dezj9Q38Ocx+/PtCNGtx0zTLCmT6HL8361ulP1bGQW3PiuwE
lm2UEM92AprLFWJzPlXLQxHPGJaJ/OtrkZgQH66gZZcaPaGoIwi6DHp9UFjuXTex8/T/w36JbGo1
hOrsVK8AekNppPmOq3sgagfF5CceR6XPFIxlS9VxJflBE/LD1KiEDg2+Eqc5g0Rg4toPGEV/y+Vx
OwyCVaHxVQYSk9kUskU0E4b7AkBPi+lcFkbcRcnDmlWhZEclHqjxr7qJ4HzKmx4nvYWsRG8w74Me
ZQTdoTjQT7prf+mgbLO40aP6Z8lJExLHZPRmBFkvnC9FlT0qo1PGbm+OtptEjax/w4PoSpLShCQx
l0NaUC1B7xAd0iMrcHppWt+5aPZ1Pp6Wwa1GW9BeLsMk8VfZRxTSRwLY2lLNFg6W2XbBLegm87tW
Ot7Cz8Zr6xOSSGxZeT+pCV6Mo95rMeU5OVoICsqzPrEPraa8ZMzO3KY1jwYZPRI7R4kPcf+/9gOE
5KIo3ZzHBU4BPZxvyyABhMkfPXQZD+QBep5/eFyLzb+maatUiXSUjs2hrG4X62ZpJGEhcRmx4zeu
CfrcTQpemC+0f6nn0XUcv6vuMNo6TI3ES/ZD0MHdwcZtHdykP4YgaCiXLNIAKpimT2N1sdNzbT1p
7LYY313/UNzRf/5Or4aEIqtetbHOWmizF7Z+C7j9gSzpWbfBbwLp1eum+Ce/ZkpImQqr88aJG/CE
WW3YEsWLGy0AEj7Qx/mAx8NwpNQ31lGylTtXP35AvC5RSJvDFI/AzsAVsxodb3DWfSxe0OzjlUjn
QhPiAe/LTEYjtBvmAA8b/JFH/+lBPa10LYJ8quWbbemq2qeIeSZYUa7v6O7H2xgRoryYspI2PbxE
SRIv0wo3Vf+y4/OkyfCQO1Bo7OHGkhDOK8A2zJ4xCMrpUPo77ViGakjC9SInEN11/VdTIgYNMNjG
bnIkSDz6ejqgJ43yyOzWMxVAFFNJnpLsoIgWoqRRZwOU8n7jXMz2rjShE8cWLx9lpT6VLUvwfjZb
qPUJAo2Go7/6ZaDcQKbkkISau3gD3DI5pJ4W0gPIZQLzvv9YnqIPQAT7jj/LcJn7NdNmj4WQGPGo
zroYQ6mABI9fqhNX+ogD813quPntciAhPcb+LDnfdzo+PziRKdQVMcVrEDQFeV3BqdXTAC/6YFXA
e4JydB5kD0L7n9ZB+gS+BCPgwhqHJaVr0wCcYy3pG6ZA0sQC9YXasPspLr79TiC+2hJWplarzux+
BVhlrd2kJ/esst+ohH3raCLrZO2mUePVllAmta0xFxlBvwdD7NYX6g0PK/pZkIUMoncjqLKn+7Xw
eWewC9lRkeW1fTd+tc53fVMbFpG2KFOn4cba9oPb0fljRttnO19uc6I+4JX+dH1n9/Poqz3+ezb2
mNEDXYei11fYZzu1XLv45NC3f2ZDSKOpMZcNVTnXU9GD6Q3QjKY5zK0MiSFbipBD9V41RqvDxbTQ
ZncEQWZvPBO6BNcX84tU/c+OgYVAKB3I4ChDrOPO1antG5VpXsGyD3Mfn7O8eIBgae8OVu0aaRdA
vc1NSS+bMrm6TvwAoaRo67Kx7H7ATGXSeCzOD3n2CaPWknXKrAj5dO4ItZIVFZ+hPNrF4zKcjfLz
9a3kUftTwfK/SOPshj/6XpI1CqvGBE+uZeK27N2qHa4buJqiYEBIGwOKnoX2qEyqxAiBpDmxbjjp
Ve6tBZW8IMjWwrdzE0faYGYkTRBHU/ImNW+tWCbBtbsWC5sEUgjDVEQsZD8MEGUmqEWcKakSTBep
rTv0jfNx6U2wVDP1v8s54TTZGBSiVi/MxNQw3eIvPXr3pL6tI/o7FevGhBCx9TCZoEYDP05FWX1Q
e2XwGyhVpbHtlo3qgtXmrFKoS5SV5GvtOje4ZvEaaYPhThSwGIcsTjLW4CmS3ZZZ4TYrkJH/fbSJ
b+CrESG1QpuPjjUvSvPlne6ElXRgnMfHT/GzMSB8oSiKNTpWeDboA/OGcyyUHsvc/BS51O8gV6p+
vR5Osl0TPpeWZ93AJqCXCUSqVJ15dnTJpJPVuyfg66osIb9qMzGcGYMsAW2aZzI1n4aRHcAR9jlu
k0AtJUXTrjVHMflzvm1qIrWqWWllVUzgW1iWtD5bhQaKEsAiDgrKVGiqJNP7hVbS2zv/Mj99uY1V
4ZSvu75TWgPJlfNp5kH2lisaq0cT/R+I6QWQ4wr1kPPrzx9/4xM6vNmPN3hNES/ZhlmQvJ5NnB3Z
U8H+aslNJUPl7nrJxoRwcIBpaxnKHoX4jPtgYnwi9p0p63vu2dAVkNTi/QKs/ZYQWrWxqm1hoh5k
1QNTgrF+PxH/+k7tXmu3NoTo6skYRfYEBMZoHiEI4ymXOLB9VnhmF/DyDwoZZ0sytrNbwuuKZYMo
EYAqVWSzsYqszqYaz6jzl9Hn0h/DcbxhPj0YkKiUocf2d/HVmOCFRlJp1uognuPhMK61R9i92cvO
rb0A265I+FTo/KXaUMHV04l6o/Zg2S6GfkOSfIhWGSnD3hm5tSV8siqqidrC9f11fLbAWjgWrWs7
k1fif697x95xD1F4ahq6ooK1QyhdCn5u6RqeBNMhfjD61UVmCa+b2MsRWxP8J2wqCpyGRUc1xJET
h9Nwr6QGHhEuFqSGS2gQZIq0j8MDU0xKW4PcXTYGMUHQp0k/Z4ES6jfWoQ1zrz+Up791PWUN4h3J
LLx1bnZQcD41RpcUUyOwdpMe0xvifTFC6suVX3edfGNH8D9S532kDOh6p9HkA3P3TK1HECY+Xv9Y
Mn8QPE8zMstsDEAUexrarHbVeJF43A5X2I8bJpy+Zs0WbTZQ9k833S3gFcc06J5r4tp+6nGGGP0M
uTbiGl+vr0yyfyIbQZPNlmmmuO6MzPYqPOgrywr2NVn3l//6K84nPkaPrZNqRYeA4uQ3XPFIC3Xo
kcue8nemYn7YRcqDYOPkmWpYUW3wqHpL3+ghB/ukQfoU38QX9azdWaHig8cd6sD/L/EeiZt8Z0Xe
WGcGzXtoffIB5HdKc0idl9/5WLqloPA0dFukEOrXvC2HFU+OqvNCLOaa7btqLL0/MyJs4TSluc4I
JurtUTu1HQvG5F2i6v51K7tbhVz9HVGHMUMhbnUtqZqaZ1hA0A9rtR7qiPzOQjYmhKBtI8jYFRQm
CGT7rDeqdS614/VV7Kc5wCgA87IUyE4JB0VuDDXX68Nrvbb4MTRW59I+5gmGwJj+TdfHYIhzL13Z
m6nsD9dt70YuJ/YByEw3QSTyo6vbAwJ3qMGMbOaO1yW3a18GK9Pd61Z2+yH6xoywQqbqU9Ly+cyK
tZdh+csqVa8p1aDU+8dmgUJCDPUkOvtr+1c8Ov+dyxDxvLHO3WgTUabWRdCZ7YENb8IGTypF87jM
X64vcX8jwYQCjJkNTkMh82aNVveRioMR5dm7oVE/QwL2KdVk+B+JGfFNqkLsOmbOi9q58Q2j8+oM
rK6RbMd+8cH+XY44y+/Ug92PVcSxjpbLVdcJFHJ4RYsK83R953aDGE7/z845ggtOg700uMnz8Rjj
AgV0FzcSSZm0X6drADBpqoMhYREONrcNq9cSVxouFwYOzTeJn0U+5jtc1VP8mLmxb8ga/Puf6tWm
kDkAY9eUgnMNgSbDz5TMnShG7JkiSVC/+FSvdgTPw4U7tagCz4vfg6MT5yL92Py1BuUh9mUIzv1P
9a8p8VnIrNYqacocdVJSHYDTftOvq6TrsvssAnq7/30q8TWITWxus/HfQ34+j+70kQ/I6OC443Md
zkdTuoeyhQk+qK51lcUROuqQRuVMlPckaM4cBKZ61C3fZpdOknf3l4npAE1TTEwhiK26BVxXtGyh
BzgfulP0hkIRUH+AALFxp4W2awJ+m/ee9e56qHGX+6mA2hgVXHIYEtVuMgfl4fDYZu+t4VKT3Gum
J2p9qlJJ12S/GN1YExzTyRoo7eSod6MngG+DJaBBc5/4zXMN1MPi1icM2x110KS9ub7K/Yj41zD0
CX/M91muaA0bMa6gh/378jgfi7MJdPF0//8QBuQn16+3VBMb7aAMb+O8AR6o87kwYO/1l/oJKn1+
/NAe6Ev5Ilnb7vV1szbBU8c1r6qytACyeKpOxNX88iYOihf1bgaEO4gAC6ouOcTMPkrs7mazjV3h
BJ/r1GmKqoLg1T3PMiCOBudTE5in6bCgGs7egFjm2yoTT9svjTZmeeBujm5b7UfalGgwD5PqO7Rz
DUu51abuIcrSt+XCjmvTP8xj94lSTYIxlO0035GN6ajsmDGB0TWY7ScoDxjQe3S+1dUgyd+yjeU/
Y2NmVBtSgjEQNSxgmLS6pGCXUaLuw/Xvt28FgxKOgqMW808/Whlo0hdRipBwmiMD/J31YYcr6HUj
u1kUKe1/RoSltGwZRjqgjbOAu/QUtST1ZjVbJYe5zIpQ9EfpDPV0RcHrZ/NtWh8SGUfoL/LW6zKE
LGlqzZx0HAM3HsrP1Csyt4WQr3kLNns/OZLL4tc+nE8S2bIvJGTLihTzoNpTFuTG6BaxTzRgmnRZ
T+oX586/ixM75w5kuWnxXVG08PPPfwML87DqXAuD8Lqr3WhBFcrqBsnaRGVMAhWfpFjh4yvRb82V
BNnsnOAa/nX/+0Xif12cmBxp5iQDuNz8rKYOSNaY4pztvos9Cqb2B3MxEj/qVuesRj0wJkgnHqA7
q8faVnq+c1M/nwuvP0XIl0aVWHXBf8rQf1C1ATya38r8VJPUZenHwr6bpgOG6dzEua3p8fo27AYI
iEQUjNE7FI+BP8Z6PS61tXCsVY0iwvFz7f31v7+LmNc3BvgP2KQskFPF8Zh2eN32AVvxOKVGecEc
5UEL6LkK/zvJJK5vG3NC7oJiUVOotEUiNu6J5Sfj7yT6zd8X0pZDOmUhuHz4qvlitYNHzdvS+JqM
soHe3SjY2BESV5qXGjTQkR6ZdoNxIehHhJMU88b/yE9+tzEiJK8xB0+RTkbQUKs3rH4xowOx/SqC
/ouMbVC2HCFhTcrcz02F0f8GRKeA+YC2/3YhkrpDYkTElEYR6YyKoTBfkyBuraDvbppJ9mEkASM+
eBHDnq3GwEqGvvLMbDxMxRBcjxnZOoTMVNppzCwdDZAIcL3pTdTfNJmk3uZueuXLi+PieVpmA+DT
ACJOs5eOU1BP4+1kftNG2XSHbDFC/KMd1qYKPoyfG7Vb6kClsyoYFJkiGnegnxcEojIFYG8oiAh5
LOnsbsmHCk2j7rQERpyH+aKEC508iIl5ICKE9KyMlHg/fF5tCkvTzAgabEmBMpcmrj604TQ1rjE9
Mg067cvvHPmYE//fAvk+b/IoU+g4px1mj0nyZKTANvTuZMjUjvc/1qsRIbsl6oz5rRgo9KK79HHm
zuYhkz3n7rveqw0hs1VouFjryKfSmsGdGkxaLl7V3qX66Xei6NWOkNwKjKAzh8Pu5nk9K1oQk5ey
TiQdCNmGCXnNapd87NAXBWo4cnNtPmdj7ZVmJnnGlZj5fvPZfHwg2eMprSggkWPYVp8zx1dluPLv
/e8rEfS9XtrYGOclBrAWS1k8FlBPD4p3zSE5xKFxscLpNvaSwDktR9mb8f6t7dWxv79gb+3qRkat
EVlbuRlP/KGGXCAF6oFLTOIQu/OJnLjsnxAS31iHwnbGQkFHqg+SB/JB9dkl85EheC3L20XDp8aL
gmF2HZ8crjvj/j1hY1vIFZNTNspso6k4+BNmmdHcK932CaDsxyFYfHAvh13rsnMkw/btH1evaxbS
hpprUdWseORbbVDYk4ypgZpMyXvJ8vbNgPLOdAxoKZpiHFQTLZ0SN34amU9dsxY45BV3taojJJbe
KpQcu059BFTcd1YjnFbH1cAcpxmTC6SWpETbD5Z/f4t4a8mHYqVtUuPpdGoemTK/KB2+bSrD3MjM
CKjJWI8XdYXUnQ/wgdo+t/3RkXbFdi8GwJT9s62WUAnYEbHMfFh0oPjTO86RG/nVs3lPQkCFz7UM
qMwz4k8ZwIKEBnUgsoQXP+GIwfhPbC5oDk96/K4h9CaL7CNTjcdFpf5sp7eYy7jJiXNY0BFIZ9Xv
8/5gLcYxq5SbgX0C/ONWI7ZH2loSurszqjrU9nRM1kBISkRVQeCxwWwSMOHd9/ABV5BXepbH/PpN
HZLP4PP1lUOF26i+ujp2R0YNsPuxN/aFg3EFl2gNNgLMkLLqmOcYQ5mZX/ZMcpzsw3U2doRPQAhh
Fua2OUuRanlN1lSB3RBQD8712zUiybFLQXJSVmmFgb6ysL3e1Kg7juUcVrHaZ+71uN4N683PEc7Q
NlezoV4w0d21lyj6QmUKGPuHzsaAkDd0dOtmlXxPiwrY1TCX2QatiQ7K4LZfOBdZE0aPOToPqy89
eCSLEw/VolamMgEgDMxu3QlSP/fxU/KSg4FK+Q7GSlp3rST9u90IszWdgjKIUipeHiqtqYc4w+Mi
5K8Pxnq36Hd2/SkDWpnln2YqC2iegn4K6I05IX3oi0HSvE2wm/74nbFjPn+XePAx7CqJ0N3N3JgS
6u9oUdaiXEY8aQ5naz0mmWRIfDcAN3+f299UCXiSnUqlRwXU5U/M+WZVQVa8XHf23XJ+Y4L/hI2J
OJ0ie42QbOlymorAst/0zo1C/7LR+rluSbZZQjaJ03VJ+hK3r8zSn+0U40SKbOpEZkJIJL2ll61e
5OC0mJLnVGUPU1/IZh73W2ibHRPSw6g1WR/XyIqcwQ3HgTcetQsJQRZwkI1S72fGjS0hU1CzUWJd
R2Pnb1tgXshcK5i9FROqCFVZH0nib6ICnFnP0WJoEA5o1rs0yd029dnyeN0NZDaECsKs4zHKubKr
1lwi5tvtsdaCPzMhZACC41iLGoxNW/ZlxNz79Clmv5dlTMyx29SExIzwZbQkrck64epdllGgxqB7
ZdGpU6g3rdNTkfUnkLfE7lLbd1lCTvBHGSJ039f//QFiIm/VyeiAmEFzCX1S+73Zzu71XZQZED+U
GuW9QZC2CxKfK70/TZUSXjexfzK8rkH8UE2EsakOoyvQsHGp/jxXXwl9QoHlt7jlE0xXXrf3i3h6
NSgkbEzb6aszIUHoYXTTejEmnJrAABAZeLXAIu5sSVxRton83zfpNWqKPI0dTKT2SuC0Ly2TucF+
McEFrEEm74DcW8h5MUvXwWphwXDJ2ylY3xUHp3RLL5l85ls3HIFHTpyjRQZp3IeMbCwLibAqwVym
YG7GX/HgSb3qtsNN1nlUHpQv1SMU4w6y8fn9z7exKAQdnHBYCgufL/48BQawtWlovuWsxPh//Ezi
nPtN/FdrtvBITpuMjtnU8NPkXIGDNPMh1qF4oF5Q/wY2HmRt1t3cuLEohJyqrtBVqnFvTeL80nZO
0FnOPYmkBfeuV27sCHFXp0VZNi0/ik+czjy5p19TkOCqHr9MmHc0TJ9/J/A2FoXAM8o+wQTsPxRC
Kkpe+CiefAISDmHs1y/Xzcn2UYi6ugVPvJlMBg6AY1sA5t15xSB7y5V5oyi8lWCyL68xg+3XAQc2
gCT5YJ7SW34liw+yB8L9Ps5mB4XyqRsTe1orFO72p9HXPdCdHE7dc5V5JdRjJj8GE1PxhE7KILsO
yTZTTDDjpBsDkJk+XR3901JO5XOpqd0L1G+pTHuDL+Kn2n2zSDGlKGDstBScOQw4TxtKK1B68Qbz
EP93aWq8mIF2FLppFp8u44ve5OV0dIa+K8ssMKZDZ5SnKXq3jKUkg+zv3KsR4ZM5+tCQQWvReqvO
qhEy0rvgv5Yc03tGDFVxFBsEDg6QlT+uhJgMylw68I4g+z1EVAkwKOyXtewSt/dltmaEtYw2S5cs
4VVvOt2N7Jmsde0q9BGwuvvrwbvbNdyaEhwutfu5GL+zpFxmH5y3x+jkBGodWCE4YJAvrFMDJJGp
BNft7iVFAyhYoHxVE9K9QorKGQjepozi8bH/omEUypCsa/9DWRZenaHD5IhAYmVUh1IZiO5X1iOq
nLb6CG4DyR1r90w21FcjwiJIhwNyIJgH0cPpPedLIN7yYFyQ2zFoX74QXzaBIluVkGqbru77eAK6
a5jK9Ghz4TPalSPmlFRdsoG7LghyY0wKQV8IxIU/eroyG11UWXgMUo31ENnLnTFO/tRj/JSqEl+Q
mBJBxFYcx4pCAMyL55c8Ui/LqN2rQxESQ6YkzZ1ZzHgGeF9MdPhQvIlgzqiel4zqEAIy1/HOHMan
NU/d0aqPxOyhLB4frjv5LrrFwH8szC2iYhSBJotetHjJRQnFJVQ0UGZ3Z2VyR8y+YN7VbS5r5iah
TCFj96i0bMOCJrPu2OZ3sc5Nui16YNv1BfMi/B5L3N6bj+n3nlMVTMf2eH2Nex/PshFgkDkC0srh
LrsxljogmHRqnMt4ZDvYCjuPs+FRYnpjSiTXwL2vZ0HuyoBICvC44tebWK6OVCeOP5Xf5uFsq4Zr
Ke8GJ7CgnnJ9VbvdYAt+gklr3qYWFZzGHjTMcdc5KNrm2+52PGlgJzFeMtu17iwPY7b4fvqH6QQ1
eo42rJ5k3YG9BLn5ASJNHtVttv4fad/VJDeuNPuLGEESIAm+0rUZJ81II/PCWGkleu/5629S51s1
hcFp3NMbu2+K6BoQhUKhKivTjEOof4Sg/yf165yHEvcUPQj3JrgE2LCbXp+ZkvjLuDpad7AwfaPQ
jcPq5xq+K6U4WNGSGMaWVZ3YOsNgyZ+uss4km1od78zk5+LWH2K3cbNDmrrhCw0KbwHonfx9fRuF
R2FvcvPenXcuuTnMJWmo1/hroL+SI3unvWefy3Pt2p6sgCQ6Ckwj4FknVDUMvkOl6RCvYyWafwbE
J4CkWSGIvsx33SzjPxde2jtLb/pPUCI27dmyUXW1n3RXcbRj0jiYffy+YP7anbZunxspbmV71z+o
6ALaG+ZcRi8sinYXmnBprrp1lgfGjCnjQvYlhZ6CvEBTCXKEN4T1RTRRtZmK0CvKO4W9txRJqVf8
AcG1v+G4mI5B1z/9ohjCZCnNPkGpb/S2smI5v446yKaj+9XdHpwDWiDza0wd2dNC6CQ7y5xH9p1K
wknFIWjmJ5Ld90MC5vPUKcz1hlQVwl2/l8gldrEVLtk6Rij9Lfa5ULrPhYIO8BBLjpgoiDDMiUFL
liDV4vsNUWfpfTfghGns2DetA6ZpZ12d1Hhu+rs5/n6D/+2scW9pW48VoG1BWaKEq6uw0lEIphJX
W4JdErr5zgyX2DF8uzlNkPzUxqs5AZeQ/p1YX/7dUrYzsAtNRsKWbkgA7SnXu37+3ndBNMjISoTl
8/3ucH4ex3nXIpOzvfABHS4Hw27H79aB+OqdrH0pNcU5djzWxVxHyVap3/psnbN+ajexb6/+KOur
CX0OECwDXS7bAtbiz0+HHNFuaYr3pNkGZfsSFS9h9jqkKtiT/GX53+VHLG0DfP2fNb72u6xA3hdb
qh335ndUp9f3NDFzZwYVzC1ut7PERdfSzsCRNCPssYI4Vnq08kdmfL3udsLQSiDqhxMLeTS+gjnW
HZkr9MA9RqvHYRidLlNO102Io+vOxrZ/O9fuinKhWl1trfT0AwlKLw4AyT30jvKgQ6Bgm86PPCkN
mbA4Czmr30vj3CIEP4lW2Bge/SfvLe9nBHcAYVxb9bfh7NzPPMPyZZVEYUy/GOZrl9UUjiiAzCCF
MtBkKaj9mSElPSV2brmNbspYjkR58G6d/MR02Q/rPBIdeVRuHXOl9sZBfyrj7LXLiGtDKkeSDMuW
xwXdMI+GCDEW9rQ5d/ICoPEsqiKvHcaHLpVOv0k8lHHBN8uHORk60/bG/DOtoX4ncU/ZcrjAmxjl
aIQZSFuVDSCldZCrAQmRcWKh7kkOwnZg+fcmHmIgRgHnGn0zSU2GDgHRQBWi0ZnupGv/2RrtuxGS
a6zLDglGqZMkv+91zLLiZcH0TPYHbFvz5g+wDDzjkRCakP758ySSstSXScO3VA/sQDHUl7mNV52i
TafJkz1ZhH5pY/rdssAyApKRP43V7RRaAI8A2jbfNdGZPNZGEA7vVkmUFO7fzgznjkzR4rGJoC5Y
pNZRX+lXLWbvF4Y8rpNeakJftG3NIlD/ATqICylxYautQtE//Q+ld/VQQpqvcMN762F1aZAFfRVI
fEa4ZReTfG5PzVpTQ4BkvfzUmc5WVeqPeuRt5lBU0lzZronfSDuD3LZp/VKWBM1NGKxDZxP22hlc
J1cWLYXJ1c4et39q17G6ruAmSXYqrPtSO1fjj+sfUbRtKGzj+W5C0/cNzMwetDrKgLwBCe5pYCgk
SVxQmOzsDXA33NLnzThg7B4zWSRYT9XBtn+9u9hxOYa2JP7KVsM5YWkY2Yx8B+y3pl9Wr2X51/Wv
JdqQ3WL4oYaSAsGTz1HoEfOppJ/rPkigoHHdhmQN/DPBNOKpzRcDqGLdy7PPuewZIl7DVtczMbXy
Br1H0nSNgXrCg872lwL4eK9nr9eXICz3ggDtt40tMO3SGjMv9LCxwi2/mD01ccsA4kQOsP+r26Ic
lHhmKj2dsnVxr7hlSiwtQ3nRa8pD1wy+Qt5HRuJdX5l4cy4L47yZJnVnAbwTQkTgbsTsHdVuGc7Z
fzrOhdt6qcJewUyTHimPS4H+caIdwlE2iyn5WnyqnlCM4Bq/lDlr87kmEJ9dWxR4lVugT7vl/AoP
O09o8LP/eRL02T1DbVU2aiJbBxciY3NSRwzhAlVH7sf6xbDdTKY6K9lzHqkOmkmjy1Mw4mTm7Lba
4A+jjLFSZmL7991XMkqiNQBRxGjpPy7hk7StKPv97Svufn8MZwuSbnjKrP25ANvYesNIxH6XufMe
ae1Q5h1YgjLkcSg1D4FlqUEWZbJqlGy7uUPemOuQsBXBawNRbt3myAcix3Y7rzgt3gYTaI7hTUH/
95n/1QHffbzU1JROiXDrq134HGrZM6n6zAHA94Zs20YZHTB11YJmE5eBmkOS5QtBxcZCmwWiLN7Y
gGJCHX9AlkyCyv8vAfpii3O4Yqi0JOyQWfSf/0M9orjlMe2d7/Ov5Mn+/5BgFW/dxSTngznNWzI1
gOV0fmg48d+Fn3qKux7Up8kLncpr3gFe7F8P18K2kg0IvWYZEMLS+dG6vGqLJQwxzAsWC7c9bXRg
ip+dCzdz6ffIZcf6Ift03ebm6/xDYm+S+7TlPEdVnrehZ+df5iJY0vE4K+8WQ9oykxniPmivtu2E
ciL17NhBSh/YwfCxcnvMz6ifa/+XWJqX/5BVlIShZPdFuaPeRy1pqxl4j6rpnZUpj80iYy0XvY72
X5A75FbMGmNAeQJwT8BK19kB6gIqIatTgd+5G4Lr+/Xrqru2YdydXqUliJanLPwlpbixFdbHJdC9
+qa5hf26uKtd0dbETpol8a0lmNQfoerM+fP1xQgPGdTKDYJeKjJ6zsQSznU71+gx0r7yK4DNR6YG
NCPedTNCDBoE+v6xw6cPRB0bZmZonNbfN8SbdbcercgxAAFG2P+s3sl6Af9lky4GuadXO6ZL3y5z
4sdREZBwPq9gAc2m4Y5UUzAt8z10L1wo7LkjqAKuL1bs8RfTXIpRqEpjdyplGPYsUQV5iWaJB8oM
8IF/ytgcJXiDjfR1rd6N2eH6AsRvsN1ubX/A7gab1LioohrXMz2QQHmifnRenixQsmCMUPty3ZjY
A200usGNhO4zd3g7q7TrbkE3FrwYAcZ+jxAW97LqFnY/CDT/NsMd2sQkOVE2LPUcvi/7n/r4GK0y
eIB4Xy42uMOU9HOn6WUCcY848WkYHrXevuW86gSQAAN0D2/wXn2TjWTRFQK8+Tel/aQm95TJxpi2
o/EmvukQZ9Yoyk3o0XO7HzVNORl4tG4dvF+kD0+oyoCONXuSVYGEmw9sg2lD/RZIcm7zlaWOerPs
mRetD3RAFTR2rFDyyYTXHqibVQNgA+MNsKzrutIYO5t5zfCXYvjaqDjjCoqBl+t+LNz8nRnunoM8
fdIXIWOeXvwsl+OqHq//vnAZxjbZh2OivkENWXajGkqkAqWZ644Vf6mi0C2NFyi8ONcNCffkYojH
DCWJPjctRa99YlXtqDm6Coy9V630BsyJbVDAF3VzA9Rwp0VD+hUaDWrfrPuW1QrUTRjmSc968TD0
o3d9TeKP99uWqf7p0kWMPkJVQHjItB4T5hlT6C/pszmGkm+3RZE3R+eyJh5HY0OCyoyTIvFJj4Hg
zKfRdztyyfARD4Dcer2+KPEdt7Om/7kqc62nqJ4wb5ijG6M42bm9q+63WqZsPkxYyNztlcmFhLqE
sOQaG9CFIRmGgudTv5iOaupB2SUPKii2m8g+W9kPJUruc2UMkNEG1xcr3kFk5QYG7yyVR15ppOzm
GKEXfWNzdEKmn7qBPpAx96xJRukjPMrGxdb2t+yuP7vr5rHR28TvqBFESfVuLdTT9eXITHCBLyEt
owMqBV5X1SdIFL6P++zDdROyL8bdeE2uG2OtYbIHkyleFSuuRszPlLLn0cwkR1m2Gu4ol2tVx0a7
gA9/vB/XkzlInvGSpfCIrQGj1Epil6BmNssWk+Fq7nRaQpys6DEVoseyNqA4Abp4AOGyx1Ab9Gqu
LQKM2gQyw+ZAv2hfDXT34/MsQyT/l8P12914cdOiwetJr8vtAZifogoqvWbimPXsD2rqGk3rZevg
LSlmDdboNZn7xwpwk3/lKzyRVBOrtJsSRJJe6f02Uu7rJP22sOUpngdJl1zYwkaP6Z+TzOudLtoS
17inIUXmlbrDzmUQ+XPqlj9tYKKjoLiDXIkrb6EJfdTU1A14C1A036+LyrSkYTkwry1qP0uUp0YZ
ZUNMwqsTCgqqpjJq6fxnNOOsjNsCmVPVf+swqKGRc5dKjrXYN3dGtoXuohNEchJrUhqGptJ83x2K
h2rCA36beZmgXexedwzZirZ/3xmrlyY3iII41RKIMk0fMh1CWuq360a2YPfm1tytiIu3g55BgWel
tkeKyF1bMNTpT3TVvFDz00JKeLzditescaE3X1iyYiAVodcPD6WXP1UPoWe52lk50LtZJkArdLvd
2rgozEADptAYazPLztFtZKDe9Y8n2yE+9nYR63UF/M2xidF7rfhSrgv4Osqb2kyXhfCtLBK25hKW
BYTwbHKXJFAhWWQ9BiHMBHf4P+eHb2VpEyvUyQa0sjuzh/beCMqn7GMeO4rfYVYNDCiH3mUA/0sb
tcInz84wl0lpfTgtdod69xwVzpQ+dtl5tt8N+beuXVwy3VPgd0n0PUac+le7x9cbQ3BqmUsOp9Az
7Ujr9m7UsqC6Sb5t/2G5mDHSGrDhGvlbEtYOml4QeHEiRQbKELoiqtHQCUN0N3mUgqawfG6SlnmL
QrqA1Ak7jHSID3Vty7Dx4oIS6NctohKAnnn4AMihVMD/CWp+mrfhL+bjlDpdg7L+pgiuvCPvZBh5
4Um+WOTRA2s3NnlpLQiF1YcqObaDrJMnzud3FvisQ58jao6oHxTN6GWqea+V6U+M+XhbQ8mBFmTp
2DjoipZ90pbmpnffzjp3BppmVbJhDJlXaB9i69Dq0O9lt/R9dja4d0SlFVqjKE3o5aWdHMJhuC/N
InPUhaSSBFuYMu4scR4/15Qq6pwzL7b/CjN/xjNszLzWvGlBsGODhxYXPneZTDQGumXAjR8uihMm
YJgvgfIPtVvCBLuY4W6RlCUsy/rQwpv8RWvPLCodOkqQF2L/vtjgLhKVxmsybjdVap/a/l07f7gh
1F3WwF8gOcpZuHVZ7E9jdcjiys8iK+h7GcO7ZBn8HRLXaT814Wp7OnSR9OSbUQfX1yFKYAE6A2EC
A3c9HqPcno/JMIDxGPDv+DSjp2jdaaoT/Qjv6Utx0vzy/dA7FvCZiepcNyxYGWbGUJGzTdDsUWv7
910uhmdp0lsFEr8pOzaa4eSjzIIotwSxOQikNEit6ICb/WliSkH22ocA5GZW7rWMBZFu+Q1r/IUZ
P/sJmbmpfO0qep8VUVCbROLmoqj+h33Oz/O0VJRUQyvTxHCw5pFj9iNz7a+T1zrpefh0w+37hznO
5SlbdH0y0amNEm15QPqh33cpI84Q0humj3FTbdgs4BW3QvefX7YxFAwcVxY69uxgjhhtOo7SQX9B
Zru3wdOegJRt1jNw9nrGSwuJ6/lT/Pp/43Bu/iD7dgJv/MMYd1lhVHeJNRN8DVHudax38o797/7+
hwXuQqJz1GwFNdsr6h+98TmsJYVuQboCRDhqjxD9xJni0bBLW4Ng36xQ59YNv0WKkoeqW1bZ8fqx
FTv1zg53blXoqEGGScVU1M/skUJ91onx0nFmkAeCjCR2yh+y4Szh3uwscq+2raFiaRXyaK0+p9lL
bctyBcHtCpI5PHJVy6QgjuFebKQq7CwDRZZnhB/1pAug5fFkLcPgTOMNpVuY2nCv+J/avHyGpk7m
2KPh6inmxxEcAZru2NE5l13kW2TjXoUE68EAJLqgAKVy7lz0dUfTCtDX2cocaO84SfVh1lRvTR/L
ThZnhZ63M8Z5dmm0VgNZW+ZZmPqdFYyZVesdzUbJoLFsTVy2Nadxk0y/3p5F52ibFPXyNFWfp/o9
jb9cd3Khx+1WxPl4ltutHY4oBKfJc7S8U2XJtwiY8cf+cC4d2w3GNsG4tQEzfNTlvP5bPAaJ2/vG
iqGHxAvdRfVlj2sRW8UfZjlH19c5a0sbYbsP/sONsbigRjqsx8Ltz/mj7mTB7Pdoi94Am/jDMHcT
p1YeakqO10bXZR+XSPuUztHh+p5tl+k1l+cu26q2uqjNTKCTxxdKP8zz/Tz+pYD+GFlzpPXedWti
D2GqDqVZANh5qZZsjKB1oWFB2dxAk129HyLZCKUwKrGLCe4MW+lqz6EG8E6lfVjC1jGTr/pwtjFU
cX0pwuNrQ44VocJCoY+7y9fcHlEsCNELNyNnsF7b9nFV/r5uQ/i5Ljb4wRfDHicIzja2RxfUpmzt
2JHplvsPhNs62wbpdV4PvSujITb1GjNRyYkND3l5yFhwfRXCHdmZ4E9tXfcEIxy4iDAQgqelOn7Q
QZFVyd4u4jt2Z4g7p4jeTFligKDpwxpsSrnsBBHl0wqGufZQHqSMwFuEfnN2dva44xlSvDA6C3HB
cBa3eRwOxS9rodM8AYErSYuFcXxnjDuoEH+jdaN0zOv0c0tO2oSsLg3msHdVSaNF7NkXl+A8O8L4
00IWeHaMebLyA0Hzo/Kvu4Q4kl9Ww0OBOmtVmjZEcqIeylN4Lvw6dqofxmPvpI+bqtGg+6CPlkQf
cSDfWeVig63PtC0JkAbh1+XQe8nqboy8xWF5slt3Yw2dgm04GenYTUQORENSgWcbyHnfTK/XiVkh
/cwAKhzLI6mSd2ZYgijVOlS5JQFqbhvE++XOFF+k6hW7NViDNqlZGOeQvtit5ZSYJcvA7ds45nge
x9P1/ZRZ5D5snsdGAgKLGEwt7EyO/XEKhlN7kD1uRPFwvzAuZQphJ7JDRJJsec9YjmqsjJhCFKv2
FrhsqYgiZo06cCJqETnhfNTaxJ0Sr8g/X/9gojO2t7OtdPeM1zR0iYiiMS8lIEh5IY0zE0kpR2wC
IR3CMATPeS46odwbVn27AoGmZyANg6YedXK7lJxk8QdjJsH4lqW+mfQfIzqzHuOE6Ki5E8lPhlGA
nmzxVmORBEDxei6WuOjeaDYNtZRgBEX7UrD7hf1F0tfruyL0L01XLZ1iuMjkwdRDvkLhpJxjn6yP
SnFXT5KPJaoabeTcvw1w257aSmSMcb1J1S2N2z3rP/TX3IP6oN8lTvw4jXBpd/o2ODednJ3h7ePu
/I2G/ZT2JgZEbBrpP/Kw03/a0QZPvP4BhXu0M8PtURxWSzy3GKWajIBFPwpy3yo/bjEB5BujOlSN
+dJe08Z9o7YdHuxG/xEMPa9xv6BPI70rxEu52OFijablIH1SJ1QqAYCrnqnbPlUfbfSg8r+2OyIL
8sq9Jd9H0e332rjooy9UKQwLh2lupzu1rN0hXYPrn2/bgTd3w84E54GsolE6qhNQFE3m0DoJdNNJ
y+ZMqCSxFJ+ly1o4jyu7QW/zug+9tUoOtVY/GpNMuk1mgvO2CUWB1uzwUFGWR63q3T6T8dGJujGY
b9RR5sWljVovd7EpGQTrZ62L/fIe4/yH8agdhnvzTj7pIHS3nSHO3dDhytKEdIAqJ4c5WY9akiIW
dP713Rd+sZ0VzsGGqqeZofUWOGpftTxySuV43YAIx/LHB+P8a4izWBtzjGTrh/+AZkBTMLrMAa2p
s3zqZFmx7LNxXmakrIrrJoLUHEg4gL108km/M2zZQJqIr+qPZXGuphfMBGEOI5A4SY7WU/acHXMv
9qAQ/2w/bKqxI0irfsUFb/lWfZI9NYSnFoxcOgVMErcTl5Iv85QbVWLgpdFAJmBAY9CuHfAiHnIy
3nLNXkzx9WPMvmRDGI5wRPJs647SvzYy9IV4036vxuAO1VqzsTRnAxpFSu/QInou258GYZKcVNjH
AJztn49mcEeqKGYQ3zVA/2/4rY2nAhkKDtUhPqrHeXKuO75sTdzJMhIlhzwMCBfn3rXsxJ9xfm1b
RmMts8KdrtmIoy7KN2zR+DErzw3tHGOQFAxlNrZ/36UKjZpaqQ1yaZ/k3aG2P9JYP41NcP1ziWbJ
cKAum8MdqGrKcwqFN+KZ71VICrID8dbj9G51uxMGZI/JLXTEMAhtGxXYUcPkUeaMsDrCuIbljZ3x
BYTqzI20Cg31upfFJHGQvVjiXuq0Dae0LAY0Hyv1pJHCn3JTckjF8eBigo8HthEP0VqiMKhnH6En
UjglpIkcxQiDdqX/O7ATNGG6bZsAzQGizzlEGJl2XZR17C/Ku+0uz/3rviBcDDUpAYsG5Np5rlIG
Bo2oGdHXVpPQMXpfh9bwaIXunM+Szya+znemuPNjVLPe9jXiaHkP3pygOHQBcyK3PwySe1B4iHaG
uG+WFDME6OmQ+Prst2Ggt34joxcUmtjaFOavlgUPhp4yqEtCPwYDQChAkio61qXlpn0n+Wabt75J
GHdmuIM6EdaV08ZeYOav0/JIG9VVsvusPyvJGe9OSTlatiju0WqNQ6lbK/AtRf+qstapUurUEfWu
e5zMCndCiy7XWpZieC8m3+IWEGLjSTXLW26E3YfjzmhrVJOuQ2beq63v7XqyotZZ4g/XFyIseWLy
9x8n4EHRvdJBybTNAAfAK+UXkbYXEqeY0C+3D5U3HTVZwVhYRNub5G5voLDmTrEBUGrRhrE+28ce
AuFlYD9mEHNqTurTel793Fc86QCCZNt4jHScLCwimbY9yVS3e6Tn6QBmEHe13O6zdSghL6/93d6A
3ST75XIXu1VYs2lGKKap3bOZfiPLLe+k3Q5yIQmEexA8X4FhS9RzkX1clX93onhW0KIL8ywuwRKQ
0u8GciH1fSybs9wO5ZUQQbgQMVazTdsK+6Iu2Tutth5mc3IKQ/N7MwsGNr+/7vTbF3lrbssdgDCk
b0iX7NiqydrGzNOKh7Q4rVJhc/EjBiWtfyxwe2LNKvSHAQK5nCqQ4TfQJ6sCxZMJQWxx4NpyNq/f
5Vt115EiZmAnUM/bOcoO5PBLHe6WG2m3Jm6TWm3q1LiFTAJpzsscIL9LWkmiIPaDy2fjgreeGmpT
K3iPg1ndtO8G8kUvFrCoPQ+3EJ7gVF5McRFct9qU6TEiOKu/RwRqIax2dHB9Xvc0YWays8KFcJJG
U0f6EV0KsG7OtWeNs5uqbtj//Dd2ULH90wWUvBshYYFbr15eoIF8LMznJqv9Pn65bkccQP/5akBY
/2kn6pp4rtn2fGCqY4FOp5uCvpSgIa97ga5yz648w5x/N6YY7RgTvE+nw9jXz1WxuGDSDvo6kZi7
vkfQP+fWZI2qmfaY57PNj7WGUUXrU2h+BZGpxM71qPOmUbrq/bqsI+xYBUkdjLrpnmopskerbIe4
YJCWlRLpKnggFOovieXo893SyWhLZUa4UJBUtlEZEUCeSWo6pI2Ow5z7zJDlcuKiCUq0QAhtolI8
nKYz9dKIkywBq5YTHkzQriQ/wKgPKg3Fpw46X556Z/oRBG82uu8kkJVTxXF89wdwrjipWmwUiYZn
0uJsL8wqc7TUjXGW0RLu3QJlqRtmZQjgfb/XzLnjkEUUMEmQR1pR55pK5mqJ7baDTLhN6I07M9wN
haHtAUpqoMTUdetVVxr1MVVs9ZZKwM4I54wlWEgaLcSTOZrVQM1GN7UMhMEiuB6VhBfgzgznjnEB
biwwPMb+GLSn4sxOU0CDTRnjuhmh1+/McLcTJltHECzDjFV/6DH2b9L7cpRcssJgZBFwDNgQsNJ5
nNqE8exqHkGROq6L25HBpwueS3UdUKX1ry/nvzj3xRZ3BdZ2ntJhBHZszIICTIbgNZqP0YHNQfIB
esRH2ZNWGNchMGMYNoboTZPzBgXj04ndQgYewyrvO2jH5hH1C5q9dNlfJSklIASxg1+scU5hjHka
KRHSlSVJvsXz5I+2VDlqO/5vMq/dijiPoK2VKQVBatwH7H1yzIP2GJ1A34zZkUQqVip2jcuCuO2C
7ntoLwny/NZIH9CLe9DMzM/S3I+t4hYvZKCD0qCjBoJGLgaNYaPP/UbPNg6m21DlmFm2G+cAqNey
dpK4o7mzxQWiXidrqXaUAAev/WJqHFIn19xNcXwL7JFnf8DXDOKbnmU7u5w3xnGdJ7RM0V4a4PV9
caRV414/YcKAsTPBuWCH+cAi0hagQTFp0dG7WKNOr7xeNyL0850RzgeTFRDa2tjIJ43nPn3JJ0nU
k/0+53bpQsvZzgCZrGsI6dhsVRwzhqTNv1sFlyh3tDIJq4AiJPaRNg8TkXi08IpAwxciL2Dcf0N9
qyj5ZK/mEPv5KTxgIOCAAfCTfrypS74zw+ULSTHUBBNWmKqtvujsicrA7P/ltFzWwZ1MnYRdbkdI
SBpwU3mbIJT1aUTZu/WXJwiug0B7ucNL/XDL7lyscmc0h0DHWBMklRBvdOoeb8w0k7iZ+DbafTru
PIaDwqK+Q2U1fNCCrZaPJ6DT3d/MhAxEyyb4A8i+9Zb0zkg6xVTC0KPJKVJHJ05POYS1MbE+SYXx
hAdoZ4v7eJqZWECfQ8qiz92hDbYxw8pV3GJyjNyLPtjnTfPvlg7Zpi2xYd4xUsaDHKaWznZCYZQC
cpykLkEVFIJr191iO/r89bc3wnm7Ehd1WEQVkLJUdcbhjubAnaSf5uFhrQ6drDggiqZ7a5zrQ1Wr
VcYUuNyJPfZgWla+sl6SM4iu2L0JbqtYisHMPMR0ct6ng1dmdlE5zTiTYLHWCMzStFZkDTmRd+At
yCix6Ka1xr2o02EKO8iAxD6ebdRtIn19iNZGl9QIha3MvRluqyrDGFaVVRj9s9z+vjlvJIgYmqtO
7JjJn03bVrx1jMuiuK0qYrWLK3MrExiOrTnmeXza5EKTyV1yd/aX0/JNxrko9o6LSW7rirkD5Wtc
xX4zfawweJGaeDKuz9cdXpTB7r8iF6PUxDTLmaLRlDNkrN6EiZg2bBwl89naSw6XzBaXPMTRlEG9
G/3NXPtpKWdTe1rybzEr3Cr7cn1VwtC7XxaXQgCGruJuhKlNl4G6kIPw+rsuQP0/KA9UcsZkDs/l
E8CQL5lFgB+KME6SWK+EBNeXI/MELpXQ9DrO7UqzvLCqXHX+kER+NWuS3ZEY0bmC28SmsK1DnXmk
gwLYst5FUf1iaa2MDE7Y5tZVSMTgrgKEiB8TDXM80Vq1wBMDA+rqYfCTY/lk/j2fB0/zmxd5zUO8
PxeD3P6khmKMrVbGvp4d6fjeMiWoUmEKs18Rtz+pMZpmMsPA5m3svKmMxd6mJ4zbGCz6mlt8TwLj
Nh//vSx+EmLqIXHamJBuyYsvYf+NrN8q+zkPv9gkSKx7oPQoXvQdkicZK7nwHGsgwANiW9fecO3l
gzpkeEpZHjUqjHl8hFyjY1bvIfM+ZjJ9baFX7mxxMSPMBkhfr7gi9XB2yvxnU3v9KhuvFTrIzggX
LdiirHlPgWhT7G+t/iWPJXeV7Pc5B6zYkphjBNlny3hair9YL3v5iT1wtwLOA6mdzfWG3vWsl+R5
QN8z/RsCwrgRLbf+q/9pnTeGSlkOLaIlAUDhtyPwuCh1KcosX3FDbX5vPmyIInTTPPpuvMvc9HXD
fvU/wmcZmETiEzxWKkq1vlWzFiPDxqsSfwGo0iHN1+shV7JlPFAqH/t4LZBve73pm8VT13z6d7/P
5RN13LHZnhFtZzYd4gnDCE0vuTXEgXa3Pdsad120sGpMJZkRaI2n8rTxVTZu/2kI8kcCcF4SyFP0
7TC+SZI0A/+hFIbozi0qnU1alKBI9/p8dPr6GKtfhvS5uuXlC9jNbzPcurqlj+yhBw1dZeeHhhyM
RnP64r7O2bmG5FL8dZRdwEKQzN7k5pK7T1kaeRxGOnJaDHMcFGfAGBU5TPfyiqI4rd0tjgt4dhlD
23BctwEqiOwem4Pifwd3i18f4sN1FxSH8ctn5KJeVY120nY1Stn1a9l+0kjtWutnpfOLW6i5ECgu
prgACEyODiqTCUhAHYyIk2OqJ718Vy0f8iF0Eh0u8veSPFq5jDlG5pBcWMzWpppmbTa9Yv5Klecy
0qHX9kR6yXCROFj8Xh6fOmndmluKCYeMO8Wz1tLDSNH1vZJZ4N5UA9N6dFhCsPoQj1igsqr/pQH9
TwfvykRt4gpLqFfMh0avUm5myVboXGyYUkpaDcO73qB9Sa3VieOntH0MpRAjcep/8TWdiw5W1dUh
I1iJ+bClls1hq2Cv7q8KdiC7imT7wsUFbVnDOGMYKIoj/f2IQRVqJsd/t/VcQOjB7xmVCpJLi+gO
BKMd3ZQEgu0UvA3bzGAQdbGZygP629BaakUHKB2jSpgQTQ7GQfOzoLtpIRcznItB2h7ENgZwEFrz
BcPBeicrPAgnKAGY/L0Qzsf6obS6DtgkMCjiZfF+8levcZvG0f+mTvgUft646LXbTs7FKOdv65iV
XWsDdpFaSuMr0Apz2iiU9VDFwfpihXc0lltGryDBa/TPJ6Ufgq780IRJAJWQ6+4mPqcXQ5y7ob1k
kbVHWUVVsuMSV8GcN06Z/R3JLgWh1+nAQgB7gUk5Hr+/6rFRrznGFHrWPFokP1Zh+a4lY+kU2obR
i17W/lXJq9P19QmTx4tZPmdlab1W4TRDYcXIjkYN7WI6+Wn2899Z4eJ1oVgr1lwB62rjtlvsU0jX
Y1LIwo842O1Ww52piNZzrKu4w3vvP9n3/C2q3ASoQxo0L1KlONnH4w6YvZJ2DgHH8FN7deqhcFTr
YVkq9999PO5EJainDEMHF0z79xWQbF37vqp7iRFh5N59Oe5ADZqu11Ne473SVZ+LJf6rCxXJUZKZ
4I5SVVSrvoL+3J+H2Evn2TVkmHfp/nM5XKtkXWUqGF6iByNYPlaHMXWVr6Nf+v1D5E2Ld31nxCsy
KNrdzIK+DmfOmI10jYwY1OTkbCxPEb3pcF5+n8sTCxRDF6OwUGVN26/KBGJQQr5WID69vgwhRFiH
DLcNbQ+NvKG+V9jQ0ibGsel847MKvcP0JfZYDAxMdyrfK550FEYYvncGOVcYcfPmCVp54AWKE0dp
q8O8UG8mykuK+ifuC0lJUnxQLwvkNiprUiXNO8XykqZ3hs4JtcRppOIlW0nwTeKwWxW3XfkaZ1SF
sinIuhsf7OfgBsqDhdAnhU1Hu8WUR6V5c7z6aDPI2kHi6+Oywu3fdy8y9f+Rdl09duPM8hcJUJb4
qnTC5GR7/UI4KuesX3+Ls/vNkTla8WIW+7QYwH1INput7uqqsjDtxAD1tZwlvyw0iw29PRuF18xx
75bJ1Hgh5DUPtE5FnIPsrHZWzesAdJRoydgxGbMydErMdCdTisL87EBbRRCktu83JnBMCwOwQM9w
78ioLTRV7BofTj16DrlfHuznH9LN5BtudfgQNgycoQAMgrsK/3F7GscQfWyYBvl8pocc1KH0yHjS
GgfDIa4tWNvmlbgY47dRC5OiiXMNcgrV/dT9yvRvcvZIiqd8Wvz96755GVaW+E2MwQ8exjWk+Yr8
WNMMblIFkWIF+2Y2g+PKDPcWy+WUyDMmrRDqK79Rs4eqbgTxcTtwrWxof3p9aIVRHnWAADGO5hyB
Kz1UR+2AGrMvHzM3/ry/pO0K38oeW/PqlmEICdlZAthMi4lB1pvPAvuUHxQn8WzPBgTEKxxm2hRp
BW5eMkx2ggUHbEKmwQWwuFVLqR4HC4SLrdtHZ5CwO4VyM8YfwPOxCdL/2eFCmNxXnVXqTOcp1Ry5
99vo1mhFDfNNz1gZ4e6VCaqijiYR3pXpszbcx+bv/WMSbBav4mFUMdpPGj5BmnJuQGjRz04rjaYb
IXd3W6rKh3172254WRAv52FCPloJJxr6FVTvVDf3s7vuKr4ur2evQ2CSnvftqezqvAu5OkilDB10
Gu9ELtohi0ajAX6aFZpVtPOgVpi4+s8ksL3ldnFHj+FmC7e+Sj3Jk4L+TEXIgO3C3Oo3sENYXQWr
wNOt1dCZGfTpVoltl6o0coyluq7LzsmH9vs4JVe60vhyA07ubBKRfWx70WUTuCuhqmFOlDBF2qDq
QdtpV2Heiw5225MuNrjrsGBsXB+iCFJ4lYcxTccGV2weHcPibsYQKnkuDZ90t3X0OFjPSX6c5dlL
svuo+QiWV11tNndjUj2hEnSo0D1rn7PusRG17LbXSQwFeBJdeyd6kKU1MD+oV3tzekrbr7n+Q++v
Wrzj+467+fLoFzNc+JyiAvI6RR357XTs5hTN4QPJcoGRzbWAQEkHLS1ScpMzEs+EpMCcWl6ZH5vZ
o4MrD/cfETzQQFf0ZoUtdeX+JFukyCwhkghgexAbGPjQXNIK2WDYW/zupq/McLeshSKRnehMsxMq
11WwHO3nFBpbGgbZbNGV3jwdg9gYl1IxNcUjk2fSV0lVwMkSufGTwf6UFyASJyLoKbsz75d0MfPu
Thkk0yVN8wYwvKn0Z4PCl9Z8p2wCAFziNDIEDrGdNZpYFDYSBFomZzGyY5pmJoYM5gf6laWNoZ+6
iEcsbRS317dfg5U57rJC1mkxZzWRvEVxDAdiYk7tJncJGKZd61wiIGM4ZP9e/YtJ04QKJODD7wRF
FKmz7RLvni8d7UN/27pMiDRzlt8NiNLEOgibnoI05H/muCuWE2rJEwGDhxmCzw40cGUSn5fUCPaX
JTLD3bFQUcdmbsDbA/53oh9C8jKK1NhEJrj7pQ4llOpN1CQq2XT68moKU8/4tb+Mbf+zZJwN6Ig0
DHL+GSuazqqapgLpqeGw5xriwukhdiPL085Acx6H+ANDdurKnvqnPailgeLZmGwPRHa+mWFGuoH+
UVoPPl06t6yMp/0Fbm7iyh6XhZvAj5fUBGN7QQ6RftJ1X7IEo1XbzVv4Nu4VWuzvdBwmaYztQUIR
rINA8+Khm98cJPdH/wUEfV7uja27iGrMmwnGxSTPkVdKI0i6QkZOM10R+aXRBdu2+VBZJgHZN2Eq
jVwCE2a5rSYUS1rIOS88eYbkhnZNDUHrfnMaGyD/Nztc+NNkqRsVkiOun6pnDZAEybWvJ+rWwOIw
zp3I74/s+zlz1cbd94ztLHFlm4uFKJ6DLY1kKEtg9vxMrl6lmQeMyWZgWBF+sG++lhdrvHSAMgJj
FeJ1wecZY9zPPPsv8wljXNB/VgQgJ/bD371iNpIlNPfB7y9zgcOUewM8+4npxXpg69BiSazb0TaI
T0A/V1nDdVXL19M0+/sbuumTK7Ocz/SKPOtWzApng3zVptYDKB4EJrb9ZWWD85cFQ11ZoU/aP7tY
uyR24vNwZCTKs9f4hUOd8RSdS9kRVbHYP723q5y71J2R2z3FwNJUYY4601xlST25bL2oUk6DihKu
Gj3s7+jmLbys9hXqsE7k0I1I+hzTD3H+W4qD3nxpySkUYTQE5/Z6T1ZWChCWNGmEwhVmUYJMswPM
VHr7C9mMwuCosZDEI/rzzIRjYnUlJuoj1FpiJ6MBMR6GWlBH3Q7DKyNsnat1WBiwsBcCDE00PS2a
fwTe9yBdAwWS/rIIpBjUNHEgeeHIdneM+kGQ52yf1WWJbAtW1jurq3o64DMFCEYf7Blup5e3dXeD
GRzBZooscdfbrqs0ojH6i1N/nsnvWjpPylMuktPbDo8YToBcqwIiQh7EnylWE/fLiIBlONUJielX
4E0BzzgVALgMmmD7WHB4f7su1ri8QE8iNTOMDjPkQPXPgA9a6P4avaVeUylqriW5NZ6nNpt+7Dvm
plkiW6hVEFmzee3wMZWhL4nJKM8crmPySJMO79xjPAV2vhz3TW0nwhdb/G3Oli6FaiBKP+G32WeJ
NwDCf0XfWNE29QrXet63t3nnVua4zE7WSWWw0VRv7q4bYDdUEhSx6M6x9Ondsa2McMdWq62RJxG0
9aTj4GlBCkhh7s5/tZ50KM5hQASplmhN7OesLllW1n0czkhLkHXHEdKD5Jwkgtdz2/FXa+LiSDxm
xTxD19erIO9udqmnFMZJ0vtjF6alky5JkI2pV47GSR3DT21kiBxF4JSv2In1KjWKaegMLS/jbvSn
6/Hx700Nr1lOZP7Q3DyIPfu2FVUnXsFPe6fJRRZLxZRdB9C3pzlTMKFa2B6mq/7ACsi09XTHdsxg
RmpUjE4YpHcihpzt04UaEZFNXX0nSiTFC2RGoM3mqXXpgnEauUruDlHt718Mdn7vV3kxw+UQ1Uhn
K57QOjHaLzo5q6ogsRT9+1yi0JJmzFsFQs1yAa7qDO1+vRLdu80Uj7ytgQeUQ9gsGcE0xfKg2Tdd
TFrdD5/pz/g8OZbf+eQ3mwHuj1JAHzvRt4fgmHgMUh7WsU1CsGXnyo2pfp7l+yH/9pEjskwF3x62
jCbzn/c8DfHRNpCReiqr9/RVL51a2ZoFDYXNh5RcrHDubrbd0rVSYXnSED6RHNNCyEvSuXDzVA/2
F7SVPEKoR7dNENBZKq/To+qTTnqmkTguN0P5BT0uR50DSb0bq5NaSwIP3PyqX5vjQljZLVRrbVSV
wk/ppwo6SpGXummPqlL3/6kqbW3k2hx3XHPTG2ZcyLrXEEc/a15xN3xmaqQzvn4xKYLvuMYVQ5i3
/BDZCVFVApCDyaOSMttUGlkGpJ2SWxuI0e461V72j03ZumcrGzwESZ4Tq65yVIUrRp362N9WQN2h
9Mi+OKLMiU8qSJVaCNe67dPHWHXX1rknfNForMQjXqJ5OdfGd+jIUipqeG09Nmsb3As+mVUqhzqy
kpgMh0zRbyeruonHKSj1/jxoxUGwo1sZw9oe/4SDHsYMC1S1uh+zWzwzpDvI+TwlcllDKg5Eveut
aLy2x12FutKbcagkzes7dJJNiDPPInpbgSManPvjyYo6Q0bPkCy1i8okxvJkN9E+7++caCFctJoU
TTLsIjW9HmLu5K+6FCCjN/PT9U4xT1mlHWqvKAnU13RPeRrd5lQEJQq1yu0YMLIZMaPEZp61tse/
w3MLQjwZFdp0gNybXl2lk3pc7OyYRsNtWeY3RB8cHSwk0LA6LH3xaX8/NwcF1va5d3pqR1AkAOyM
7lnxPKM8YtLvTTWBu0j3ysw8Spnl1Jg0iu3+cd+0IKrwTeBBlQfon6ObgcIxONMYZQzmv4V6E//y
DLxFSL73283x1OcKImQDyCErTIbQBUNtTQ4KP/oqSt8EDmpykSSz5LhSW2ClEjlxqgbcTLmo6r4J
clidmclFDwNw2p7KuM3gbvxhuv0NNHkq2WmuWi+8Z7hx+Qhyew8MBZW/f2aCS8637rpiQidjJqZX
oJVOA2PwzFGQJIg2kIsjcZ/HA9irMfwIsk07FA+nbr7TClJPm2gQsOKHH/o87aasUhALi0MRXxmV
l8nP1XTa36nNZWBcFNpfkAa3eELcmISaFdmI8LqaXTWa7Ey6CNy4mU6tTLCfsApVU92VkjymrI2V
BEtS+1ptu3liRU6m5gfaxTmw5KEgXRStizueoYurFuMQaHR3X5LhZxZFzv7GbYaF1aq4CA9O6bo0
VGRtf4eF9NCDSSoPRExSmxOIQFK+HRAX6K1krGez1bCQu857RY9dKblTv6Qukyg3XDVAJvAyiDqB
2953McvFe9C4DBqyUqiHNCjESZNLG38KHwYi0lBjv5//wNMYwwY0XfAhyVMLF7aZREqFgb1Bbp02
ttD7uc5icHmOV7Xysn9mm4MMGrQVIFWp6jLhY+yyKCA1LxsMfL9Qw4mP+cNwBI7TQzW6cZh2Vx4k
Lx8CG2pYGnQrQe6h8cS5AOS1km2gyzm6kwfaMQAAiysmAVX443dRCrXplytjXBpKG21MoxxBl/ll
e/ibvkYW0tdsRtiVGe79oHSBdGaEIWlwNMd14UT6uexEd0xkhHtATDlmERCoPMtKnJ6kV7L+zQjn
j0Ty1VK4+NRUbSaDnhVSbuS2WB7NQpCriU6EC0V2R+NuCCGjLKV/GRkGIwrpW1mXj81insLMwmBl
3wBbte/qoq3jwlOmwRHUqoZartmCvuNXvxQn5EaCILh5eXWiGKAfB9s9z9PWTP0wGSjz+WHypORu
Qn6Z5pWiA5kvIvHfjOcrS9x6JDQFpDiCxEsOfBZ9xFi5YCnbG3ZZChdn67nJVSuHry0VIkMre1Kb
+kVaeR84F3AyomoGESlApP58DOkMEeNqgAbiSJ7k7JBZlSOnz/s2tj8OVkY4j54wMtkkJpor8mHw
Zj/3AcK/N8CDWZ/KAHFVABPY3LqVOc7BlUmXDRAPUo9YgMpKj3U1Ogv5vb8okRHOAfK5WaaRgKYo
GZ5a6XOUUEcI8Nl0stVCOB+Ymrhb1J5AKGK5UbpbIwz+2xq4R1Xp+7ha2oJ6XfwCGGklPwgpvkXb
xILRKtkCc4/ZEt0GvAFpN3ksx0ASTeVufwtetonvjudTzabRe2B7D1qgvtSHcDjqzuDr19E5mQQc
D4IF8Z2tSsk125gxiUPGII8h+w2M9jwLLr/g4HXuNSssbUgp0zpJpfF+VjEI0H2Eol8ziG6qhsma
dNzBWDFU7tUO/it33/IqKObCsUXg7u29erPBA02KYcmGQgdDP1XP4AZ1UYOatdjdd2J20d4lbJeF
WFyCMc/hYBYglfQKelYy4ix17E4gnx37T/uG/iWMXZbDnUotx3JlU3zUM30n2c+C8Iwi82k6g4/v
ij4qp317ot3jQnNYakoUpYiapn1LSNB3B01EHSHaOy4wY2ZtNPIFZO+99WSANMmOIAwahKaoObT9
1bA6JLbWVRjQ9TDEqA7VGFJsBljM/JZ5k0NcKBJ1jukU31R8VjqQsBaNuW6XMVaW2RasLMe0b1qM
DOGWZl53bQX1DfWswpsDzS8eQqhm7x+aaEe5kD3r7ZiVDcNW0SyA6qBTSyHSxNm1QuVx39R2DWq1
NC58t+YwhWYG3TSrS3yV1seueG7VOHOHuXJNLffafLwq2va2jIbnfdsi3+SiR7gw0IdUgFFf7txE
HY/yXAeFlnj/yQzfqVrIPBlNhu8jOcdXX3LXFZ+qjyjprQIh35GapTyh0QxERCv5avdXMfy1v4bN
xujaABc2wP5XgtAQg/3A4TyZZ91fjvTAGHRC3/Ibn36hV9N58mWPIVpF0DGBP/K9oxEPsEFNXLzI
/D7mZ7ArBTINlF4W+L3AIWwukmCYM7O6QSIeGcCTDeoParbORES8tCKf5wWZen2o+6EEQUtYz8Qd
yBI91GlknOpZAsl6G6HYvAwvUgwG8qHMY5exUfzYP1DRlnIRpQLHSRUnlunRqL3KzIEh41JnKKKv
qtId922JtpULJ1paN2YaQpW1I7OzAIhhDC92+hHWkbWHcoGk16LeMEZ46GA9FsUpmQVXYHMVJuYM
bQNVDjBo/xmDpSVHNbnt0cCsIMxcPKZW6qJkvr9VLOS8ywNWRrhFjM2EOQ/UDr1Qkz0LAtNVY9yW
SvJZtaJTab6UZn6rKOVHAuHKKhcIJb3BYhglXNOCy+BH3/uFLPic2fS3iwk+vc1mRdOyGsy8muY3
nbtUprPYfmgJDmk7jV7Z4RIpU0+HsIQSp79krhb0B+oVx+gTchtHzLPJwsHOYfEJrhUR25ooRjVp
8zJEz7LVfyQerRaj/elytO3AiicbpheW/qLfFNk5mr/sO5xoDVzIC+cx72JW0kXcuwab+YmascCn
ty8OqBNBs2qbGIH4cxURSE7spUAxsiwgrvjbgrgU/bm/im3vupjgVtFZhjJKFVoTMaX4AkydHD0z
+SVqRCwJorWwv68SMaifSE2OkQEQQ01OL0XOQJ5qYc+dOek7xwJDDkBA4A6GsN6fVqR0hJ4f9LrR
4+muNW86Ms7CO8XFeMqpEeEON/cOcgBQY9ZMTeYBgKkBUo4mA1tTi2ZFXld3EVXv7Cj+FC+1iH6G
xcj3C3uzxQMAY9IRebZwY6Tui159lUp/Nq6NIjDGwwcc4rKo1zCxOqfSToplMiD2olZg0bLtW90y
zmGqOqWZfeSSrkxxmVFjFXVZV4vpkekezfVselREjG6bXgfgDLBABqbmXr/pVquhhUL1vg11L5qu
6ugY11DnGqmzv2WbX4YgrDZMEwJGNijQ/vS6tiMNNSvQ0LJeqeyzsWnJJf7gMiG64hAJKriboXpt
j9u4uo60dolL6inWyUbpMSzPAEZHxrlQDwmYkYcrMOe5+kdQoWuz3OXq8b7qZQOi81g+VNp1Fb5A
BkjgE9trUxRZBohPN02enKBVjb5sqcm+sumhP0zHH50vHRIn9kS8llu+oYNSX7MV3TZkfvacLDo6
E5jw8hvld734ozZ5VFQ0ENngspJcXsCHV6A6QbrR6bKHJAMlY3nc97+tOLReCJeEWFoXIs9FnVAp
4rPdyEFIl2CmkRvKonmlrUdvZYpHH4BRRRkHFeReU3vqlavSFPRJt6/S5VD4lliEclGnRlBc1Z7s
l+qkeYmXvqh/FcA5P3cP49F82d+7rbRxvSDuKmXLiAaZBp6ovmzcqspdpQA2VjWXR1p8nYb8gK95
pyz11tu3KzgzHoywyCNm10J8vKt6+HWQjCtTWQKA0ry+bgURXbin3Btfd30ZWhQ1EIKpffT7ykOs
oOEHUVMvBEVoBD3Tj5mEPoEOgiU0G9m9WMXd0p7KSWPkz9rTBFZS3a8PbIRfSh3GzR0GH+kvAdH6
Zo9t98oeNI+bVA3BVUzN8R7CoDdGuGCMpzEf9o9t6xle22F/X9mJhyLsFBkZGcajD/1yT+XPCL7p
8DLHIqLuTQ8B7zJCITrDaNT+acrMY9MeIlDT6s3PEXh1eyy9Jf/eWdFHXHFliHOPjtqEZh10u5JR
n5w6Hg5xuXgVwLPqWAvK56JFcX6Bad5Rsi0wS4WjBMjsAdq9qkEdORSA/TfBl8CBv+0e5xBzXchD
FrJp7FcwOoaivfQIOkqPuKYzeqoz/qNZH3qiBvtmzF+Z5nwE+zkpLSs5hhXAq/mNkUf4YhMscDNu
YeyWkSfIssLHyXBAc0htIQvD+upMFkY7mIEYBiYyw4VHSc3myWYE+0llu2k+nbJBPvZtdVcq6rkv
NceopJ9pDmaM/XvGfI5Pd3XVBtAEo4gQjeOetEyPwf7L0Gf5mDttf5eWIuzq9im9WeBREFEBRmsT
9M8YK3vUI8tpiJ/LRJDNCJbBywBm6jQvVYr6TZF+w7hAC3Db/j5tVhdXG8ULA49mtmhWC5Js4266
Lq6LE4PqAUl6z5RaKp/czEF/rTrFQ38UM0lt7iHESBWbyTDbPLOCXkU6JniAwWmTz9i7JYucvhOU
P0Q2uAxqmhSz1zAE7JVyHkgkPYHU8Qa8ls/7GykywzlcG6cVGBZAJzt3gR5+Kntg7L/vm9h0hrfd
gt7enwE9RpzV7RFTfmWv3TZSnzqymguGOzbj68oG9yUyxQXtagjNe2WzlFdhn+SOrmShO+Sd5gw0
GQQOvvkeruxx8aEgmjnpjHNr1J+J9ZAAsVdHhw4F0ST6tL99m/O7+soW9yCOcy7NkwK9tfCTUjoQ
4fPMg+zjf33bi6+NgwrlPwsc8dC0F30qbLaR1rbZ2a7efTtt5C4s8MWlPlRgz1WOzVF7GD2GGh2P
oibS9jeQhk8SDTP0hsrjWHKAH7s6wgtiqK+aN6Gfu7oKzZvpkAa2L9hXdkbvYu3KGvdUqk0/WN04
I3eSDxO4yIHPCGJ3tA+TX3rgI/YE9tg57dnj3kdLxgceavamh6q5N5zaKoC2xfcKM9jQEZgwDqF0
IpNbDIYYaX/bUC6I9KVJxknSgHnqNPlU5rXkpJYNffphUl1VQbFrUBPVH5Xwm00Hy6FNqAm2eftm
2jro/UwD5SIWgNYeRPOlzTUQY4/lry4dHTsrnbi46USqHduB7GKHO03DLAg6HzYAmvWDrj6hYZDE
gpsoMsEdoCktnZUl4GSERFeOr2akvnMiol/cbPXg7X/bMO7Mlrpr84Wxb8wQB6/u0sOPxZXOYkjr
dli+2OEi/2JMsdxbaDLm5lXXR46afxE4/Lb3vVngK/iG1hSVpFcQN4FrTXN6vVg/7QwtR2uq8cFi
HBKrpL5mp5+79pfA9lZBdLWLPF5lodmYmSh/eHHkmuf6HPqDQztXDjr3Y2X9tTHuNZjmqG4xbCGB
oG7EQnMwZIt0yQW+xxd4F3Q00WKC6k1fZ8eQTIee6K7Ult/2901khov3jU4AWJQxzSrHn+VicsPw
kBmivttmcn3xcH5SscjGyEr77G/13x4KEG1Qn7pD+6EM6uJ+XESIrBookhZz1q18E3W3cwOWalFF
cvsNudjgQoKsYOS4Z/wJ9Ov42wiKwLpVf2oHLXOg8nqWBVnO5pXVIfFqEEZayRMPgeMrJ3lqY1KD
lLeyMd9L6ujsO8BmuF6Z4Fy51xWjHSEFhwbSbScHtCycIr+l+WnfzKafrcxwOY2Fwno/xiC4Ik19
sjpI5GrSMygE9q2IFsN5cx9aSx5C+NyrM+gKoOZTgaiGVI5phP6+JdHJsPWuXjkCOkQKDSSMYXfX
+ni2RBJLopWwv6/+/V6iGMUbcSzNTLwl7q8tcMgtdPRnIUmiaCmcSy/d3DQYBkEIiH4WxG9EbFai
pXDvW6O1Mh0SFWjysnKU7tQOpVMVUFLURTXVzTdg5WTcC1dKpJ/yCWid1g8fGVHSBFJNKCXogXyk
QmqkzaimI8VRiILSKY8sRDbbduD8tzzzpv2kIRQAVHaIyqN6aj3qhG7xlfp96LDhBukkCcoi24n6
xTqPORzzMQTsCfMpLFGPGAkBpm37L+WJEZaqj/vevn2Eb0vlsYf9pJltaIAFKm8zp6qcYgCuTHea
5WPR6GKIi0YTiWqowYKBe0aKnlduNX4ipHVb0PPvr2g7Hl0M8fFIRblJJRVchT6N3U0bHgxNELy3
y9GrI+Ki0QS4eVToIPRZ7qwe9DAYrQ0wLArMGmZQSk/MXLh9ky+L4oKSOTVgr+vBG9fP50r6Qm1R
b5uFgndfNKsVcVHJRgZZlkUueSl0k/VodmQ0DfQs6Kf7dvy5f0LC7ePiEonsSOkSGGNkYMNP5UiA
pIf4r427lQbkXhWcl8gluDiVxQqejh4aF5h07Xq/Kn6KxaE3PwlXG8hFqLE1iAIqQaZvgCkht36x
n8Hy5DMhF+skHUUTAgKH4HGF9UBiaZyxJMkeUkgbzp4xogq9f1CCfeOBhdM8tWamgEiYtPVJNSS/
0LKrLIy9/2aGCw20j5GsapBql5r5djTU772quP0oJOIXLYeLDBI+YqLcwGRmDcnkSA4qENAqIr7e
fwnfNvjsAHgBgRTnCPI82kpLJoiVzQ79WqFxxDhNk9xnzvDBDxaMH/xjjv8y04dRSSuogvjZ8ikz
H8jUuh84HQMtMM1G5FRkLvRMoRWFShXanlwtNzWJAiNC43QW+dqmQ6/McAGoHgZJAv244RHSHVUy
+ZBjfthfCbvm72LcygQXdkKaq3GD1x4TrLVjEOoM812ZZo6hPOj9l6Z43De3+bSuzHFRx4CeQ0xL
GURK0AAfcjfS7yI8sooINrjp1is7nMNZhUohi2xY3pDLhywFC6BZfqJpISCr3HwhLmZ4+M5StVWX
FWj3JjaYp6qn4m8BQ7TbZlHrRHBQr8XFVYo8lG1WqyEK5pixc4bOLcrMjdIgnA6TfJdBx2L/oAQb
+HqjV+aq0pqiUkYFuCX3cfE9oX4sYpcQmeBCT9qmqJHGTLiscvKid5TUN7tf+8sQ3KBXgsDVMko2
EU4ogJyTETmpiUTVEE1BiJbB/r4y0c55mswTRBbUrj7m6XAsjPBBT2MBB9lm/r1yNS4WpFNs54MM
Vl5bW66XWnuoE3IlN5kLcwGazSNoyKSHqmr9/7aDXIDoSD4kGEE3vGG+UpPEK23RsOK2ZwNlRWyo
EYNy+M8NnJvCNBMNM5GtZR6JPLpUHiEJ0E9ermuTAxjYWY9DQfVkO9+CgND/rDLPWR1bvZAi1hcE
vugElmMAGejzfI8yNfjMqkNyMwsC3/bxXcxxXmKpcWWTBdpbxH6Ry8cJdHFTZzlj93suT61x1dt/
7Z/bJvelvlog5zDlOIbaOIIXlc2DL56CQXTlqJ9Mp73WAwgt3Is6DqIlcp6CIYQyQ1cbSsUn+9we
uiuMAR3Vo0iIcPu+XXaSe0IoxgLrbMAHvGVAsj13ktntu9+Czdv8tl5tHlvryjuispeTGGoKDHAa
OxZmwuzKWcCIfkiO87FKBJdsuzV0scenrvOgtEb2egegDFN49U16yK6YDFyDLzVBBrsdE982kM9g
tVgDgdSMwcqwtnz0qdx2EuG9tp/5iwkue63iNILSI8g49ORokmvgXVwoXvQRESxFEDr4OZg8b6vS
ZuqNVPKtJPKyEuJpCJFqA+GqL11rC+yJ1sUFjapKrH4qYsNTTGt08zJtHbMIm0A3i9wZE1M97vuh
yB4XNUpbNcpQQxNjLO4NyIEn0QlvmEZJsG/nX4IFQSYLBVHUrtl9WPl7lqC2IvXgh2bkgQrQeYyI
tANZBTzQrVziGc/7Fred8GKQ85DRooMaD8xg2jlhc2NhYnDfwvbeXSxwz0oe6WE85+jL99Y9hvcc
DVsYnbMm8/btbPvgxQ7nE6hRS+lEmTx8AkWlVncsRIxJC6wOVFX9wRC16UQ7x/kENctIaU2oMRv6
UceujYVIl1C0c+zvK2eYpkmfpAlPoxYXhzld/GmcT9WUPfZ1JEgzRaa4N6ME+YYSDxj8spfUD4fS
M8rCNUpyqBRJcJdE+8bOcbUqS27acrJywzObl6aKodzxvO8I2w/TxRG4N0ONaYYPNjjC0tdOGcmn
QZacLNMO+2YE6+D5B1s9g/iNXeheIZ27pHYqoe725kIwQc4QkSpENrmFWKkeSlMI0tU+ayElUHSO
VCgPVvqhbtzFDv/1RGlRJzIF24bSgOtYeajyT03x7QO7xeTsLeD4AQbnHGym4TIbBdO6oiAyP0Xx
z//273NeFVakmbN+xJuDt6CNLDeKRcPO28dxWQJ3HFk45CRdBoBUwps0uUq785IIioGbMeyyS3z6
US6tbFFW3DdqEmhz5JhkeOgW7TQuD4qiupKV/7W/b9sZz8ok9+LUtWTozQTptlcwzN9SCwDDkMP/
S2ph89KsrHHPDVmopAwdLv8UekuweGAyTA852LSqGiSTmKlOAVARAX4EB8dnJ9aYNcCEoVRYZwdJ
tSDFdRjzjwEqTBD/aijhA2vGfsUqrs0G1dIMQhK+CZJ0Wrykw91AfyT20YK070Q+S/Pg5FTw+cSu
zbuyEUhrIbska5b2+nW1MhrinSM9Bqi8BCSuEFJLXa0JUv2UCjPxzZNbWWJ/X1mS03CoFVMCMsAE
MMwK2IB1d7SvSxRcvkmH5oDhZFG3aTP7X9nkt7SfdRX1sNgfz0qgA1jfna0DIxEUM9Zul0YtzDSC
sAMhis/G53pQFklFEGSDMZFbPb1qIWUOo3nLXEsQrjZdcmWNuwe0bKUy0THdqNYgCJtqZ7LqAxkF
rUmRFS71ao0ySSUZ4+ly+aMtJUeav8bkWRBA2E9974KXjeMcowz1FjpzgHYawJtpARR1gN7rHIam
m4+iWZxtfyeWCt0DJjrHxWAAiYw4L6F8YC6zB24BT7OfczzzOmYvxuZhf2kCY/wLH076UtgKSKgj
7Xc4DE7WXZvxQQlBZTgKgPv/4n5vCzO4MNxpxqAMM0PEHPQzoPRXUDuAYhvaqgiIogrBZraHqvw/
u2hw3jcX1VDXWQzaIIKqfCcFhTS/tJoEYdDs1/4ebrqgrSkQ34XuHTKZP8NGA7KO1qIASKnFIU5i
tyqvYl3UFGen/s4FV0a4x78rh4KOKZOgg5yemZNvVWL7jQk8Yp3dkBCgzkx3p9EQwHJEZjlnjJGJ
jaQOJa+cls5JkujnVIZ+jao6aI0dCbxYKN9eU5p82d/TbWex8YyCVgBqCDxNg91LizkxlsjRlV2m
DFbf2F7mWMDoSvdCQOn2EV6scZ8hqqUsdTpChCYqnRnmTFf7nP4a3MVNjtkj+GThoaIhDxY03p/o
xSbnNuDPn+0smQCpkaWrWJGdOVefBLvIot+eDc5r0leWyizHRz3kUBljiJW4xJ1eya6bX9TPBW/1
dqlzdWycvxjZmDRWiedMfshOjK4x8n5ILwWwGphaDD6U9Vys8crQaRnHWhQCPWHS2pnn3ilrYNR6
f38XN2MkwPYgekfao/CMsgNJprhHp9GrIL80RxArV3/N0bXWXpsiQZjtVHVli3tpqFp1RLJUy6vw
omk3hvI4935pgqDnlyHfJMkDw0MuhkjnftMXV2bZ/VhlPkslR1CxQzu7WhRX0qobRR8O/20XuSuG
KkwstxJwISBbUwJqJZU7prrmlGGTOlaeP09akQteN9GyuCuGFmCZz69SJsPvJvNlIWhxM3tb7Rt3
v0ibmR1t0br6B2bPprY7+fXLIg1EIwSi1XB3S1bkDqrrqGM1WeV2RfmUaPRl/5A24yDRdNMAAaZl
8GPoHdElKiWYA55D9ayE5Czl+akipSAVEJnhHmcJ4T4bEtAehNlpSL+09tkQZRvbm2UStKlUVBr5
IfCkkFtVAmWEb4eBUWjBmGbBR/bqzQIffIxaKcu4xYes9n+kXcd23Lqy/SKuRYJ5ytRJLckKlq0J
lyNzjuDXvw3fc9w0xNu4Tx55oGVWA6gqFCrs3e117a5Uj0MuuH233SkoHf9Zhc2FTOmoy3KeRKzR
qQYB7A6NTncSQP4PswvWBzBkxopgVYJ9s7mjQXlsRmMFEtutnt1g+Dzo5B/X940Z+ps7abUmLmIP
R6kr+soAzY95MJZPdvyiRIeFvFyXsq1il51j61x5tGhqZAKYBSSWkuPQvLayjw5j5+9ksN+wkgG4
iGhQ0IjmpUQBnU/+bIwYMjf0d1nLZSm856ytMVdUtHnm006iD810O4hwFpmf4s8EqgSmTQ0YroQH
Mlh6CZi+DZqvY/DP5MBwkclNM3gy2BvjXQ1asv//xgFPwzThaYAhzU9OagQF0Y5gqNE0qFMl+wEY
cHQUaPKWBqyFcLajFKGdRwRJebU7a0ridONtL5oo27KWtQzOWtKmoaNOMJITo0CovtDp4/WNEn2f
s5U+74soqbCGTD4a9o8+Ej0rtmKb9QI4M+nb3BzaCqjXtRI5Grimhwo1H69NDCccBZm/7cWYSPJC
xWSbH0fP+sXWygLmEmGcuWwJ+hsF9/1m+KSjv/RfEdxyqtLK9XHCQ53Fu4zmdDwlN/au30UBFcQz
2+p1EcUZf02nacqSTvKkZHDm4eMQfzGHwr1+/lu+cr0ezvRTmtC5oLhjKj3os6cwfs30u7R6/jsp
XJhkqmFMtBDmOKG5P45eC+MhWmZnGr9flyPaMi5aWpDwIPaAMcGO3knavimfi/nHdRGbjgwtkWju
UPB25IfaR1MiHSEYZi7qPArS0kx3c6WVTjVXdWDYUuIYoyG7ZZoIEnmbyr0SzHkCtQRwVBSnKNdS
8xB2o9vQxb++NpEIzhmYHfhNIh0V6KZtvUTNj0ssCZR667mvr1bB2Y8M4Hh5nNHI8R+s/XGv71je
U9RXsfm6X8thmrK6OYeUqqXJ5DDO6v6Q+eEBRDg7huaNDiNBO9Om2q0WxRmROTXW2MRA9AI0fZ5l
DEQ4mUVz+oQd8JsrdCWFM6IxbmUKDhXJK3LA0+rBclKc9uYXKWUA38p4jOrjdJoC1FTcyAWJrweo
9OsasukukDO0FBWj9His/rmt6FFtaDEt6OQNj/l4n6MQUNenNou863L+y/n9FvTmAg/nMbULeIyx
SX4CYGKvtEpgFuOdPVmPPQDgwE3pqipBn9UENtzer7LPgp+wNRLJ8qP/rJUHRpDtJG6jFtlElsxm
DBTLzt5pe3GeZlt9LoI4yx4XRR6nCpEka8uv58W31OclE5VaN0P99Xo460aoqs2mpNteelN9YfPh
YISKndZnLO7tLj+LrGLbU16WxZl6UzeZVmmIKoskAUXAXRGlTpWBy71xrOouEbICCnSTn15u2yhL
5xF9OjLK1nUalPqpNs91LZrUFsnhrD3pw3jQKI6rrkc3z+XzNKinrrSdoSoeBDrIzuStzV/2kLN5
gl78ZgiRNqE7gF6j561wGSkBI0otPEkIC7Md3qx0nrtA+04FtJSB/s8xKAxHD/IgRmJ0cBW/3ZmS
I8rmiTSfcyeWkmTENpEVNbLYMfWHirzkXSbwWdu32u895BvoMwzK17WNcVy7vLNjPKOD64ckWATf
blQmTUiVLgXerzU6XfjRnG6aUgSAxA76iiLwaKRaacg54DjQKLEkjl4m4OetvazIztkoueh6FxS9
RM6Cn2GmWkUatWRMxMc5SPZ5MO7lQwO2S9krAjTTHK7voUjxNM5ZxOpUof6F1NMcMMLXZS/r7ogR
cOLJ+1FkwaITY39fBQelkdtj0qLrUgW1EHnUYhQfBNHatpMAMinGtlRD5mFnsiwiUhRintFs5nOF
GmUplY+qSk+JJUJgFYnibDaulkYKGQAzaiYkNpx6+BmDYDhP3tNriQX9XhNnrVGDYecMTSh+qt7Y
7U0pqqhtH8u/30eb95/HIpXZiOQBm+JKZafMnjG56Ja5SNPYbfrWki5SuFd7WKqJlBIQ8CCMkl12
DyY7cre4aO9FAUFU+Nl2Phdp/N2OyW+7zmXVW9QfOj0MoqT3ZrPj5VAUmbvVO4D526WMCWPrXJx6
r/m4AHSm2mUu0L8ZOAoyeIIQfpMSbC2Ss1XgOCZtFysMwJb+egNbn0uP4bGY53if+7Ub3emiwFMo
lLNZsCLO3dIi8uw/GccYjNDhZ1QvbgHlXhyaYNpnplPuRM0T100LsfefGqlkaQx4jxDEvwbglhY/
WYqAlulTaxD/ugPc1BNkFXSVpciQHv9T0lBUbVkqCp5eVQxmsEOsf74uYNO4VgK4pdTIIUW6Akbt
sj1E/V3SHSpNoBgiEVywMrUaSY28BXlF+1QrfkJfcl3w0tq+l4BlDIZH9GpZPBlU20h93tgUJwKW
JpZ/6aJ9iGlxZKutgJ6oCQSp/fWd2z6ai0hO3RdgfdI0B2lqQe9iCvRpUVJpU8tWa+LO3paiOU9s
E5Nx6oNOb7py8BvDlyoRq6RoIZwKqE0EhPsOpdN2qn0TMyr9u0Kt1Uo4DVAloyhyCTX1bsx8NV6C
plm895wGejl1dBkphMfVqGRZ0vMajNVxc56sm1QRRD7bh3H5PuewjWRpi3kBCxyZeuIAYOFuWvKb
UikfrXQR3EXbBnORxfnuorJHoxgQHExy46cdyMSRVzKqJbi+ZZtiVIWAkQ/MqDqPdlBP1hKZM/Bq
6bw4M/iHou7O0N4VVF2k8KgGbYrxUo2AsrEGy+bwM5R/pgkRHD7Tnzd390oGd3ebmE6sab7EvpQ2
AbG/y1rklHXpSeSWjgJXs/l8XcniFAHERmkjV+ieaEf9VgsjYC+FT4UxuQoGukxEKaQRFfy2sx4o
WaCrSCWAU+XsZ57UdgZ8NZ57H/Q7RlEde6PD2ErAUF3vRLyXm/5gJY0LHPtK74YqxzRcr/q6/KEf
3nPlrL5v/3mnISgtQzWSNc9uPplgPie2M1uixoJtlfi9ZfzrjsxVEYUqcOgk7StVd0WUuxGA7/J7
mr3HM1yWw7/zoliWdbvG3DcA5y1QKtbUI8UrkAsFSr7JRKWvBHGaR/RR0/MKZYzOP9sOLrmgcKMz
KMPc4cAeX62QRH7bQ1w2kXNEwB9v4DvQlIqL7kyjCv15xb1cZY/XHdH2K2+1MqaRq4eXNlvqsEio
NrCsLENHlB7MM0FzKIarBLWg7SUhd8eIFlAAZH9fiUrjwa5iCr0oh2Njw4qNeznSnesL2ragixDu
Ro2VEvyaClJOuv7RLE+lKfBBou9z/iCa6igKa4QejRnk0n0neqVufh91DMMGPCrrx/hzkxJlrg25
QIpz7valepgzQbfW5iGsvs/tT9JVRtQOYHwm2qfClN1Y1YNGNMcmWgS3SS0tkgajN7h4pKMlfesM
wVz8ZkSwWgTnJo0sVYtMwsU2ksbtzPKsm/Z5aPMAbccP1/VJtF+cx2yXEd3GEmhBG91yhux2iDEe
L1IqgRB+PkJGUSusJ7hlkto7uRgOlZkd7EoRNBVs3p+XbeN7weNlrFLFmkLPkG5K/a5azqFpOx29
1bQbbSACS9y8BlbSOJ+ZL8sk0w75MSJHnp5l+x5drHQogkoaArvT9u85KDQ06CDyVWX+LpgrU8lB
mQe30pxrtGbNdGfaIi5ndtpvoh3tIoRfUypVVa0jTk/mOXFqvf4c2iQLwiT5NnWt/NgpRuTVpd7v
s3QReJ7t/bzI5m6EoZ2zSInxJrHaG71wgcp7LG3qdtHJmr5d38vtqGe1TmbgK1edxQqSjVGc+H3j
sd7Y7MTAZJfRAwLcXt6LUjKibeWcnk37LJxDBHbxoT2Y+/mk7KonMaTh9lNVszSNPVSRU+eMuVBH
PLfaWEOpsz9IIRr3TJBJRk+KDyrOyNHvRWycm3Ck+kUiP4Om4AVetQ0y0T04XqJ9dmz3U6AF+dE8
XD+ybRfye2m/7vnViWGeMZ6TGH79/4OuKhLCqX9sSvWcRMCJNpQICVrZ77raMel7CBzXm8ZpejoC
eqsf0aAiAxrcmt1+erVk7/p+bVvTZb84De/lciS2nMCSu5u8eFb110b5SJIvqMYJ/OB2iLXSAU67
W10v1CXH0cijpx3R0Qu9gyn9b6NooiPi7veqyc1qGfEea9t5J5vzHuU+PwlFuMTbFnvZPu6G75sy
kVMot0e00SHzQwLUzvSxKR/mxEWnn6NlosBOdGDcnd+ltAaSNtwfmiMdVBBJ+TXCTnboJhZl/rbD
i8viODcRJW0+aBWAL/MiqjB3L027abA+2HmBCi3+IlBFkZP4hda/sl0ALeLqMnBTslGj6MQGjWhg
BOlRlCcWKAff6tuMcz+B1wXwSBS8DJN5IhkgwicRfZFAOX61TazWMxEFLZIZEsOE4bLtxj1gi4A0
IeqNFhwT4dxEm7ayXVcKakbaQ6w+S0odzOjGoo0okhEJ4nxFl0dpn8YWEC2W7N6SypdRjz+EcfFh
IUbtXvdLoiPinEVTKmndKRm4H+y73jxP6o9UhIa6/Zq9OCTC+YhwVkiWpgiVWMdP7mUfxpP2mT1m
FfD6yPvIRZPmYRSRTohWxrkMPWzh1kNMWk6m7ZtW4rUI0ZZS9FYXHRbnJ+LMmiOZGuAyaG5GqXL6
9AWEI20zCayWHfrbUPC3k+D7buZR0WoqIWZPx11GXgYRYuMmR8fqFuT7bYypshTkPjEr5JOjfJQ/
xm7xGnva5+W2AC4p0AEdulfvdbQdiGeLt0MlXcfoLRjqECtxeggCkiiaKg2P9TnID2DAditXnW9s
d/AU15wdsTlv15NWIjm1lJc8WWK06qFV0NWd9jAfOpdl25TXPnJGlwQoZDWOyItsquVKKqeWGc1o
188IBMzptChfSsnXmsfrNr3pD3WwTNmY7MSAJ+eoKh00AVqEEWo2HvUf1p3h8N4Ou5Uczk+BTXSW
FTSo+q2XPhEwRkuw6eQpcmXw4L0rVbkSxilIPFlESWNwJBYpmDlBDZZGo2AUYvtoLvvGKURURrLU
smc+Zs7l+VMy+FImgq7d1joDcEE6hgMYYeqfTx17lsF9J6Xgrf1EjsSnP1Kv39P7BrBMbu8zdqTS
RffodY3YJJrSV1I5rcur1Gjiib1WPfWT7JeB5GoHTXLK/X+88OAtfuvK+3QnfxBWbjdd10o45yKN
WprtqkYoFau+Uhz0VpCe2Y54VwL4AKpqDQzPYXXz0O6XRA+mAXV8Yzobte0TEwwobeyGJv1ZK5Nv
1ON3we5uxooX+fyYThMtoaZqsGlpcKhf+OHz6DVf2Cxk4f7iKKm+0UDxcdWJamHbsdxKNFcPmdK8
BvIEZpDB6uoipfyxoIWv91LrwJl/s+1PmpHeGHhWY1ZfkAHZ9tkr2dzzLDFB/Vui4d4rpCxYQgyP
jFnmWEr/ZehtR0VrjUHKc2ijLl90GMD4AerTr601iAoATH/eXI0G1BsN/2DV5afZLXlIOzXGRFmb
vErWVzk7xX3sTPmdWt1ntSCptekkMCiDjKmpgFSKs6REqfW5CkPd09tPehLM7UMhGmIQieDshSQq
oIMYYHcm72RyTJPGSUQV51+/8+2mXdbB2YwSSyVJVWwaekFP0W1+PyBwDtERCrxhVz8z0sX+tdw1
AqXZNpXfYvm3BwglSySEkRKRiJ8VnV/TYxjf20hWqFFw3Sy33c5FFGcaIIAZFQKMMX9c7iP1MREt
ZZPqCWrwryrw7460nVqlWIDLW/1sbyy389FLBlaiHsGD4mKe5qY4APjxfyAnEigI/xJJC1OhEUWz
lzSdwumpoo9EhIgi2jz299WbakHdQcsImBd6e2/rR73+8neHw5a4+j6InJpI0/B9e36Ms09q8/x3
3+eu2aJJGykuUdmciv1CD4b9+fr3RUfAuYE4HRurRQTplwCtkpw0pHrj2sQAcG6lIOMsusCZL71i
roTzCXSMmm6k2C9pz2BjGL6n5ijo286CxHvPzPtasTnf0MtoERgyGYcTP89z6oTZzWj6f7WB/HMD
3AugbewRPObtIW6ONHm1k29/J4JzAAASSuXExP2kSTdx7lbR9yEVqMGmOzN1m1ion1kqP7dftFTX
erNHXKX+qPDM1AY3bW6j/GmxH64vZtMgV5I4g6yNLg/VEJKabA803pIICnWi73MGGRtWhTTAqHtF
/SAnO90W3dKbFrNaAGeRFNS+UTUhGTSOMzigVaCZV86ozIILhhnCG0NB4wToomBuwGb507HUFs6D
0ho5J0l1QrKLyXOF4Q3poVhu1UnwYmC/+Y0wi1jgUzcMXeYnwGMST40JMB1vKP2F5A61fkbLzRyJ
zH/zcC5y+AAzqo20LSccvkaCEWOawgiW7cqVhfBD4HlRhLPcQ0D2scUzODmOezZjUD6Q/SA4INFa
uKgx6odpSOUOXF99Rt3e6CaM56oiysdNbVvtGPcGNixaUeBQQQo55jT05+iu7UXJM8Hx25xNmvEE
wj6DCSmO1iA7vfbUpJ9i3btu+tuB9moxvG1SUudgmoPt/7QAqkXPDRIVAAGiTn7bI3umiJhcNo1o
JZCz1XixADoQw1aT/IjEkAP+VmeKd9nwcyn2UvKeRg3LIKphaTIws7m7NOnMmuJlBmnTg5Wc8uk5
a0TeZ/uNaIF/hlXiwNjL7WGY6VposSQxarUgx7yJvcL9B0ZDXGDcVoyLMH7/hrgbxxzCJhlos0if
oRsfGKSOCubP67qxrecXSdzeqVGHCrUESeF01yxOYT8AY/zvRDBlWYVqlkyrcopA4jybz6W+l5sJ
Sc73XNWr0+EiDlDj0XjBZepZRlEFVjn81Et7cDJVeg+VAqZ2FdkCxoSs8BPi0yjXaWpDtasK/OjJ
cmPqoyOH7c/rm7atbys5nG+I0TuKGWFmQtRn7EF4XBmY22LE8iBTMAUuYlMNVtI47daSGePKGaSF
ZeikAJ607H1GROMf21IMXdNMsCnr/ORzJlvFYEyom6PzbUeH/E4vu6MqyYJQRCSGuyFaNQV3d4RQ
RFnGu8a09tTS91qqPQmOiH3nzaWHBOm/y+HuiHmJKzuq4XeG44BiebcLPfU2OzAATekgOiF23teE
cfpQIk4gHYPiijGDFn0em+D6akSbxmsA0Nh7BO7Q63w31ju0xLYizoZNr7baL86r9bnaaEoLEaT7
auSgJGprd+6+pHHiXl/L5vWzEsQ5tUnR01hijbcWPZTVK8hIMVL/WFYn1odbZAJp26mQlTjOwZGk
LOIEODjoSVQC60f+PTuGBwAHJg4yh357rg46UtqlK4vg2bYv9pVkzu3Rvp5HPYMG/geBLnbRgIBr
yRk8APCdkiAWxKsCJeQ7tHMtA2JRBHkZAbxTEe0rvXm4fnYCPeTZ5mpNjiQMiMOoiqOONBwG+rTh
x3tk2LYlmyreqfzbcZKIjlQgmlUt5YO0YB6jvpNTkXdge//WYC9CuIdEPCGTmpsJa6WJn4hb3shu
tGfzJvMeSOjO6NNvk9cdrH0SiLhQt/uh7ItszgPWoWyYJfpr/D6In5J9s8tfpoAEqpv66DT1ru/m
5gCZgcALKP8YP8K47Z8XPOZ1MtpMqAHX6Ddmo1WNa93Lh8UNHXDw7hNPdI9sbe1aIGdwSZcUVMpR
y5GPyT45Ggdzp4CAVVRq29L2tRjeuuJJQWtoDG4z6S5NX5b6+frGXf++yk8rKnXRhHB+kjdEn1T9
RI3d9e9v+dvL71f5QRcpU6JZMrFNcXi2wo9FYbl6fUORY/g7OZy2KXNrL6maoI5HtGe5yJxuKJ7H
CD2NCxGI2ix/rdek/qlrRJ0Xs8sk9R9mhjzoX3Iv9kw3OTCI4HQXPcaCYxJtIzvGVfyK5VVGViHl
rMxBpzV+ngMEPAyMVhQoMzvhPcZ6bcw1rgTlIGbLajtEL1QiO8pgBIYGspoo6KcMXJiCWYTNroq1
NP42bhsTtEzICKY3StDeK/u+8qynLmAD2vqxxbOQAm4JXYZPf6ctnLfQYzlWMCKF+bvwOMQHy6o8
DTmPORKpClOFa9vJewkF12PYwQlK+xGjfoabetnZ9mu/OlRefX7P3bjeT85bLDNeOQy3zOum+k5i
vMNZ8Y6H7koE3505z/nARlXwBm2oSyPQy1ovRETixrTsyrb9epistDDs8663aYooDVTd4UOhuWoo
uOM37ydDNiwwmmEAE6mvPzV9UUhDdRoxkAhw56pOcpRcuw9m13IYG2YsGuXYDJTWAjllJwBhrZUZ
yj4drR1SBIHkT7Wj7qab1qVO/CxScqFATsvjJi2NuVJYvj37IjnoDdn1+2Ry7TNrLZN6YX/D9p14
2VJO29Msnvt8AqPWGLCxr3GfHABoi4L8desVHh2n5k23VAQjmsDCeCQuqIfP5i0mxXf1LXHioynA
QNh8Ba/OjQ84e70p1JSV+1iAy+760MPjd6fithdhB7ANeqv3vzfwTeA5VCrC29REUawCnvnghsr3
PH/spQeVHGdN0B2/rSCKTNDBAcheRE9/mgDIEJoMgL0Rml+QzsYgU3gP7A94X6YfuVu8XD+3Tate
ieMsrgAtaxotEVxHfmOACCrrPKsUkS9sBjQrIZyV4dVfK6Rn0Kz5QVGeOktwdYi+zxlVVzdhqEWo
yNZDPuNlkEpOnUq66OLYSmYbq2VwpmQUqk5VHXHfexBzRQfD2ZNl9JVlRRkOpi72w9KeO9N6pZks
eLkJxPBDjlMcWVM+Im6y1M9j9zOz9yH9+lcqxk+0LFOa2PFcAMA7LG7rurxJc9sNE9u7LmZbCcDu
oRnIwml8VFtnjaQS8K97jfbSyajPHq5/fzPcY+wh/3yfi2bTFjX/kWLWudPprkxQvjSq8cMANpEi
JgIvsOm0gf2LJ7xpmRD6pxNAKnRqC7RSeMDvUp1o+mpNqMm2tqs1y+KkfekoJnWipAiur5F9942v
W8nlNNyaY9UEmDiKXOGZzqMzAVgLiIr2dB5S0TzBpuatZHEKbhukIHkOzzM199H0oW/RTLH/q+Xw
yr1gUkyuQXDmj7n83Cp4eNLWAarSoQ/JGZAfgltpUwMvK+IVHbBk7TJTIEiYy+gXEzCOJ9EgzqYS
rkRwSqiYtVyZo4Vsn546ql06UnhrtqeyE7S+bctB1YToIC0FjOefCgjyk7Jt0AziN2F1QENPUFgg
dV8M1NQi5T2GSy6yOKXL+87OCqWRvH7YNem3TPp8XQvY/3+r1Jfvc4qWTxTwK7aFUdSlRxduUdcu
xt8wBtYoobvkBRSPzrGjzp3IuW5f5pel8YG5nLZ9P2Ms0qtBFnioDwDr2cufG9uRXhsMXOdnw7++
1u2cy0oil11Sl8pa1CED0DrCB82tg8iPNAeIcj8ZNY/s5OdUE5yfUCanlGXT4FZM2BgronY8p4JW
8Ztz7JGDvlPd6TE9msPh+jq3ncfvM/218avHSB3bemenNqP8/pBS6lAVjV+q6MJnmnFFc34tfCVl
MuyMjMav2FkNCj86lqcZ/ePjqd9HYH+J3NZNn5OvHZJniuAGEBjgr3zHSrQclTmpGhh6N3bw+oy/
UDvVy4e6IwKvJZLE/r6SBG4YXRlKRDUyI2rv1KCpqwez+pqW3fPfHRrnVND6k0taiBd+rSHLKYW7
3g7dVFWc62K2F2QCnhvPSBWx8p8LkluENHBeeKjW91ISuZ08uj15VWbRbbmthBdB7D5Y7Vwbpg1p
wabnjV3j2WRxG33Y2eF7KjwGuYhhP2MlBhXHebBLlGJTq993zehqybC7vmXbN9dFBKcD3dKh3yDG
lkUg7637FH2hn65LEO0Vd/ZjGlN96CAB0+0p/W5kN+r04bqI7RzgaqP4i0Q2S00uISP7WR7U0aHP
1Y4xxliVEz1ZTuWRffSunrb16XC3y9xohJjUxgAmdUtD2ZWLoxui5iPB7vGD9ZI6DebEVqbavTPT
2der70MjIjT9L478txrwg/W9EWaTzJobO9Arx65yin6ML/KBokRQePHshK7VCYx1O29wOTSLuzzA
qCB33YilMZnSS3SsTyYIsRmdbv4sMqVth35ZIOcahmhMym6AMNM+TqNnxSe7R6NLe1+YvkGAi6AK
7kam1m9vkItAzkXMlpVhwBQCqVYzpHW13odEd6oc4HKNFFw3AIEV87xTYVRolUThKJSsCsai/aKb
6uN1Ef8lorksiPMUSQsU75R5CpZ4WTxMNjX+f1AONQx6WhH4gwW3sGhVnOcgutIYNIVSyoVXRN97
6cf1JQmuC4vzGuZogLwnZDpRjE5SjPuyvu8qBT13kkDXRSvhXIUFVIwhB12Kl6c3k/ZiDYL+BoGy
8d18RZuYkc5Ql2zTcNHSeU4j4o+xFIxlG3RGIQvWsx1Y/9YFvrmvyaFnMuh4PErOpvbaU3/GJThq
57B5Aijpe5LcF0fBs7voYxjXQ4zbth7zY9WatbtUiy8B8lCgcKJlcU5CBiOdraI731vk6Uud9b5K
hiDOtX1FqgA0DZg6iXr/r5SQ7/jTLWMpUzYiNrTmbdnTfa1Nj3mbeVMYPV8XJdBCm901q3CCpkki
YbAZT0jE6PZnJReck+j7nIfQSBZB/9LE73oZL2ErIIMu8EIiEZxLaOt6KUsZjk6ffvTVybZ/Xt8i
kQZwLgGDJDldZmyRYScH1lRDTSfW7zOzdcsQuN/BdXGiwMXmHMOYpFOhFzBc4zwAfj/zGSSkgVEP
YEZ8iRix/IENJ4ra8bfve1XGOCfgWAjoH/9UBaPp8qmfIZfhiOReXqJJZHSMx8VlnHfyi+31n68v
dfPkVhK52z6ycrLUJna27Dy7fkxFXNnb4cRKAGe8JVDU0nLAkpoqeezN2qvUT5luenaFnmBlCoDJ
D5zVaRea4aEdwGOAgFHgFoW/gW3CysIGWobEYFk0NpeOf8Z9kzqALgR1As1cMCuLMtPMZN9EGatF
cyY9jzKgCgCh7I3qtzCBLPuuagXzaaKT48zaWAhoLzrIIPO5o4EkPVzXjM3La7UGzqabKaZIRuH7
rflgzambtOeGPhj0RWkEuS3RbnHWvUjNaFRst4b2lmpuZt0togkRthnXDoQz6Kmdm8lCoIdayj3t
g74zHEl5XQZB8n67DHbZNJ4C1waiKEkiyOmQDUaj4bzPXLQDz4CcbnezKH5hv/rKqnTOXchGrhfK
gJyEfNQD5WT7OtprskAEASSyH57/1p6m2ojRaQ3E9vYwxk7j9nuQZw9edt+6iWe8B70WOH7/usE3
wza5VijKAnkZCASdKG+8whwE6i0wH53zCclU9vVoQkavufLwoRG9r4WbxvmA1CRlqP/CNDrLrvaL
dDYD+ri0y8HcImowFJiQzjkDdcpJJOdoOKjtfavtQL422x+v+wPRhnH+QCoLK6c2awfB6FvYTU4j
6obbloABalkzNRlI+n+66aIc7DkaEUUYUeIn6r1aiAxm26f9lsCnf1FK0WedZW7q+bYeTqV+lvpn
q/X6RMRKt+1wLpI406wIBetVAUnRcpeppzz9YI83ailIFQp27JcOri42qSOZUpXopu+K/RwCr+3n
9TPfjLvUyyq4yzuuLXmW2QM2iz/E88cCWGY0uWkrvw2/q7rwnmafe+vPLuI4m2zjMZ3jXwqQOT3S
5ZJTfQg9+rn1sycQ15xFPRIideBMVAv/PaQpyTytyz2jp0dFrz9iJPwh7wZBlLxtpJflcUZqk1If
LAWnVUjaMTTSHWmTG1BFC0I6kepxhjrHoapFFg5NK3aKnjtt9LmKTikRTV79Fw93WQ93b5NFHrOa
Acl0vhKoXh408xHZMFfCuJIvoaa3v66NIm3n/MMAPvS+YOpBhxYvjWmPYVnBi12g8PzUOqGhXgB/
Dnu3HJv5tZk+111Q67u2u6FERPMlWA8/wUjiJExThmYxdR/l+MsSCSJE0QHxc+vNItEprrFhrA4U
u/XduK8x7seY0dIGycPrxyPQO35YXR4TTVcY9Ig639qSWy1AUctOvegtKLAiwjmJRRkBaKpjUfUS
FOPnuA/y6en6Srbjqt+KzY+Q6UoIJqEJWlAVPjjJ5OpLqxykOHVSdd8lnrDrTaR1nGOQuhGQmBbG
IDKoXFc6uvlU1J9N7b7r9o0tUPHtftKLUyecfygSI1xqCedU5Y4NvCcKcDhAipwqNL5lLmn35c/Z
Jx663QX2Kzo5tg2r22qw7KQaTJxcXHxOzfOc1P6ENq7rZycSwjmJcJGjPEQHoTdr37TBa8LXQoQO
LhDBTyWAe8zAwBfWoZEPxvQU6R9b0c0ksCWekC62+n9gfLL8e6XqjqF+TOhHo44FNitwQSr3/CdL
KI2xDV0YNb8fIxBzvVw/DsEVy5N4SONkzzmFgIXIR0DHeWmOcnRk+IOa3eXhewCPjYtu8816tGul
pUFlyxuGhzGdnEK6y+J3EdSspTAFWSmyJDV4GaMx9lc+YXoO0Uns2NQb3fS2wkQZMu5j6UaByMFu
76VpmgYG2RgnIye26Wgc6nBLo3RGC/Muap4wd+iW5vNkCB6y2/p3EcWZal1kvQF0MaSFkvJsIe1Z
NMbH0Z6f2sEKrmvItjVdRPEG20mo2VosCU+SB2jFSQvB9qPEgjZ6webxFbvYWJRs/FVp6o46iNVm
4wma4Wr1MUbgd31J20UZUFL/c1J83W6yFUmibPs6HzhUGCViA4dDwGAQiyD0hd23zEzfBs4XeZwZ
l2iaAQjOL3nU12/mzrVdMId6ultnjuQ1L4L1sdfLNXkskF8ZwJCrPfCOIW/VeIlZVIY8W+9EHv3X
q+yaNObEVtKAuijP2QRp8hGTCLtsV9wwIllJWDre9oaXbeTsulELtAEbcOzqcJqXvSIqiAtUnYeE
y+Na0WOWVp4wwK0+gOu5IwI1F4ngfESa6oslseptmBwTMBTXxq2SfhUcv2ifOO/Qz2oyaSHbJxv0
tJo7vC5OCJyCUMHYc+lXpSMu6/+X1NrlcDg/0VrTbPUsKNN2ajA9LHs6uRLmRb8REJ/ZoreGwF3w
pTvFBiiwoWKJs+aX5mspneL0rOv37+HqAsnmv56CL9mprVq2RYFVTU2zn5V+z2hnwlIEH8dO5IoJ
8bU6WV1GK7GxnAnAsrqu36i5mYE/yzouSuFI8SHUDIEmipwgP4Bv6VreNRqLom3Uce3cV9rYw5ye
N4bkQ9aWQFq2DkAJ3Zcg/7PTMKjk8hR22uG6tgosgq/kjaZSRS1r1YjVj9bSekAK2OWTEHhx0yVq
ClGIRsAEyeOaLkqEpm0ZtdcKtQWq3wLdIBp3iXrbZfelfa/Hj0P8EKUiwiem9W8OdiWWezrQGUir
KdFwe44I5zuKJpsi2WGk+tx3CRApyn3eWx6GewS39rY5rgRzjiaPM5CJMMFJ4WvAt0RU97UFa8CN
4qcfROHw9kt2JY3zOG23UK3EpqPLYRncbL+cQCT7aMYum0IK3U7wct7UmZU4ztcocVL8H2lf1hw3
rjT7ixjBBQTJV269aLdkS/YLwx7b4L7vv/5L+JyZpmGexr0avzpC2QVUFQtAVWbRrBOIs0fNmzF8
bHf2fUcjSZ2wm2QuMOJrwdLb+oCjCjZveYRnaGPIkLL17thNn64HAXeDK24ivhREbdxaZQkknVRu
OTyO5acselgj2Yj9bp7ZWCQUImAvIrkdAwfPiVXzRa/vJ3ZMjc+V+aBan6/btPsV2mAJRchsJ+uc
5cCCRik17gmTXK7KnE58IqgKm+R5BKfTD/ZBcdU79Ju+9i6fStRVV0aXtO9zBHRWhmOamDH4vcpp
Jqs0ShPjEmz8YE2zZxF3MAf3+prtv2xDdPJvFL6om1qqWHJ7JWNk/NMuxAIyueW3wcCD6OSXwXSE
+vrEJLj7e3WB5cZvYCmNQPwCKUy/LN4KTDSlTxK79h38AsD/fwOQDVPN2WcpejJnfLB/Frg3KWwn
iJnjN7F6a1ZKWDVgn9SeE2U9NUQJp4x545o8zE0W6jQ5Xv9FMouF/Bi32ZiVfPqlVCbPsJpDmb+r
53qzl0JSNKJSY/pkoS5OT810StUTe4/4DU6b/7iLkAiZVakggoEVjZk850ntmlryXON55vpiSXZP
vHZdMOTTlAtg2qa8WdiQum2u/lDz4q4zZWNDkjgTb13xxOCkTOFY43OtfRuUznVU6UyzZPvFq1e8
cQ0GabA3ShRGX2afgmsh9qF03bsKAb9D70ElT3KZ8z++yf/slngDO2Im3SkzgDYBH6TuPHbWPvB0
JScY2a87LlBCHtEx15DFA6Cmc3saDvapDsp7KOtIokjmGELeQB7sNCPBC3fODn1keW2Ve051W9Wj
xAP3P8UXe4T80U65qaUz7NHnQMtvlfpVLx6a8YZWr9ddfb8svoSUeP2asrrXeZcemCTBM1KGEVjI
gxwjzpwWgRZu8iC7N5L5opAnFGaTTllhG+k/OsUdpBH+XXYXJQvQXRMvIHrFYSk3JsztxCCvW8by
IFk5Xjz8WcT8s0fivWtSa2M7rFi5yZsCxe0w+VHcQaXjbATlgXy4jiZJE+IN7Epovdo8f9OxCQrr
OdbAk9jlspCV2cT/f/PdMntjzGd95vPu5QlqWOfM696qE/MyqD8ap+s2/Y8EYas2MahD0Fr1O9q8
TEPHeCPU+pcW0h/NIe0gggQOIlDCf6tlc0j7MXVBE2yDFIcydbybrcw+JNPToBRuyvUmB6+eJb6x
v1sXKKF4siibuoW3sRnjK02Zm2avtv3X9dXjYfKn+10whJRXdUXdNxQYjjL6pkXdSjk1Te0m/Qup
azeVNVzsdwOSC6CQ/GJiTVHyi9rYG/36pQ4j5QgqO1wauXzSaVJdvfJlFeJusoDUHZ90B8W6yLFO
MSKXNSuq6gm6qsp57CXXArsZ3USNq0MGC1y6glELSTBRX7U4jqvUteubbj5QpfKqRnKE27fjgiMk
9NxSWnMlDXDS2ityepzMVuJ0+weEjS08ADbBG7eNmdUMtsx4X8019EUpwVC7Uxgfy3PmzzIqZZlN
QiJnjdqtigmb8nUIFbBRq7LRcNnuCPWemZqGU6XgbB2gTFyMaqgS48lsvuPpXdL0t5scKAbCiG7Y
4FUWUlHn5JRFRY39aZ4a67MZB4zqoaOCPzN3JFXEbnbYYAmJaB2iPitirJuSjaE5QEbeGf24XSQu
tw9j84FsfgskkgTPUU6iiVPRVtoDJuz9Znhl76JmpPQfEPFi0snHwUpzgAzjQza+rLYf1TJ+o10/
22AIe2NpzZRqKTBU8rlXGte2S/d6Lt0tHzcIwo7kmuHYkQKEejjm+ZvO7pT2dTIDkxzKBi9AspsW
ydaId5FJarR5asKvFyXAHMYw32SW5Agqg+CLukkGtZG1RV4iGWTqC1AaMOkaicTD9jPOZt34j9iA
EGMtm8zBulGMB7qLrj7kpu6CM+Ro6eNRaSDATevHxhm8ii4fVGuFbOMcXN+73e/g5jcImVVhmjo4
DL9Bs79liuY5qI90vxpecu1oE02SZHczEti9DRCRUtRbQo7FIXpmyTTyg5SL066rW8dxeiKysnzX
5TcwQmrtB8vqOwswNo08cyb3mTFJstD+93yDISTXeujGcuR0pwYXP21PoDfCwyAxocKBduRDM7jy
x7N9u3CfpGtUBVWK4DBNhpmVkn8G7bLuT3YCCawxgh7QdZfY9X3LATs6RLgxiyOUX3GWstJQB9SV
cXykU3a3ZPENGzOJ+8tghBBL9VYdyxmep8zqS1JlL6zqDrp0RnBvzUCQCJZdGywElqgnnmRtkqor
WkiG4YvRPEYyyY09M7Z/XwggI57jnnCGWI2QnwljQc2qz9aqy45le6GzxRFCB3Qes9EOaFPItduh
+mEYuRtZkxfLdP9k6yXEjtVNZtS0E0rG6L43Hpj24bp37QbO1hAhcNZ6KpKVYcG48koOWm96p4Ku
C5PE1Qs5JmOoz5+YL5ve3D2pb2DFbuF1bMq87RCvLUnSYBjQS2lVy+zGmrq66Caw3EY1G7dYtMaf
rCZzk6z6Sos+9+2aQqpUG+bw+kpIVvrX+W6T/vusmha9wUIoGbi5yTkfX64D7ErdbG0WPsxjma5p
OQNhOfe5d7OGydGuvNVd3eQw+HNQhREJTJw+klDWw75rHPIHBcOOjnc/IYlkEVPsqIO7tmto0ieL
vF63Tfb3+f9vFk/H8+do6DAtXaNTPrCwpjLKo31P3dggpNukjx2oUAKDP1IPecCC6AVSuZC3Nj9Z
eBonvSuVBpPZJaSTye4XpeJN7Q2bbxlE0cxm/nR96XYvDvAk8c/eCKlkYaU61FwEfdPw8V9S/Qxc
ntfR9orDLZiQT+YiU9OMG1SBmZlWH5f+OCnHdoZkrhYo3VEbJGdS2QoK+SVbalDS8H6GfnrUnQNT
JC2Xuwn/snpi71GpGWPbQzjId4zpROr+Ycz1BzOr3kFRslk38XZnsBpaxVwioM5KzMQ2rtKEFQ06
Jrvd5hsg3oRsgYQkgfsPUjsdgMzk66gAi7p5+9pEX/X62Gi9f90ddj9jm9UT8sIST3FmcsJzZ/0e
43ZU+WqYj6v+jinZrU1CdiBJPY4tR9HWx2l8obL7CJkVQmaYkqEcDT5KobZWUPF+YlO9T1pMIdoy
cgqJO4ttRslsKUVnwN2S5tECydYSJZItkSEI6cBuhikjOg8YdHBMn5Ra8sWXLZaQAdjiRKTnAYlr
/wFqF1psuoz+qJshuO5bMkOEyLfmtEsNHpltqt0PChiaqP6OonXjWOKBvdD7oU55s2hBnWORazeJ
Yx2cNjv+K0vERqJ+hkgjTQBT90/x8MGSDRNIcpjYQVRHY+tQXhTn7THK7mPn2ZBdDXKvuZJWxFNE
HmNotunRMBTNoMKuxgdUybcYXg86rTnbTSLpcd3fe2qrhk0oSm3hlkMr16FsV36y1JUPkRq545yc
rm/Kvh9fIIRE2dd9CRplnIscMw+KEjUVhR5wpL+aSxVeh9rfnwuUkCUru8909IDyQwW66m9U+6DP
koYI2YLx/98UUJmqWupiAKKMDhn7MUWyu2fZcgk5ck5JxKoMACx6psMDQyWtzR+jQkbuIFsr/js2
hkCPcDInjlPS1TPiF7NhvmG864Ny2RAhR9LeqfvYBMjcaF5Mn3X2+fqOy1ZLSJIKv+KmDgCW+C3L
QOJeHVrtpU5aiWftbrsOEWPH1rhSgZAj0SRkqnTB8Y4lCXSHjmUpyfYSAPGc5WixnTAHAGtahB16
U1jjSJLwbmq52CAenHJbnSpjBEQMWfPROEJbraruTP1enQbJcu222IAo+O/1+nWHt/GuwlpVpY6A
xcfitJfeCXHfEiue5alhAtGZ3pvaw2DeyZ559w8fG2AhBeSj1hZq/OvwwY4mPaS+PYE+gktYVN87
dBz4ihXIurN3N8+EQK5h2pjvEu/xF4tNaVbjuzOa3Rv0xG4c0n277ui74bqBELJoY2RlniNk/aps
/ZEpfl5VnrN23ntgiOmg/cqGYrfg5xHO8b3Fiw6iL4fOjM5zrR2aVVYI7luDrw604XW8fwl5oSBo
ZDahBuMXbYkrg6EL8HJ+inKMl123Zzc/4MOGZ08MU+vi1R86Q+OF8HHTfGauqqGj3Z3rsJTRNe3a
QyFBbxHLwUuO4HVNP5d9RjvqR/lZdX4OLT7XH99jyQVC+PAsRlJ3BtTe/LZOzk7LTr2BUTVCwqix
P12H2o/ejTnc3E30Toa+mFUJtpz+L7UNjTc+uR+HvzT40p967ulhFU43Molh2SLyvdygOqytNZoR
7BXNvayDZs/8tNS5LDXtu8RlIQXfI6VtlNDuToIIrzpm/Dgbbt8ecycsMnDxVl/6rHGtNexbV1d7
by3wlvlgksJr2hfJMvOY/aPW2yyz8PEiRrmOC4uh2QxKifUFo6IBO9kuGqO+KL7sZon/sT/BENPo
EEbjgyhnNsXDuNgFOFhXM4dWhx7YlXJuym+pocTuaE0u3gUlX//dKUsLfdV/YwpJC+SKirPOMTRp
QeWTfVLRjZWGySGBMpxXB85hPnS1z6TqArvpeAMrRGPMRab0tE6CKSpCsrSBkUnSyr6rXgwTgrFp
hy52RgRIWqJ/MvEx9utVtgRk93u9MUOIwqp1qimnI/XL8SadPk0D5unMv9Rmdqmj+9d9UWaQEHuE
DqQ0C+yUVjwY5oOu/ZxNyc2MbFeEuMuSYciIgRw5zSetT9yu6iUfr/2P/2bFhICK06rvHQUaQulp
vo297EwmT38Z/MXX3fpH/lH7LIuq/bviDaTwwQRg3/QaGEGcZy2swymAyoQX+do9+JS1J+uwnJYj
vc9vmxvZZY1ky0S1iY6meZFwya6FukaUIZ35GHWQ+MVusrQ0C8LRumUaYrtZNcZjjLk64nf9h1oP
2u7czgkaYFeJr+9v3QZIOIjGuV2ZSZ9G6GtL7pcAkkkflWB5dO6UQ+VnfvrDkRzkdp+RrQ2ikJzS
PB7ZEqHSbsP6BOoQ3FCDOshL3cwvPamfcD/4I/1u0IScpOjNurBiZQG9o4fufvlUBNEjeSxveKcb
xkWC4ab2WhdcbodVEni7mX8DLSSrDLhMrynxFap4NrPPRlV7KR3PFiqIaqweamqe3pFONpBC6sqT
fDIGCqmA3NDdaXkZo8fB+n4dYzefbDCElNXaTk9Y2yHY8ZJc3mbG1+t/fze+LFPXTMg24Isp5Csl
L9Qk4Y3ETvc2x4d++BhNkp2RQQj5allwvzeoNg595YM6VG4GerH05boZ+88WGzuEDEWHeehbA1Ta
k+XRM9orA/DpWb/mVN/5bPEPGLqAfq/h6n4kSkMhFNOlr332MquBlX5es3O/fLByyyPK23Xrrq+g
JeprmEo9rVGN9kqMN1jDp34+xu+hTbM2Jgl5om2GhkX6SPxGVW6UNXqAQPpDxlAfDt0qy7f79kBl
B/IaaD8Utabwiaz1Lsd3GPcN7uwcKzL7iyorX37NEvyRjWwdssAGCmEiMhI4ZmUrVguBFXo3gmEI
hPxP5k3q90doqvmYK34qPctX3drrjuXhXTdcG3AhH4Ejv6sVvUBrQdHfQq78aI/kAeOhwcqiH9fd
Y/8ks8Hi6705U5gdRJLAYcpHfVIoHwfGTRpG3/UXqG14KuS0pqNzlFF47X9ZNqBCZmryJTGUEaIs
fRjd/UdqNzoWt3zgAdyO/nUTdz3GhiCGASEZLvL8u4XxuuZlxPvOqfIYIYeQ6vNov0d429qACDFQ
OP00KUmF8/psPuAKLOis9WkkVJarZMYIX0m9qysNRYAB7XcuUMunKmI/80bP+ercrQHekn3t8zvW
z8FFlamjy8UUVW0s1lkprvz+raa45eA+BR2RhJP0/r5FeldZdGAKHyB6qdWPTXbLel1SQO1+5DcY
gs9FVtF0hc2gqVFbD6tl39Km7T20GZwLprxCTuuDmktejHc3awMpfiBJbS0qBaQzP1IW5vMHTTZh
y1OBmKdslaITUqMmWquEb5eaGXbm1An1hyo+sKEJzamWHBr2KtwNhHjxyhajBN8BPo8Z7oYmXEAp
yWuvndL4+3U/k+EIcdpquR5NOVZr0aCX0bpNprrVeK9Yn67j7B66twYJsZoaGeT1uCBYdNeeOk87
FkHqJ4c+9saAhPEZk8JB3LiyCnfvtLqFFUKXteqwLjPss7Pj4lQQBPhmDffQtPFqdCxet3HP87ZY
3G02WV3VakWNeUnTLR9x+zU4H5VBxiMucb1fX5YNBrwRlNspMObuCbbUbHmPERqEbvHPMC1xWL61
+3JKigiP4QjaKMw0v4rCd6zTBoL75MaGsjJ6o6uwJwnhFVjUPekyrg0egX9E6AZCSAL2WlKmFsht
RTt4ZPwwxB3OGJ4CfoHyYJZfC9mw/66fbQCFmlmhUJ0dGJZtLB+UunGdFM9X+cHJPxTat+vLt3so
xXuPbRvIQToRm0mqPu6S1cENTO+P/upr7npEH0kFhUzM+Leujjm1hRwkoPsGXkCF+HV0p61xa41u
1Y9D61Zfiae50Yl8LxcP09C3NORVC67NQplM025UbawVIjirhnVWbACDgY2oR1vnzCm+xLrdsNqA
CKGrR4aeGBquaDgrUMHc5MgHJ/UH8uZAxre+cz7LnoR2E+8GUfj6WmkC0pQF+unkEIHnjZqty4zH
WNY1uB8Il20TYm3Nlgr9Gqjc01NyhD7xkfMQt9JhUNkmCfHmgC4sUo2K+pUOYefcTebnIXlXft0s
mRBjDIp7RsnZ8knO3G4ObO1Hn8v8XOYJwrc972muYQaLLxjXZoXKLYhVx2D+wPW5Wg/tW823og6u
+9/u8qFU1hy8PWEEUAAlUWko6gwf1/Fh4ldZWvEzJu9odbMvICKlRUqKvLANVMt9rJ/U5StGTz9Y
TiVbQJ4I/ki9GxihohiUpuzGvEmC+q3tgvJUh2mYeXEUTL7zU+55u8earVlCYrLiYpkY51fu/SnQ
cc3Jzi2YNI1zE07HSrKGu1G7MU5IRk0x2pRyUj66BmWReYNx25C3Yvnruj/s8mptjRLyUTkxlCgl
i6G0g/uXKSzUk918cLInOt80wx1Vvpbzy3XMXcffmCYmpLxXWqa11M8t0DehwXoMrRgtl9dRZAso
5KOojI2S8S5c3X7ujM9tV0D34iN0fMPrODzhXPNC/v+bGkPB9ECfcJqYid3Fym2Llsu1BkHI+NOw
ZKo7kug1hbzklNHaODFy7Fq/LOSZkc6FRIV73aD9rz7qMlR4Ni69xenMTtPmZDAhv83FnxzMp8Qo
n60AvvGSuqrLwvFd+XaDKOyVlXa1FYEXzdei3s2VmxQs+cT+fN2uvRMiCpl/zBI2qu/yGfGEqzmb
vdnqDd6T3aSEAs9t5xwak0ncYnerNmjCVuENzqFZjpO8YZ/L5lltzpXsZnM3jtCOrVPHxOlQZMi3
IqWNWn0l/lIXp3ydT5UaBdfXbN+KC4SQHaDTakaRhpdEUidhrYazOh61VHILvJ9YN4bwX7EJoWIZ
5znOoRTNE+uMd+DY788FXgV0dzkaMjSZTYKzzQsYq4c0t3ycaGrHraCrAsWsNHS8oj0yaJFCEeT/
6QmEf4/+yBQbMwUHbGoMjqRYyEAdfXJW7/De7a2jzwkT1eN7rsXsDZjgfypGfmza9dRXqrfawTeS
jF5tyNja+VpdM0koJ5haJXFmISEl5kuq1CDOaNw5/1bJrrl37zE35lDhXn1q9CwzCxVDFAc8VgWQ
llfc9lv+Cj4Gj4bNc+2pGNn7/q+8X2wZYPrYVgvnmoiXZ2PNXHMJdJBzXAf5H95vqVR3DFxFi4Qt
mU1qoy3g/bPjGqFxjP36JjoOPr775/hdrVo29KL/RhMiuqv0NG04J01sNDdztxzNXNYruB9gFwgh
nB3I+GroPcfB3i6geGadTacGI52Mpn0//V1ghDgeukXBdxeWGEYfjEy9ixPlcH1vZBBCxKo8g6dO
lQRL1vs52mXmVXKHuB9AFyOEMM2oWicogzCP5Jyy6JOZrf4c3abZe1gDttsuBOpaVqCRYFWEXorZ
LTLb1UniXV8siSniUzlo36LGSZFxTAhRlCM5Ka1xGyeVp6ayqTzJvoi8LLiTnbKW8D70zsGVRG/b
XlIohX/doF0U6JA4Np6IdCr2AhZKVIGXWGV49X+z6lfHkJT4u3Fy+fviUEA+J2whOZ7EzfGmVHyw
Bbhl/u26DTIM4YzUTmUCHkhm+ZPyadCUUwEJRRJJmuhlIMLBKEoHo0GHcBLogxFYdLpf6reeGZJg
3EfBXDGxLVtTxZ7JZU4MB2IPCuL9+9A+QkbMQwPle5brgiGEI2Q0o2kwInRCkNSl69ugfWLO07/D
EEIRlCuJYlaoDHPl3BtfHDtY1fA6xG4o4qXlv0slfi11ve4rvZgJ2FVTV28+wdEOVsUwdiiTZdyP
kQuS4F9r1s0pQs/w40Q9jCp5XEksCZN9Yyx8s2xTQxsO94tNdWiQoVWIjcY9tYxcNaGf0qH1imgI
o9VoJB/jfR+7YPHfssFa8tia2S+sJLqd+yfbXm6TSfaayD8bf1RN5IIifFaMzl5on5boSMAAzfhz
bXHDNJyb6ROUqyUOLYMSHHqO47qKMeyPLvDBbcu7ZHwdxvsuudXG43t87mKU4NY9TS1zKXM8u6TP
+ABYQxTMUCfuE9mBe79guiyf+KHpyxwTjhkcIsf1VVg/msc0LFBM5+CuNIL6LpGx0+96IG7LVAp9
M7SCCXcxSKJ5rUTYLzZ/0ZqHtVgg5neqZ8l8ggyGx9rG+ZxOxfDmAphIPas4gZAv5noch8/X94nv
+B/OB2YqDFhzhuI/eNpSUFoXCVDmBX5wVys3WvVX051Y9tDLpKl2w+mCJe5UOcYWVBIKHEKWvnAj
yM967TATL3aY7Blzt80HjfR/2yXWBGVMlrrO4H9o8+lvmzM/XaHNRw3tI9TwJGG1m/Y2YMIXj85a
EzkxDBvQUpG+6p2kc3h34SgxTRWcHRoYT353hbnUq37I0Ss65CxUIiNgSx0khSYxY3/RNjhCvgNJ
r910Ee9JnUyc79X7kWWfSDPel218X2jTebHZR02dn9k4osFykpgpxRcy4ZJMvU1i1IycPCsB852t
nNqg/crp3DMZ5cZufG2MFXJhguYEvCwBTBvOeT+Dh+4vc33SzUFSCMs2T8iE8QBq8DTC/WYHMe4x
ccly0w2J5Eu164EXY8TuVzvWm9yaEwxktT/MZu1cNZY+AUsMsYSP+6CDjUHL4B0KOcbqE+ptTfZa
LzNDCCSWx4s9Vw1eGInXpm+5rAFK9veF1K1oUdw4Ghp2wEmkta8R+fiObLrZBo6/ydlT2zuGYmKv
Yz12WXaASHQ6P+p1469j4U3vobu2N3BCXmCOk5ZxAjiIsZ6SpgnbSA+vW7RbMVBM8eB5gThUbI3r
0myomILvg6F9T5Zjr+duXJx0Xp/8vI60+yXaIAlrp8/akvQESTQrY5c2Jeby7trkFUMn0JipHOtd
YXkxTFy73kyy3IJhpA+T9svQ3TnF1+sW7XvbBUJIp3Wj4N0mw+NkNBTegqoED5TXEXZD0tKIroP/
DY2WQkgWeWtnC0G8xOojjvKBkr1mkeyRejdRbkCEoKzSWO3XCm/fQ2O85OjxrPKxdfMmPjhdRiUW
7YPZuoP5a8qrut8jKCor3Y4rXOPUc3doFw21QvZDZYNrK9mP9yzeBUr4AFTp0kJnCFBzFOKYQtdw
qZ+vQ+y/p9nI8Co6ZAwcU383h6qMdZiPw7PTWrg9+IAi0vkDOxjjXRrVbtTHrpneprJz/u4qbmAF
zzPiPl4afudGHCVQxsIt8rcm+gZhYMl27TrgBkjYLpBlrRHv5/HBcANBqPG+WhwMHw+S6YTdSMJ5
j1KTEowvCnkbo/L6lDVgIK3yc9k/NqPkFWDfjMvfF3JPU/Utptvw953lPjWCcfmyJOF1V5BBCJ4w
JwqrbAsQBcgMqeM2aQnBqca/jrJ/M75ZKWHnMcJhToaDqcHJAyPDaYEUD94yCtfgfQRBfG6f5LN0
MtMEJ9D7MtNWAsxSQ2Ov1ljuqJnn2aKyrk6ZGwgRW6i0LMcRa5ilP9rROdpLKrmA3TfF5srvBhK3
SABhFxZV6OgAweFNnIkjb+LcP7DaFwwhn7Zr01kZb1Gu37hSUolzpAs6o1ALkjc5hdZ+Ub2BE2Kn
4YxliQk41XTRAXnI7srUm8I16A+NKu173N+ii3FCJDFrtepeAZplf7PTL7osjH4VHH8cWDfmCHEE
uhwN03kA4KP02U0S2J5+mIIVInswC6zIvBWDs+4m3uCrPj/3dSHnUtSPCtjh0nuGmabEtz9IAm8/
5V4MFwLPyNSpRKn/n3YQDb3aZTgeR+ZS91ACc4Hm2vdV9lIu9SUh9Po61TOnQ/vfWqUfaFbdabUR
stQAF13iranmtWrs5p3lxVUW4lX9gE+AJLFJHUyISnCoKUaMzgG/9cEwEuS+xdzyOHucvH5VJB8c
qcXCcSo3nCif+Dp35zk08UBWa155w9HyoMOsoaRM5At4xd3+aF5aVsVYeyQEpZncllSg7Ug9FXTO
xgdCD9d9SBI7oiIP7RqaaBSmpSNmFw5VJrmYl62dKWQe3am1sudvZJOHsyh/5vbHG+JDDiJc3jW/
bl8CVexHiAwln1d88SBek7toFACLixuX0klJScY2hYSTFESNKq5kwBUA+lPpZ5nb3iSe8tSEzanw
Ez/3yr+ub9SuUzigQ8eHVsNki+iDlj3rOkMjMUnuVvOczTfGfKbqYZKN8O4mlQuQ2I1vGtD0jAt0
XdeYdraSxm/y6qYZHXdU2qfrNu0evxyTWITY6B8RlUSZ3o/ZyPVWcmX11HhxU2IHzlB/rhY09jpQ
0EkryX2PDFJIHFFK80HjH8K1P8/KiRUnOt9rzWtrhjao06/bx/fkj0De2CfsmYamNsfk1X4+3dM4
8UxOU3ZQZ28qVtcsnu0hOl1H3PXMC6JI8Qe9F2oW3LxpvbPaQ5meW9mb4X5z1gZDOACyIcqcuP+v
9/PcG/uFZzzpSIYs1CQGSfbLFtNHX9njjHt9HzNroZblYCnpA9oU4YgPTsRSL21lY8kySKF4aYeE
lhrXYDHJcXSQtqLYVaoPkQaBquI5a2V0GLI9E7KJnqktZQwjqI2VHxTzU2euh5lIQm03z282TShh
lAQ0sD3/YGb6Q9I8xcW3f+d4QilSsWYuHL5PSxvSunBxYbtKqWRkKyVUHoqjKvnCCz3mVDdDDRLe
NMLp9l0tZ5u1EnKEmpad1nIHB1s/VOpcq/9eypxsf0ZoAyLkhknrktbkkaofmmAN/9N/TR/rV+sL
pikgKJiec2+QtfpI3EB88F8qEE3ZXC+pBmNG/Zqyd10KX8wS+f8G1YqMBLO8eDti7rgsbr/KxoL2
S4oNhpATcDOUFiMvKbrWJefkWD4nfLYqvdcCLlcjY3nY/yD+85US397U3GlNSLDiFF10pwUc8/k8
HZREvc+N7O3/P4rQ8wo+JvAIqej7+P3qxqijvu25TPlMvrX281Q/aO+6Unf4gw4xTCida0IQqcU6
RcYIfim8+0CmbsKFcQ2K8fUdheUWRgiibjIzCpIwXAdl6eImcXlgGvv0juXamCIsF75CrMAcM/qv
ss5bym/mDG4dIqkYds8ajobhVGrg92piUbmsKiTGVO5ugRE2Z6gvVn7/EycAyD2ZZfgOk6BJQ3Xd
ApfZHzxmxMgKk9+iOfXdEB9ZdNZ7STfDXiXJZW/+hhDCx6FjXC4WVq1XmTssn8Fn70XsptJ/YCRe
cpTZJS/HvBR4enSdYPkEb9OTus3aHtUkOYw6pr+zIPaXye3+4qcnchw0r5GYt1ufbCEFz4N6ZTop
FSDL2+jACperG0yPs6d5wwvKSj//KBu83MuqDoa/QX7gWJCHED6uVVolaaaleEKaIfNodYNbqYpM
DWV32zYgwhfWGpwxqXuAjAXzOu20jKrbNKehrFxIEFz3wr2UtzVI2LVlqOGaNbCGwXJthonc6HZY
71n5nnGCLZCwVyNa5jIaYbo4n+OgjoxwGdPAcnRJFblXOEBoDI8WGl60oeHxe15F25maZCtgZvMv
W019CkaMQXLS3XUC5FR0hkG72RK7GvRo1mY6oCfEZk9l9spGSWbYrRicC4DYyqDVaj4RCoCM9nk4
tSleXNWmit1aTT5Uie24g9bfrpMzuEadg/tIyQoP0zW5SzkHTGKQCftJ8ru5MA3PKMtJssr7mXLz
C4VlJoOBa7gaz2logKghI/ffBgjeXi6XFNmNhw2YkMYWJ3F6tcBjWqk8jAk7TBkFHXAc4HPjr7h3
fEdEbNCEQ8GQ5HHbzTBNtZhvRswrzAfb+VbHMmKQfVf9x40M7mab51xKRjTK8jUsq/RY1pMH7iA3
x/jadXtkMELKGmqnTYoGzqTPTtCn42ulsduYlJKPpwxGSFoVm/KyUbFJRW24I/SbCmZ6wyib2JXE
nviCNxUViDlWbk0Z9OSueVc+3Oy+kKYKaCNC9hObkkKunul3hXXb4wbdMP/lcgkFjZXDpyOFBxDm
aYg6BXVhh1P8HpnCTSYhwijDoKGHteKpqgU7GnmslWBMeknA7O88vohEdQxcVwmfkCjW8hKD4giY
SneNfDg4dPYcGkuyogxG2BmG48wy8o41o7BaF52T7QOa8NuQLYXyrs25WCRszjyNSWaOsGihrxZp
fRK9WPXiX4/L/az2NwjOAL+HP3G6RClWHv76I3TlLTBhTvWdXbz1tUz8TAYlZGvIx2VK0QJKLbBD
c/mWsvaQOZqH728wFzIN3V8HC/E2zIGO0X88AiJQv5tG83kmowG8EWxvfJR/zDC/qj4SVw2bEDNk
IfPozXTsZcoN131EU4XcrUy2keoagNPk0CmHrghZJrle2S2YNrYJWVtZlbgqGNww7kzdVYbytimL
0W3M/p7k879yxD8e+IltO2adoMfDtB7MEV/9Z+NdxaapElNVqaVCEf33vYrnKppVCwVTkbRukhx7
A89X2qd4/lzMmcTld7dngyV8I5qV9qg1/4+071iyG1aS/SJGEPTc0h7T3kraMGRJgt6br5+E7hs1
heY9eNNa9aIjWKeAQqFQJhPB5hpLjrWOV4rdOVNpC94Fu1ukq6w6AMpZTHL9rVLZSJU+MPNDNcXp
oyeN/JTSa0VU8NjX5k0MZwllZxlDye5vczZ8oCwEQ6W6ZdIKHlbsM+8O00YbfoPGlKS6jl7TVMEA
lVo/V+vwfNkViTTh9iUtprFNLYjA6M4pjxQ3TjtXLwv/shiRJtxFMVRrVloDFiwvJ0CvT2dpNF8v
i9gPTDerxd0SUhPTIl5ZZ66LcuRVdgKwpeoMIEhVDr2Iw3u3AQezsH8sjbso0Jer9HIEaQxzt0HB
y8bkcnJoQxHG427nxUYSf5Fb1DIWzYQkVphOC6cMksC6kn8mj1D1kxL0YT5di3iRBBvG9ysYqjVV
eYUNswxk5K8bEeaLwO407p6Qy7G3YrZ8eRJK5Bk9UrkI6n/36nvbIY3zBYjk1DkD9aunJCelPBEM
p9IG4OR3nSmC2tu/9jayOIcgJdHYkQLLpWEAxlG9KqxK9EJEnnE1uyhxIYtkPA++rYsRT9lKXXAS
PL5RvA6z1VCI7nwrZDduCoCKCtTN6AWuvOQkJJvY3Tp0S4F70QCeGx+H94tdtnaEUkZcPM7Rec5e
ze4D3TL2RgR3lKNOnTplhIgsBsZvedNNd2hGEHjX3btiI4Q7wW1krgWVIMSUVEfXEjD/IHll/2jy
J4FnYvHcuy16k8SfYCQrrCYD7h9SEsdW/qbO33T7OKUvhfZLBo5DspyrRjRVuLtLJkEp0EaAafCd
bakCYJSYVXjNufbXsj9nc3keVfkjjn0jhjP8rE97QlluRyt+1UrlKr1oimnXE20kMEU3b2W8MeJu
iiEhAR3iAiLCRRaxzO4nMAENJhPEDJjC5KLkNdKXQQazwG8Xa8CZr8qz7a4nI2jDRAlkAAcLjG+3
vmFvRHIOsLYm3WrZ84wBNGlu7mmS8ztfWgRAjRPZ+q4v3EjjfOESG41Me/jCpns2Uj+3XQlDF91B
M4PLtr5vdm8rydlDTFOpmgkElcm3zDio9bmVHi6L2L/oN8pwFpEYRVnGLWRkk1cDjic6lugMBFvC
cJcFlsDAhdK4CEmS1ryxGkirAZeE5qvkUS2cWUf/1XSlHJbKE2i36yw22nGhEvg/LUDTwjD02Pqa
991rX3WfiGJfFSl1U0Nzp7r3y9j40up151wWLto9zu9OldmMhOla2K6FUrgZP9q9IIUqksG5XfAw
YAKOpXFWSXExyWlktzQVNeHvOw2M0MGrmiayE387DXVNq3GhaKQp+qBsz4by/JGF+vN9vn9mUvW8
IRO+39HrUeuALhRo+j8q8dsyN56v66XJVhIImbtXxfymCYd7drcCNMqmCsxUrBNnamAEpO1sQ4Ca
VU4ObES1cxLz7vJS7W7FRghnU2ZPU11acBGN2a0uX7fjR17lm+9zW92t1Rp3Eb5P1rMeAwFiPDdd
iw74X/+kB991M8wkqguKe6gZFrxgiUsaUV5IsB88DmKkxYAQzyDCUoC7dBP1IRWxHe4VGFAjAc4r
aus4HXwFI12qqQWuXeLrQAEAH0oH5F8gNsee4TBEGjlAzOgA/vd4efV2VNNkFYUzxDqMp4y7gEo1
abPInmzPzJfGQ/PoCNgOfXZ0E3M4l0XtPc3+ksXdQTmQ+2LDoJZnZ+mr0i7FVV/ofWBnXeImmlK4
Rk++DsVgBF2rgFM+tVaBzTOb4wK+v34BW43NybVqHVwVZpT49BgfshN7GmoIJT7wSPtLDHc1ZVXZ
WFJLbG9qv+vTF2X4v+eg/vo+5x86GquprNSRp2ifcv3LAHDjD4BL/SWC8w5JZNuLtkKFBUBFw83S
CoadRXbHeYfKmvMUVIUIeZQf0/TcprbbK4Kk005wtdWBD+8HuszWaMeWN6WdA2Lko9LGbl8tTwXV
QfkDrKePGDggfBTwJcgGjvPf5rUa2moVYDBEs0oR0lz+pRnTvR51x5qqLQhfckfTxrtRpmFTFB8x
7Y1sLm5N1DFq6iqz8NJlkOtZmB1l74OmvRHD+ws5ksE01kaeGh0H5acy/Ly8hrt2sfk+5yPAmLjW
c5FYntTWwOaKTstED9ko/7gsZufyA/LK205xjmDVeqMgGUOco4MzWPLDVK2f/00E5wSGYp4b2WbQ
GHZY20+68MZgO/rOmWmYkDJVVdMwzf+3tTWs12vOdRO4yb520vzoqMuu1nj2PXGroAyTj7Tia9he
1JRUGZEJn2GYKtKVdQoHPgdg//QrMBi6xqMdtmBKyK8tERnErrfeiON8kNkj0KrMIfWT3naixo2H
xGFEwOmtWfyQAMeUiXqGd61vI5HzSqSrUlUfFssboitpNDIn06+UIhI1AgrE8I4pwat5KOrORIL/
NA4/aXSlqV8uW9+uCJZsJ2g2shT+5awmc2NXsWJ7WnVnoDinVuGiCrJBexlQ9DS/CeF8jjI0y2hM
JgPuGz1Gkjefh5+RNwRT6sTAsEUL+x3anP5NM87sk7qX8yYybM8GWKQ0dE6vodYDcujLYnY9xEY3
zhH1Y9WO0wJHV1mTv2BcNAE502URe7mGv9aP80J5lxG1I2vqF+zBPIQxKEAc7XaqHNkrwMIkaqbc
4z35SyDnk6p6GEdiSbbXBwvmQZBRCTC7M2hO4SavyiMA8lNQMEkeEnwvao3OB+cDyBn4BaZiqiDV
0mz+aRNXq22TSQFpgpofIsCc9OXXy6u6b/lvEjivAbybqQGerOnN/aPZv5DmSrd+XhaxG1hslODc
BCLUjigLkCTqUnUtKJMn5LHuLM8Cs9QyFE+XxQk04l84YHMF/pxZRJ5FX0f6VFWYLutFKYa9fIoG
8mZTtgE7jRuFM0ZM8VV6beVQ4noNNL8JAYGFdydmNILloNkC299dwo00zhIXTH13WQTfXmrfSeRY
mIuWm/PSYYxBCBjEPMK7i3IjiwuX0dEj6401Yy6jAIJUb3wqR/U0a8adRge3QzSmpoZvmZ2zLHHv
Do2Fvul4dRQiGkDf6478a40526xoTZN0sRgdDwn6p8Ivrq0fqZs7GFwKskdcNMJ8pkh5zlY1Verk
bgQChiyH5VEDFwZI0BTXlF3ldvSJLx/gSj9gr2ihJlhzxdL4RupatQbdMPGmNPLIaSfjVh2oQyU7
uCxmfzXf5PCjeh01raGWmsSf3MFfXlRvPZjufBo84ipOfgKxpn9ZorZnSBuBXHwvg40ST4ce0LEq
+j6VH2vs/psA7kLtW7sedYoAq1gTTO2qD0smGhgX6cBdn6ROVinuWsxgJbUbUw0Us5JgeH8/l7FZ
J/YbNs/syOxiUhWAuAOk4egZpynMEyfxTLBGNJ51ZYbtTRuqnwvBe+83VOq7g76Ry7mwuFHMFrEi
KA0RoZKgPBKvC0GJxsYev+GB6U9X9nV90zrUlzwpSECnJLpi2Qm+9BM4vzZ3UqS0mGLyi5T4RL6Z
6KM9OrSn4ap+yUUa73rRjcKcZ6vrtU3WhCEwdHWgke7erC34UukzHr6PoykdL5vn717q99phsl9F
W4oBGIi/N5aoo6YZFMxeDBpccvRD/JAdZg/sBV6lOVmYn9nh610kWByU9x2QGBjnLBDzSbJlvPRD
OEcqkbYaM4blpBQ/luyo6Xd2+2DJIkNm5+2SGM556jlgIoCjZgLyH4VAxmshuWo4oeAPaovINQXy
di96OMz/t7y/w7fNuZGNITHaCsYz2KDVVV9icwRWgMBtioRwTizV52zp0yby5vK2WBFqghVzMO8v
W8q+l3nThHNkxCqsfIhlhlMzB0pfPA+rsNy0b/xvMjhPhgi9KCWCLFjrFV91wBuiCBR9jq+1p9yJ
n6QvxNXd7LH7JtqlvaokmpjeBHPubalpVkpFxU7B7MVnEEH4aRiHMypduT99E/Xu7a+licYyWZF1
YnGHrqAK5vuVPPFz65hNT5X5fy/8QJ2373NnqZVVIMDVg+ktYCmdDk16ZWYfSVhuRHDnaKVodI7x
JvDU8nMTvYCZwVGJwPvve94/avDTdfPalUjJ2SbIpLTOAMytZaROos/FAzhjCOoPGa0eq0bpbuV6
WkzBc3Gv02S7ivzsXd3mg2Enmuotp1V15ReGSWH76/3g6V/aF7znAqTyMSJnCUKG3VNgE1XRbNZV
zI/DZ2qSqs2YWl47Plbk0DaqU/exE40/R9Hdtus5NqK463Ux67XpMScCeKvVMdqbXNfdqPEvew6R
EO4CTZteW8u2x2gmyndF3ju2DjIISdR/ux88bpThTlVrSl0/jxOD75jBbZV7sd44kgs+lwUM9NRP
AR6yfhI9f0XacWeNzotS2WsJyvv0q6key+ZHmguO86672CjGnTV70BRpalFIGsErld3U6r99nwcX
bupJsTOksPxakhyzDPNOE5wl9gvf3bpvGvADQ4qVU11JbUxzScjXF1eaZDqldJcDziZ6SItAHQQ2
tx+wbiRy15UUm7ISyRNLZMkuRj6WL7Evufo1QC+d4rvltE7hxd78+bKp718kG7HcDaZm/RyRCBeJ
HEq3sg8oi5/qQxdMHugRHyWv+iaQx9S4tLDcxaUWlERDBB+lhYtvuOSchsvtAhwiVifQny5LE+0i
OwqbYKZIaFNKhs6E/acg8f9Xa9tPom0WkXMYvdZOpkxB1rUCMy5kVL6WZ/qtnzzorrj+oexGnhtx
nN8Yol6WWrSAeLqTfkVb7rm+Wj3Vo4+ynyD/KX1lSEttGHvaTXOn34+n1Y2cKsivs9fL67t3zpHc
BS0fOHrQ7sqtL10pLWqZYug/kdVjMkjSXbf2w/GylD11t1K41Y3GfCUjBdC6XaQhqeg5t/CusSZv
XM3Hy6J2s5NbWdzSWkufdWtmA30dr0bWMVlkDliowjyI/RrvtwHUzN3jcMyC+Fb93IuwlUQLyvnm
pLPKMcNklq/reL2AfYY+X1ZQtJbsxGxPREXlrqUFmLT7b1Zys0go9lOw8VERk+GuJgbQ32UN2ReF
71cwJ6kgtMPQNCbM3TRKwyEWJl/2fAnZyOBcZqFVIzK5IwuC7Vs1KAG8BczLH3KAntqfH7k2t8I4
RxkZ0mziaZ34oBYJIzM51/pw7DQRGNzuBm10Yuu62aBpQeQYY5jTy+1ju3yXCcJUNdBN0YDH/v4Y
aPbQEM4bfIKsSCotnUv4kGgCVANod9OPFLIAnvi/EvjU2NKPyK/WgAmb7TqkvXlMp8WleiSo4gsU
0bm3pJouWbv2DcCyCvPeboqrchQGauzU85fWVhXO0PpawatYyxhjJsYHEKglQYneDaB7g4a0vNEO
NppikpPo1cXc5yWxnMlVKd54MXpFPGX8Rq0VpG7nfBahlouEcAY3DDFFNIWEIublChm0seQ4Abbj
stsRLSB3UVilUWZ46GtoBb6rOw+cicfWusGr0kWBRiBr/wS92R13XdiA7cUsjIYMqf3aJNe6fq2R
BENSD5dVEonhbgo9y4jWFIDRqNZDVEgoDgPVQAJYUOxdFiQycO5OyFPM+4NBBYi+6uRY3dGURJgt
e8/WrXlzl8JcE5PENXrQh/w8zw9L/NPKj4l+1vMfs3BgU6AOH7sbgOyIe1KZni7fJBN1ZuA4/dOC
8bE7ekdri5al5qlURnSEh8gVxn+y8LIUgUkbyt+Ommhrh1gHqAWMdiSVz+kYwss6unS1GlVwWZbg
jBqcIzDKQgKXCor1iuXFZeF0UagKrWA3fbAxA4PzBCPKlvlkZokPit7RKzHs4Mxed0MOtHeU28lL
R7cElkBQ3seeLDhNu3X8rXDOQzRZSu2pgYdgkHqsjl+5xhF0tKZf+82I6BWVAs+y3csLKzjEBucr
wONR9JGMcKiPQ4oJt6b+bOjXE/n6b2I4X9ElayNrFno60l49ZDMGx+H5LD0YrUhglbuWAgRrzCoY
hgaswL+tMtFxY6gSZilN+cYaRkfKD7NwtHv3CG+EcKumW90Izwc652j1Fe3Opt8vL9fuoxT41X+0
4NZr1taJKDUCu+Jl9jQ0+djueDKc2kE21bOBuXpZnmjROA+rz6iZ92WBJh/1AfO0UfyCxp7LIna9
xUYjzsWaVoeInmRwsZPu9xaeiPnop2V2M63tVVbRD4V3pomnGSD/AOvGeQzcEeOSrQRDZmQELK0V
a06nLcvhsla7xwecNAZgxjWQhHCx19w2GiCytcijE3GMegQuKnUHIwHWiOAE7bYGkI0ozt3mpdWT
eepRl1hcK5zCykUNOUXzrBFkwShqM9vdro00bvmkQo/1iRqYSV8+k+iHbJ17EOpOpHeLYfQuL+Ku
9VlICxuo49gaz/EWlU2X5wvQXidSuIo8nNGi7anpKijs7B7aNzF8btpOUdaZDVB/Kh2AKEnlJCJn
uu/DkQpAT6NB2HTF386H0H6eV9UEm9wjyvxuGawHG7Wq/iV23RqdWB86txt53LltB1kbRiWVvKGK
HDJ/sbKrrBY8L3aTtIywF8RLqs4gs/5Wqi3jmdBpYCWexe9HF1CvoJQM5O/rL9UdbrOgexVBve5a
xEYkp5dF4mgkMWtMiR9M4yRZN8sqMLpda9iI4PxRr82SFie4+GwrXJTXoX28bNS7nuHt+zxWUTK0
cjSPEsgei6x1tVU9kbxxraW5MadM0HbMluPdM2kji/NCrYzHrNKgkZba+uuKNIOU9teYaQvI3DxU
3XxOjOrXZfX2Y6WNTM4dmUO+godiVFHkV04zgCKdDNnazE2PloOJQKcIFk93xaBH+2dsI5jzTEmz
KsCiRn+3cg/QSL9AM03kjW5/Vh710AgY9vAgOme73hDzGejktFTgxnELXKAa0mcmyBUTgqYW2t1S
9cqqm+sO46ND5gqWln2N304AIGo6APENFcMofx843ZAa1VzQlt834Ci2f4NIdY0nBzlYtERjErup
WzTLWwA8BpWJzvfBtlq8jgb6bPG0ZyCcQ1iE5N4Oezf1JkeUFNs72Fth3EKOaVGDkgEPLYxHZ/N9
bOeOKjWCBdw7egqoBBTTNlXb5uk/QLhcL6RG8cVIXQXQtZ3ZuHMdqJaoir9nFltB7IdsUlVD1kWr
NFimJ4F4SLUDunzRiqtJAtqxwAnveautJM4Hl2nT2VqKPHOn495KDQfZ5o9Y3WbVOJ9rxgpFNI18
mH1YAfFODinKEf7oW4HyuoiGuX4HRu9sfCONs/GhNzSajW3iK6FxP4I+wPjahR2eW4bbhD1ayMwv
ynHwVLfp3fFnGVaCQvW+If6xkd9jUputs8lcmZGe6t4o3RbTqxkDkVq0oswFvtcRuUVQf2CYjJ8N
yCoJfDsRdGSd2Qz4PfbHs46aSOlPB1FdeN9C3oSx/28UKlYQi4O/Ca5QHgJZhiNei/Cyieyb+5sI
tqYbETaApiormcHjtboSaDRkv6vmUNWcZhFhZ+3daAAs+7N03MlqJLWu5YgAw6NJk6+angMJbBjn
ApVa1bizY3N5TLUuypxJTnLRZIBIT+6w9fMSpSO1UCJINeCCuvr0owXdpBFfTabgXO8+9LaKcqcu
yrsuB1e3hFf/b3IAYHUWISZzj5GjOMmpOVzewn3X+Lau3LEzjWgEzgeqOzR5JsPsZFhCPbtWZlFG
7b9cK38k8f3STUWBMDKo6AC3nTVo71iy2Eq97Fj9QBdGICwc7R/oN3nczZKQRV2yFFOFvSq5KCM7
Q32vrd8vL59ICBf0JMPQVuosmR6VK5AvAcp1yl6L0fr1b2K4EIfqmHqxS2CyrOOjhWYI+66oncsi
RIZncf4CQ3HV0OgYGwGB64SqKUvp9+f6UByJPz7H3kdCKACiyCaxDIwumZzlod1dNilYSzwpa5+0
pqxcS5Ye5Cw6zW3+2epFgIj7Cr4J5A1QnyLJntGt8yeflniSn4GMxg4rGKDo/tw1jY04zv7mEgj2
eYLuBaPQ7410uQJZhbeMH4AK0zbL+I4NQGr0tJzR/rOCjyKvZyeOvua5iOFu//SC5llGzIshEX4O
YSz0OitVaLOckGn15kMX/KejG0DWQtPYXbqNMM7ZA+5vnNd51Tzw0l7TKbqfOvUTfLzA5HdvyI0Y
zq0nebTU2Vokvmo8VONhykWTWPLefb8RwPnyQjIUQ4vRlCOfGJj9em5xmhQPk3Ke4PDuS9JhvWj/
lcnvVprNTdxNjQE0ZLTEGuUPXcpQID101Wdw3nmR/VzYd1X+CCoCQVi9v35AjbBNG52XfEE7mRc9
6yq0elZdQLVbRRes374ZvH2fc66RWtU4r4hgyiHx1yoPFLA3SmsiuAJ3b3ftTQznXK1U6puOQMyg
f1IL4pT6qcDcAljAlcfL2yRSiHOxZUVQnKfovyVg7JCj0l/N9VHK10//Job9jI0xLEVcTYtqqJ4s
X8e17NXjQ1qJ3lSizefOqFnN1FAYBUAvIQE9GLVHlkYXWNhujhM9lH9MjD+ilGjFnOMtqsjgmUoP
6QnzT2t6ZO1R8kF0jEQ6cedVUxpJkzQ18U35V2n8GsaPzOBs1eHuvCKSBzoyZuXE+KkBWR6UKuj0
vv+n7efTmoaUTmg1xKidPp3nNpyi3FlFkGO7SZeNJnxjbbTISWH9plP2KxAV+YzEyr6ZVEdzVrd5
GsPFaTpX1FYr2CCb8wi1POdSmmPSgUT3Q3sti7o0d1sOt2pxvmBeU5pOhal5xnV7JbuLPwDwA1Q+
mDCQH4Hau3hIgwRxJ7Bztu/vHoZIpeoo8VhgOODMfLHN1sYUN9Dyp9dW9S0wrEz9Sc1Kt5eu+h7h
mC0a2N1dyo1IztbHKhuozNqG8/6p1a9XQ9S4tR9vbSRwxt5O9QA2dnQdzLeMGFA9RBLGjb4XFSyE
NTcSEaitQCV+UMMyujkaIw33uRnmyxkHWRAwKMy+LuwTX92xm7Wd1BiLxlo1sxvZz4+MvyH7ifGp
G6ACrcCEyTwJ0zZ4rZ1Lt/qmPFw+3LvJd0VH7t00CdLvfDmTGlXcxS3ov2fA0fxuxrNNJ75O3fLF
CGrgaUrUFz0Sd++tjUzO1+dLroO4EPzGZSX5stV4o2ofyqgSvH33T8GbatwpaG3wldoNpuMzrXqR
zP62NlfPVOPA0DDbY1fOrOoYjsmfBUu6v6tvcrmjoI3yrDYLEsis0P67l8mLr4eAYYUOZym4LE2k
JHcq5lir6CChMTYyVHecyuNcSHcpzW8iBQA/01xiJFQ5zpIIKW3/cPxRkr8VFi1OY/DOoOCuPFXL
3WwIXJjARt5dCGUdxX2EyfyuxZDULRgHqIhOYlcE8t+KalgG2Gc45zx2S5yvRg3THxuQUAE9Bn9b
AK9d3qH9I7aRw5ZyEz+lnamWPRy1t1rtzzKPD3lLwdmT3VVSeZqHVyUtflZUQp/g8JIT+YTCshMl
VqjaRNDVzw7WO3+z+SVsRba/JGubpK0kzZuHDlhQ462lR+eorcMsqUQXArPy97IMHefckGWV920l
HsdysiKZZ8ZorR//4Hr0NxOaTIRDkvub+SaOHcqNao00SNnA7NEs7vU8lDuvb75c3shdkwcSy/9q
xNkLOlOT1qSYw9TaDLX++HrtNEHWWCSCM5XRTtGxMADtZQHoSlNdpzMVWOO+CbwpwZnA3MqTvER4
AJVLc5Sn7qBI3ejYZeaN9SwyfZEw9v/NphSkbHS1MW2P1qO7lrPT0td69KJKBFO6++babA3n6mXw
sHfNVEVeVv4CV0EQUdk1pZBEJ9JXghUUWRrn3ru1HrOuT9BNIN1p5NwQz54/EnJv1OGcerMkk02i
BdkRffD1cj0sa+MuOvEvG7RAE76E3FikNyUZ+QQAWkzVc9+6BXm+LGL/xfWmisqlrRZ4BioVII3p
/O5F89eDfES45ran1BM9t/YjRMO2bd1QGdAdt2x0leces8sYQER3HcuQlL+JM2vfDBWvDrsPHdY/
4vgr0DTqOZu7jmEkr8dFXe+RaDoKlo+5rXde1FSRIzNk05R1TiVUeFp1iUBWRo+Tr/i45n9IGB4a
vO6oHCJR1Wz/vfImjm8dzVMSFZ2CF+t6a11HujMUgLWugypMXTX3bN2pF1BJAKTQ/9jmbURzhtJY
XSUNU8FgpzDU79Eg0cPhc+6wOanWxYw5HQ+XF3fXO20kcleG2XcjwDkBerIuxEuyb9WSo8V99IGl
4V2WRNg2XdhGvr3UjCmNSxP+Kb9i25gHcuv0gezqQRdKrvJkfKe/eh+ACV+mw/IgEL6bzNvoyV0q
LaDemxk0N95g9tEzIovV6ehkOxn6qediWKBwl+ZOReQXwOo3D2U766HgN4jWmrmizU1gmSWi8Uph
pcrupf3BilDaHQikgcxIfXoC9CXyviKbEgnlrp/aTpexltGQtWp561S9Wjud0h5HWhR+R1RZpKTg
sBrcLVRpcx8D6DXx51vjng2qF6FSO/SFTYwDiuLp8pqybbtkU9w9BM30pl5wVmf1J6GP5iS4Hdiv
vfR9zvWoyVj0/dqaIK9ZnmuJhsrcunY9e/1Y+HKli+7w3dvIRCiOSTe0ifyGpdiYCGmbaiFgw0Oz
g9/SE5ndWhZ47H2V3kRwBgH+uGysF9TwCs1yYuMky/er9Dlde1chInX2j/ybLM4YVq2R6pZBNdIj
O+X9gRFUYEwn/IgVvInhrGBQpLmYUrSILMOVit4o7Xj5+6Jd4awAhEzlOlK8w1JyIJi8ACybQ8yX
y0L2TfmPEnwggpKnpksKQbwDGKpEcXEReJclCNTgwxAlgjNoManl9dr3sfErANbRWXAg2VK/PzBv
WnD3iRyzfuAR/JSK8tSapz56nUAv2oHE7thqi+B9vO/b3oRxjxE7b6VeIxGEVa2nJufM9ubKCPs4
FrgB0d6w/2+OpTLkTS4BWd7PMLHvj0qjnIs8E5UdReqw/dtIiY3RyrsYz7exPxVop5/BoW34pS0q
M+wnmt+8jMq5gKFcAYm0NKlv0AODr49RstUzZz1JYXG1eApALmNPxFAi8Ds8pGY7ZdaUKy0w85PZ
AzPsoWgTJwOCREklN5+i538zds4n9JOuzFOCxNcYfzUxANT3oFb/elnGfmC/WUjOMchSXdikRcdY
aR4Mv8rD5UaazpEU1lPiLFbvjO1NVPYCa9wvHL+J5bsJS0wqLxaAtdFNSIICgwsddcpDhxQpa3qq
ReypAut/h7DZGnmqKLBL2z5I+WMuikGZXV/wGRrnM+aZdq3clUijyUeqPBvDKVIOl3dKcLR4Jh5F
GToNMLmYEkWPZw1Q5DXWe5emyJgPCfUuC9t/g232h3MXOilnyR7RGymdB5A5l0HlpmF0MBzld+es
CKxNcLL4PoKG9niwjDjOVPkRT18RrjhF9TwXrZdVRnBZN5Es3nWsQCiO2lLyMgAqxZhXrz5RNXeS
8UEmogk7kV2w37Lxh7QzgLsyIE1D7OuZBrH9VZf+0S44L7EUKq1IgXgL0/rOnMIuRgC+aIfZerm8
bsIzy7mKUcrWrjBWBuFXHtMD2KLvbL84TkegkB5FFiE4sfxQdDFqTa9GiCU0OxuR44+rOTlFUi/Z
H4mMAKYvA49HR0WZu4Eje80Ku9EwQ7DeJPEVMT7JH8owbERwh0lu6ripVFhBD14a475uBRnNfSe+
EcDMcGNmpdEgYGnRCS4D2vcEEHjgRq6jx+iExeXwXZu28KQG0butEL7JvTVNTF1kzKZ7TCUrqWtp
vwhVRB5o9xW2EcO5VDyLctBuykjTMorkwk9KBw9dVkcGzsy9WK19894I5AzBjKYuR5Kbsdcv/vrE
Yn0d6NwxJnLk10FwaoXSOJtAWXekNVhYvfQXa6dP3OYZb4zW+U+97mNtjxvlOAuRVrnK6wIl8rp+
6pQAj2aEMZf9A/vF7+7AjQjOr6Lpx5rLCHk0cwkKcpZ7watPuGScM83npZ4sAwjMWpgesi+Zj5Td
FzUBkhtr1DNT/7I+QnmcZ63KTIsNVjhm0HEMdWo8/Ac4DggxoagAuB/RbpaP865oMUnBB4cucHoc
j+SgH5Lb9Fo+GgB67m9q4DzPvVcJrFBwlE2Wctr4DTuhJClYp3ZeBhb5CYj2xH64vIps1y9Yhcnl
AxMp1/o0QofgOt7EhHqqcbaqzM26X5fliFTh3MViTZpa0gVJogmIssYnPcMkh2hY9L842j++j2/V
t5MukaoEjAcZ+rxPhZ89y6oTEae7qjzpmImaYfdrjm9GYXJeosXErQEWBzwBgvJJ8Wlgrw69hXO/
aa5U9BQAhHikArsXrST7/8YozMy229qYMNLZ944JhAsZGNad3grchcgwOHfRZbq6zBWKIyue2r12
kOZvUWk5yviPhsF5DbRH64NWosGc9vfF8kjlMBdVFJkjuGTjnKNIitGc2g6tVXEdO5YiHypgxWST
/jnu0+vMzhzAzAryBrvO1pYNQjRE6RZPGt6MeiMZDI2sjq7j6ZooghKz6PucSnKb9w2SBIAxX24t
ROK2YMh218g2v5/zdqtmo++6xZi3PKLC7ALQu/llpWuMaCIjk2io/LI2Ns8VTqpymfKkMQGE9d02
z0l69wHn80cbm+eS6ds57doFmBMA8TEo+pnqAGTUzr8J4Tycps5tKnV4ANp66uTxZ7W6KYTzGGzd
35nyRhMuCIojYupph+J40xR+g3zh3NAzupWP66h4a7ScyZIcrLYVXES7zmAjlm3gxufkC3qXpgnt
S0meHGhaXIPUelH0g0wtAbrp7utvI4nzbosB0IeyKBDl9QDfbG+T+iayf+TyAa3Sgg3bv9LBT2mp
moIpTZ6vy0qVXkkGFDIRsDwQL/Mx2OW0h/Gkn8ZQQp0kDUS1kv1z9SaSW8hFWtDNs6ygbIjs0yg1
t6MM2CpZ1HG5HxttVOOW0R4tPKJHqEZuWY12CJtryR8C61MJKHfRNbh/fN+U4q6KtVCWrGzx4ijq
ONCl/qqobUGTmWjduFuClO2Yzyn0SeubbAltgirwR+JXFYQ8jPQXI8K8lwDQfkTXGfFkAyAklGOT
QL4bbKd+Wf35WhKu2t6Z2orj/IVhlXOvVyAmTJC8Nhs2CiKtztDIzw3ojgS2vrdFW2Gc38BdlMYq
i5Wr5g4DhdMUXHZ+ou9zdm1W5mToKMt5Ri0/Dtb4QiJRjnDP9W1V4Ey6UUowOCYY9aRIbqhnvP5C
+CIhVtluam0rh7NmjO1kg1UhWlh0h17VoHmIYxf9fnjbNsd4csSz2/uWwACHVQCdqPyguFxTQzdB
1eyt07lTz21quEtxXaQiQLH/otofQfx7QqVxOmCs+j+UGdnhf0i7ribJeRz5ixRBSaTMq0ypXPse
970oxlLe+19/qbnbaS1HW7zofe6IRpEiARBIZKpO4qWB7Q+YpRqC6k6XhN09Xw5y+3+tS3xbVDNV
oDpGLHSz+GGGbEapjc9jlDu8je+1SpZF7PmIrTnhQjWKqmf9jCIymQtPwVQa1ws3NWRKQzIzwlWy
7GQgbYuXTKT9LHEqtB+1jHFw/za9bZxwm2g9pAY0AwygPs89P9eF5LbuhoftVgl3KZwV1scYBfCM
f2aXH3tI3GWm0/nRsQkyN/122znIdky4UWNaxBXYM1CRql5n5rHlLpn8/86EEB8iAA54sSAfVtpA
s/xlPjWaZNMkt9QUUm5q5GNYFOgh8LI/lUMZLGn6XWvYKY9T6VinzJiQf2fJVOZphlqu+cK+D16H
isPPdZx+/G446WPmx4f+ImufyU6FOGo5VjoGi208WpTj9Jkfi0PzrTrGJ3qwLrFcc1pyyMU5tN5u
rB5iquCdO82r6DRITzsUcNrD4jbOgIAr4wrYzfd04LvAOEyB8xL7g3XMzXzSQf5ffS5OitO6y6c5
cYxr9MsMLIj8KT/GJ5l+y/6HfLMpnJpMwatJizDiV9idw6fnNCk8q3kdE5lz39/ON0PCibF6SFGk
IKaDikcG9SUdELJGWVrv9j3bd+l/rIh9QYjg2aNagkHFDs80+h6mRx4Tp0V/xuTfb5tad0Z86my+
ltgTBESlTccMPLVWe50Gv7YeNQzYZPYLShDTIHlP77uot3WJsUMzuwHfRPcYe44whdkclUQSDf/D
9XqzIQSOygJzSTmAr37lCFiFXpBmep0zg/mrunvPQ0MHk9kqDofxRJE8JW5Ys6jgXPUsfsCAuAN6
BxXkPrc/0W69bWtlPf2bdyFRlSRKcjAWdV6C+lcdaAUms5vfMy2TLAHc/UabJQk+Pp4Y7TWqQWTb
tK5VCb4R3bhSbZZFX5kd4cqStkSFo29Rde0+F/boqLavdK+3d243md2sRbitMUNbvzZRdk3M0cXI
uaOZH4ly4Q3mE4bW6QFtkxWT98/fm82/uFJ6AOfsGCKqRfKsVHezfozayumMoBk+KuorQ4s/UX27
vJiKbARr9y5vTAtVZoO3FZkjBh0FI9UwgZGfklg5ZNn0VFdhULdfl6H+dXuHZWfz93ZszqYV6Xmt
dm3kpx9H3wSF2/zIAgY1V2yxK7G163w36xOu9gxJGUIsRM75zFvHBJIX5BWR0/zyK0f3Y8hPNjLQ
/34029hcf9N2faSya1sDl2pyUg/jvXVe0/ni08y9dZmNy1M3cxdZZrIbz1Qkn+DP0k0qVthNOlRG
Va5eueu+1/VXIxl/dCWkDUMmefLvX5E3S8L6pi4y+4hjzj+DvvgqwqzjvdcE7+GmBunjnwWt3mCz
jfrYTcXCQIkN5B0AV5BJeUrsn5LzsX7/v2LZxojgJ2PwWI1JBZY6LcDg0RF6kI/KR8xquMYhOYeu
+uO2vX0P9rYmwVMumTmPOcc0gJVmd2jJByWqCqRTJMdedhYER6k2WdjUNYbJExtwxXia75QOtRJw
8M2ZrAD0H67z25oEj7lkqWlnJFvH/aDM7KoOf6qO5alAKkwlNcj922wR29ZWlKyIFmKDTqsacRwM
Cd9b7SeTZQL7n+ft/wveAq+hdsyslUO1+l4W53Q23EbK/bH/cd6MCNenKDjlU2GhNaX9ys2Dgulo
kx/GdpQcAtli1r9v7k+EfLqBgCvAE0PmT6YaZGkTzIas2yszI9wga840NgCThilTwG9L+woaKafN
JglUQ2ZGuDl8xqs7xMiLl7bPOgSEwfnkzqMMPLNfiNFUpjOoSVONCIeZUKWz7RIaXiu8rnWah9IA
5yJ1bChYAM+gdaDIl+Rqu+fhzaQY/Vk9pUvf4FDz8FM6fQOjgTuq341Bxhi1u4MbO0KoLzGIBMw/
AyFnxO/sKj6gj3TWefzyDhe3MSMk7Eo2jujgVaBOaTTXSoxfg6F5fCwkQWjXFWzMiFd1pIuBEr3h
9dE4Ob1emQemT/rx9mJkVoS7yjtTK8ja/wpxdzqQDfWt6t02sZ/9bVYi3NNsbBUAEbFhA/TmC68O
CHPBBOytjBzJnZRaW3bchPuqdnPS5C3RPaW+A+uIw8gDT1/mOri9LJkZ4b7SpQRBfoxVVeavUmdO
0fxUtYsZ/rhtRnaohUiXzvrY21YW+3rx2vV+VfzAZMNtE9IPJPgErR6WeikB6Wz93/PsB5BXPC7n
lXPB9ogkxMmsiawLWV9V2rJg4xhow1ZSQ8i6XhAiQKo1H2VNPcn2iUPKbWbPjWpO6A501iUf7Gva
kbMaSTs4q2/5K816O+O/iSA2sajSp5pglA/PjAMHQqeET1WRNK5EdbKel8yF/9bP3dgCMXlkNusG
tsDfGuCErFRXv1+paxswRC+j+56WPOa7/xUzNMFJLKQOM0UBWb0e9te6Kr7RFF1RS5WUKXbZMrZ2
BEdBUDRqoWz+L8K1FKdjFVRr8bpoPtGH+hQeoaew8ok68SH9VAUy3op1Ibe+ouA60oI1Y5RhZ1Pj
MoeJb1JZFUt2HgWvAVXEhscWBvRJ/Zi3rTuXp1yKLZa4Jk3wGdOsKl1EsIyom5yysYIG+X/M74yB
SlKw9T/d2jDBc2SxApWqDqxhDWl8vbsMqIOn3YXlRzs5JdH3245KsnniFBH4sJGkjzFEE8rq3mox
5kiaZXKQ0cimSNbffWNd4jTRUudNUcVQJgnvrHN6bi6r6l12lmE91699y4yQSgxpWZXjaKN30ISo
ZXLVnxp2AV7oMZuWu3IZJdFetoFCThEXdO7GNlW8AaKqSnrXm6HTae+Bo2yusS64C6ss6zatIsMD
XbTTG9RNbOIYxDq85zRQG7Q2KtMwdonN3bjBuqq6UeNI94rYn9uHGWzT6Xtqs6B3+pcJ4SKFU5vV
LYU0PW8wQpQTlDwWtXssScMli/kPUfHNlHCTCkiakJmCq2TVWZwKB3DF8jy49ZV4kDkf/Pw93ACr
3Oz/rU1suVhlOGe9vmoiRahrk6Coc6eZFf/2R5KtS+y1xMyCxnKvr4/nlcI4QnHotz7rqjAX/SMb
ltw/4IBQgCQUDO9UcODocLdlPwIJVZkElaGU/KPrpXJg6qBLPtj6n/66ujo41jG4j3rU7yC9OX16
rEBAuoPYTtl/6Kcjqw0na+6L8sPt/duNSBszwl1CN1ZdshAMgLRWj3bIP/Vl8w7WRH1jYt3TzUo4
mJEzmgF1kLR3pdU4EIZ3lnSRJJm7X2ZjRfgyumJErI7Rg+WJ2658k7oTg8339m7tp0YbK4JPSHKz
V40MkonRyXRmSLEuR9TVVnKD83yaj7IWm+zrCP5hnrukmguYyyzuZJbtJ0RGNrkrk7D9PIJj6NMQ
JGITyg/kDG3ZQ3hKn1V4B6TopwUKm75yhlRC5ITuu0bjdNQJ1q6lASyp8J5Gl0BP0ZgC1XOoTX7E
EstR7FxGgb/vITZmhCAIWTE2VhwZyngefcUB7dtpAOKlcOardnxXzZUiYKir9DvqH/9+2PN8SQEF
AT/kNP8cjFfgG4pO9p7aPeobG8K+6eAGzTFUSD3LKB+1lj/lQx+7dmZIovmuC9rYETaOhWHFlmzE
gCYfn1OmOiM1HCNpr7xQX25fLNmShMSBJHaBVAvFiIYHWQctlcMSB7dN7N6lzWoET5eNSjjMFkBW
kaZ75qJdFL2RPD1lq1j/vvF04EycTKjtQgOuOyR67hQDFBtl7EG7OR1lzAKZCyj7Rb49ruhdaVM0
f/qlep7yKugL4vCaB6UyulbfvycObcwJfjXt1HA0KdZk2g9qeeL51zH8uqjvyuk2ZgTHSqyexKaJ
GrhlXHDcHE48vXpPBXRjQ/CmhVJPCU3xmGDZYVqeVaA5k9fbh2z/yrx9HMGZWmWstlUJTa++6jxT
+dJaqdMNz4kl6+RKDInUQaOVUNAEogk+muQQqfEdt2nAtNYdQQ93e037EeJt30QmvTLVKyUqNAY9
G/aZ+lBXslF84HcsICcWrLLnmjN+Gk1H1tfdP+o20TAiqamoD/z7fZpBxhRXbKZelSWPRUqCqLQ+
zhQZ7By9KCSVnI/96E7f7AkuwrQWrlshwu1vLXKXP4XeiM7qKnSQvoT++HR7Y/c90ps5wV1UQ14W
2oKxv2Xo/NiE2ByRqbLst1I3SxKub0fLmSxKCfKFj8thCJ3CW/kK1IAFo9c+jr8FkN6VJG9sCnd5
GEiZ6B3YObv5oA2hO5Q/VSkT8/4FeNs84TKruRVVehghqk+KU0Ohp+2PUXjfZzL00f6pQDeDYXqD
YfJUCLd9lbXU5AQK6md+NC+rql3mzJ8tJwStVHyYJFWq/XxlY08Iu6Ft8JoaACJlV/VA/enYOY1P
DiuRq1yf7T9YY5aNlxr0o0TKs0yDmno4JHAkaD52J2A/o/X99JpCZYEcQQ9y+8zvhkj4x/8zJ/ot
aufKym6qe5DfcBg9ZRrF/LvkWb17sRg0HAg4OUFiLBxAbW70Op/ByzXT0qHkFwRZ3rOKNwPC4cuW
jhdxC4JWUBP6vakdBlIcjTqXbBYEkeHh/noFblYixBPV7k1CIoDbrdz8yPT+aNXma2Npx3EMTxkb
ZyePAcDLmkdmViceaadmagqnM80gbOI7ZodupHU/h7hHQqp8K/QSNFl6+E+aF5WrD6CwtYbieYpU
EHqqHtGrV96kmdvUX/QMw2OZ6tf1ctHV/JeSEUxzaE4Xgl0bCPjKhoCPxdwR2h/zMr2G5Zg74MO+
di24ANX8YbbIAfBRn1SZy4v5wjoSJHH0sMxFhMsK1AjJKvQbZs+kiqtmHUQVgU1jMXfqPP3CWf0w
l+mHuc8+jHb7WDAO5YXlPkyXE1Pt5x6B1iE0v7ci+kGzlIOhsHNi8HM7z7nDijCw2vZOC0vMcFMt
GE0FNLAVOCT0xmNTcon6/NiV0yHTSiDgjXtDbXwW2UeKnxtBS2dsQ8fM1GdwyTzVrHeRdH9TMcU8
ktyZTPtQh6lL1u01x4cKP7wquwNNeu6QdDkgPzuPNvPCrPfKefgxaJ0bMfNqVvqlSJNXoyYgERsP
3aRe1RnVGHsq7iusxrHM8KLaUJAu58qNEvKRMkt39KIIFtNwSVWfy2g8A+T/2qjEhwzhIxQ/noeY
XEHDeaTGj7mNDwvXwMY21Q4ZAV/szPxCw+LH0E6OlYzf0rJ40UvVNczyKY7oT2b0czCFPHE0Kzr0
XXVgNcWA0vCaGM3VVueTniexM9ezZ5TZawICEK3ortmoHkhi3pGFOIWWHfoM8OrMOppV/mSE4Qlk
Qo81Ko0dGs9OZavunPT3Ja8OVdte0iW9hlr6rECeD/8UHNHGuQrJy2Rnh6Gk921bH22l9geM1GZG
9Mpp7y0xfSFR7FBrit2kr5+1JA9M7CK6SwfC1ItFEo/Z2ecqNXyNFC0IcsxHMvZuGoMlOp4PqN7c
DWnldri1CwH4V0HOolVenZBfE2hfi9YIhpweOpv8o5k4zjFiptI+ZmP/wRox9a3y2eFp3LhhrWIT
eKB0+ejOITAiUQiigDYHtRUm8CBvr8UYDA9Hv6bW1zYBc2k8RKfMGo5N3wWdujixWkKNPIkfO5x9
8N0kL+OYcBAulwHOuaukX/qFv3QmO/EGjIakd6NRfQAi4UIpxDP06lrqd/OArGww/bQpP3HclLjr
vGruPMX+PFq1G9f8c4XxuZCpbsu1z0aZuBkHvKDPIlft2H2tz/dDrt7X4fCsEetbrSsHbYT/x24V
mXE3ZvFTOvOPKgMBghn9VPtveVpcFWhsGCx2SWLcm33vxQ3AkQZJnLBPv7CGPiGx+Qe00tciYle1
ZHf1nH6rO4wupxP358x8Nhb1gBzhLgsVtJeslzBOT61OPsZJdLL67BANwzXl6n3TgriRAK44GbWr
teNxqrKffUUcHPfXogXMfzRebUu9aOXoMy2z3DwpPhsNcey5f1EX8yfO64Aq8UfcRR8TrRiBAmeN
Wuge+OZ9wL28Su0+xAzItlD/3MVcceLKcuvRfuks8ljF9QtJh4fWMBvHLDW3MunjnMfXvAE1SJEd
zMi61lr9FNdos3ST6Zch8MlDP68Nnqeuie77Wr3MDTDScW/cq4ka2HV6rjp+WRJ26Un5M5nixYkW
yxmXzq9nHhhG4tYM07umThxWm19AhHwsGs0rK9sPLVI5UdRBis7qZ8c24H/w/CdK9ilkyXdal+4C
/ac0R5quJ08N5B2cTNUcI+z/6WtwOGLUeYAqmpo3923WvNgKvB3j8black+r1FPHuksU9se66h8M
qp7HcrwyY6pcmlbca6zRdmc7PiVLgeI+VXqnHNPo1Jmoc2jD1DuKmqkOGyLLh4De4lDbWALNXjQ3
KSLTb9JpDKzF4MeUmYYzWrH5SNMYfIpa1H2Ji+EEzdjGr5Rq8KuaRY5qNO2JjhSzUSodnaxeDDjo
HDoVo0EciGznXleOipNkQ+Iyhmtbclqfe3s0D1lPo3+yrK4cQ29iDKxnumuAys2fkoh4ZjxzZ66M
c5lXIFqYEIIoWb4oemz8o49j45B6UI5xZ7cuHlulqxrl/dDd2XFruCP0Zi9zqg+4KnHuRlV3ye0M
ENNocSmbAXZp+TkzWrdIOw3hLnEs0nga4EReU/TnTscEjGXd8Xg65D0HXVk5Q/F3PkRNcZ6X5Fw1
yMOyJn3u9fS0lBwlheKQWZkX68VTi3DSjdbr7/bKpH7Iqf6xb0B9pobApCSVYyvEGRkL6lzxi7ym
bk/jQFGWa22wR7Pq7hdlvLYkvbZIKZYp/jxl8Dim4rWmZTsxsEcKMb5SfTgXRRlBFSTyGLXdroHQ
BEZYXbbMmM+HJkTL8PPNY5PUZ6JnRyW1HGIhf+C9V1eL19Dmopr8rmzqH1pb1D7AIMcCHKLzsBwz
EER6Ch766pw95XAWYzsFcTI8qxb63FiT6XV6YbucsV9USfBPrYMJ4jXHriAlrOkBHN6hCodjPiRB
qdJjrk3Hkn+rq/JF0SHIODXHAjchzJWXtFEO5ZA5agmtm7Y+KfPohPggKeFnMlZuSRhI/bkHf/Ca
A1ceGe2FlYXXdRXI+NTTtECErNeyjzFNByeL8wfTioMunz8NcWk6GYKNnWdBXDTHhYCceM4c9PdO
M4O/Byw5T8sg1TKQTxDzvlpAKj13l6KvHxSthU3NYR0ihj2fWyPGjBf3rMV0C4KbUQ4/y0H/brUz
BpP1TxjLz2GpAHQ7Xr6M2XDJu6rwNeubSuenLCq+lMrsLJAcd0yWuwaLHhSrDLquY8iqjLMVRa9x
HTk5GCtzHYAsuwry3L5rzO4HX6zLiHdapLLMLRfDCfXcnYl6MDHpX1pWEIbw3+DGLgrtoVcAs1Gy
J8iLTweTD3eNZR+WAnOFZRwQjHwmk+rWkeL01PplJNmjVrcOWX7SsQwsi95pRv+cmvCWI6vvma7g
ddUni5fb/Vk3sksaAmw86EmwOjutj64liZ0uGo6EmX4ewo1zXQHhgfo5VZmfDvVXNfqGRAFZrn5U
a/s5wQlUitlVwgoiKYqODJ181haZnvbuK9SwDd2CxjWq2MLbsLNqe9Jn2/YAA3FIm7tDgjnHHzmV
lSbWR99fD4GNIeFRWKpRhfiKd/zK/7tCvtdHPDmsTBxcCvqWrUqou2C0cZgmiqlnphVnXU0emAVi
Q5afTJVJnmq770GEMYxYQ1bd1IQHjpLToU5SCM0g3gKd6Fp55drFh3c8196MiH19rnU6hkNRw4zD
wS1t7TDWzZXZo6TRtfvs3JgRDgMdDGa0HSbbrOx7l2iOBnDYf7cQ4RTkiZlzyE9Rb4FLR199Ig+J
JistSj6JyB2wNEY0tnMWerS4GNqlr19VWUlRZmLdyU2hPKVFvQCJjCzFfjT4IbafVVn/dP9jGGsf
BkhWItKUNFZKABGeV3d/0pTvHA+h93yLNwNCDUDXxxLM0BFGLqB8oYWTE03PtJH0RXZ5vzGb+GcZ
wv2ollqBMBJG6bvaLp4xJF55SaJWLlhIyxoMxFP+a44h+ekW3UJjJ0xYyZxcIfnZbCo41FTH2LC/
5GRysjLBg8+OCOpJPHrKc4iIhLYOuBoNB5l4x+3tV0XeE5PVZWlSFd3/TtUOatbgQdqo+ju4XN52
RxV5DbhZsrDiwDSXBhTk7+bouaWSS71/VG20+k3okFBj/fvmqCZl1fUKIH6Y9D4iaQdNlWu+SxFC
tyA5oJkmAWmH4HCReRSkZir1UrVwzAFREhi1RAqU3a0mbcwI126pjcjqVw4pbR2NBrv4B8XNexfE
tV72UwYj3N24jTFh4wgezFDXxTgN9Bbu4FDOI3oj0O+wnm7fw/3xiY0hocQdd3OI8V5AMMOxBvJo
RE4OkUHk5JOuOUmdFE6oMDxNk6Y8R6aRBGSBY446IsW+r+73ryC9+SVC3THSGEv0qlyBk6NvuLFv
Kc78uEoDgioVw3D+7ZXv3rGNOcED2YrS2FlKMReLggjEtR/HpP5w24TsIwruJ2VNOZZQy8BswjlD
ccuMj1IiYIkNcfC2quncqiGGHxV2VHTTUckDUSb3v1qIOHI7JXY3d2C08phxJKlvRfd8kBSF1XW/
b3x+cbhGn/UY6suYQxi0xNcMPEl5foAX/Nj09WEx7Mel6r4m+uLbEW4CMeyDjZLJyDNnWObvE7FP
adw/JqQL9DD/cnv9+40gSJqolgkBE010lQVIuMm4yvaQp/xreG4DVHC8tnDpC0rFayPjIbqTcj/u
n9A3o0K+0jBSqDMDiCkKHyh9pPw9/n+zKMFvtvGA8geknD27fp1Y7mj8wugnyc7tf9a3RQheE8KE
9aStizBfrHPhpZMzHCPidI7hrBydzYfkjj6vtN/v7c6gycUoAGcqE/lTWtNYErxj8aVABElXCWzP
eFSDVQkuvJehk/d7QW/WRBKVBg21NizSEHOXsz/eoxR7WZ6jr8YhPfTf0nft68aakC4DxjKgkJaC
k+FlQZ+rDMIfDXeAcXpRXOZbDyBT9ADYb52IOtIZ092PujEunMyZQWKXY07JKxdMdSuK4puKjpJa
049BHjHH6Eu/b2T5+76L2JgVDmzZZcpQc4X7KJZHpWM8rYjF9kPkaY/8OrmTb1auBVHPHJqNMuas
XT+7sS2cYyXR0QJSsGRWQP2H1dxBPuPRWX9PzNjYWX/HJmMiGRShZz6bXmYiIWXL46Kg16Rxyctx
P+5v7AhxP59UO+l48z7q4V1PtjEmhHY90tMOVR3Fs5UzK46qLqHoWgPpX7Fj8/+FWK5bS9I0BGhZ
QMpOqVEH89hVgEkWR22qXUuNXS1uzlaOMoPEva1H7pZlIcTzgbOcrELqSUWgnPCZRvY5rDFk3Sw/
YhVwrHFyE1Sdoor+aLIRhWnLb0h+uP0zJPsrooWLfEprto6AkLkMpil64kP3HnTW2xaLcMNkaag2
mmB6V8svQ5m5MWCO1ct/twzBrdQVxm7JtLLJ48E1q4YTyzAxMidtCS4kIowzXmv4Xtc1JGA0/qAA
0pGelHMDtdXb69n3GeDtQjYCsg2RV6a0Ip6EPdIm6B8dGEVNgH3UmkLyxlovz99H8M2KcPiHtAu7
ecJcTsZOcfS5VZ8q7bmv+7MSZv7tBf2H7XuzJRz3MYUiERy77kXX7JUd1CMq1E89ZgW1YxHI3kD7
CwMCHrO16NMSwWvUhVrY1CKgZ03LO5Up9+qSnGymrPVp1LXbd32tN3PCPhYsTc1l9bxjeSnKs4oF
vYfzH9RFf1YkbF8RqaBuhr/wTNY8mzRxOw1vqVL5OdTvgtK+mRLHelsdIgx1H3JfsR76ydXyq0WP
t0/D/vH+s5rfIWYbqpqsSq25D71huoTt2mj8p5+/37axe+IooEOGZugoIfzFK5EVNExbQr3G633N
HQNo8J14kGPAX/skw17t+dGtMSHI21CEjhNw3HqgZ3o2E/rCJv3H7QXJTIjxvW2ArugBftEqzZ3q
+QTy5A+3TewVoLerEEJ7mo+DXq/VbqO4RPVnlAgXfXGK+T0pBCW6bUO+V2dEfBV2GPsJeZ2h+my6
3dW+rOoFgwnOwP+PesH+ot6MCbGBrSBHtLsoRqB1Zyyfcv2pnwt36CTedLdmuF2VECFqNixKwQCN
67z/fTSUqA5CrM8pPnVnXKQDczNwpbLTeMSLr5EJxO4mZpiQoTqwKVANFCkAxnLpa8BlQkwU/C+9
CT+hJYY3ZuG+Jz5tTP3lIzo6lWqVIY2nT6zlDoteDF1ySvbP+5/liE6CR/ZMTAUa63qVuBhXcFQe
SZKwvThBUakGpBu82qY4ala2UJ9NgDzxtPoxpvdme8hpMEBEvZBEiN/zB2Ko3VoSQgRLtRHoQvQo
qhXker+OY48fADP8/bS0XfaEnv69moGrYW0syZ4ga3T42zrViYFZX6KKYjs8S4ZWMcGoQYPu1AZx
MP6ujcmc4L7LBfWNZVBcalsENQ6ziQ1loOXUX1YCvjawTtrL5C7+73eVLKXYPSBv1kRM4zJNSman
mLk17gAxQZMZFATxB/urGYzXDpwXHNKjwW0HuVvOwWjYv1YoYrKnOGpDmlkUhYHKG/354zrmHgfz
Z3QKfHrAXLhHJfmzbFdtwYFx07bNGDMgXnK1Anbl58EBf/p3DTdbzry8F5q3CxScmDpzA5A99M6H
sHNyvXZ04/MgQ2Dv3rvNLq5fdhP/m6QnnCQphhusIDEwn9gB4EiCsqmcwQ4l32z3mAA+TDSNmhqo
mP/dGJ2IBqW2DiRv0UXLFkczZeNpu3u2sSAsp2V5nC8jHlGK4tb6/WwEWSjJmGSLWH/CZscYK3vS
1jDRtTUm+SYH2LvbR1u2CCH29xRjyvoMC7zwlwbjgsZBUWTtqd+B4S9PtNmq9WRs1hEyo2kmE1ZK
3h2zCvDxMA7ixbgoJT0DnHBu2g9IQJ84oFm317ebBmwsCx64inmpl+sOhst87JX+bFT9MU1nN58X
CcXL+q9uLVJI1nNFH5ROw4mry85bstew/zTYL6n1xOiXqPpwe123v5smdvzAx1UCWQNjOWb+Lsui
VX7WqL/qLH2PoCT9s4N/lbKngi99kizMU5YExfYBEy+MhLKJadl6BG+njfrSswSTfH0RTMnoxPN9
CtTsf7dpok+AzhidOIzw4tFIv9fKIQrfUSPf7pbgFIqQh9Vk4rt0GXNa9g3F5HJ6j/omsj3Q8qt4
0NoijKMzphKTqlBR4F0PHJt5omZ5TcryrrVkYk+7PvvNlAjmUG1wTiU5TNVx7OVF+zLw2QNbCXen
CRhDyygkF3bf5f1Zm8jVQDTAwA0bGzjFXyLiZ6bkA8kWJBy00ijzXK3w/+lyHJrONaGQrM0XbcLc
UWZIDtxuBmaAmouohgW4jeASUN9GzJtgrJkUb04ARnOVGsTL7NnucnfSv0zvocimfywCmf7vntZo
jGS2U/g7E8BAK22vISCjilFIspNdt7oxI3QTam7EvG6wMKO80J64Zn0YFTTTZRwhMjvC11IWcABU
gPp4UwWGz2sW2WhO3CWyXZOZERyDmad5ZAEwDBXK+2ymrrlWgOfQQUFEcrxllgT/MBhND0AhLE22
BZRncuRG9C23kdXVwNK+w91tPtLqczdR1yLlpHYWPhLpn2lyscNPBpMg5XZvK4pt1AD7HEPZ7d9N
RBrPbbNDIb3HPMr/B1i0Gxc2Btb93KwhAjOb1UMTwjMnM5gy21MrG7D9wZRkWvt2bA0gRshKE11Y
SB7qBrwOmBkW/aOyPNW9n8j0tvY//ZsJYSmE6dpc9TBBzAs60NpQOdN0VxqaxOnsjtBR482QkG0B
EI3m2gxDK0kHdVv4nKA5jp8Lx0AnE5BXGrznoL0ZFJIsXie5Za6bl2aJ6dijHURRdK9RIK1vG9p/
FG2WJjjUMJ2KrrAhe0OfrHO2dofRWH/Nr+2pu1MSR+YX9osrpoZ2MEEvg4p9/MrMy1hPcL6ZhpJV
fV5LVlT7XbKqgvdQbeOt8seY4Oz0JWJdlMPY0qsYGtBBWOVERMb3u3vSN1YEXwdp14ZWFW7UsMTA
D3NfnZwukbEZ7DqGjRXBzyk6cLr1mmoNIUTO75b3CDFv90q4rxhat/s5xV4lYwANCqdSPiYySUPZ
TgkXtqY5b+xo/R7Fg1KeVBy06eftA72/TYbKKIHXMUXEQdH1Y8l6mIjG+qJyfslyU3Jn9lfxx4QI
M1ChCGrGE64Mo+oPNWUObyhmRfr31O3MNzNCRlAVlYW8DSuxikfFOjShJOPYv/obA8LtyOJ61EID
BrrPgwdVYtAaVpf01J9W+jgZEbds08RLogL2mXJsmhG2fmSAjBYzhpPRfLn9+Xd1H4FAJJpBUIlk
Iru+PSUZWOIxA8+4r8dOBBRb7n7v8mBy6aE+pB6mHD7dtrkbhjYmhVMNuL5lcQUjyMn0P6Rdx5Lk
trL9IkbQgWZLW1Xtps3YDUPj6EFvv/4dju6dYmNwCb2WFtKiFZUEkJlIpDknO+kZJtMoRhTGWgmi
XoRQxj+0nTDmKootq9RLC5Bexa18MVH/27AMNkpLUEkLibC4xoQkpIEc5AYKwRxaTYalIUBT9DBs
ukYf41zQ+7h97B8P/N3vMz4tagsUFEvd8Ja1c3MTUHVZoFV+NvZOlcWCFgVuNmEnbNPQXeAjyeNi
YOCaeJZ6aekJFM3uSE8T5mHi5GbC3NKxVvD3Drlb0yY2WOwY8wVCFLD40GDtF9ON1mHORRBf8TXB
BvCQbQP0EWJer0fpUmNOZjTd2id6uzEF9Sf1eXW35psUDHnHq1G4Sn6VxjY4qFm86OaIoswctLeq
W6LfCXSQAVw5kuDGJ2D3f7buG8GRiYQyeygPEaI7dKn7dG6dqgl0WqMp8c6kgicsTw6RZRWINAhL
UPd5vZUS5roVmoLakETyndbm3zSjD0Z78YohfxJs5PbNrM4TWcPkoYWuOPNXrLlTw3Soq7QYYFNs
zc465W8iNdwLYw0sSqUJN2Xsx9H9an9O1i8z/et4QTw9J1BA07RUUOr+0ZZSgVya9mh/ldsv5Roo
yYd/9/vMLRWppDfsBp34ydL6Y08vI3qjj0Xwj/+6BNbNYXY6WdBC4ikS2mroeptFzUm1DUwzCp+Q
ou1iTmSqStCtpRif1ONHO8IE9SAqxnFfK/sTYbS50RLZiLeGZDoH6gXcL27lavOt7aJNxIWTbUNR
OUe0qG2DdzodAzI9sygWpVjzc70oD2aRCs6Ie7HvV8VcfHU569W8zZ1as4PyW/5e8YrAQpOeMwWm
9vLP4EVEC2PeYUPedjLwkHBaNhrYbkxhcy7fG1xVj3HiRO1tjPxiVfAG9ZncJl7ppuTXc+htbIa7
LWQLfRnKfJT2WI1Vdo6in3s9cq3eX4Gkf2xQ3PLEXhLjuBO9STuQuBpesdCnRaPvpzwDsmF3yTGq
7KgJcCt0LTRp3vqLUQik86KKvXDGY6SZlmYxYmcvGS4L0J5aIOlvAzxSHahRKriGucJA4qRoFp6z
us4coGZ3WgRuYYxDE4wYNPJ3PSNuRMBNYM6fdMw3hMdby/VVV3mETUdOcfR3ERMcXIPTjMnodtnQ
Osos955dS4t/LI/vTXYCmaOU+iUZqIb82gawg4gao7GBMgTqAGxFzS292HIKUyB081B/3JE7mcwJ
dq1Rrhj0Ad9rftHMy2jft9P5eF1cy96JYHz+qkptaQ0UeJu2P833bfz9+Pf5S9A2nCDTUNEy/Nol
msY8pVWNOwXE1jS/i2DWzfOxCP4SriIY51QldtkBYgVFC+ljTh+UWGBH3FwNih2aRfCQUhCvvF5D
mqcTMC3+dk7/zdX8p71InKvhrgYkYUBNwJbZLExVk/RJIw8E+Y282uBQ7ppcxJUtEsGo1VBJnR1V
uu4t2/R9Wz+smBU4PhOuO9itglErrdTkTkK7Fqbu06+9qYVWKoM7wgzwYr3Vx0zQK8X1Bjtx24p3
F69uFXMmUQ2lRLBKv4tBhTA7JkD9U4dEVly4ttX1345XyNcKFacE0FNg+7LNKeAvTBuiQSvS5v2A
earxMSoD0n/A2y3uPSV5XrD8ShPYK9eeNkI729AJxhgZe+qNFlP2i4mgJvYnDeNI3psgiwmCf4w5
o7sBQyuvN9OIx2JUphr5EJQx1ScN5YrWspAIE6Gn89dyFcSES2k10Va3GyhJ14dx93OtpMsAKPrj
g9rM/w8nulsOs2OlFOUy3u9wD6ZxMmgbpguiWfBrO3JUnjEa99csLjbytWMnlXFKtrrmbZ5AalIj
f/w06Hh3gMxkyBBphOsSKtldPN830/fjxYq2lLmGY8xm5lSDWKDITqvTVx+VTPAYFYhgC7dmjkpq
nkFEO4b58Llp/TUVjeBtHujgzNhabQbnoasVZIxBfzbc4mGZ3O7bErS/IBxr0T3LdYjXw9IYh6jW
dEwjBeLk5KIP5zbJBDooUgd2Mri25hV5EKCWdH4Uruf4khPQUCpudiMB/01wYYmWw3jDObKHdEI5
2EtQ1krq8WbUkudjPeM6XIR6sgJUO0Vjm6DMNtdoqaAHoetLZ+0v1B6cznhfJB+P5fyPjbsKYtaS
9Ua8LFupsUvQATiEideegMI6+4UvnUV9/vwgb7csxvXVU63lygZ5iSdjcTaD//+TUbSRjA80K0AH
4ZmAm6Jv3aylX4jcBxaKJzIRJChEkhg/KNOmG1uU8T3bRF+oeskbDLEC9bUU5dO5b7ndJjKur9dK
Y8wpBGWlBKAzYKop9LGu9Lt8Vj5P0eyDh9KbxvRuyNQzeP/8Y5Xh+6erxjAucKR1nJkxxDe27dsr
vbXjMhwHUR2K/xD/vUy0ub++JhXaaksjQTMBb+e1L9SrgXvuWrcA8hg8PQBn1Q9FVOnlrg18bJqJ
kriNmsVrmVJsx7LWAmZFR4O0ep/IbmSKSLZFMhhnCMwnOa43V1XUD3X3PPUXu/z6hiPSdSTSkXSz
EMswy5iWdulMRBh5njmAKfJs3VmoaI6fv5DfUtiLSipntVnWLY4BevMAQLL6QxELwjGuUV1Xwl5U
ajZ0NC83owL4r7O2o+0Cgdn2VU3Pw1ECuNG/2jn2prIrwMi1FtakLYYGRN5mdkq0TwSKSrvgWBT3
FtlKSDYQKwy8314fEhg5ymHRod/A1HBm4PxlbS4Qwfe3Oxmsq0h7UqfVr0c1cN022lE1A+Kfh/HZ
jfiDhmj+KEb/eGF8vbgujNG+Fi2v+kixMK3128Gvxpe+fX8sgrt3BvLo29iEbbPVVxCBNnkHUg5v
0ilAM587tDD9Kwls8XUYI33KZUhQ6U0136nN5+Pf527SdQUm42lia1pqADgiAlsDQKoABi1UgEj7
FiEEnYZATQECBqNiepWuRZHB1SBB8I1W49OIWSE7bt5y8xlXMYyWRYmd2G0Po1HtwcvH+CWq7WAw
tJu+MwSXH3/brqIY3Zq7rE27EqKkqHT0ONBi1dFELxqu0wHFp4rpCxODqNtH7F67yaRSatIM2zYn
XmF/zpP3FiAuB11wPNwxd7ITtH3ITlBfynHSooUDOS96Rp4ZoOPRCw1i33Y75NCJK98AUt0DEv/3
tyjGdYWMYjR2HY8WgeBIf6byyzL+lCKB5+ZW8vaLY7QiR8dcJjeQkQ3uhIG+IayANecC37P1Vncr
JKeeaqIFQFRD5DuH6+JYHUnQ3h/pECzFtwm5gONQcG7b7vzxeroeGztNZTSpqtSbgCHKTz2ZMA4O
PEe9DEltBOVkCLw4dz0m+iUV8M8g4czkeopRRq2IwFWglBOjjGyDV/xYHbgL2knYvmCnh1pVp0tj
w9lhxDgoouSlj4cwVZMzUDJDoDoLsklcI7Yw7LtZmIw5rtfiTD1Ol1JBlEXMhw10VnkWmjBXBPqr
Ufg00dXNVgvrdZ7QqKsgNqnUxUH2KroUY5Wgg88YBUXdTZ3+0AZki5RtQAb1VkbdgPrY0DVBW1ar
lh7+r5PRjZ6lPJSG/qVNtHMMZNIimQV7yH+4YSJTtxVVRXM/s4kT0D+B6o6umuy8eopDH5Igdcuz
6rXv3zJhTHaiGEuurLmaIsDIAmtrQh4uDmnfnBrNenmDFu7EMBuZb3j0GMuG29V9Bc3PihnY1g2Z
wlpUTOE5eANjpBaRbfyXTTjrSjNpDWAHvF5tnXoFUHith9Iyho3UCbqruOe0l8X4+CzpjHVdVGze
G2ZneWq/F8YohSXVRaI2EFbYf7Xml2kOtPLD8SnxvNFeBKMM9qLhAVpBRDyfgA9eJp+Pf59/NgYm
v4ClALRQxttFVZ9OVWxgPkZKex+cdZE7ofTvl4P2zqRzJ8jlcNtbDPkqj/F9dVdFQFeHvDb2ZFd1
85sYnVxN7P2z6Wbus9bAWAEBgp2GkXom8BvWvpEJkeHNw9kz3CbMx7sUJXMN6McOIOLdyI364HhP
ef59L1N97XBLzFJFqgLLyuXHLl2AovwRliXXoVGfjiVxFVAxZaTrwVaGgs5rSVMU9erQoHsU6fM6
2tLnVSRYDFeEKm9PJoPA9W1/311WkdS3U1lgMdhDiMiVfy9i09GdiK43qyrX4fA6+cGc7BsdxDMj
gvQ37NVuIcxeqdIqjfkCKcNCXBLnXg6np42DdyyGa7A7MYzBkm6wVuQr0fxW1BdgtZ+XSjTtKDoS
xnMrQMNOpgl3EU69KkKcOi3C41VwS/14L/332Nlsw5zRNgfxDxo7ldmN5+kuzg2HjBM6IPvSH7v1
HTIcd3qvBtmYi0BMuU5JA6aQhdYjwIsxR9X0cdbkExRubhVMvgb9Kt/GM/5TCZSbf13oOlEM9DnJ
Ftu3vg5a3PUKuu3GYPTAuexGZ/lZCgsfb53z8ZZyT20nivEKGWLJQd14UYAeA0MqcXYiW+V7150M
xpvL5qCtqDRIIBlPXjYiyMLDLGzsaBegpSXieW/uQe3kMd68nfWoaE1w/oFDYf1UbwntIPtafyxu
tNAOy6B+r54KlwhMjO/Ud2IZn5Tl6GiHl93GzLOX/txcuh8bf5SOPHq2Yu47yYVL5Zr1TiTjo9Q5
p4UMLgZvTZ7U9J1MBJ5cqImMzlcYTQWokQUkxNHTL/LdNkGxjv/wWtx+jA2ijd1qGCelyX1SSFsy
TALYP73IM/hbMhcUMWktCW58kdozzko1amMtOnSYkvQpjb/r8rtB3Bu3/cjBetgnYkmNNRon0KyO
qHPk9yQAzlX02fbzsxGM7uQZzxvUh3oawMj8NAhWKFCNXye7u776QtPKRQEi0JhIUgCeCpDKmLWo
8Zhvaug6Vk1kXDEi8PqS1IhE1HlAcimT1VOut4GmNph17/MP+VR/f4ur+i2LzcbFmCBI5jgDUAV9
GWRfVb/rluA25uYrACC9QdTj3Uj+SJbNqWSrOaAiWg9Y/kHhKbJT/cjDxlMDI8h8+iO7DB9FroN7
VjupjOKDGoVYQ4Y23doIyzyQi0/HO8dFudkvizkmAvYHucZEl79VRjckE93N/fUEfoVT9jP7sLob
qmn9A33CsSOqEPD94nV1LGatpkVL2UVwUp2f32teFWIoKgp6P3mi/nJKQu1Z9Fblprx36/2jH96u
aGp26OkaAy0YQnBIgAOgRrIQQJmKX4f0LenuvUDmGtVUKiVNCgQORR0/913v53P/BUkPQVvApgh/
eJTdVjI3aTuO7dgY2Mq8/VZqxInGm1xXnMgAj3cKSh3wagk0h2vgO4mb6u7cyBiVQx5PmG8Z0d47
3oIKIMBrJcRemvezaz9qLtBcf4yTwHvxL56dXOYybdtMsQwFPJp4MeuXv0f30A4mBxaKfqJkITcH
uz8+5h7VBioNZlrAtcTe6NUv87m85LqD6pI7+rKXBwi93o0fNoAaUTsz9ybaLZS5YYHKECUdJsy8
EVQrBdhEzJUEcSrqrxOdI+NiBprORjqAmLEY4MumuxKdVOmtsagCD8rXUN0CbAvGcG02bZ6tpknH
LIacOFT6n9oYziASUeX43pZaJ8m7b8cKyt++qzzm5IjSyZkOQAvQu3XfO9BrSXH6oBHRfBx/+65i
mFNalmaiC7I4oA2KHVo+dsk7PcHE/CxKK4vWw5wTwQypagJF0lPAPzrq4B38nEmCPeMbl4HbGiPf
QCdk3WNMszEuVQC01soczEQJ+3G6adt1dtQZYUkTZc6sG3dmbDotUHHmZv30hlPbDE4F4yQID5j7
yIhsmlhgo/FAd5WmYFbyrUyQc+Oe2FUEG3xlaWYmsT0iGjc+qUOB1o9PkvJcyIKV/I+9/L0UNs7S
0X2OSueKXpJLelJOaYg5bWejA70R0YGKVsTcMVOirrNkIZzsgdBFngGd5OuS5ChSInC+3HDEBCqN
TjADjNT5a59fozMsLlfcMuYUWLHmqI0o/Obv2k4EY7aDFI/aIkf/SYj+du9buk3c7cu1qZ0wxni1
yGqispCQrSxrL6fvLfNnJr0FnQYJxN+bxhiuBQl0kRvdKwtQnKy+JIF1bQzeYDcm0XUZbalAv9Ne
n0xfrmUpJ0BPi1PQdT5F0R0wGQUenH/6VxnMjd9O8jCOZWx6CsD2VTqculIXVEv4IhBjI3cno7GD
SX+upJoaSm0cSIu3cmYFRm4JasT/Q8OuMhhrqZWM2l32Xw17BVcpHnbha9hVGHMuqzrrXUUhbJE+
xJmf9nekFdR6uI9j5FLB/QR4fZUt9bSyVJbjFhA1temWU++1EygZB+05MfXvQ0o+Hmsa19nsxDHq
XKV51OU68kKT2XmmGd0V3eKNAGvWZBHVPP+BsJPF3AYA1li7dsHzx6RO55fFheDhNZ5I53Se1V82
3i7JE3VgCfbzF/jjLrC1KpKSZeNLX0vwnRnuQgBOo77U8UsrGrziacdmtGjhgLITttQpF+pECzRG
e1P7Hre7o9mgchOhSvFiWGCQoPqIapZiAkT5tW8AzoWybHOgnvbwN5JpBj5IZ0vYZF9p64Be3JNP
aefK9/WdMIDmqMsr4YyLRZQwGXnf2YBR/ftxmf/oGsdG+60FeMwxVNGCSz6/4d38SiqjpDWJEZcN
MDipD4303noLfvjWpI9uMkxbmX/MpDdTo6t5Y9ieJHvqRfdTX8IElIPae+9vTA+ixwD/EHcCGedr
9Fpd6y32Ub+bg+nD9kyXnrSvZZi75l0C5lKvvaN+6mVh//nY4Dk++dVSmUu/M2dwfa7wL3nzoS9v
YlEWmPv7RNVUU7NVHcPvr9WznRMDDNdg/+tBmWtJuqsCQul4CRw7I9B+2wYSg6ppNrOEorFGpZMw
A2VqbtPpTtp5g7Bzk4cm+koKa2d5nRoV2K+98dMMQooGtMpu7n7rAvWb5WjIaCjgIhAcjmhljHn1
klHIVkpsL7O+LnlY9F/JEh5vHnddgE6y0OuEf9DI8PqALBDQZiBEt5GmUYKNkCn9AShJ5L/Asfuw
+qojf0VFYhUB2vByNWhQvcplLuoiLggol6Hygx6Yc0DPGCIObbcp3M485+eND0poZtt9zORRXslk
7ut+tvS+7tIM+TAtILf9OfdBPgqycgA+V0EuuZIg4uH5x/0iGbvO7NkCtDbojoahcAzkEs3GJRro
gnv3+Bh5ZrYXxNhAZGlmMucFAYtQ51DwtcxD/S9FMAbQ6stSqaAJ83LMZSIfe0uKXDCbItouRt8H
2YyqukYJsTWKINUe5wRpn+GS5B+Od4tnV/vdYi4QubCnRFnAibcO4ZTea5Nnd///uO2VqjF+r5kW
STFtMK80YHCNLOUOCJMnkAT7uVE5BVg8j1fEy2Dv5bHZ1hZaLQ1dl/rgNlwueuusaDCYT8SXfANN
85Wz8TBt/Esi0B3BmbFJhTm3ykRpG1DLFWD0CFrEHIASo7Won5VXTsQKwR2KDL2G1idGOYoOCQoM
3BAv60BDYC/0cV1+LmN8xvjonWZV5xQPF1yiJ7DbPcSV+iyVueB1wdeb6ycwejOUHbWSzkSWpnus
5++limImGJCPj5IrRMFCLRtc6xaLzjeboBuiNEUqbaoeSJHdLGviJbNo6Hr71j984U4MY87dpMzz
tOGetHr6WHbVvSlnzynSJZP0tSrnL0P/prAKqJq/V8ac4ASOWS2upL+vGrCEXTb9LBy8/v30WYTr
ItpG5qxSWpdTbpuWh7zGk1mVdxMZn0jdvxyfFtfx7tbE2HmbzbNlDnHk9fVjNtzHheAG4b2SgPH1
e9PY8hcKpy1wv+iGnI4scXmPsoZnu2nqAFnxsvq9uwjz4ts3H6gG258uKbUKVDOgGCmdb62xG6kB
TR8m+05PJzRe606XiAYiuF5kt0omGgCrDpQ+hmpg6BfU6Zq7KDUSd7VX6EQQ8YhEMUGAmhaJhoIK
ArlSA5cy3u4ox46DM0+i/jKBiZmb7uzemqArMOTeAEtwNYOsqkW+I7IDM0VUT9Qg0poAHOSNII3D
d5O7ndzsYidUnWS44ww4Q51P7XAb+5Dcb9p6ByQFVMDy2j/Wf34ct5PH+pF40tMI8FTerKDNYwOu
jP324/C5XxwpbEOo7MdjiQLDZp/V+YBMW2HDccmoRtEM7CDNfWG/AWL9ldkx7mPWVoVgwgnXmvSu
kb7RPtCNx+OF8NqaXslgfMc0xbmdTeglz86qCxS5S3vaiFCRCT0fSxIoIgus1a1rNI1IUwDX5kts
ewsm+JvygRaXCoVfxfxwLE1wQGyaLybAeQO0su5ZoEhL03f1WDpNIdo8gRlbjMdIpLYwMhUBz+CO
3oIn8xBD8wA44yen3Euf6dM/wSjbrqgD18gyiwF7KM76usj8XHmk1mWdv+vVi5oFDWZ0j3dRtD7G
eahWvJqKhId5Wb3rxrtKsx0je+h6Uf8/L2O610K2IbpKBgBSZ0bqE2fy0fvwAMAjXC6ql11Ed7Jo
Tdvf974J3A6jtuHFx4vq0dS4TGp6aYzZkeXm6Xj7RAe1/X0nio6SEVctQnxFfkfGxKnLm848lfpf
tUjdhRvIuAo5qzPNnLZXuu3oyBbNJ+0eqaLRV1FBFrVViIyL8RmVveitoqbbBO69Cotu10tBRbon
CGpYEKfO0hsLoB+2l0rDudPHW21aBNCFApfEkrNUWmcneVNGyGd/zMcnC3zheZf5JTmV9KZVhOmG
LY1xYLgsMYuUpjVwbHqYk+x2oC+xblfrYSVfYushIxezAprJOrpUhPonuh7ZYf4lJSuIG3XAhjva
t/G2umTPpSsPzuTFn+GgAu0NlWSYs47RF+DbIB/GKL5hgYu6AFqop/dBamAapb4YqqjLjJuwhAw0
lluYNEHm+bV5jXTAeCxp0aeB+a6NGSm90BUUfo4ku61Pb8ozcduQhkRyJgsEzwLnyLUCQGEBDhBM
SX8MNzZtXc9tOiHIodN9hX5PoO4AYDwXIWFxDWEnhzHtOQUG7LJlLMv63QzXqy/fjt2USABjzhqh
9lhiWgDopz+1LKiXVbBTAgFsXsDEzMGkL+gziVGYBH2yk4swT/lhzHWT2AxA3JX9nCIG9JLzhiIB
MkIXDbeXPhT1d3F9OpyaYgFZbSMCe610dm+v0lR0sGErcjO1dY3x41yFa3Jah5fjc+HbLdA3gJ+5
QZ+yg3d5nrQqxoDxSkArGQ1KYLET6m2JwjKYTtWpjr1jiVyV3gncDnJ3YclqbKkzAHK9pn0ql7sa
/7YEvREiEcz+VatJ6gpAsl6iPZmJN5oSfO7z8TK4fn23DOaKL0bNqpsc+Fdt8p7KH63oR7FVoaKH
Nn8nd6K2I/6Kfh3RBtnEqh4ykZGUJCh+YVD8JsrLMJvznyQWkUb9D224ylFfH84YdQqYHhIEm5ct
Ua2cRsd0hwCJ/1+jrMK6Gve20q7ymDdq0lR5ieyQ9abBMW5UplkqeHe3UXG2RFMZHUl6E++CjXQR
rWJL5kz1S7QImhi5nugqhu3MIXWtIG+Ayc+1HkGm0jm58vVY97gL0RXDABq/ilI5c/WBtC/SMRSO
p6h5ao1Lg6IFiJi1Thb4VL466BggtJCfQ08Gey2oUZVnUZz6+p0Rbk83UOSe8tttkOufPDr467qK
Yy6JuqdLI7ea7cV4sQ0PvfxXQZ6FUH9c73pdFIv6mPS0LAsUmr1F+TQUg4O2sMZ8bouQJII0qkgS
EzxU9orZhRQ5s7i9r5Gapmg8y8A2Xcr3hZA3kl/g2q2Lsd2umDBuGCFvXKNbMNzC8xmsJ3ftKXVX
uHPVG9+D6FPgzflpmJ1UxoJraS7qoW1hwcQZFoz4a17q42WVnuWtIi8kteUXAHYCmfsjiop1XoCI
ikBz9DadzDxA/+LpHVFHuptRyMs98g6YH9LoHpsd1wnvJDPXSl2kE7pZEWIkGHRI58yNksgdQB1+
LEa4pczVMg2LPdgrItt48uozjA603iugeRUPoMPovJtEkFUCu2MHGqM+6hrZMCyvMj6i1SaQDR/d
+q4kdYKlcV3jbgcZf1LH7aimDXJ2yiidZVC7O40dvz/ePtEpMU7EGAx5RWvUBk3/qOYSYF3vG/Pl
X8kwGNimlcTaqM9430tAojLkeXJotfpaTr8ey9m+9Y/HHFFsUzYQ+6tsFibVajAfZw3CctlqnyJF
tfy5ajNnzHIjSBOCmQPawNIwWOQok238PBbP3cqdeMbUSmlIomiFPzaNBRGUFa667K7ZcD4Ww9WK
nRjGrhQpS6Q8z4EY35BbtFGfs1KEeM2N1nYiGJMiSgUgxRIXGS7TMJvSF9lo31n6emMYiacNsY8u
M9HtybWqnUzmlgaZQSPNFWbLUjwTy6/p8g6UGYnoGcy/o3diGJvqM9SSMxqhk+0yeqtX+onXn+Sz
8avchIFKQema73938hj70gctkyRM9HiZeVYv6+1GNmt5ETK6qE4+dd/aD5uPEord7pEDU2BTNcMK
SmTMhiR+cqapE4Vbeah3xkvxYfF6VwywIjg9Nm+TrmqikRxpVzQc/CR9XjsxLbxmnO/6sRW8V/iy
UPQ1DBmgbCy6xpqBRVqdoZ1a17hT9mUaX2xgsUetIfC/AkFs6FOlwAgYFCSHsnIONWm4JXYFNl35
S9s04bFR833H7zURJvZZAC+fpDrcsILSPAjbzfiSiHq6RDLU168VpdQUqUKjlJdnQBfrzTt1bbyl
FWHTiMQwIY4OiKlUp3gwlLMM7KdoSp1VH1YfkLC5IMT41eb6p5pft41xuWs5ms3UIyO5fusuaII9
lxvlQKie5yfyaH2LXdlJvcJdno5Pix88og3wPypIGB+8rNrUUx3oOBUQV1LXGFbwBsdo+o1dK+n1
yypP6ehmdU+eULnEHJjV1aARwZv0pRhqorvRkhsPWT7XL1KKZJVj5bMpfxZ85XagR7uz6fcud1CX
dm3ndW79Gl/cergiL7rVQj1oQ9tTBdG78CwYBw5otL4w0TfrLZf+vLWaDk/Zs/mEB7FH79Ez5m7d
cGRyhNhLIoVjXPo61FENhicsbvpioQmPZk7ZCPLS/Chzd+KMH5/0QqpQYbRAQqMEW59fNzmFs7pW
kFwyV8TrJNpMNmQapFzvxlhPfo1o5h+21sLCSzyDur1DwvYeY3Ybc/ijKJfGr1pc18nCXS6kmmOM
gfwnxfD/HMXgxxm/zchgPFIyz+toT3AVsdUavqXCZgnC9XyAUzKI9NO0jOm0VIsIMo4fQl3lsi5q
ig0AraE1VEsATlE66iAK3fk6aVkAlbcUUA2yxgD8VatWItz09Ae8egJgaNV8PLZvkQxG73U6TLlq
L6nfmc+d7NdUPAHNFWGoOG9CUDRgi4A9yWkPKE/LG4BFYlvUkfH8B6Hh8UL4zSw7MYyjMvPJqOMS
A5eTqwTgrQfR5RBmqze96/34c5c4kVtW3rFQrg7sZDInBECIsayMGQ00SXGKtcbrV9H8uGj3mAOi
5jLJWTukvjpXTqT8IHFQpiLIGNE6GMdUWEQrgf2LWH1qvJoWH+gkms/jmul1q9hgkubELqwZzmiJ
gO6UgvYrS8+FLL+zkvy2W+lZF1K48uP0nUwmIFLKrjTnZdyawtozBfGH7Ut/6Y7lTGf5FLlEWO/e
HqF/XJY7gYwvigqD0KSaUj8fBne1TpgSc9X8Ret+WKOrJ2CMCaw+FWi+QEPYMmBpFZNhotvPGwzi
JqoCekLLMengH+u6SMymQ7tAYFblrJLrVfckcGTFynBXDsjnrvmbVkNMBfB6qI6wUdHQyWmv5EgV
gsdqbko0QwCgXAuO18K/icHC8F8pjLMoZM3U1DVF2gyz2Wfdr9zSLTLEYM7fgY0taLXjb95VHuMo
5KzTp3bBK0AuMwAkTEnn6Db2cs7SSbC27dP/1MGrKMZhDJpeoPRXIlM9tT9kOWkdmpQ/cRsiXox/
Hu+jSBbrN8DFTRCK2p5cB0Q9WZ1vmC/k5ViIYO/YMCbZbGopoBFt9jkbcULJrb6ISJcEK2FDlljN
+8rMmshbTNnRM4RF1qNlPMzL4B2vhusHTdzoBjpwMXrHbFlLZ/CixihVZErv07qKHVNX7oFtdr+M
yyetmt4hfAmOZXIXd5XJ+l6jomC5rraGlewpkbJzmd0qGgoYmYiQgXtUO0GMwyV2G2EqAcOks104
s/25bWtvsUQkNSIpjJfVs26CfgNRpcFER9OYfp2oMCdLsGvcS3G3GCbAy1uDWnGmAfNJPkvzbdyK
ngPbbvxhqTsBjEe11KSbcgmO+08IR/EcGH81Bka4kQxGmxzjFuRsLaW1x9vDKE6dFI7V01t07Pr7
jF4bi61V4McFpvCKZ0bt0OWrSb8nb+pRMn+L+dMZyAOtVVRLZfvd3HlG93l42zNtJ4PR4tYALBDQ
vnSvOHeGo2JED9Sk8a9KQBuWIP8QZCD4+nxdE6PPSzKDTKdZwfRb2t+3FrZkVG7SuTu/5YRsneBB
oet/ABxSU1LSWCoz3zCKsJDMUG6qL0ZOHaueBU6O73Cuora/72IFWZG1pFR6gIIr0UfZ7gDWPtzI
xvDYaItgVfzNu4piblajWwGrbeAZNvTjcyprfy2VqTjmiirj8fbxYwbM2/53/xgLSqVkWjIZpUU5
NEIzWFGoJ355jv8RdbFoBxlz6lK10IYOhXO7LqmTSmMQZ+1ZHePWkfvZ/3dLY0EQ40iS9aj6pfF1
5CgoJ/7S+BWc0/9C439vJTsYiB7rJO0ShENRvrr9mnurMj1Sarwcr4vv865iGMOy0rpsTbu3PCmP
kN4drLMtVYkgtBPpBcsRpLfA7C7Sq7vYnhlky1htc4ZvdhfXVW2r3hlXngImPE3hJqj+LZ5kR1Me
zezb8c4J1E/brG4nY5hKMssRXp2klv1ikNzCVhyVJJ6d09OxKH5AdF0O4yvQOKQkJjCwvUqRvaq+
1bI72fZXoH42EhqWBJ0iwtNi/YWuNpYcIXiQL3DuW+W8P5nbaW2qbhJX5DZEO8l4DQ1cHN3S4A2a
zZU39pNrdrEj2bVTq+RfeiiNcRrUyoCyUSNi+X1xpSE08R+bMf+BfXWJbAeg0UYxWZQEgLb+4gN0
2EVzln6eAj1Y36de3jumyNi4Jo3WTFvXbOTy2Meu0gD7eN6WmJ3T+78zmk3lpqEC4E/9a32JPdEQ
IveC2UlkzA2j4UOF3gfi6dnkzphcy8ruJovWxzeYwU4MY3E5SKhLYqMKgQzWYH3Ee9GJy8qJI7TK
yO9kSxP4fNFGsmaXr1lfjhgiNWJXSR4G9a/j9Yi2jbEz0mjUyOSt72DWwXsd+SYx/WZuw2MxfHve
7RtjX0bZD4OlJxFUcPR+cV3MzuiMbvnSoJkSU5TH8rjmvBPHmFhGsibBMCiysRpQu+LYnVXdUYqP
kiViWeQfEJoQkItQgSfPRKFVjGnlIcdbyjQvRhQs44/jlWwH8Mfrw7r+PnM5gg+QTEW2FSZzEk5U
pnhYK++Bo4PRsR5NdLMpCHP53mInkXlQlfnYUhXg7ADRdecgPpUgCQoiLwWK6GmrKEuesNmRf1zX
RTLGO06F1lDQyHjFbfGy3io30fdpchakhBdva6ez7qtn40nUqyKSytryBKTy/yPtunbrRpbtFxFg
M/OVcSdlyZb9Qow9djPn/PV3UXOuN93isAfyAMY8CFCpmlXV1RXWKsvIdIrpRQt+dn3hUPUyFryG
r8SzEcaJTbPrhA4Ubf8blV/mAgQ7O5m3EfilwGmmf+1d1Y7d4aw81j9SW/KV2w/27VfflXH1Am/Y
PhZiDAcMvkI7u5T8TvxL63/uG+wbhP2exTKuHuIxHuZCidWRT4ZfuUpjqctSzMt4CA7al8pZ1hC7
S/N9IXaOAWz9scG7laKM88t6UGGoRVkgaZb2wrKOmPjEH90c0ngLTZxvyy7nTkVdDwBZxXNDDk5A
JLTKKeBUILZj9C/veLeMG0YRzQeIiKfbcn7UzJtc4XR0eSKYKJOJKuAocyRzGblrUV4V6A2qNZzI
whPCBJaCBoGeIxVxGqNzMgmEfmEnnMdZPOxbIO+TMNEEmLOkVRSU98fgpAiHlHB+P0+P5eerrDub
w3BWY0w7lvVRqx4NfbIimYc5v3jJey8CCaEGGCJTZkn8Sj2pBTNEoSZqesmuRbDZanluFZlgWNEw
9ijk1q+50avu/uFtK/dLLvvGVKROqSapANdzZRykQT/pVekRykOf/5eE4CqHuTfHnuaJYKC0j2B3
kh16ys9ATwSmbG1Tj5ccbkvDKYqSjJnBdwj+Pa3SOB7TBaE9eZydBOMR8qNyJ3mtn7/wugjbPc6V
NCYCimVjjmHfo1vrYirQeZsDu2+82caoFCDNcoT3/Y+2afErgUzEqyaM9reVBKSDJMSSinaTp7xR
xC0kaVX5JQNQQb9bfVUPyox5xMAxXvILfRQskBPcY1DBy7+VB/IgnxZwEeyTSBjD4cH2bDrDSjZj
LGUU9CbJlv2E7I3X9CWR28A2SsAS96Nkx804ORMVa2//WDd9AVCpWFkADbnI4nDIgY5FFoJSkpGG
1lC9pFJhaeaXfSH/YptXKUx2MAQkncJlX+btqUucyo98PHXBX/xPYeJDT92VVkweELVo2wUhUv5Z
fcF7xiE1dvZoZMXASt1XjXd+jB8UUqHJmZRj7j5Rn2lUHXJdxtpM+6Hm+0ojxvyTAOR8QTObTtZd
CgkY48Kpxv/+SBn2op9bQwiQjSsOBkrF/mFSbJW3Krp8aTbmq4Dg0hUs4igKW6KSggqElzFITsQk
sKLoMA7zqQ4j7By2nC+znMieJOaKTLVEVcNJMJwGM9O6mZzUbLINcXgRAGCqaLmrdfg30Q+8NtcK
LgazujlbqiZxSXXViYJ7UvuU/qXx2kGbU01rGYw79W1tBPqA9HMAKsB8Kb3+oACYN7tvuaAKW/a9
FsV40lBHNTEEFANC45QFP0YTT3SZY3ZboV0FoDYRJQVT7OyaLTZvBfD/YbWyaDyaX+aCU6rZtjkN
LLPYFSbveBx6Q++lqkyAbzhJhzKLjphkfMlGwa3q4GHfgzaNDj0FdDGNZWeYOa4+wALY0GFlt5Yu
zXjIgtOE9mYHes3eD0ZQFZvcSY/NL7QSyUSgKSRzX7RoqUap1WVWjQdBdqt79LRsuFFHfwCWo5Pf
8O6rbSNcyWUi0kS7KEoLjNHkF+KV2B2NLsXxn0E+Hu4XR0W2uDekeaMoPYxw1F9i9WtALqP8tP/h
eOqwS5aB3qZhP4vvW6DTkQ/avFmAgL3/v50ozGMEvLhY7MBN74aXzq1uibVUDqVlqvQ/7dZtH6Bs
EKwUY7X43U5xloBBIRox7qmVZ6MIXcEwrSxIP5CjASz8lxgmLlVqLaZBiWlLIxpdJcrv9dJ0Od9p
OZl3YX0lg/GwTJ5ygZYYQgTzn5eDcKM9UJ8e/wH+GXmhaTN0rKQxziVFramHBMP5au9HKIQa4s9x
wnRO/LqvFu8DMc4ktW0caQQIxNl4F8/eVL3WvB15jgh2M7Uze6wtZ6iyRRM9GmMICArJQ9T19jXh
nNibn63uP1k0MknQMcCXjJqvVr0L2NeTAd6cMRB5HZRtlTC3ANLRZR+WeW0DIEHTMcCHnBnrgBfJ
X/jEcgcsta7+kP6k9wu5BXekeGuyTiVXoUxe0TWSGJYzMA6XFUR6Jof2oPrEVc48STztlp+vThK7
bAHNpzxwMq07Bkr4Xcvqez1pORiO21fWVR/GaUUZ3fCpQxxHHwMY/8oRuzxu4oX+vl1saiOB8VIk
ZOG4Y943E+CZwlBHuZoW5yT5FKBoPWaP+zI2E4mVDCaqVmCFqCQTXjTXR1O961rO7c77/Yy99a2K
zT9QL7htoTy2Yu00sc5xH54IxrrUwQjGTMEx9eR2Gp+mhuMzvM/AGFWDxYwmbzDJDThcvwhCdzbJ
ueaOaG4+pYF//+tzM1YFWrVibKt24ZpKj+rdBPiU6KTcL6OvvSUeOweA6zeSkz5gv9D5Mytgbogg
C8tRLgmwYegDaMKwA8qbc90Ehllrx1wL4GREWSpb3pd35l17lA/GffB3+O0NQRs1kOLvGBUC7bb6
1sfWvnKb4XV1rsxFkWRz1SsGFqC7tLU6uf/R96EXxBg0qTUehiDHVtiFMa2iWkdDNIyF5iGcvqvK
l2r+tq/OZmVgdZLsppgoalIPqtPQrR3hSfXIARR8fnVZECcEbgOVc3gqEx+kUAlpWRR4N1XYchKP
tHoxksZvW9HeV4t3ckygGI2a9mWOJCWoLlP0qa2+VRVv/oynDBMpQLCJJLJe7qFcRAtftlLpWQS4
DndBnKcMEzKiOo3qkeKWFZpXbFDYcnluCK8WvFlQXBsCEzAgIA4mDHs4KrGWrYm0dIyjeD8iIw6+
jW8IoDyMxSUQvEslQdChIyMmBHOwv1+wBvBH1LrFwFalvCb6ORpEexRfhOypn3ggmdt2vpLFBKVJ
HDvQPgPRjCpei03d6Sb29Mei9eVT5QkOb2N20zhAsYrUFRBZeIj+rlo+hGXbkBJlqehxnj/Jcwt0
mtQqWt565OYZYg4NY5yAVtHYIeKoNPVpKjFfFxeyUxm5bcgp5qgOwKK1JG7g3ZSmEWB+6aBGxvDo
72p1dZPUfQI8taCyRfGE9o0WFE7TjBaYnPZdePMEV6KYQAsqiqZBLgHQne5VqV4mxbRIAHRC7m4V
RxA7RyoOHYYti6UXjcWd7l6TfHF8raXjvjqbO57qVR+2iU9FKqZDDTHq0wLfFz2oj+Q2vC1d0bML
Zzq3OScGbpv8SiITbZU8jCpBRi0EeDu2CKwO8FTZS3q5kEuoHP028ybAZQFDFwBJ4NH83TL0Ok6K
Scb8DxFqt8OdFeS1u3+E2x/qKmL5+SofR4AKMyODRRidbikgVTF/RCIApblL/YsVv4tLK12YWAGI
YLUSO5AGKD49pE73g4gWwGOAzuVWFylCg6W2segAfJfQas681g7vJBkfq9WqKaU0Vh2prh2xMPy0
4xEvbrvx9SQZ34qmqpl6CXQZWfPYzp8TYBOPAGwJsJHXAUdr/7PtCzPYps64rPyZy9oamgIYYmoO
oSmdDLM9N5HoYLTwA51sDLUDvR3BF8vQTOStZtrr6gDMQIWOmK5LXFD8SuUHCLmAknaVwlz+AYiR
TVSQsBEgTw5C1aMxjJ6A0eb9s9u8+ldiGK/KW10O6dJ1oOaT2diK+IPWn/9MBONVptxJc2Hg3m+T
wuql1ony3g7lxvkzMYxPGYNAspGWsRuqg03zCowF82ECCccHxJiaBIxBWQGlDuM85dykZjaAe2PI
vytabanNpwIQfn8mhHWfMB7LtgJyuVYVrpLXN7FQe0Ap4JTNtwP4VRm27Aq4w1aUekCzLKQpy8tN
QwH7YUF8FQ+xL/+9r9Vm3FlJYwoEba+h5R8AUDnJE6uSZ0cuVc7B8UQwNxJm/6qhSNH4z2YsRXal
M5i8AZDtyu5KDcb/JwHkYl2DIeLGxTrfG0qB/IjKPKZ6sZZ2y+vfbt/rK3mLzutbCQROamLC4oKv
C1xUAn6Z0Blkq/xpgA84d3Nfuw0FTkzlaskEhrEAALukhLHbvpYX3aufoh/f8W4rgIYO+vkfvEyd
9+GYIDG2ihqWFJl6mNq0eFHQSdk3vs1LYnWKTHggqRhSjcAydOHrqPylDm6uPyjmXTb82Be03WdY
SWIiRCdMBpBEYB8xHjZ+6QVH41IU1ugWTujySiHc78SECryqIkEJaki7jJ7k4q177mGLogeuLRtD
hxwH2zpGTZTfgh+qsmxBFqW3Omg7fKcGE0lNX9jT1PvyLH+i+eiVNS9V2bqe1uIY2wdtbaYBoUpx
Wlrft512nDPzP2Cy8cQwxm4Qgk22AXeHINXA4nhJmtKKCG/deMvGlwEMDJSrGMdgC6RCS4xUG0vF
katnMn6VibdveYuPsFnl+vczwc8MSNWXS59waiMHaI/eOBPHFNOzmGecPtD2gV1VYWJg1+ahgIV3
09GKH71QWGY42Cmg3fcV2iwZrDViPn8waVSUc+TJ02lw34i1YlvNLHDYqf5i33VhC39rH+mjrKUy
1hCNVCw7NdMAIvEwdz+SwY/mx33NeJ+KCXeikY5S1uaxKwvENahxE4DnStGlkyxMvEt++RZ7ZsFE
Pk3qBXA4IhcHC4q/LKFkdghoLVAbLrM56hfu3gRPIBMAFWMc5CYAM8k/oNqdX9nBUXd1v0A1mHq8
lUaeWzERsOmKUC9zPGeiIT9UEr1VAaS9/7ne4E92zpAtlEaNMNA4xTxGvzAlL10ogPD7+Zk8ZJf0
dvAWXMqFlYqn22Z4X9kiWz0t5nYcQRiIaRq/c0UXM3+xk3+WfXC9WMWTqXJ5sDZzwrVEJoqUY2lG
edst6U19VN7IKO4zHxgafuEZGOjm5NMcT2DrWJ0ph3KaoQcm1Rehfu6En0QH9jrgVPc/ISdiqUwo
GXtTEJsJu/B5JY1uN82TK/WF5gPeVOHckZtI4usjZAKIKkVyFS78fIViWGJhF0njNCKQpEwELjO3
YqWxjZZaTRtwtNy8nsFIjqsZBGPS28dd5Yq6FOVgn8PDIQv6r2VYoEJnJtaUN16jGS4qpJyvt7jy
O79YyWPuAbEuo3lqBeDnp5NF0AkyIw/NQYuqd5L4ZQy/f+AjrsQxHxHb2FMtp6ixlspjI75WIyg3
6MT5fJvxZCWE+Xp1UwggwkI8wZhmO94pw6d9JXi/n4n9uQZOnqrA/Jipv0xRa1XC876AzQwUlAa/
rICJ+BGo6UeSYBOlcduLjAkKfXIUK7wFC+FB5PG6bweMlTQm3Ne0Sceo+hXuG7v/1luKVR2Vg4AW
2b5uvMNjgn01daYCjhLTKcXbIb/reORuHAdieZWlmBhB0E+It9n9XJyGGIl745HhWdVHjq9ux/br
wb3toKyclSSd1IK5LnaXQRcAe3rasey8xvkfyPGXrPP2D28T3HNlGBIT26dKmDLSBFgq6Kzsp3m3
jHUXdtvYJvjritQjGNdNPOoQDqroZvBdacqEiVYKQFqiQFMdaEGi+bkeD2lJXjjabc1tYAAAyKuy
ri9JNvNQzucwiWZ01jWqfa0yyTEA/xREWmOnRmVVk/Y6mmJsFXptGzGvlrKt4lU469UdJm+6FtX3
OPmq6s965tOec4r/4tdXGYxfB7FY1ZiqBbT5iXgLAnhwMH31jQ6Tl3jw1GGcWg4DKeoriMJAXj38
VIsJANWcD7YcyfvL46oO48uJIUwlyVC3xUq2O4zoBxvNIZpHlw4DB4J1+576JYrN37o6yeJGBuZ2
BLpjI6GOEKp2AsQsOrxOstsjoOwbI0c3Nm9TBmL0ZqcC81X1jdqwsu9Rd280P/albD+QribP9rv7
XuqVQMBnGuzoNvAbe07s0EvsWX3DB24LO37hmQZPNcaZ8wmoklOAZ6beDNYwC26anAbTmwzeEud2
rL9+tOXnq/hYGr0udiI6PlKJDT8/5j1UODbOwn9FAgkapGKgDk3Gk9iQ0yhFd8QUOKawHecl0PvI
mICGLTMHJo9SP8gUj2XF7y+zkzrg+MnPvS34mad/+Q+zp0sYf+dYki6BR9w0FZEFHEYTGk+hBDfy
SJylAhV6CghzMcS21KBQe/1QDn+Vx3pXo4cNNggX5jAZYKl6kv5EncjOBf2cjRHHk7fTDYysYZAc
uGnoBP5uFYI+1mqx8F7mF+2UO/Nn/Va9SY4Kchv9C2+7dtNEsK+gA14R7Dnv8CSxrjNNI0GrrLoH
5qJFQz9vFU4iwBPCXB3BlJWxZix1IelTGN6qw1fF+LofKN5u9ncmsVKEObVWzHOTZhhHTo+gDD83
N+JLdNJfsVgKoiMNYxglFgyQeDhBeRKfRSv3zef9P2H79lr9CcyVIubGXC+EyG9lAcECC9EhP+NV
6UyH6sCRtbjUnrrM1RL0nQKSb2xPdqf2shSOMrtyllfzMnbEx23YvF6uqrGgZ7HZh0IZYrVLrBKr
724UetfFgiWn1NLKQw8WvX39NkPwSh7TSaE56bVUaVChmgRLVb9GKL113Wuh8gjSOKZpMgnjrEnJ
BO5Xw2lb05pSt69ka0z9fW22hQB7RZYAPoDS8u8erSzl0qjHhlrbvKbKXUq+DCrH/nkimKtEUtO+
ljqU9MR0etGN9k5TWzuTeCOwixe9N7urJsufsbqxOg1fQOwR6eXypsg+zbnfkRBDfC+dxLHwbYu7
SmJiRlxKdThPWJgowTZYyndK40qdYY3SqRWf64zy7rDNK0W+ymPiR9WMcqSDSeyNR0xMrAXcuQVG
LNpBmVfxccqWD7J3kov+q5M04rjS5oWxrjVPwXiYix9/ZnNMgJg0ratMHYmTPoJX00q6Z5n3vuOo
wI79VGlYiMrbnPygu5Ix3YfaxHkNc8yaHfnRM1UemgXAtKyOUu7O4jMGwvYPiqcFEwGqto5jVY4X
oJinqP5qBB9xfkU0FZOACUxlH8GRglterlHSqcv5oS7MkzBHpRV0Km/+cDNmrgQxipSmMIqGhO5z
aLwk2XdalFZLX2uUwvcPbPueWwliwlmjTLkSqgBTadzAX5DXpRjlEBNbWqVf8xY6t18AWLM0MAuI
ET12PE8m5VxLM6ZR4suyMRMdsoc5tsPQzo4E+PUitdR7HlzEZpi7ymSvuz6N03lWZtXJh9oq21Ng
ZgehfiLFbKda6HHOc9PIV9KYyy5Xg9JoDdTjSF60bisqz7pSS5Y5ZT/jvgamPRFGyyym0gNn2h1t
1NZT5wTcQ9iG9klFZ+yBzqJrBEZ75Pxpm2nG6k9jbGqIEqXtFjwxCmIPV7BCmz4INj42WJ3c/zLf
vP2WWElkjCsYkWlULeKWFBCgjsREszShprcA2AEj1nQWVSF2QtKfC3CTncsofGiqIbqrACbkE8xW
Pu6fwLZT/bI+c4keqzAtoTlHMQUYuX2UWzSurHD+HguVFQQv+4J4RrD8fCUoiswWo7wAB0h7zZrT
n1PgJVlr7wvhOZPJ3KpjBzpaQcD4+DIP0zwswIuJH9nkJDrVsbWnQ8aLFpvhdfU9mXu1bkSQ3y6b
q6Nu5odOGWYAATQ83hGeFOY2RXalGq2Mrn1f3dH0a8LdV14M/d11vVKDuU61qtXqRIId/LMqOh5a
a7TVUwyyNn5TbN/oTHbeL+ozMoOLGBvLyUXrvnT9Uzf8aHlYEftnhvnx3y1OD/spNGakviS6xPXT
nLr7xsbTgokdkTIjBelLzRmFu27onLr1wvGV8GCzt9/Lvz6NKTIRQwQxh5QQtGgSdXAqalrS2D8F
po7WUO7NOfWBxnkBZaZuAWzuAjpDm5Yar3K5bx+myMSJUp2LGty6wNWmjmhLdnKmaENXFF3F9ICH
u7N/tlylmXAxiVooTwtOpuK/gYz+D47iH5zMeeD2affDkykygaPph07XanRcIqO0kvCkoh0mzbw2
9LZJ6lg9J4DVld6le0qdCGmBUyw1d+gOVfK8f2zbJnn9/YxJirUAirYZz5eiuCXFMZGt1rgdBc7T
ZTt7uEphDFLQalwWFDvEVV0detEbw2elOU7yYxZl1r5Cb+2a93HpKouxu9Ao08TI8gW0TLQjjFoL
bnGiD2Vrta1VnicvANRLfBrOEmazgHuFivD+X/Avlnj9CxhLxPiNaA7pslsjuyCecGOvPiiSrTzp
p8yjnvS4L2/zE6pEAiY/FsE1iRHXRFM8S90CTjFLjhSmZ3DiOu0EzQRekWX7cFVFM2URQdhk8THj
fCbaOGeLk02flhuz9NDX8QQbHEqX9qd2aV3NE8/hzXDQuSP0i5W8+7Ir4cyXbVWUIoZywt62JZ6W
PBvwfsfOo/fLFy3tkFN23HTwlTjmXNNWaOpIAoKFLv8tjaemfJZKzlz59qe7HicTQ8DWFNaDudBC
GU9Zfurk76NxjnJOzspThEk4Ejmpmn7GNLbe57bYXoBwDzYjjiqbgWp1Wky+0UxlGZggHHNC06fx
vaFxvgbv9zPpRqfkep8IqA6QMLfI+FiYnBi17bb/rwE6l0uvcZVv0oSkApZpwO3jBX6OCnotH2t3
uPR+DiJhK4+dfb/d/SyQx2QbgKQKe1HA6zSVNCtRPuthYKWE8qLRcjD/6jVLQ/Z3tYCcOCAQAM9Z
fxowToQa7CV3gqN0TL9FyNfyk+AUn2fs4kVc+LLdbwbRTNhvhDYomgwAgObwlHQPUu/92Qku8ldf
bFJwccXzwugYX/r5Ux2VbtTNHLvY9VEowYQBaUazpU0QBmIMJSZ9Y2vmbFeNn9e8psD2yNnKAplw
0NEiT4sJ0XVZ58rcLAHKpvKsgsPjBfv7IAoUP4d++oIHvub+2UkyIaJUe0nvJEg2aG1JWe4Yxgtq
Vxxb5B0lEyMSUGSnxASMRKsWiWUmrWLndSt5pSk3aNZHkr+v1bb9GQRMP5oMJDTGw0BXqBegIwbr
inDblp+MkTNnuenBWFkE4QCuXtFkTi2pZw3E4yVoftTXJvGnFswAyofy6JUQ5tCARgAY7Bm91xSQ
PJJLT2gBeAV4AUKXcme9t4PgShoTZoWQKLWALQAAYHfANXRSDxA21PkH4/ujWfQveXCv3124COYi
7gx06VvlUx5iF5lQWHdBZo7pbc/BrAQxtpBMRihgwx+Li3n0eZoK34xDb8aSmqn+PRujPQgpTFD3
YrE56dnnQqhehDGzkyK6jbvq0Ea8PsumM6z+ICYu04AocowbzZmSn2Zil8lNM9+3GkfvxTreRf+V
FCYEmwPQLUygB2Fqe/4b9JBeV6Lpbaa3hZoco0z0s4CXJPJEMlEZIPFjmfcyBmdVgHGdBdmW5MpK
QS+oD4eZPO37OO8YmfBc9wrmEYHJ6qT1IUucuvk5U1s2OTn24sl7x8hEZoHKuTgKJrAhstLKwudB
/5YIgJSu7JgL2MfxQSIyYSXrG6q3wNtxWq+arPqIbr6jPkp35V84Sixp7R/gJqqHtjIRJsAIWtRQ
vD5DV5ns2WuPyQlo57G1YLnYgKf0evuf7TDjcXgQHN5oyX4MJSITcEhjyrUQAZQ26KSXvqxvzdk8
GlX4bV/LbTGGIgMAXFUUFhJT0MIwCbB66XTD107yZ1G3ug+9pbWrDMZI5KgAiKMOMKZcTQCQjTpP
LAwKtmAnW8Ba6p8pxBiJ0qCzUcRF5FZi4HVjekzn/kxDHgUl79wY44inLBvjDJAydf3F1J6FDNEZ
pCP7umze06uDY2xADWk4qAIeKASL5e2sX+qIi9u7mQZfZbAwmDVge5WqzRZwbZg5hiArX7gtbpJT
8iLf9iesT2G5JP4qxEh/rPHLvoL/4mO/TIOFws4ww1dXKY6x9bDS+4p186+SLbm5J7jEp8+zq7sN
OKhdgNB6vP2t7dn0lerMTdMmrazGAdJwIZEHK6IA6QyU4Cs42p6EpLwZ0rY+BEkGHISgKaw6mGPO
23C7yK4TQ5dM1ZQMdn86ExpDSyM83pSb8hL+3WCDEkN5gl2hNPm6zGfkPwIeXMt2U24llLmHRr1r
5poAMggFyPL4T/kxUu3iaBwSj1d+3PSTlbDl56unCM3L0RBKNCuU7L6YrYY8oSWyb0Q8EUx4qdMw
KVNBArKJlLY2uO+Ah2CYgBSOo4/440oZJrYEZpB3QgmD6bSzOV4k9bCvyeadrauAjTNlmUjsy1du
6jY0U7zbemLNYWmTYPCFgrgxugl/Jokx/d5EZ1aXgdkTSc8UxU0taG05/NGqvKfN9se5qsTkWUVG
DT1aIFXn4DkM70ztXuXlIJt51erUGHsOK0wb0bDDKHDjJcMJG/VDo1hAdbcx44VJlw/ABGgrcYxF
Z0MyEeCpo2o03yrKZzM+jg1nRGe7nLiSwZg0nUCgmw1vnGdLbSJFolMe6iUs3rYgLjdPtZ+CimF6
w8/k5an/EiCu34wxcxGwH0mqY4TrjSDxF4+46P2XALGd1a10ZW5SKkpig54Zas6X/Cje0FNia1b5
14I+DuBxjgfzPIy5UUcAyE4iGvYORZyVtHutqSxRuNMjTvK4HNG7vPiq1NvVswp7g6aAKRNAtY6p
HZL0Npp6z5RPIUAS9K7nxL/NLGEli3nBmWBaU6sROoXKj8m4k2JvP1bwfj8TK0rSyAMRoEtaxo6M
jo75IYaHlU+xY8GlFqRI7RG4TTNxiqG3Ex6eDScOvd3Eqw/Si9LUjCNInlrjEOaHQT8QXkWCJ4IJ
DG0wKTVNEHPKIdVsJVeVGzzwABasG6G7/0k4Zvz2qF9pIyOixn2JcXBh8nLJtEXjL6KfQcrEkbOt
ElC1FFSKTDRSfr+9h6o1AilA9M4jgOXbte7l6XFfFZ4IxrqIWZJWnVH70uhrj72bOM5c7ojgpgkv
MNWiYYgLbNLvepBENYApCigtRUnPvVF6stpyPH5Tj5UIJow10pDOBuAwHIGCOHI89iPGUXlj+pvf
fSWECV9ZAVbmdIyxWRNfosobCbCZQr/WeTBCHDksGApQFxMMb2L4Iyi/ycENxWRYo3wP9If9b88T
w5hXopvRIIBxDnNomaXTL3V8mMRbpew/YsbXY2MBqIWAaLQaBTzW+lC0CRjID+Ecf0nSpvD+TCMm
3cEoaiJVIiCUldxvxrsJNAx9jhruR5BNtZVGTM4jgMdi0vCicECIp2GPvHyiI0eV7Yt5JWOx+FWQ
6ZIGI00GjG14MG401N2pS18oAA4wp06feN3hzRtzJW2xlZW0qCzAXLvYQg6skFrR/SoxIqsgKLXK
9BHsBpw0jiePCQll3Aam0UA7U+peBEE4iUbrxuAAlwqC8ToMh+xbBic+KEx8GFpD70YRbMNpfxsW
mAYiljbwYDU2sVrXdsEECHHOAVtIgZNpvKTHOrM1vCgDpwQVz+AQX7Mmp/AGB6Q1Hq9cxtGPXXwZ
KzXIATGJsY/+EtDWEnJURGIeOx8nYqhMxOjB2DGVIlbkQ+V7HHht24PL5Vntvux/LM59we6SEWEe
BbVb4mwYnBOSvBpxfdgXwTsvJlJMERFKBVgUTjFVhylWPfA5IP2JOCWG7QMDFiImYhVNZrt0ukn1
WQK9FRpXT0RzK0DcDWVip9wrY3sc07hKYhy4zps5IwkaCYqPTiooEjAgf9Aw8u+EjzC6g8BDOfuX
AHWVyLgwKCDx8BsLPPzADL3A6Wa2dEyOb2g/3GrR4jnvMvqVeoz/lpMRkKBHFqz4xkk+CC49NsfW
5w1XbD++VnIYD1bUUivpgIJs446OhBmZQAZASXMhrngAFONHjPDXCbLPFIDARpVGZcBxgkNDGux5
BHLBxyL7VQjjszUqfEO2rAOr5R1Wg+xouBQiCN7pOa95PMPbjnuVxWSTqKc1Q2IizTfN1CrrR0Vy
9k9sU4ApKWi9gXtMZIGLJHNsEkPG8gcZPADq0fpp//dv+utSDFR0XSMYnf/9GhzHISQjRcZddX9J
QP7ok1MTeGru7YvZUkMX0d/SdAkUFux+eG3QtoymCa4j3AomcFhf9n//phmvBTDRYJxz7AsOFGVr
QO2cErc/NLkN6I8j+cFH/tryzbUwJhDMgWgM9bQwYcYvBd7XCbCNo9xGS4pqkl1prqRxMtfF29lo
sJbIRIPAIKM85K3mYMKCgBEB1j0lABNKv8nhS1pwTnPrrgAWAK5uTScwPcaDKEAWm0LCCGccfs2B
k5pcyoKHcseTwXhOXdF2aLG56vS5XHqlPINU1CjIkQAz+pFjHMvd9v70rvowd9/Y4T9DxxyueMpB
ORclVn2uUlv3ZRR90GmoziVvOWTb4K8il5+v0susGU04Aypq/eAF6iXpeXuIW/nk+hst57sSkNOR
mpkJjsAx1R9m0TyXOYgfjPaA4WZ7nnjjS5v6EPmNXULF7i8TJzI1o5WUoDmZNq1NJaDdpQZno2pT
I0nGcrEKy5PZXcRUzfSmQNXGmZVpttqhd800vxSRfu6H5lirOicj30R31IHVYwDOXVFRBP/9CGWD
dlRU8XgaMMUog4lQAsiT4E6lpd2F6E0U3wAaxKsIbh7kVSi7wEMEvc6EABllZHYu2gi9HVVdb+9b
/FZUX2lmMg48zLnZRCHqW3JfurPqkj62DJQe09LfF8TThvFiGs+VoIfgae/Kx7L41MXE2hewmeat
VWF8F/sved5r+EgGNh8v5TFzF/Jj4Yfs674EChpeA+lfBC5k3Ih84E5lgnueA82+aMiyK10DMqCx
0Q8VHhco78KrK0v7HHKi7WZeiU27XxKZ4N6SoFWzDq33/03Mo2gIRnPnP0/McwUyhq/VOqEkQEtB
tQzM8C6ziAdQBFZOftvcGbHNO9PNWH9VkF3HLM1xUpQafSYtpt7YZ046p3Zf8kAr/sWhfx0kO2dm
LIiF6JGD+As9XC+/D0GUjdfoQbsIGOHDUl7pk8EiR46JLkb+7npZqcc4QVL0vTgvDaHRI29gQuZt
A/LAk+hJWLBPxw/53FVLxiMCQgoxp2ApCQEhoH+q6Jd9fXhfi7m6xEEhqCjhZk7kU9Z/qenrkLz+
mQjm8poMIgDkFgjbSv9Syi+NAo7K4e8/k8FkhHWizuZMMRQotKFTCI0vBkAMzniFfl680Nh4sRSt
ZhAfutV8qBGeCjuxKYCl7MGpLRlreW7g7mu2uOeevTHxYjAzZayyDslgcBcI96r4A7jYR2K81sFj
n52imTNeuWiwJ48JF43SNE2UoPhnSNQeStEeajcKPaG8ncqRo9vmfKCuiMuLBEuihN1sCGW51WgH
sODWA+/OUgYMPfFLTwGOHX4qjqMvHDtLfIi+7Z/pcmbvdFyJZYxepaUsNCUInmcBY+3DJW/B1HvX
L/VULHAUn/elbd7PK2mM/bdZr0clIObRFjzroP0s+wmFdawvNb2zL2n5TXt6MV6wTMVifxdLjkWl
W0InWXlCrTKKONc0TyHGCfQa4LqijuMbldERhHNb1Pasn1t62FeH95lY0y/SAXQDqDfWghFaYI2w
oxxkUHUClvbMyrWqsaI68feF8s6QsX9tAAlo1uNrAePRUgGPHYWPZv+BvYqr3UvsAO7/kXZdy3Hr
2vKLWEUSjK+MM6MZJcuW5ReWnJhz5tffhs49HgrmJk5pP6tqlkAsNBZW6BaHNO6qIKUMxSRyoAsL
ANG+7C9k83AZ4HmhhEi6pLFRPMYqq3jsVO0t2ZP9CF3jWJa2dlSswQ1t5QfBDUlGC3w4HMNbV+TK
MJutJV0xp5UxJa7iEw9p6OlAHlvHsIgt/Qq9nHOYtzbMMCE9pCK2NwgbY0MaJyddMiAJSXJ7Mhdr
7PubXPlIdWxthomygV21mAgl2OGl/nUmzXMUKZ7RQJ9gMp72P+D2ikDRgMcRHuV/8WWlmCBVSrBk
D8GpEiHjcFdEnMwtzwSDFH2bqlKRTUBA45gb57F6CgxOZLGZpYFy759lMDARCINaxHQZM2b228fW
T33FCu7aY3IiHFtbiLQ2xSDFRGZ0AQ6IYqTiSU/PoSKgo9GKNZ4a+ub9b5iGBopoImP8j/GCIYIf
Fh1oK1s3fFwcyQLlsjM9RrehnYDLibeuLQQ00aNiEAjVQQaDAaNO1QuzaOvEVZXEalSQLjwmvZVI
rj5Pdhp8wO9W1tiT1Mp4QNYDXDwlhiWPB0OMbAyK7Du3snFHrY0wX1BMAtz5Qao5SvtDzyJLnn/s
G9hy7bUBik6rXEnbTw2IM8DWk8z36Piwcqg5x8bjvhHqu+xNuzbChOVJoBLBQMOzU0SJnTSDNZfI
/kgZ2rkDwxprk5O+4C2KftXVotRJACtD1mCIvXmqwXAczU6E1MX+ojZHoSBprEommhkkg30Nd1JW
BAWkxR3tUh3jm/ahtvPLTKzAy89Id9ryzXSJXLOyZs7n3DxXa8vMAQ7n0JSJANZoxS/dzqE0rcGL
diTfBD9zexAg2ftL3fbC60qZgzUiAlR7gky4gt7qXEKyRH3et7B5dBV0WuLUyriV6I6udkzqezJ1
fZ64YJ2wgm725kizpmi00Nx9kFELqQ3O9m1YhEaYrupoptHAfsjgrVkJ81CB/tW5McNXIXnQTLuG
nFs4YkKe9yrZ+H7vbDH7VfSV2aYEbJ6anuV+JuswgroSJ0m44fXvrDC7VMRm2mQ6rKjZNxHkbsHy
XMdP+/u01ai9NsK2o4yhYaRzhM+WHGcXfDKH5k2FuLl8IDGioe1WxGQcAdsIO2FSaYIZxRP4ijQI
QJWV1yq5M2Q8+qUNZHpnhdkZRZOqsNEpsfIwlme1icG/3nSClXbdZIPmsXYn6PBxvuHWRq2XxmxU
rKjxArUpyIc46evkaOjzByGTLTyO90VmtcfiwbxPeZQunJWy9UUFiYS8M4DBgnGHTjjM23pVcSMM
L5XImxrecvfV+t5CndVhHqRRFsM0xhxbN3k6njslj3dnK02HfVMUwIVITAhevccLU+q6ZiyyxKUD
/qYHAQJHe2pc2ev87BePfXsLKtbG6HpX68nyuJYHUDvj+LYG3m71r2hIhKPeaxg97ECqGI3tZSya
X/t+sv0ZdbwNDBBHw9nemy2QWdA6NdGcQDjo4kkZOVf/RhiIb3j9ffn974MIeJD6BIWzHIPqpSYc
wyB6iKLBKQqe8N5bTycTAbyzxexXJWA4TUiQulCt8ov6NT7UfnMTeMspvNe8BokLHufh5hmTwN0o
UgoyDL6+X1zUkcrIF1xZU3KOut+mZrUp51m6dQ1rsmxguBb5aQONmYyNdgyzJKXJJsEzfyjQmRwO
DfQTnB5zr/b/wjG0bZLg+aRppoLuImbP4kTox2VCaw9lcSu80K2excKm428FaNXUwg6/7zvh5ndE
wUmnIqsqopz3awxDoSekKDF1vRyz9lMJgZHpy76JTT8Hy7WIh4JMVJX66ep4IQNeTMIETa9Ye1El
8T6PGo7UPM8Cc9eX8qy35qhAFHwyHqNJPDYVr31jE15Xi2AuEmGKw7xVQcnbLqWfGKOKUKL8KU25
a2JKspTDxdn/apund2WQcb42aVVRifDYCYJ7EqCdVsVw8iloObPdnHWx9Yk8m3UhKoHli1F/L/Iz
OumPSxTaQtfeCkHEWdQ/+PcfX2DLFKBjbKNRI1DuOAUPM6ovUCu+zZ47K76HpBzo8g/7X3Hbva/2
2PMkNYLUpyhjVebgjJOddb0tLt6+EY77aQz4yUIuZlpOp6JEd0T/bjFU9r4FjjNo9D9YHaFFjbQF
akAgd9Scsf1SC79SCVo80Cnet7N97169jp1RHaeuUY0S9TiELrfoBwXijfctNAZx79rSC8cab1n0
76tlZZEeZWD813FrQGjLxkye4TZQlO6c0AfbhNv5glOUKJu5PL/gbRmDGGaHoawhByYJjTO099Lw
tL803soYuChqsHWUKu7eVKisNvxNJPje9CS2nDfBph0QFRuoGoBXhU2JlKFS9iQE/WoepBeizJOl
pZ3dGmFrDXr3c39Rm3HS1RibEcnNKE/HCkFZmC8/jbr4KeXBV9BgHkacrCmeHqSAx9O6VdfUoIL3
3wWy5XwFYkOlGCArO6DAKAEujGPyjPRPjBqT5s03JrHU4+zvL3T7GKysMrAhV2qDJiD0YwiHAQ2W
0/fBGlGiONIk8Zxb2iPHHmcb2cqPXvZTpMcIBUe7zqzhCDorV72E7mCpbnoU/MZP/PjuAzKH774t
gypZqJh5J6SJmzeGR8r+Rc5rT1IyTnZ186ytPiYTYiyx0ATKbMBHW2+QX2OdM8K3ifGr32dQpBZC
TSkKxJ5jNUxWIKP9Gj3stqjqH7lMVoYY0BgzscvrAHlVEhRePxDLzBYHghvevjfwnIHBDlkcQZjU
Azs6cibaZalzR5HvtYIXYfD2hYkwlgg5e/i55kSTcduL5gn6GryB4X0bhC3tTInWzY1Cw3TpSz7i
FE2c+IVngHlEZZOR9jrtUh96t49vApETH2+/bP5sOrqX3t9RUZ+i17pG367yMDlUuCCtLfN2uZUe
aI+DeEhbm6dYvO/QhOWsKiFiGOXgrXbU5VPd9840P81JwbvqaVTy15NttTD6ZVeX79incRiaCJqz
s3Eqv3U3tdO5kg0ReD9wY65e4lYBZIU2f7XHV0LR9pUGydgqPvcd8cr2tqtdAnXuZPpilJE7LvfZ
gpyu8mn/PHG3kAEILc1zJeuhPyWeOjCZTAelso7Lw/y2f5C7jy48+vKt4ZB3i2WgomjSWMxLXJX/
EaNs7fRXBR7IyNPt5RQcdJ8+5/rQEp4+oB0CyybIoKjaq8ZmrWetLgpdA+luSvwKsgbkoak5gLt9
5q4mGIAKOz0oKhPfU4KaNjJ8Xqf1DmfP6Ln92zuvNhhwkoZuNuKuw6TtEY1vh/A0QSBcsmX0lPCE
67ZGwNefjH0DBQb4aIO6M50GqfbmPji1Fm20U134SXAQLhoUtgO78eob4SgeeGMI26f9z0rZJ1Gg
oEYzmjVeYB3ItMGAh2n6SVGt/Q/K2TONgTE1IUbeasDJMLxk+imROckS3u9TtFmhiRwWtREliGBy
8TiB5i/mPPF5X4naX/0+emPiPFJAIqUUt3pqB+VTKXAQkZ7JHZdj3z5mqBVSsaCqBG3Xz3pYuN0I
ZFg6v0nN44ipRs6WbC5J02RTQ2EEDH4MRgSETuMKiItC4XlJn9SwsYTw5we2fWWDOapVXKv5pOE9
N6vtqZrJMWh4A6zbwL6ywRxVQRGWXCDYmuDypg93MxZ25ZZH2gHIZazc9LM/xpCae+8HoDcKx8zA
6NMk1zY6qT+HdcyBt+0kxcoGE1PkbTNFU0OFrMDCCRm/O+Exw9vU/g8DnTr5H6i/gTX3v56gsjHG
lJug16Mz5nHmGMq9KYT/ytVUNqIYK2kWYhMNgUUnu10zuF0bH4wg/kiAvFoHc0gzUdb6TEHvtTYf
pPmsL5ch4ZR+eftPD9UKB4jeBlnRo6Aj6KmVBl8g+fUvvxUTLYxDmuj6ggF2org1xoK0yBGnH/vH
couM6d2OM2ff0FFEqcyG9t/TxkmwtdzFB/RrungiuVQgu/66QDUqdwSMHXMWuIlzq11iMKGTEI+X
VLByqNFEEWdEtrI6GCzzVwg6uUEKOT2U9Pz/hasreww+iLEOhk29RqB5bI6t3x1GT8GNypuK3Xw2
Xc2wBbClaRLUCkClklT9IYbeHMFA0iRkvqw2nJtiH7lVtgBWqGOsjDnUYyJFs/uY+GMwW6laHTle
Iu9/ubc0xcrZo77WgrwHv7voU42V2ldvB7t3VLBVCQ6vIEu3fWeb3lBxbayJVZQfUAkAx5Mty5U1
tN8N9dLk0DSJbof8cX9xvO1isALcj/WiN3jlTsZcWIpUPoH3EzNy0GwfFA5o8JbGgsacGlMfoDYa
GXV9bOumeFWmJPiGQr10mNvFvK2MJPwyCJrJ47HiXSYsf4gUCHFSU95eKrcr1xZ6Dl8wFIwhcUio
Tlb4iZfa5H1YBlrEUZ1laRIRKUlPpfpJgwwoqqmWXPDiJe7SGCAR9Lgf5rYD9/Hd6Ope7ae4JEdv
RvN37mCIg4NbvFPH4IigD1NRznh2VEnm6ugwipYX8DLwDh2NIHbOwdtrYXUORsHMpmFAxjE5dsce
bXo43liRfGgP+yeAsx62ey5N81ocMgGZhQWtCPfiYEsaB3p5JijArNYSNpPZtARRuZH7+XiMpV8E
9Yn9ZWynaK/AKzOhf1Ms2qzX8PDsiHkaTKOrs1ML1v3zhKKlcHQG3S0+MGO4vj9lBj2MmfTpUIAR
O84OMdTMMxDe7S+Lc4xYSYOuXMbZHLGqRflhks9JNzyrhnDfzrx4YzuigXq0rIiagRf7+z1ajAwD
wjWWIiqnbniN04f9hWznIrSrAbrSlRNEUq1phYGVqFQLQnZpmBEFGHinBxbqP05gtXfyufrG18zZ
6rrGPl1tM2AUJLM6BqDScWq38covxRNthIkccA0DI871sUSAYx653Bzbfn81yyBTp6MiXMR40aNJ
9FDdBfeQok++i0cdutWpE94Zj2Xl8tLp2x5zNcrg09wnQ6YJwKdRuynnh3jySYG7k/tu/Afc/WOI
5RHVuqXUlWWk9A+zi6kbn8wOuYAq2+7AyK3kVsVLFnJ8lCWn0tvaaGAU3xMVJjFF/xRv0IazYzqD
VFNQGmZZIXrroV5aV+e5hpY0j2tE5mwR21aU6/lYSrRRjzI+0IYO4771osgyLoMjYgI295dHxZK9
yc++UI3zxtaPmmjjX3F4bLC8f4VBsFiJaT0BVYtCdQEBjlFUViX8rhUeyTfvyzL4MuWaOYktUvB9
ElmJ8HXJbw0EHvsgw1sN/fsKY4ak7aXOwPZBpSJurDTr7Xr+JGKuZ9/OVlPuGlB0BlCKqivaNBEw
53jWvhm+AvVJy3h6KwgObmA1D/2xsWe6X0/7lnlHgIGUqVTrQqAwHQe3CYntfAp4a+N9RAZAClAy
aVWMyEPxIR9sK27mhCCkjP3RS++jG9RdId3zgaHs9Qc12ISKIpSZUKLUGaOJevpRNzzX4Pgfy6hQ
KIE4EhXv6Ti/Tyog1HA2kw9whbxbBQMfhjFLOjjEkbsznDb+QsJf+7u/jblQUcd0PmjtZJY+eNab
JDMTcE+MtgxmSQS7k2Wc9YcRpM0pLjGVE4ZufrWVPQYeMrBnto2KNH4dtej07Vz0E9uywNP74Jmh
f1+dW0lAC65GUUgrbibtlGWnicfTtl1MXy2FwYZMknSzmgC6zVfa5QFu98QSQFAi2cMjLWzv7xRv
RQxANGMN5uAaNPmjcpPiEklR2Op5MRvXHRg00MY4m4IWeNd81T7/R2Creu4rCIpYdDY/OhU80hCu
SQYdxDiec0lHSWnwwgMU6G8QyYdnBbc+YM+ev0c8i5wv+Vcr+ABhEUxGQYWe3ARFYY2JJ0c8kgOe
ETbXugy9JjWQBurFwmnbwioT0cpyTr6Nbsdfb7qrC7KshEOGNGGi4/RCmQ16L27QDlYlQx9ZvSRa
YEUTJ+bmrYp5Ekn6aEpTSp9EcnoEh4NVZ+VxIbq37+ubF8ZqWQxIVGKuqlWNB/isVe29Ng1V57Tg
+n+cFjF4meIRoxz7FrcD+pVJuvIVYMhyMfWGCD6DzoHy2kvzRJzE6b4bhVWfQ8gDyaKliVbo8NSB
eEtlQCQq00yJe8jxViOwo86OUvGcN5EzKOVvzhJ5m8cgCO7CRCHo4HfR5CkRh/KdUWa/drSWxlZV
zIt2eEQgye3uG96uQ66+LQMqgQk9hTHFVdy6pgUqfFuCXmVQWbUPhjeozGWvoofJOtd8IZWl/2w5
fTrcvWUQpgLxcZ0RNUbT/eyqZyRrQSLRQbITmkIANfEAs4k/H5TH/YVzPjg7IRuXEWa5xBl3XXxR
Ut3uxtju1dj5d1YYpIEsJxmmHpWjpp3PUiC+mlrnYcqv4BwRDtawhIb1XBpREaLSKgCXB8Wug9Im
itVh8G4pz0v7oQDu6jUsd5CooN10hly6q+unQHR682X/u23nd1YGGJQp23I2q0CL3eS4oAWPzmKA
++8Sgztc8OUb7THkMgDSn9zB679mfjURcfASozNtzvyiJK7Sqp/2l8VzOgZQTHWR8eHQGbwE0bGM
VM+YkZdQeWmk7eaT1ddj0CSM9VwejZhmqqz0lRZAIie8FGAT7qHOXrjx3ZJY2dd/tzgGSYoiQn2i
0KB/lJ6l7neXuSTmNF5tTorJq4UxaDFoYzmqqYhGk0p2si7+WhTFY9OUVpQL3jhjJFzITpoZWIso
fuhNcbXNdmyUlTwZXYi8ZiXXx0mtHmRZRwf7x4JwTJcoREWnFCsSUUlxQjA+pTlN7ZSm2xW3Eq+e
+Q9h3dUG83IB5Vuem1RUcrmLbwek4mxQEzx1J9Q1l8yS0Ca0EA5CUZf7+3RdTTLRSQvuL1BxGVBs
oAwIoKpQL/NPdQmdov6874c8Swx0RKEeppGi4JBpqVUQYlW1ZuUhOBfGp1YNOAjP/Zb0zK+Ck6hp
s3goMT2jPIhfIK9zGQ7yHa2jLhfRGg+8C3sbQq7fkYEQQ5jBfARJJyfrdWeYF7eeClsQeJLd//CA
utphIIQEvd60HTI48+mNBOwuTJwJPKWYmPDbQ8aL+7cTxvrVHoMeA+hgTLLgM4LJCVkySiWVXsLJ
IomN1J9mUe6K1NMSG/NIgC9ujofexHv+ySBLM6dqnBrINprGpQhepfRmqA+QDK/jL2qIWfzUGpv6
OGvHfWfdvnT+LJstIDcliQwUANGzb3Zeo3dnsRK8fRP/cJdebTBByCLLS1ioeG9TNdcjHXmAIvmp
tEGHU4KmK0TFP/pmuPtWeQtjICYwM2UiAWZ8ovZSGnfK+GX/96mf7+zX27FcHbu8WZKq0qFwowPo
B/FRkF4M4S6tOMvYbpq4+uXbVbuyE5RQxIhj6PsqfnQWf5dfZFv3Wl+5j7wBQnGjk8dW+AIWaQ/J
Tg5mUp/bWyMDLWNYdmo/4RoPleFQd2j6ldCuleX3PaTc9LT3k5i4IKRPOHY5CPoWs6/WHDZQc0tp
c1Va3ujdbTN/b+a7XHCkjhdH8naRQZk6F5J8CJDgTKLX3GwsI4NH1o5u/tz3lk3UxEGScCdros5S
AQypMQzzhHCSCmoYL4l4aKXXfRPbL5mVDbrW1VdTq0FAFwg6uOQH41Q4hQEV2+aGXJ5BPOA0kPQJ
XPMnT61oG6dXVpkv2DTdiMscURf5NNu0rado/CHHvChilIuQfCzVtbLH4LScQMVKWSKcu+Y0SneG
fpeWnLbOTfdbmWCguBZmtSsHmKjGyU86o7ebWfBRW/PA5uC1Jff1tOmFV4MsCGedXmZaADFWFZFj
JOtWUvqG6Ei8HubtS25liEFiKZEw9ToFkNqJLb20Srd3Q8jIR86YuB3QZHHRfPWAgR97Fi0eYcT2
qwCj7Qrmvk1T1Bk4kSMou/fDG5SFh/ESHJvDcmqhI0/vdHSE3vK4czZP3cogcyKqXI6M3kCeTW2J
TfrirgprW+5qTg6ButxfMLkywxwBozHmPB0QOqQVJpd78zyS5QwqE0uOSYSoL/cSdPlwTju9v/aM
MudgaJauViOc9s4ZXcVOQZNq3CsOFc8AwzGvT2q733W1RuZMFD2GpuYMnoNUkENZj8qLCopUFNd9
3pT7NqRcbbHVmUZBIBZLSMmIGNs/QhqYaiH/zH7PmF1IPV6gsP2mM3UZ7A6gTjHYqfqxL8WmovVR
xY8P5KAdZ49OhIgHXpPS5sLQ9CyaMviHZbyu3iO0PibgZJfoRKurNRbtRVCbGwWCa7T5MSBH3u22
FQMRSTdArIg2C/Gtrri6EYoMZLqmhvyhQMSTMC2vpCy+7/vhlu+vTTBuqKgzJB9o+S7tXkvTJvP3
fLAr9dJHvlpwGns2l4PZRxATSAqIgNnPZ8g9aL1q1B8aEHlX03kiXI7orWNFVjYYyKjjuWyiDjze
/51hCY4hdE1oV0/h8zg4tnB/bYwFDjBBm1WFpq64iR2hEs5VNjw3ZeUUnfB7f5+27rS1KWafpiBM
p0IoQcnbQR2a+Gl4kDvJavRPi/ERaFrbYrAi1XPSzxlIosVTCx0GaEx0B11HD6cCVgxdtXlhKucz
siO6kFieOjlENqGM7QR0jan5Sx5+EWiq7n/D7fMrQ84ANWnKacdcn4saioE6QErQuOTaWz3UcOJj
HIAXC1KqNq9DnmuPOuvq/MaZ3sfi0ARoMot+Ku506JBncmnPS4kxA5NwNm7zOyqSYejg/VJUdiA3
FZWljYgKAtv23DV+qH2XBbuKOX2pm6d4ZYX+fbWopOm1Tprx4lyaU/u/kA5u9TKCx5tAeAIipyY7
W1SquWE2CTIHwxD4gjTabQCiZhVdjWNim1N1qvPUVkY0ugeGt+8h21/waprZsLno0M8gQBR9kl0l
/TQVhwKdxIbEY3jaCmwQRumqiRl48MEwJ0xPom4pJjxbOuII2lOu+SmXCGYTCa82CNMjMWjKUpQL
0Ha06RA6buPSw3gu+k06u/r1IeqP1ZIIc7bKsQqDXMgV8El8y8fW7s2D3h/1ivNK2t6hP1+OMDtU
LRjXamnDfCD63XKOW9EOpfs+/8ic8Xo5TLqxlPJQlnowXhOxsWq5+lpq5vO+s3GcgDAHSauzuVsm
jDQkYtPfSlX0mo5adTsIrWztW9o+stePxly8gwS633ZAQ6MYV2fFfGxK42HfAm8tdNtWoBAiMCNT
j8KEgQqLdjZym8Qc1gjeIpjLFkw5jSLmYJ3MdMHOk+HUhoQDbZuX7OrIMJesDrbRJM4RPJRgtRQ6
v058A9XDIrFUmWOK98EYBOjyUhR6qjcSpKBz0ysLHCZ2EHzd35btGwj8rdDmBBcYelrf70vbziJa
aaX/VEeTr9IzLgRMuYnnxpaf5cd9a5trWhljPl/S6BOGnHJMhDWxrTbDzyAOfTkfP/LpwMiEsBV8
wSLbe1wrBqbABxBNFn15l3aFJebGQUl48u/bq7maYVw6hpqXOqog0hpp1syI0GrZDk9z1XH8+i3q
YF+ClGHqv+th9khblqmJMeCETPngqKWF5oRP8q/2c+CgvekQ2xC4DxEwFD5YO6vQ6vzY43J5bF4W
YGPRdMqphdHO934iYmzZjNrZcGS/OYsuJfqdf1IKHfkA3Z2f+37yRgj294qv1hjkMxLJLMtmRrOC
LdqgDHP6w+z3bnMsPEpU8BZp1neRg4eWQ976g/Xj/r+wWXUhqwXT3V8B1kLaoQ1TTP21LphKD/0l
/QzOejrkhZdcYrc33On6bX+6LprxpzkmWTWoEIBFT3lmEa/3p2f5pTqo32gzO9i8v4f8sblN0Fwt
k/GtkkilmVA6vb75XjSfSMjB/c2k5fo7Mmce7bNtJ9bQn9drx/jcNygQ0Ae/aedfo9k1Poke4nmH
H1tvQrUmYypUFyH8wlY5RVUI1VHE4NcUB78LKTqAU94lbXgzC/oxXkJeSnvbYVYGmcCjFtHIk40J
RdI3Sg3UQExM29N2ghwdrjyRks04Z2WOOZCF3gVkEREcCOFjmvzs2t8qMm1lau+fg02nXJlhTuKk
NeDJB5elg6K4FZW50+fnzOTcC9xvxxy2lkwtGFVEKriSPdG0yWD1BDU5mhASD4Ebcsd7eJ+POWyi
PFRZo0Lko48AMFSTInhCmeemuanc0Xk9URZ7Xo1g86ytviVz1tpS1IMRnA2OHt5HGKLQ0+/7m0Vj
gr9gc2WAOWvQDsarKUPJiozkhBzts2AmXp7Olw6Zm2VO7ogKbcuF17C3mTvE3Omfs8bEKuA7a5ql
Qt4XF9SZPmMXP3oMIcUGwOL442aGe2WLTaWXYiw1eMjSFFt0X7upJWLWuECGWzmiXHZSjp2bPiFr
+YvXNsFzUnY+ts6BlZB0gNj0GUGyTZzlkH1fMEYnOolbfOZmZDnu8ha6rW4gI2oUlORQJEuO+g/V
mz7REaflETKstuzEvYVyGaf7hWeRwRTDzLRokPGwLvqTmIBSnUurwPFQttipy0kTmJGCb6i68/iA
N5QtaFYyPLXNpQZNt2R+2T8S3F1joCVL9ZkYCgJcSEjpFu1UEh4xqIVcMyUgMx0eLtMztnMG2dLm
GDVCAmk6dL6Q1hLJyaz9slKsojzky5ch+slZHm/LGEwR47IzxhZtncVXBA1U8DV/iBxyO5uW4uVO
6fDFMjnQ+XZCV34pYORYHzvcrHEZW/n0pJivYeEVPFWs7SDwiipvhfOVHeScy0ylmdrGSe7D28VB
e/hzgeGR1AafwCGADjVeRVTwEfzx84EIXGm/7ZUiTwaVUwVTEgyudWJCJpIraGPozv3sm5hx7o4G
4TBzbEcqf6ywg2+6kLSV2Omxi5eTnS2LPdfEE/LoqI7CyTR6TvFz+whezTF5mFHAyEdgpnTOLjzQ
OL5/Iy7gzQFvO+bVDBMOtRNEezNKp51k5VkXyPfKkDgr4WwPO/eWlLJYRxqSZAaqnWphVd2vsPeF
4cA5YxT2/j7S16XQpa4cEeT+piFrYNIewJxCJxPDi/AFtVSbwO0Mt82tfYO8T8dAVqv1GPopEA2N
rTdnLw0vTNis0xLtuiD6YVcLassQPhfHkLv9qs22+CU/dTfZDQTRf9NoNXHFZ4FT2fmHEOFqksGp
pje1KESrCV50tLzY2tNNcRA9dIp6vCoc7/MxUVCSpUk415RMJ4puIGZ/E04tZ4d4nscAQw0C/qWC
hoyTzq4ev3TBSdee6o5HQsRZCVsnNboeM7/hiAwD5gH15ociceNgngkGDWpj6KsWTHJAg+w++Tod
tJ8Deo4kkNLXXuwkF67z0V/cOU0GAwxFAWayeUKQWpiNq8SLYDVJaA8l8bqsP9eJ8CAb9YMax07d
YuZiGjmosf2i+eOJBhPkZFWn6eGCjzrUw8OYt7VVzblnyNLXj5xik+iqphgSuMjfH7JSr4xiKKDn
W2mxVQuRNabcnsLtq+Nqg3H1KTMnVaaa8rSYuYDYOLpT7vvPkaP91L/p/lvVqrYGweJ22277zdUy
cwIMaJ9UQwAJwbiq3bYK/KFsPrRRf0ywk1rJkJq1BnZgJyj9dPgkmW7R87IT29B+tcG4v9DqvaRh
hsqZ/fZ34PdoYy++S9+gouHl3vj9g2+Iqz3G+eOozzBOj2GYztNO9TdM4JzrH4NLc1jxXWZzu063
nf1qj3F2UyrkFLSGaJLUP2exL2iVZcTev3J0hbrK6jaBlnOjBVQMVlpue/21r5/3f/8f7o7rIpj7
MKgjqZlaPC8bZ8LdkTlmbi1+fUTbzS9eUpfj1wpzNeJpMoh5jFOb9J+M5pAGL5zF0B3+G/6ui2Fg
QZpKpV4Qbv6ndk5Qdot9FfyZ9v9YO+d+PQYjWgLWrzgGIUtxLu4pUZV8h7aeNxIumZOp5sARKy2R
1iXod3XkpJCAtyTjFTpqljjUVlM/ckVz/yER8OdD/jVfVZNOrnQkFqmohGaXj6YH/AMJh2KVRxOU
Y/Wx86PU6p95OQjOoVIZ0FjKMAulDP1Eqp6FtiZ3uKoUUNkabfeRCXCoWBggPkWN5i+FqZyUdSHX
cMc2ehjIXSny0pabW7YywPh72tThUFIqxU76rXReKYIQXG+sUP2ZVp277/ubL4+VLcb1ZSXvumIA
PVwRvQpgnCEYBVGnz5Xhmro/yafB/L1vcHOjVgYZ1x/zvKnmcNIcDJGJxecSioE8E9ux9MoGcxHG
ciGDvQlZ++KHUtnVOQWr6xJaTW6pF/mr5KZOZfPUZjdB6mqTzYGNZag3JuW6W+TImpD55VHFcz4c
m+pa5rGIshyqrLJxqyd3k/yy6Bxn2K48rhbBXIWzVkxZJUJkOwhmt1EgzaCFlYX0iReJPZpXy8MU
SJYBdWJzkm1znsCPOvJqa9vouPovmAuyDSJlJhqSerTLsnoJT9rTW9PjRb75yAz/6iyzuS/0tEHh
UUCwJkIgdXgSI7dCVLjv8TzPoBu7uouVBapzCoZCnUAC0W+knouscPZN8HyDQYxWa8IiU2hFoLr0
YGKDC848fcfNoYj1t2KgYl7KSTLQafn/gm2ZQ86Z0zyrIAeoLUA8cqCImfy4hIAlEqG8hjPeqWZz
XENS10sMGS8E1vOMWlwKFfDmuX8Jj7JXeu1z9MBL9/J2jsGRPpzMctYm9KSjcUGsrVkq7X+1cSwF
XDnmaWToI6Z0UASoPi2TrUdf/p0J5mZsZjWok4KOn+bCUQog+D2cFLH39q3wDu1b5nDl5Q0UsIUI
tIYICFEePqWn6pAeaYstf0KGevNf4ZqOogxasVQDk6HvD1SgRoEevoVravddbPDKr0Gaqw6urlYH
zrI2Q8OVLeoiq2UNCmi26sGMXILHDpTSqVIWpOdRT3TR833Pa9ff9jgT3C+qZtKa/ntzmVqIY6uj
kmJ0xALJraWGnL757Y93tcAsSFuUWhrRN+CqwSlpTgt5IPOlGjiPuO0Q5mqFwTyBDEIt0zapPP0d
561VYOJBPOdK7xe8zNx2NUG/2qIrXm1ROA1EWbSCzmIOyLVTRRNyCY//3+Bti5yAmgYof3vf1RwD
g1FvRhgBAFlJlhS3RRc9K5Jia51+kufMbbvoCNJgzr28De9Xk0zMJApqWBsV5gBK2ReWzqomF6wC
+57O8zwG6/Kl1jFljRFTeQwfwSGPUtD0EcICTJD917vZ54EUQvo1kwFFUxyrr3g+CvbYlv0hiSGt
OwnhYBV5GfidydO54CyOfR1UY90KC+WxU6fIkcbGj0JeJLHdVLFaHBM7qUE+KqB/gboE8j7dferG
YOi5bQ7z3exBmfCiv8w3/SF93t+2fwjZrt+UQQyigb+pjJC6G0/KaTjGp9QGRcpkm+DRqHyDl2Xd
dEW0+KI5DaPqIju3MXeZnkpijthMe8zUixScF07Bc/uev5pgI+koSQfQ8wE7BvDYRnb1KXGq5wFP
SDog0n3uv/OS05uQuDLI3JBEEaJ+bgMqric6c3jswF7fqU6f1pzbnmeIcRFzUOek6zDj1izLnTYq
ljIPXh+Kj3UVci4uzj69geYKFGPSlypyuIFTNZeyu6vJ7/D/SLuO5rh1ZvuLWAVmcss4M5pRsCTL
9oblIDPnzF//DuTv3qFhXuKV7I0XqpomgEZ3o8M53NlHqlp/WMLVvjGuhARB3pYVGq+RUpht/buI
EkLkZd+MkE5EeYKjcEzv5mN1JZAuerWoJJdrJW2FyCXLAROC1hw+4KnsLa9B0lr1cCvzXpK8XWRc
yyDLfT0IouFU9WnonsXJiiqeUdz2X6tVMQ4lHIKkySUp+gW35YUPuY2utu+LrXmVT/R3MRXSLv3/
XWE2jg7bNg0SZMidRvwQoktC9jvp8T1WaSWD8SZxF8szAZYLBlRBsYeSJmgln0ZvcYEfdsObuPqP
HdRU/BN1WdaZHUTMlKUkQ31fe+6c5qgBbhN4TVYxW7ODJK7HSzZtuhPg5/4jj/HHoOA2Zi0JkQHq
n9Xy0Akco75tJ66/z+weKeqQmHOAoNM4RAKyFvmndBHtePm+f0wcOWwtqyzjKAPOG3x+Sm4rVT+T
svWTUHQxSMcJO3lnxIIz1kUGsyrIb+g0mm98BOLUJT2G58GVnOEi3PPebttX9989ZEtailSkBilQ
qeiIN4oIpIG2inr0/gbyhFALuTJIqhmJXYt+Z9DZ36uDJUdPMg+AhndGjJFtEzlDKjLDTao/tUCG
Kb/ni1eJ3v5COBrNTvmVTdcCSgJRRGBoz0ajXGbtdV8Cb6voOldbVSvTqIUK5t7q5FI0gPoy0BtA
/vI8GENQK5q8gAICc+pGZiXKaxYpthr+5V4xt7+OS1lH5zq8kKSAOFHMVbQbkMje3y/6qX8616v+
Mjag0UE5HdMmYFEoD+oA1OBUsQMtSixxGH1SxJywi6MB7DxfSyJVMRsEQYYyWDpCfzAB/9WKWILN
ssoLQSXoATDj5hRPMaZXATm0YCRM7h8UIeFR0WynJAzTNEXKUobhut9VTtQXMyERqixoSbyVnfCE
/jYPUGnobea1pm9r91UUo93JTKbCHNCK3zbeMp/V6UMzcCcheUIY7abNh0qvNhBCqepvYje3l9zK
7gJHdXtnfoObkBR//9R4QhltxwRSapo9xpDG5NFUM9tIEjtWeDwn29p33T9G27Wpk2dVRuJ5AVOu
ruWPpqLzoFQ5MtjXJ0ayq0EKkYedtNCq2ls5mjnmh57yn3f231Wwz8w06PKx6LPYzab6krbNjaFG
x2H4VuW80a3/cKdXUcxTIgn7KhkHoCwAwfnYX/KLaWuPpq37b/1PtwEnO8DRAhb6T1w0EZ0T6ELN
C9GXI8XD3JBVkIyjbJsbaMqKpCsYIBbfVr1yEkPRyF05Ynxnjl8IgkVDduXyESwc7zmolRyqKis5
VTqPwbKgBN+0GMce7inVaqj5UsfL/W/u20oQ/ftKUFt2c5JNleaE1a0G+AEF5ocHMLLpKVYyGNtT
anJVSQRDDn18qUXV0pPDjAxHMlhS4u0bA975MBaoLdBtPUXQurw0TgHQ3GRlsAMsKskIx1tQu/LH
XVqtirE7QdaLcdCioFtg3CC+XYSvZnrR85/leBvLvBwi75gY85MZlJEvQMWJ1N3Hkqi5k8+hZQCl
lKN4HEFsvl+q+mCSE/iJOj2Wqe4G2QPh4vBzTomdmMfLTxc0HTyPxlCBChmIoDoQqwRH6AbOcraz
T9dT+iPrX+UAGYsxBpcd31AHfuucyEX7fU+9lUAm4ibl0pthCASW9Od8CvzKCxzDme+m0+QCFYuL
U8I7L8ZQCFnSBkWJzCvKNJ/TWLtN895Z+oyj7NvmfLUsxk5EeSiqCsGL8hcQXmsvVn6h5E0liEuK
C6/nibcsxmTkqEQKA9BenCb5Iragch9MawID3b61oJuzc4UlxlrkjZlkyohGLlDnJOX3dPm2//tv
mcA/BWiGJgOYxEBH3+/WlciRLA1KClTq+rbW7uXcsCvtouV3SXmoJ68Zn1Vz5sTl24u6ypR+l6ka
phgJAZozJJKfmmy4yePC3V/X9ulcRTA6rkmlAATLJACgQWRFw2iH9QOIxjmns+U2FEIk01REdEqz
jUHdNBklICRjtxwBSZW52fhDjRV7DFLgXXDCB44sNvQi2KcEo+zozgm+tJk/h69Ne18r5/9HkEz3
n9WJ1bL+iMEaaSFzgRzhr5G/wittwU7PJuYRCp9HrbLlpNbCGGUQ5RYICiZ6Mgagjublh3YObbP5
oKNl2/wRJE/7erGlemtpjF4A4SvPSdXjxOpn1PpJftz//S29W/8+lb8KVjotqIpBRjZD6I4pGnNS
0RITXo8JbxH0I1ZC1DlIQ00Bf0YQ52exH27GWv6wv45Nr7ReCGPe6j4aza7DIKF8h/Ei1ZVc8aC7
ZY+OPimw+F6Cp96Moav1SO2WGDqXRbfirIBd7UYEwYCCUcmEF0FsGr314pjAaJjTBJE/xrXq4bkI
vquAih+yS52dRt0f24csJ049/9jf0a2IYi2TiY/qsI0mM1Axaa6BoUgHkfmienqffhB4PHKcrWTx
lttJXCQ5HuHfx+cx+BCVDtEPJlgUOTrCUUMWryYb1GjqKHxRnL+YMyBED/s7xvt9xjJUXRgpi4xO
yAKsLe0p5NkCzl3VGFuQRnMfzAuaECNUTrvnCZUJ7gQw7yzoGldXdcijcDZDPPrqn9WZJvEN3Y1e
5k+0Kzbxm0/pHUWRDR1ekMdbG2MiJn3UWilYgG5Z3AnkWc7dNHtHH/tKoTXGQqTLWM9Br2EQQNa+
p1lzEybEHafXv1MCxi4Eiy6HOfqynA5wZsWzxlMCnpIxpqCv20WtY2BHpZhcLvvPxsJB7eBpAHPv
I1Rb4hkgyWhHyV3MpDglKS+CpjwESuMmoeru7xfHzLBTd5Vad8qswAHNC8bNzfF2GpxK6Z12jh72
JfGsKMszV+aiBP2GbssIfWShdMp+svOwtxVZc+MqdKrcSqLFzvD/vmjeIhnLkAdo65lCCawefXte
NBAVza1VtrI7CRLHofNEMUai0ZSqKZIFwPmFcUrr3o5ETOWRQrFCYeTUZjmXVmeMxSiQKQkbA9gH
inCui8Vt4zS2gJPCUcnN9oDV1WUBTY22SONwQMw1nrJjkdvhQTzkdmfJD9GtnCG7y2d64twznbEW
5ZAsA9EoWCViirhufbRbcvwFL2Zha5hCKyphS1BqbkJHtxYnBSNLbte0lG4cUo9XHtveRhEAlSiY
KigFM7pRzA1K2xMuwGhnkkUpnyWA5gf2+Ily0BJrfpkj78e+6m/qyEomoyOVrsVRsUgYMyukYzwS
H2BafqcX/r6YzeNaiaGfsfJbkgGGQD1E/kPI7yT5pW04Zmr7rFYCGH3Iu1maAYUJdDZ/tmVPs4Mj
mAEt05/80Cs5Cv/2TP7jRSMqoIaQiUGA8cgsp4yWHh2OGAd8qF3jNgYp3J1pgd7UN46AkkBjDKZe
L8VNekEn7jHwkltK00W7YTuv5nwMNfh738IYr6kNAzGZa9oDbJwwuHLzi2G959yGbUW5LplRzmpW
pkqEMwCm14uRfJPJXTl/2FeSzZQLWvP+3VZGGedem9JeRzlK7C2M4TzRrgHtXkcaXSot4O35vEVt
q+VVIKOWTVyNRiLjxqn1Q49ccDzzBkd4Ehi9nMoh7WsZtZqklyy98iSFMxbPO34moEnKrpFQKQSc
27k7yjfxZURrm8Ltyuetg4lr1L6a43hCX0ITIE0apE4d6BwvvKlhMqoMpqiKRGWRD8ecCIWWgDtJ
bY6NBPoTwS3JN46K0Zv5x21ZCWFuSyQKdRiCkxA2dvEoBcNyKG5oiSb2eBm9zS1biWJujCBLpE1E
NMer0o8O3EKiyvHvm/2NykoC/YKVVe3itmgi2VSc6Bh+EJ3yBITo18ghR7C+2/V9Y8cOZoN5s3/b
tnYllrk189zpQzbA9+rlctBHw4YO3qqpbAFl4Hund14ofcDAdGq1A+ATwLRXNTwYX+43MPcqjup4
amnD+T/4xJEDrkenPNYAkeKRO/M0k7ljgHvRwQpPA6n0iYy+mTtDx8vMbnv/1a4yN0wH6FYkD0gl
te7oamDK7mObEqq/zZkXAKSPuc172wZ3JZN5TCx9r1e6CarC2c8/glgS+ECD1X4HWLGHrrADL8Kh
S9i5fOyoshzCf+SZCEb6rHNKdEwnqTcNZ7W7W5qP0fi0f9d50hgnXfdNP0Q1UMb7wrRHcQqtnCxW
HMypM3axXwiJl0x/qSos2WQBpP1JnnE35Bw8KIfezDAkyHkpbz4Br6fGTiQg7uhUOQhBcEFOZusM
U2qV5DYy78bB299CjgljZ5anSsLQfgbs26wUzirmzYSp54QvnLvFdoSoPQzIGMBKNuPj3FV21Hoi
t+yx6SQVoAuIxDSAzMhYrE5Yhg446ngtAMxFPqQgVaaQjLyGc2p0/tDvlRjGKKVdF5CuTxM3Mr9q
5jmuVZvUn2NT4HjKzWNZyWHs0dgOwiCGqJUDOcGPxdzR6srfP/lt07CSwZgjBfVKJWpAf0Y7WzQ7
do1jiBns2B7c6ND4My/DtLkmFdNqJpGIJLMgQlOwJJGuZugzkD+Z5ceY8DpBOALYTIYkELUTiAZn
Kb9O+qM6upwd2zz96wrY/IWcL5OwyChM/ipzoPHaEfFsRN70PLnAmPDHDtBL3aeU1/u6aQ9WgpmY
Ju+DMpHHEiGg+qolgm9mi5e0k13VvZsEhb2/zs0Lu5LGhDVZp0GvZ4pYNIaP4pA44pD7Qptxmt94
u0mPcxXbxAVwRUnawleMTpF9MpYRAeGrJPFyP9tpp9V6GNuwpHGnjgtwukbjhUxOrea2ZCLy/GnU
NoVrkAt/yHjdLlypjKmItbBA/Q89pMlxoHCtgJeCz7WSE49FhHdcjK2olylU4ggkIhPGrcUxPFfN
97rLn/aVgndajLVYklRNQdqAlp34AuZodCp2TqzKVl+Pf6l+TMiCtqdOHhQK+S5cAu0e9ApgCeIN
tnI2je3CriJVgu8D/siUfkmqU5iWljq/C5ZGuWoeWysfAMGuTDM0LzpSaIbgRHvk9cZeThhPOlPU
p+QkOMFrwJsY2jbuK8mMxRDyqojEArn24Hm0O+jfcBP7wGj09BOtyfL4PXjbyZgMOZQ7oDZAB7UB
fvHn3J2K8HVfAbdEgAEAFXr0xKKAzohIl7wf+pCG6MJlyWqLtAddFd/hd9dCGJukK6EZpQ1ilTq8
dAHYEAOe4m3do7UEusyV1etEQ11AGQvob+IH0xOIqqxuOIvvUvC1HMb8tJEyjFqBVuYRCAyh/FJl
L5LSOPtnwlsMY3r6rOr7boQJrzL1Kc4mJ6/1R2EwXsAn9v3vRDH2R6wULck1wEuEoQTEecyFB5GV
Nd+C6Ou+oK1HxXrjGPOjJmNgagSNIEN3I/VPaeZrRmrLZmGL44UE3FchvYlsSPmvPJkQ8rtCLCOY
BwUEtTQHTWzJXuWgM+SgeRHspl9ay2MeTeUUQftAO+WSk+qlD6abWaNjeOTA80ubwDRrSYwNGpC4
bMQK6Hrz/6Du+tdQs8Pn7Ea/jIArzz1ztLTcwrwkHx9311xgWxlz0ZMxKOoG26qMldOk6qNBzubA
Y1HiSWHsBThrsrIeMMAL9NGHoOy+oA3CFfqms/eVkieHsRrCKEjNklJSss43xidF+inpn/dFbL2g
1qfFGIxoJEYxLdD71HgMM3cxfmJIzg7Luyg8msuzNvJaw7eC2rVAxngsQBub06lCtb4s71px8AVD
O1et5qnx5Opl7e+vb9dWQSEYA7JkRhqVnYl8VagcVKLYQ1zbS1J4RMw4p/VGN7Z3pxkbApRCEDpM
AK6cT8VRcZdDU2IUT32I70sv8xM7OWquel8Dy39/jZtuf7Wnb5d/5V0mA5NrYoCyRT1bxJ4czZbf
6nSFYROHtg1wL/m2+dJB96lKMtwzY05IGvdjVWO8vDhn9xXgaDsr+0gbv2Ins7kEu/TW/rmxV2mM
Sck0sy+mcdHQLWVXx8qLPOVYaCfK6AgwaKubQD/hcfaUrmBPJmNJYjLVidYAdY1yMMwuEso31WH2
wB3pt5xUCTUXe6IYc5KFwZyhOxCEHebilaVyUmYuIznvwBhTUghpOaHnDHl+hz775UN3CA4TUNeA
83fgkqbyNo+xKsDtwtyZDsMF79ad61PiCLS+Srz/V31126Rc1YMxKUPXzqJijEAQfhyAhAv2YMPJ
P5WCVWCWXcQViNz5WwsctJr3yNw00BJRVbzpQB7D8lShrdycjQDuBo8KzGpk7tAlp7jXOYnBTSN2
FcNSVaWZ2JN5RC2oS76GER0C/5gjuh/kA0fpOethSzWaWMdapM3gT0UTUuFMN62deM1NLFDuVMCu
k0MPaFROuYMnlLndvVpJ8VgDg5XgfAr1lOvgXeYhvfKEMNe5LJNwTBsBE3GDP5NXs7TzjjcFx5PB
3ONF1oQk7cCJlc7yj3lJz1GCpFDNe628TS78YS9W6kC/Y2XuJSEKjVxC0Z3406fgFSha1N3QO6Y5
06k4SJ8R/OsP6b1kJW5/4J3XZo1GXclnbjfRyrAjATJuybEKLJpDBKpi6PzCcExFm/d42vZvK4HM
BS9MsYs1kDg4/1tqW4P6WTsDH42gKFqhQ67j1Xc3JxrXi2QCB1Mnxgxmd5r1C/zlCGS02KHuJrkR
jnrs7F883gVnIodJGP5nwYKgAV7t7GqibWSvpiByYhSOirKVmtHUtQabiUkOgNdryUezzexYvttf
zWbJa7V3ChMdtNIE4MEGwwK/yHSpEanwFHVUf3YydzyAOrjk5Zk3ncBVR9gCjTbrpTkFKAUM7aFV
DTsVvnfBvTG9KkHpctbH20XGmASSWpXJgOhHfyQ20Lz9srS1e+0MWlhQFVEsW73jslNwd5UxL1Ma
hVPY1oB3yFxzsDMQCWXOhNFAS3cT8TQ6oMXgNi/xlkr/vrI1WhViKiKagcs2v4gEib/GjYcf+/vJ
k8HYk3ioy7QQ4QB6yVfLU4XEbPFhXwTdmx2TqTAWZJYrVWzpbQ7UF7H+no9ce7GZQFjpH2MvIkwe
5pWJLuRfhevMCe5jWz7XfvXSuJSiIQRlnic5yYk3GcExHux0SVGq6E4uILkPX+vSN6W7UT2oEa+N
gyOGHSxJKiEopxjTBIYG1LnoYCqnrkqsqnneP6rtiww+akWBjSUsJV9NzAHo/4jm5KC0pbJxGl2w
8ITXJd2Kc06XzSa5HJ4w/0pjjg3cf52e9egbSY7dEXlhjzZfC+5g09JOil5HEybrJj8W4DqYPouj
JXFiu/9wNNcvYGx/lddAMDfQjdiKhzF60iZrKjQvW85hYljyq5gs1rycE8B27e+zuH3t/hEssiko
SV2AQ1GhuzN4JqfsvgdwTGcpVn2uDpTZLnfGg+buy9zWoatIxjFEKhgLkwpJ/jQNraE+6flRGV8m
3oOYJ4aJKJceZIJdjWK9Sn4qwiMRX7o6sTpeUm0zd/Kv7sD6/W4b87LqiZri5ATJBERrKkKL5PGb
nJbEVhOJHLoim60hDqIHakQ5rnzb4Fz3knEHRQ+Kt7TCte860+qlxcpAC6P4OlgsxFftPXAf13uC
Nq7f17oIpZiFBAnsRNLMQ47w8yk16smq6oiH9LJtq68Lo6e7cjkgr0znqMAEW7F4eXdH2sd9JeT9
PuMLItFYimBCtn/IvDIHexwn/OH9PmNSunpYBGOEAUvNWxOPjNB82F/A9sUFJQ94vhRN0ZgFgKuh
aKYU0CtjR+lXZ+Nnn6kflSp62ZezvZCrHGYhcdhKKTC+MfO5nNr2sEw8oKLNNAEACP5ZCGP6ItWo
SkWLYA4aTzlR2BDjHIFQDG4ycnm3ddso/CuM7RPogIpTxJQxcELVT5k+5yhlKuoz+np4hpWzb2zD
wNLItVAMQBZt0GMBWXZGR6fP+gXK0DrxfeGmhsVbHkcpdMbmpUU4wpchFSEEuVUu1igAp433EuOt
jLF4rdhEaVzrYISaDjmqFMPnv9I4drKhHeRg0jtM8ajzo1iCVljm5Bq2jeZVCRgz1sWNNku1DKo+
fXxAi+WtPCx2LvS+mORHo8iceNEP+2v6j7j9KpOxZ0qcklA2kHpLFJdmLzFI5ogfFKunQ5KUo4Rf
BuHpOmMhwPwDIlUBw0T1FDjC3Bv2FLffq0U7RZ3hc9bHucU6YyYGQ0qLQUSNLk0G1WrMCuSARRRZ
qSRXj3GyfAnxVvSB/Hheqg5D91UV2hkAdtz976Br+jPEv24zY0ww/d6V2hyiUhx8i7QGlB83JAWR
DjCI1J7jezmXje0jkItRmMQe+6vr36a8xks6AZq0zpHCuW1/9BHU4zJMJp6ZfSW6Y1oemyblKCdv
IYzVSCIhDUQ0yjhg+fJyUMPOemyHCw+SjnM2LOnQUqWanpboilkADzcoh7R/qNV7TX6tal70wFsR
3dRV9CA1SU+aFoMvs6x8FWX0WtRFYSdN+vQOdcOUCJCjReAhsIzQxdKLTUeRP8p5skv1Udc+jxLY
MFqrK3h9gdtvhJUwZlEDKGyCqAFoiuLXt+B4c8WHxQ6st97hD/vr2k62rWTRDV5tYDoMgzkYKLZI
D4une8uNYE8fpLtfGJmRr3L2cTubCFQJNAeaEnrnmTdB0qpKC1x2sHsW1uBVx9wF7LdfmxaFK6x8
Xq/ypmlciWM0vgj6JTXSBpCcWX+baEiRKtnXyChvq1HjOBt6Kn9YpJUoxlvqAJMGLlqgOEL8ISzu
ypzzdNy8VavfZ7RCrA1DVhTAY6uDZiNYjtQ7udasunpammeOVmxvm64DzVTTRCCm/64VQUeqYaIo
48ud1FjAGQU6uzUh86SidVSx0D/v8IcBN+8yMEb/J5QN2Yp6mKVlALJuOR2UoscL50wS3ogZTwij
f1EJXxSpELLUlyr7NMpneXjg7N6mi1wthFG6uMcwXhIj/TTqdnc2b2iuftABHJ0dCLcbf1vtrrvG
qF1m6BUqRnCEmdl6Upedx9rgaDY97T81+yqC0bxUL6O4qPDAzo7xIT6Fvv4Ggc0tM/P2jbFFKuZ0
i3aCB6T0JJQ2MTx1J91/o018TxF2dURMlKbNZqIHOYo3y1LgLT96qsLDsxF5qkYv9Nq06oLU18Hb
KMhb3tgO7n+BplDOptprnoPbd0Xsq2UxwVk96UKfBqjEVsmXjnxdeKmW/3BNV1VgDINIuk4WInSc
KX7yg3YCRBksd2BJVuQuvCwrxwr9EXeVQdyjo0NzNIPYXZfaYwnna2ruLHfO/p3dvEUKxbKUkYoA
z9bvZyXKTYq5U5gFwMzryhcx5DXCbCrDSgBzMvDnYbkEQFKWk/graYwP0hR54fS362DOp+zDotfp
i6fPqxslVY+ZmnC2avNUrithi0pB3jRTbQJvtulOUrzYsXlTZKM38CALt19SK0GMqRZmca6TFgcy
ZegtI27hqJ54EJClrUQfXFMeWgx44dCmCVrJZEz3tESiNlA4xtad3cguT+Wz7i4/KfYjt2edo3Ps
AFBbxqqZjCPMnVFiZmtJ61uwFcveX2k2O/wTQgFqvCZMZxrue9T0uaRSdEv+8A6rLWOsdmn0QLvu
QXRGJ96Gow53l9rqFwpUP3/jjUlvx6sraYzhrpD3ioAdh1fSidIjGooVUe96wkPjK7GkbypngIEr
kLEMYxMlEkJ/NJWcxp/BiUIi1I55mb3+iMnMdyGgq6v1MXZiXAqSSGYUuzUGB8cAjVaqta8Q25ZI
0ZDBFhFqsblddRhJLJnIY+vReRY/Np036R/3RWybCIMommTomsbyCHUqcDP7KEYnY/qlWr710209
+hWPQ2AzIFauUuj9WvnXIM9TJcU8ELi5TEsaMbeKkYW8Eq10ynKrkd+1b1dxjJ4PRg2+Ig0pt7gZ
vU7CSOecHIE3wkkDbB/PVQyj4D1QvGhxGygczfcmuRNQdJtMzvls9y6uto5Raih0KUgjqgnKBf1n
duur3uIpduFEXpOhtcOwCjcDXN0D9zptG73r8hj9NuScDGOJB5nkI8Y7UrKx4EgeU5uy0CqHILF5
c1W8DWVcIqnaooaeGs6w3LR9YveDn84m59Q4Gs+GKoVSLS0GtWJwCJ6lMPWGPrDT/qvA47P/D3P0
7/6xWSJzxNMCc07IDXyJv1LWLGptzcztXEoJBsiqdwVhKjrqJAkvQcJ2d4T6HGlZj3wmKfWnRuqO
hAiXNpDu04aXSt88qZUoxvkWgSrlTYzIoh06PxUqu8uBriP+2DdOmxq4ksI8mGqhjwxTUsBfYH5V
65e0e9j//e0UB+ZXREOSVVlhmXzCuVT1qkdB4Hfo1h48443//4Fu3fTAV4FsQ3A5KWoxzWHsmqlH
kVunQ3dSUq93aLdUYHMBPjaVfSWPCcyq1ly6SVYoIROxq3vlBIQPL6f188hWfRk9ugTtl9Pn/X3d
1o5/t/Vt21fmHqCq84LUMrhI+sXSjYcxHkCY/h5caXW1NkY74uIfRrAEJc/yXC3HRuOEFJt+ayWC
8VtRkMtzbGDut5I/iION1GjSIrtS+g3PQ/IOim7pasv0BPOjhNKp6KSz0/ZLVfnIZFph8/J3R0O/
YyUHAFVSPkeIZHPpqU9vQBRsxTwZ29f2evyMy1IMJa8yCcWopLrrx8eUN922/VxfHQvjmQQTqdBG
ANZkkveXJMQ7sEF7pSB/lvLlWJhfZLW7T8D/npfkpo4NL24mZ+o6G8ALVl8CLHJ/T3lawrgtoxMT
AG8Q0wmUT5Xm1/UA5PFjpL40fe/si+KoyVsH6ur4pCmYTLCaY5JBz89NYnwD/P3XpU2A+GVWn/Zl
0c/+47Vw3WUWcynANLoCJDhkC/QvXfLQKZGVp27fyLaxOL3+WDScnh/e4hinIpvqpC2UVGTCCBKJ
MJ47Ba4gfMyKitMJwDP8EmM7NDPMki5CPXNGYezY++Zt8k1BlaAHgFXp9YdK8Pc3c/uJvNpNxpQA
9VxUFjECnFNj9ehcFaz5kjjdIfs4lxY4Y20MnnL0crsfeSWTMSoE6JuNUFGoB097yD9o/uSIToLZ
Z9OWfbW1Gpe2BqNcfCFW7MgcL7CJlrMy0BJja9IwblM1KYO30QbJjiimwWhlL3KLrnXDAlbDgRYS
hpi31xz/w4JuCwVm+EoDXg/Nnm9QCk3gxHZw6FzZJlbyQELLvOdhlHFPmLFKmRJ2vRq3MHtHkgGb
bLxQJHgxc3oM10235IBz4L10eHeUMT2CkATqqMJBdUXkAVfYKlLhLqtrW5TJ11bNDjHoRiNcqX1t
pkvZMQ3s3IPQDPosGDIdrzBPihk5RYJdjUtr1mWwLpuvQZW97ovkXVl2BGIhpZQMNQXrOwEv0k1d
BY29ndseKb0uL7vE0SCZMUVjm0oBytZI1XefyumpLgarTjnRJ8fcsYVKRe3MMFeQjdHn0pE1pCiK
5gYTmk5udmfO5m0my66WQGasTzPOgVSFCC+My+jSCbjikNyij9JBBZZjdbbnTFey6N6ufJQiTAsa
bmFbKwewGKVVfB9nC7YVzeaGA15OTCSM9/WZAvTFnvBjf6W8g2NsTmAOfScOCwUd6Wx5jCwgqiD2
fNdEyWqNTIhTh0aN6VVkGMz2QYtvlOopTrh9oJy4QmYNil6JekbwgMTQz4fFKdCGtejUbXgpElvo
QbW1Q3dJAA3HKblsP101oLIBbFMmIosRFGZ9GXRIvyO3Knqyg55ph9yj9dam76LCVjmHtkmrrq7k
MacWh3oCdA7UKqJz8BAfMs/4ERxTNzzFl+EkfYdZc8mhvSme1XveE2lTYVaimZMsmkYOkJsCbnlf
H6OkOI5h6aEt4vgOvVyJYc6ybMcR5T8UzJaUWGN8k1dP4ejty+AeG+MNEl0wAMff4L3sjD8lt/ZB
jnWbARqTNjM1F15nGzUaf3iB65rYxnO5jYEe2KOjQ0wrKyvFw6Dnh/0lbdrIlQjm/dqkaYxsHhKH
coTe76m15BEEP33hKpL5si9qezXqW+5EMzC1+7vZKlG+EkhW04IcsfqEOKBns/ZFbOvaVQT9hJVl
VMW8y0UZgOXwKgAsV9BK37v7IniroJ+wElEQJRP0Fjd36k9RehLew6mratclMDfVCCqgU2vAWKrH
r033mmSHofi6v4TNXdIlYCyIBCSb7NhEMEQiWLIBsjjqj2bijb0rSBzXu21wrjJY1S3iHHTHOYaI
s2N2PwMmdvImp7XGZ8EVvgZ3GWZwwXHj5l5/w62dbx7RSjaj04MaZFpTAUVZu+QfTTAGoyHZVxz9
i+rnTyUCYl5kyhPIBDO6bgCLS+/g/KXWrWPBx8SN854zU2kOTUcjylsWe6V2ZTAow1ASxYmVh7z5
Io5fc3j6v5PBmNA0R1E2lJDeTEsZb9/QjknrCSTl3KDtQFO/roWxooqaFUnbhSiJ3A3OcMzwXtIi
q6eTF6gh6T/2V8UTxz7p50WQEjVGC958im/R1nUwbekuP6oIzvj4AJv29Lo29k2PSaHC6GUJzRSj
aOvASkQ90zEE2TLeRTWIsZF/VIKlxQLIoFJ2wYThee1bHsSghnmPb1gJYAx2LcR5ofeYWVERp0uA
YgS54Xmc1PswrDnq/R+HZGC4lKiSaLLcsG3XxeIC7io0U2CyVnQyL/b/naxdRm4QvX1lr/IYMwu8
m3QJGkzeLbEjZH7HYxHfXhCS57pu6rIOW/u7n9BjAvBTamQn5KFbu73k9pRjyKiwKNhgx+tE2A5N
TA0spKaEWqbE+KVSSzHThGopSs+zS5MQuR9eajyNaUSZ2XiR71+rzQ0ExJUBMip6YoxyJKpUF22i
gbWh/aK39wH6m/cFbHkpDeiFqm6AjQEIWL9vYKiPS1gUyI7pmAaLhsgK9NRaFC7VDf1QNshayWGf
2nmvynmlITRu0GmFiQXnFygkrcHlQN7l+YqtN8daHOOciqIwC0ECHFEgnZRxsIaitOPJiwDGNrWf
97fwzQTsrY1xTCaluRGBhwsvjOk+9JBFnzKkxIYTuR89ETmx2AncyoYp9DBifjPe8HpOOYfIPsE1
U1IFSYErFo3JHbvy2BqZ1y+8Vh/eplJlXXlHuTGyaBxgPSALHfZfFpBwG60LCnpoznF/Uzf7vjRc
aFM2RNTz2enBVB3DbCqB4zN8IjblNAjOxUegO2EGmQtMvb1/V1mMtmjd0BeVhsdT+HHx0sN0zpzS
Nl10mtG+wwjxEz+ruXWz1+tjlEaLlVwwKMKNGqSPWtgclybgGA/uHjLWYxHyIJRUpEs6R/+uuNMh
8NInEaoocIl+tjzyejmMblTKqKVlAo9MOnjh/JwCaKAH+aZKiMvRDN7O0dNcqaEgp8uUKEiLGl9G
l7iZk4Ex5wJIOk90iwfgJzi8+7VZqdGghpqqa4pC2AvWB32b9IoYuZjDlB5+gS8V3wJPuVv88Akk
SnZhvyt7sRbKbGkglWGdhiBSpkVPCjmPFnZMtQKACTARhRve9TxQov8j7cuW3FSCbb+ICCigqngF
JKRWq0fbbfuF8LDNPM98/V14n2vR1WzVOe0XvziiU1mVmZXksNbmya7UFE626xMg0QR4TQH9csPr
+g7r0+95b1YihIygsvyaFD0qTkN7y7qHrvlsBJJ4vG32KxlCLaStalYZw2S44LjGEB9mRvvM7j4r
Hp7of2QvzWYKsr4mIQUZNNY1VgESoGan70Mnv88c4CV8Wpi1/Dsmq4BuxmAAHavga+LEELcZkrmp
zTpEAmJ4ydMyLhi69Jidy9PoAPxuN++Kff4RoN6SVYDNJghdyRXCFevNGqu4KEguIMXBCTvsd5Ub
eSNGI9GPIPvWAX6Dtn9XFXYtVwhhEQijRytBuXxyht34eZnH1DJb88pD/jI/KefiQwGAqWHcWUdZ
32nzVVipLPifNQaa0dSIM8bAI2yTF53HQ/9Bm5Rqfz2kLSbyJoFYSRL8LuaoOnUpPgEAaO7FFnAI
+uDBimeX+gD6jcOv8Ty+XBe55HXXRAp+CPgGIx4AiuqaTWVbJHcIA29s/rOLvk39r4Q+5cbzdYnb
bgmEbkyLa0Rl4opHbhnE7IwMg0QpPWNn8EdAyw9VFO8Co79JzfCmLPgpMGa3YGSyizLxrv+A7fv8
I1/c9lDznhlmiS+5Wlec1My8js8Ymxrc62K2PfQiRkgmMlLDXnV4aJQ9A8bYJsZd3N5iVbAvZKWE
zUf3cqLiTi4vklbPKcPoZvKiK6d6IFg+3rWJbD9MJkdwQjKmBUstAIOZmPzK+Y6GIKYMv6hNKQkz
sisSXG5gcUIwEUZdq8Scf+Xw5jko3zP0RVenJngbANU6pSka381oYavslk85litlgGDb78JKjOBh
JGIhoU0JqNCv4z46lM+Kox7pj3975LIMRXZwi1GucqKsr1IQ3wMgglk3Jdn5xTkdJHUKmQjhnQNQ
9zQVoDTZRcY+0j+wDLWQH9ddRyZiCVorLUBHNfiFoeguVW4T45lb92MheUAlIsSxyXoATNs8g/7U
RGPNCjR3as5hNjrXFZFdvjg0qZKWGWG20EW6vYtxV2d+icDIsiBYlmf6dF3aZtp2sTQuvM2qXqjp
PNbAIM2fVQMIhb5EwOZMwMplxP1aVsZjBu7pcFftut0QOfGHpfnKHBU73+jKJK768p6uzFqkGAoU
K2/Bs4UmA1s4FYfdQPL9353bYisrcxumUhl7FbmFhf7CyMbHstUkEBQycxOCQAgInFpfVldKdQ8C
9f2g72jUSPSQCRGcP5mieKQM4TmAzxSmo6HKkRIZLKBMiuD/ek6GgA9goGwrFuxDP6qem9yoD3o5
+J+vX8x/pAoMhIZoYVmauBylqzFtAMMe7ohXH7Ob/pDczs5CZQgLlDSJl5/9NhG6iBLUyrWhw4cW
6tbNfPbD84yqyaDdGvw7wCdIK0PQ3z7EizQhwlFs7Bol1nDcHkyhIfuSJLdK0uyuH59EiLgvxYua
0WrC6cWkOs1dYyt57Rgj/0sxQqKjlXHUAXwI7oMUcjItO5rvaCoxhe1s6s+BvYHd02JLSxMACsbk
blCOFADL3accUVSTbanIjE7cjiJGHgdxRbk7xygY9hiQTY5GcOO392k+2iqWACOkysMhkH12b1aV
KfZiVAskdswUF2TyfOobPhu6q97QX9NHfmTn6hgBvQOtO3c6TDJY2e3naSVQCEuJqQWp4icL+OSy
dJYCPtHcLa2hpYgtHYtY0sM3LraSJsSnqlLjBKt14a74ldwt8Ln0qB6Lz+0OMGQ3/O59X+QreYJL
N3mT0yAaDdc/L2Mf4yFxGte8CZwSUCiyBdhNZ1sJEzy6t/JpQjOZu100eNrs202anH1GJKOem35w
ESNO3DfzmOiRqoc7PctRpY/Rv7yb27qyQHxVkBxSK0ABZZwAd/N6NNkufq1EC36eTCrIqQbErKXH
AoI5T3mqwFFkORH4Ahe8fUWxZXRomynNSqaQ0uBLsKLmjOZl191y6x9F2pCQCRA+aVDNGzptQD2j
wwJQlPa2lUiG7iWG8TunWmUXSZjXptljSsLXSyfzf2o+aAno4/XLWRz1imv9vruVkLRE3XqqMcGY
cxBfBt6Qs51WhbYRSexv+7zACQloO93k4oKdhnGcsJqxlNjlgdtXe6s2ZHa2HSYuIoSMr0zCiTQp
0xfY36PuFl7VuuWu3xm34Y11O99rx+tn99tn3h7eReByg6vDy0lLQyXWo11dmYeCzd/6vD0Hpe/1
RfYhxYxvNzVHJFMv1H8PPToO8s9xCgEYISP3pwAUJ4qqqXYQNp/inN3OSuTpWic72c0B6rU0IQCP
ekg6pR2X9RmQqXyiv8A47CxojOk3w7XujKPuLaGffWkOw0lWwtv2g4uqQjSe+yLMWGTpwGrXPgSm
/0FrwJSQ9JJMe9sTLmKEOKyWXaQYGbYXjES7Z7z/BZZPrGQmzwWX8dNIfEH8hgyyvCzNyAL6FVCo
+Hyn+f9ILHM72qPCq4HU2yDiClwzdanGwwTdFG/ykJAuc9gJxmv8g6rYrU3t/K5wo/v6/B7uWRTo
/ggW4m5gdaSfW9hli/ZK/4FaH65rtn1Ll78vhN2EImcMcqzCjT/H4rAsVLXV3meBc13Mdi630kOI
JVTTsnIq1HCXA2i+eQwxaqpjg7+7f2cjbyVKiCJG3PlB1fgYCSBfQv9FbSS6/If3Xs5MiBVhNnFT
BcYKkjXfy9AJDSq7+ZwAoxyTpeOT6S3QOEvTa2HHAKBE+a7y30pDIXygbBoT5muAvNIelYbYFMyR
ZPiUqrJG7HaouGgqhIpeUchoFMD1VhO7De+R1pgycHmZAYphwoi0sKDIo0jyXBJ7Vp/TNnW0SHJp
2xUTQ+UaM7lG0Bl9/bYwwrHyXnQU8F029zTfTt3fe7MjnHfZGdEx9yUF094MTBehYpI4F2PdaQq+
ZXsj89Ipd9uUSxIOmQghGSwBEddkDMh0fYMqQ6NOz7Xaeu/x3pUeQhSqp2mM2YDUSUXx7OZfOCO/
cRc4Izl11aZFrIQJIaldwOSzLsa0cfkhqz6qSW8P2MWoJQnUpm2vxAgRiQ2Gn8UJdKqws2PecX8/
yoA3tkWgi6KbJr4lmeCnFi+0IdIxY9NNyrJ2uS/peOwjmW1vm8BFjOCl3VS1JU3R8Gz5kZAXWj9f
v/7tv8/oMvGE8Q9xat/v0jk2q4WNJOPnPmSfWChLFrZP6iJCDKkNT/xiwDpV2xwiP3EoPaf6y3U1
tu3qIkO4DaPzsSjnK8y1rMmuOXGCEF8aWB8O0P2+LkqmjnAjRt1yNi/qUGUXot4zBseBfbguY7tI
YVz0ESIa1UZNKfyGYRwBCG0LjIJueuhvDfslnjWqG+y5bCVVYgrifHOkJIyEPgbMe/q9rT2uy+br
tishpqYReAymCMUPKMWYayzhlstyH/dmN3TC+/aEpBgYYPk/si7NdlqykibYXRr2peYXqITUS2Pg
VrNjpN+6N922XnO4fl+Leb35uDHxuabhzigeotcP0BhpRjA3BdpP6oHq55Df+KriBMNDMT5dl7Rp
6CazLLRPF8RowTBGEgRIBQbgvHdPZf8rLx2u71QpVsOmLVzEiLZgxnTw9cTEcs1wg+qVnYWmxI1k
EoQja/OBNIlageRGH6g9kllz0kR9V9kUt6LrSOwJEoTXF8PYPA/hgCm6hC3xIHasMgJAdSZRZvNW
VmKEmGC2qaoD3Q4FDrw5TdIdE0Lcrppu+zaRoPVtO9FKlmAB06BZNOcNigM31ItO2iHw6P3g/os9
LHOizWB3ESYOmpNay6YprNAJyIJ9G2fnKhsPNFLe0ygESz21dGxwgD/19TWliYWtsgqBQdXOlE7O
pHx/F54Q8F3/yBDCQWsWyDsKQEsZub5nSXUceAuQUr3Y9VHzUAa6d91TN2PCSp5gepZqjFVRTMhB
xi9Vsk/yfRc3LsYSAvNduQhdwJ50plkYnxeOrwrSLDdz5mbG5ClK+WDNyk3eEMktbVv5Rczi0qsS
zgTOuTFJgIJD89MUvrDeTntQIsgGdLYfv5U6gjUwtcZMSkYYxpCs+2WHEYNPKdjfFiOn34O99fP6
TW0b+UUvwTJSf4prUNIyty8eh2JnRF8NLqm3yUQIxoAGilX1MY4u1J+U5nMc+3Yl6xluP3ircxOi
kN7GPFB8Sn9/u1rYCgFEPbXNmwXeDjhT1w/tP+LQ5dSEOAQs7rgxZswvpiBbUe6XidfxqfxGlhXd
e1mDersuftGNChS7VW7QXrVypA6fe1ff/0vtErqBV9cABhhukUF4MsjfbQ/+o6HIizkMla5l2RDt
gvap9PfIY11ScKev7KGrvevHKTEQKnyFsZ7VxqAwjFGSzotCxanL+pkNMuYPmW9RIVQ0jKVp1mFK
ud/nH5Z1T+oCzO9xYcKEv934u+tqyY5QCBmEq6TvKGiuImI65QjMylOqGvacgTxBhqC8GNybJGxl
IssRr8JTQrRWwcLs0tjrj9HNgmas7cKbvzZFIVxYRlzHBqW663/sPyM1B8dQiPKu+tm/9Z/nXbxT
XJklylQTwscQJmUG7GSsLHkLETw/DvsFw0Cm2qYRMqCkavgQZFi6eX2CGQ9hG5PBXIbtrmoCzo8+
tx/72Pp83SqWW39zUys5grFHPGKUZJnvMvIpKB+7SmJ1sr8vGLlVNtSiAwZBCl+ldpbhC91MUtk2
z+ZzuNJCsG0KBG3WKRVcCVTmgWlbAaARyKkf3hMaVnIEuwal5piqC65ErxG7zHRQ6Zh72kpZZZfb
vXYrgl1nwcTruK7xzSngWk9HOXK77IoEi85Hs+S5X6A0qAe7SZ3deqwlwyYyaxaeQ2UYxyIjKK/3
I7GT/qWdzkmWOH9nysIr2Jq+VYbYON9l5Z3F7rryPZ0WTN8Akxl5PUo0r12SqUVYZTOMTBlORfG/
zrm2r+OPGEt4XtusGmmaAnbHUs7pfFaku4PLH3hrXBcBQmjpeJnGpZmHoKwPDood3dSHZYXEOLHj
9QtZbvWtIE41naCchR2S1wcWpTTuDTUF/qn6K5luuvKhKr7NPUCa4mMUh+51aZs2xk2DY+dc0/Q3
K4OTRsBDm6HFMmIsp6zPRWB6g+5LSyebFwRKBZNpHARy4uqgXvrGGPoYcKUf0agF+lS4/8f4Od6Q
feHK35tNtSw8AbpGCTVE2r5MJXNbZhhyy6y7pOE2CT0l+HT96LYTyJUQwT9JrtdmV5bA/8aEUWQv
szHzgeaOnoI0qvkgf962z/CileBL2NfLjN63GOgvB1vnlYepAYn1bb4Jf3TCvtVr67MCENeQBvin
SnHfxcye85tCvevzXGJ323ncSpDgT2FaDz7zYwABjXvuGaDZyEDG44TfyD7G6N47d85WAoU3Ox8s
tWkyDHKT7NQrrhH96OPPZiSjydmeE1jJEd7uOmV9TUd0+BbqzfY4nwKAMaPEdZIlO1vWwFRCKUqE
qk7ENbN+LCJjaNEdtYZ0p/T90exkhDxb1rAWsfyEVUZKytFM22zEy83NFzAHxnY6JrEzadpdWk36
TuJQMo0Wr16JU5Z6JzAVLDer2c6P511l1o8ZUWyTjTY+1XYoC6SogBV3Vl3tGxWj3x0oC9TG7rtK
9qUh+zFCNqEaQ5bEOcphSvSRqr+yRvK6L84qxvn12QpxHn9bDfsRhdC0xSDO0lz80LQ7s99HOWak
/S86qpbXz1emkRCvsk5NOmRI2Kab7qfhsQglGm0FXaYCuFtTuYFZBMGl4ybtg7HC5yZqBHoPxNAX
KeXbZszFQhD29wEPDp4j4dS4nld8GpF2Yc4BaO4YlUescFIwVvA9slgZtcjmka3ECUc2k9pQa4JX
3wyMM2gEnNnikoi7eWorEUJQn3UdB0czxS2r0q6bZ5Y2djL8un71m8YGPiOsYJooJYsjIkCYNrOu
5MunZYTPPXo0PYoZHlkbYSt3YcvEF+cMKYXYjAuiHiS8PQfXoH8f9pWTLN0EspsC1cmKI1E/XtdK
Jk5w0UBRshyoXcBzSO4N/2dcO6EJ7F3Tm7VjRcr3XBRgI4C9vBRhf79oq+jUFIpZIxpiE6i4G8bH
LHyKx8frCm3awkrEYo4rEaQjIdObGYUM/8FgD13+UVdqSRTYlGGoBro8hKBnKnhpPXWoTur4Soq1
ymHpvMcMgFuYMlyuzafD0LlFmUV1pGCvVYkshYQBsD7cBqs/c3NQrNEZw/NQvbzjyC5yxEaPVaDA
xWuMrxdV6CUzALP8xhmMSlI6/l06eBOuV3KEY6MJMuggAThJ/3nYaZZd2Cjs7kMXexS3LeahrfOy
2K24465w1ZOsfrIZhwy4FrqOv9d5X5/moFaN0ihAxeuN9oQU40mzxsP1g9y+sIsIIdQBnSlvwgEL
j8gAv2vjP3nOiU3QpDWyRoJ5uzmkxFbqCMbhRyGtDC1ZgFFGLDwNZ+4RoPsXHhD+gRcf17bpKR4/
Ja5/p55UJnGBzWLsSr7YFTIHv6FlXsE4+/Ye7bt7jWBK2kzt0ThZBUbc1U/VjGXwAkPaAMjgJbcT
v9zXdXcqeLD7q4MXi1ZdPiRpNpYMU1KKXVW3tC7sCIyjhsRTJDYkYhO1kzIXfIbSUXxjah86U3Kr
myn9+lSFzLdQZ8pzDTxc2S+AHjjTOboxjhE+jPbZQ7YfTrLpLJlCQrTMw9JSWIClr0n70pjfFW3/
dxezRNJVNKZEGbpkhj55+LEoH7Rm3DX149y+p7eyPjfhGUt9DMmwFvObppY/VZ16bLsMsGXmp79T
R0idgG6ZVFOLHu+Un3oTuEdBYtfkXCeyfUbZvQiRpK0Kag1Y03INzp1oYPuyCZ6u67KJMLA+MyGC
jGnZ8DoACAsvHW2vASXU0O3+FDnZcekWKfslGuN/JdWy5c++fQX+BEkRmKia4thkDGcYArynQx5V
7xSPHGSfdpux2MTWO9IoAIiI7WTVDNDhSLGjGY8F0HidqErdMHictG+SY9xMBlaCBNMbOzTcmhR0
PvTr5Cw0ikA1fhkP9Um9V4HQvRsO4ZnK1to2+3xYXPqjnmiJelRrJMVTw8+jq2DYcbbNuwFXRg6y
atrmaOValmCMPAyZmQDt1LUOw29L0Q7YRtmR4wImRfcwFUmmsPz4NyZiGkQ1UPLm7E0vO8wTv+t9
Brbjxymd3Nn8mhhPFUkdpuee5P6WrOONMM5N4MyYlGBK5HWI0nSzUykHeAkpHXqT7cK9UdrlbtyV
T/Ly06axrIQJ8TZFHyJIBqBAlDpgzYGhp4AUuyxUV6LU8qNFpbihm4aq6gzfB0KqNapBh44Hpm4N
LyV2cNAO2LLztJv4bkF0ks9kb+m1lkdeHyIfsrkxYlBGVyOAcCO8/rupNySRY8ul10LEm2qmYpr1
CKvk1v3Qlc5YPCjhTavIFrBkcoRLojxo4qzCYzJNHo3Rajlq+guoBa7fkezIlv9fPY1h2db6pOPI
aPljmKddjaS7qmRTSVsPyfrMhOhU5lQFxjp6ylVbeayoDoafP19XZDNpWcsQYpE2NWNJQmTW8dH3
EqAwW0BNCuzi9retYavnoEoGoLbPjloMFRLNwODq67PLrd4wMgOFyEEnbqvEXokded2Q5fPbh/dH
jNgRidKxAqIEWF61qY930xiAvcrs/Zfr5ydRxhJ8VasTf6gyTMFxUn1ufPN2HtunwJAiGW0FOm5c
tBF8FPuK2VxGmOfLh+pIxwFYHOEHmhBn5r4bdpFb9sNzVmunhk25bRmtbFxEpqjgv/rcZWNVAd9n
Jv+QtnR67diXH68f5uZjtdZScF4/TbQe6MDAL7pJMdyggTww/T46X+6083PpyWYLZRayqLxyYt6a
Ae01ZBm1GR94TI5AFnIlGi338jaWX+5NcGGW6WDItHKwQPxYSEdyQGBqT/RZAbRFsKe769K2nl5s
t6CRBbBSDJMJvqwGDW/rOqBu2hzi5kVvH2aiOho5g0de8rUsEyWkFWaGzfw5xvCQD3PLSxBsxBgc
au7C4Vury/AwN23P1LnBLOAbYJb+9UUlLdNqXuim2/AHZSoIyt3dMQpl2aBMjHBXtVHooRalqGGg
kqroup3ov3Tln+t3tPk+mdhoQa8RZVyx4ZinNajcFhSifHoYFFT0U2cKljHGSfLgbmtzEST4kgUm
CxomWG8Ju0Prn/TwqPgSI9h0oJUuwr1ofWNMg9UBzM3ck+6xljWdZSoIF9IX7RBPFhYApmI3Y3cr
cqzs2/XrkIkQXMYsYosTFetiFGxRWuGw8ZCNkyRb2Kza89VBCd4yqC3IBSKgXNX7srCxl7brT/4+
Te3JbZ3Se88S6Vqc8MK2WqubtMIyRVCgxRwp5b6ZySOLh967fnrb2QO2LlHVQJ6tiRN2ta9MQ4BY
gIWAhWZIs1vVXrgi/8UPUFxVBsawGXeooQFakauApBdUy/2sMCcW+i7nt2BWslH49IeFiOAhwgbr
de02XfUi683HroHtAxRXUV7XMeDe3ZmKAWrj3K7bTOKry/2/eSVWkoQsoqax2oQR1nGjbLLj4piU
n0oYY44BrrG8Y7oMvUOmmZBNaJ1GxqLCteWgVzeGcwNQ8M6/TzCLef0I/8NA/tyX+IEWNSZSWB2r
pUs3WP0EOpNdexgfF8Kt4F49yJ502UEKQW9WQEkdAUtsx5N5V5cHpY/tChjNcbUPuy8Kf7iu3mb0
WN2bEAAVo6Ra1KJ3pVjdbZSjdtwr9yjMSMxDJkaIg9XQa8Uw/Dt8XM22H3ySNxY3Y/lKFSEQ0izI
+IzE9X88GS2Rf/h4ozjZ54UysnaS0GZSpKwlaXxj96AnwVSMYYFCQPDmdCAUpR0QSwwODYHaGgIO
WgFnlznZyzqE4srqV5sniTwCpQlAgAEE/XUmQQDePXUzPq3NyUIW0dgUQN5aObnX7WI74K/kCAGf
aHNvxjXgn5pdjwoPdQpHuWM7FYMQ04tsx2Pz6lbChFPskj7zk3SyMNxMAps0gM2eI9kX72bIuAgR
YZJGvZgLswJMjKEb9pR+qnLu8PjWUmR7RZsRfiVIiIXlYI6BwtBmzFtAxVu7pHvUhsM013agyK5J
JkuIg3MGDL1ZxdrKAjyXzMD4jwGAQ35mt5O7kHL4NgY2ndQjTxL72Jqm4yslF8dYfXpk4N/W2xEb
CxZpT1nKf4RRcFYoBXVb+BNINfsw7wC+nmQHX2OH68Il5iIyzieq0XArQy+8qJ1h/DwmqSToy0xF
iIp+q9C+T/BG68WHof4Zj4Gb6bsq/nBdj+3LQ3YGcFQMWIo4UH7SIFcHFZ6r1MemeDGVUwkQWA07
fJEl0Wg7bFxECQGYDZgEinxMjFNgIyvjTwBvYiZHUjjd7MpxS6Pg12QY4BZRY8y60sKwWoCtvIX8
CwsgL8qdfzs9/N6vPKePihS1d9MWViKX/1/ZYRBMxhTUieJmJp/29Tj6DvVjGSjD5vGtpAgGkQbW
EKczsM/8jjjl8KmuW1sJnq+bw2aHen18wiVRvS+MENaNSpa5R6LxSGN7oZxAPnqaHjDVeYtGwr45
gYAys9mtclT213/BpkGu1Fz+f32YhFchUbDiAvguL84ztx3Ykff8bBLqBHMmGTeSiRPeGJNNmHUp
cKoanfchPTL+BXQDdo5JNVDXXFdteULePNQWWhYWyC80TDe9Vi3X1Ag8PDDNyijsZryd1HOKZLED
hYdefxyqD6GMc2rbMi8SyWuJeGyQVM5g6dai8Zyxzusa/em6UttmeREhBGEaWArHQiF1Gb/RskPR
7ur3MBNiM//PuQn+FY5W0TZAsXNb5gUZyLnORvuecL4SITgXy7uMNwFwDPKgqNy+74xzrQ9cImWz
4bjWRPAu0mMTiJcAJmrdhWFi3pv7BRWJflhYXcEobtM9hp3eUype6SZ41NBXkzJEWIgjfnMgZNpV
NDymnYw/7T9Cx+WaBFfy1c6IaYoxt/iW3OQ/B+y2N3Zz7k/UBSMZVnXowXxEoxNjueYx/yhjB1vO
TvQuSzOphTl0PDLirFBlhuAIHsCp5yeBbZBz5Z+Jcmy0d5wmxpEwg44pOAZxr11qCkP+L6Q3r/dV
cJONJzZIth22vHYlQkQN7/xoHE0N44l6/tlsn9Lox3WXlf19IQ7VzRipvolCCqBVbkq/d1SAbF8X
sRUV1ioIgafLNLUZAmxMZ9rXwP8V0ciuM9koqkyIEHoi1gR6gxKNG6U3UfyDlQ+d9vG6HptDRuCu
Qi6hwrIs8Vunb7iJhUTQAC84ZgxUAPwmPS5IFJVTYhlXc4rPs6M781fj1J2k/YLFZd7Y9Eq64FI8
AmRblWC8l3TVoVHivdqzXTcoA4D30kdfS773TJM1/zaPdSVUsPA0aywsWyGi1/NzVn3u5ltNVvOU
iBC/gyim+iJaYEQxaL9ngA1GPLdyydVtvbbAh9BUpuJrCoX8145aY/VtyENApkVG4Ka9cSR699Jl
9fcSOC8104+qPjtREkmqGZvOtRIrhPg2V3LQKuArKyyT00zobTrLqOy3RTATSuELHB/grzWjqdrU
VjFiBDt7GS3tsRpTydltxlJ2kbD8glUSBvKLMJ9USDCSYD+rwaci7GyGzd+eyyrs29d0ESVck+pn
0TBlsekGee3Wyv0c3891atP20EUnf7pTTQng/+bgCJCK/hyfcENpVYcRq6Gceb8USyon2Pm32ZG4
yb2skrb8+Lf+exElPL1B5dNqCLAIEwV7pSZ2SA49/3U9RG31+xiawBbAZExAZYqzIglX5imiYMM2
vOBQHrNd4THHfKxR9nQmILTlXiTjKdn6ysI8DOgOIRmEsSLuU+dPIItJF7D5fwFaz+BWOxdnjD3Y
eOHd0rEU+z0gu6+ECtFw7uIythIIrWqb3ixjRuV3DI8oX8fdsviuvqNi+EqeEAgDjjW6QGlhKM1L
l3a2ru/9Yf6/v5RrISKyY64SwFaYEShG2+jQN7OrgkyBl8y7biUblvhKjPDm+zUFIGeQAvcDhqL7
BdDau13eygxjw5tfiRHe/X6wJlqCPgdgjp1b+Xe1ea6MB95OjqE/pOlOj2V1kk3FTINxSgm+qcQl
vXym05AUpu5qZb0zU/JVw7BoHAK/8h0HaGLanZiWSTG6L4TEMANXlYIht5GPd76SP1jmY65Pu+tS
th3rIkbM/ao4yfKWYXEzxmygfvAfmAq4Zce4r46Bo9r+3YCPxdzBv9cFbx/jH/WYYB+xamX1sHxj
LZNF2VPBD4F+uC5i41MbAeoiQrANRoaqKztAz2Bgq/kOooXBMSp12CXT3GJmOp8cbmbz/rrQrWj/
SqrwWOZ1HzeFgYLWIOxzpwf1ICsiS6UJD+eQYHoAH1v/A5yJSTpcn34ujgUw1f1CZizLbxeeF3yB
aBRcnUhO3yzvMeDWdWlLFo6MYVc8YXrKUZzxiS1IYmAeky3mbH2+vpInaDflYPMMKxhnC+SyhR4u
dil2GexKt8GHC2Du4R7Iwu4oSxc3LWel52K8q3RkUHkfAEDeAn5V4zAoFj75fWknkTvIEv5NP1iJ
EpKDqCQzytlYb6MzGqIltfv4AZNd7nWrXA7q2sUJeQHIJqq+WLxtjOODUSru0LCnvxMhPJZJnOgp
b1CVz7R+n3WnqU8kSshuRYiIRtZzxvqOuWH4xDF9RjTNNmmJQZbZ7mVpteRexC8GEAFpFfWhzgzU
vKKziXJPdNnuwUZDYW3fYoGuImo89y0A7DhQ/AfPP5pwXaAmuFJuu23PRQnBQBqqv9lybBRi9o0C
ZiPikcwDt83vNNRy+vy07P7IcVq3z+8iUAi+2pDQADe2MJlz26CfFd65wSgJttsWcREixFolSlS8
kbHvBjR29GG/JE1m88RgG9GH6+a9mO9bD/o9oKVhcELkIauUKh2VBiQdWg00tqe4O1iqbk/B1y7/
pPiSFHv78C7CBL0qk6pTYqB1PKBvnGIdQbOnWHOua7S18w3ru0hZgsYqyhldSLMQsL54+vV95ym7
2atgfRGqZRJJy2VfO7xF35UkJa+qCsQj3E1+kRvFbpwsAezxoXGV3xBItYxZdzvcXTQTgmox10nr
BzoWzwhIsDJ71GXDbVu94leHJ0TUti8D3gy/0be1fbkvPBVMEQsRcu3gQGVXtVz4tQMUgms+zbGR
MzzzravtKVhSM894qFz6mwIcDKCygZ3NA8RnJNZGgaUHaprXF1aA+Sjwe3AuhKbZYeeGmzvVUnNJ
L0QmRdAqKcHLrSjoBZr5WYteZi4dZNk0vJUewpNRRWXVmRRhr/0RH5dBzmVRbzQxwbXEPNk1bYaj
izQRm9rPYwNFfMXAx4jq9OxGmT8m1UerTB3dj7zrPrUZj1ayhPzZz8IiCQmgY1Lu6VZnd7WKJqDt
57XNy9Ie5kJmg8tffGODK4lCRKeZERWlAiqJ34jVySl2FWfuXeZxIFbLEluJafyeUFpFDEOvU98o
8JVa8skGuMwzlpj/72jVDAX1/2/jv8scKxF9VuXlECDJI6p1SMqvlQ8gqVlSWl8izbVDEyOfNXDA
7yBMFOaJascoYI7feXPUSW5n88VYKSNEPOKPaVjEGM9XyE9fO9AUH2/Z+4LeSooQFiyzq9ioAryj
DtBPIk5yWgBQquA3bLn860ZmBEJ8iIbaDCuOalbW6zbJjM9YOpSlYDKrFiLEMGpp2RUmlmp30VO5
Hw+tnd0uz2Dp6JJK7WbhbGVx4gKvUgZNpdaALTK8CDsbGIv+hq79dB8+pbvaC9z5J5cyiUv0+91E
W1n5TCs26SYQjIpfCBSu/mItqAb24NJ96VXa7npU2jZ3zjH1rS/PxvKOraRpasnyZBkcTOJj0nxN
ItW2Kjts1HeZ+0XOYjkrOVPaKKFlYWaeBalX9dPOb8abJCCP19VZLv+t917ECN7bzErZRwUGE5dK
Z75PPA0kMshbDtfFbDov6hRYmwRI9xuci9YY06oClwJG2ENXzy27Q+e87b78nRQhfvucttqUAkLB
z37y9knNSzvrJOFOpolw/2wmARBgkLhqxaMZ3/9vGAC2vWh1WsLdl5WlhlkM8hbDAwSTM30M3cwB
XAPH9GGM7JV9kb3rm3FoJVEwg4xYaTsAqd/NY6KCtaMY7XBWiv3f3Y8Qwgc195UIEJAuyYElNaC2
ONm0k8Wg5QbemPRKFyGEY+8prBPSWi5WkJdlYHCpHGjrBEd1XwND1jq2ucRXNzOVlUQximOtqRh1
4CMBc2NwK666yVilTsVHd+DDt4Ewr5z4t787TCGsg597jqYCCSyrp3xfo6lqz0R/bo1kkjivxDhE
KI++1/QuWeZRpqH7f6R9127kOLTtFwlQpviqUKoq57bd6UVwJ4nKOX39Xey5p62mNcVzPMAA89BA
bZPcXNzaYS2vGIar3JklcbLkVlkc4zdop5vo9isSLCaPCzRFG25iH5z+5+Ud2w1eX4/JEuBhtLLZ
YAXy2kxT/XrID0WlH2bTcEuKXJ9hSRxRtm0CUrQEmrf6go/Pqvne55/nVtI2sZ8Z3axHgAkNbcqs
s0EEboZLsJ7WI/qFZ9TP0yvllPT+5c2TnZCAEOm6tngR+af0NLlL8j0GM7NUHUBmRACIIXfUmSh4
9KayzMCkN2S+OcRDwOJe1hQnOx0RJVi9rPmIQTFbQTsvWvLqQqbguv8FTZGKAtUzQQug4AFWgRxk
gY8zv6u98qQHLMimI/WAes2pOKRT8A5+AmJRngHjkgRvOIR0ygxSx2B0taqbYvZTNUf/epA2kpBy
95g2ZoSLBCFVbTR0vE+p9UG1fIzGuePy+bK/7Xv3xoiweQDQurXm394NWv3jX97dyBrjd6FhY0y4
ShCJmMyxhPbKEj0OmCJt4muWPQz92ZD1dO3tnY2WNNSWoe/zhn/J7NukjBeQSdfOsTXu2u6QEUlM
txeibkyIeF3H1loRG53qJljFZhTkie4Z2eSlqQSB9u7Q1pCA2o6eQ7Y0RWNp3z3Mw0s+SRYi2SsR
sOcqJzTTORVfcu3oj0oRKLashXo32NouQvAzSvIJHYpgxysWD/0SBpJPzXN03RdB/2sO/pGbzT2J
c/MbIsYoW6OCv6WDY1lFtfIy0+irAco+BwWfSXz8CBSYkmOSbSP/983jalZtra3oSg8sTHkYB20O
pKJVu7d1uyABuceoTJK8Q4PdfDDPpsfVvofDcI1BhaOM+09qS4BuZeoQoPJ3bxl9+7yeQAXpRerv
L3Q5n/RvJZdLRyUEd3mE2iO0AZGB/2ifkQb92V8ZqmdCAMFALpT5yK642aE71pN72Un2b5dt6Lau
UxN9SX8fG9iHUGitMPYbWfVLnUP6p00Pl03sI8WrCWFtVdqqQFlEdp1TBUlT3uHJOozGjU0wyH/Z
1L4TvpoSwlVNwaBE0YD2YEqrG5Bh3Kt6dl7s5uk/mRETEB3/bkevuOFn3TWLPs7qTSFjzt6t2drq
n6WICYeKQQsgMeDr4/f41jioz83N9JyFzKswQwtynvgL9L6vil6yg3tv1NYsx5TNNe7XmOoRRa9J
VAYdPD/+mFcBBhdKWZuf5Kh0ARFtdLNmTYsGfnSDek5316QqioMsuHxSeyOYoNoA3Yauc5pckUzJ
KCZq9OZq+3HiWeg+Um8wjObFimu6FBlX+VXe9XZMA2O8zgKbgyk8V7pWTFGpwdtHnX0d8tjHYMR9
sUShk6iyXPLeHqKjWTMp9IFBQSi4u15WSc96dO1oys2UfEyh8E0/Xt5AiQlxDLiwWcGaCK0KxnKr
aR+66MVwJKM/exC0WYUh7FjS28piomXNz6Hxqk2qn9faO/IpWxOCV+vaaNO8wkaN1eiWSRsUMViE
J4mz7d2drRXBpfUFDJTYKnAyx8+zczTm0k0+9QPA+/KZ7L5NW0N8RzeXtBgwuGEQ8Go0eXHqG/WZ
WtXjlOuHhX7H8+iNUxpqxmfTyX+UpjR7LXMJ/u8b66PGKkfHqF6gXIG/IR3Bfd55AyYh/NEzCr91
0L3ImZpk46t7N2u7av7vG7sJ07KiyJE1p9HZYauXO4VbDWZgrOHl/ZUtUHgTl2W1onxGw1Nh1bYX
RfZTlRLosPaTTHxY5vrC02h1KoW6NzJiSvylI6fGHt4B59s9ExCCzGzo4hiDRO1k4LMDGTH0wj2v
ZXbfzOqp0mS9JTLXFPs9poVFcesQ6lOnOU9lboJFNMZ0zNAkt03ZuQvJH6t1dR1TfVwr5tlOJrmF
ktMTAbix1xL0s2gcG/GiQD5V1X510eGyh0hc0RTwpGktvVkaPF7IWLkpJJWzzq3nG2pLoHHfDu8T
MzQDZFGCJyoGKWg/MlRuphejuBnrxGvjT9CCk7jJrh1DVXVNB2mdbgtXmjE96XNaOj6j5gNoCRMX
l832CkiQZlNvSD5MuNOJwS4ovP9Y43/N5iI7a19GtAHnaa4cSPGw0McC5P/18FIXj2mZu30km+Db
vWcbi8I+UqfOFqtFF00Z3dVr7mpSiYtdr9tYEG6ySXtCIhuzpG0fmOX1vAZUNl4kMyHcZZC7mXWW
Yw6XTc92emtpXyr9+bJfS0yIXazQ6MjsocOcRd5bRzwxV8hxny1F1kbHt/uCA4hNq2aiz/m6InmO
PjS/0x97+87R+oAUhbtm4X9bknBVs1XNs3HE0NRofTenoFCoV5iyPo/daH3j0mLBTi3Iks68mILc
eOVWL2AR9otwJC66+eEQKHbNIcZvP8lKKrIDEyKBuULmQlVRKLKr0KoCah+kuaR9SH91bcL/hs11
LSDWoeXpjA9gJLRP1jVvWPj9Jfy/aViQIBERsKEnKA0tK7oJFusqV74kGL6Y1Tu9kHVtyTZOQITW
LBUrJujC+N9rbEs3TsCEgVpz2zVYSxcswfyYor6GoZ9TeYbkzYfLXr6bYNo6oAAO7dTnZs1gywzV
oAYBcw6yGfNkfe2ueXZp+ESfJBb5xblwicUBCIiDJD2BtoBfq3WI+P26pNpNV60emNhsd6rUQxQP
IEClH/K4DkejCyYa2ZKHS3KMIp/9mED6KVVAa21ni+tYvAkFgtONKakc7XslHmB8Qlq6Kopb1F2V
dUpm2n5qxS4teuaOUfrR7B8Vlspq8jJbAmDFRVxCLLKEBk6WHqDN6zV15q5LqFCJz+zuHQiGdYrO
HPUN/8w6qI6l6czy1+ahHz8m1mF613vyakJ8T2gxG1k2MzAmD8em/+IoPkm+v8cPNzaEz8dG62cn
TTLEe4cRdPKcBle/r4PhGiRLB5m0+W7osjEmHE7Kiskq0L3lD1l9MNx0cNXVnVswbFZuM5CrLjMP
l9e3G7psLAofldoYY6ozxfJ6I0j7Dyt7R96WbH5feEFSUs9zmkEgW6uRyG8+sHm8Zkz27SbxNfEN
mTp1hSQ8+Pjqdj2umRZg0tjVV5lKx24edbsa4floWGaXhBO60sSNb6OwA7+0/WUIi/D7dGiYqx96
L7vLb2TzU7tVuK1h8T1pi36p7B7p4jO7BXnn0XnK0R0Eyd/juziLCfjPdUwPWnzCme/25kUGgWzS
LRGarbLe+ZSTvkff/kNLNMnE5f6hvZoRNtMq5qgaa/Q8lSR3c2qHrf2kdsvpsoPLrAg7N6DVJWbV
hG+p+lYvC7dUPnW1rIN1/xa9LkV4iku7ZrnKUzOm+Zl1FUh+JRmmf3GAVwvCA8w6RnOnB6ucianG
E7hCQrAMkGDyDXzjuq2Uv3U3s7lxArFLVmvmDpS0oA8jsc9JFYuwSH2wATp3yKCd6+fc09f3vLav
fvc74Nn43UDRf67zammcPoKKTenlVGy7r9/GhACwYxrZ5YpqSOAs2YGCVZULcpAaWQTJWnY9wkKC
HWxDKuYQBVzVoYhUswVkaHRpPNW5o9mny3697xEbCyKyWhVIshu0FttfzTOfSmlC5wvzasfjzPOr
9Z6v6o05ERRoRtSYd1f1nXkoS3THpqNXQIs5stUbvdG8rINSIU0k79O+H27sCigxqumUrgPUfXlz
XxdWz+1xPM9nTtuE2bkX+p6UyMacABcLQe5x6PFekShsIubG2a0CoUxdNkS8H71vDAmQYdcqSciM
Rh77AZU4D83A91yloDyDlUBydLtOvzElYEfPkirPCJweMqnLb2n6LoUqgiE5ql2kfTUjRuxQZDBi
I8VJgW5NYwe7vmH0P5oQgjHdSScnV0boIi3lMV5HzAmUqa8V8ztYtUAF8Of6OgJOmIW2MBrxDFx3
Pcy5GyHzPE6jBCS4M735xtlYEUAiBeNKyWbkxYx2QspydTv90KZDOClnc3pXkmpjTMCLSikxJD/x
ZqG5zVyT1gc1Iu+J9tA7jYAfFwVxvxA5xLRxOnAA+LGSPmsLvseQrkUltpLJS+/6GgpvpqXigwmy
KH8borPd6w2XEp2a+7JsPVu5mm3Zq74PsQSCsibkvqFhK1hZ52pWwUPCWV6ihwgCUvldFqJPKLA+
FofheBnQd2/pxpgACDOybwWLIJa8Ri+9jjJi8y2zfjqJ5l+2s+t0GzviGa3T2K4G5jOHpEVyOWDK
V1t/XLW7tCkl/r0P3q+2xEp2OhXIYxupiRQFhM2gaaZ8QB+ru3qxVz3Gh0qyhZKliUVtZHcsXVm4
xqddeJUCzv7rNX1KwSuYRKlkG3c9cLM0ASGcyspTZOl/Byu6/ZmO0NfSJPu3a8NBEK7+ZgcTq8uD
nmpjw0A/5uSjHowNdNSHoRyP3UzIO9rhsJo/prh3bmKvmbHWsnpA0QCdkkUJQCzs5jGTvEQcY94A
Hrg5IRZpgpZEPKASpQFjXDvHb6CthVCcnedxlLzg+7mqjRHhZJKOsBwlSjwSv4bgpn6CHDTaTzyy
uunH5DiGmb/K1Lxk6xKAnNC+X5W5j3ySGqg0DC+06H5cvrYyE/zfNwfkRFVlpQ5SsfWaeaSvwT4i
mbSSbhx3x42JWKtNxax0uPSETCyflkTDXbJiFm/wI9fyesR8Uj713Tu7OS3B8VqSLNVA0SHU4Tuz
rW/M+heJrk1nCEf28fIW7o7Sko0tAc9Hmtelw5P1esiJYsar4UDOfBhB1sO6f3Ff/VzAcjotcaNM
eJ6M7FrPiOtMj1X/DgUbsl2NAOQJjBjzQCxfz3qPrvEJoasv2bFdr6OaY0NWHXVCUU+mWrsxSkxk
2LogClvNbW6HMAvbwPle3NtXkHLA3kkwYpfrhLzaFMVliFPFdcnvb3riM7vJQStOU4rqv4rsCjRS
4mPqZb/e1aq2NSvElnkx2JnWNphFoEdmXDNZy9WuT2yWJcDSkK9tY3DNZxviJKPtdWiyMnXJ5smM
CEA01LFm9rqKSmubul1U+W33vZmoxIrEK6iARVmzFlHeIHNjNDda9suoni+73S4mbLaKr3IDRGhF
UsfCRFJytn6YxeoWxi8uRKAqVzSVNbjvhl0bWwL+KI5SI/k+2b5KmrBbnyx9fui0T3Y1S+6SbNME
8MkaZpu6wXh8h/6S204miis7egFzHIqpsSEioL02kIhMfvTZWRvf9URsdkvAnHIkJZlq0LKVvAw5
BPyTnCsj1r/SF663kT7IoHQftP+YpCpn59g4Q96urDBtYGmPWogyYXi/R7LBLl2jKG6X0jj2aXlw
FnIT96PkyC77IRXrMo4V606ZJUA/cCKUx173WA5vLB8a43TZ4/edA7pCkOFRIcIjOMeQDioaFSE3
qjl3xRKWkeTDbD8SB2fx/xgQvENzSF8kGr7+2Mf1oL5A8tGfwYfqap7ljV/Z4V0Z+Y09wVFazj1n
Ep52NZ4Yg/jtGkTqy+VN2z+eP2uyBc+oyWSp2QjPqOrITTUovjh3S3tj1QeWy8bj9g4ILLwaAa8i
hM5FaaFZd4amXwo4fvo8Ds90DC6vZQ+Gtr/P7W+8fNDSuur7OPIpzb04TT+AmSXIdHSEjzLCLdlS
BHRVgEImidGFsXanBhlxB7wElxezB0XbxQiYmlvqrEY1Zh6qvmSHXHWe47ZSPC0aPv03Q8K1mael
Yugsov4Q3WL3XLs4OLKa3G5YjCPHwDxYWAgR22BHTVWKiE+72A/0LrlnxyaMnqywOqm+egCpYRhJ
fGF3+zQLdVPbMExTbJcqmD1gdAzdHkj4u1HbnkbHemDTKpOdkNkRjqnS8sq0FBzTUC1u5tzFWaDk
ktL23h3FZ+WftQgn1LI8VawaZfzJOmBA0o31cz//AteHP68ypZ/99VDoL0E1CSJgQvCTgQ0QTHEY
5UHnxQl6Gv46NUcK73iH02mvZoSrOhNmO+nCM9KIgJ2Dtp4sTbJrspXwf9+ggWVX5rKUuKJmAzr9
9Gbq/Kp4F6Rt1iEc/1irzeLwAkJT39LqPNiSN23/6F/3STh6q8QIvUMUKKbEpotD51pBxXrdjs/9
ICklykwJr1tRFubqxKi2NMj1RPFDz04qVMGnc1KH/+3whXdt1Qmd05armmgznPlKWSHRNz9cNrJb
HHBej0Zsc9UcJx6r2Ca+euZctGjtCdGkeXIO7NBIXG03voIqnq5jXMsEh6WwIopxmRZkEKjQr8r4
EYCwnGd7SQONzJ+IEWU3kNVjbramRhit3ee2WA3Jhdp9+17/ArGNY5hJZpMEQ56Rigj8YbC+2VFo
yYYxd5+9jRXh+06dFVqaK3joVXJlRfexJfEM2e8L33ddF9XYqcr2UZS7jyIM0RixJIqTbZQAcHZp
l22yos3BpN1DAU0Fi9AnTH2WXlzIZMz2n73Nfgkwp7StreQZuNqRWj/0J87qWHiYKUT2VgnR5nCQ
MfXvgt7GoAB6TW7baRJD8XBAs032AHlryiTOLjMhQF6/0qgsMV/lM/1LqgdVUrqZKflGktkQYC+f
1baqBpCAmcU9qtid9mjMkvhqF+42OyXAXdrFUAfnTANT/hjRNBgz6lkkUKKvbSur+8rcWoAHpdEU
ygZMOGkDtR/WdV5RNWdqJluTZNvE6uGYzWhDiiPIOKalW+lXA30xtW8SXOVfBGL+eYN1Yj9fZoOH
vYsgtNENz1N0uxr3qn0bJfezco8wW6m+N6OshZCfxSWTAizQVOnLtQO4kelTHH8x2AvJPoMw0FIa
l9DPlxco20QBIMyqyhZbA8YpxrUx/LTbkyFt5pc4hCPgAilGlYwdQGjmyo0L+PI/Xl7EvyAPtSGH
g3mBN+IK2uJkejdaSPV9rzCLO/sZKI8h0367fFfC+QZb6V+2uL9trwaF+2Tb4CnVDOSFZzN2i/hn
r57SPJNc2t1PcEd/tSLcpGKabehrINyO0br16x+aOwpKl6bCrCB6n6XfEbvPBbRPNF4hBRew8OLp
alKnw6TavjJeTc1t0kIGsJtcMsja03ZdYmNI8HGlYqo5GA64Y1LTa0l/PcT68fIR7e/exobg2lM8
YEAhXyAZ46EPs0HLRBZAqZSB7GkN+nCoz+/yio1FwdG1mcypnVUolGqhYzw67amdJIHe/sbxeV5V
tTBgKbwV3YIpTpKhr3hEhsttEuu6dmRv3p4NpK4QTnJFZFv8mlzzxmoZF3viLDG1dmoxBnH5bLjj
ihC3tSC8qmblqFUDTjEMJn6ds9o10bBqB1V2GIvj0p61TtZctVuY31oU9k1fFjUeNNDWF6w/ooVx
8api9AbNcRVF/0VL+2ZoOt/o6XWhDmhvpnPQlpkM2qV/hoAbg4FCRbxgmrn/PPrxUTuyUL9bvcit
MJ8ou2RSawJ+zIOj1eta824EG134WZD4vBOZhn0IvoUPl890F4Q3WywG5SnqFVm1FuitPjmh5g83
0T17Lq86X/N0H99WiAO/XDYpcVRxbGeyyrk3Fjws7dS42jy4iozNaA/nt2sScGos1SbPKOrpPQ0z
5adDjuacSi7DHuhubQg4tdpJbUYWVhGx2G3m2TWg8aFeK/p7qBW2hgR4cmIl08mQKr4WpZ9BH/gQ
ZeXp8olInYBv6CYP0U00HvTFtPz8erx2HvQgB8VHY3mscpcDV5GdPpmLf9mo7JAENMnqvlc0UMr7
y3pXKIk302BGu/V/MyIASAq6a1Cm4C2GgtxtXS9cqdkKU9o9Xbaz79MWaHKQCwdFgOANhJKo6hfo
RLVpYQe9s6KQULWNd9nK/pa9WhFcoUha0KRGHZS7ppAkTz31nP7XZRMcyt5i/KsJwROyIlJHO0Uu
rVruCl1x9S7ykupqiDCEPl4PlaTfWWZOdIKImUo243yy/mWJE7d2nvQi9qyEuclyq8gGYXejC4pW
sv85J8EfFmOiXaIDyZ2vHMm7sPAyL4P8z+K3qDm/pzqyNSc8HMU6Gqo99pAuVA5afU71c8YOlw/s
X56L1yUJz0U+a8VqMgMDVEgc6+P4edDAXWp9TVZvsNQ7u218FpUP8dhepyk7mDaTRbwStxSzWGOv
jJEygMNpgXQmtY6R02OISqbAwtdxwTPFgWwrTYqqxaeEb6BrdzAgPZ3cUHLttFcKvVnLDyW6eC9v
reRSi+PZxK7BAcNJTHrlbLdnZh4v//5uBwRVISajUR0yZWLdURnrZsQMq/n/039N2CO2mAs3Pg0+
6I+OyhM9WT8uG90/rFebwtto2Cg/5U3OgoQpgTJ/UroqNFVZbxb/lbeH9WpFwEOnK9VWq6F0zaN4
CAq72MQjQQzDib5lcgqyJQmw6KB97p+iKm0mV7cOcVx7y/tektcVCcBY5WtXLzbCa0wTGErlZtFJ
Y9/+29kIaLhgTDWtdMQtXWy90CnzU6V4pJOsMLibdt76nYCCer6QQhlxOuPBOCTe8Bz5VpC8aKA9
NgzJJeJ/8yVPECCw7AeI/alG5CdK5jpQGjD7/pB395BAkbwl/K++ZEkAwlExUUdtcZuSRD2uJflZ
6boLeZxjpmtezVZJkvZ3E+MFe+LkTNksS54MBupDD+gy86vQ9vjEVv6NfjD9Curno7ccjKAOrftW
cfOzTMdB4vbiGI3Zxu0w1aXpl+1nlpxpcZvKpiT2EfCP0/9+ezZx4WBMKJM6OWoSxk00VK42vift
uHHF3w/2xkKWpCyODLRe99mL1XysawkSSdzvd+S7+f2lGEyG8bckSPKvi1J6avkcLZ07ox5++e7K
DAn4kJV9Ogw9TiNybqf5CNFQv+lv7LJ/Vwz4eiQCRmRJPDcaQ9is0k8tucmdx1mmGLxbKtoeioAP
JEZbv4a0nT9D8wkloSEYMLvnzeV0yBTdWzp2xdT8uCQY6GujVZIs+ZeI5nWJAmSoBq2qBWUJfwnX
AzviA/hg/mh8/YBR3DtF4iC7Lq6h7R8NOapDxLJYW6cY9RxrPr6sh320fs+jVfJ5tXtRX02In9j4
nFcUtGJQn2Wf9PGhqe5qGW2iZBXiN3VrszmNLHjFZDqPYGy8mjtZNMR3/Q3cbVbBn/zNTVJ6rQXB
HyqirfE9zQ4aylLZciibl4a+NK0s5yLbMyGAiFZlTfIKjVKYEUz6z4MVuZh/vHxl9x1tsyQhcNB6
OpAqxp3lOi6ca4PeRgfOs9GG1F8lFMu7z9PGmAAQejrM5WDb1C/L2FvNb135Za2viuS5mj9K1rVX
/qAbUwJGVOOkTfGCGC+NS3fCvFGERHf1PDGvjL/MjHqZnriJrJK4i4AbqwJq2HFaaFNSo4I0eqly
aKaTYn0eZGW3/aB5Y0ZAh9LJ+iUtkLBazpyONAv6T+wmDgd/8RGZoXk9CqKXyxsqW5kQWURORuJm
UFA6H6ClytBP4/a5/rmhS+nOEHQILpvb/0p9XaJYI0saQzGRBUQcGIzMRWN+MB8T1W387IknY7I7
JuNrlOCHWDCLm7pX9Q74waJbVj8YyvHykiTXWZyzmzrFiGmOT0RCktCuJl+PRxd1ekkIKHMOR4AN
Pc1WjfQzGIs/93791LmNRz9QzDUsvnKzBq1XhrJv/P3XcnNaAoo0mhFp4woCjBrTR66mNTf9PAdj
Xx5YVZ2xcoxW1w9j5YT2+usd26pTMHYToqqYk/sbk2PTdjqrj8B5aHw06Q9knYiM2GEXtl5NiFEu
VVNmNFwVqsqLz00SIxW/XJlZ+c1W0uM8oWv78pJ2PXFjTyhmxVmSOH3DH8vlqWkfev3x8u/veuLm
94VnzKinue7SlIBh6xFUR/EU5uPTZROyJQhOOHdrlaBKB7jgmYo295dcxissW4Xgc4TkaZH3MVYR
PevITaDIXIAB/PI6dmFvs1X8j9i8+OaCkZYY3u1XQ/rDLovzwuYrPc+voYMraaaQmeL/vjHlLEWk
oyaP7yblWhndTm1c3fTiRGJmH1k3SxLeqEzNcmJpGODS7uqT5sOMnfp483/x4HKsIBY3yT4M9pPr
G5vCg2VqRp8zHWhuuVOge5prrFyr64N1MwYG4Lz8mb9HvIRuTAq4YKQNhHanBa2/in4u2sRXpm+J
QSQRze6hGdDJMfAfWAWFzUwiO6boEDH9dXauxyU7Y1g31Ofyysjew7wK1qQ/poQ9zDNjaJYa02Nj
Enla/tSNIPSfJHH6fl5kY0XYttVOLcNagXV1HLQn9SbxIfIBzq2At0HJys67KPFqTHzk475MqmlC
bnhWzmt2Y0ySXsn96HZjQEBSNbWdNtdRPO2C7JYHSuMx+QSRx7A42IUr6wWXLUfAVbBwryxNS8Qs
Y3e7ZMWxcX5chqP9i7RZkIirxhj1bJ3R9XJUz1OQeBgae4SAoGdWEBuCbIUnrcW+XZWjoz/TsMDu
ob0t3NOytVuFNxKZYX+64cOS0al3rXB+4ZJkMuUp7sV/f2L9bU3w8nYFfWbMIsNX5sYDmaVvjF42
3NToPVVmBcwBkm/fHRdxdMJ73nX8H62hIsLXNMtZAoP9bwE5riBdhDFa3ssAxLuShNneXm6NCRg/
pWZcVgOMZTXx8IKFhZFK8H1vA7cmBERaKMt79tuEMyShYyWOu0yrDY1JS3OLkU5uVi/LsYoLWZrz
X7YSar6Oo2qmJQ6OlPlgdNMaI6f6ffTRRonKUn2lf+ccxnI537fIy8/t1Rjf6s1z2UTLSqDGZ/pE
+wW9MncxUzfPdDc2JF8+Ow/m35YED2lKluuJgWWtdwz88SBmQcGMfLWh2Vn48g6tfR9BNGuClgM9
VAJmlQSTJDlF4yZV6lNFdBcMdofLMCIzIQBVobbp2Bi40gZxWr9nquYBc2T01m8DNL5vrwsRsAqk
3Y6JHgTDb5OrqXfcCsw9TeJdXorMiOAG6hCXi6HACLNB8XebZqe0/HDZxL84wOtCBAcwFE0pegsn
MnlTwJNx0ZfoBwXoJkfzilqedCyYH7EIgtudE2CiQC/WUpYwOH5fD+RgfMo8SCRYoRaoR6lComwH
BcCAKtGIJDeMDW3rrXb+0PfEa1n68fIu8sDh0poEYJ+iduhn9fczEh+tI8p8oRLK1UZ2XZsnflRi
QsFJnGACl7s99Q0+OMvxqjGuK0XSVi35fZHFXzcUpWkdILhK9dztBujGjU0zh5c3ax9KX5chMvkr
Ua3ZGJHDd/MjlzXlr5J930PEpLjvQyIJ+vbXBIUFm0C6xBZb8yCy1tdZBeqSYg3m+jHWnyWr2XUx
+mpAPPtWITpJYUC/mVFuG8K0CUh3RQJM0l4Xh3w5q7GbnmXztDKzQiyrDk7WNQUm+nP1dlS/VdFL
Lc0a7dnAa2eBN4CoECoRQM7uG4c2CZ6huDtMHTpEphdTTorMAVm8PI7qGFS1IU6miRl6e8z1IlMw
l0fupsAMwFbhkRt0wyHii33LlxzXW2tURzMFhCJsNCVDHUV4WnUDN3UcLC6qi++RH6TJD1ZrHFg5
u1ZxWM/JgCnk5JqWfZjgXbxs/u2OUt0mtoULTCA4IjZxRmPfZbkxW37Pe+PGztVK5rI0kZjhsPb3
lv5tRsTYSVnSEp1QvjY5mcva6n5OR5TgmrtFzwPWm5Ir/faS/W1PgNmadZbZ6VhWaUZoTKVePXey
WJYfzNs1QRfNMC3NfOOM+mRpbVfCxnxoEZgcsnPqU6/TfGNxuZZmeRPJyN34Nr0xiWlRzTIo1d54
JlDQ0GoH29gQ1UuLG4c+ozRW5JKodtcpKNF0A61lti66pAM2WMdSsLJ86b0BhZ1qrE6GKeN123MK
omsaEiD4oIf00N+e3xEEesu4QCOvUN3CfFSd3CXVlTn91Lv/86cAGl5eTYmqbyMITQjGJXDJoptC
f5x6yUO1dzDb3xfCSEOvB2Vw+FI6zS3JNRQiIhCqG7MsW7l3NFtDQjA5V0VhDxoMKeylyxV31UBf
0UpWs3d7MOeKkX5OpQwVh78Phhij1dIJ5z8YT8pyWmTKWvsH//r7Aho4THHKtMXvG9VDNvsD+5HU
H9Psc5YskoD1bRzEz/3VkoADzKqTJrdGTvLYn7QjdKhOyVE9yjojdoLWv+0Ib26m9U5r1lgRb9iO
mt+jlf03yLybn7kQWopWcVmb7r7LvS5NuD06ZJDNgR9SOT5aoztqL2ibHGWvumxlImmOnTm9mtkw
Yz9wprX1WGre8iU+/aMgvlS+jKB938P/rIsKV0kZeztqWmBcWajBkPehU6+nxiTHyw/fTuXmryOj
wk1qEgM1ev7yQQyI3vGpGSWYSq8+cpVYdNrflUEZyoZiJTdL/GhHj0HUVSUWR+nD4JykQhg7GcW/
V8X/gM2HurqaDUhG4fBNsHgLUlbrlXZLQs4mIHX6vchlc7moABO1MxS0jWCrC7QD8m+ecypBwve7
bcI3vlw+L5lbCJhhpsxSF+7uJmYS6/E+ZqXbN5JnQgJMYmzOispkc4zj6ZsMSo2K4gRDnZmnJVcH
cG1p7IsajTS8vLLfknHiq77dRwE8qqGn6cqdAhXEU3wLWSqwfzc/oTLuQYbZowH/Fs3ACxk9Rr/z
jli67J7vbi+IKGyw6kMETnRM1V4g1zOh4sw42zgao1dweTbk/87TB/fcmBHcc8nrVDMNmKHjbWKc
21lSQdq9X5vfF1yydwq7KUb8ftsdi/FJzZ4un9Wug2x+X/DCuCJtaZbQYKbqdT3+NIw7ZnpKdsUc
GeEWP/Q3TrGxJLxcOSucwihRGrDXFow66idqd66Zac9Gm760hvVrdYLLa5O5gOCGdW7YralhbYby
pYeiF3jE9EXG8CUzIrxaEB/MI2XCsoyh/GCkw3UdTfcTcQ6X17JTI986miOSOxU5+N/LHnaW1l0K
5tpLOAxPZn5w4uOqXFtZoA8/L9u8vDR8pv4NvZnVVk5b8yuk3ZjsG8TCVPvhson91/iPV4AK528b
Tm1EhdXBhv4V1LEh6hGYnV8/GCH/PJWnfS+7u6MK36YJM0Fxz6+rZX8Y0yOkHEbrPLQPtFDcyyu7
fHHx+v+9MDLahGD8w/KTArozBG+JUcvqU7LV8APcvI1zXqDRj8AGZ/xOekx6dp45BpnX+f8Qx5qH
NKhRoY2kSUaZbwi4QctiJdZvXGpOFfVI+VFK9CTbQQEwzEbpVurA41UFsobNFKyTKrlV/K/8d0xC
iuTvDVSt2Ux6Xq5s8l9dfluzT219m1ayD+vduGLj5AJGTFZtJDrFObFfvJe/CNATCjIZfwKqu+9J
yP0FFWLDyTin64T0n+2Xduux7NCutcS5JacvNk4b8UowZYwFxUXosLMGPHqHZM3fqxCQoXWGTl1s
rOL/kXZdS3LjyPaLEEEP8pWmXFdbqeVeGJJmBHrvv/4e9OyqWWjewk7ruSKYBSCRmUhzTkVB3ZUv
flsqrt7kf6YCLwZqdYeYBYgkZcZSmvYIWslejdwk29etpNK/eVVBAa8b4PV7yxDb5k3YG8Qx/VCx
b2qADrZLdC40dmsti18Ns8Q0bN6dV3Finrmw+tgxM4hL2eJZRXsGMa8kfpWJELxDEw0p7SlERGQH
TrJexu28eTdXSxDOP6JjiwyfjWxUC0D5+ejg6R7/nJ08uG6ot+Wg+ULhXNFvqB2tJjIKJwGqzxxp
Lk09shhulJ1Y8vG6nM34Bw3E/5Uj2JqEZaaRY7gdFUcraBPAaMY2VM13UNsi+U2tfLgub4MKDxdo
JVCwOnNeJbpZIkU0epNv5/4/iV/yrObBGXBsruJme2RoZSm9TdvwW+wbFMq4MUIj7bHOfi5dOwHY
tzK7synLG20vD0i7gMd2qA78t0vbrRdL5jQ8A0Zrf5dFeGmAXejWeS5c87E/D407Bdr/UDjevMgr
sfxarOxFNaNqZMYQi5sVLP0N7hXrjnkFkO5KYpo2NWYliu/0SpSjl2rRZkiNDVkCnqvJbYqHabyN
YTFy51DIZr63LrRt4LViaEBvfIPeVyh60aU5HqRAcQiTn4R8kiikRIBolGyWWnE5QYB6n7sWH/kB
66hbBZZrfNH8bv8oaz6RCRRMVFaaE9EtvEPb9KbRDpp0hH1L11dbpgs2ysyNMNQYVgTq1NCJ/Hp6
KLMv17dtexFwG4oKzDEwqF9qQWPrZCp4vkrtPvCxrPHjv/6+rqsY57UtVdWQub78fjQBXN6xMZaH
McaaniPpsb/tpUf7j25pKCmYuKwilP1Aw7GPav7EJI8h6AwcAiScv+vk3k6+sOSsVCczkY26blyd
C5nCwQDitCbKCL7edtADY0T9giWPg2aegIa75OXXsJR1Am2owoVEYRszu6wUkzMEs/yXGVeu2vUo
g8uaZDac1YUUriwrk5DpVRzZDfYy0c40/ahhYrezPquaJG209Sy7kCOYntE2TGapWE2dHIyT7idA
wU2J27Kg9/mQI0aZJOHE5v4ZOmZ5McULthJBzaO4LboxRBwGXLhMv0czXyplSJLJEFxwSeOaOXz3
RtOdPesXb263j43pxn8bbn40dujrC6UtcDKpgh/Gs92sRhMrS83a7buvSXzoWO9dv8USISLCL9HV
AaSjEGI0O0W9Gefd9I5UFEBWf5/Qm86icTBYxl+bwPcFu4bt1vnzOxZhgv1IAcAP8nbCTqEySaZ8
QWhEon2sP6lOYMWShMPmPr2KEH1QYZd9X5mYx3QweadZbl8b7igbP9kw2Wh4/L0Osf2izDUls80U
zcP6J7I8NqnkMbG5CEvRkNyksNmiSygSs3WUlHeKdrnbKLsRXdizjFpdJkS4LHmJUFZVcsSpeIKF
u1T1yz8VIZz3sOR20zo4DEszvXFOvCVjbl9JHOj1hYA/+dJm1mkzZtTBaZj0HnWlovrwDqQ3uLjf
B4JG10sRhp1lbGLYK2AceYmanGKLBdfvxqZHW4kQPNqo93lFa5y5FTc+cBX8PnMObbF8yfPuZh7p
twY8bNdFyjZOcGnAc4diWVjVpCdubd711nMtU4Gt+s7F1gkebUSj/ZS3OJ2Ret25RssB8QbqOfvs
UO1lHeOyFfHfV+4znumk0xYrCuPYNcvORXZkkbKqb17/1VFxJ76SwpQCL1c+8x0Bx3fOgiIP3esn
I901wVsmNm6/aUCEqWHXnBu+a6DI4LumHGS7JpUmmAKMLyHd52DbXs7oH2n/OaP/QRr/70JSDhqh
U0XTDLzIxQ6e3DLqtNKRWBj1fannnu4cS6b5xXJg817Ldoq2U+h+if/K44+Tc2+iJUFP/Fg5hrJm
6O2DfP0nwkFWZm/G6FY2fXs6dvWH0ZY+Yjdj49VahXNczE4J1QgJyOTIC7bDgdehG1eTF/RlaxHO
cIjLZED/DRLt++YMQ4hGZOLND02g7Ga/OslT7f+P1rzunmDd47lVyobnoJLe449zE+w+5+VEHpfb
Yq89SW4Et39XtEYcES/QrrJgQhx5PH8OQs5ZdEDD4D2f1Yj+lk4sctN3TZpg8EOtiMFqhnNrMPds
eaAqSTwD/ZV8glY5ZJ50Bmrbcv3eTCqYf9BmNZnJq2ddAxyJj9XkR7KH4FYDwfriiV1SrMNYKWGQ
0QaTrwWAeDq14DAyXD1CB0Hj5j7zVdmLRrYwwf7bQ60gP8n1EqSBIfqhd4mUzUqmG4LZR+4zDzEQ
idIjMKsaTBZoicu7YVWvfpA7me3H0+ulpoLZWNBBXI4DxEXnDuIAl+sZwHr0e5/PxYMOmLkS5efq
dk0dBTNCkl5tNGR8X+BoClAeg4sMMbqvnLXDkATXpUksCRUsCdgj4j4DPrpflapbpsNdWcsADiUu
gAqmA+BHhLezIrcXWWHQU+unmrN6N1E9Dcy2tVyL9dav68uS2StxnGywZw2UohDKq2la7Sa7kUD5
R799mG+oImlJkyxRnBevFKdLzRzS+hZQprlrRM80OpbpbSsr1mx0g/Po9LftEEfHk3hUkx5Qi74+
3dHii6ndd2oKBtXPS3a3kEOYoyckmOJTLUtdSbdUiCBDOqq5w81kdtZQnQSvoB+e512C0E6Gib4d
H78uUrAjrVn2dthAVD4FFsDX5w+TfVcuzKPj/cIS2Y2TmBSxo9AoZ3sckbBDLvMfbiegLj9xWmIY
SSne+8bcHj9BEGRjug3TUWKue6naKnZerD+mzDiaQRSB1MkFuCT7uASlPx4MIPLITPO2ir5KFbZ0
VtKqALYQz7AfqmhfZvs2PCj0ZyfDNvh/LOarJMFAR02dVayHpMofvui7HHg1pPEcL3PrYxY4GNx7
T7pktaGCia7NOpqtCgKt6Xm0zrr6GNcyUlxupN4a5ddFCUa5Af2FMaSQkcaaO5MvarO3qm+K8aRn
tx37UiWSpN2mJ6UAsDYAhsezaPg/q2eHXth9EReIVk3oRVTWblX91EaJkG1jQvF1heMXvUH7yY0s
DOsOij9gFCMZXRV444TtJs92eU+edFUv1MFvtvFVoBjYkTBKx4nfNIoOHtPl2UjgL5p32SfzFB9V
WE7wLACYYg8jWkqMtLppVVbChT2dFTvSjBnCU1f/2S6euVMPA2KHfpd9L39a93ykqr3hYxRU0jTA
NfDasrkBWp0mZhuyhE6U50N3g4FZSKC7Gu+o1enoVP/vYYoRX9KWphUCap2nRsDAgNSIlIFhM1rA
NKJhqYaioy/+ch3MZkXc9ci5KtQ6YDj3MCuy1/D2Vr2KEAKSaOmNPC7BAbSMpd8WP+zGPHDOGVVG
D79th1eLEeISUhWFSVqkxQ34z0C3jwuYmodDlbutb9hH3UsBZy2bC5cszxDyV12f18wwIXRwgDtk
DwiDpk+tfTtHsvnibX+NNhi4GdVQwRh+eVimE0aVPSOt8J5kzKZ7WQkTbDBgPSqa9hCWYkJHN85J
/8AUoKs+L9X394R2mPZVIY46b0aSmrzXrIlrCEaS/psuqZn/v6VLNu3wSpjgNmluR33JI5GCBUic
LmDde1/WbCVDOCiAGM9lx9P978rIbD4vVtKEk5rVOXF0XsF7Ky3dvaNxV9cdG6NqmFJGwUFYWh1H
Uz9rSDbNzZNRIAKwn7vq6T0KsRIirKjsyopqBoS8J3+2qegrYYIJjLrJqpG+hbAk94YifKRz9wgg
LC82Ms9SFRkU1fY1XgkUDKJN2//k696u7s/PS7CJVt4mjKp8df9zen3rRoEBzUK7j2bpaKK6NEt6
bSbaaCFHnMwPVvqzQ1tjKHG3W3ENso2AkqF4KWFCTDgkLYtKPCyBn2O6gJkCkp2tw88vXnsEHpo3
yzBtNtzihTjhiMyeZkrtQBzIbrTiozHsJBr+JkOF+Us0vqORAw6eamI0aFWRbpQpjA85LLvqodhx
2IHo1+RpO0ygMGlE/XYDBYFCwJKmdAhbLQSanI8hU2xgarjpSwSPEV28pvfXF/hmAwVxgk4YudaA
w6OHTtS3S/ox7yQddG9DvxcBCFtgg0D4Jg7NjmiijKt4gtFD+xSfoc7v/sEu6YLwwMFpy122BxWN
px6vr+zta+hSshjxNh3AwiKl5ZKLo7nL/NKjwd/zTg20G9k2vrFNgiwhwM0rjF/aMFB+iDnF5EEb
kKhCQFM9UWJJ3lzamzezIEvQkCRRMO08z3xd/BU77q395HcPaIErffsvgBurHvPsH2w372e3P6ao
a7oysNI3pgT/AaVZaiEOwIC8WDpFGYMVagrMoLzOnmwlRHPk9HelK8H1M5SJEa43zVtK6BhTP1Tb
O5vUzwR82QmVSHkbj/LVoNKEwUbUy9+USupoMrM+17Ea24puupmGT0OhoZtGiwZGXarPDaDA0q6Y
3SpUcnJb13oNvJ+sG7tdRaOi9NDB1NwXLUvuY7Mt/rq+DVuXdP3/BDcbWjax9AiXVM2fW/qzldFu
vHliC+sXjPZAUUQaM9Cfs6b6PM7qA0mHHUGvMLObjyVpnvsl9bS8key7bFnC6ZYWmxxWA2XcdB5D
ekyVH9e3bVN7VscqutS5HMvKAt5Z3Z7LKcAsaatJlsB3/uJ5eblzoo1hY9gzdamzYNQfVe17yG4q
Y1eksj6sTa+w0gARVldPMjVqTUCa8poCcfMAGUDAxSV3BdD5ZRi+kn0TiyQKAQ1PSlJUXCt6ozHl
qE72aSjUp/ccD8WDFX71baIlj9N2aCi02kzw8gf6jbp4VSEJSLbX8ipEMJZVV2hVSkYUkTvV7eze
jemPQfnyZysRnCjVupKWeZ8FbbcDBiKoODsZqZZsHfwurfIYNc1oRFvDAgHZ5zi9CcNvRP9wfRX/
j5K97hX/DysZ9qyWqUaqLFAerb2+K3Zh5y+PE2K35ES+ql8l4t48h17uzqs4warVc5INhYmj0c3m
YIX2Y1cp7miXh2SJ3SEs75Ru2Bcs2TdoEZ71xr8uf9v6vIoXjF6ltmEWZTVIxIBZRYfEJbLGY9mZ
CfZt1voOJQPYt24sbkxLO5l2ukNMIgnhNkMspLV/XyTBzqkgIxlMc6GoSdv7yCOgffQK/8gC2+93
o485Nw/AnL5G3VlyhSV7KI7IdKRtclpxCtqk29eG6pkLCa4f0+YmUt3hcz8AXREfFNGYFzTNWRaw
8m6Jd85yW/Xv0QQ0wJtoEndsTSR0iYcqX9gyUZ+2x7m/VfTn60vYdBKr7ws2KCp7fegSTlcXf+uc
nRIr4I33nExyGFsxKIj9fi9DsEL9HIKxyIYVIuPnZLgLq4cOR95QYEQPg3t9SZsHz0HqIQ0UfyLe
r02qGdRGGpJp2rlXP6SVZF53ey2/vy8qljJ3Ub20URYkXX+KNefJ6szbluo3plLclmMqESdZzksm
YGX5spYtWeHgqbC0R1C5T5kk3b+pxK/b9WJ5V99HBWUmPbo+AcT7bHXnsBpd5V9DjXBzupIhHD9F
Y1tucHdat7F+7Odi2DlVpjxH5tSfiNNJo+ZN+70SyDd1tah+XPohqWo8HY/hKf+GfjM3uhvuFJf5
sgICt5RvwiwA24AyHM9wR6yVxyS1p74bcD4OO8TsQ1PGQWi2LoYlU+WRyAzC5oVF8zRInFT+buXH
uVpZoU1RQ40kCypyouG3EsAdls7cwvl0/RZtPVHxJMbkDUdhtg2xRysrO9rEtYlrBNLZl4Kk36Hf
xgBWQrcfb/TjdXncEQjbeCFO8LhlUuphkSMFnhzjAyd5So9qkJys4LqYt4kzzO6slyW4VqNosmVs
AQpdRE9x/pfBdqrztzF5McaD7eWhy2Y3Yo+jFKFr49wg1wLYEQw5vIVwBdK8bZJkhsO1StBXRQ7A
Sv0QzAPvUZALQYLqq1M0p/0AfQTfrW8qmeug43YZzlkvSZ9sGKYLQYImpnHKiJ431FeG+5ncmrKw
UvZ9QSPqqUz0IcO7IilvY/MB10/iKDYs38UCBFUwQwy0xI2SBonxySqeMd5oyJgCZacuhFk9xfCQ
lrTgtmPkWC5AVyqnb1Wvgy/GfEeIfLEcIdRK076iXYjzIIfmWD8OB/MWM8iu5oIk9SBDoJQsTKxY
GfPYOgNBvjYsZ1ePb9CtnLDUb1IZb96Gt12vSgyAjNG2lyqBt7VZiVp3HmhRHpC5OurNcBNVZH/d
PmzqBNVVRYc1RxZJ2ER9iOvR0pHq7jSfhKVrTq5Kfl6Xsbl3rzLEh3nuaGqn16iKDdrg65W1qzUH
HZRFYJsy7BKZKCH3x8oQo88Uyxn65KnQzAdnToOsQtoW5c3rq5LsnPgy74w5ImaJeDu2buLsk1NE
rkUfr8vYyoaZ5mrrBCuakXBSmY4q37AL991DdJ8GyG8dB4/uQ3f6hrEzWePdpl9aSRTMaU1pX2mo
oaNlLESvpHUcd9ZOO8hQrWViBGMaRSwy+wEHlR27Yxqg0LyPDo0UyHPrHX2xgVxhVuFDOlC9NyZe
5wNSrRYUGPoaXOMD76GFJzxeP65NCw6gRrTxqSoQwgUDS+xUDdGyhb6O9JkCQIDon68L2NQ5WzdQ
yjZtFI8EdYgStSRFid4NBZPj2a1dfZ1lPIAyEcL528VsW0oKd4pxPHN4GKyPYN2SXJ3tWGu1DuH0
c/A40bDGK7n7WaDhoD7FJ6RwHxXdU4Po1Lv6x+v7JhUoqMEYUTZmHdQtbnb2Hu02gcMwGY+ZL0/Z
cVSWzJslllXdVPHVIgVtSBarA1w3Dmv01J16TgMWpPvyZw6wUvqsegYajPBIB2ApSleOLO6THaPg
iGmioggL8sOg0f4ui6eEfNalj45NY7taIN+A1d0i2ajMSTqiPOa4vGW89kqg7+MobwfmTl7+UQ9C
/gKRkWZtrg23CzcMjYNAob6Uy5LSbCKeRwyLX6NxV3TnWJYP3Ty7lQhh+/LQpknDi+nJkXeMDwd9
P56bvcwKbhqMlRhhB1EVA5v9gLdoStrHOGJ/AX5C8pzediGvMsQe4Lo2Ugy7OGB6yF5mFsBiccCA
/4k+Zy7ZA9iVSCkLth8dK5mCGyYdzetUpZavPdp7/pZKfLzZ1BPy8Y+JJCzf1ELM7aGGjllsGMZL
bYiKOWmbCFNkiQ5U3AzooZNH+qe4l3nGbbV7FSTYkFbNTaMb4Bm1TvNMdQnQbYGDiwOJrdp4y2Mo
XjE5WLetvJlen5q0RxsMGmHalp1Yv3jdFO7agoFJ2fK6DIQxhh2AudldomFHCfEl8reU0gLxMDoG
FLTmim3cbFgK0OxB9/V7AgCm04vBClC6QU9YF6hegfCaDN51qVubuxaqXZ5ibU1A4dZAWK321K9z
5itmtW+nfw1thtewhfSlgyks6J/4yO+VOp5RUEsDlRSukeXuGN0ofyxF0JS6aEwz5D11udP7Sf6t
iy2vRTH4+pZtKf56LYIZxPhAaQ0aAlAakUNZomEPHREGvKmsNWvzbFabJhhDoOLEzdj3adBqe2Ke
nPKuKZ+vr2VT51YiBEPYh+XUmV0EEYZ+aNvp0DBTcq82V2E5eOpw3NI3DXMYJ7HohOKX35hdUCjV
jdMDPTHr/lAMX+nKKep6V4PVDi/gWj2Gzi+gmpBI8p6SrYT/vhKhhHOuRZ2CDCZ91jARo3xqc4lR
lYkQNHhup15rAATotxj7os5xqFI3y//tzDe/jKsTERQ4W9JpnBpEgXP7A/0uzPzLbmXdzpuKtZIh
6C6tx5jkMezKsHsJUdB1rN5VwRBYO+Vge8r+XyM0CosSNBlXPVPDBEmWtCz3yRLtC1r4XTh/uH5h
3k62XcoR3fow9FqiGTyE9vGojt1qN9xkPwC57ys+WnaPNd43stSvZDNFzxBa09xaMzyBBkog9GXI
crCbFg2daqBdoLb1pvijhYuqod8Kw6nN2QTTW0Fe0LlVABpc372t8A6V7t+CBG8DKTVZehU0W/2s
/jQq0h8Uu4Sql1bfH6aGjMm5yJ0KfE7EmDvf0UdD1kfAtVtMAK//g/CW0/SlX5YKB5iZ3U0cDndN
lLnjon4dLASbpWzEbfNGr5Ys2CWQzYH8wYG30PJfNjtZKag2ZRyHbwcbuFKuhIiWibZzOLa4bcnZ
4OznqUt37GQE7GQ+da59r+0QPBRuNrlS3KJN3aQggwBAGGga3lTBxqzQm7ZFtqewDxlz/DyvDte1
RiJCLISNROmncko4OZti71lvFUGvL0/XhWzfgd/rEMtfSknGvsqbNKiXI61PdHluWz9qvv2ZFOEC
hDSLDVPjNcPisVNKb2Y3jTK6dHxPAgutaf89lpeH+cpXZTMhRpYhFNK+DWg5NLzqPv0bDAx+/Bfz
ACrhyxK13KC/vVavAgU9r0gzhBb64YJQfRyM73r9sYi+ltXHGVCLVlZIwtbtS4xY0qYaYJnFp+gS
KcB0JDawV6wfkXJu7V8gKXfD/o4BnPf6kW1f4FdRgidTO3Waco70U+atGw9IrfffFWlqZlv9XqUI
7ksdlWyJF3T5UbAbe7lZ+KS1K29GdU+NK//6kjbTMhb9LU10YkqZK3YD/s1g9AbMeLnjM39pq15y
p/jagd3LYB+27f6rPOFd2qNExOYRMeBUTzuTsIB00x4Nh+puMud93jpHoo0BCxMm0RPJ4Ynzqk2k
/efwWsfLp6Ma3WqyUEcmQvAnYI1MNEKg+KQ95fFfs/WkhJJoatsAvm6fcLfGQTXnYYJ510bnWOfG
zaDLNmrzQgEtyQSvhaK+KfdGeRK1cVqnGHhNvAb4H4vzYU7vF/2p+/cz9NxbAZwLHEJoasFU42Uc
bdpFkVj6xLVvfmnvzvfVjb7/h+ldij/GTeobw7SSJmye7jRlxtD6+jKLXfjt37y63P3i43bmgzSN
v6kNK2n895XdjZiSlFkVoQ8pmlxNxXBtl5dB15uSh8Jmqme9icJLQUucKCqTkaIbcg4sL9ktpW8i
vubrqobgusHYVMDVqoQXQ9WzUdcGWCdFmYAMPYHThxSTLFTatIErKYKlNRNF660QiZ6JMsUFFHru
Zm0NnhC2JH7VSi27TJ5gcy30bU0Wg8tXwofcCcr5oSjBgymJXl7CkysKqAlDd2EbxnNaWdxXhZ9H
I6ncpZ3PyzgcLTYiUmPqmYzVxyzrDiG1f10/OYk+ioiJJMOAVMUrF3V4F46Pafg8qRLrtG06HAwK
Y4gXU3GCcTeLIm0SDIgEmYOmcFTjWv1kmb2XNF9KGTvO5pHxAXZ4fdXC2Mvl9bJS8JFnDVLQenyu
p+PY2mg7OMHevMfpO3CRtumYhv1SY1hd44V0LTBMUY2Js9PcGu6g3fbq93cczasMUS/KiuTRolsA
fnGOjfJc1n5uvMdKoClSBXkZEHlQ8L3cr5A5EVUqwOAZaGadwS4WxHt0nvyDvDhW7zATa2lCdNuo
LfpIZziRor5NwKid7a/v2JYZWn9fcBx92/TTvGggWienKv6YlU/Xv7+Zs18LEHwFjad5jBWTl47C
R3CNAI2HePpdhqoKPekBOcpKKlv6vBYouAvLSfWyYSjRz8kHC+rGiOplYeu1Un/B90a0QnC16Bvj
7IeWCIppA6XALHhmiU8CaSBhAhHTBxqkmDRO3OSbrMKyGWKu5QnGXFeduIraEJ3tnVdnLjDXsZlO
MCgeBjHJHmjyfvn5+vHxT15bomAcKAZVMjbwZjwA49it14BWtnuY+Nu08ppZCoayZfhWSxSBMkda
he0I6lw/OqZ32YMKCNDuwILiM2zTGWUr8NzNN2BskA38bdn0tVzhUo+mTeKIwHCQ9Kwh/1zFYEqV
0NxtX4VXfbGEu5zqY1rgSUz90nQVxGnVLn8uUVG9y89o7feib6iLyCo9b4G4YanXKxMuuEPCdLEn
vrJDH5i7NMif1QPgYr3l0XajQ7mLP5gPMg7izYLxWqpw67POUoYqxjlOyFVOf2UcoHbPTiTgjE0T
MFEU37gp9s4ZUDPP11V206Ktdlm4/zOzW8xe4+KXThCDXJzItlSmK9wArRxZYZVKqVZFGsyI6xf9
e26Bwmj6Uyn8pqykaHGTV2xq0FUS9W42aK6ulUD4jYLru7W1GLR4KJyL0zEU0fs7pRbPMbOQe80B
xmPeL8VpUot3uH74fA4XCIpH4yXXtloLq0amVzYMlzPSPbGyQxyV1DUHZZII2kwlryUJJhIY1xi8
Lpt/THIWIme3HJoD6lXNr9HnCChA9yK+7C2+vYmv6xOsJPIZVe9EmKIxolurv82nm0yW5drs/sFz
VbdsE4T2KBFf6kNHqmlMa/hRniQHn4wH0Od7ttfhQ5UfsrnTLVeDuq2lICo0FArFuJRGO0wv2I6O
oknjch4+XOBdfTsmSHyGrullgHiRVFC2FgiRDqahUfm28Gy+FDlUpBtZBpEc/VnzUGb8O0LLcn6c
9srnd5Q2LoQJd9jkQOi1jtul1aXnpM2hVaogbkvJQ2XDnV2IES5x3QHGyCmRpCl6PXKNSj2l8+jl
SX/MouGIjdhdv80btu9CnqD+aj9NVs+Qw8vaA5ha6/J4/fsbim4pmMvFi8RG0CM2bdGsUloaAsSI
0NntzKMyOC6SDteFbC5iJUTwHVOfJKUR4n01g3XWUDB5pEmeV9sSLN0wVHR1K2Jj6qynBhsKZHLR
UVTp970j2SbZ9wVH3yIvNxRUQ/McI+44zF4uS61v5SpwEq9LENx6XQ/5MMY4aUwKH/NgOSjH9owa
D7CO/jUal66Be8AxQM8LcJ03j1FUmu2kTJBgrwxjl9rLc5yDL7AlT9ePfUu31mKETdOUsk+AEpcE
tnqkynNj+x2JZP6Bx3FCPHuxFnHboilhTHdgqQv7pKusDEIW3tjDsM8t7QtQ3B5apvdu1eeDn0fm
qWhlZLcbz5OLfyBod2aVzpgz2HFtuU0UPzJi3+j3gF7y/2w7BXMKRI4B/es0CVJW7q1Y8THy5Fbg
bL0uZtNsr49NsKQ2MhWDzTpkQ4IxUALeGmgfzVt6ynfENyQ6Its8wZ4m0WgxhA5JoAxJguYh9i2b
hqBvVOKaRP/301UXJyUY005lVZRX0BWtdVn+PVS9vv90fff4J66poxA4tGlvmkmM/qQuRzpOnwKS
Ojdqon+cUFTMmu9aPP36I4kiv27bWcmc4jHrs6nHHMtfKdHdKP2Y9M92co+RQoktl1xqkV3X0fqK
FUD88rX0VLPTVN61k2QUW6ITIrGuEy4hiTr0mCnVz2xJXIxq7DQMdqra5+tbJ1uLYDtiq586DUzv
/qQ8pHXhztH3mJQSCyXRCEcwD8tc1f3SkyTo7GfD+JzNKD2HRyNt3Vbxx+rD9SVt7h2v9pl4JcKy
C/epnLK2s0kOGDvzJtdPSWkH03BebFltccshqis5wlVK+q7BmHkLnIHJOsbdlLoOk/W5bu7cSoZw
l8ocVd8JuCjgjvjes0fV/tqAarkv721yY3aK5Jw2leFVmphpHLqFmWzBmLfSpm44HMnE/LEdvevn
I5PyJi1h9ERtwdZlst510IYfh3sio1mUCdEuA+9KdRJSRuDMmorEa+ngp+qPzpCE91yT3li61X4J
lyeLJ6VBhQqRY2Y8VQlGtqL+VDTDYanDpzlS32O7V+LEa1RV5ZxHXLHtxMsSBwif91r2+Genwzd2
9azV1cUZ2wwOIuwyt1cTv0Gvri6FNeT7f23r+CVeiSG2ghGTBYptf1t2dJfdO158DO85nGHsy0i5
ZOckWAQ0huQF66AMTUKOTZ1/nWvzWGSqO2XGoZhmWUv3pvKB1IyaPMJEDuJycUli1LVDAYSlfZtP
1ZEzzBKvw1Ds537H2ae1z2HgSDzGtkwLg7+qZauKJpwbAl1WJ6EKVmjyCGJ0J38YO4lh3YzP8Yz9
LUM4tNwekpapKO+lnzha+3KobuKPyAsHsTQ+3zTiK1HCkRnAb4laA68ZVj6k1BstcrTG0WvZOyo4
gAl9XZNgxaexn5my9OgFjgbs3eShIfHAbH13/VptJh8AbwmlAMylo4vk4IPe2k4LrDmkLK1Hdmj3
oV/dNIF+mv0cnIGmJFLePivMDAIHQjUB3SpY2X5UCzqmcOy0QyK/2pX7ibr1l/JY+tXzezIP6kqY
YG1prYXFGMIVKpMOiO/sqZ5rrwWigmQT+cV5YzVWcgSDqyk6olcVT/XmCwYu/f5WvTG+Tt7iTR6y
HT6nQqie0ZjiK/ta8ibYtCEr0YLxVdRJAYgX5qVnffgFMJ6bOSEHu7LPoXKuNRn39qb6r6QJtxmE
JPpUdloSjMpjRm5zbXRtB2W5TFb4kwniv6/scFVoucHaFKUysEos5/kWQMfhQ3VTBc5e90q/2Y+t
5xz/VGGE621WsfmfcnPPW0iemTZ7g4wudtMkrjZRuNpDptfzDK5vf1TrAHWmYGk+JY2MdVsmRTD2
0VzSzNFx0ZT8A/AJAIG9m4rn64ovOSVxQnfJ0RtfNUaCea1vRXsywL9e/yCNrIVNouMictbi0EbV
uc3o6HNlPMfNl2EJdO1IMxkLzWbs/Ho04nBuhTyPg2wPUOSIuSc9dVnLDtf3TCZCsBW0ZDpxetgK
lf5I+0f7PWnDlc2jgkGIG1uLLToi+EN3N2kmfyofgAHjXV+FxOJRwRAoY6VYeorHNGeIaAFDMQKT
sdnLcuMSJRb5Q+yYAncS0Ou+E+0x37Tvul3bGfvra9k6ESDFAyTE4tCqtnBTqnlC7BKPju9ojZs6
oTvHkmrk1jJWEsREQBp3zCQGiEXnoml3eWIQN6s601MwviI5GJkowb/aVosFRqaD9vBz3ZUuUC1d
je6u79jWhVyvR/CrWmEmjMSh7dfOh6i03TR67oeTqhmu+Z5WFmstS7gvCSBdcREx+d/p1mmKyFlT
dZ8o78Coog5acgB6iwqMKY4D2moR5QSNO/5kdF+sSY33bVmi5l907Yfrm7dxQheSBNc2hXMbJaHu
AKjoY0f13VQSd+ll/cwbSn0hRfBkaBeIhpiYtm+w2U2r+yiWYSvLJAhurO9Y1ZSkDf3WMu5LNgbU
lEGnyLZKuJl9uGiNOSSGj8SW2wDJYD4WVSyJ3jaUeb1TplB+a7qq7EgRg7WkPUXtjZJFLk9EziBR
SGQ1o63w90KYcD2HarbmPK/jIDlztCAVNDDGQ3rkUAnvsJ0XooRLWjlVOhsEemZbX7JhV8ygA5ei
Wm6fEMeRtyxqOy9tGKs4TXWWuR+aJQrMcDmEVviJlDZIGpJ///rHWl7F8L+xEqNU0OeiMeKgNAbg
t+5AM+kalsRKb0QzF0KEi2mAfrHo+xj506kAZcIxo5h51g23YFRipLevzutyhMtZDrFNuv8j7UqW
48aV7RcxggTBacuxqqSSZMuSbG8Ytmxznmd+/TvQvdeiIHYhnjp60QtHKCuJRCLHc6zKdEcdHTep
u87pLMgL9hK7N9pw1zOOx17ragDC9s9moLjNp/Wg3vTozC/HDOxluqAItDcN8EYed1errICTnq3Y
i/4o6XftK8XyduHIt1N7GHM7ntwRkyiZLxoH2D00dMtkIIQrBmC+31oGZkNmI6QYmurkc4/uXErc
xkxRLxYNB+6N2RjWRhJ3n8YJ8fSoyLHXeQpKQ3heMelwC3AGZHkL+MzMq5jNBxxyL/ZEWu4azEY2
/wg2WrEiN2FaenF+jzba5Tdp3y8RPLQMxQyrztzptSSy+kFeE2/0owPK4GfTlW+1gE1jh91HHO6r
LN7h6otummPch26qP7dVhuKJ4SwrddLihEFigbC9mSwc21/NNM5AEmWpmrCSLQwOVmCkOiiH9qm3
jU9GoJ4nn00PJve5M34TfNDdV2UjlrMWWcKiVK2MsRdm9uov6NWpoCLCDCFQI530cXWibw2Q08lh
EOQXIsGcqURdr6ZZqJpoYDx28SEE+HVaPRL1RyrMlnbvHlv2Z1htoM7h3JhljEOrF4gxZuW6U/0E
aNtory5CBIW9vqdhbQRxvixMwnBMmzD26ufwrCR2e58FyqdlwL1jICyiJvz+bdjI425DJLVZ2w5j
gtanS0/ymXHKrijDBeZB7MFE0vj2Rjw0s9E1JPbMM6NInF9olUy7vSn8j4y1br8kP1A9IZwtlQhf
cokdlrgVTvnU+YyOMQNfG36C4KXbjQ9ev+QLEP7m4U67oldKbcGMqRbZPVD2wgK809QS3XJm1VwF
DnqB8ovhkckGz4sxR6PRQy2Eu8F4Dc4Kn/SYZ9ICVnpLsYPuIA26fMP3NXuVyFz2RrNKS5ZpnWpM
68px4YSSKnnYzb0al1BQtt8VhGlBk40OAqifc2CLCmrcSjNir9QqV9eINwyxV6UilgeRGN5hqXNH
pATD6VFzV0DKlLhKmHuXP9q+rW+U4bxTY5IuqmrEi+V1i+pvEWhnK2DQe0hYBaa3+2ZuRHEHVK5w
gk2ExJEYd3N6HKbHy7q8fPh3NrcRwL7oxgI6c0h0vcUXK8Ay8Ic6ppd/XV6wcopgjOwJ5I6SFx2J
X10nd8ROXOMo+AUsNbn0C7iINcQyPw1bM/bia+mePPYghnNe2Grd8DB7mqMgICn/dJUto2BqubIo
5hPJ5x4AvQBIWqLR2EuBxjadK0dy9NvuWNzGgnrw7qO2+dTcA6CXJCnrKMbecXFbrTbmnZ2hLm29
Ps6JqLQlugic8y+wXq+HdEi8zrhHuFWXv6j5Ed/xqo7KpZxoNEdpaEUQkejfszLzFbm+pnHqXrYP
gSYq5znWchrVhUiqG683FfHn4UcumrMXXDKV8xqFVhnhjETHJcOt2Xv5HPw7FTh/EZbpjLEdFBla
bLP3N6j7CnNLkU9SOUdBJuyWqDPuMcP6k+zSjU7ysTqWXhmI0Hv3TwTJMgPiw3/chVH0Kc3LqgoB
VRSssiul99IseC72gyX6KoO7K3WBI1cIZEyn4jE5dGftJvTJMyvP5kKF9rYDMbL8Ko27LbVeIS+P
SuYCNL84mUfpLAWZWzqiRpfg0/HbKmsc15Y1NKFrdQGyTJJ/UyLBp9uNZ1914XuTEtXGRQavoQty
Zd3RG6piu1H9Vk6fw2L+0N38+934/ZQlBOfqQnWEtHPpVZiosvrIwyq2QMz+/XwVw90fYyxpZHS6
6hph0AF84gOAP9vj17m7I7flUlTJFHuAEj9Xg+Xly3ysNOX3ZTcgUoMZx+apjQHmneeVGnuK+RMr
+GoueElFxsU9pLlGUVmmFeLfdrEt+YGYP2Uwuv47JbjLj9ZpPgODkKJ6PT5VRMW+5HT/70Rwd7/r
pylOUFx2w+kbiYJehLQjci487m+rr4W2qnAunZfcgPITqwqmu9xqp/o0HUQT/YJT4duLZZ9GSRrh
ys/LXTd9zgGhrESCkxdpxDcXG8wVjbKG7s/6X/pq40Y+DujZF0BDEk387Nox4AbRa5J1ovHTFsNc
Zz3mYNE4IeZ4lQ7pcyeT8HDZCHY/20YIdydNo1etmMimS6I0dQa9noNWlr7rbS5qmuxt2QH4/lUf
7l42xVKq5Yzpg+xxdJXr0i+cqvJrzDzEyJSn3kYLRdTZ2D8xDSh8DMcTdT9OKO0mfWqx/QQqdfMT
8ZQDyoy/siOmrr3oVpQx73/MV2GcZwjHplDTdEo8Q/ndWg8FViTaxr98YPu12o1GnGew1qpTuwzx
YPjQu+2x9GO//YkQHmTOhds+iDoD/3Bsr0pxbqKNAaO7aFrsYfxeD/Q/HbZpe+CgT/6c27B8PxJm
Y/vl042OXKCQy3klr3LEdqrICWQmZmuDZ3kKqoAVUMNn61TFruIAzdlJv0+Hj928vyrzvoQWkpXE
2Ct29fReXRe7qD5dPsTd4OFVP96PVKpZSiGYmd1keVDm66lr7Dx8pNPzZTECe+QnFIYYTZ1IY0t3
JUKhJXc0bDxJ8SjwISJtuLihK5oJjHoSwpNEOXdrHpBGPdTV8GU1pm+XNdqPvzdfjvNXVd234Ada
4YHJ5JAV0d1znATyWtuz/G2NsURofKrW2c41Qf66741fbYJzJNKSY2orAW5coSyHtVD9IRahooqO
i3MfgPRba2sGrKMKJvque4jMHzMVWJ7IIfJoUnKnE/DpIA3v3exHe+yAp4xqmwJkdOUBVQdXcF6i
z8Z5D+waN9ToJJYvKT6F60jdFNvqBP6K+KDROyzaqROt6O73lzZWwvkP1GRzXR9iza2/Zo9hwGpH
Vuu0hq0GWNat8FhHT8ZRxI4l+rY81FSUmZ2m16bqYhAM3QPmKSUnPBhB6dXCYT7RQ8B3syIlHLOI
otan3c9uDKbV6DQegEEQoKt1XwqfUsFJ8vBSRG+wFTMjmpNnYBhizbBO7y4bi0gC50cyNR1LPcTu
55AxdJXSIekHkFMRg/y9xSb7CZvcwFLSxIj1OfFi9bM22mH0KDWCyH0/y93I4DxFqZdWE6oYqkqb
rjgaC9pUtaFcRfLiaOma2ZjoO5IG1HfxdJOo00eKIBvpnBMh2SCDfRf3uymuwKeXlncozl4+J4G/
N7kIZEm1sDfLFDGjdrVUXkxyW1uIqw4iXiaRtzc57zFJea6Gy4LaF2gwqQPAPWywoUYK3NEPVVs2
341zGXM4zuE6l6Zb5UErUduUf+aiRSWRX+JnuxIdfYd2zNgWfPWo+DXwF6LThOnfAmXtg3YCBWfQ
iyh5RF+R3/WCwa91E6Nf23mqXxzWA9JJaitOeLUcqkVgHIJHjN/6ComylJWxUrcaB1tGJyUtsSbV
i8rZIjGcr5j1OSXpqBnumFenbB3cdUBPvcj8y6bOTv1d0fzVKt5tfVHAujQs10/q7M86TCjWq/ly
jsaucjGY+S2P1sxlPWM/NEFnelm44J5ZnCOZrISOathg37okTjae+1gDQPJ9GRNBxXy/O7FRk3Ma
5gA6oAl0e0Aw7o/FD7bkHyHOvmvO5I7a1bG5G+7LQHPzQ+YuCLcLwUiBwPPz9NJlpUVN3uHhJDnm
0R/GRDS3td/Z32jIeRKtrdWG1sgDGRUam3HJ/fBLcq3bGCfwfwAm9HvoRD8vn5/oJbA4n0KNudWq
pEDD6p7Bkq5X4bUWqGBgEyVpF81UkWWuRxCrlpKFEzq1pjLe62bskjH+3C6KP2WTYSOXOoWZdlNn
gwhA5KVt/48XBJK5toGyZPlglQhCaKAhaLVzdz4yruLoenUYT1Z/Ho5oZwlHeS5aDORyvYSuBF0k
ybDmZxanOruXm6fLZ3fRv+Dvc/4FDFKJVo9R6K7z02icurC38/jXZRnCj8eU3EQjwxqD4zBDXdc8
Fzdti5Cx9DN0OSc/+zI7GZbjfBWRo/VL/nxZ8q5nQe3opQVuqYQzTALAi97UZsutdcQJpdvEpS3n
jVMnIgTq3e/4KonvXnWZjrW1FSNX2WTCEK9yw8mJKnCUIiGcEZK4kgwzRqWsUD5h0HgKv6+zIG9i
Mc07O9/owdlbTZJsCGcc1ar+ThAzSlpsG/SrljR2t4j2uXaNeyOMMz6QtMyKxPjfzfJqqh7UTJDL
ir4XZ3drixmdIkWs0xYPbexL0adMhIMhUoH9hI1pp2FJxzJGEBxqlZ/Nlt3KleBtFmnBPVpZbRjY
MMcVbde7dP4dLf46f7t8T/afjc1JcKFuPWdjIncoftFP/fOSvzg4dOMCzOE6c2unN6ZfBt2TsGzJ
TviSuXHP1Zg1M0hnFAtNelt7Rt5sZ59obS+KO7jAfrblQ/uhBvBGVc4nmBGdrbqEUSj9VWrpAYoo
kqodL39QwZnx8EVLM4ZKrEcApch75EflSTc6mwgJMkTnxgPJEC3TtNbEdUUbwAwwXgp288hbfun4
dtKZUWJlvvRLtLAo0o5zEkTFdGIxIEUuhp9N+iilT2QSDUSyY3hvGVTDDgrBSiQfKmGYmbZFD83A
whsMYI1Kjoxo7kPxNfhw/yeGM0Da0saihYH7Oy6HPqvtApMhEkCsL9vDfoi0kcNZXVTq2dAWmurW
1wx3bzxEUKcFYZlIof069l9JQH5+65ESOQytfAZ6EciNPIJySW7acHyoJ+cr+IbKQPoCmubL6u2/
s//7igYfHZX6ROJUQ0Wv665b2Z8wVdkaX2NsQl6Wsx9JbJTjLK+J2qaXKliFqnr6d4BeotNRP62H
JOg9KVgUu3ONk+a0QioSkYbcU0XiyFRC0N4ARyS5JVL7qEnFqY+rU5t1j5eV3L9drx+Te7Ukcx2a
yVjxytc/ViSXS3pbS0T0JVms8M/3CyN7b83EGlSzGAGT6MqnaAXjCSqHD0DxZBNSiT+KFi/3w4pX
ndjn3TyTDaYd0SZdqDvQzlEsPDAWGlPW57JebENEnbH/Jr8K4x4zOUVMW2ZJAvD56q4zwyuAF7iX
z0ikD+c2YmUGu7BRhG6G3TJbBveOGwHtw85mstikahRswZsfgPwAvv+rXrwPSciamgvGSnTlNGvH
NTuV8+GyXnulXVA6AS2eUX8oGB99e1CTBA7bqkBZo3Unj+r2EEjeCBATwLuCoK20RRndzlm9kccZ
+9qFc5tUYJwbptxJLDC4DO3//y1+I4Kz9BQ7JaBcQpcrlnKnmr02XV0rfb784UR6cAaulxnt8gko
VCnGDQ2g5cyxqEazV1V7owhn16U+53JCS4o5gzDQDqkveYvmjM7khrZ5KB8wse+3IpcrUoyzdKWU
tBXOCNV346fZnmrZu/zhdhzrG6U4o5Z7Y2lBMYNSodx4dKBXJsl9La2cVDg0LDBu9MnfGrcZS+EQ
xaAJYh9QXm3lYGLECNyhps2gOYUrroITM/l3cc3hCoYGE9iTIzuMmt7yrKfIiyqf2qvD9izah3gU
VLkun5jJlwyshpQhpsEBE2BmP8OieOxy4wPzoJtTA3Po2y8Zh2vXGRFkAPUjnp7JcJMmguRtr5wL
GeDRZnwwgBrkst3VVOZIGg12WoqPwQa/k2z22dj+jSICiNoL0N5I4yKLYR4ymsPagej/uFTXGgiW
8qspqpxEP+TjTwN43oMiWhfdi2feSOW+ozEoVDIAlOGptytwRTBA9Jk6ig3AafRNvqnfFSdyxofs
ngpbh0wf7v1/I5lzvLpkGmMj14nXN2jjoe56FWENBwsdso/qpy/y8ztBDcQhGgV8CwD4+UpMTa1p
JgXcSJStXo6R1bG+a4UkOLtSNJlikAjjfSafNOR1UUoFgIIw0ECdVmsDzMk+NVMoQutWmNd79/U2
gjivOGaTlVdzgeX1E55JpF30DiTI5VP5xJyJ7Oan9Ltx1B/MGxEVskhFzl/OEog0RgOFJqCc3BZG
6KfpuNp6GX/k1fyrocX7ykSZUquwMF1eZSe1KB1zCCJhkrfvIDdSuDteDFSTcgurD6M/uvm3xnzx
koXTsxLA6gCkG4vHQRxcfnN2vyHGTiwCvhqw43C3LtaUsuwtNhEYhx5w191moADTVgRidp820wTT
qoq5Zotfnw+pmaACxdYww8mWltRWYskPp9he5Na5rNGuKKzqg9ZVs8A4z2kElvlVmRdManQGVkiA
IZ+lo18khTeqlmAjeC/BZADQf2VxniOexrJHnyHEWlHce+xVk5wMwdtxcqU/fYAp5ycRGfzugW1E
sn/fpA/j2qhVlJuha1ZKUJv6bZ5ZTq4395e/4svm1btrvZHDRXHxouggLXxRTfVV006/IZqTvdyt
gjXFhIPsW3/yluGe3bNpyNTOXL2wRfBge1UdwIKZcJOEYH/83eKWNUdqu2ahq96T0+qqrnKgd21r
69eL36LZIN0Ndnwt2lbe1X4rljvYSY+72mLbW0vu6icDS3d97REv92e7vept7CQB/Mr8PN7otmmb
fu2A6P3z5RPYO+jtT+AO2mwBilwCb8iV8z8jvU21K0k03LoXHm1FcGfcwJnJjaZQN0wNO66CIflI
yLyVwMXpjVkC33TCLm8yJvlxMHTVj8O8EKRq7K/wtrqVwj1BZlKuCTIb7KZZim0MHeYtMrsC+Wb+
lVqzwL+IPhr36ozAM6p6VQ7dsj3FSqCJsJf3/NdGGX6RYYzp2CeyghHqfD3J2fwgqYYHVuZro86+
XDax3SxgK4t7c8hE1DlKESRot2xkKjw+jw7bRaudDw0TbW8yv9EgDbQG3ylWASL1TOU75QPASSbD
jGOcBrpm8jA9+kpNatU6phCwn958H/MP9LW2AvhJjo5BgKMJqbu6dVPRm9y4SkQT7bu29aoDP7ah
hXHTKW2beCaY0NOqcvQPFE6gBPy6DFQ/CjqSt89Hjy3vJUpw4krR2CU5qLOjxsYHKmpvpHAXEgOA
mdyFMUvPGXsbW1rOr6wAAA/3kgBAcm8m7o0s7j6WdTn1uZEl3rQ4efJS+gfsNVIx1zrLPivhhd7l
a7PrmZGHqUQGg4XFF4aapFKlFAOVbivfIKm0o/WK0u+XZexawkYG+/fNM6/RVNb1AlF1VabXKsgQ
oKbAa+7f/o0M7oWR66aQQwPOuUOhzlmvhwDIGEA4cqzFjr5GbiMSyIoK7/z0RiD33iykWtZewizU
PCugKUwjggLhgFBGS65JVymeoca/5rgh7litBnCJVRHB2v5ntSgqjgbgLPlEep7ySuuSHFy7uXlM
DAVN3UQw2MLs7b2SryK47Nmw0kbqDdxhErBR/fEw+M2xD0SLB7tvHnkVw4W5Qw4qxr6sJRfLJEHb
h39mmXj60h6SDBBIszQI1No1eowNoCJKAczJZ61di3LrUC0YNk3scXoc0wNFo/Ky0Qtk8JMDa4+o
06qxzdmbCdCPf2nWuRTxTew9r1huoVhLQXPG5AFnrcgA7QexLLfU/xCAXtGmtqMRKACSIGvcvV5b
SZy11406KxFBGYXtjY4whf6w3Oqseoz9ifXb///TbYVxfj0vhthauhSBlg7qhGsZxc86Eo1U7d2e
rRDOrWdzGmq1NaJAGQKcbsEmj5QIdix302CCF0pVAHgn4/9vHd+ABigpZ6AsKc9hsHwHxjJGi3o7
at3yR2gzzFngs4rSjL07uxXKeduqbxQzizHSlB7HIxBgDmxmKxPDa+wZ+FYO53ELarVWX6E5yGAR
xxjoXoZhzz/Jr8kPv/ZogTY/jckeKvcDxoHciQHlGaamc5aIbVUssHXYip2JjjWJA02+m6kgXfmH
g3sVwlmgNeoVxqAZ2ADcz7P5CbisLmOgSBgjXjY4jGkMY0/eZdV2TXKjGmeSUhpSMFkqsdcah4o+
VSLQr/0Te9WKWc7mHQ6bQW0KAgazCRtkRxWswaKqv0ADfvNoHJJo1qIIa5L1z1FTvYqsgju1KwGc
xIA9AYAzlpje6iCv6yKbKUrvivWctiAVK0Vr/vuHr1qAiCYMKlrlDp/Spmwx94UFXGxJEqe9Y7eW
1EBYGY4p4Dsi9BREYRg7Wv6hJRuZ3NGHGkgCa1UPXcWQHCmNvQns5cQ4TstvqlwDylzwGXdNgRJT
0+ADNY1vE2vEJEOkK7rbzIe5fhrMgGB+7rI578rQAL1uKbKKoi33HVcpL9qkh05VuzzkGP6tIvAu
zSIwl/23aSOH+3bramBbmhgWmGKs28Ur3flK/9ICPFk/YCpCEKLv2p8BwiIopL5ntrCkdFQrmlB3
Dv0ZLK1WKGpZiCRw6lBNTTJpWVWMHD5I6TnTDpePZTdo2GjAeYGMrXlWNE+8MvpsmQeDDuBvdqVJ
YGECMTzS07CSZh4HZJiZ1hDf0CvNryPyRa5nFEpNWVSc2TW2V61eRsQ3vi2uwzGf2dxDNje3ddJf
5UXv9oNw/2xnvsIkGzlcRLwmaxvKwJRzq9jprynehOhB+z655ecPDae8kcWFDwsYGibUEQG6oxwx
tOkY2FxSlqAZF0Gsupt3brViNrn5emsHWr68BPiofjZu2Riv5JlfNO8/q+HZvahrxG7+O2+3+Yic
E1+atEjHGEnn1N61MrVVQMPWlWeMn2iRCexw3z1shHEBg5SHPSmkGowqhkNP1KuCirrki47CZx+E
hi3aGRTcX8K5PSME7L9epxh5MBuwBk3Yah6F7Me7Qd5GKc5JIJksinJBAYrNc0Q3QL4GKhG2cTzL
0THWWdx17gS8OIZ++aEoBUmTQpGwWUD6f2srgw4zzMwRmbZ5N0t3uvnlsn/af383ArgDQ8nIyrDy
g+QdFHSVjRYxwDUxEcGaxAy7TfsW/xZNrO57q1eluENLk9zKDIpS0pAeNMkNVRSUjCsFjL0C5Zh/
eG/6r4K4g1vWthnJLFE8Vr0r47GKvPALyvFYJpVc/fO/lMb5+rwiY5mSBeEE0jbLhzwM6DfowA1f
yEEEXLVv+H9V42uKmRQ1RWwgR6yjKGjn8FAn4wcSd4yN/s/2+JqiLsVNi/1ArBT16IERoEtWk2+h
4H/5u4k0YYe4cYfWUsvaMqFd0YCub52rc9h+gF0Mvv1VE863jxFFhJfiY6XGsStOqZbbxXTVl6Lt
OYFh8xtgxVAsU5vO8Oxl/Nkox09TnkeONRuOsczP/+6zcZ7BaOKuIjE8A21uSP1QIma+LGC3P7/9
apxr0KZuNcKK+R7UYuPaNq4qB4gYx+g8goEkclpvxWx06+AGx/5l2fsBxuuBcR5Cb/p1kLvWcKUw
t3OaOHp4a0WpSMNd0zNBmixbBNM8fI+QGvAOWY7SFD2PbhiUfopIE31zNn8AMu9zTG2R79vVbCOS
/aSNtRdjKlcIdtE5Aw6CIyd178h0BQa99JHI08QAIgHzAJIPzhupilymY1HhZbSOVfpsrQ/pdK0L
o5l9ff6K4f1QiLXrJF3gyyVp8NMiOy4JOdaqIfBFzFO/8+Sv2vC+SCuBhalHYJhS1F8m2siS1diN
fhyib4l1HEWkkbsPviVbaAZRAj4rzvz6MVUwad4nWFT7z5rV4AM+REhCsR8tbeRw79MQNpKuL2ij
ymsj3Uu9PDhjPEbe0OS/m6IAJ43eyU5rpaZDMzR1In0Ae1y3JmCJMkVAJrsnufkxnMEYZRvXIKHH
SZaqE08YYl5Nv5mFI2nMn787ylc5fJtyNqpqriKQavWuuXjKtXKIAhPrvwxMMvXqsyiEEhwmX7lP
9bFUMxVldXaY6qE/ZEcGWScqq+/6EouirGBizO4dH1mWFVGmdXMIbjwsGtL5oCfF02WvuDvNh8r9
XxmcR5bUCmzTMSZUWtUp79RD6AIONCE2SiUolFQ/BeJ2L91GHHcNzKEbcl1GokID4ihueT15GaB9
Yzd5iH92X1k9GnNonqQ5IkJa0cfkLkapWLKqggkGfLcnSu/IB7hsTGKBK0xGaQHkZOwubLxwusbN
YmU4LD190jqCHPk4AJng8vfbiwaAUExAYKCjhsEbXq1hEqNXULNtmp8WJpaS6rpHn9EKY/ffCWI3
bqONDBKydEmw7JAp33u6BmZMP5FSv+/KXlTI39cJDRCWwOrg934ryhyHCHDuWDMfV8lJhsFB1uKW
qARo6eNlpZhx8W6C1XxU01BQ0efHEKckkSwsDGM6kBgYdrzKzMzJS8uhYOiqg8uy9lzfVhZnbuvU
mYvUZBKG84Oh/DyZmFY9fkAEmzJABxEFP76Umpd0MmvAOLkNWL5RopEfZJjEZRm7lYUX+rv/CuH8
AzbjOzqxEwEEBh6Kq+iE/scxvH/JTv3hSjQDuJs9bgVyHqIiWtQWMkv3g/ATa9iPnZP9xiEh38+9
BTAzDlojHzktDCEoCNwAW61y0XzegurE1AZYhkLtoqkdCrpJUaFzzwOpRMHkoY45WIvHIxwwsYFh
Gmg2r9dhexx6wWT23qu0+ft88T5RpCwG4Z3hKvKdlcU2qnVtfSjCcyfVnrw+z7HmX7aO3av7qhGP
IyaFda1IcIpuKS320N8u6x3pPiX518ti9o2QaCqKFYhzQTf/1kV0WTnTOc2A8OUyYCPAwZ/oHYgR
AGwkX1nuRwJq8B7/Fcfd3WaUF6uRwJ6hL19C+Yr0X+NBNPuy+/CqBPEn1TQK78fp1JrT2MeTiaj9
DHL5IDplzvPqtDflp4+EEVtJnDpJTMJKmjC22BeW3VeRXQtZj9mfeOdZN8pwPpyEXayTLg/dvDad
VZZvhok4xTjegAqnAjBt5iyR3nmXzWLXxb4KfVkd2LxRyrrkC23hzseJ2Lqa2hRbAu0keAl3pz43
n+/lIDdiQCYMdkczBOKtv6ICMyBYyQKGMZG9pKuRU90aqS0KnXfHebdiuRe4ACJ20qMB9NKe7ZzY
Vw9KZA++DtBDIFrcFrIwkdy/zn9N8uUabjTV48xslTnX8Ga1ThHeFAgrlLR3k0xU7f+HG/0qivnK
jahqjcpwlVHYgq+32678XeuzZ0kYVKnVqzxZnHReDnHTe2vXOticuS0ryyPCfUGRxlzQVlE9zLs2
BR10UTlZ/525flO+k4ofl0113/W/qst+x0bdJkb7LJYQ04BNxi5AxBtHovWi/YcT/h+j84RFodwb
1uSDMVAdtZXqj+ysKLpiceSEPZkgOuo2ylMt5ijF+yrMTb27+Rup3EGGQ9JWqOqo7vx18gAT/Cny
yDflZnb6xxRoPcYxvQ49Mf7KrsPZiOUOLgJWYZpgNQh01J0zYE0NE+LPUjLf1NKAoj2avySfv18+
xN1dJHUjlDtFcFWOJJdRMcjN0Rt681T1FkDczOJmyQBRRJurqKDXnQE3oYs2CXYT+61w7r0wUjpr
jYzliB4dA+AHubHbPimBFIznyF/vLqu6a68UmL8UeLk6nqi39hq2bN/UmIDLnvWfKnm87k1TsK+w
6703IriP2cRES7WIgPtTuenCg9r5tWj5c9+HbmRw32yeF01SV7hu7bY9Zl5xboIkyCp79ICC5JWO
dlR+Xf5we9eBYn1FxzQXbqLMPYRZXHbrMGKhWtXI3WgQbwE5g6ZkmGXsl+/pNHy9LG/voFCJU9Gd
B64gUsK3B4VN4QXb4vCj8UT8ZS2PiyJqBO9a3lYGFz8MUWMNtVyh4Yx149v5OjuxRaAi/g/utJBp
fveabeVx37DDcNCkhZi6KtbxsEihQ1cF/FvJubCQ7iqtL1XZF302gPhEBTXBfV0R+CHG1PFBecOX
DGqFWbuCTA9czpbPVv4yRzuzocnpIML823t96EYYdwVMzULETiIMcSTHdvUrrKrROBhEle9dm9yI
4WykVSMStQlBnETroB7LyWbl4awq/Aqkvkm4PFy2yd2PiBfoZdsPPLV8NtXQZW7mClAuNGAV8NhP
S+Ctzh5j88udNgkuy9vzJDgw1FUNzFJinfHtHcijSllCM7RAHTLbUYnaQWgb85d/J4TziBLBHtpY
UADJAjaziIbJyYemsOV4yJzLkvauNN5wrGMqGnvLOfMn8pJQaWY0lQPa249T/O1f/X1+sFVtU8Tj
SY09C+OQ09t4Fuw57x3H5ve/Z3IheTXmbEqtM93BWJwpBJPdJALn3LNqpOomBmeRTaOi/vbUy3iW
S7zxaIwZ6hBUfUVuU2LKLniG0Hgh0i9j1qoPWNpWJn9hszZXzR4BcgckhgGjkfUMNBBFYAB7bmEr
hbuvZTFpydCCd1VGGF6Sx0nq7ArYHIuouLN7UptPyDn2ZelBVD4sQEMqr2Z6HMkxje4vG9tuVIoN
D1XWZVPWkLu/PaZknpu6IjIQPwPddAyfQajHf9imWoQR0/8w11gfuKtbmZxDqEhWLi1BcCjnSmAt
v8EY+clIGu+yavtf71UzzgDXSq3iUAcEoLYC1CeNj2WZAS5DVOXbdQebD8jZnN4BqR2uJvHW9itV
fi2mf1kN0d/nrI3UWTL2LfYgakX5HZvxgZD6eFnEvkFbBiXY6qXvQBrDcIjb2gJIj7mczfwoG6kn
az+SSdh8FQnicuYsN4ymkoDE0WJ3nk0SJl7b259xf5Lj6BE3PklfxskW1Sx3PyFRMc4sY+4SnH5v
bbxapSlqBoCMy8rZgJ2XAo8q+vvcZtyQtoQUaKu73Zwfw8y61lZdiKTJLiKfyIF7FGxPQLNE9sjZ
QZoneVVJmPfTFMCflgMIpVLLqccZc0LATiS0PRgrhsLX+mbF1L2+tkE5WweZzoKSMxN06YdwXolO
RkHXHhXnusS8Swfa6dRvI0QOk+nqmFO/bJu7t3ijNvfaNoYch7REnX5d71vlS5cAyfdDx/f3y/Kg
c3ms0yHvIIIqwDK5a0XUALtW/6oCDzaXN205KhPqykOyPGmNcW7AZDLMSWTPVilweiJZ3A2LJhpH
pEaNuWt/DiCrzKSgrH8NUiU4FpEc7tlokHcOVgfnSuveljGxn5UPdXqVq4L8SXD8lF29TWEmUxNQ
Qg04m6XL7QFMrdJ1X4uSCsHV4pOKIRwGTc5AppQ81kcJGLXFA9a2z9WRLbdKR9EAIzPZCxeIsm+7
0cmcMzAwRxrgkle/ju+KOhjSU17iLvdBox1nWaCf6BtynqMm3VxVKmt1Ff21Kq3uEld+HgkR9ESf
kXMM1moUfbyiLK/d68H8BTVRlGAxTqMjlGAjQ6I2APt7l74j5xqSqVIKmqgY39VVzC+OXxuqf9OB
tqp3yjOtv8rNxwBMNl6Y55sOWyORphi0bvGR4UauB8khX3q2uXKm9uSq3nLVHGiwHERQo/tvzF8n
xVNPG2NsJlrXwf3HXqHeyO39ZT+7m9VvNeM8B17PKFGwDoiZCQYcKXkdVhFbBzhzgmhD8H7wE1hd
lXWLKiPakLNDZkj2qt/2GPRXusSrFVEhW2D7Guc/plYmMVhZLFe1cmdOirORRsdyWARuV6QT+xmb
Kx1pSm9ZaY4J02G67qTy0BYYAsytkzZhK7vC6KbA/4rMgfMhdJrrylQxnxw3OgC5oqXwUktI+rnr
5VWAD/0faVe2HDeuQ79IVdqXV63d7W5vsePEL6qsErXv29ffQ89MLNMa8ZbnIS9xVR+BBEAQBA4s
y8C7K/sGloM0cqhjVK4p4bFKHrLiVtRuJKPhCLO5ehhjhoQKHv3f8coIk0XkZkJ5UK1pfmaiO9ss
3DTRHBnpftni+ftNnVjBMTqRLmKyEAUpcaG+DMmXlLgJ4eRntyF0CzlGMMuY7JE/g0Yx7HMM/UYW
TOzOtfmNeznc3Bv0q2m0UwaRO+P9BPQTiEpOpYjuS+tMyG1WfrIKf98tbOqZasiyZaoomWSPxpSo
aChBubBrCFdh49Xcp2PqVt458RUAo8hyQYzeqvBIGF7Sa8NfDrjqohSzh+uJvQ+dvBhiBcoHyaRd
o2/NdC6qpa+kEs9JlfgFw6/s2SjPg9B7E5i1lBY+vUg8K1aC/UXcvmSvcBn3METlbCo9Ku6jb7On
OuQUnvPUFhyrtVt/8Ght2jKdeOfj5t6BoVdEllk2dHYAUEekXuixry7Gy5xLEj3kGe8mv5lKRHf0
Hwzm1AAhZhxKlBKqw8u/Ctbc/BeY8DESoguIWz9x1nFT51doTNQpNELdTAoSB39RRdSBntjodKpd
uoa5T5DrFq+1hPvwujVwDiPTX8VkFCcRm15BnSQFpoNmMjf9pYMj2qMRTu+HN70vOTj7DyVYK0Ru
x/FmoLNCZ9RHVbNCEMJQd6v+FGnXiXpQ0FQ2q53djZXNe1vafFBfC8uY5BRZpJfBmPnCvtgdm7Pk
SnbsRthZ81Noo/4b/PbccZabh4CGtlOUzek6jpy3tjn2nSCZqoF2DSs9TMJl6iL0zZ1A1WaP0kfc
8ysWG8WBxBeDaCfQgKB70i6U50q6a3l5m80CEjxR/CMQG7GFUFUimHXsiacwUB3lO6YiBpJnPv0f
AxE3Q29dRBW5AcoFdNa+XbxJC0eDKIipJr/+hiEmfhudZAnvaLqPUHR0BryHcg7tTe+iI11kQfFl
dIq/hdQtQjqST/93veZ2QLoCYNSwIxVRq5enOoPcVfX8jMDDG4vWG8blYZImR1/izxjLdJ5G3sTC
zePbQOYVr9KSBULft7KlXanONZjUXUv6TTo0QCi/2oQ7CGyr1dFCubmOlnRJAtvdW5RIRC1Yq6DV
kfrO5UzrlGkLlnhuAl7Mva2MKyzGgYForxUFgjdCEW76JF4SV6CklSjZ+z9IKzerR9aSMboht/0E
zUcxPfmNN8lusGOQc8Y+cbrlKPuUl4H3VLepjRZ61tFRboJnh3qXVQAeEyNC4w0qvhP5t1p/4UZb
2wfdCoC53E5KGIZCg2cFobAnTEEaH4er0O886bfi8AlbeOIw9lwPVhH2Kh5PNBlFxOYEen3OfW9T
xf/Igwk2bxdsSCWp0Bp4Jyt+FMknSeudBbwZ+wf25nm9AmHsSJjQMYyJBASxlfVoqBh80D5as/nU
ljxCr22VW0ExgUg254lWqUjDl409NZ4eaD6m+LkZxjYpTn4W0IvKq9vbigpQQiDTrLmsq3jifLuG
RJtLDEeWNJAXOM1RxzjHyDOc6bvh4aS046f0PLoSBvR0Asg4PzDDntYviAb1+ZLGVqvqiVKBvQ4+
Sux8Yn6eo0CSuS5qI/JYg7CZ8yk3hjRpaRkPeqUQ+BR+HaBx3rM8DZ1gs9shw+h/inxe6LqhnW9w
GcWZ4S2jCWeOm4xXhfC1aFNYACcttqGcbzAYjQEFXLagSQStDsXiJNFnRWy9cblGF5qzbwUbxvwG
iFGTKDYGRU8wJG5JziK5LqvD/u9v6b6FpgNNot4PvQ2M8+sjQQ1DCambzLI1CVOYVQ+scG4bufFn
Ghnz6TS2DmfKAqtZKI5FXwD7CJ6oYJMqUyUCCc7itvZyUI9/DaPivd1sacIKiH0NH8RqniMJL3gT
coryAfFaF97vr98mhKaIiqRJOgyJWT6laow5aivNbVITA/SU39WkoNWsykZvH2hzo1C3/AeJOUT6
apwUTURHQD/Is4dugFtNqcCg9muqa38ZGluM9Ce57vG0k3VONlgYISSWXjZKX/e/ZEv31x/CnC9z
VqejJlgY6BddaSryb4VdWV6o8YLE/aUFjfVbD5mbvTRHtNZAVnyzeBBSb+of9kXhLKrBksWrpTir
Wi1EoJNBs9I9hsS7JCDnwYsP3f+RQ9gqWrNAkKOCIIkSnLGFDX1S92IkogRJPJEDrvF5UH2Xjz3u
8ZGTu9Zoa7fk+76MWx4EbGpoaEZrp/Gu6mmYBJ10mMDkKvlzhDuvnvAWkTo7Jg1joc1M1sFTKGPK
E+OjTDVDDbUGCkFKGh//WK4qjCWGf3fEA7nhtedti4MCLnBrIMBnExOFpGPYeNqq7tJ5fXEOecPF
NrXOev19xrOH8Sga6I5Fx1J8n1qxW4p+O/AGLW0JgVYvSdHQlyKDI+6taosWZouBfhWEKIObhvcF
l0KUA8BeUnOl78SkjmKvLeeDpRRuLs/Hfb3acgMrGdgraqWlepnlmPhCRBHsYp/NMrankJzL9mkf
iCcLsyNtI6bmkiFYkaRbffLFD8wNs9aCMOq7tL0pGWqE58h4PJNxcOR0dGO9udsXYyuR9waHyrm6
ZpiYuZaWNcZeTX5+rXrToTnG8DdgnL5gwAK6khDocXsyt2xzLRxV9xWoapUVGlpBaUHHb0xgIcmD
/qsCsizKDQhWwn0Zt7cKQz4M3KLQDs2gFaWM2nXMV3DV4RExhZ+3g7uPQC2D9TWo0jaQT7YURWRb
rU3wpGlLGeG9PSDoLSWYQaX64uEDPWMYXalJpm7pNEXBCCIrQj9FpoGel9jUD1OfhY+m0ApXctMN
HL2gEcJ7iUwdaXKaD2F5CFt9aPswEUK8rI5O1aBm74fWnk0MiIo+QsMMsV6xGBXMhWmO5DIEEeqj
TtfvUXAqT/2h4ImVfCgOX4Mxa9hbIU67FFtV61/C7EcVevrCe8raulpDD3CLAtfSSyf1W/0upVao
5RQtzv1JPVlXNRgnpGvtjnIAEp/Hfbl5fKMYFWaMNcQJzoQkMwrNxJFgr2jFxlWfZta5mkIxsqMS
zJuVnl+6dDL9XFXUR62Rl6+L2GTHpqoEcNnPDXHSXLQqW9fy8GHfLrYuWwqt59dNJIPeVUxGEaaZ
Y4So4MaicVO19XdijVdyiLfYPIvsRm29Op45d5PNO6wqqS+U+Zj8wfKX9C3eRFS6HNIn6UY90cF3
6LQJ6lPio4/CloJp9sC+hdx2zrvkbZ0+a2hGucDiZOayYMFqwGPut4XwOYr70J7M9OeYCbzgm/4a
a6NgtIRHQ3snppwwV8o2VoVRXbC6cBVBHRFoMq4T2fRlfxN5MMxJB6rdVEYfc+ha7WhH+q1YVRid
y/E3PBD2uMvjThAGyBKi+KF6XlIv4xWN/ItivK4X42fmsCpJhlcHl1IT57hQSj74VX1cK90J7RlV
QPlSQntG3xIvPuSJR/++OvBmJY1x7aTutLQsT52GX2YyDU4eaQtH/beOIrSDoBieUtW+SxuaILSX
arpbNJYnpyiYfd3nD07ZdHFrHObiF2EE0iDTA6JxzYBynJOLDHpf1W8Cy+U94GzaFZ5Q0ONiqSrC
07fLt7RoDMJkPTyfCijiDB0djIBDfBl5b7db/goTGf7g0O9YbZNSaO24mIhL0qmw69ZOi28l3sZA
uZuCHQ15uH3L2jpkVRPMCi8ZLxAFvYWro0Sb6w4k1rURXwwU+dOXoaL0o/GUK4d9LKrc75wFciog
J8U/kWXSqQUpVMErLbiFIriKWAZW95GskGopGnqRTIzNYKOg3sp6GZWBiILGx2n4mU+/90XYMiIk
MyQVY7yRpWHLbDRlXrSlR0kKkTHC1LjMBaLijFdfs6nZaxjGTSgkwkUuQXFZ66W6TR/wUydCLqi4
jzBDlxfTbead1nCMbhO5ijNpSQRMaR3c4UhOqHoNqMlyk7vUh7IqsEZitHsR+0GrZwgm3bSfMVf5
Mh2k55ecp1N+4hezcSVjslARuGRiKwfe4OunwgdaQLuaIvcjOZm1YIwvmjNFJAMFqtJnUfHb6WkO
/f+me8zdeFFzXMAnQJjig5I/gFbJGUbOGUjXf2d/WE6hToznppWBAWoIlwhzYOVfYqN6KsaB43g4
lsRGDgWJ25EYsKQm0/HyX6Nzd5zPhjF/3V+1Laez2hh26ImYjWMld5BoCi9Df5uJHKbOzd83MMyD
3rmQSGJ2pVoUcyw7ODWtOU7VSbc4TnNzR15/n+UFi/RFN9MUtplU4CqKn0u1tcMcBJP14/5CbW7I
Cog5CcBNmGN6NwSR89+68FkrELzrx32MzfhHW4EwgZykL2hxDwEy/OjcxZ0e6sAE+7/XHTI6TNHp
nPmQPigeXtBc5YEDTi8h75R7Bc4EeLAe5N4rgIMrJ8W0pSogSvmZSIMtJ8jqjxZoSKflytCgi7nk
ctCpaHvoVJFWB3ui6lmaEmykckOu6aAy0x1O4c0Lo77Lq8nibSb9+wqska1QXhSA5fqXMb0OrUtj
3O4LxFF8i3HlIIcIFbCewrAmEmBiwLEVeYHkVtEMij3+GBf7iNBppWK2KA52zcuI4W60NEi7JhgN
2Z3+GuOAgWdVwFu87eMXxSq4yILe7x1t3aJH4pBkueBmpS35uoNUnmpL1xg8TBMC82E2OM5wey1f
AZnTo5gatH1MAGzppTgFpwevtWDzhq6tZGL8VJwkYTqH8LcdShVoJ30eiODbJbe0Iw0TFR2Dwzm+
rYJ/ZGKPErTG4ZUFV05XV2e37VtPVVvfiBVvXw15MIzbQpsgMeYYS7dEvWtK2JvJVsA3sY+y+R6y
Wj72GOk11MPMHQJLGiKRg5A9xOD3VR9UW/9SeFqLAZv7iByVYOtYik5EgTWVq+iOgnKxym/7v799
rrxuD+OOSqvCUyQopt0a3Dhad2VkQQ+6ruTnPgxve+jfV46oimYVzfnQgmyqj1ok3GCMzcUQZ84p
vHWNWW8P44xiI2llEmN7ijI/KEX2CXmn45xd5XF0URZe1kPiwTFh5RwXedrmJTUmPOygZFE8oQQV
mWu86Xst6iJkV77CZZ6j6zwj1hk/MQ01yToTmyZ9msDDjLqM2k4D8wYck3glA5sld2IUTw0Zt1Gn
qaB0LRATtfPmrg7U1OSkCzgQbDmElIpRKEWAEBNyQTbwRtTIf4RgnETYpoO6qNBCTcb0pIeJZ0w8
92AwcY2lLYJRUWudfgzuhKqz6NdyJ1wWZFtT13J5BJYcq2JZb9JFUxc9AVynSqGjhCS19UbUMVFp
+Uh7Kc7gP47CYBxFC76pResoFuiJHVxt8DQTXdTPxBOc+gvlL440nIm8alKeVjCOI52VTu0iWPQU
jzdR0d4ajcWJYHjnvMF4jUFYWjOjuyYcFl/1anRpV54W0BfniNtYxROI8RntWCzVnMJnKOVNPR46
iUMtw9VBxjlgPHiUEAvShBczyCp03MX+2KN/Kr0t/fg5c3jlgdz1Y5yDsJQECWCY1RwMcISFH3nV
0xJgzCCqxoWH/ZOEfv67+NmUMYiWts6844W1OsUUxBkKYY3XcX1nLfeEBOIYSLm7tLzG4M3NWoEx
mmGl6NNOC4DV6F4dj2XIOd033zyRNP8jDaMNc5Nb3aQCQA2oSUlXuTOBCAUVbqEtu+LBcJOzyaFK
3PQaJi1GAGOrgUFEb8/iNCl7pTRxFU5blJiVXRxgeLLTGIPGiZZ4QHR1V4e+Qd3THAOoQ+Z3uPQy
KNzm7/vqQHXrvTq8CsP6hxKD6hKaDamayFEab9BPTXwtyz+r8SGSCsfg8YBva/tq+RidkCN5zuIG
2h4bBxOzWmPfuk6dbvYmTzjxs3LbKvgqIKMh4zzMipRR4yLHWDwn5pf9Bdz2Fyt5GH+RKGU3lBJW
kPZ9ZIqtYOoaeEDBfuckB9TcuMXIOYb/RetfZWIchqXOBES+L5DdOTsvvuyMAW33jM4kBG01vVzx
bnPbfuMfTPT5v1XGrhD/jkDHMb/JQA8utfF9FRMnGrpjro1uPyUcQ9uO0/4sLYbovcWsiakmBA89
btrYdHXRtxuklwHMxchyLN54k/o8MfdtThWZCKQFq1KpzfTGrzxE8S95xvxgPn/nvlKiUe6tYGNf
qWJPCX5brznS7Wud7AY3IcQBoS1diC/83NdSHiD9+8qVNFlai5j3jDRhcwzLsyId9n+fWtG/uxGV
HSmm1l2qxREEAluHrWrXSuer8S1oH2aR47Coe9hDYtzHMIRmNGpAIrjgp/O3TL7LxDu145wsPD1g
3IaWhVJR0N7+pKvtrj7l5mzjKXN/1bgKzviOQjVIZsbYlj40aztP4QL77CAP1nep/irWtWsaGNG2
qPdF3PpFagVi3xwSNM+Ig2ByThuOY8aD41sdAUOhKUYWRO5aD2MG3Bo98lEgSq5xKn2csDzr5izx
y6PDWiebWdErA3iDLzWugertwS4Oul0fIaB0Mu3aH68SgSMmxxJYRtaoDFWjS+FTpmo8jlliL53x
XyVjnEgfhk0kUR1NjgT1x6hJr3+lAe3Bn2JndCNn+oX1XP6jZIxTUciktsMMyYrlSoguGu99i7dy
jA/p5gVN/jSzPVvVOZ4iV2p5mUqeStC/r1RC1JOl0XXYQzV+qqbaRsurq3HHRdOF2HEhL+nSFQpI
YjJr1rE92VHzQSKJ/vErMITfIWgkdueMB0y62Dd0nlyMN5nSIWzSCltjSndk+lrMuU0qTu6Gh8H4
kpSIrTW+SCUZN2iY9yRVeSLqyCGk2YZByz0oDjF1nc3gzU2J9p8FoiTk2RoCQ3/Qao79bCvaKwSj
yDm4kqQsB0QzWLase1bx+yPb8QrAaPJg6qVa02zMqFdOi0JpEbFadb8Psu1P0ciN2mV04LybTRDO
vRbOMYpUam92aGcuJYSUb7UA3LY+r2GEh8b2IpToSpnUBWjhZfaeq5sBQWjviudPCZfwnovFxGUg
bRxLPQdWgrdnzK66L/zwWByE5DB5mDvHDcq2OgTRzvFnKRXGoZrgK+gUAyUqkx/fVnh/jo5WgMnN
NuE++WxeiFZQjPJFoyAaQwmo7NwctUN3pQTGST70nIBp++hf4TA6WGr5aJIROLRwFskgP/foOCvj
Qq+uw8X4yqto2741rBCpZa/cnjl1CVF6IMqBeFKIXd5nfuwa1+JxanA0oSQC2WXQ2u6bwaYxr1CZ
eC1sw7QqcCK6qnzpBpBe9jwWru3nrRUE412JOrRRQQ0NZR7X3bEy7dwZ7MEhD6Et3EkeTR1aB+Nh
X7Dti98KlnG4SZ9bUt5QKzgXR3JYDnQYmW5PaLWgjEK8mwlvIZnwrMqzUB8I4Bq5+1TNljPX0Ud8
+6tELNlY3uRNNheAyKyg7r/Kmpemd/urxpGCJR9RW9NM0c9BKdN0B03jnlBbwT4Ez7RUxluUqaXp
I10pmhQaLwQdgQU8xugiJwTy+8yJvu8jbt5JLF1H2QJaLt/NhpFaEI2qFYQi5Y9Kw9Rw67Yz7oTq
1z7Mv/jdVxxG42QtbzUxoot3I/7uMN/ddI3H8csCPuroE0/fuGiMwqVxZ2YgOqBvdfKpOSoVWgn0
n8VvOmcptXzefYB+/Luo7M8iIjv51j1JU9Ga1gC4FO+C4F5Mz3N7M2hHWW7sYvjKWUrqE/bQmCOs
l8dxHFroSI3aUdkjp9FDryCyC+Tcg/vsL8L7a1z+nX3gzfBpJSWjm1mWjtNCIGWYHK3kRk+fa4Nj
YpyN09jsAghvs14UIVtn2eQbLZBNHyvNxt1jPssHy+Wp/7ZN/6OWGsuhLMZZSFoZMon9c1/eSMJH
wrXVmjEHV9GozawRVBQ3FqoRI1sQn1Ne/MTbF+aYansRXH4SDsdaRvYYRTvZ0tralHBOQ+7eMGeV
AA9iaQNw5pOJbmXMonHRp4/Xn9QduXNAeEIx/iJeUBTWTFi4Pm9tazlbdQlOYE6rMm/3GTehIxNB
qhASYcacthx7jXMo/cs5+0e92DyBHKY4NZYXPyQ6+kkHw014jALdlpz+hl8Pve/MNTZBgAqSSiV4
Yndb+c4Yf8vxN1LctAqvVoXjgF4UZRWNhb1FDK2kZfIkdVvjPM+PrTQ4g/LQfoQqDeHz6woyMe2I
TnzNjIClSoUdG89ZZ9iYvjn3P/ed23ad6AqI6spKqLFSh6YxsXZIfBwKZDR/pEfdT28+lIpY4bAe
YV7qKERrOVjbC0ccnuKGcwXlKh3jD4i25PFEuxhGXN0GmndG/mb2hUC085vC4U3q3Rpu+2aLGL9g
KrmGAX2QSA76z9M5RxHElDj61wHDX/92D4eX4YYuiub3d41jwC+fttq0YZAXaabRSwTylfBkJRwH
8S+3t1f1YzyEVtRSpVPZ1ID248N8kVc0AspJVR/+kywyE0QkSoaqFQlQnfFTtFJ+loWzWGyhf1Mr
c9KGAABBZC3cZzPn8OZ4H5mJD+ZCiQuFXpfM4VnRAys5iElQq5yiMt4xJDMeIdMMMlTUp6p3ZgCy
X/rIXXk6KmCsz/yBOzwNkBm/gG63yCjHFw3ojv1z5IEMCmqtPfJr46kysYGdLooiOE9AN/VusCH6
X8nUTSZ6nMTUMaTMlslTGV/CebKt6bs+/5KqjxStryEZXyGhhDxeNPSKdeElqu6b6VkCu/G+Ym8d
5WsMxj8IcT6ZycvtT++80jwLc2/3BWdIEQ+EjReGuRo1FWsnzzdjcxupsWMZ3r4gWwa0FoR1BsJS
WX0EDDONzl2kXECgwXFoWza0gmAroWJSa208oLl2IMrBqGYMzVKdnuc2eSjMDaIzDFzEFQhS6T9p
ul15lkM75WY3OOvFlkSh1UczOgswadLdTnQcEflISne9Xowz0PMMvBEdIKb2rkjuluoWJUMc/eWt
FuMBsq4LFTEGxpjnx7yzHC3vn4Y7vZ3cff3i6LBB/746zRYFwuQ5gMoGmcmqcKfxmzh+/m8gVNoV
iLSYGJouAaStiGNMz6iisNOY17/E23rG5mfFCjsjAUo6E6fWW7vgFZ/zFosxeGXMlzlFIzX6Tu/N
0hnRaUyap/214u08Y/CWnoKwESN23Cpe7rT582IldLqjLfRSsI/EWS+TOfzRFdHX4HIIXSNGz99w
Wfrv+wAcUVhukLTqCGkn6lii+x7T28rJt9B3MfCCAM62mGwQYJFUq3XgkCWzrSy0o/Zp4DXR8kAY
q8/nDqOdDIBMk6+nx6U8jTWnlo4q6PuzGKxB6F8FzSvLQQbS2jybCW2iXo4auSJ55/btrypG7r7+
/ZGteYVi/IvchpYZ0fMxyavsnA4ppnrqya2UqVCFGVRy+3DbqvYKRxd35QBQgpgn8gTJNOXngqEJ
H6r90kGg/M/SMR5GjfsojqmHEfE8bVSd043KOZMHzlHJk4NxMaWcjxhjADmatIC9jOdmyv3/tlSM
j5kFoTZaujOVMT5N4xxIbfMhCN1SdBPUHehzYXZjslpZp9UnVmMeKyv3lVn8jxCMSTbghY0qHY/f
sflrHp9goJwDcjNulUTFkNHWjss64yZx21ys/q9HaZrZjUA8gpuzz2sd3dzwVxg2NmpDpJAb2jma
hniP0TLH0nKO1dMNfWf1KwhmN8yaaImkAqKoMh8H/OfCQrAvh75Zl4dJxgBKs7j9gI5JaDxTDVXB
JDfGHKu4w1BF2t0Xzdl1P2lfNd087kNsussVBGuQVaIRVYMCQLxbQ8MgTRPEWikvl7q5eIoIglJd
MXXJYAzSnFT0XactiizG3J4Gfyh/COmlAMdGHR6npHD3paJf/W6vVnCMcfZdJrR5WKMGR2geYrRB
lHJzkLLOwxy+jyzgCopRcEyCt9IyblAlbmEOdyX6pf5TRD/+vkCbN1udjh4Fda2svps+2meYaj+a
A14tMOgjAoVPdyi/9O7i5S7+jyMTF43RimHITbJUQCO5Vx1VLxztpHT/qj8ef84H3iPJphaupGPU
A+2I9RAtwDOjJ5ME5nLVaRxb2nw+W68goxNROilW3AIDbMbn5QstzGqucCH8m0Su+sXL5m2mDdeI
jGpoVVdMRjxC6U8K3sGnw4L28gTsnVwk6nve6/sf7WB5y8q5qsQab/yufjd7MToSB3D601Hw6Sde
l9G2aRmmDu4gXbZeMoyrEAFGNA+1NFFOF8E3y+wq0iWnHVMHjFnevtJvagWtMAFDJLg22bg0IYug
mkuHngjLEuyhTbrDqA+zLQl57e9DbZ4fKyjmHExMqSHGQKFQLE5k0QuzhCPNZtS4gmAC08SaEklK
euxRdBGjX6lwbS1ozEkiJMc/7UuzmeZ9qc35e+WouKtNypIkRnsgsMKLAX40WPB0AKuLu2g2HJQ7
H3hbtVmssEake7lCFMVZXOoUiNFsq4F6Ws4Fcm9L4iyBAq0vPPGF2JCXGOXiMp5Kj+K2bCvgigGm
zJ3CE16Pj9WnFKglChdc6h6TR+E/qgvjr2ZzWUBeCnUR28jvlP6x7sdvH9pDTGYBaahi6SzZYSOg
alUw4K/Uy4RmeMmu8MjhDnaLGcPW54bfPkgV8J0TQajxNyDrRCy51FNRo1uYo12HTlwQcrtWbJo+
pcQi2ujwkk3bB80KkwmqwAk167lFhQy6Y2qgXsjyaAqVJLYp2vx36s2ULfgv/wjJGHpmKFO/5BAy
vOi/qVkUhxmDJIzPH6tsWUMxBr9MZiMn1OAxsMMWFa+TOE+I9PzY2zDGyjtZT+aBwBWb0uzWVXcw
0v5cDneW8tigAnAZIi9bjKd9vdz2lK8LyBj6JLRdbhXYMVEfDlLafKpDXtX9v7ivVwzGqLNpEgTD
wMopdkFsGu3gyW0JlpPsU3pZ3pG22bC73inGnAWk8QQNL77QQtnRncEPg9jRrv5in5HQ79ddY8LI
V14pyvb59iomE5GAx6lMTWpw0+xX873YB7HykQe/tWhMDNLrfSz3AkRrPfm3+FmHhWmg7iA4B9Kv
7Y115EX6HP1gG/utYSyrGfV4bq9dh6qX8OI43u8zHgNlGmHdSgh1Uv3rKDyDuJcTam8CgJUaMz0w
iwJTGt6eZKmehZWhofduLn5Lam7Py899C9rc9hUAo93yVE65WuJykuvhl7hIA6s3r+J4+L0Pw5OD
Uepl7OQu6yFHCjal8D6eeKQR2wBYcFEFNZyhMQsVLiQXZdpmbAjzly6UH7shPezLsL1UrxDMUg1x
Egr9iDv3RO518jkpf8UhL4W/fSRoryDMQsVppFkNbozuJDV2FYt2NJT2UFwKNWiET7kR+VGIRpkf
jVhxVI1+/jsHvkJmHIAiyyEKSXG/T/TRyQsUfnSiq/XRsZZnDhRvsxg/kBo62hooZ5hOxkMaTr6W
DZzjiAPBWr6YS3I70i4HtYcX1UWvxPSyfX3YhkDWVVdlFHSyz9SDtJDR7KFys3LXG0cl5jQb8H6f
iQ7AfZi3CbX9plRGxRaIqmDQVaVhEOq+IHRn3+/8qyBMbDAZWhiLtIOYAPMymBYB5fRdYndZ4ybm
9IHB8LhEvcJRuVfReR0hzdNRhgPdEJ0ZVDkSyJTs0Dx1X/fl2o7HMcAHSQqw46gs4dWiL5qS6HBu
FQbsTG78UtUUY0wHnpHtmqCDWbbFAz8/srmgr7gsEZYqWKVhpUjD6Jq9+BQYFHyUJRrGdKbD3syD
dUfJ1aGe9/sybzqpFTRzItWlUoi9AZHV5TiHv2YU5grHfYhNR7GCYPTS7K06ihJIV5jHUb8ltLId
dW88znueJIxWom7fGmUTkshNaifVYVbvdYPjJXgawrLfzmmsxz2BLM2XwRXsPpi+Ew9vKbeYaowG
4yMl6IxNL/2+v4TbCqIpIB4FS73Jcj8mgllGRo1AaMkdS32MUszOkO6UfPaNMUh5xao8NPr3lcGF
sbSIGFCK0Lz4XcbHxizsrrhdmp9yE3Q5r1KDnlDvvIn+Khvj3JtBTdqRXkeFrLCJ/tRIj4L1KWl7
W5d4XOXbebRXMNbNLwmZDS1CgIfW5d/p5KYgcbUcuXbzY9eiwBgTASP7Q6HyCpSxMUVtwUQL0mow
+HydMsmWxVsj5zllukw7y8j2gOljo4IhFJI1We4QK/aVXPCUufcxj/PQ4m6lLrUzNaO7r5nbecKV
cIzZ9WG3qFYIi0iO9XV/oTPr6ofUnW1etmTbjfzRE505BoRKLptiwiqaXXswZbACGWNkDyW5iNL4
aV+qbV/yikX/vrIAdZBQ20ygk4aUePmAQpKvgvURciBMFv3HqHUmPgQVWy7kE0A6o/DkUPBDQefs
Dl2TPaVgokNJVqZswKBEt4lFEO22x2rOgv2l4m0L6yw0I5HyDtsSK+kntcM5CSYnu9SkazLzqEVe
Ku325GF8Rd7ilCQt3Rc6VE3xhxs1oCx29IQOzwR9vC/tJD6uiLo9u1Pwf9TN0ePq/TeYhqniJdiU
2TEBZlqbShOBVrhzRUf0JDu81V0dV9LCi3ydcwXeVsRXMEZHFG2OM5BwIuMzPNbJ7VSBqe+wv4Hb
CQv9FYNRklxQG6mIIZB8p9/RUd6xa/5c7iaM6yr9+Yn32skTiVGYdgJz7TRDpEH93QqHpvzd8Kpb
t9X+VSJGTfSsVWMjhESx8cMs7pPkC2fJqMfe0QG2sbNNmkQaWwpwNE/qr8hLA0ryOX1Tv/OWa9uv
/5FFYQ6PYkgHi7QIa+JS9tLpwVRmp0z8Cnl47XkSg9ry/6NwTLwmdbKJIW5UH4IJMY5yFSP6HX3r
JB54wm1fX1917101iizXak6NiXIPChj7SDnV8yOlCeKdH/9y9r+uJHOAkCEJxzDFSoJK4T48oZXk
yTwazyaYL8mXyon88iNF1hjO8I+rUJhjRAmVPk0x+Axs8TMooUEr5qGIT0P7YxPMvHT0Sx31nlIy
vgK9j3MX0n3TPg2u4qdX+VNyjA65Bw7iIJud1hWC7DSdQhtTwk48NhOeG2GHysltEuaCCXihc0xM
lANhlohp1ZhreBg8kIsGvHbd7cDxdXUZR9LEchnPMvazEIfvSmI5eIZ1ehWshQp4s7hlOdvp/tVu
Ml4lqTGNbSYQcDxVR9omhCbdlz4AdPq5vOCA4yXZts9GaTJLwgwRd+zuJ/kxlu8U6zPH0Dluku37
HNTSaPMUGGowegrUM79gWEsHRxbaClQUtJm5vY/Jg2R8y7iE6Oiinlk0tZvEaq/CWX3Yh6BqvmMG
KhOQWtJI4rqkKzcL9hgRV4sbu14+dx9hgV1Zt8r4k3FSx2oUoH91VvjQfB+kZ66mkuO+PNt6B/5t
WVRQQIGWewi8CkalOac5TOAMLwSM+SnHk7Wtx3Z4g2nNV13ncgA3N2kFyAiWodEG85EA2KJ+gvLp
Jje5s9zTt7vG1p9CT3vYR9zcshUg4ycrs1/qYsSWdelZTT6F9aMunWOZU0m/eZKuUBj/GE1JirE2
QKFekTYPNR7YTD80RgrtnH+2iwmnzKrXM1nDhSg2VQdUZ3ZcmW6Bkaj7a7btb1c4jPvLYnBXllSc
BeTeSa50NOi2w7I5ibXpJ3V8nPTG14XaLXPly9JpjhpNdjaqd5wP2QyIVx/C+MWiHXFVqqEuakBZ
E9I7FEje/o+071qSG2eafSJG0IAEcUvTdrxmZOaGIbf0FvRPf5La76gpDLfx7+ydIhQx1QWWQ6Eq
MwOXeARMDbNwr4vbDIy/pWFE/k9v6OZED80l6mvxU4ILYKu9ctniqcTl3gwv1nZIE3VazjZz7VO3
R4encJdds9nv92HhyKL9ZipbKSWERdJEvZqQxQHsb8tuaBbc6f1jFdyZREr+et27Mc/65wGm1ThY
WbuEkx1wLb8Eg688MbeMATcx3XT3rellroxESyZz+f9VCKuTemRUhX4NBRml+rFLJfONG20IsMyB
pwC7/pYF/EfB60xzbpSgNSyUWnBu8Cqn+2FHduQsK1nfxioIssD5hBaxCl5Pwe2stNWjmfWJ34TF
Q9HBxUnua3H0PDSzxMXfmjqYZIhhL0tTBoaOhdK/YUoeaG1OMUL0SBl40ckHI5Nl5I0S/E8pou2B
3qPobbDZxsmhAPgSJ06NxDntGicH7rKsTN3wrT/lCfbXpcFQKEUNsk1c4K2PMdKZbmD1DHU4lg9V
sv+38WIRh5EJA61TG7j3gunlpmJPaDB6bOY7Jfg2pjNunuG7PtVvKeL4SVzpBATsYeobFt2b2G1y
1LTDmmD/6bo2G1H/D3VEBs5W56PGgT+Pi4RXHHWfv4CuNAE023hSd7qTetaTROLb8P6nRME+Gprp
VcAKCpyfyQcgzr7rbnsXk1hfUkAJs0hyaXobKv4UJ5hHymmVlhzikugro3eZsbuuz5b/ruzBFEJR
pea9alY6AkVFvtV5c2uFYCTA09INofa/fpH7UxehrtHnarArmpigbLptjdzB5fNfZ8M/JQg1DWD7
s6ZvA8vrwLoGQU3zvepkmPCyTyLE1qygkx0XoMedlcIxyOeolwWF7Uh3cR8hqNYFBiUVtTO9EHmo
MO+DonLKRkYIJtNDDAUZKPYCDizxZWSlvWtSielKtBAfF2hpIo8rEfXM3HBpbZ1JWnwqil7SE/yH
CPr7tN7wCxVFAFwxRNDB1Xb9j6WU5V7AHGWf+Bhdkc0YyNQSAoAVaTnge2BcAXDFZkAkJuS5TWTv
F9tagcwcFxxTtUC/+2egjsKwC5quS/zuNO/MnXFuD8br31QozNMlUW1Tp5UwweCKAVO5RcLgN/Zd
XD6xLHZqPHNdDzWb9rYSItjbYADfgdQoqEblFEcvkwy3SaKEuFgPjqnQAjs3vN70h0R32zx25sx8
T8C8aCGOLXRjmXZmUZieOf2s1JeEfKnosZhk4yTbdchKjmBmWlHRaVkj8bpmVx2rXX9QleNyRct8
pfcD//q32XjJReRciRPyTNmgmgznhnpx5hSAlSsAep1ovv5hwXoD3QqQTos9e65kC6RSPYUENCpT
UAdRkvq53e7SnL6GSnQfG+ZDqISuoifYWp3NOz6DRKqrTnb270fE/lR8sapVLT7avRYpRgC+5vhE
9Uc7P14/2cVP/+y/LH+faMxEuwJsyuLfLwE6nbERSS+4SWbMxHaNoxt+CejQIFcln3HbxS7ChPyX
FsB7qzINxav5OU6+61zy4C/7+0JQylptniZdMT0ldZmF7NdKIX5lIoRQNHZlPurjmPgwxPwrxltQ
EBt33ReY5UfllJ2Gc/zp+hfaQB388xMJgamu7TSjyx1miNylFaL47EU9YkIM3ekGmO+ZPxwS6stY
yjZLr4tliGMulV2oWlbgkbOaznVX71UDT593Uz5LItZ2kbwSJFycFLPpa9VCDTm42GzD9DlWcg6t
0/r6Lt8VroxwfbHoKxbPhMg10tRWUli9H/HWN7TYG3PqgkBZYusyMULEquxwJKxfxGAku8MTJ42P
RitpksmECNEp4LGux6VpAQpC0zFkVfv5pNuOVivvKZZW32j5IaswlIyQ0ypIXl2on3gWA7wl/NHr
uqRYkkQjkcptsNic2LaB2lX3xv6sZv5Mwt2s3CWs9q67lcy8hVgRzkqigpPT9PSMO0Nzl8XHDnA3
AZXcKpaA8MbcLJC3YS1VB5KtYAdjpAazFcWQk+IGFj6r2G1Yekczf61HxSmM93yplTzBJCrgKBp9
EuHGxD7l0YErmstU2dLzpt2thAjmoFOtqo22BIV4Qp4qHp3QznnNSfjx+jeSiVm+4crqOp5j5UAp
LI+0N3PKnKjB3blV31P4rZQRLKGagiZvh8b0pom6llmewMwo+SibxrYSIWQNiw1akxqIpYNy0xef
VQ4a9vAGhDUSVWQHJqSKohn+d/unueraFirxaXDyrpf4zqabWpQZDBYNgCDhxKJuAiq2jatZOAPu
loSONYRuAZLt8VPaSULCtv9cZAlHt4CEmEOF7GB0DQB74noCWgTYXAg9GDz/rNHiASOi7zrHi1Dh
HK2Sl3OZIa5iV9BrrPrGCAI3GrkEREpyjuIVlBmRlQ8khVmkh97unHgGZSAAl6rir7CQjVls28Zv
ncR7qGHi8oEIbnlISueapmetC59iLdy9x2cvYoT02o2c8HpApuBR6SrtR1b/bJpMYoBLEHsTVCno
u00NzeM3FEy0VZuyiHAhbNmuHk5B9/O6EtvX25UAIfK0VdDROZ5RFu9LDnRT7dDjqVXJ94ab+NO3
fz9ziBJvJU5wKBDb0S6s0SPI+Ikz15iOeSw5su0yayVDcKRMjZvBGqmFd8LBTw+Zpw9u6lqOvrN3
KTgCHNnm4qbBrQQKTjTUSTQluo3obXuGfiD8oHJJcJCIECd7ukADJ1yL21GQnDp9x+qdLh2wWQz2
iq2JIz1guh70uVwM2h+AheZnOx4e9OfWX6aHzfH0H21BRGoPsQ+dpROOzdL3bP6atufq3wPX/GFu
4hxPCnrwLNVxeQ+yn3HxTal3WfnhugdJPNRY/n+VugduIBON0GLUHobqsUskT0ibGfViXOKwToW4
T+oMobOKfc04DsO5x3gHe7quhUyKEAZGVWunVMvAZ4jIPAe7cp69nHtj10sSzrYgbIFpmkXNN4xo
CbNRHuR4EOvUQzPGDlcsdFbvVFa9LwxcJAkfpiuA0mtPqHYGV3WTH9Uu37dO9pHtdQdTVfeyXvE/
hJ2LvMWFV4bQamU/GtFsAYLLCUBWNp6th+4LfRp2A6CUqenK/GczqdKLQOGbdZZWmsxEd3ruP/TR
nqehZ8y3o7GLq1Hy1bbDz0WUELbNZJ6KhFqmV3IS75tSsdw8A7y4M5U6+XHdFLdl2TrBMAcSnzhQ
HQW4XthksLzSYLMDSu3M79vqoR1j2f7W9gFeJAlfLB/NsE7mpVAIz0qEzce/CDvmNHbtbnddp22r
v0gSPlWa5H3WN9T0rCp1QkqcMi0BauJH/eG6IJlKwoeKpznMLSu2vCjh7tJKCbKvTR46SdF6hqzQ
WjzobcK4aCUk2kSddYRvYnnmiMCqxreRMUkaXdv1CXZGbUPTTP0NM0res76kIzpdBAgtmBh8HCk2
WmbX2qnn7MV8j+1dpIlpFkCnE7E6C8E8VV2u5IcK2JkKk5EnyLQSU61dDTFpUvRM+s4JXv8eS2zP
3ACz0HQjH0nccin0PW0s3uIO82ZPp6AKvA3/h5EbTKZkhdsrD71RS4LEljmspQjmwMCSlQOF0MTg
4yfa/aDTvwfEx2jDSg2hzrKGIlOCGanWtA4TNkhZ5MSDjCJky1VXQsSrSmWRWFHLBE06jZ/mqnDN
tDzEfeRrmmzmZctZ16KEfuBUg12ah2XiG+2nLvgRjSBL/pCzvXwfV2IA4hZOFkS2WbcBcqFaOsH4
0qoFrmLu9dgjEyI0gFIOCAiM25peNHxieCUdAByifb4uQ3Zkiw2ukuw4WUOOzQM0G+36DnONjHvR
2A1HzCLmDlAdZeNsEpu2hBQRlFnCwwpvzFwtnGLIXlQqW+pZ3EKMomsrEHIDCjw1KEM4ZwHS1rz/
YoxYUqoeCTbaeqySKMPx+hFufyY06QjKL+vNokjfzl2gGFgg0i1+UtExa3lwY6Wygbjtk7uIEdTq
8JjKCw3JAYAMLicuiWQvRpsVF4iyf2siJLt2tPik0AJPFH9lN8vSS47p7tSNAXy7t3bVXpNCr8vO
TghxgdKEM2U4O47FgMqJnnU3cvlt/JJnLmHg88EirhNiUu2/fTIh8NUTa/R5Qkwy+bHAe3CufDWk
C48S3cTcF+LZDMxIKBloXOAKMLo0ekyl/YYlCLy19t/fTMx8BQvTThtaOHDpdJjjXdZ6LLBKucs1
s3hknvRVadMQLZVqWA41yJs55UG1Z0yhQuJCNFC/qqmXeEAxuld3xlfrHH5WjjaXZMLNHLISKUSp
viPVPPfacrOtud/ZHSi7anDeZmNqu3EGeN7r9rF8/zeHupInRKlJzQw9CxCleq3a98PoDVV7oxj8
S6h9iFX93E7TeSJS8qQlP10TK7g4Nyw1rUC94M0AUsLqQeIpLtCNMfDlyRfcZGcqOLs9oVaPzAoT
ZslNO+wiOPcUPxFV5muysxRcvCqbyhxntOLVE4YO99axxcCwKh3H3nxvZ6tvJvh0p6hqZCwt0YI5
1mkZYAOOp+kwzBUUexmU2KZv/xb2Zjq5ycpQ0yKdeFrzXGq1Uykfa1Py/nPdz94MJ2uRyiemAuKt
0Ut3TM9k+H7dyrfj/UoLHfa4Sv6061iZTBgJnScAXNv1webk1Mx654wz5ndzXjtqWbskAcBRY1jn
TrM+J4H1qKrN/vpP2daVIH2BOgBYekKpY9ltQ9slZzMjw1L/OYrfp+tFghBCsn60U1DZEO9/b+Hh
zwVUy/RnNzokJ/ko9MYaGoproM39f5WEGGKmVh7zGXNOC3u24WUPBkjqgufpx9/9v+Uh59t/O0Qh
fLRWb5VzhD5tG/tqMDoxKd3rEjaoUv5USgga/Vw0zRz0EPG9PjRe9MBACJkn2CmyMdPnhM/Lpkrg
qnfJT9ns/HYcuZynEEf0ap60nuIm3tu2P+bs1AfpcRg7T+eZjxe0E8Z/j70qAx/e9HTkOg0T2gTQ
wILGeRlGNR8jeKHxVLffyNy6nWyAbNsRV0IE3ax5DPIsVxiAbUt/HDIUeE3uZKQGIoPZedWIYjkY
lbMCvLk86u4D4N3ziey0Xkq+s5mDVj9FCKNR39pKjmkkjAF3uaf79T7GQwbc5NcyowwydtPvf0uj
4pbHZIGm1VRxutgNPVla5dWz+uW6zcpECJfCpjYrm4c1kiqW14O23+uxzDRlIoQ4WgV13hmLjdjN
ty56MX5e12AxsTdlAaWgJzNssNmKTfcQbQAQKnSWl4Rp75OIvZRpf4ij8KEIyo8N5ruuy9vsprCV
QCFWsrKf7alGhdcAHWeZq1FA/OaObn20DsVek4DebhYiK2lCoJy7COMT4LD3SHGuMZykprlTjUfK
akn02nblyzkK8bEsKzMbOo7JUzSh4uxjEutOTmQDrjIpQsAIjBQ88ksdEhX3w4hhzTM6ONc/kEyE
EC6CoI6yuswTzLh8VMJqX+TKaWpSWedmOyzZmqFbhonELGK7cx1cEQZTiBfH7SOmKJ/m0nQCVvlJ
W6pubwOmiVJ3TgHwPJa7XPtEbNQOsS0jldlOO6sfIjgY0XVaq8u0kuksXJEZyoRD/GIdi3inAoTz
aN+YoLSq9kTH5DIAqhLn+oFvmuhKvlCeBPXI86pEDdvqNxm5r+2fzezkpoxFfvO7rsQIfhf1eY6q
slwGfUevqXOv5a0zMVm62QxXKzHLz1iVfX0M4txhxNunoX3T9NJpePUeT1tJEDxtaKousKMcivSG
17WvbY2tRWyyXv8qMj0ET+ODquRpg2KkJkgevXECdJxk/GY7FK40EVxt1m2zUtslM7s9aMRBFu21
59rL7splbPjw3xQScm9uG0NidIPpaVm3t3h6Hys8lhzaZhl1UejXgt3q4xM96ArMoyS+2mh+BnIO
Wy0wCRHsAtQWZTC/smY6oMySvLrKDvLX9W0lNydFqbYjbky1D0AVv/CUJ3IkuJ6V3vBJFiAllvHr
x6yETSYhacPxdFhmmH0+BOS/fahfgXP197WpnieDox+ha3u1es3Ip+uGsDm1Dh4CzEgZKtFMcc1R
5RU1TANJBMjY/XdyAgzBY6mAw15x1Q86ww5ngx0w9pAMEs/dXLBcSxYNvk+UtlimGwF8UjhJRxKn
bJNXarQHqxiOVVke4N1+1cOduVm9XFd8O9Be9BY8wA5rolctx+RH+XPEPJMBNtgaFMHx83U52wby
W84b2IU41goaocKpi8gJ9Z9N510XsFmzXT6giLkwVqahAOvP9BL9pzZo2NmuHbPK3IFxJ08k2mzn
jYs2QnqkUZ9049xgqk61nUqNXNIlhylLj9d1kh2akAXrZEhIlqHMrfjnQnvuiSQ0bV+ZV4e2/ICV
W5XMTiqy6KH2Xrsjp/Sc3Mf7PAU94rSLDs1t6E2yrSepUCEbqlMOxhodr/7Jjb1vn2s3wnubQ1NH
vweeCVZV7buylFjHP0TDyxcTEuTEi3qk6rSMVC1cCPVeHxzt7u8ixgKc79P1L7dpIAxAwUSnlDGR
oyWaYjXoCFpJrX2g+r1p7mKZiE3PXYkQNBomtEJKPUUfmk3OWPshiR2dH2bZg/ymEa7kCEm/qAfw
tY4tbL3cD/25lbF8yP6+GP+UIuNKi9p6YMNjkSVHIOdL7Hz5E8J9DlPdBi4iGLwwLfE+V2ObpQHH
FGagweNgpOUxrttPea1+6QvmalPnF20mmRfd0OoPkcv/rzwLa0B9lsXIJ/14bqpT2klCw7ZKQDYw
MVNJVJGGPIjSqE7tiXgdYD3szCPZMTMqt6sqp9JuWffluj1vq3MRJ/gsqysrpUOc+KmSPC4fKLZl
3dcNl9FULOQzTOGogBwQMhEbkjbNK4YBQaY+WInu2bnxqEhHyLfuWGs5YiYiQ4YJcsaJZ70WR/5U
39peWjrEW17cksfMpc/vOLqLXmJiio0y76cyBI+eAQDhOyOWVMyScyNCLpq7WY9pRbB21rXfmgQY
czptHDVpJYMs+qYNAMKXLqO8sDshECzjz1Qpa3C47+YdmhQHwLSeiu+t1xz5PvT1o/ZqAstG35Ug
zzHd5FTuAAkjKZdkP0KIFknJQ17oSoyo9zzWbhNIAvevbdg3sWKlpWCGTc3jpinR9UwzXH35Hb/N
3d4lDwZgzTBS3LjJAbNwXvAz2l+3k414rqkXwSKhY93Hpq3pA+zfDrijBoXXasNnI80/jxGXNJxk
soQWHcVKCLhZKPNG9pKZnZuH+4S/Mu3DdZW2fY1hDg6dXPSxiZCjartpI70JmKfdt154wCqol30L
bzqP7NCm/yQbY94MiitxooWyrNUNFeIqHfs7P8GN66jkUJLXydxlw+N/VE4wxSCrYrOsOUOP5G9Q
6xroKDkGtbHysGtuZXRO29/M1giOEex/4ho3CBiLZq5a3OeqMvIaIFVoA3i44nlXpHEgyZhbj3sa
evAmFk4JYFlEiBRr5nGWdMz2kgm8F3jj3hUHonmjv1BtyOZAt5x6LUwIYWxSo7ANA9uLjcc0/zLL
LjmbdrgWIBTSfBiUWJ8LNGDuf42qnahfe2jzO2Cw8Yr9e4LUWtyi7yr5k5C1mp5Y8fLSm9ETkTGa
b4V8DBMaQLs3LPxDcKupRtmuaRiGihPujEx3ZiV/zTL2+bqFb4rRGXKxDtB2SwRkZXNe0ZyiFaME
Jzb9yJQHAlyo6zK2rBozkb9lCKrUoRGHVsdNL5/YIYhA0cgy5neNsmsGZkqSx7YdrKQJAULHfl9Z
pikogL+Dy8gPH/vcUT4uCKP2rrpVqZNLkvO2RMNkWNjGWI0hvrPOdLCaro5j37pt0fhbtuG91J0f
yxvjpHtyysvNb7Z8K0NbaOFFZk0WdEaixfhmGkscZo2P9mDtiGL61z+bRIzIrDmPelCVE7dRd3LH
Dk9KNzuh8fW6kK1w/svu/taFCllKpXqDLXToUsaYr7ml48dk/N4YaJLwe+n2/vLpxby/FibEoLw0
mhS04DbQDZMjaQz0N7NjOkw3dj+do6mTGcZmzLt8KCqEJGxr01CboFz1XT8tRF4J0M8809f2dK97
+YdQChAlkyhEJZ5bU1xbkMizI2Nnrn27/rlkf3+xmVXUy7E/NESAUAGz1U3GR9/IqcTqNoMF3oTx
MEfBwyPe47gVWNqcozZLjHRvzbaXaeFNovanuLF+XFdm28AvooTDwiCyVhtxhEclO7/VM3abVM0H
o02frovZLDeR0n+rJBxawS2Lz1MDog9fA7JsCs6D4CbCKzRwtm2kp9wDXaMXfmhlcBkyBYXAy8MJ
MYSh8ce7m67Es5kBeMP2XQF3pZ4QcLVaM5VSLWBz/oi37cwrUR9VhwUxF0PiZxkU8bYJXk5TKMkG
ldV92yObVNa+SD83sWx+ctMCEVt1EAPZBvauBBuP2BCNLR7rMyzx6+FjBBzDuos8o5G96GzGo5Uk
4fv0pW5MfAbC5VjYrjrNTtXjnS14UAzi0PfUlqgnfqslfCYORhuuKTVoq+OvoQ1yKPuJRudykL2F
bLXhlsLltyDhA7U9qdKpqlFWHvtjvad3uekWh9afvAUaQxv2EvfaNIiVPOE2NxNE8hRM2p7xofMX
RI7R+Tk84PFy8vJduJM9g0g+mvjWU8aEJQmZkLGCyiHjHgnFxfiWXn8siCyBLAniTcK6qCa+7+j9
nHBED9S0hm/t6W4+TL0fu50XEhd0st7/gSZxM2ZgAQPDPbquofP0p/WjOUfVjISxPwH+Q/mc+4nH
nurPC9A3ThN342yff7r+BWUihRogAzdq2w/4gKppOgaWxICZkVgyzsR/sMuLZkL2bwplzktLj/zl
1XH2uDuDGbV16D47TAfZNXX7crU6RyH3kzJJTNpqNgCOveqYnpdrY5V56i4DsKvMt7dd4KKakMnK
GA2inKB/26upWxv9TWDIqtzFi96a4kWEEBWnobRAoInX52z+q6JfGPuij7tieDJp4SrFGdC5znWr
kOkkBEcTMPqakSe4YFW6P1TdhyCV3bG2XgSXq9VvYxdiYj5ZHLwhGfEab3LrO8PTzgFoghz1vvMM
F4iQhaM/AclbljIXU3tzmHg4wO0OjERAXv3TyYLcLKakr5aUOfkFUDTwCKkf8yN6Cq/RSWYdW5BF
WGS9iBOOsptjww66KPDSvxZIH+M8q06AOnTYzW7xtABfxh90SdWz6dQU0KuEaRSZVLD/vEd+iLFv
7umjX6t+pb2U5OUdFrISIVg919omVVWAq6m05EdlCNh9jMl6SX7ZLAeoge6ujcsdlj3//FYJy4ew
y0Pm2WVu+nVUscfEVtOd2uNdsKnCd8yraNpKnqDVaEdKzLQ69vXWUNymGqfvKJRDH0sJ9of3HOBF
NcEMp3Ga6qTAe2pRg548bG+r9l2f6CJBsLyU121Z6NT2eOPaxTMLflzXYNvKLn9fcOCZJISTcumS
KDfzsEvD1ElHiYztxLH6IkJBwyetzFQCKMLW+3tcJXxFpHXZvt3LqWGXz/smNKyECdWM2vDa4q3B
wNj9RI3PvayluW3OVEO/z0K/4k2Hf9SbUBlgziT/qNSAMFMmJ1aIE6WSCcTtDEgvkoRji3hWV6ae
4yZnzudAq07zOJ9DQz1yZUQjofVLpHud9k+xzvdmEb4DNQaOdJEvnGTMIy3tUtx+7Og2SZ7V7lTL
ZgQ2PxaQdUBRbzBVI4IDzRhSLdoeuCSaWfnW0lCIe8mMz+b3WokQPIipOQZtJ5N5anKyDfSBPyPM
6e/BKdW0lRjBkYaSdhPhnQ0IF80PrfJgd5Hbjv07nkzXYgSbaAce0WSEv9KFBtAaH4pS9moq+ybC
Z9ealgW9WeGzszDbTVH6CevssqSwHMcbL70clwhZndXm2I9GjAe5IHSneseb1yYLHDr7Rf/lHSFu
JUqojiMzTe3E7JAPRmBRJM6QPllc1qKVHJop1Ma5OgYNXYZS53wXNPc1kygh+/tCEs1mJRhUCy3S
Eozy8UORpJJqcbsJuzqm5ResOlPTyDglE9q+TegTbCpp5/ZcnJWXJnOADANuQtlMw3ZaWEkUnD+h
4UTUEc8nNtBOjwRD/dVZV9CQReMDK3se+3HdEKQChVBQBzScAa+DEpw57Q0o7LHFuWe30ZPqkUPo
ySYqZN9MCAnFMIRpoSyDyhFz07B19XCUXHA30/fqCIVwgOUBpKAKFVxUPZrWbWJ9VmU8ANri79dc
VYgHLDdTI+5hGMFt8Uxc8xB58UuiuNWn2hs8kGWdk5dfT5Xcle8DShQU9/TLcBpNWjLDC8zKrWjn
Gvx7b0pgl7Yz7eUYRSyxHo+zea7/ApEZ/OahA6a1dR9+UZ3Yk9JyLZ565TjfLOlnaTMFCbpjNZqZ
OM5zVHnMte71XbtXHqjiyB7attunK+2E2MHHYKpKjk2N6vsypz6l4DpbSCoUn++CDwvbUv6Qe7iq
SdH7ZboKMYWOcWpnOhxucJNnguVH/ZneYYeIYIe69JSjRXfXXVxmLkJIMXVraDQLTQPa7zGIQzGt
kvjXRfyDsYC6HTOBmJQS7zO2WnX93AGMsLhZyJI1J/L047TTfDlD3XYEuYgSzi8yOG5LAWayZgOT
K8+pdOj+H6L+RYJwYH2Z59iUQF5pPif6r6e3ANZo7PXM/fsZ237f8QHQCFgkILCyBZ3qmJMANIxL
Mz/Yp7AJZcZQI9sX6G1OjSv5WNsWeJEm6De0xDanHu85y1p4tktvi0PwvFzc/zZAqXVsV5sXeUKK
Ccs+7pISEEqzcTPw1yFVsBp3lxqNd12xJbC/jSIXOUJu0dOsYHWJl7ig+2oFk9tz6tDsjL2eIjxW
7wHiRHV7ESfkmSiLZzUrFkfOfTKUzpB/0YpR8rFkZyckmrQ0ooqMuAxM+U+remI28ez4iduhxASX
b37l7EQk6MyKh9JuFOplrU+npzLc98an659nUwQDQw/GQlRTF3lfNNU2pgzkOlhmmdwut++bGeOH
oH34T2LEKnoYShYHNcRY5TkinTsYvpLI+inbMeKijMj6gpPKM6qruPHeWvv0UN9alZM5EwaRl5in
YhZeUtVshr2VQKGYZnEY230Bp50Vryrv2k4ypSf5OuYSNFalbs5pQQOQ8/l5MjN3LMPxmNdt7vBA
TffXv9CmTa9UEaJdXDU9uNMpwX0NO4Txx6pKgJ59Ix103q5tV4IWnVc6NSbvdZJik4Xsq8BZ6D7b
gx56s7vAOs7IvxJn3T5DsBBbFH1RSxfOEHV7kZXmhOGG/KGeHa59MGRwdNtmcBEhnJ3SoCWP/Wrb
U/JdUn3CYJfkzrP9cS4ChDPLVUutWhOVra3c1Ez3Kbuz6CkqZDDGMkWEpFAkaty184AkpHydopfB
epc9X/QQkkGFRwuNDeh4Julwb1jdfThQQDxm7+mksIsYIQmYZmbaSQO6g3Y4m5ih7fPEmdTvSEQS
2/qHiHORJGSCWY3zLJyQ3TBfukCOdC+JVw9uieGgj6GLsvxDIoOAktiziIujhjSwpwLtdqX9bJjU
zdi5BNvM9WjwD176WzERF0dpTCwQD+pvL8128R5e2nnLHvv/wUslFv4GfDU3zUlDkPPSQXe7/nlI
E6/JFWeMDhLNFn9/k1QvxiGOnWhJTdSwRKDT6L440l2yy/od9TE/CGbyZYBQGoFkugnhoYtMq0Lx
CpCHpHFR9+/CEqxkQ/t90qPH69rJjEMIFF2Qh33L8MylJ6cKWyTTXdnvrouQxAhDiBHZpM4F9pYx
KDsFB17mO3UOv/43EUKY6OIy0YdYA/hSFgZHUzU7y+WRUnH/uhzZaQlxIiFmXrYM4ahsv1LlBIpt
N6//owwhQrA+ndKoA6/pjC+RK+VpttmhKDTJDLhEFXEPQu3T2W7MDE2x3I00wwGvczLI0pAsKojb
DwEe+kYlwZNF8DK5y6JAtLOegwgv67pX7aW4VTKlhPLKDoJArQtQOPDJDj/ygOmPQTgDebPKbBla
5LYs2C3Ik5bFsuX/V2VJVk9xTywFE4PNixIxx2B+XuXedYPb9p2LEMF3GpONYc7wlYq+POjJ5KuT
dEhmO75dZAjOk2OIPQmAVeuZ98tuXLKjoQM8s87rbpZOButd83hdq+Uvvo2oF4mCG/Ey5HEdAqZB
H/rZUecYG4CY4uP0ERgHu7loJen9H7LuRaDgU4PZAnuiMCK//04d+wRmHjcodsQpvhYAq4pupXWR
xDjEi1hr1FbTNtisNIJdijurxm7sUDbDt50mfmvFxPZ/HRNMmCIFJsODkituNp/6uHc4kRyfTI7g
VZmudaQr0M1m1qGfa4fW38rstSay6TrZoQmFtwI6RBX8RRZWoc9Vjv3d4M6WPcvJdBFSa6OQomjt
BLrMMVZ7WqZjz6Y6tGSUlQ3L6V8xcibEh2bkPU1NO/L1ffIAItZDcSiP4KhwCymQtiRKvCHjiapU
5QbmHpui+pBG85Ha0l1hSZQQcZmSCPhHYYHWgnaf/rXgvUW76tsntfuFKKB8kUH8bA+mABTnf+GV
CTEimbH21FAcX3FjYj8P3TT+5SeA413TrdzhkJ08GXWdzPyEIKFkQYu5CphGxiOXjoVTdncdk7WC
rsciXRUhmOKqsO0yRM96Gfm1EG7bs3WTYdp3aTnUZ9lw1mYK1sF+gvlrG1T3pmCH1DL4YCga8bIj
B4eEH/vxHreAvwvzXJMWr5uTU2uBQs6y0hFoJJ2CPSENCJmzV92YYJ1Mb+0bvkNb6q/QHW9j6Wbg
1l65thYrpDHa9x3WmbCTMIL/eDFPINUAMwFoJVhbWtBD+AmTmdcT2ZbJrGUKRlpVWWAkCurBNsFF
3tJPhhZ4Oa0k+XKzMb+WI5hmTZKxjUc0/02wUd6w8wJUSXSMmWRAdpStY21l55Uw8WGq7+qaFS1o
NEI9/TRVOYB3FC8Oe4fE3Yn0o3/9DLeC11qckMUydSLUoiVKnFKLsbAXKJ4+t/n+uhTJlxLfprit
DpGGS6rH+UezAn+dAqYTWdCSqSIksGxsErWK0NZJ+CM4XJyul01Qy9RYfsGq6IynqVHigOCio9xU
81Np7+tSlri2UuT6gyy/YSUjTEcLk0Bo9ANnXsFuWWAeZ6MHVWPXfAkw4Ay+soLjDlzbx6TQP7b/
j7Qva44bV5r9RYwgCXB75drdWmxZkmX5heFlzH3f+etvwuebaRriEOfqOMLhB0d0EUChUChkZU6Q
Sa7CtHCp1Xdu3Sqj03Xpr1iOB9tYatH7gMg9ufBCaz23piwH6KH6PI5B0VB70TO7mDqbtILMRxRU
dC6oSCVpG2ms0Cnrzy4jiFVTl9yzjrHyU+tIrnHuRV1qounnYgoU6ACchNyxp/e3WvuyWB9M7TyK
2sZZxOCzk+0i8xGlU2uQEMWJly+PyfxhSi60L/wmKuy4D+bstpJE6yYYF48e1xMUiHUL4ypL4pTd
3Tz46ly5TSO42IoOPL5vLI/MrgIUf3Pg/a4X/9cHHluQg6k0uPR4VKwsrHo8ZRZAWa/q44T7BKjK
lrQM5tKL48Q5DmWCKPOmdSxGktJViAGE4I1Wl+7nQahasZftbdzD4OLMrIyNWhUtypRobmYc4aS3
Y7/TTwz8zHo1+kmwbIJtbXBRx9LTZaIENa+0koH9y8LCL8CM6xB5Cl2IyycPejcnj8dTKfQVLpjU
1arSaQDaenJmt7lHOgZq7ekjCn2e/CK69op2ABdMBosAOGNSpOlJfhmi1k3H/nvZxjaN3yHqtE2G
DC6IRE0naWEHaKBU3ylDYs/T0/HMCQ4ig4sfYxc2zRyiP4mU6s9RnuhDFkPmWR7BdHFsSeDuPDFC
VY9hbcwgEpaV8EuYGw8t2vuPTewPBn31VNc08CFzKciISmG5lqydtfiojTaJn4QvPvsmTNaVq1oG
nk//PFSBk0pNmuHdN19ae4kNZ2zNR/Bnf33PSK5muAwkXaIywsUTuHdw9zpaZUyXqTB/yl0jKu3t
R72rJbZsmywhXKK60lTs1wkSeMVlIJCh1lpbN4NI+RSBUfd/GxgXHrowX+tIBdFyTD5hiQrj8/+8
RFwsyOsRTLwDYl5DcXcIVJLacSwCI+5783XauBiw4ITFPcWIvc6o8bQY2aPIgsjTuK0/RyUZtALY
vCjuTwO6mm08k1zCMflyvCK76DkVpc+/XZoLAeqcV2O66LEXn5UvWu4snnFSvewCRL/b3WYfZT/+
Bo0C9LCCB1jgDvuh9G/b+IQ/vW9cu0FTKwAqzAItpU3mqlCiUssyGIVaR8fzCV6HP03pQ56VXQdl
xHQKZHmy5e6lFjGliGxw0WFI06EpJYacS8+r+tzKH+I5OF4u0YxxkQFUb6lKK9NyY+OkZ5/X+Gms
bxJa2MdmRCPhwoJGJysZMrwngTTXnvSPijriH0GU+5dj+7r87Cs2wUcxwkxuh9+uFwZAu4Ih1AhC
O4UwXumIwK7/cgm4WuMCw9wo4B1CKd7NoAnk0EvtV0GD2g0ObltxGA+u9tqJUAii9eICRUmHvOgi
SGIkDbk1Ysu0VTL7Yzh+BImFYNGOgxIgPH9O55Q1UGgBe5prrvFdroMFfQr7h2PHYN/7Jktmzb+6
jiIU5ZWISZcaqWYyx8h/JdK9bpZQ1Lntwju5eXyHJRX88VRDn7bG5/9aUxgNkcCMVw2g91DdKkIn
fTKcI/JcJiK0/66/b4zxO1ez9K5omGhEJJ3BkXVDWzXQq0KAg9j3+I0dbvvOoyRHcQrgkBzU58JD
f6oDEb4ze38Ww7t3a5QqVSmWSjdlg6cR6dZcn7MVtASqEX1spBWyUeAkcmWQfnhqvRAHxOnoihzl
19xcIyiMWcuNOne50y39l5KYuqhhaHearx/EXx5XqFitdQUMQz37Od7gcxTA9DPkFY07/cPqMGIu
8SGzv/E3VrnQPw/pQnoLL9fQwMkBIe2CNAYxe4JyLWiccYu9oGNYFEH3z1WqmVDloBDE5kFphrTW
ZCCoOYw+Wtad7CtN3TA66efb2QHzt1veSefoEayV2WOEll4BQm1/pq/WOYduzCW3oBliuYvql8Pn
hJ5669PxBt3jvFWAHCSMWEhDBygXvhfIac9xgwpjNlrfMcG3S6WAVL0Olh4xKMYZZS0vBqnBbigS
ktkNdRvTXCyX+6JItHjG06Np4aVMPc+jIYg//+I21+FxobsvQXGqxxWkT5zknlWjS7eCSlT80nrZ
k3mSztmLYEJ3k/HNqLgAvmpGO84agNsT8AgOUxFghAAK3gLBrgof+aFofuktL/SmdESpmHC4XB5o
xUneKBVSc/2OkSwop/6lSdnReGltFYAmaMGLepL2nfSfGeaJFqgyEAhZgJ6ljTUnaQlI3io3KoWI
7t1DS1PREAl3wM2Qc9QY2MlukmoGako/9r4ZsPaC4jn/3n6HZIhbN47qxhcQVZGn4xXdHeDGMOem
cT6F0YRPcpvhWxhBT69ZnFQSAv5F4+M8texqAn14hrX+Cu1GH2WeG8tnJRAlmFzZHb4058JdToUs
SDhEw+P81ZxamTH8J94AIhByltZTrvj/2wxyXjnUa7POFm7CmnlKF8yg5vXCZ/7dJO26THxtgtCk
q/FgDTR3vdjR8GFRHhv9Z7+ILtu7UWtjhzuIoryIw4nBQMbqVRs/54XgfBX9Phf0yZSQfMqQ4eZS
b6/GQ2L+eMdq6OgqZimMBRW7PzPMgmbzOJqoDbXdXWw8JdLFUkRwiP0cySDERCe+quNm+qcReQz1
cIjA/8gCEaTyEHPN4USh51bBiQcaHI9pd/NszHGT1vR5l8g6PKw2z1F8WtSXZbmfaoi7ivgu9vOx
jSku+xvSJsmTFvi23lV8xk/SOGhm8UaHFSqlV9EL4O723Jhj7rK5Xi2ZkaVaBeLxxoqcKfm5qJJT
Wp+Pp09khHMJXDV6Rl1L3RmFlibG01862uoicLxdzzaJjn4FjaLRg7PSGVFrUtAmeAqJv+VJHTAZ
w+OB7PvdxgYXrMPOzBY9hb4HU0tRoVkRZUHixIZLwIGLkoTo7WZ35jb2uKjdDSOOhj4FWjmpwZ8U
tYptgdoN7M+ySIBMNH1coC7yuKuawcLZPsm2lp0baAQcz97+YAz0m8mqYWl8x8JYk7HqukpzSedO
06XvfGN4+t9McO6c9VU9yBLavpXwQqNTL4OL8T2njXkdBedmAOCsRirheoY35Ryd2BCxnzqBn4lm
inMz2lWzllu4aipJNtitggaICSfNOguma3/Nr2Ph3CtpLDklk4o3TxD5yYEYUM0C45tSwGayeKei
SyVlFkNpghVOcRtHHk8oiC8sUPvTiYja/vfD58YglwtMCkHnZMfwUQifupOAZW+0E/AQM2x66IhE
bAQTyAMoSmVIoYeC7JRajlGcplZ0wWDVzYMJfNPU2+eDnFJ424yWC/kUEc0uQ39Onmh7bqcnswdF
w6/jPbTbaqte55AHUETg1leaFq+qpRTfSmPr1VIcGCEeTJLoDjApvybVXSJNp7JWHnKK9mK0hdPC
PGV6fzHa5LbH/Cu5qA2SOf3RVHAnY6P3c5UwwlOJ6FA0dkMFRN1VoJv/26bQ2ZpvjkSlB0NB2BHN
HcqfRv9TftcrF4QidJD5gyr2zRPUBKnVtsENblVmmzZnQgT1t93osTHAZStDLhVKS0HPmahPVf69
mm80EX8M27dv1sIiFv4Ymo4b059z1ChqMxcVzkFF/lVA3UheL+rYOX14v1JwqDfvGtE/5niM7ZAZ
JF+iCOrz7ZmMnyvrPJcCTpL9Sbua4DLKtclnYFqAsE2gPyZVXjhOtl6JusF2E8nrvL15G7RKS2oL
yICvJjg8qk9qc84hcZ97Uv96vItF4+F2y9Dl2apJgCrUzSlHwI0atzNEPWG7W3IzHG6rlNRaG9PC
cHqKahk9qYpq57JXre966doYYqPd7Mk+bhYAyWeoQlkvtH02qtyJ1kWQn+xndxsr3LFrDW3RLytq
AKraebH+NR5iO1deQ+COpqQM6gjdyd9K+Vx1N3OhC878/aNrY507jOXBqi08DVk4uibT0XzILsig
8XNWRwY1rHwKnUb08rCPNtzY5M7nWpasQQb/++8+duOU+unqrg+M1n45UdEtSmiNixr9tEpaNMEn
p9W4JGMY2VqcnZU8dZo+CprE+NlUo71msmvQ8WSVpej1Q7DCkD7404/SwYgNldXWGZM/u13NpyT4
fW3EgIXsj3t7kPGpg1xfMXXKA6mlOSmzavw/3QAVJAuWbI8x0DUJFnW4nYP0Qe9tTXDD39uUW6vc
mi5DtVRyiDZ3ZSWXIgu00PJIGTthmHjHMWa3ukvA5MQoz1UKKrE/p3PCw8IcK3iblYume1qzGE3c
aZQ7dRmWXg5aW6QGs2FPxpr7FijZHdznIX12/BV7Odj2I7hdO/dRP8wD5BKsubVXLbK7VhUMdC9s
b03wW1PuxgldepprhSny8e6p6kCxIk+rrY+jE43j+XhI+45znVduCS1plvI0wwneGR/VBtrWKKuq
ffeeiVMVlPgNXUeBnjsisgHPtySHzIvUPRjlzVwLjtTdhdn8Pnc6QDIjbYwFT92S9kmN74f3dAyT
ze9z3kfpWhZ5yBhSCu2c6O0DDU0PmlCCBznRMDj/yppFj+oId5jagFh8qnzrawBQjxdcZINzsC6G
pFObmQkkiGcviyVvlkrn2MSuD29mi/OpOYT86TpCGWNVfplx7Jiqb2UTOjRfRkuU5uxeIbZLw0V6
tZZlrUphbLrIDlRlzyWYSxr0YqlPGV4yU1sK0AJ9I6pm7Qek6yD5VkclT6gWo8XbDZvER+xDmcgu
IHRIuptcSx1z7GzUim1DEqG1d4PuxjCfPgJEW2R5EbqQRzDq2NGX3pEjza7DWLCOAlfhVaB0Gocx
hGuhDqM+NdMlz91jP9lt6tisHc/ZqnWgyo0ibKsRejAlROgtege1YltnbXSzp7qQUSGPq/m5Vm5m
AQp7N/BtppENfpPn1aA4tBITey0u/DJ+nat7NRN1c+6mIdsBcnEjakAXKS94tEvP+Uc2wNHR7eIj
g5R0J8FkCnYd5YLH1LcTupXx/okOmfIsxWACKBhdEKQqb5Wv5BLfoy0H1LuRm3wXmFYxV/wdbTtM
LqasNNYXY8Y9s/+CRgi/C9rTGCPxWFEJAaJYcGSJNgAXXrqYQJdTRqPn2Hm5dJP30DU3b8P0i2BU
IjtcZCEkSlCeABFiD7JmCrgy5CXNM1tB4pgn5ZuMVQyd9eexWcEy8hw1Zd01K1T+NHdGgqqj98iB
1O8XtS47GyU6p63WxTu2KAqhPDaAdtOQjlLDHnonjzq1j5ct/cIeezPHeg4jdwQlAbQUV1cURQUR
hqeBjFu5TqfYgo/EN/0EycmkFsUYgW/ypeBqHaBZDbYFvHK0t//Jw7V7lofjonMTCw7w3ax/sxM0
LqpYCCrVWKUWpIe84n5CZ3r8vS682ZEubCtEgp3HXPBg4/FteFlmoXFHZiTpzRcFb5FG4sZJa0sa
YKCWH5cQDKgEkHq2u96apJbKSJAVnUcuamNXJahtoOxZfdDTwVGT3I4NX8MFtlzOoZm8L65dDbIF
3gRq1MfKSDdyFONOMrYhkO3zjYkK9QO51zzdZli5MmhOoIUXwuX+ZTmvtrm81ZjbEbT6aMePTbB0
QNwps4FCiMDl4uk+WMzd9wBlCFAsf88u5z9zS8NBY21yMbm1yIdKulNEDz37AeZqgjuTdJBFhWqI
i+lqnaXQplIw6n7dOGX56Tiu7MfPqyHuQIpjbYyVARlSpV5667VroqCOUU+tTMFRvh9Froa446fM
5CVXNYCT4ZmvukVL25ANAYJpf6ddbXCHTlND010aFiDTM9zFMi2+SRCaS+kVLMZPdZG9ZISe4lUX
eT/zsDfbDcJ8lqabBtSJuENIAxtWsWS/mfsVn9wisfWaH6NjgmRWPpmftKfjNdvNiq7m+Kw2W1Qj
1yX0hIbrgx6BRuoxmv1jE/tJ0cYGl8BarTovmobO/zZy6aW5sL5Ty3KqM8r6vuiEEQ2Iix4xVUNd
q2FsBRuS3nSnOc+dCm2ux4Pa9fXNmLhAQedpGeMI7VOFcZMAEZLUd3mW2Urx7djOfkQiGjBuuq7o
eE/7MxpqytISowCaTX4ob5n0W2Z65an50p37u5La0k+BPbYYb/3vao8bmJ5U0pgldQhRNtPPoaDb
LM0pkSG2ZPX+MnYPy4J2SYt6WRsGC+AL7vEH7E8smC/RUq5pyOr+HG9uShp4s8DYu0igxQGH4mhO
bpc9jdGPY0P7jnI1xEWrvFRRg8+1xJPj2bYgI9T2dlkJQuJu7AVS9e/RcJFqqFp0LDaA/TfyWTY8
Sa7sfPKI+Uswa3Rv1aiqAGkrAxjDX6xG8ESPag0olKXOdh7p9jyKCpy787UxwT5hcyzXYJubxjKB
x0erl4eFra3xvTWLQEoiM9z66+Nq4mE6styGVDYgEHX5s8gE58euj22Gwi39CML7aCTQ1e6TwU3l
H3r0nM2WrUR/HbuYaFW41c9oXVlGArwSWdBWQDAWEcx395SiwDsAV8iqiNxpQecsgVMU7L7JhKmy
YPKZKJpQ4IVFmTdR4WqHh0qqUWw2KzsNWyhUNAnQKY1jfMpuJfZyAQomQXTdn7h/hvX7RNn4WiET
tU4zRpZmgRV8bm8pFGqP12bfz64muLg6UdBBLhCIcGPV7ebU6ehPCKQJxrHvaFcjXDCt1bbv2wR7
Rq/uk+zjLD9Fykc1FG3N3SizWR1ua+ZtGceDhjZsSSpxASjtxPoGPmu7jj/pU2ofT9z+2qCPQ9Mg
3qXw+LheC6esUJGgUCXo+tecvhz//i4SmNCrAW5ljGVc8zjHHYdRm0z3TO6vcPKb1lOcyOnvIpe8
Hlvcd4WrQW6VhhaKf/MM/Gqcyad5zm/QYmkT7T2sqttxcatEl7VLZQpiInOWHTVtz9ZM7KXsBY99
+z53HQ0XQJOm7mV1BWmnpib4+aAPIfBc/xzoezrIt+PhomgOZY0VxNkgjiLTBTxVbq6Jep1FvsYF
UGki0G0D8aSrz+dF+zSLlmQ/Nd34Gpfl18NEKy0G6tx4nDzDB9jze3GWXfmUuEIYuMjNuFidNhF0
LBdUV2lA/MzLH8G11TkUV8vhLJ/Ix/ATeRV1ne1GBvArs5Yp2dT4So80yX2Ph0JGGf2SRb9U5VHK
HjvZD+EUx5to1+02lrhdm2vRnOu1jFZu7XuqPMaVHqC3Nil6gZ39hHhjiNut2JvzQCPt3RShu8u2
scdtW02bujxmqFlaQCd76hO7b4yz1HUiVlfRDLIP2Rx6ZpeTqDOAmDPaC9hfGrWxo9Uvps/HCyUa
D79tVwQIScYDYDkE8nCnTeiGEpSMhGvE7duQZsi+CNpEK61wzOJSpF/lwV2Hz6RK3Fny2vReX+4a
9SEZVcHxJLTNbem8HJNpMUBenXyWPqy3yUVyBh895YubetjVghN+l2EMFxWw9UODTrd+P3lsVm3S
Y0APVuR4DLbLaF31FDA6J7Hs5Kz6jOSiTXE79EQgnN3QuLHLTXEdTQDzd4i+VRlk4ScjFTz177vJ
dVzcNBqTAho42oDvd5hX2yrUZ11Twc0tN6IbLtuwb3LLzUi4uLjMaY/WbLQNrIrdu/2t6lQP4bk8
DbmTPTW+dFYFJ+QuHGazZioH1Zh6lZRkgqAwq38rbu7GbvTc2zO4wAs/D6yn4x23v7EtSHhB0kFT
+Yxp7MMmDkcTvFuDYs/zj37+0GdnYxClgftLdrXDhWBg/uJlnACQHJrMlhJfj6hthoK62L7fXY1w
4dccaq3O2wKswn3ioEnNpqZgB4uGwQVchQ5rNmVgWZvTZ1M659UNiQQBirnUW5e7DoJ9wmbTQuVK
B5yXadBeolNxGU8ksC59IHqiE42EC7VtpnWqNeNBKS39Rn9GnXKNfxz7lmg5uDBQtkYdrm0Ovrrk
2TJey1UwU/vZuHadKi4OzPE0qgZB9fg/RIOMezcKqKvjmb0NSgd1+PPxiESTxoUDqwU5aM1Y6noL
+uXZ/ZrjhpkHx0b+JQT8Mywe9olb+bSujKbxP8PC1clBGzL00n+XWe/fpWoEFQBDsdBPTgDY+tPj
ipHO4WSAsQPd/+ad9AH1s8xuT71NO4/8pv8WdVTuRp2rRf5dEeQp/Rqx1M9aP5ba3Wh9rOKgk74c
T+Su/22scLXdUJvqCEREmls0sZ11ip0aliAeiAbChbXCnMopVCGrXCkXzfIrnTUxPsaDSCx91/E2
Q+EiW6520pKUoIQbreoUF7UTte1daDUC/2Y78k3sQS1X06iqqzKP0a47bQRVFNbF6AgAe0U92MAa
fWxiIyDy7ISzCGS0P39Xg9z8JUqyjnOD8zWS7sOqcZP61ChPg4g0aH9LbQbGzV+SKnphAc8P+WvF
T246JzxTt/Y0tC8lrvFRlHntL9d1WNwx0aQkk82+h5RVLTljMzqyIt2lefZ07OCi2WOfsTkqujg2
h8XE7BXLmRgP3TzbtXIuqQgHuL+RrsNh37Gxow0gQDQTkCXEKrCrzQsNn48Hsn/X3awPd1SoOqWA
jbJM9QPT5eqC8cZyem+5TR9E9UKRj3OHRiUZzUhNsNOCp8zGm1JLz2Gt2ZIOCZlc8AQvmjgussq6
Lk25imuTOkNFBq3+SxW7gqkT+BovfpHIUtpoxai7y2V0kxPozd0wtftTgne5NbcZWEI6D6Li7v7Z
qwNDoKCfQyZ826Fi5INOgJfyrEfL1h1ZhyhdAs5d8kv3Yy/0ksfmdDzS/YW7WuS8sAEN55xLM17P
1N6lujfp3lz6Q3abEFH5aH9Or6Y4dySoS2RRh6d2yQpPehE9yUvzKtejYP/uu8fVDOeKq76k5sxK
yVn8V55fIlFL0258MAjaDolB0NvPRb1eVppJoSPk2kog+qvPA7mnoV0pgt27O1sbM2yYm/AgEa2w
8FxFXahR2+EcdGUE+hRRi/DuZG2ssK/YWKnMTE5bHST+Y3tWo0sqkh/8fbN6c/htDHD+JeGQKHUd
6UJ8G91n3ycHlVBHd6rM7U8hMIDq0+LL7hgw9bnoURKghvfxhxvznM/Rusi1fACsSzqZAcUrhubn
/njSOhvvm4F6Gm4YK7gI47F/Mm7Mcj5I2qmvInZnglxPGCgusqTHwkmc4jx/i6AcOwh28X4NZGOQ
i4mRaZSNWo5Yx2iU7JzqWW0nclrZQ5fSc29lHcJyT6c73bIUW12Nzo3mcE5sPW3wWl4leeEcB5b9
Osn1k/h2xlElcVVIaIIac0h4FF7kqa8aiFtd1U8/Ty4LoWnlCCWsRB7HdzlSqW9zbUXiXRReMbHX
q3vgZlfFBV4LH5E56iP9MCx+UdmVcSrOKZhVRFF1f/OC+8oCVEwDpuTPbZWgoVwGqAipOAXfcu4Y
mTeCuep4hkVGuEAEmfLRXEOoT1nmeVI1e64z4MPedf03rkPh4tAI9DVNesioWdb3huCBYfx1PIz9
EHQ1wIWg1pL/7oGW78rsoTAE6cLuCQdcDSAVloYjldsaabp2U9NBErBsKrunH/LyF1RWW/3RkgSJ
/u6CXC3xHq9PrdU3YAt1zfRzWgSGbrfWX8eTJTLB3b5SJFno5QB95mp8y1Zbkb9NhX9sYn/jbobB
Oa+mJHGhxf9X4Fw+Uyd38w+Sw8plikNvu0dJyMK/6wMbk5wrZ6Ek6UstQ/ekaT0tLgLkCoIQyULu
m4NoY4Lz4zBP8LAEBVs3jwMZgl9IDbrwNMeXVfnZiZ7kROPhfLoDEX5OZwCY46mxaajcdXUhqmmK
XIE7WfO2W1PSsI6b0i5+MVG46NKMyFCrc+9Erz30LoDrfT12DvajR7PInaezJiWrVDS4Uiw1RIUK
p5Xj1hnl7s7sQlFlf9+YDgS9CiIOVeVmsddDEMVGEhowCk+V/lJl9IWGn6X2XWVU82qHm8kwS0Yk
Cdi3ae8NMlqOh8DUB0G0Fg2Gmzk6zfpaxxqeeVpcknXZT5fYkdbibOqpKOth2+XtKl0HxKUfIUiu
VgXCux4NwouJ/IMVvOuXlAnXF76ZCsm89n3xapCLsSRCRhyGiLH/PRPy/pb6xwR/I6uSuJmH31R+
uldJgd4+Hnu2YAi8ECEFEzEd2QtWmTw342u8eLkheGHZz9KujsaLD2aN2aVktP6hmE99y/v/0VQR
jYkLq2G3xmM1QWdk0JDsmtkFWhZ2k8XvOveuS8OFVm1RAQMG1ajbw6uryDMnnwm8/m/rwwWDxpCr
Ka0BfJq7QF6+tMoXWgfHJv7l5LsOhAsEbVFly7BOuqs/h88MDZ76eAGDUIRvPDMSxT6IXEuwWUVr
xMWFMgwlUk+ofkfpo5LdGgD2S+9SYQIo8e9ISviAUAzUyGoMjHFD9h+SS9w56/3oMe7b+EHrhSj3
/drTxiIXEbIOjPVShO3EWAVZU4Z0H91aQeVHvqjULphBHtG8VmrTmKlBXDLeENMe20+R5R97Bvva
g4DK6xFqRrEsnYVKcVpWfjO1XltZtmWZlyqN7tbGuoWGiR9ZisAhd0dmydDMVinBgyi3f/PBbOlU
4wBsey9Jfsho+y4+HY9svzVoY4PbvPFsSs0wsi7Hr9mn9BwGQxB+zC6hC3Dsr+TJWuzCTfz0Tvt5
bFg0Nvb/m8qDqpeqnMxgXZO60su6wdYKcttCTOTYzO6xC+Z8w1Is2SAq54fm3JKmi1DNBfLHltG7
QofvFq0/mlTEebU/oH8s8QdUWUrUwBGIB6byr4LczHrnyGizOh7OnhGUBjXQu+oUzJxctMgbCWqO
ExJLA0mK3hgXK1ftUeqdYzN7s0YxXSDugQIY5bu518kYewV0fG6R/9UOtj4YvjK76dC9x45CVQ0M
Myg88ITBWVOFbRWGsWdFzwCA2uM4OapFnbkWsYvsTtzVEs8EDDHFyMTzbOKVsk+jz9VgK+95maUb
E9zdTKrjeSQNpOdS2TdadLu9Hi8K24l8ENr+PncvI3lWk7SAK/fpcy0HtBOcsMreFWlrgAs3ht63
i95AySCKHRr0Z7DA+volZsjf+/wm/mbe9h4OwQeIez4dD233uNiaZmPfRIMCUGNdwu0dr7NhsJ6j
C9pF2HUzvZHOoSXwut3yHFXAT63JhKCCy+0ieZH0PjZDw23Bzap6TQCiB0rsNVh8tCC4aWOPomLN
bm6xtckdwaUxM74H3Nx7l7Vgli5rdSOn5G5CM6/djXYJ5NC0iNZ0dydvhsrFvzCuZ4BcgXyRTuV5
fCr98WYBXqm3e1RAFxeN5d+jR2rYIjaYvRNzM1z+UNag+UiphQca+TKih6U/Tf5y274LcLE1w+85
RtK4THi++O8vHrs8AFsb3L4DqW6UlBoFvmy0vqSxOdlQoz5l4+Drcuo3mvpaFNpLZWhOp+an442x
H7b+8VS+zaMb6sHKKtSvS/1TQl/y6q82EuG79weo4jjRLRPxi1eGWkhMh0wCMeQSWt1F6uMayuv9
k6T0SZCHzeJlCbo+rGqa7FDuZlvXKBGMc/dqREHmKKNIp+FlklvIKSyyXgkrQLIHpz4PQeVEjV39
0O383rwp70RZN4snb2Lpxhy3pmpWjHU1QGi3rEZHmteLYomUXEUmuGha9mTWrDHCc3Vc2GurnA0l
F9wdWJw6GgUXNU21HpS8nvBU3X5P+szOyues/jCFXwneHY4dcTeObCaMOeomQOuZBdgHyITdpUMX
JqAsa284feFJo8ATdqcNlEO4aqsWYIBcwCIZej2jpQX5xQBtU/WmrJ6PR7K7pa4G+M4WkpZmYjGK
n6Gw0FrcgwhM1lKAOZsp945N7QZ9PIFADQFYSSTZ3KwVtQVUYvxbtHXyGINkVt1Kf0Vg5FecCmm1
ktqqYVsitnqVuS/vGFu7bDU3qxWbUpkMxhB76w/FVz3zTr+wx6/wnKK3ArCnGxnRuLtlMhDLaTqp
p/fgAbYfwJ2wLZQ5EzoAQz2GEBKqWpuqFzX+WA0vSXk+nuS99dya4g7WRi7R2NUTw02US258pUBT
VPmXYxu7D/NbI5xXppM89pCnMdzloXf1C+LTnTqhJG7dSQFTFtYmYU1tN0thbMpAGau6QfjbXzSD
PLJuGU8EuFPkZ4ZY+yH/MAIm+Js7k4gcf2/jbc1xwURSI8sEDSaUmjVyM2mxn5H3IP22JrjtMOdA
xgLnSSC/dJNUXpOvNoFQ7PFa7fvDddo43591Ff0PEk6SpO7sVFvtpv7Si0AGuwnrdihvHNxMTKh/
A2O12IoPLaHTpEFahZFOlH+JWpyZC7/dztchcS4OQFLUTcAZu32MVLH9moFySJ8drX9uTWDjzM/H
M7h7GIP7AT2smkGpwl+a1bhLEoWkQMvmLp7NvfUldhM0V/9YoENeO6JgIbLHX53pFM0L2MPJ72JR
BvGSFTsLNOXNGWhwyRZN5/5uBn6fApwNKTKeaq7vmwjEpr+BazL0xxR7DV2jsCFVbHcJ2HtaPNF3
RBCn9g8DTbagMAR0yhuKNMjQgbFTg/pUedt8o07hMTb2GTcPyMKG9vQIcetnESZ013M2NrlNvUhT
T2hrEjfMXDIFRXwGtNKWxm8y+ZYo3479Zi9HQFPEPwPktneMzHFsQ6Cf9fImbr4wdgGQhY6hIOvZ
DVQbM9wGj0wZjOU1JF8yVAwKK7LbXPC2JrLAbW4dCtZyXmLWaH4h8w9dEVGQsuPizYbeDIHb0PkS
6kkEYkN3LEJHQ81IbddH0BE/aXUSmAn+yiQgnSg07hb7tivEHWNzYRKrA2+lZ0Hh/ALWmu/ZQ+rH
oasEaOx9kC6FL7nFS3onRMTsZiTXEfP3QZMmVjeF6CcuWr8+1z4DYsy1o3+Q/d4Rk0IIXJG/TqQp
CetM7XRXs74atL4pwuc1m88pvOXY5/cPAo1SlTUDGW/YchZZ16y8k0FwnTDNWy/3QzevXBLEpzYY
Ra8g+555tcameZPYFZlpDmaHYyecyDkbwmfFHH3BiFgzzFvnvNrgLy4Q306bVjVcvYjtKjnNZmkD
sGjPqi+1J2M6N8gXG4HV3VN7M41coCoNbLdpAdFo0tyP9CuKUHX+XTAw0eRx8akz2rSqZ524+S3K
3F/JDfDKH5fX3ptc9RbvopUrUljau6DhmPnHObhQBU2sNTdSBBKD3JpQLpmiyIMSu18usoNma9H7
omiAfNxK1zJa8ypGjWl2zc/Fhak49R711S+Kl0FP8z09advxcXGshaKiTApgvJRu9UOiuEMuav8U
OQYXsiZ5MlB/AT1JUt0T2bJliHA18+dj1xAY4e+Efb3SNW3RywrUnh1ZyyOUxuwiagQLtG8GLWFA
XhPN4iUGIyXtDTSXhm411GDXOpcD0Bvk8Xgs+/cG7WqFixEJja1QV/LY0waAD0u/AnFD+lJ7yKY+
IK+50dxjg/ted7XHxQvofHRNgeTGVZf/R9qXLUduM80+ESPAnbzl2t1Sa9eMxjeMWWyC+74+/Z+Q
z+fmYOiGj8YXjnA4oksFFhKFQlWm4tUkd/JVdHCJFo79CRvYI/qkqpliml6HchD9QwFJmCXiGd0/
ky9usL9hYyPNV2VCZwv10ZrsrJbtpvonUw0rll9QJ1Fa3xx+c+U4eKhUTRrGDs8sMyX6rZnL8pMO
nlv3+vfZT683AcHBgpVLtFiKjPoK5MgITigVfIqv0AEJ2hBKrh+KBwO3Bkyhm3g74sx1dFBIXjV4
B2lmy5+GZA4MDeB63avdzHZjhYOeRYIK0Ajpd0+WpuVQSbPqW4X9o4rR2mquj5UOSZjM7EfBeb+L
6BuzHBxJ0RJBvAvT2p0eKEMcTiCnTtMfVjcEUS3qzt7/chdrfNZUkCKupAUNHH0DhkrFzW5iv3DX
0SNBDiot0UWMxdsvJ//GHFeEjQY6kVIBWaNhN84K9vRkcgatc9Tx8frH24WMjSEOosrSlq02Wgyv
mUDlFqWhVYvaPnchY2OCQ6UprxRDz/C+TLRHmj2S9a6yPkK2YG5scLDU2JG0ZiVr85sbXOZirQFv
Yap6g1XMLrh7vrVNIyrECmOCw6ksMjMw4bXskGd0yKUX+5K/hnaY+4u4k519iWshwUFUOvSmVMco
BSQLDhNIGIOapdQdgrxdQe2wESG9KAQ58ChTe7BmBZrCqXW0xpflR6NAzvPl98KPww65bXJTUhM4
tb5lkJuxBSPTwm/EoQTJ1LVJQO7mSXHu66Pm9t0t5mnAw+qS6jxOR2p/NdM7iHwZIswQbC1+ClRt
ibLYDS7hmT46dB6cRBKdJyITHEyA2VIGj5oFoaIwjRymXKZGXvpNc9BQVIFZDay5sWesAuQVWeUw
Q+pabYCAkOlpA1iBc+1AYjO8Hhf7JZrLhuZne0yjy3CgoUTDJB3KBxUCrNoPHdkT42OEjsVNnXqQ
nRNYFewxnlKWmHEhK9lE/XzApASeaA/zo+HNrhJYh0TIlyhaRw4/QBmjqHYB/NCtE8TmZhEDnuj3
OcSoaD7MMZSsPGJXASRm3ci2BXm04OznRcGtdSX2agLbq8k+xuCLkm/i6Cse9ZxS+TKImr8EkKRz
aNHreTvK7A1WUx5X4zQplt/j5WQuBNEnWjgONHRlHIvZQEZjz8+NfY7T4HqcCVIXfjzBXApLLglq
ImtbuhDlcvC+60CBxoKcT5PJ3nVr+9eQy17i53DoEkc0a9EByGa+4tjJg6pxTF9dsJWIZxzqUFJF
NgWHPq82tpjUolqDdy/lcfDBuXTqv0m+cTufVpdptoHF5zgLYlFkksszKm2ep8QAeUVTgChovV2M
b5ok8EsQgb+oiOW1LEsarqc52vE6w3xYcutgmXFQZ5lgWkbkDocODVFSYqWVgZSG3tpLfc6W6ShH
opdRQawbHEiUppYb0ahjphWkKLntl8K+RtGacYnE3OmmXfRQFbM0sD8ebdJDNqIoFzOMxmy9tSPI
BblVYhPZ7ZLGTNxGq6ns1qQ1cjeZx/mvHHLqiTMYU3GoIMuCocEFMpaTAa4KwYkqWnQOYawIlNtl
Am6KqL+fStfQjsUg2Pyi5eDAJTNNlJrRIOxp5D4ZiUtxfOO/ndosBTAmSn5+abXLrKZMVzyr/52g
yk73mkAXqTpWgVhzVhBIfEkFZPoVtJ/QypWko6dV1VPfZk/XkYwtzZUU2OQSj3hNjYbWpuENSnLo
9NiXkQBHYCVz+q7y11rt8BgXhZ0momLZ880CDzDI1jUQiPAIaiVrVCUztCWWcoCQ7vKkyRkVJB97
obe1wTlHioGoqYlikcHsSNLjImu4ujQv19dwt0xuQSMLIim2hkZPbjvW6M5VbWWlIOBh5X8aREF6
pzjEKV3h896uTxtb3HZSpNls6YJTIL2tvv6tLU89+nn6roes7aIN85AIYkRkktteaaY0VoVGQ8/W
fVREnEH1jeEjwj6XNTR5wbGuWpR8rpG5KTZ0ie+TDz1LbQ1wib1RW5VqVEixq/Ve1hen7d/UMVDT
DhPDFWq8EN8SwNJuiP/zqUzChR+IVHVrkkDMS+YvVP2SxV+ux93+dwE/smkZaC7jX3rbPmprudWh
eWwagZTEbqOs92o/edfN7KErlJUti4mIW7gicLVDVc6rMQddRErDNK39QX6YQWTUiZiydrF1a4it
56ZIafVLrxrSwuh/VeqZQXzqHTI4xbECqZ8jeaIKh8gxtr4be/1Eqy7vMHVj5Id6+pTWIIpIVGeO
jA8cgVvH2B+yMRQRLe4yStB9Yvil9cUcnipUkq9/pf1guHwlDoMApzY6hRJcraqXgdzXc+nMH2ks
3PrBYY9J7SZZG7C6aJ3p9C306lZBrO1vmYsXHNSgSFzmM0E1V2+L0V1VtXWgnyEL1krw4fnK45Dn
md2MC5oVrNdRASf7Z20Nku4jhZLNcvHvtLUeNZBKRR/m5GLeCpUEVl9Sz1AyheSHSEORfV/+IN8a
48CmVpMyHpuC+rUdfpJLhxLI77xKROAU+8TXzHBgMBpJb8tQF/aN9nYo0aJQP5jVaQVbTKelji09
/VZUaxwkFJViGtgrmhfHjymeaql1oy5v122IXOJgIKf6qoINE9qM2k1CI38BsuU9pGiGPzXMAK+x
AA12CzHbT8XBgWwvspzmNqOWyo/Z3fQ0B4xCN/bzb9B798bSq8PIv+7kPrhqRJXRBg0xDl74xuzB
ETe0OF/zN+tc3IGxzXCjAEyBYfVFXGzfSytxVIBV27RsjPNw+7gqOoxOr4BWLUwO8qEFFQWez0Iq
SMd3Qe9ihs/GuxTJY9NlEvgbzkP51RjCwhBQBu7uq40JLm1QuqS0h2mkfrOmp2lunu1cDgc0LmZJ
d7+u8+fr30nkEbeNMwL6Q1sHrTYxBn/BzOksD8dOXV+um9nF2Y1X3DYu03aJihQpXT0/l8MrFdFD
i9zg9q0W4x+DqGgcUbyou2861JcO110QmWD/f3OoGm2mDWNF9HdyJ6KgmT7NnAh8JNfN7PbTbULZ
5HbrkCeqDnZwxq7Z30aP1ROjcDf96Jni7chtXckT9bXt71UmfQEBQQupMLd7LGvM6aLbUDUFZ3zU
ODN5osEI7oMqqKVPcSB61Hxn6fsF1S8G+RaBuMzrumKZkH6fv0yn2ZMc/Tb3xkMM0mtcbxmjTe53
RxUDkw+pHwfCp5FdEN78Bdw2W1SIDadtFPu9dRygfNupd1N/WtVDRu5WXURPt0udZG3McdtMMSy1
68wMdOWDs9Q4nsF17BVnorO+LVCSuT26JJF2ChFrFxg3hvmN1xREylYcaErIquFFuIbNEVytgmN6
d3NszHD7j9LJoqYFM3S5a0A/taquEi+CrbELIhsj3A7sqyXC7VtV0Zx+kOJ7S//j+tYTrRW381Tb
amsUwbEN1vSTmpXu0r2VhddLS1jZradJJGBMLteNilaOnQcbWBkKUMYpMgQHhq72VDuMBy2Ia8Gh
Ilo5ths2RgpNHlN7TXE80gOGqzP7y3UnRL/PAYjc1UlLCMJbbj9bvU8+UkjF/LtF0BNoQEmP+/Lj
IEWKARY3lNbHP4pi8Jsie65Id7zuxu7Q5tYOFwF1H5tlnjPykqMcUNc85EH2JwFrwcsUqJADrcPx
TA7pWX5YBInn/gpePOTCAPS2slWDAhvtjmPQZKY/WKLxt93MYrOIXBBoxiSxj2R64xKo+WP0UmW3
rXYnas0WecLFgtR3edOnPXi001YJS92I3Kqp4vD6pxJY4V9mYSSz1gJfqsTnibXbSgQG+1nzZbl4
8YdqMbpltCkGtPzFZbxzwzm9L1zl2ENKRXeNA30UMeyJnOJOiVHSJF1CDxMGFCc3XaczHjMFSMAi
mD95bfJeH2QtRXwZdMm1cchaRfKypvFJ2bpKPp6GOrrpSS7QidrzZmuK82YupdSiMTNlfl57sDoI
QGc3U9oa4M62qlyoPiUw0HoR+AiLR+qhWW4ItCA/4TnzJgtEaabQJPN5A6RxoRo1ez9C16sB8nZM
O8dh/ql02CtceZK8xx/Xw5xtlmufiwO+vpLipDNh72+FKuuYQV9FPGG2GxWygikOxTAUTNf97BaI
qApT0lTJK+PCmSCGnNWH1riJNEFI7Fau7YshfjglSawCa4hPNrlGOB5zL/Lagx4qXn8W9V/tf6uN
LS7FK7tqJnnxHh7dJymAoO0R6d2Z/Oi81R8fxX3yeznl1jku4E3StWNSYBXHIVSMRxTf6PhXK721
5fO6iJTe3nPkX0Jj4x4f/VYbT2MOa9aZ5c/lvXnH+uRzIR2x8KNxQa9Wpd2XBR5i2wGUn0gi3fZg
3McPBNV/4VdjX+WaW1zEr1EWNXUNY41vPOqBfNDv4pfFK9BwLRqr3733bD8Yd9y3MegS+xi2rPPi
xgdctML6Rj8rAR7XPFXwtr0Lh5vvxZ3wchWjKFvje9FxDqYKFLGZqO9/98zaOsQd8Xo6JzqF3gDg
QoECt71CK7SRnO+ry4bNRjAgB/pRFWDU7m1ua5VDD1oa4xixSJzcwY9O9jc0+pymEIRc7hTMIHqa
DnkOBZnYZesqfxGJVu+C5GVl+fKquaidhBMP+27Mv8yJ5Vbr7Iy2foJ6XFBT083l+ThJkmCwSbQD
+Xrr0CprksnvYEZckLoc4lAPVV98idu9Pm5WWOOQhXSRTioJHvbfLZ9NsFJX/1acwa3l0Kflvrpl
DRlx71w/fHa7TrZmOYiZ5abs4+o9nOw3yDn76HVWjuMpe8kPy6G7sUSPcrvnkKUZ0KOXDUvhe5Hm
wUzaBkz0XqRYUF+THFoXmHNGKSLSBYnQ3r0Lw3X/mOK2yjLrc1aBws1TLFdC80IeCHuE9vFlY4Pb
GMvUlHPVrxLqKmpQ+DRQC8fMHMOJHBUEJZjdFXywXfC0LLC2Gzb+xY/IT0k7K2BHkDDlnL9gIg2s
0PpJ/09Fo10425jisDOt8tm2I5gCsfuL1OGO1ESCbGH/E1284RBTo9oCuhCYQKn/NEnrMR3A4C4R
wQjkPmpuXOFCIVaaGtAMO+P3VnHaYxdGXhQwKm28ALCJn+oecjoC5/ZD/eIcFxv1ZCpQmQV4lH16
UCAEHGVVsEyS27aiZzSRg3zWVeWDKSU2HKS3TAW5C4tQLhy8n9T+36pN+pf6VRPBIwOlX07yy7Ly
JJBdpKEgLxEsKwCrAP1f/o0c0fPjscr8LOQEEsQ+zwepy12vKCz2y1sm5ooCpjPhKqAdYuFD7u6B
s/GMw8VCM1ZzYDebyrQe1FTGXG7yFuvKn72sP6229mlMlJu0Fz1YC/aDyrbk5vKh5jRWK+bhqP1V
tKWjjBiCEwqRCDa2yiVgZVTS3lhgpWvRtzt7nZPj2ts79NPq0oPiJIGo/iyyyEHJMNqdJtlYzlXJ
oZug4JV3Ib2IHm2v/GFvPhqHJrMetfY6IhwNSjHpnATrNNyVtBsdSH3Wzpxlk+D83P1etqzjMQAz
aqAv//l7VTHJVbSj4QI8j89m86WMja/UIofroC+ywkUFBd9zlmiwosq3Jg0ldDUtIhkXkQ0uJmpo
5WV0WCSo7ii+LoELXjHcdZj833OFC4Q0Mieq1xPMGHU4mdahkzEJMoja9xie/wJMm+/CRUJVlhoI
BuGNQsdjl/VhQtNP+QzBPEW5T5IJ1zaRLvv+ZXRjkztjOqOQu9KCzclNVne9hYhBoKlOVTnKvYFu
+DGEQpNorEveBaqNVe6Q6TQ6Flo1S57+zCbUhz9BHwYuIC+3nPTbeJr9JoAShtK5A2gaylciGui+
Gjc6VFh+3gFrkaMHSobXUjm6hTGcE8twklzUi7CfaNmaDVpWFbTkfFWLVLOeyhSJ1nQacoe9ANv+
/Bg9M1k6MUfq/nm6Mcel46M5J0UVM3Poxu7uxluWaq13QzB4kdO7459QWT5e3xr/EkAXFzkwSdqi
mHRI6YA0Z/AVV/FZe4cEGYw6R+2JPQuKrsf7H+9ikQMWy6gVM1/x8cbiNhrOlXynyK/XvdpF/s1C
sj9hc6LRqSJKocBEUjxo0UkXMawLV41DlDKNS7taYEAJsyfVg77og56Be5+gnJ956Z+Ruz5fd2n/
VrjxiUOXbqxAMqshOMhJDuogOsbH5ohUy00F3eX7MHb5PhykZGWfjHOKiFAjVJcq6Lulw+prkwVp
PFm5lXvdqaZFEIe7p+jGOw5RSNHYM9WxoATq5dZiBp0CPvkhDbLF9FbN+nZ9NQUxyDdclBgfxlQg
FjOPIBQFolF9PbSa6JOxvfPrgfDPSvJ9z2iA6IyxhJX5e31kFJ3jZ/JsMM1bJ/Poo6iKLHKKg485
iSQjZeYkO8zKp3i5wyCJIPcQRT7PQ0gyKYuyHEam2l0wCUXOjLe+q4LMzY5GUJH/UlATLSQHGVCd
oOXAUv7hFJ0Z+zHaKF35j9YfQAkRB7IgGPcLFJdoNDn8UMumoUUKJxnTqf2ZqTZox+8jNCGH0ilf
RaJ5QnscnOQdCAdMAntLaKDRqMFFUQe1EmoVkEdG2uJdj372c9fikoMSvHANmlLBXN28TBh+Rcbq
aNlrnYr0FEQHqMlhSdPRXJrYPpMOI7R9Sjar9yVxzbD06R8it4TLyIHIqNKkW3KEifXH4BNfPRSu
6cbH1UWx0KW+0N7OOirgeVY0Q9dZzYcLE5m207rEsNeD88Bh8n1j6WDS152f8sZlLLVGwMYsO9ER
KjLMxUurtirRJCyrTMwQz69Orb2sfYbHXcF2FxniIsVA0WBMdHgIXeaDlRRuF4N3K6udoRHNgu+c
2T8tJhcqo5YP1OjYxwO1Q5N8r01B4WDXgKxguEEneJDiOwcHZY1BNTDgzDajoJIll859cH1j7Zxi
+F0dIqKaJaPriQvApDMgt5IgLy7WsO9tZyURLk3I5cqgzb5ft7Xvzj+2+CNsmoy5bNltY14K8PCs
fhuLCuB7OcfWH/4Ak+O6risFF6dJzf4i9HGq8H4C/mMjh9Di3Ju3cZOF2dCHNV0EdVSRe9xhZkP1
ri0LLKW0dOE6Qo4l7cPfW0F26myyxLqs42V+/1pj5tAYMphU1Fq0R+b10woyNzc2VmLSaiywguQU
nUpvPWhuBiqA8mZ5k93WMb7FHimcx+uO7V0kfrLKAVOUL7ZZ2bDa5F6qOAx4y/vUm76MbvtpAePM
vRUsB1Flbif/+Mkqh0qd0oA6qcMnGyTALwbr50xxrHoVfDaRGQ6TdKVZkN7DuSHtD1mCGaU+8SPb
EuxlUQByeGSPLZ0nAm9M/UmLf8T6V8FHYhHMncI/LRcHFnNnDkMkw8ASWqEerAf1CfolODbQmCg8
8gXeWNyNGYMb/6tNNDdL8lRLh+veiH6fVVE3cZ7ElhQREx8lM24a6cc6v1z//b2zHasFsT50sOuy
zRPWWKillNHSsbvx7PUvQzgeyL3sDsfWBenFneiE3ffnYo77+ulgj7NGYa7VYifVMMf1/JsOcZ9/
0cq2LWZY6PzZq7/gcvCNlUOje9YQVlmO6J1477Fvu4L8c6ZUpJnUWO3fBo2vNnGYalzsM7nhyUu+
4KxCA/1ZRD8m+nL8c6aSdsaCeihrp7FCVtOoQuvWcGREunEjLi/spizQwwA/OdicocjycyRmehxD
0I3VLdGXoWROVXxVyxA8Yd71D7gLQxs7HNrFmCaEIBnsWPIS9mPhxR1G9AvREPZe7yD0yC/+cHCH
EYgEdIKww+4iTOPY+tpg/mb4MngEt4PpwJoYMEb5KtoCe8n7T5a5PSCNZRQnBiwn0CQ7aX7u9d8S
13AsFBdRdxDpo+5uuY2j3IboLRJ3YwYISXrIkGaJF1VU0E7M1uoXyL2YeM93NiiVgiGxXZkJOVGO
uZb6SRn9MSnTDzJot5mZ+L8VIu8NMBtz/ZKssYH2SHBfLBDjk53CMILENgVJumDh3r/jxgxoIKtB
XmFGo49L+r1tJYEBQai/7/CNAbVQKqtlIajMX7vxxSrvZ9MW2NgrLGyj7f3/b4wUsU7ViL1qsEzJ
/hz7o1OleNNOHmRwJpkePVaiRoR9v0CCo2hEQX8ulwBWoJ8CAyCuUeqwuPJou3J+gBiJwLN9QLpY
YZ9v49icm42dGLCCreTo3VvVEwfy144hC8LtPZ5+De+LJebvxlLRFbkare/3UbCcQr4kPilHE11w
rKniemjv76SLKQ79ZnuQIDgLp3QaRvG9gbVrgOkEmp2FaL51/wRRoXkBQkaia/wciSTHVrZoLMDD
+IABs8csNKEQjHoMmmLsH6Ke6f1QvNjjYaKDDHBhqrAH1U561BYHgtQe3rbvujfjvjpKJ3F/2u4e
3pjk8qd4NciksmyzMR/G7KCkL9e/l2gNeZBQyTgYNIJPwwmCV+wlW/KXH6AUPr/LTT6J1JX3FxGv
kxArkW1oo3FwHulWIoNekxVHmJZOjrtPpjkZ+NfN03guz0bsCAOFrdIvG+Bik+/ezmxUY2wJNlkb
6Oqp3npDHorjeEdPohrh7gfTIVhMkIzqhsJhR6NUIykYVaxVhl3ykAoTXmXPl40BDjaMVirNxKax
X77p4IEuwcYcn+knRsVch8JSFvtzf1m5jTUOOkCrqpB1Ze6cRy85rIf+oPudx5K096cuEVSJ7HH4
gcQtBzdOEr+TeNkOdfPAQGEwSUBBwkSWqOgM2/9e6Ls3QOmGkRvOwXoooQXADHZp62QZGCByUY8p
+4lf1/BigvOpVQetSbo09is9mPov2ejS5P+/2VMh+sUElwwuSSVlrQ0vZBwgU/tQr8XHvszFBJf1
9bkyT7EOL/Jb+7seJKfRSdy5Bf896ImD3BUNJ+wDxcYnHijmYiU1zWII4Zpv5vPo6UEXWt7yYwpw
I6lxKekEl9V9MLyYtLnbsG7WepOxL6WclfCd6sSzjqbPXq7z/8DmJrTHoTtkretySmFvOmV3yQ17
MfkOru4ceTRxYk8068lW7Eog8sr2FFrNUd4gSpi0cBe20PWSfeUgXMbdgDdwOVFkCFCoPBNf1SS9
GisR0unmXYIi9cpv9D41EStsojQBgRi6EUVtdezj/OLdxioHjPFc1wQC16wZOT4MYX8YAikESAkf
qneXcWOIg4wuzVMlgvTr+4wjDN1MMCQekti/mG/scLghLWMnSxkcGk5r0N0VdyV7UPYUAD70PHBR
rgIAYpgJi5O7ILwxzKHJKNdES0c4WKOxs/oao7/B8shzdlRd6+ZDpIYK2ZjjkEWDXhmr2+HRFUX4
uVqDfiSeIM0RhSQHJlOnzIQMsNEHnS/dgxzyMfWi2vneqO7kycgXpdvkA9RgW8d40j4ja1Q5ojC6
VA9W/q1aH+Y4Edwi9m/jl9Xje1G0odcxCAIjJDROyGwOPUaSSMCEjUpXePffzaQ21lh2srlKNKrZ
kAxUU153GtBkDA3E1+iZSRGKXyN3T+aNKS6TqhqrIE2L1CPLPlPoHjbZl+tBIYgJnplvGRNVjhP4
YknPtvqmtees/+u6CRa6VzCJfwlU9YoaZcWgYhxwYhmT19v1zbIo4GfK1LDP8O5JtZfrRvdPzs3K
ccChKXlayJLF0l1236Nu8QeED42XHiOmeGFdDnhawHCuwKooNDjUkKDcJNcFljM9JocSPZyjI51l
FyWhUFiz3E2CNx5ykDHFlqpUBta1D+x79jAOXbT300XDMS3qF90/pjfWOPCYazOW5Qqesf4rpoed
gjoAhI4OyEW86bPw2V8Q+fwTHpW6kagj7Kn35NR9khUHyO/Zfv5XcQtdvcRtQ1GPyH458eIj/6Rn
s5fRvoPN3quPjT/5MoYcWdcXE3shx+J28rIfUHt51o/X40awC3mGPmvqIdHDQLLPXmXlXrOPayIo
Sogw8peCjtq0OUTuWa1UDsZnUCG4IF+AcFN0sxwKkTWRR+zzbjAytZpaGUEv/l6ZxQzbeMsiJsP4
TKGiTFo+5b6dioWxBHuCb06ZLYwq1DWL0pP+pvjrQX/K0ONAPLYnPnYx3MQLhzHNvKK+HcNa9Joj
LYDQGCrQHtgl2FVUhyrQh25RG4McvCR2NBCUAVEJGZNDq6iv09qelCYS3QFEm4+DFlVdC2ISFo+o
T6weq0+APtTXkG9BCfHGPlaCeNk3qIIKRUbvtvk+7rYJl0lfIjIpOOea+aiXYdOE1zfYfvnPuBjg
zmzc3HRZjmAAGcK7YrLyoIcErwOJJ4Qu9tl/PfAutrhDWy/pIq8WbGlnugRnFhexf/yzLhzle/Nm
h00gLlIw+L1mk9tvZpnIRF+YTZQBuzALW58eCvHtUGSH7fvNh1rbuEO1DHZQ/ovOi18HbMKXevln
5ct3lo+3mI6rPO2b7YngeR9SLsvK7bYhipFJ2jBtVi+NEhiqP8aBIEz2708XG9wGG+O+J+UIG60V
JvNRq58L7VTESFLOoPRXh2Ca/7puUuQVt9UkWVmByrAYlT+S2u1QAJegTvt7RrjDe1TlgZjMLW1V
j6AtdhvQ9neDIlg+wS7mZ55QCxxJz+p+efFi4XZNvl13Q/T7XKkA9+mMzDV+nyw12Dyr566Yn3/P
BIcT0CeLZYWlOUl7G4OPBHMr1w38SyL1T4jxVJsYY6pAOIbaJRR7/eaOuskpOfcOe4pgHS+i24po
zThgWKjBjgysWYNrq3XM6Ud6kS7AqnKAQInUGb0Od6QIEXXu6BfBerEV/wXZTKKDZNVQQEPDbclC
GslYzQbLJIwTO4sAAL5yb6OsYT6IWLL2pjcUHG3/WOO24xRlzWwM79aisL1PbvSbEQLAh8hb79hg
9bvi8Df9tQ/tY/2B4aWfjHPbtCBlTEddx00JwnUGIxaPHxND0MK+GxAXD/kLOamHitAERmrraaJf
O13w+/sNVhsD3C6lBo4/vcIStl57q7nLOQdbsuSOaKUwkXAaAT3h7nU9ShQG/leihCfONyvDiBW2
dNKh+AQil7Pl197oxU8yIqY5TyHUh/0uGP3paDnKsxmmn1YfOajwlNqvWG3c505/Ve/rpe/f3Wd8
RiXkqxnvI+R83Rmlv/ExBTOo6AKxn91vrHLbPO1aW8szWFWf2bWlcZNH9WnBLGb5CFlW9/pq72PY
xhq36fNOmiK0krLL4IT3qzKATh9KqbMrhUVQhvbLb9pjX3+TdczgDa9W631NB+SjrNMjerA8Jtii
+uTbhzKNjXsc5GgKSIPHFu5F62HOzyM5yB9Qid9udYPDGYtCVGSwYULXn/Lqkxx/BJY3LnBQItmm
qZUsHvoE8rzGOSpFQcAW4cqO4y/otZwXup7CQrRYzwWTJYiWk71A2Dsr75KOimJOgFv85XykmTKp
I+ylt6CxuV3ukpP8FKHAPfv0pg/zs/Z0PerYJ7jmIDuYNkGXTnOpmCUM5tC3T6KDOv5VaxhjsiUn
LipHNT9dt7ffUXz5ZvwNHcxRy7q07JtheLuGio4OycM+/A8VTAFamhxaGGWJcRgD0dd7cjD9wXpg
0yA5Z27nDXjXzA995Zbih9Td6tjGQQ42ul5LSn1+hw0CMbjOSU71AcRo/4W+Q5A28JSedq5DKxjU
Xp4sO9I9Y2ZmRZx4eJ93APeuKDwZrF+LFg4zpgVa6hHb0C2W1MCTvnWsUYY2HNZCAPa64/VgYfv3
mjkOP5ISAwEkYbsBDz2oQL/f98StF6LD3ORwpCUytINY9mUfzGdGKQA6y/JGeVlPd5HThpgfF7zi
7hduL0HCd+NKS6XHaHNlZ0t7y7S55EPxyk5PzA/60jF/FD3V7d7ANga5fKVY07rVQErv0eyPVPla
Z6foI7RpW7i3OCxRq7jJU4rmiwgsOW/F19WTnfiUfo4133iefcbOUIla30SntMVCdgNgq9aplTZi
JVkVR/YSX5lcG0mIDObT7L75JtLIFiC0xaFKlo/JmFawl+NhKWkd2xYg8r4B1TZAK4xSkcLhR941
Nvh/QJOQNi/6GBBNgMD7kXD5fS7NgM7x/2MvG5fWiQD1aeoaot75f4H5ixUOKdRqUY2cgnqBNeL0
R/lGvyuO6YGI36D38fZiiQOJrsswHWizCSW8gbC0KT6RI9M9rENRS9N+NnAxxeHESqyYmik+DcXQ
KKkwFfDaltSR0rAfXq5D378gxD+2+DJDIVdNWbGJx8mNHplAcHOW3O/FbXPL2n0Tz/5x3aAgLHhS
lUKi8TAYsBeBnk9/sJInWgke7vfh/OIShw/SZFnJmGD5ytse9TTjqIask04Edf9yTbjY4SEhnWvL
lmCnxeVIDUqP3mvH3mmOc5gEopmX/e1qon+UyERDK9jP+NNYplR2oBnx8nEOh0YP5no8Xv80++t2
McH+hA3E9Sbog5dWxevyia1bf8C6oQ3BFJjZz5cuZjjgMSraGakJT2wAQ94+T/YpygNzerzujcgM
hz8LoXWZ9TDT2c/jdIrzsMTsZFv5183sx/PFGw6AVluBvCszM+kvqXaW5ENfCpBaZIJDniXtqKba
MGFBeNBJk/o4yVEINvcv111Rdgu2uMv8L8ZYgGwCQCN0lEYZhvpAObG23u5THYAz9hQdo1vk7OHo
624+g/tLOSw3ov6s6+GHEc2frc86zdNuRvhpAHJWdWfsR20o6v7/l5P8f15iO/1sJ5VTbTIy2GH3
7SVxBzSoJu7y1hoOAC8w7oTTjQxwfs0vLxY5QGrWYaUg+UNHBagv2ItC5MlPCZpf0JV1I3rW+pcs
82KNQ4oM6h+kpLDWf68TyPTaCboeccfHDZ9+zUan/4q6m/A17V/Q8GKWQ49Sl6lCo/dlLY9MiTj1
kpAcq+MYQrxFAPHCj8iByDrMENdZEKopCmOIFurpd9Zt5+Vf368Ir6Ja5nX4RRPOz0Ez94sS5xiF
huzbOY9uMvL9+t77l0rXZfk4HKnAVjLQkn01XHk0t76X3gbU2SqXNTLPfgEJX5zGH1AqQyp9scpD
ixEnY8sYX1M9QooZzKD314UPQfup08UKhytmM7fV1MEKPbJbz4y7uH76uyNR2Jl9HfYVvqW+x2ho
oQywxfQCtNcGm9t6mR5WdFyi6+GE/f1kvlQHwdfbxS6LWKqJ8XxF53umkn6JIrnFlUQJq7v0Vnqu
8CLBeqlp0B/yGyI79V+MP7TMnOkgsr4bmxvjHLwUQ5pBWAbGu+aukwJd9CqxjygbAxyioByqt/OM
9h8Wm50TFKf1xr4zvBElytxP7qcbQ3Dk7aPJxiSHJoqUU0ufmE/+4ptBDs7e/LP5SJHZ566IAHYf
TTbWeDSZy9VcZlhjSs/tw4DDB4U+N3pjvaW5KzwQ2IL9ciBs7HFoYhuROqasENC/Sc8WOmeTc3mz
4sCjTyC0Cs2X3wxPDlyahTbZnKFdhfUbDXfVJ/b0M34zXtY7TNlBlSX1xxBd114eDqLXhP0bxsZZ
DmOUJGpz3GcwnJYeyiPrI4nP0ldyD4VcXJ9AUFO6wq4B0ZbgEMdO5Fau2EwIY1ZHBT8EVyRG4d8T
isg1/A/O8V685Cu4MSo7k/ZeUa20YLCyY0bs8PpnFDjFF21nPTEromEbFs2noXztZ0HGLAAxvnEq
ri2FxiUWDd3coL4ZD8n/kXYdS3LjyvaLGAGSoNvSlmlvpJY2DLlL7z2//h207qg4EKdwn2alhSI6
K8HEyUSak0cFTPTCd9MuRG+OioMTNUxVcxmZnNvBYz34sVsfrMJe32ss5KBiYw76dkW5MJFYDlJa
aV6yOoFYgk78dwYVrKDWj+SoPS6uYuu9bR3VhzwQhQ4iuRy4NLSP8jXB5esXv4k6u5jASx/Zpv5n
vm9zsBysKEY2KLkBDfNjfwS/ZvKZTnaKDFVkM4p6cmh6e9Uc49OC8W/vunEyLa5AmsFBjKyZ7bjU
MM5KPhjFQ2t5iYjxWOQUfiP5KaexC2WWXDya6DtaD+WZ7X9j4Wwk7jwSXTcOQ3rJUivZgDQk4oIi
TB/JOjuaEjlzWt7WRPZLc/2iG5UjY1FQYoEhSieP1gB3IeZHEdgQn8fVQqPpcmyQQYYaORq3u52R
DZ9seuxc1isNJxWMP8LILj5e/6oiz2jyj6WStnRSYVIsx8E6VeVzdGoPFJ2qpQemTlHqS2BGfG63
b2lHByZP779M2bGKQGBsOAKlREI4AOr1VEmKGjeSBqq/vKZ++bU8N6xa45GD+WQ9dAdRmkB4kBz6
hH2ypGEKxZRg9VFH95NX9E8jyGAhTfyq/AkH0QUK+Ck0sDtWWEwLcYOif+hkyx0VRfQGE1wQk4Ob
WjVas2AxWn7TfFg8rbRBduqujwNenTbG+TIbKQsBzAjPkcMZQusJnegQSlG3lOwGUxfZq+Gxjp+Q
AMFFI077GebNSXLhSx9reRj1EKh3HwjaSEhxH5Kbor4tCzszJLvIT0l1FFjobsZgI5TDnkFrG3Vk
IX16M/usHd10+xOKe07h4kwF90Hg9/khtW5Yq3nOAd1KvgSqad3F0fgA4qljq8oOkVXJJqEV26Wu
f/p3alocuiwt2OjaBWpOGEgywEyjHGeQ0RGXBYXCqqIARPlpNSsrlqrRoOf41n6jAWvGZfSW5Nj5
8R1FExTbXyeSKsAaPm87qavRmyuQu1pKW0+cpvgU9aLnp0gIBy5t1nR92EOz7rScZrQ6PYCSLuh8
OP7lfoCLqLD4zfm3d9FiP2uTLyylIieETUFL5/CzfqoxOWw5oYKqGPUVvNNEoLY/U4AHNuZqNZNY
/JofbOTLi5HNoYz+6FKHrehIfjSn6UfoWg644E8s+VMZp9AT6bp/wr8k82USi5Z/2U73Ms3BrDz2
6TfBbdjH04sM7jZY9UgyksItMb556mkfC2xz6U/sNFGMfo2EkxL7SafLefKU82a5EllhA0uFDc6c
k2xrH1P3KQuw5/Zx9Jg3VCdbEbzt9+HmoibnfRezTNSMYpqBdVdjoVGwnqQgPYkiCdFpcncCLQuF
UrKhyqL+EaWfsYH9+ufa//uGQcCLLsMUOUc0K0qpqaxlZ46bs0maY0gUQSM/cy2/x9QXEZzrGeki
L2aKGnCCV7m+nNTGr+bKGccvpKgdrf18XaP9vn7zIo/zOhXplznP32vc7Hp1TnzfnwiWCWGIQKCa
QBb6Uf+OHRUNjTEvIWv2l9yuTlWQATe68Z3xxxR8K/Yt/vkgVT7lX8hjBuILCIuil3H+YVqncjmF
/Sn5E8p8hfw6QpVwubisKjt1DJEnXtSXRP3Y0pelEyjzDwmVvz6TSrgLVIJhYKbsMw2oeSsOWgax
YHc8GI6GHM54K257Fn4s7i4NCLkmg0kkp+hc+lkwOovfHYmduMLM/m4RanOCnFPpTBOcbKzaZUm3
a3hYsy9L/8nojoP6XHReM55VZXAFhi+SyUWyg7UmSUqhHw3mG6YfRl5d6ovXzO5j3+XTcaDRgDMH
REBQbvR/lliz43v8HwgU2o8fL3I45JjjsiFzA3CioA1n3W8Eg1sh7pZyFpvHvm+8CONgY1CbCXUE
CJPXFYtm0aVFJuy5j4/XldoP336J4TP7ajPSeGIfaZkwbVofmuZz0nyalNfrYva71i8G+H4ZNlFN
ZoS5pLEqqP559hlRvfExOpXn3P4IWubeU9Dy0QY5AsU/zN9cNOTAQ8mw0Cln3Vqq3XmYdHLW2B6C
KrDQSshSVHhpfBKPIe2BI7hqdawdsHSK9cR/R2IpGstyGNPQzbEKUnmewIdO1dROQV8Smx+vH+6e
qWxk8d+wNLIM62ZWDJ1MelBl3YOxgqpHmQWeTCSGi6RoXht1Q5vYC8PnwfpAk9dYmu3rquxd5a0q
3MeKCxAJRybFAAV5AL2XY40ny1Scdr3XUShPKmexTAFO7YUcW5Ec8DdmWWdtJ2Papb0l5n2V/v9X
OjHW4r8s4d3xbCxf0iMSh4YRexZ9IrlXpaudWueyFNww0ddh/78RQ61cjUvMybvDmoAsQTcdE04Z
ZUqBOrv5wq0+HKwvhqGYE8HWZRosXuyoZ4mA+NJEF2kbxEhhCRIiIr04cAfy5aWpayCUW86qmjth
d1Bn0RYgoVIctBNFrlsDKQkPFPWfzVN9n93W5/lknFLsixU2EwjA4R0sN9+qk/IppgUWvS0n3aMn
pDtOaH48Kd9ZUZolXlu78sXTwHtYv/ly750qG7FSK7ekVXC5YvWHnN5r1UdlCEA1I7jD+4epYlAW
zFoa23H0d1McxkyuChk0kJrNmqgxP/YZ3W+MGaq9FYW8u+ZxkcVzhq1SNKtRC1kp7e0SPQRqZmfp
4x+g0kYIh3x1n+oGJmYwnPg+utqDkUeHtYuew7sxKA7tr4PTOPSbwyrMV+we9UY/OoCLD/0eyanE
0Mridve1M4FH8bpiu9i3EchhX9hbqtXF2J+n9DeEnNVM8CARfR0mf2NxkWqocVd3GLfMPlnq/TC8
jQP5l+amcchnyHGnliqEyPf1kXrxveFlNypaITLXckUPYJFxaxz86WGcWe2Ab8QanaY7dKYdei+/
o37mRu4fgZ+KldyWhl40852ffHN+Zmp1mjXh+zT5YZ2/Y5GKMgqpaXZ97kYIh326NvY14kCmEXug
xk73IXvSME4feYWjBng96vcKUkDJ83AQLTDaN8CLghxU0CpTFyWEgpF8L2Ovot5kzp+Y+C8JPOjp
yl9HKKn0VlUQT8xEIOIfbOIig8OHhcxZHtcTI10rYYFNsD7ltoxROuWAMrx3XaHdfJ18+V4KhxKR
2eSrNuJ7jb5+oui0M769dx4cptqOQUqGF9bwlXUdiPu1BZ+Lp01s6aobdYTPpavl97Guz1GSCLBW
JIKDjEovYj3Dznu3NY9DIdnLoPwZYFw+FwcYSYbgnFB2qzy2NEvHap/Cke9+EpKKCvMifTi8qJtp
aDUdwrL6Kavv+04Uj+09s7fmwAVIVm5ZExlgDuSUHIyvEnrbjED9EJ9ESQRlVxUwc5ugcFdVTE/+
Hc11feyLJWpBPeDSU/v2k02kcKqTiW4QxoqXYIRWO1m3s1d6yXP0wKrjIpf1bmN82gmspL9+BXeg
WrIuyHHhV+hYzy1jga507kG4z2avCy88yoHyMOIEMOvtomYWva+5FU0W7i6G2P4I7tCXqTbjympw
4y07P6r3/WhbPliiHnqshtVu87sUG2Wwtqa/FdnTPths9OfgOkedrivzd/3lbyzXC340isxK+BY5
5CDqQBB9cw6gLVIQaTGgqNw+jsOXfhZMge6WHjcnydfJZgX7NaIJAujt/C16YlEPRnWdDg1pp/fK
sQA+d73d5fj46liDIm6kLjg+hp6sH2c+KVgHKxx3FhwcXxersklvaAo5a4K1irKrznbU39T9S1h+
GvKvdXzfdbdr8tHAxEv7taZ/AqNUx8IcahrYacNFdkQrkiyXEBRlqXZKcsMu1ljwMts/yYsIdgKb
4ERuprqcGYwq/+1skoPm+Ic8lfJGFQ52CLaHaR2FKq0ffkYdLjpo5xBYE95nN+kX1qnxPyyHYi77
d5S5KMehzCKbeWoRdsuSOraVHFS65nA0lNIzlvVUhVmgzPVnLV/tyLJOeA4/C7w88+LXfgCHMJm+
GH2eI85kCybY2pn+K8Vid0YqgTjz+7+UxoFKZRZVIrFF2mxMQDvH7mibz6zfoMUCLCrKtYt040Bl
0clQj2xPQHpjBqxCnTlrYIDsqHYSX4jVzNSvnCRPJ1FHVmikOrMft6/e14Aq7zR0us+6nMQeav8Z
dzHY3/qWaRHWIXv/qjbWsyVPiAhfwSp2bFz9DaMep9IROcV9sPllrTy3BF2WlY7snZDSmwQDnBM4
BK9bCLP3a4fI4UkaaV1vZtCpNxJcB5/OAShAu05g9iJFOEypw7mp6wHfqpErT65z3+yz4Lom/+Bx
LofF4QlNiFGTdxleeZwZzbgduu2hAx2nir5rocNmN/Xa0XFQkqIeVqXMHPTPOpCydOfD/DTazS1r
2E8PbEkrFjQLm3qYGtfEcgBi5gtBiyQQTNJ+pOZdvRx72f+XR8nBBinNrlgjqMaYgswTi6RDtz4j
16N6y1dR3uy9cn5NJQ43utrKc4M5tRYFzsHpsYc8OXS3pSufGXXK8srcwuCunvooO9q7W5CP7RvW
q9h3LEXJqkKiH/UP8dgvc+J7lGclTyyNwUuPZj7qsEmM/NzdtHaLhI1oqF5wP/huZUlWi7hjOC13
YRB2SqBYwoKJwF75jmUaSWGaslMmQfZFeWJzi+N97hqRnWDxz2piOltBL9H/QEsnMFmeXkKVJGnV
DJhT9J/kjvmhBKT5nYv5T2/1+gDrGIWMD4IghueZaEEhWBXvrugYnmSwFLD5uPQktBKRahzolJMW
Fuh4Yxzi+XHxdGc+gCyX2sWxRQER23I8tKUJMFuEdDzDhNHUUz0x5cq36K5+qE4so4MqLLzgA1x7
IHosCO8ChzlVrfeLqUNg7zPHjgfRcXDN//ERxsDlNzTQFHSKUJWaismhgVWtSB6lkurGpPdSglE1
rXrJk/X7il6mcG1cpc0Er5Xdr3gRyT9WJEMriNa3OrqXF78oDa9JiJNmngBWd+OjjRgunxSmmlEa
40rRVM+oIOVD/DUHfKGDDy3Zoozmvk5s3RYlJihVuG82VAj+RjNU3WG+VSLY5BDUiSIwRZEQzlEY
0ShZY29G3qKckhRMGc29Fv64fmy7uIV6w1+KcPaw6qDf6ZqFuk1kujItpHNS68601F+1rrS7LItF
7m//O/2SyEeWY54McoIF0kg+yD4BRQ065kD8hvkOL/KFbMosxPrd3i/SOKvQqhphrLSwGD054JVc
2sZTGWKQkYWxrdNi8bv+Z5Z4kclOYPPGi1JixnKaxO/ZbtYTA05lW71V/BIa/gnFqnz5gDo7gI0w
3YhmCbQJuF3ZkXaVLWGB+XUTEZghzyVemnTF1FSaeCT9aGmGPQ9PffL9uoxdF73Rgv2GjRbFRPOi
bBbNJaiOm8TV5S/XBey6rI0ALp5sVLqWaMLT3Gm1C/lZmyJ7VhK3GbwZi2qL3NZiITG/SCYHEhZp
5rQpKO7vybhpvHTE9kFQM/g5sQ2v9Rh/sezEdz/3RgjfiyLpHHpoqhYvuNlwnrVj3lLw5zNmGmQ6
PUwoQzhS3ggQ5gDbOIQUyiKT4VBlMK18RTtn7NXkoSlfxzKIx8frH3TfbWIHta6poIwhCne6QzmY
lSwTVoFhY8osA2bcYbkTqOqwHv1BIG3/NC/SuNOs9CXVRkVjmYUCH85bbqOTnDr1oUbDPxK3fvW1
xhJLHKoTn0Qv1f3jvAjnjjOTWr2Yw0F3l9Hte8dAujg6ChTch+VfMvi24rTMp26M0KjCYJnxGzJe
LeOWjdWGd5p7Xdqu10FzB1r2NfzDt6Lrar1IHeqo7qCfs+x2aXxtfgqbx1WklkgQw50NroRmOycW
Em4urZRXGmItdR3Gdk3ql7n5UhD1w7/Ti4Mxta/1cs6l0CUWVkhUb2l2ImZi11gimYlKGMxz/ebZ
NmfIIZqaGoNRpWHskRG09toNC1PX0bUCLPQTFhB28XkjjLtssxx2datEhivFwWidjfj79YPbtfDN
3+euV98rVtVZiBH7+DzSt45ghOb134ngLhGxWimZZ7iYUEXDzZrZRpWAyOjbdSnXD4ryzcR1Y8qT
ZSCeIvkpt2qX5rJ7XQI7it++u0FkA9eH4gJx0QWhi74mMbzKOpyUebCT+LSASyPWOqdTX0klSmLt
arSRxwUYXUWnqA/hR5Lha2s9k8a7ro/o77P/31xRC7T+S1wVODFJP2bGEMigFLouYte6Niqw/9+I
WCi6u8ZE0bCk4FOIIlNHHtpEtFlztzVZ3kjhLqS+ggCakE53J8Ppb6wzQktnNMBvtxyxuENwartM
CFtp3I1EKW1YC0zvI4xmI9Idmiq0O8PDEp7iyEpA2vfkWdRZsYumGw25W5qbi9qGTZx48/IgS6cs
/aaoD4n0OivP1z+YyCa4uzrqfW8UKrxtjqna5C7JXq7/fYFB8HuhkZVVW9I0uqsnh2p4SXInGf5z
XYTIHCj38hgaSqt1TQxmDvREbhk+wxysYDlmvrC/Ybegffk0lEOFIZeoJDfvb46fywz1o/ae+xFl
ZvcL2htJHB5MpjaBDlCnaBxnu8iq29lX/Z+9wT+Jgoub3o5dqtrqI6tpl0GtoR4il871AxbgIOVw
o58TQjQQuXtT3tVBrND82JAelApxdiupo2Jbatja01zEAs8rME7KoUndKXRRc/S+jsQczSMjOfqm
6+uYH64rKDJSDk+QIi1AHZbprmVgHY9iV7Jmq5YARwRXmnIwAsbCPA4XXXcb8qL1L9pQnI0BjdDT
t2r9dl0fEWRRDj5ala09JLjVI7ZL5HgVs+R3Agrtfvkv9QdmrEVbe0Vfi4OSGa3KElUi6i5xGtpr
2erHpDVbgU0IvhXfUakuMZnUGqot2mhjVdSDBvqidOw+CI5wN0q/XD6NAxWK4YZwHID66c0Eworc
V5+mhx47QQD4R9G2H8HR8Z2Va49ItqZokQ/rc2y+VOWfNb0aKjr9FcMwKT+5tiajUWlzBt//2Lv9
Mfclrz7o9+98j75ouHh3nAJh0y9pnP0t3VgtTYZu78ZbfUaODNs7dk+oy30ynJ/7G2Nv/dKjBKGJ
kijssv4etV1kc2ao5cPah91E3TKkN3TGsGFqHuKxddMs868byb4t/iVK40PQYghN+GgWq9ePafmY
k9cJbb7XZezOol/OEhuB/x5StX23rl0ua2B6Mv1sar1wnI+GOQSRFD+TWLmJUunYlYuzhvUiEC5S
kPN18Thb+mBBdt4es+ppAuvaIKi275v+5Qw5J0fVOunWPNXcZEluNJ0ck6kWLFS4bhEaYT9hE5SS
aJzKsJCpG4KZ2GwxpgQ3uXxvksoVfKt90Lgow85zI0lPkiYpjRCdEJ+j1WmPJa4ZPcaFO92wvnlR
aCpSjP3/RtyYNNBKUVFXB5NOJuGijfIxWmovN0ZBN43oM/Hea55mRc1ZLDKDqyrtD2D4966f3r4I
g1ANq6R0U+dElCHevUsJEKTkkyZVdjUI2r33Ox8wavWXBA6WSGeopMOSJ7jF1cf2Yc96Sp9jd33q
ve5l/hFiu4/gAv1DbHoRyaFRYk7mYCoQqck2+qv88YyBK9Z8V4F2UpS92m8+vCjIF3vRCWclagpp
7Kky++j3fWFsB8fanw/y3YKVx4p7V560ACskQSAzHYTR8W6uZPMLOLTqx3TKjQW/gC0SLbzitvPR
RYBe98kWsSz8Q5Tz62z5SnBY6WmnYH+cV39jFJvVia3kKw/tWX9mrPGgEf0qqjgIbJQvARdmODZR
ZmluGp706iluRdnPfQS56MR+wOZKr1YildYKnczb/mYKQnRs6vb4AfsvEdkLa+m70kzwh8kKdrso
/CqlWJ1LM8mQ2cVANoq+KYZG2wO5ZzQAdTCL3hG7EfBGGqdbF0tVnHW44JZe2FoJ4kknxpQW/aAb
pejeiTTjkNjE6tJ41iBrchgzKSNDRdLuTj0xrj1RZWjXTW4U43A4rdIEe48grKjvRhW8svVRrgXj
jbuWt5HBoaMxjuj4Y4c3g587vtfyr9fRV6QDh41Fl8fJwP5+kh47BaRlnrUE10Xsg+FGBw4MWe98
Hg/I25ATi6jNB4ziTz6YStzlkGuCV6vgwPjMgzm1OgZAkYpaC1+qg1ETBC67ztc0sJgc0Zls6Zwy
SZ5g57SEqYp00lxLjUACrq9OXaqHpdIFuux7roswHtjnZtXnNYQw+ojCxAtbBSo58cca1SXV6Z7L
QLS7Zf/0fmnHd/J0hYIcNFqfvSk+rYsXCZdc7YPBRQC7wBuga+rBjPNi/tmXpN6A3Qwpjthv4R9b
D+2sjv5RKlHhEXkoZse/PQ82J8nFm9XadUmlQrHEqu0mnF6XaLmJ9NZdNcUJp9gONVX0+mKmcE0m
B3yGWljxUDJTObIEThawpfJilmvRN+MwL5Ojvp9MiCFZjx2IBxqJ3lb7LTub0+OQbo0W8F0ypGMs
at1jFZTIgD4XR8ai1CAmdGZVhOSCe8aTDCqzVeZqyQwFQZsKWs/6Y/WqP1jkvbVA9uJT9VXDQjvB
9d5/d21U5QARvAatWapQ1Sw7W2oUu9cKe0FRcrhPq8g2MM5E1C+t0YoUFlkLDywlGQor+u8ZY/MZ
KHoUL0db5vrEyHfngO1kb74ymlpRs41ANE85SLI8i/EcY8M6jLLcPGbIcIMR4yBwBIJLyDMMGljT
V4dgbfas0l6c7ssUMM7rNHTCY3lgHZI9qss9GsCi/4ha3fb93C/c4ckGs1amna7BnMACXyV3pHAs
kekI7iG/NiYKq57ozDP0zW0+36uR6PhEOnB40hlRnjU9PhOjLsY9tAfkvIdb1l6q25g4eFR6W3Ru
ItPgwCXJ9TCSmENIj5qfIZ2jBozwKxbECCLVOICZ+7pR5BhiZuplyXcDHTCDIB0g+jx8JNUPYBPL
ICKqnhbNy0V/f/9dckEOk0OOEDPSSc9cG3uFGYfUb7DEBSNQjPsf9Jlsw0oajCJs3nWoFkUgLzM2
IsJ/oJ41cUtIBpQGSERWxVty1abj4mRGavfmKAhJdmF5I477UIpUZImRozgakcMiPTUNJgi60b8O
FCIh3KdKULFMoAaMjmgHKmmv4EoJqi71un54vS5qv8vFMnRdJhY1CP+0K5cRvf013kLsUk1f8Dw5
dN9WzLYXLjlXHwXS9jW7SOOusDHjqT6xl1ee2GZg+Ulm9/opCqx3unP1U/JcPMsPYA0WfDahmpyZ
FGicyKbyv2oy9oN3nkn75xI5IdDvpgM2h8pZyVqos1kwNdNj/cI6XbCKAvyn5ZMi7HTfRY6NKM5W
sL/UGLMFoMiGTNJgIHdmHVz/arvIsRHBXWxFzrpOtSBCjxyLfFFqoe9nUe9vkeJGAuf7R7VW0fAK
CdJBR4dyE5BPjBwzAgfo/7BOUCCNd/dpY5hNxvT5b2MX65ej7xv3WHC6frp+evvB40U53usXRa7W
A7thw+l9SQkbbyze5KD3fm49FU3v71IdyhuBTP/NG0Nde8kcWQinYGys+lzdQj/ULUu2MhEtqfFj
5CuRDYYR4eq4XW+5kcy9MqSozou4gqpsIwVbq8T69rHGUGCQ++/CjRwORhpq9nqbQg6jama3Ob9n
m2bYHZOxKRdBuSCH+k5IcMVC+Slr0utYWsoksiUN1KswJGpTj9UWrS+jh93E3nBWT8ORZaxyZxTY
0N4lZ8uwLINgwppS7lyzVhqSyoBD0PojanO0OyyJoMC4Ozy9lcGdqTyZORhcFZaCU7+Zp+qxCOh3
pKQ9Ha3MbHvPeCsxtmhRVLeHlVu5HDJHrdzJiwy5jLpjeGKUdBTfcf2iCHktRMfIwXKaKmXeZBCV
Rb5mDraUn5tG5OIYGvKWstWHA+Ra00aKvCN7K7ajPX7PHyQ781iQurwp2E90N2PwCSQoD4pwH9Ke
d1VkUzF08AaC8InLQptyqU8jm9omxTPqFFZxK1fnuvj6B4C2FcPhyxRi7cxMIGb2p8ahGK3CnP2r
eT+Bezf9HLmiZs49/7OVx1m/pcd9N6416MfCe7n9WsqCy70LJ1sBnOmb0TAqawQB9dvyXr6KfaLa
ZuKynZcsS6epdila2r7rF7ZSOcPX1KQcK+TVMaI2YRk2a5vWj73NelzYNLGow1h0ipzxF6VVR3IK
cYp5p6X3UvR43Sx2L9fG+Di7V6JRjbUMfz9/ayYvXB6IkA1UJIILRHpD761Qg4j225TboOi383sJ
+ZDw3nz+WV4Xj6Ipu/i00YuLTWqtnEA4zYRiI9CCpABbGZKdURO2E48VDhLHvEdeK8cTtHBbMbWE
4Fbz402Z3ptzPeMHqD22eTDmaeWhwMtKt0M/t8NvBDRU4rE/wVnzjAzTqIRLukAqHbGYMzlrzYci
F5jM7pNRUWRDViyZzZhwZ7vCkU9p1ULIY3zTefURuVAM63R+EkTH9oOKLJdoVnNXr4tIvpGmGWNa
VQlEpl3jN2MeqDWmdJLEu34b9iKhjWZ8H82cmGotMTHLqYVW6Ak6sgWTwpcGw77fvM1GHQ6LBzlE
npBCTosebUY4VDnmsT+ZWEtQnjDudLyu1m6Ly1YvDotDY1KJ3kDecGIbzjCmfS6c7DH29ZfRYTsT
UfI8mD6xy0DUHLr7htvK5mCaVGFTRn3HYjBQigEwR5Do14iic4xpyp8EmjK8unayzJA2UXQVka4z
M2iq3PZvndceDb9zimDBy2T2wkNxwyidwDorSsCKDJTD6VTW6zZlcs0cHUsd0lvonXMnX3lovfSp
RXwpPWgvAmV3QW5jRhx4m5FZo0cAQn/6IuPMNqyrJ9XLP4tMdjc+2ojiQLyRQYvaFgAWMFXZffai
hQ8K5vS6k5oFyfpHscpGGo8wJI+LmrEjVVCNFXuLzzqKy4Or+O2pDv5oHHBjo/zwYaatc6yx+f4l
+JlM/knX/57cBaWAMK8huP88q0Uc9u1QF5DHKhPpCwvGMqf1lDdQITrLQdTituuLLsfJU1qQeFKW
roa4rnsascQ9bRyVHIZEtq8b5G6wspHDwYyOdQugI2GfLT+EJlYACV47+5cb1MamifcUZh3+frm7
RK2bSimRNbS+1uvXqf2qohifNMhVNqPAFezrcpHFGfxk0Ip2WQWDb71m9mn7fP2s/gEXLwI4GwdV
U29JccFwsb9R8CgN3eGTGsSH4t4S7xYTHN37S3mDi2VjLZph5qybaPqQ3Sngzm8chK4v/Zm926Qg
/Fg71idhk89eAzrL8v73k73HaRu5lBZR0xWQ276tGOstTvopu5Ps0kVeyh1bm9wbARgQniuXzfmK
6qf70fpG/G+OdtLLesVXlA6Ls3ioyIGejh41jzGoJn4syNbve4GLttwFkCOFakYOcYv1oCu+ad6v
kXPdbphZ/O7gLiI4d6o0a6kSDQfKShvFqT9oMBkxFYfA/BXOj0pqlUdji6tW1/dWldlt+J/reojs
X+E8piQ10qRNUES+V07mKTtZnhnbo0fc1MtvRRAo+jIcdMiKbmTzBH0MLbWXGUtgwEQlXJu575Av
H4cDDVlqKQIQfH+2BW0IimANWExHD2JOe+H5cfiR0Ckxiwj4MTnhI2NenA/1R7ABgHiHCOlidrOT
m3vMz4FW8QBMrqBZA5JlxlU9J3b+jd0mC5sW8ir4uS1XSLvBLugVc1fZiW/wo6BtnBg95A4n+Y2V
eftD6JcfVq9AEV9kJAKj52fo6lzK9BKkdp603PTZYUxEDXMCNORb2CJSqsW0wAoZPWxySFBD0QIV
7Wsi4NtHCVMzqalZisonPsMk1udQRW4kPUYHlpxjTRx/VsZQlIsY7g5nhV7LQ4wD0zUMf34i2efE
ELw29y/uRQR3caUi0ayohCYrthZPH8L2cR0PfwRFFxnctSVVDeZcChn6LXuqs2Bs8K3gJ2ObqI9x
38guwrh7W80lzc0ewkad3HX6B6xUEDCr7Cc/Lp+Fzz0AGhA7Sfgs2YfkY/lW4hGUo1tSO8Q+fdEe
3/ewONURG/BA2faHmb+NeO7OEp1WfUGgYSUHaECR5uP177Ufzv46QZ4OUiolq1RH/P3WCKbwwcDD
1VpsYbS5Sw68se7fxtEHqWxBeYLc2A1jo8rQIMyISZDrwCIg4pMbEDehTiLGdsHttTgfn+tms4wh
YIItYenQgsUKMtiwFVw/R5EYzsfng5qtsQb92CuE7bnCeueDmKJ/dzRwe44cShjYaEc15DER6c5u
duhvyocYp1m95n58ryMXwArX9WPmTwf9nAfdESu7wUL775TlcIQaVCIZg6oUZC+a8mVsH3NwhTaB
XD3Uy20qibjAd09X1aimm0S3QB7Kea4eEc7apex02WzFeBiwkKjwDcFl2MXHjRguwg3xKEosJcFl
IB/n8lCi38UQbsgWCeHi2tGIiorm0KX32aaKn+N58sHyRsd6lFEZqQMRjaZIJHcHspaApKeESKlo
7MT6TyI95rMomN7F4s3hcTdgwp7zrLZweJYKtr1KcjNtElyy3RqkspHBWT/medpart7Pji2onY+z
P37TH1UfHQY/wmPoawFR7OWN9ZHVryKzF2nImf2sL1WyyNAwmu5bctDzP3nxbLTjXOey/KVdjMYQ
/WSQwCwFFr4f6W5ksJu2iQEnw8rbuGcn6LLNtJ0TprYFD425FB/1cNGR7bqXizg+1K1pZ1ltiSMb
xtcyf6rmu14tbUkSGMZ+6XYjhwOIMISfLJmFTw7m4VAWSTzpziC25KQfDVAvxofxNf4BBcnTdSgU
XC0+zF3oMOVaCAX1/GMpG/ZS3ubWj+sy3jdd/ha4b7TjIKMz5jAddQhhoG9+AAQizYVPeI79/qH2
swwjDu1B+8yyzybKIj4CheMIjnpbQx58fCqDNbWv/6b9bICK/WyKYRKD8ix3fYNJS23ExkXwY/Su
lSMhkfusAUGZzqyxP30UudjdKQL26NcpKrus3+3vtlulbYvJH7xyGYsfxUZwcmSBF1twIXor7drt
RhQHNEYYJqSKMjzR6OKWWJUZZy4mL2cRzbhIDgcpyTj1mWbgy07ls15Tt+pjt2szZ4pz7/oH2wWv
jUYcuGAEuMtTCRq14OVSI98SEf7v+uiNAA5Z2jI1QIIKARQ1Otbhw4ii+kDko/cjyYuc3yBFSurO
qGEFWOoYKK/1S3JGNBmMTvqlOoZ27ilfZbxo/wfaSsHH4t/PQ9aQqsogWb8t7oxv9fs0hvKAWt2x
z23WWIRpFjFFJ/syv93+jcJcVDIslUTlGgc7Uf8nx1ibOij+OmSwq+BnX93iNghqu7PZCe65wGz4
V/YkRVaSGOwiVGicPpfk7bpZ7uLnRjkmf+uPBmsYZYUB91B48ngqtcHTQ4F7ECnBAYdiTQuWkEGJ
UUvsBJ1fRNSvuu9XN3pwgNGgKNeHDWxjfMN8giMfwgfLmXzZ6+6x+kzwURgqXLMIDjVmtBjHlgp9
usShfeog8nLWIvcnK3TT2fij5pCNbhx0tEOS93kL3fKb9rjcRZ+TgMooIMkeViM6tVv+EJWo973L
RiQHJvE4WNayQMMWUB9PdufMZ/MFtZaFcUoGmGAV1ZEEZ8pPjfXNnDekgSFqimJLw8lab9PwXK/3
RSNIKQiskXKxipnP3WqEkFTpmpOYXwbj6fqdEgngACMfa31RLAhQ4vlhyZJXzRJNdIrsne/HU810
LDCNwEISdAM66sE81lgIpmB/cPp/pF3ZbtzKrv0iARpLqlcNre52t4fYsZ28CBk1z7O+/q5yzk5r
V5SufRMcIDjYBkyzRLJY5OLie9FsgCAC8jw04OKKCyOCsKV5mKPYxhL5Q9C0O1XxRkReXUkFDiZU
j4sYcz2oaRjA/kZnwkMDQzg3bw80v9xJBxGkQPS9uNgRGrj5uxLCSGzdhFPkafkgsLlt1IJOVVk2
ZWROfP2llswmK9q3DtkI1Jrsdy4rZgaH0F8eNL+vMI85uoWHG2y0pafrBrmNcllJZyewivLW1EdJ
VUF69UV5pa8mJvCBmXDoOZnt4pnVY4J3whjC/OjXKHlRmfuGJW3HZtRYm+KueatEamfN/7GWQwSV
2DbQiyjuCxZNXJlxzkRNxNHC51HH5IW8H7SDkn3PS9HusO3nzuo8uQsgb3Olmqa3rxmAFdluv4d7
5aa7GT6HAFUv3vAwPIfY8iVMwbdN9aIodxUMoLYeCPqQaCGMjd3hWGOA9uSDim6reST77r0o3xNJ
5G6CwlKjsGHNs3h+ium+Gg4C22S/4PdmQnguF1CQTFXLznJ+aBssTepBJZZ78TH1Fb/He0Z/bBNb
fmWEb7rQSLfTn3/Ok/AcL1lOiz7WIHwca2As9b0mYRE7+iUCJVnIv6YkdyVQyZQlC9ghJOeMybW4
6/bLkfoGctbCEcGURCfKPVdD8DNizSaU+rGW8q9Krj+dgPDsLibBOs9Jhk6sL/Ojsitht5yIa0Xg
bOSX+SpZatKQtTspFjTjAa6j25+fc6/0Yyd7Zhy/Cor/kVd+Fny07ffGxTi4qJLI01KrM87RSm35
iH+q0+Iq9gLqN6m161cV+T8GcKMHUcfrN+nXRTIXX4w+STKrgeTmtTqxdVQMghUe5FcWPoG09ASa
ityACytLI2uV/COejXjXDS5jCfihpdu79RMG+V3zq0DodsZ3UZKLLDPeHaYqIatgJXtwSZ6BT9+Z
KKTkfvSZbbxlUD462vSPkJEXw+X3YpMsk/Kix+kmB2BoMWzLJirF1ezf1Et+Kvj289Wtq5sx6AOY
/bDBtrcZkcfQD+6wAmUv2sEnyC+wdeTfN7wxd3JaMScpTilGUBs38EdM9ccOcNZOTYFFYAvp47vM
UQ6iIqPIXN9+vlJ0VCKZKiWEdwAos4K65GUv7IXMXijKBxEXzOaEOHaf/i+ZIm9o+pW8cDArqU9x
sLRIRrR5inr50lsBMrdUyzJvlCMjtK1oSZ6botJru1Pr9IhkvPkuMGFBhHjLu1Z/yKT0iiUx3MJy
B1jVDPJz5jadHT4pH9vd4phHlgPM766L3bySDZVomKwD0xuPuBumvk1VVrSKlQMJI3vJhdxnm4qB
9MtUAYmm2ltFdKWYPvXAmxfwze7L7ABku6e3xV5qsI5r8MYDgrwzI2U0BVxXm2HoIpUvLc1BUUSl
jkQ8ns9Nejb6dwuobK8f3mbUWcngXn/KDCh4nUHGHD4s0o2ufqti7GpMn9EScq+L2n7FrGRxTpl3
jUba4C3Cjd5wYGWy+UML/mq2NFeU5IsOj7v1C5NKS6JAWNvt0ka36/kmC2NHoNK27f00DI39fGUY
ZbgEpOpwfFiyVIIeQQG+YHrXfxk87CbHWs/EWb5eFykwRY3pvZKoKuosFxEk5vK+Tmq7VZ/KOHQj
0YDddlRZfS32h6wEFcWInTgEghjrKzZa3Bm342u0r/xQFtig0DC4+33CmtlksCBKe2Q8Ar3ffGaT
g/0JV554VpGZ2S/J50ox7nbvDavQK/a+LVA/Qq8agG4Dq7AtNCrSnSbkDWGGdk0cd6+PTSahiYug
yDhQFRfUf+CW0O3sNnRAoOGLhsEE9sEXjmhdJVNKUG1ZqtEehl1sfVcCjwiXumxm1ZdT5MtGmHFY
koJ9M8Omd2kCdivZAx3QDpuTbrRzFjgtEN0lFjM07w0R1mrzKb2SzQWSQhtnC33rHzV3DYwk2Q1B
wZsdqEiWIIzwhaWya9J6ZiDXbgTppd1a+7EQFEMEMYQvJ2nmqGsNgYixiMAg+1VW3l0PGSIduJAh
YStJmbBGwRge5ui5Vz11/nxdxParZPVJuGiRgcJNSROYA8NZjb50y+pTbGgI7K4YV2Wk0MNo154w
+RF4M09nnEcBmAZzCLbOCmh5FmAI2QuI2QLoLUTxXmR5XOzQ5z4BiBBHSfD8QblBwra30QG4lb18
5n0ge9fPVWQbXPDIjVZVG3Y9S4MfmIe8EtieKPTy01exrllRa7wdn4UdWqgzOPJdjjZm4lHsW7yu
jVAal20k+FREx/PVi59R9jux4ajiJXoeXYYMlkRMJKIrjKczbuqo0CXmWal5U8ynvLhTs9sJ/CAg
4MO/+etiUleg4na4pwaWhKka5n75u6w2VAz7d/8k/zXjEsNEIrEZ01bhoNsjELhpIgTbvAC0Qv5L
OO/OqzxrZwuLzdUzo2oodgm2dFa53aOAqroRGoChyNk3dVyJ5Jx97vshCFKITJ/Z2xg6uvnoVB7j
a5T30tf0RaDjppOvBHKHGoKtIcD6gx+IA4LNP/G34gZuzjo+viw8UpE4zsvHBBSHIRP3z0s1wQ6n
0FeO1m7ei0gbt51ipRzn49VoyHGeQhp9HD3lFB/1D0rjdIiabJPjNAmccPM2uIjjKfzo1AZmE0Kc
hsKbdmeMntYfrn8vkQjOzUNdy+rZhH1ERvNkycWDFSb3Pa0EecBmqrPShH3GVYYqDeGoFhSulud+
n970EWa1C7+lkv136jB3WMmhUrtYGjux2XTb5DnUbiX5j+BqhGiWbJgK+CQ4GYui1aOmMkDq/FgG
3+Lp+3UdtqsvKwEsjKyUUI2aNsGAWU1DPY3S61w7Q0I8rCa3Jcz6Svu+cIvpVsOFJhC8HSwumnHx
KYlUoHZCjBeq/ggCezAv3AdP7NWXedHHwBMB/bczEUIthQCgqVp8DTunI9FTtgc9wfgtK45GYF1l
/8Kj2ADFHuRXbuEIU4PNAYCVXM4aJ7NYlERlB4zy1noAQHiLbp/oRUPOVtTCGKKJbbdtwTYcOdpL
fiZu41lIgauP4S7/o+hrairjw8ZYOM8w2kVW2Jom45EDL4LyVJ8xF+qYfvwB1DVHEYJtG1R5kcbH
J0kdwq5uwFqWnapDDljV+MFydayLyD6rj8ax87Mz2PqwItrR7P5GhGVgof2X19pKOhe6dNVayqqC
9H7yKCohutraCWLLfLck9yHe29e9YzNSrsRxRtOXRB6VHkcbLY8J8IBWcGcMwvf1ZoqwksIZTN/N
qVXIkDI69bN1bB7b84IGsuEXt4rXW7Z4m/zm63AlkYs2ZtrJ7Zgs7NHbASH9g3dIDHPfHodYyeGC
i5HhmpFbfK7ooLyy2aXY0z9gydcdm4Kc9sGp2JtnxkSh7rsHrP6kT9e/3/blvfoDuFSIjN1C0xR/
ABv7MbBGLzw2eN3LO9Ut/gzxuxLGpUG5HLco+UCYLt+1401TCQqOIuPn8p6+qRYzT/D7M8nyZCs7
hZPqlVq7C43SSRo0tTph73jzEl/pxGU/Ra1OZckcbj6OHsF6mGRn3kZ3plexlrHdnPGKOwtfjQK/
4xnHghAXsTbCI2S//84QI4zJ2HxXASU4o7eKMcVvIk7T7Rv4oilPBhRlzZgXWEOKlypj2gvuK697
TrD/XIwX3X75rGTxcSUsu7Zj/sd4v8D2v//Su4zcrN9ft3+Bn/MUo4GlADmEdXHeYIU7ADqctgBR
jrU4NJUdJVv8qKn3eiXa7bqN4Fjpx8WXRI8sVQrf3M7y2f5KsLA8MKqe9mBiuIthcEU3w6bJIJ1Q
dR2NBsr3XVtM2ks1Ix5tY6W3sehEdukyKnbeGp1z/VS31VvJ4qJK1JMKq0iQQLeVw5Ax2n46sR0e
wc407Ok4u2zBnKhvtfktV0K56CJRrU8ynT0k/zfVUnn1QYyY3byMLEIp0ZHo4p9/J6JhoHZzzyby
6rl3LDn/YKbWF8H5iWRw5p8F2PRmBpAxOrITLnbv09vlAfOzjG2Pkfq6wrRTJJK7Y1Ma512hYwgp
OtC7xWUck6Y3gpuErZ3OH0EXKnA99jl+yVRW58i5QNz04KADg7EnYdOosWhnE7xAipyd2hCDvLoZ
/UmqspLHXbUWnbFJno2UBX1+qNr4NjGb3dKrgjto+0pfyeFsv0wMMKCzQfthN5wwEgJyJwWbw8IH
/L/Dsje9/JC965witbFm+H3hCxP5bT+4GCjnBwDa04DUb38Am/QebroTahx4QDR71sSNblKEUfZ8
AQjAFRjudpC5yOZuYLPG1qFowiEnh3iv2Jpsl+VOrRDYfpBv0sQdczt8BGheIJnZ5zVz4u5hxL1O
qhto3bgMU5J6jEcIXZgjuzbo4c+qHpfPzBceE61Os4bNymqPP7B/qU8/McQmA1eIII2/Cag/z5Vn
f1rmpovrDI/Q0cGUW2ZXuyiys4b15JFkVE5wC2JTR4hPY7HsyqHyBUgyRNUYmThUw152bPtHeFRx
QWngpxBtvRNYrcHHH22JpKTEeTKWmxxwMYbi0Pd/hH9bfTYu6iyTOVhWBjElHLBU7rvqk8AQWWy+
dmZcnDHGNrVmJmFGRs0Ss+iRglKO+oNf+CKgiCBqG1ywwd4MtbHYHHAhgffoVtIE5FGir8LHkrot
UjrAAJJDds82Lih+dSu+U7fzvdVn4eKGZGUNCVPoYcn7YgAwbMCuDLSFO/k1rywvDm7GxVMLUaIi
Oj4uaBiTrFOtYqEyPBnzXVe+FxiD4JLj2ZsW7MPV5Ah6da+jJ9nmC7sGJKx6CH16ZkDdbB+7CkbL
3l0XLIjDPKYkimZNJYyAcuqyeD92M7iBFfCYB706CGK+SBTzh1VhriymKopriCLqU5r60vxRtXbX
tRF8JsLFBqxcShO1R6pQBi+0nOwy/nBdgEgH9gesdOipOUk9uzxAUGhH6XQMafSN0ljQrRJZA/sz
1mKiujUps/KmWVzLTB/QWn9J1OC2rQ0bhOKCDGubhvTiVYSLDgh2s6yFUIsx4XZPLHzr97pt+spz
g/5i6Mp/Fy4IFy6mMjKMMYGCum8dWwytscFy9W+DOOGiBTZ8apLK7ooleyrSgzQ8XDeH7Rrs6uC4
uBAojalEzH0wiolSzFv99U6xa+zHZqhG1U2O1g3bPnBdrsA++NJhkIfgLWZEAJnxxVIqW5kWZ6Qf
dfLRyAVp6jbI76Iiv5goKKyRZMwW2etT/waGnje2LcPR9yVWe4k2s26z9KzkcWEiSZr/PWnUy+al
W9Wr/RHYftyOhadZnvjVKwgd/DaCtJWjkjBCDqM6UOO1iJ+vfzJRZmZyoSPIAjkaGAtQ5zYnZioM
LhkeTY9R/eqnyDPvRbNV20U7Kusa6HMsTZY58ywr9KDVFkqBX8lnFaf0G3kyfNZOVE1b+pPoSzWL
WBpRFc3kpIFSeAT7NKJvrR7N/rZL/mRO//L7+VrWUOpBVSo4wTbF/tVP2eK141fBV9p8HaxkcI/2
Tu2DQEqAuGEb0xhbCgO4WyfGKpIcaWILOfo3b5SVQM7cp6Jp1ZFFkBl7gutbiHtPDnJlNx4LiNlZ
u/8Pb3j2S39JPVdCuXuSykWHqQR8KfqIyr/DHpwSpiaj/XQWe9b27bKSxlm+QhaLyBmktR4qn4yD
xqde6E+ODh7TzMFuR4GhbIbHlUDu+hzSgYYVCnRYy2rt+rZzy8TaTVXwEKj6OykRwY62b4GVPO76
jMp6plhpjm+IHaCzBzYCFFpjL32vH+rXEJNBEeaTzXtDhPvYjFkrudwtqnSykYws6S6BQ9YOaiBw
6N/Ej58ezS/WkQp1xEQeDpLlBYqb7cC0wACLLCG13ol4woXiuACCwcaoi403Q9F28hl0Jq560B7e
pIW2sE4tcD2eYmqazKWaFKbdsTiQ59YPwd/XftBtxekP5W7sQMshKsiLZHLxJQmmKm/ZjM6kOpn5
tLR2qX/8uxj2C7dUE+eB9GaOD703nLQ92/U1HOkZLyOwI/9ZLedihvyMY9yZeqQU0ImxBGUuoJEe
W/4JbAej5SS7Aa2NWPEEWgqMnyeYUpomlSKWirfYwmwzOmggkgGlJfh8DTrf/wEUJwiblIsroKBR
ZoNxWrUe8VH6dKM7lgyxnGR8ER2rSD8+qAS1rBo6Q+DJd2p8qlIBqEQUlnkAVynLxrCQtwNUdioI
ERmhaXMzwwGoPz5KrhDCJTJ+Lh0vW7nXZuzywzKRo9TcJORGF71nRafGhRCzKRcqs5GUVvaGMbax
2c++bnjXJej83OLQ5jWtmYQsvA3HpxjrWK4L2AYG/PQncAT/+/W3pGFhFYynsnPjW/LABtDQ2op2
mMNo0dzK7NoNTq3LzLy86z//ZVzUZeYGq9eniutaJyZDE85AeEyughCS+oPpdF6Dmk7hlDehmE+a
afX7nESXuZykNzIV9Fw4V8Y7mrPVHsf6f0ttRJVv0SdkP18pGJdqqnURREXLV4wLa40gAl/PP3S+
gxZmakxGigNsxpdh2KfKQe8fivx7pgouaJEgLkYUNCOtqUORRgZFQwscZFrYCsG8DlpO8ywC5Fz3
X13m8o1SafqllqHXUNzV08Gk98kgoMcW5FK6zMUISaF10FdQiWF+VGzYcPUntjM+BpuUvmP7JqJv
lT/uw5frXicIhzr/VsKsSYwuHpTDgjiGa6r9qcTsZbBjW9zx9PyWOa0pcHUWja7Y/Fu1c2WIcx1X
zaDC0xfa2rRUnEx+PwyuXJ1HKd4p8XkMRKQigm/41rxfiQytYJwyCyLpXvWzJxMo2tyR75sXE3SQ
5X2JtWfp5+tHK3C3t7RvJVIPcn2yKD6pnN9qypOOsu11AduIg0vE5AcRKZ6d4I2ABAZOUU4sccQ4
6SHBEI+IHlukDB87lKCM9Q6iiu6ga7dEERyWyCS4HEPXm0nVmCr/vyFuQeR4q8KsvolFlSaNRpiB
ZY72pL4fpfddems2XiOaShdk9fqbx69ENW1VVwVLsxmLGuaCPCNx2A4Z1m8zJFsU3FnMu+ZTXACp
q3gAaxizhea27cCYc0Pjc91/u25yokv6bTB3pdUgddGUMaOu3B5ULLlXn4uO0d+9Y2mo5LdufF+D
DdQ4jA/J+c+6iheLf/vzVuINteppxxoSzauKQRTNxT4iL+6ZD4NUWlRvZGd25UzfWtkraXJrmSo4
R+HBxX1YvaPmrRntSfBNmtwsFzJ1qgJp7OcraSTNS21i0thYceQw3tFgR2x1l3n0IBr/E5iLyqUd
ShgDksxKqVKfoTmGeZ4gcIysx/D/h+sms11JXX0zLnREfdNrOtOLVVIZuB+B98MXYrO1vsa9KI0T
eDjP2peSfwLJPH9cpH3RPujaF1O707IvAr1E34vLQtLeSrucPdt/TBG0zrK3cF8zaGB0FKkliL8q
l4NIyEwVTcM1Heefo2zfp68CbdgHv2brXPyotBxvZ8aZ82PfYuIG7ognkWUn4BWmrmjGRHAf8xPX
YTbWVsFKcZX0qTXfk84LzJ1AJUFqzc9Xl+Zcqt0/dwpai15xY35kJPvzHrnidWGCUMGT9RVNOFgt
00dNX9pYdebqo2F5NHsnq25TLPZ1adv94ItP8TygASFEjQ2YQ3C2jvkxPjOS+PruP8DeBVb+y+DC
DCo2EAD9uJjZsuI6cdsdG4uPjl0nxlkJEgF+4howq0ytYgSm2us9Vmwo/eKm1G3D60tYY+jINqrD
h+hQ7gtgxK+fq8Aq+eFrqf+n+DDRI5YlDV2EjrCoALF9oqaG/oSGkS6dS3VqEhllBhQS2Kn0BwaB
R3/CySInP6j/4Q77Tfi9iOPCVG5he+QyQRwrZi7IQ5Z97oQ+VhahDB26miDcqyL1uEg1VXNZ6DPk
vTXOsByHeqANtLE6EIO8zduCWlBHvjAa18TGFte9CMi5HSovCnORrK66lkSscxeMH40idepSECu3
rARfTzGJipaPzgN907IvU0vFfEaZvVQDnk2SpzSFwMVFQtgxr7KBsKCz2gwQMoYPFMOM0lme/qTH
uVaE3QkrGV2rz9miQUa3Y/AlEwS/GC0EvJ2CeI5NKwjcazMnXgvkUoGG5GVfWRAoP8S3zQGByzc/
YvWsx2h+hExKoiPkHI3ICc1rHdIaFwS+jLbex9oOz/DGHZul6c7ZeyJo8G8+ydYact7WqaCLLUzI
HHayw1a7JHfKrYlKqXhaYNPT1rI4TzP6PiLlBFmj05xATc5cqjuBqvmh2U8GFjVhbBNJeazabF6a
UVXNwnLtbz6pCQoe1QAvM79RshmtfqkYbLQBFAA8SiimFi/xie0ItDCkKvCKzXayJv8Ux8MK1VrD
7CYD+jHKnwl40exzZ9qs4C67MqAp9qLZN40gk3jLhvnkaC2VK00SPRjklLw1lCe3vJnA9JDDkij4
QMxblipRkAvqr5qXs6ePa4AyRlSEEh00jzXUiKXPGsNVJ6f2mTGRJJ8Vf3Q1THLHd6KXz+atoSmK
rFuqpmhYDPfv0DDlgL7rPWwrO8Xvmq8ZbEkHJTUYvpHdQqAIqLeJf1gL5KL2pPYqVXOM1zFK9exr
d4rQn532na095OBZXs76DTrC3vX7fjOPWktl2cgqAuoJMfIpZ+6aZ1iut5fS90b8ZNGzOr8r4962
2s/lOAmMeCtXXAnlH7FtmFWj2UAoybFhWbXpeCupH7pudBLlTIPn6zpuJVRraZztZmGfGvoIaclh
OjGi7Pgwn/4DVyO7kH7xkYvFvEWr1VFWkiwNfY5p3exgYcwn9lRwmX3qsKq98pXEE0aCrXnMtV7c
5QXQitzobOCV8fGxbWrNGy3Ef1j5KtKMv7WsEFxDMU5QGh/14RRZuzp9yc2TNbm5Aj6Fxp/6/Tg9
yrPggmZOdu1IuQsslYiagXgWXdPwNsAjoi7Pc7APdacCA/N1K9kOL6vPx11cSaDpMfB3LG1TgQHB
5wMcEyAdVq7K3tefr4sTGSUXXup+qqqyhzTr3BzQZjmPu+L2Pxil6AS5qKLTsKyHEp+u9QLfADFr
61R3Ot61xTPjFmTbaxh3+x/BW9bGycUVWSZpl9SQq/vpO1bzQJGseDEhkHX1+72MZTkiFoXNdOfy
Bfnn7phJ0aixsCJVTzOmP7Fjo3u4/tlEIrhYIidtMKAbgunZ8AEIDFtRHgJd9JTevuNXijB/XEUS
aQQvWqG8HV52f2ZcgpiPstNzy3oSr+o+fBQ1nUXWz79yh1lJg6BH8KrAQGm9MVB29pwhM2XmIbx2
tp4oK/PgH7mDOU11mkCcdleBV2l4LAG2ancTWn9scxnKw0INWTi8Ekv4p61lLkE0Vm/+raEKBx4d
V77X/PEkYzwiOY8CSxElEBoXT+LU0oDzh4qjswAcJNmKjdMFqQemFm7+sE6hYeAMmzpkQzH4tXlE
7csRrPiBm2NjMwrDyM5u5cKpWecYFIm28Btu3grA+xlEAQ0BUqR/W6k+gjA1Rj8V9w9bA5zsLFfz
w3sNw4ni5fDstH75eithnEvQtih7qxqpm2WGHfXfuvhcBmgiyII+2WZqspLDXap06umQzEPsDfR9
ZNZ+mh1nya+6U0XuW10TpV+iM+Ru1gidb1T0Ncud/WVngmjGck3UQVhO+x9MZPMyWCnHXaeGsZCm
NhXqNq/jbAc+26NLb1OEFvBYATTxdhf4ORhuy5frcXPzultJ5pyhrmWtNjqD2cqPrXANsHGdsF+x
HcZWcrhrtQiTclJbM8LraAQXR7abbDmxNZ8tqMrOiqCSJTJK7nJVExLUHTZvukmFolwl3SUgbrDa
+IVURJCebAbMlWLcfSoZVg4QbGK4ljybN3M8a35cLwJ9th/vFyn8DZpYiWQVZIo9ixS1PQ7JMRxU
y56j8pRVGQByxmgXIcBkEUAhg4rsj4qwjZs3rKqbFESPKOLye46qcFpIZUmmO3a7JqK2Me4tQ5Q7
bzvCTyE8AnAxi4wamC71euU4y35R2Wb3HMlOIDD77a92kcOFyEhV0lrTQ8utM1CzxFppz0QXyBAc
GI/6W3oya9hWY7lDgg3zRfuo9eCOLjpRYWc7VF104SKjOkCVMBh1F/uGApuBQmNfDd0fCd2Cp5vA
4jeBGdrFEnigH12mZlwM+LK0Jw+Bz1BqRm6bznRsT2zXPAoNT9ejlOhzcfGxVLLACPSBulUOn54s
typk97qI7dxupRUXCQOahp1eQCv5KIFPlfiqowP0lDrpKT8ozvhYnEWpj8ja2c9X6eSczjXgbHCp
ZL7No9luKWChM9bCBbhO6TeBgqJD5IJiR1HGKEvddKe7NyphUOBZ98j+a5hKY7P1PNLX6yJFHsDF
RmqkhNSgIPVa5dz3ZzU9GUTwEN1OC/4xfpMH/9HMKpoqV3CvpKdES20SVW6lfEgwfD9g3tY4/I1G
Jo8EtDqayWC9pi7JwRJL4WONuwxP14Vc/1BYU/Jvs7CIZEZZpekuaLM8o8hPlSHtr4vYLmr9tHbM
Mv5bBm2XoVoUqrnaI1Am7PmJxeLtB8LWoPjDd4Jh6NgtRV2s39xjl8/FVF9ZPGremhSPxHTnAM9e
hqFUcpsob6lw7OqC0LidBlhYE6sAOwt+s39Lo8CuNRlo3Nw2jBxanPUodwblzgwEp7lt5xc5nGep
aaYasaETd6Cx2xXmWaWfNa0XgBh/k0NdxHDuJDVaTQIduZp+7r3uoOzD9yCfPQY2ehQ7UZQX6MTP
v8oKQGLyQIAbUM+gbg3DmygUhIft8PdTH37UNSniIlAtSt3ArOw5va/yrxOyXnlHMyGEhdnzr8+U
iyzOp5JUHgwqy5G3fBm96EPr4BXmRM+mn9/nWLjcCixiu3yrXuRx/qXnNJdrvQTB848pRF+/fxvz
Oovq4aLvxHlUYXUAcEtx4FYkt6UaZ7fPg9K+Hi62I9JFG/ZHrNxW1YZMj5tId8360Cad3ScfrgvY
XJugrc6Lu32tpFameUh1l/WCsTbOJkcwf++IS28t9weVSfEQu5kX7kTQLdEJclFiVMPJCms99kL1
bJhP4XIrx6PgAFkE+MX8NIUQYHR1TeexP1quTkUPNCs4NCIQwoMtmjzk8/dC9o0SNVrRaW4GvpU4
7jSrqJIjnSRIPb+w5baZq39KXJo44weigZIssdPIVj9nTvwi+IzMja7pyZ3l0A9YEd9bpjvskvvC
rc+S82VpAKiS95gre7oubdMqV1pyYTeom0xL4wYvEuPGiO8qEQXytlGuBPABl5DMiJjZszk5xcUQ
MbCE/fvEtdzWtWzZxUzSi4WyyojlEtd1Ywd15SD5B59U0wJ9pxoPhhGM5qNaP0kdAUdy2j2qRp/b
4BTpHq+LFBwnDxRqZitMSYwQGaT7SHkPkuLrv3+78HY5Th4aZKBXESlybLkpW2aoe2wouy8cM8Nq
GwIL6e1B4AiiU+Si8IRlT3KnL6jioPlaxR24FdGfzS0PvXcnMkTbz7azqpWG7IhXcVLJlzyIBom6
xeCr3TcrdwP1UKY+FCbJ4xJjuedDWThD8T0gJzIWTt/fGNGfZD2rP4IL1tUAJv4yN3UXJ52ZvSPN
h1L5nM+i3YAie+GCTGhlQV9ShOxI/zRox0EXFD024/JKDy6WJFiUF7d5RbDfAps9jcae6sgeKhGc
RRArNS6KSKSQ5YZWgRvHmSNltaOHIdL6k5mJNp6IJHHhRO2XsZLjJHCV+txOWFyg546ePfSZ4gg8
TfBp+FUMWUCyAFA1vJNfi94hR2OPJ7ppA45cMsiFast74Ku+CqSyosmVmMXzq+VdOtRLacSeDPqc
I71JXMkJ3vh29/L+j97OF+vQuYROXqKhbRMVz/Vo8aqqOFnzcK5zuHoFOncipyLCVNGZcrFENakx
aQrV3VA2bUMPnDht9oITFFgIv5AhGZZspAbqHGD2f2Azy6EGNjeKHSEzIGkmkPr4duJcn5n4tQ/H
RYxGVUGIVUaWKzW1HSyOFXxpk4Ma3+vGuzl9Eii5bSYGnmTAcCgmP51ad5ZM+gw7ogyblYJbJzh0
R2wxAPuWCLuxHUIuotg3XcVj9BzVIMjxAMzMg1Yc5s6ng3ddnW2zuIjgzo7misHoIHW3QCgvX5ri
TzjAAcf8eVxcmB2HOUrUGgl+uBxkHFgX4xOJYrnooLhYq0iK2WhzbLiTTLzFMu08Hw/mUPvXD2vb
vi1DI9i9Kiv8iy+d9UUNqGG6SkaPMp1sat3S6oZ0ucjINjEY2kUSFx4keZjSaUaxSyUvXRfaaruX
TNNJl12+vCuG1jHNw1ALXujbfnQRyoWIcQSPnZJ3xI2Huj0k+VD5kgTwDAg8jd2i5uOzJOeh3XfG
IHhfbH+/i2TO0Mu5WgZqTdQ1gl2h2DHgZsry+ncfj7P0MK80FVsmYYjl/Vx9aujkECymMfJPfyeH
M3hdWppOklD+InH6vkqW96mmvpL5WzKqgkyJXbi/xr3LqXFWT3RtMOMZvcuyTT0NTYc0cXvLcCPq
duNNXD9iiZ3gQ22Hi4tIZkKriGTGSGumODDcBRT4INCRhHz+v0mzLyK4NMNSy6iNtTD2itgu7iPQ
C0cueapdhvWszmIqbIFT/8J9ZM2zqYWy4Srji9GCqkr9Ls83Wif/ydHpCkUflKKLzg9m1DU1xqit
A9ca3lvSQ5EKgtOmD11+P//kmsG1FijoqrtSIJ2aanS0TgVE9fN1696uDK3EcK2nqg5osUx4IiuW
fG66FxJgtV5WKP4S6GhH4b8lxDGSwZ3jSRCfNo1vJVr9t/GBNLiv4gg99FYaAdVaVKzakepIkH1u
n6OBSgcl+B9fkp8JZqrQ9iKubmZ+NpqHdCJf5hrWKDjJzURCvwjiTpIOZJDSrIpAfBv42P0M2vXw
UB+cP9wgqq1EcScn5ZqWz4WlITEb3O4p/9jts+f+UHxExHWvq7VJQ7uWxd0ickL6UK/nCPiUwSUZ
0NLhg/GKDUmgpypmj3HKN47k5i9gjTyyQQVRar3p0Lpl6RrVNay35AJIngbLUpuq5fZSfJqr4Uho
k9gteda6VuAN27byUxQfO6TIktNibonbKh/q8SkMzoUhCPIiEZyVYEH42C4B6xDRT4ux14p7aRA0
oQQHZnLWYWFtRJbMiuH2KVb0SsaDVCi3vaQ/yxp5uW4d2y58OTDOOOZppkSuATfQiQXO5elOL0XD
F6IDY3/C6opqg5ZUVKlMt4gtu6onN9EeajR4ryuy3c0wVLybqGJqhId9zVVS5Z0RRB5gUb0H2PpD
7mOjWYsNlmQXHYtE4FebH2klj/18pdYwhNiwMRENGeEC2jo1Nnep2t2WFYkdOlTfr6u3+Z1W0rjU
Ihybppl7CT1y5TmOUHC1BJRaInW4RKKT1LzUGwU9p9Rw57n2psA4Wgu+U0GbWhDSRdpwEaEb5WpJ
NLjptDynC1riDRGZw6bVXQ7sl5JFaOj5EJYROOB7jHB3JzaWBapkjHDH2HHXOc2ZDTD81VfiKxZz
t4yge2gir03OVfWcRx+u//7tfudKKy4ySHrcLhKYBt2QZh9DyXDKCZjbuvL6XD2QsvuWB6BPb+Nd
qqOKUTcCIxEdKhctaIlcwxiAaUAAP6dkuhllTNellfeXajL7WfnWaLSyUtCeulqDZeXSbI9xfLfQ
vHJpajxG83Azp/3/sXZlS3LjOvaLFCFKXKRXpXKtfbVdL4r2pn3f9fVz5HvbKbPUyZnqebEfKkJI
kAAIEsA59wPNXsKUuWVXqe4/yoWeV2LxC5I+EQarqz/eniYAd+wSDAmrHudVyyqFklKbbKIbE3Xz
+Ei6H3R4Cn1Vu9V6Gr8wHSmCmBjh7smgUbdFfJybAudqufXc7swZ13/mmVBV5+cvvrsOLSRKIUUP
MkFYbtlua+QO85456svV2zAkjjao1FOEL3k4awiSWvgV3D0ct4V1o+Wnof+rV/rf7F8XVJKHsrLp
bzHWGO1LDh69FqTM5KpEvSEAYE7bOkWxZ9nRxHsX9Q+X/WI9bIJWjQG+AyTpUuphlh3Smxo3sYLf
JNp2ChUv5OsFKnYWIIUXQoeuIQU6Av6LWO5EbncYb+Z/O3T018dha4L/1Dz6T6qprznkv1/Zs2gp
tAyZpyVWIkw3OnZoRWgOc3k7Aufjv1tCKbKUXRibLcUS0vhUhXdtebr8/XVXPqshxQ0/zXnl6QN1
i2abd9GGajceMBUvC1HZgRQvNCsswUiSYhhvuveNT2WkwGha/75NGLE4Q04pHc+xr0WjsHB9TCpg
gbXWNY+F4iRZFcENZgkLyLXClKJRIPTCqOfekzS5N8neEg8fWKLF96XYk3ohyvAB9rnSMFQ0baKQ
upclrO70QoK0SGFeWzSPJ+6W2RWbXN36qaOz+rKM1ah2liEnMbkQ2dhkqEgb1WuQji6QVk+NlqJf
9kN+sZAkhZbcGgComuCpMTV3g33ltSpaDsWGy/WViVErIVUabHleHEkb4pFWxSOjWi0phPTUisOm
9blLAGzYs080fxiSU+erdkWx83JVJQnS1vQNqDIIC/hlvYZ0vO97J8cQiMIAyGyn78LiYl+keOJ5
ekHGGMWNOSzSkwHgzQDggOIq3aPw22wxtrPD9HFFnfYgni9b37qeeFo3LWIIIqPcJWkWDHaMG46w
9kV0NzUvtakilV/NEfhZhhTKrBCJrA80Qhe131u7TE1HpNrGaoGgTfjOMOxme1mp1XNmIVAKPPFE
PNvoOJre9v4hBh5sv5vheVTH2XoCuZAjBaASiAMxINwt1xg3/iHbpS/aJm3BCpNs26+qTGvd8s+r
KMWiwAg8mswlsFQ/9OOx7g9h9MZGxdm2fsU+6/TrKXKRFDNPG0oyFtTVTx5gBmYk2OrXOV3eqVGl
13WyZy5onEJUhlMfQi1p/Byv6HV2NfA3u3ll3NH5hwBmcMT9liN5mGX3lklRJnU9DGjWm3xTXc0z
K8ZBxTCnUkgydc5qNqYRtd3he9sf0/CqA1qaElxrNc7iMQ1VL66blnwFRSlvKltrbkwEbO+dkfIv
sRWrKHpWI8NCiJQnxnhjozy08ILYCJfmqWO3kwPSX1X0U8mRInreNKFlhTnugU/JL268e3boPoF4
6KZ5Hb8lt+RGU95a1sEmFsrNK7yw8g4EUpFthSFC7gyZq2/4g38AhQUG9JGWNmCnNVzjCpwMp+AQ
u/pX2/1Qr6zgpomHLIrCpuTOcU083Rhr5nahscMRU4TedYFe/suRcD3bF6BaF0Kf2ZqlUNiXuqip
paOdGfh24jDt9K15QAtV5BjPrZs8Gs7o2K5xG4GNQQUZub6zZ9lSeBReZ46GPXcU6p9AvLMZzB2o
VxT2sxrrMbCIFNYiFlz8z53MAjw0aSV6jv3pJqrd0roPu6NV6U433ZH+MJVMsaSrWlngprY5blGA
k/hTIGZKbJaNQrgs0h1eOhM66/rQvbxvq0fmQohknwytKjV8Ap0q9aMWfhH5rSl2U/k62SrYzdWI
tZAkrZ9XRX7eEzypcozVmUctu2/6bZU8XtZnPcdZiJECI259GkolPXf1vbWPcie5HlzNYVczqrlP
3HY3bJtNBL5kXwnCpdJQcgFgAwpalyF3NeuxiDK3DkK3pw2YMVW06CrTkAzeMPgIDgFbuGF5CytM
kk9hrLhTqURIYSOrzNzwJnQLalOdOb7Qt2jlHh1K7f3lHVs9Y84bJsN6tHGo4bpuCtf0XprkqRkV
31coIg8cR5ykhT6hU48kkZsXiRN66FXx6uNlNRSbL+N4MCD1m0HFqWuiwme+jfRTUMWOQfvdZTmq
5ZKiQqcHVeiX6Boah2nasMrUd2UTtoqwoNJGCgtNWkw66XBX1PmwGapoawWYZ+7tO4H3qcsKqfZn
/vvihPS7lPWph/HimhzC8LVvr0amyDVV2sx/X4io8pJ0A0OXUghMdP2vKr9rBGDIYmWKoYimMtyk
XcXt2OgRdX9RwqMnezrYt8HMcLCzN90mvsfw8pupRrFVGYUUD6Ig1zjA0D23Keo7P43u46pSHH8q
EVI8MNqi6NMWHYZCD9xk5G4VKWqhqxJQkRcMU08MtEB/7lIe8m6sxgZzlOarEdxSobCC1c1ZfF+y
aToylvXoJNxm9lfOiNPzr2N1CjguOd8um/SqvS0kSSbNm5h7wWChiTCyX1iVPvbdo8+nu0izd5cl
rTrPQpJk2az1GxKCbNDV44PhfY9Dt1AN/M228+7RYCFiXtaF89B2pNYUo5EhzK56dpuJh4bkTlRt
Wv4cBd8v67N+K1xIkyy5IiLxqIV54WEH2gc0YO7DfdrsR3AUp6gmAvfwskDVVklmPWaChx1Fy5PH
CwcMt/tC/9L4G0uJhq/STJ4et0bSjfacafWn+ellQnJM9uZpBi75IPDFeRlt6QVOS3WTZcA63cbT
sWhBcmJ/yks3LVRJscL+5DHyuPZ8nN8BymY2yuSiOfhZ+Kkl6hE5hRXKfblRVOtUG1EM1U9mCBKq
GTDPvxm+TrczyUW5i90ELKjRKblRPYeoVJTCBhCYvS5JALYxWIcm+pybTmQ8XTZClYj57wsXE5be
FyWgX9wxf4yaH5ztB0u1U+slu4VJSKHC99Mm8oxuBrkY3ObePFhHBi7caFs5c8fOh66dC3FS2NBj
Zoc1QaOQV+YMjAU2sZ2eCIIRvShRTbApjg5bihoAn9DMuEfA5caXtL9KEvcjG4Q+Z4JnEAr21j83
qGwE6cmEDmS/e+TFG46NvvpIGmT/FiEXA7ug1bTUALhEYD7ahpOKV6YygfVVOouQg0LV1IMeoYxR
pyegsempokyyHkvP3zf+XKUpNOlYmMi07TwH4Ee2FfFT6D0Eab29vB0qRaRMweY8zMATAOSgdMML
6sQk2VyWsO6RZ1XmX7DwyKAMqjpKgedgx+lG0KOJerrXf6Qza7HlkttHdm4FpMazRWXErjeMu0q3
N6JMbn3afOiYO+sjOX/DgzoWAOvC1P4pqUHwTa9A4eq0rFUsnGprJLfvQ7OfNIZQZtrPfnGTRuQj
eehi0SRXr0dzqkFIYrmBNbgx8e/Giiiucv9wVJ9XS3L3cEr+i7ZB9yZGQMobdhte/2cM0LxXUpjO
bvE+wfot7d0wu2GaZeJZFGOpxk8KtN3g07Dx8C6YPqnRnBSGLQ85lDwBtoKBxACAR05vUCdl0z6n
ihVUWAGXIkFpTh3QsNCtbKJzyGui7ejHChEqRaQYoBWW6dcF5vMNE+Wq8HWIAVXcf7scBtZxV87W
xqU4UPllaRjDf181y0cUKdx4Q5+HTbfFDmFSzQb86b+zcC6FBUxGe0kdz6+ZPQj/Rg/UdCL9olBs
Xp5LRicFBBSzJ+FpzMRzrbcHZuxN4DLQubVg9az2GNY3/+V2SXGh6NJyiLRSuG121TVXlLxa0fNl
nRTHj0zfHEZ2qY8ppmqywXYS/Vvb2Y4f3Jqq12aVHPvPs6FHzqsNxhxL2VYHun5RxI6WfI38D809
nY1P7j8uA43WUTxaLvgRelTSuZsl+3+1ZkJKCSZT5xEwAVB3sT9pRuP0PnX8CmVuhSOteysKYwKV
AeMdq0+I6QiKnjTqGsMzOm4dq3MM4bmXlVm/I5yFSEeD3ZWxRjqUmMf4R9PXjpU8oirWhqhx16c4
+kjSCQQk0zIZBuCEDJ2YcBOcPjX6Tk1AXeYvZaoa6lwztKUAyUdDgZl3WuPBohL8fqymbTjhDUmr
BsdI8qfLa7e2QUtZkn9WodUnUZN5bhS/+MVfxTg5hffjsoy1U2EpQ9qfIoyzuA995maG9egN5hV6
LRWxU6WG5Jtcp5ldFxnSj3BGTSudRjwlwafLeswfkWPnQg/5Jp9mzBr9rsdsg1c7euNtcwiyBx3o
+Gl3ahIN1UuCp1nVFWHeg/dy0T9hM4OioWqO6YukFMDauafHgG2ptF0zXWdiclh5VdtvMXAZL6u4
bnpnUdK5V05RXfFGR3He6MUeZBzaFWM83zCGFsWBI0pclre+b2d5898XqrEu731/wGnemD/08YuJ
GUTRvF2WsW5+ZxmSO3ka7r+sTYJtQ7ded9PXiliq2p757wsdrEhPKzb3V/nhw9DujOYQFU9652i1
rlit1bs8OC9/W4LkSWWaRmPd4jSlb8V1dcx2nquJXbcR+xmMMwxmOP/Li6cyCMmxQg+j31ygm98H
RsyoH8I8w3DlD0+oEA8UuyRnw3Zh0LL3WuF61S7FO1LgKdugjMt+JOfAdd3ywgjR4GLdDG4ANNNg
F+9B3zwz3d+oenfWDqXFVsmpMBtqAOdVEBbTz9n0pJm7wHoIcAQGCBqRClxH4UdcChEVM5KER0DX
jRMAYNpOXD+IWNnlMmcFFwKRnBX3MQjXcNX/1c9eHNn1jKWAfnZ7/7/pZ1cZhBQaWq0FOlaLZkIC
XFb2NvRfLlu2asmksNB5w5TEI6K5Fx7r4cCSn6nxclnE+oGBHn9GbUswuQRpJHQoeoLDtdQf/GFb
zoieMcrCb8R6SJve4dpH5vIx4/hb4uwCi1iUD2VWxvPTgpnecO/N7x0jU521q5ejpRDJ2Hr4aWmM
6A5qXIPs57d6yLuhAATmGI3ZRgf6NXlRzf+tbhfRuU0o1LPkF2cRx0gjqxqAWNET5Z+TbnTCYXd5
v1ZNbiFDUowUOQ3CYAy3vEocvb7r8w/0RNOFgPkHLLYnsSM/4S2OiszsT00JsLfKV5xGq3A/SxmS
31i61eTZpJmu9WbuMjd84/dzHZJ+KbaAuHfHa37VXxFV08r60bRQTXKnMMwD4k1ArOl2yTNx6036
4n0ne2MHaqQf0UmJJ67aK+nUBR/jgGQJ4SEZdzPmPRggAwdNOpoz92JWe/aCdlfV2q6eIAslpfPX
AKxyhJIER5135mYMt80Vu/kPZ4e3GRSDFKvRYyFMOnrTLky0mMzIivvmGIP7qd/N5IIqVMB5od4F
9d9i8HL/p00C7nXK/Sax3GYAuzA6nLzqexiyI7Wq+0r3VO1Al/fNlsdPWN83cdlBXGB+74A3pzp3
Vd+XIiAajaaJRgy3s9Qgx6S1jH1XN8Hz5UihMHdbhirFQIKRGBqmJ4pvmCGP7otd+YIyvO9gbr69
zl29cZTWt5qLLXZqVn0RPZohs2gU416o74uj8VLux3vvGO4xLjTuyGvsZhtrG/QbFYDY5chryx3c
RRJrVp41vyoU+TRXKEoVwvb6plE0iANuEECEkqn3Ay5vFsMNJy5vqfmdhIoiy2oyRn5/X04uQ2H4
IbdRARny/hn3a0B2lfmh1MmmTe6qyt5phqbw3vVVO4uUXli6caiLMOTol+i6F15HL3zAO0s8qF6l
VnvEMajz99q9SzSDpCrIXKecJ/PjQ4nmY7YV+5kcURV01w3wLEo6H9EHxP3ehNEbZr3N6AGkQo5m
P2mDanJStXiSpVdZ248YVQasVbOzMrYRYODwmo3Ch1fT2cXKSSdlRLUWfLQ47v+/oMGW2ySdjx6L
cnsy8PDasHg/+ZHbWNkXFHxOZmZsveH7Zd1UOyWdjobQ/TAscVAJ/y/On4bwaHme07UfaBZcKiWd
h0Gm5SIPYRCt5z9npdhbo/lWRlzRwaPSRgoP+pTmcW4gj2YdcQqaONS+GYXvdINCkMLu5JdX5keF
XzMDXSF+5RC/fajHchMn5Ony7qjESLGhGJnZJ9lku1ZpTE5oWzcl7x4L/+dlMYqoKiNAEI0JHyWt
cGvae86vPevh8vdVakjhwMg0j41oSHXr+MTDK10c7FCRcalUkAKBn2H2YOxgYF198MPrUFMcDOvJ
z++IJqQQUNpkEEkIFTry3eJXVp1iEPcVrpKXmiLcqFZLCgC6T9N08PFEKYZ7Pf6E9wGHmbvLO7Ja
wVw4pNyNn2lBPYZ4QcRh0G/9q3SbA86UPoGg1O0/qVKtVdSgpTTJ/Q2AAtkFOCpc5oNMc2T7qa93
JKewA/TAFcnGjxtnEMhODG17WVPVakohwQhMPRw4UIPMalsme4p/PcViKmzDkhJjzyp0wN3CSxP7
aLc3g7fTjdJhgAVPQZN7WZ15898n4b/tUObINbOyHYuMABuzefBquhEx3/LMOvREtWkKj7Kk/LjO
pmkiORauAAQy91991SVakWvJ7ZzRlAnR+jPIuBGgS+PR7ArX57GThIcK78c8UZxBv7g1368dukcx
5qIbGHP8My0OyqwWIIkWbn1q3OE63YL1fe+Dpgh9dnia2tbXQEQ+iGsVjuPq6AtE2rYNTCL8J8W/
DGTGulXA2Vrgme01JJXXxgva034k4Fete8d7mkAkm2zD3Uzq+KEHkYV0KTSGemPW2nzEl91flZY7
rbcfVag7q2a5kCEtbQrawbTDVL3blcHOoPd6xdzIu86775fNfz1uLQTNP2RxtQGoBApeZgIuWAe8
Oqdk13zt7KvanScd+0MdKU6uVRs1KICkTA6sT/kluGGTbthWhrKkd0umx9pgQKkXjuHvu+he0Exx
iv2Demd5ktO1ZOBFzSCv3cws7QZQpvONcZ8e9evgVB4Uiznb3TuHWGgn2aWZGHUYVCWwzvBwIBoQ
yXVOzkAqjrkB8MH7gFkPFLFy/T68kClZY9SZf4PxiGNxLHb5vriKAfNcO+HRnjkxqZoeezV/X8iU
rDM3MaAQxp1wKx/QPOVpfo4WoBbGc7Qa2nfdFc5bKFkoM7rI6scYI5Ej+Ax48jCU6VbzPUevii+X
N1BlnfPBtHAGP/BF2pUAB/MqMIM1BOnI2Hugay4GsaN+nW0KWvzIh+Yj/XXUEJYgJkr1QgYzZFFb
21qEdkrPK/e4k1+FpHMv67Z+XT3LkAENkxbX/CCDKxBwORKXfbVvk6vqJ0dD6qhq4f0Hv/utkIwe
P01+U1U+UMOiY3gggZNhomlf5s50OyIm6wcjV1wgZjN/73pngZKjV0VTzu22mGWYfvjlF6pCpFgd
c1tskcy8WftVFNspEKaT6+oaRL7b8TS4wzHEDHrj0M/zcTP91N1UCS+0mg0t9k1ycFYmrIxGlB4T
ND4l2eDUyd63H8cs24Rc1dGxmt0thEme7YVAWE8tNL7kjdj40caeHrrpQ49OCyGSR2ulVeZc58xN
/Qfu8Y0gKnS39QR5IULy5NHoSdXNMH/zrHu69Y7fho3ADKI4Xvaq1YhhYrwdbCU2ntCk9YqiqdJi
EYVbwm9o/kb4tkk/D/o2AtB60HeKZHV1d1CEBuseh0DZBqc20v3EBl+S7aXOFPCt1RPHFipfWhVD
wZBEDKKjyiyl+Ak1PYDIpACQET+IZk7OZJn3kVkpHupWXRY8qIh6FjigZBCZIiBTzepYc8voZpru
qOrxYl2N8/fnvVtE89SaGrP0ACjiGwdL4Ps3vaE48VfPpoUK0kr5AUvDmAF2zyunDXgzn/0q3mD/
ttWgGhBUrJYMJtOP3lDjygxevzDbUdM6Cj1RGPP6EXFWR0YfqEXWNB7vPTc4Wvt5YmZEpvQfdDHV
m/q8Mu/iNWqKuqnDTVFa/HNzytbIwF5ieYB1Nq/t3r4K0mPGyDa06l/MDknJX7uuUZQBVVIlk2iJ
P/XaiBJdt5s5zrqDiYEMNQbyquUtlJPMIm94YSYVxHD7U1tTZ9AP+vR4OfKs2sNZhjy+UJZD4ycj
7EGLvU3ea6huRwrrXj15FiKk17I4oil68iHCsutNN3RHo/a2WvqcdvzEg/jpskKKRWPSCR4PObFY
o3vu5KVoWHvhaJfPgLlyWcq6jQvAklBbALVIvvDXIR3rOgae1MwfD7S5XYce3Oa12aPrVyFrNTos
REka+Wbes5aVCHAg4EytyrHJM7GupkrVwrO6dAtB5p/OlPoe+vBalOiZPjwVbYijKL8LQq6wh/W7
xkKOlIrkYWeGpE5Qff1m3RTH+cIfb8y34TRsDRfdPdvLe6VSa/77IoCX1BpopNXIWFnotO0XXj5Q
/etlGao9knIRgmlO9A/OswA6aoe2uRtt0GGG9HGwow+pY6NFwMaAKGrkf6pDE4t5aYhdSvXnVt9y
8sNWdfX9g3X/liFHhTAOtMaL/wa+1IH9939oFFpfu7MwKT54QxvZYsKNwsr2I4ya1GD+QQ+ZilR5
NQ6JsxzJj8okqycyAvSp6Z9EcWeRqyT8FBX3ja3ssJk95d2xtBAleVKWNn7c9hiiaz732+Qe3Anb
KXVwhXbMTfcQ7j70lrSQJ3kUTU0kj1WJGdWquc4q7XtFo1PRtz8vW7lqBSVPqhNUcYoAWJ5l5juF
rm3s0Gmm7uCJQ6rEcl532/N2SS6VZ+ANozbAjqPuCXYe0m/Uci7rs36/XKyblD5UQTjERZWDbeq6
3s79mOm+/VIBT22mBFTRvK6unmVYlNsGOIZ+vYMu4lBOSiGEBYXyaIJSr0P+6rX3sfWSqqbL1/Va
iJISFIw9znhqyFnnMgJxiWMBnW6TOKgj7NCXqTqhVrdqIU4KSWVWJQENJ8u1i2NdJ24x6I5Xq/o/
V7OusxQZcCSwkOk1GsML5vEM2vbBrGshRgpHudlgArvF3dULP3njvqdglO8fLhveata1kCGForTQ
6pJUGN+oBUBxc+ONAhxEYdyKTTGkGKQJQnOtRdplRi8lBhAM/zb9EH8VXSgiBZ6KRGXFMw6yk+hT
pj8bqocE1UJJEYekddPxAlDXhf9V8FNT/3V5I1SLJAUZiuM15bQGdXAJNFgfDzFJtNF61a1L5ZAy
wAjVwU01GtCjQuMZ0EwywC5T1xab/rrZ02L7MY/k4D61wJZhyzMu7dAWRBMFA+oH4CHb4BTa433V
6apUbn1/znKk9ZtiCgKfOgfezIz5AKwy83C/HwCYwjZNvin2WbS3Npe3bI5d785W6yxSitk41Qq7
bAE/XmrkTtOI2xVkU47ptgCWqMfA00amUVGjmtW4JFOKp6FVhr5ZgCK+DGI37vRNHtPGAdfiqeXk
Q7HhrJ8UTLNS7+qwh0kSg2/rZvzL8Onr5SVct/rfIuRBGAB4piJNZkgBM3BicI409ab1g+1lKYqN
krEsRm+q2yicD9fiAWhEfjwcWfg5DL8n3lNOVDhO6zqBxwdAwjpGu6RwB+wKH7Qx8OK4+BY1nyP0
FyeVYvB73drPMqRoh+Fye9IbZrspOYbTfZYrvq/SYf77IkNgyejbbQEeDg9vKK5ADnEoSPujiTpl
jWkufr+36LMqkuPWgaCD6aF7fjzhZd2ZDnN7Kt9VH6KSptZZkOSuld77acswkRQ0R726CzJMzT9d
NjTVskneWeNNASNW2BZrzBybbmxiOUHw47KQ9RBumwS3fbzQCnkYwMMEe8A4Ckj/IZOOt4Eb7ucG
6Y/SR+N291uYlCBQkSemPjcq++RuDEwnLO4YGxWRdL0YsZAi+Yxpge2YD0gRxpO1j6/8Q+Lmm3Df
naYN2Uy3Yl9hVjp4qw/J58uLubpjC8GSI4EGPh5tqglXoBu24K9tD/hQkxaKyTGy6rCAYbR1QD8y
3ZJiaSKs2iM+FDT2czsNAXaK0DfTvgOCfbEPbqzHQTUF/g928lumHFxBrxBHVYXGUf+1c7GkO1Fi
SCkNMV4ROd2P5iMQ5PSsoxxmsZQBHsVxfW7iN4omhtE7jaaKYW59w85KSfYYCqZleQL0hnh4y0yn
q39GiQJGbE0EA32ngYo+Zv+ZFCh4ZoY42YEgZdTJps0fp4iiu9dWZMWrTxtLMVKwaKp6ZNTA49Ov
ptE/njbURWeVTpL9NbHZ8ZHkeFErPwfNZy/pNp1q2nzNxhcKyb3Ro85ojZlmsKN7O6u4aWNFPrKW
+yy/T/48lBK9zszJA3Bcm5wCUDOWaevw6tMUGIpwpFgsuRG6tcK6seo5GkWHsnVTXLzsQRF45t2V
j72lMlLEizyfWNV8KSJT4NT5dR7ch+S2Gz6j+8bvFGnW+sqZlBuCc2LJjU3C6v3eYhOa+fLrMDlR
+6ev3YlRBSq69q4AgobfYqSjPOOiBHeXQd3KfJ26+yIHdHrxULTXmTfsL8dtlSjJR6OeBaKiGYjC
zLxwCvCuO03NnkmEs9ei6CA2y91lievWfVZOctep64qgZqjuEfs4jXd4bPp335c8NLGDiox+ydyk
QSG54rmTZ5niGJq/8d7ofusgt0zoNYgs8wYRmg2BYw6PtN/GhrbTi8oxx1sOwghMX7n/Si+5cyKo
It2zzBassbG2t4vmW486giKWrjvsWS/pUJhqvwtzH6/EQe+0/MUsnbh4uqyGwuDkUnUS8zRI5gyl
rx91cdW03pahEkaNa734dFmUSpvZEhfJd5RX2RiWeF6i5TdgOzsauSnb7/9OxvwbFjK4VYp6AIn6
VqCtK8l2UeQ55UeQlhbxwJTiARnTJORixvbzfd9hI/qBRiBvKTplFMFNLrvXQ5JXzdwaMbF+ozWV
I8DO3v8VdQrnWQ8A3MIALrAbiNykyQyNBMUMppGaV6O/TyJFB/nqtqN+jO4LAmpnuZUwmtop9ksc
bxPN3Yhrt3WUoVOrfrm886tqLMRIvgJKIMyz9YBh1US6pyhEgWdvf1nEqq8sREhn20AbOyLeiOme
WBwMMX3GrN6mq9tdHw84sgtV08pqpsuICeB4bgk8akuxs55oXyVmHG7L0ZnZLQK3cXB3OIGOxA1d
VY1jXb3f0uQoGgY9Qg0DnlvnJQ4rtgnYr/3rvHzO/I8EnbNecuwEEnA9GKOvuZSMthMM5mdK9X6j
09LR8mlTxFyxc6u+tBAoG4dHm8EsY2QlodOR2GHhTYpKRLm9bCCrhdfFhsnRtKd8SEkP0NToem7M
yN90sos33JnvsA0AhNzpI/PsjAhD58iAwK48b+oi4NU8Suhcf3UpbY9kbFyzNHfVqAJwXl/Asxgp
S0h0w8fgD/Cbexxy9tg7ffFl9PVNC8wdxRquPZwsNZKMXvN5j2iK0bbk6KFjNXDFNj0a7nhQzfWu
B6a/dTLlud6K91FkWKDW4MmxLpljWI7f1Ap1VEKk5J5oWedPaMl3efrVMO+tdIMpy83lJVt33LMi
knWz0E5yX5tTLJ6i2Boc24ZcGy0gO+zw2uLlp8vi1iPtWZwUBvs8ZkGto2umZp/j/JGrHk9V35//
vjDpFl0EOMPxfaI/jiiohYrmovUbKjyGojsP/e3vmgELP4jBbum52fXcdDgcwuvs1+MBWksU79qr
uixESalCk4ZNgF5ovB20pyS40wrFqbdqXovvS+6PGFqTtMdYQBRpd3kQb1ovfOaTqtS1fhIt5Ej+
X5AI3OCh5wPRonOJm7gEsDC37W508x0mubXnyya2atEGIDQsrtsgFpnVXphARMBhVqI7w8341yZ+
aQggC+wXr0mdminSn/UVPIuSdiiIaDwmBaKA3jz2eAjU8qt0+tATwkIfaZtIajGzTlJUwFLbd6xc
/JWo0DLXLe2sh7RDJmdx5xcgyhuG+WVes/pt1gfp9vLGqFZLCs6UxgMY/yLhln3ixsA+MHCacs13
L4v5Bxf9rY3cRWlnZhCmeQu/ASTVvkUHYIHXvdf6mD/5bqd6UpzX5t398bw9cj+lMZle6lUosmbi
YHk/wz52IvJAxJUHpA7lWapYQyqF6zHEW6OpT8y1Ks8dmH7LwZpt0UKRdysMgkph2kzLTGsYcJM9
LzwFeg7Kt1GxTQo3lSn6cPFpI7NDzm361cMQZXujGvcd19/s3rsmea5oRF7F1cE7y99hQWYa8mOf
ZSUSHgxBdW54aF+6r8aXIHc7vKaDxnTLhZN/jT90019IlSOE5Zc+8MFnns5jIU7UV2zUam61+L4U
HPQst3x9RGubnt+ytnCG/hvvegfU3R/JRRaCpBCBxs3MK3JUvwqgPoanKX7q+sNlx121bRPN6DpQ
7+Y7y5+Be2TaEIRApMdAY76N0UfJ7XSv6/4H6njwkb/FyGPoURimTe5DTBkGe3CX7bqy/0H17NNl
bVbjwkKMlLz1pVcMLEsBlZK9Gf2DaF8784F0uOtFd71QzSavOuxCmhQXMK0FZlBPwM6i5KkLrE06
jJ8vK7QuAl3nc4TBdVwytSnXaZ8zoI2SlDjmdDelSgi0+Ve+i6XmWYRkZMQM0tTMwcjYfcuOdBsD
AnZbf8leg8MvCs1c4TzrBncWJxlc2uYxqXSBJ7LICULiVvo27WxFgq0QIp9Get+31Ksx6ByRaz7e
FfQutz+UIpzXTT6DCpHlWj+D52YU/dSZf7DLWOGc81q83xphGQbKwYzJhHeVUVHDg+9smbeP/RMX
R6A9NtXOwDhUfz34qmN1fdl+y/s1/LPI4qxssKraqPBEqrHjBKKN4oBcWPFMphIi+aiV5DTWKewt
H9/6wHB5fhcR80MGcNZEck0UTomo8wEc617vsGlXEsOxNMVpuu6cZyHSgU1F2WqFwFx4wr61eB/t
OxW01Hoab55FzD9hsSNEb0eDemjtsQ8ZhuOyHQCnXe1mdFGF3qrek1b1wcQ+w9QQ6KeFpI9XmgZI
I/BMGliHUryOqnvo6s4vvi8pE5V9bE8eAxhdwK5SHcBLNZ7/M2h3OWiupx0LQfMPWaxam7YgydIn
sFwTwLA62ZHtyr3n6l+A5sfxprNBt+nczupelrt6+qATAvNqzDCADf2n2InV0ZBzlIQz8xvGsIVH
nbK7CZNrE6MQKkb11SRkIUyy8LIFcJHV4HGeFQUgESdnrAMMte/6YlCopZIkmYVVDC3wzbBLwvYc
swg2HrnvyYtfKuSs9iagl4SYOi76Oi6Sf65fxgC8A2YHNGHtKnPDKwcNdJsBs1LN6LCbYds/x8oh
0HXlfsuUQ15LppTlQwTU2aHZlJlL0P4Qk5+BqlFq1fYZYTMJ5v+Q9mU7cuPKtl8kQKIoUXzVlFPN
Lrtsvwhtu7fmedbXnyX33Z0yrU7uW10PhoEEMpJkTAxGrMXR/CME8oyRoIXao10guQ/717LwjfyP
2+q3u5SNCCGQpwYdRhWshq5Z+zqg8HHNp+Zj+R78ewPBCPzX4KdHW8Kvp1S3fWjUCxAUKtTsGa52
MXENGXvW/nZdhaxr3ViwVilx0uXQOQOl7YbdN/klKSXJokyGcCQTuNviyCgtN8i8KvBxE8eQxe0j
kYkQjqRXIr0nBipjUX9u9GOhHdRecsdaneZvOcLmOASjySjJp7FT0b2Rfpi1DxP5d0sQB1/MJO4z
na8XX920g7rzM+WNw0bfs1EW0kK8OhlIdH89bxCXhVpvTLFHJq8J/Dj0Whn4zX6JArHtvzLWndzo
1BSPHBkBsqleVVCWQoUqqGwQYvkBKQ8tt04aprDsegwv6WB4SsYka9w/qav8VVk28kcLfaxk5XsJ
Va/rf1hMNv69KuxvqoC2inVoWqNo8PpVQBOZHWB7a2Sk5E+lfUvrr1b+OC6+odTO7eOSSRKCT1Cg
77OyUMWcGs0O0rc+OmpEdWLlY/KeDlADtx8N+CUoJYjDXU3VVsCWA54VWZ/sksOgIarKZj73M4ar
lN+0vIuABF8Cbdqws1N3Cl9aO3OHS3NsXf0/xC6e5bRi++FuI1M4rnYworQ3LIw8NKiOrMgHiZuD
29f8wJ91cOnJAXZ2NXAjUTi2fFjKHF0dyCZ5ZpfRjyaXuFTpmgQ7Lip1ZJEGcPUVnoJ9079hzMa4
N212Vp47p3KK+6R8j4NC6QLdPmhnxgz4r1qvTW2qlzEaQ8Fg/Vlp7+uEZHZIAsldbBf5YC2R/FeO
4MuDatCHgGHzzOcVa1070icDOOv0In1F3o0aG0mCS0874AfwoV3RqOf/rLIayzafwoN+GDHVjQbU
7Ky4ANu+bdMSqeIwUboMzTw1QBbhxuAVTXhMjMqJc1PiBXdbbDf7SAS1z/Jx7hOtQJbnzk5zWunV
127r9pDex3cTCoPdQ+PkH/jpPWMSW8GC9rM8bUJTo+basRksTt2NbqbchdNbhs7UQNaE+g8u5W99
EaeNUlautEQ9zNtbkZUTH/OOi37ScO25WzGk+QktTrxwzML9dwcpxLkwH3CRzwHipRePHfHI+CF7
DxP1diuFUBaokcrHbiUnQUe06jbzMU8kZm3uBrPr9q2fb6JlWxh8ToCb7k7jJZ0/VsFrV/5pzn/e
3qvVaH8PmVcpgvMIIiPWSMB0l7bEmdVT0Kl2rQDkjLwtxOdNJQmcMiMTnMiE2vsQc9CdZ+ldwS9p
Yhcyf/jTUG+tSXAfdVDqBo9Qa13b8uNjNtjZExjF8N/awXtgaPN74Dl/iQvwRKyYurIyguTkxLYU
dShVbcxQRaJz4lAlsavsOPZPDIA0tw9vP5z9fXhiVwqnVTXU68RGPL4U7Tcqq1fIFiI4DCtUwJ0I
ggvQIj3y9HMyP/LFM0JZlX9XDKYnUOajBJMYgjENE52sORvQDZClvR0a3aEd0HVZ1O1sK5YsddvV
QEALQpxmMkOcCmLctMKiR9YRlH90/JKMX4jsDX0/C9jIEDwQ6fSxDEyESiME+3HySn6S3HIn+4+K
KplL3NgPvNu6sL+J12UJm6jRoQwCBkYmY/xQl71tUNUxJkfh2nuUbrO29Yds/NI05LPJBmTxmsGf
QkC10Vb/eHstu3q9ESE4JS0Nh4wpgM4s68VTAhOoVETSUiHbLsEPmfrEck1D6bKbn8A+mvYDepdP
nSYp9svECK5oaHTwmFEGyPCAO8sY2eOyuG117K0vt7ds/aLffN51y8SWf60eOm3QkDItet++gOU7
9vlI0JA95pXL8jL3x3pGl6zWljbG5ZhEKfaNCkDyVMM/GNb4VSlwRSmSNsf0zggexeYSqUcjltzz
91vV2FWGYFTZgLGDpC2Qn3WOecA7UOss3wBC8aI39kxs4CAeZQ5wP+fdyBSsarIs0poq1IQAnz8/
ThftkLzAoTuynHdXUSzMFquaSSlGdH/dQIwrqWpv9QZYur7UBG+pbexgVjdMZe5vv6J+lSQOI9G0
J1Varb4Jl64FQADLcaVMUn3dmy8yaNpdvdgIE3LdqNLyrrOAKwaoDT9L1fum0zxjYRIzky5KiFQj
EIkZAL/AkHI/esTTL5nmrDyv1YOKw2pkua3ktMQOZNZXVQPAFQz+TX8MKvjsk/DcWoNn5I1/265l
GygofRPnSacEoF8tmsdFy+w5eyS9rFlKthxBy1Ndaat0HRfJrdpegD2gaYbP++Dj0ktPSiZr/XwT
PkbS08EaAoDmA+kAJC+gs8HVJ3hVvrKHv9BQ8mTFM5UlZfvVr40qCkHFVJOMlwoojpLTcLfCenSY
aVzLDLCE0+1DW7/qN2e8ESUElxEswHjuR/zS9cyJQSYKkLiRuFyJbaDQe7eF7QZLEIARE83qxBSH
5MJZqedFiy03Q/GunTzDkGKirN779/VcRQjr0ZMJXI8UY4ogAiJ2A+YaktjTs3HAzceZL+TYH2+v
6R8O6ypRcIcUoymGlqDHLaic9dUPNCIOqxzq527ov89J/S1MjJ28JIE1Wj13Z22+qEH7WvPGK5gM
pWlf869iBF+Y8iAtQKYMeqNgdExjPicVwBYndOebVfwi2cDdnuSrVoiTczMlZTSN4MwJ1OeaXZL+
IQKqY4GaXg9SQTyYmc+3Je47quvqhAxgKOjS5j1gUsv2O2WTPWUX3n25LUOi6iJZXRMnlh5hBt6d
1cGJRxuhxb4tYRcA3Njsm+AKQxaliTHlQOTBGHx+YR8mFCZ1NzyPuh2ccJO0DcPWnMZuvmaHSZKU
7q+P6ybRVoBMcTowHaIoayPk8Il5X+ePGBSULE8mQHC+aEcbx0Cn4J+yLnoW2kDbl0jYd33XJQhe
dq6HdOpqcEHVtNdsliwPTVeCIPFjnFZ2QYjE+e1r3VWc4JmMruJNmIMcr2mUU4wk3lKzL+0ou5DI
ViW4o2BOLWNkaHVZgnMFxJxq8avosZm+8OiTRAF3j4gTxsHqZgCFXjgidHA1CQnTlftH8yPcG0tn
KtFY7k0OuN6Aej8kniWrmO37241U4di4mZIsAZDGFne7Dl3Vt0BPJg3FZCeerDC8uCxYGkFr1685
QGYkkVWkKESujOUjoORypx5hWsAY8NRjK2uH3FOSrThhS7VUSSqWEfTC8PYho5hHSiZP0RVJ0Fq/
RoySWzHCHhZ90RSKyZHCB09G9mwElyaN7DyQASDJliPo/JISHow5HiRH8zPSUBd0TVUeurf1UCZE
0PisDmvcwhGAOT+q0Y+ketCDQnJp3M3aNzsmNkWWtIiGekFKVnu9RxwT/K25Mz/NuIpUh1p2R1jj
643zEQnSVYWNJsPbKzD0m1PzOF3U1F9RLcBmeNB0yf5J17bawCbPndu4NZYF78TG4+JTrzwwLz2t
YH8pBuFk2E57TgPpH9V0vqI7iQx8KCzkJWv6yJvC8ZGG7LkOZGNb64H/tnsbEcJ60iVWF6Lxlbpw
RcUbjvGJ+qjUSYxoz9NuVyKkEabaVkOxcplMc+e05J6kwI2rAwcYTzYHFu07tHyzqHVfN4cEDpN5
LCa8eupo5bDoW2z8IPnn2zJ2i4HbJa2mthGypIUeKObKUfwRAKAYDcg/ojAzf//L21kP6uE9Ce1W
ouDwmk5H4WKkBjoMicuK+xDzuHr4KlmX7KgEf5fHRlrkCTSCHKDhju6CpNjwtaPiqKe4QZPZejvg
J/ImQ3jet63NsQkecIyaKbNCdFAGk23eWwfmh+fsrdbt9k4HNYshqTzJrEvwhVo6Eq2OUAQa+/Jp
ClR/bGV4ALsBeHNkYhtWrA8dXQj6P+hh9pbTsk6PTM7oNuf5WMumICQL+vljNhpp6IYVBgq6g7W5
/zKx4ohILdGO9QhuuIufR7gRQVilmEWFdx42xgcDj6rdjMHSILwMunYAPPtDGiTvAR/Y7qHgO9AM
2PISbRnuWKeeVUZ2VupeY0nseTcyXpXvp7lvVsZjRSuNQeUuXR7n5AAEZrtLv0lsazdD2ggRfIYR
ddxgpYamj8NQYpJaOzaXygMCymvoyPEtZfog+IsoztK6y8A10KefDO2Qysqosi0TPMVScJU3DOBy
y1xpfqkH1jFIs8npCpbbt3dO4pR+Pr5vTichPUkAEYmwu0TTuUtTjA0oFUkaOx3V+L5Nc/Yfbi1M
0tO9m/ttzktwEZQnPbLnKPbiJHeDHjceZtnajFr7+P32AiVxWOxSKCx4iblD056SAKmvKWfm9kP4
ISRJaJNZJ26a14ADn05W/p4atYmmR7zUoR0fkHq/BjJudgFmdYG7QIvL/NBjytnwJtmb5m6ZfytF
2Eqd4LbVMfADssZbWaDX+4GCWvj5L0R9lGWk95HVMfzmrK4LE53vCGZNCkR1PILfm4efeejBfFoO
nTeekF67lnf7CPfj10aeUAkatTy0hgEwiK1Hz8Ax9oD/8PoXjYj1UB5vS9tVzY0wIXEDjFqkNB3n
rm49quMxUj9WnR9wSXa9a+IbKaLvpYlFihXJ2MpiezEAapOPviEjJ911VBsp6+cb657yAqABKopM
NBxOk9U+9YGsY1W2XYLnBSFUTc0ZfO7mEvuWrvixEZwtHjk6WyR5xa4pb1YjuN2MZapSJpniLm19
yXXwqwflJ5ZafyRG4kQxLg0TPIhhaTLEAtk2Cv4YGP6F1sCWAU2ffI1J+I02MmrM/YRGp2haZAzX
fLGXfUoqi/YmXgRbT/fR/+un06F1R1dfyd/o4baO7y7oKkw04IxGdTMlcIoIMB6rPqTpe/pWwEb4
3+WIKZM6WMB/JmDMToxvj3z4KkPs2rUfMA6qGnYLlRHhSOJ6MJrcRBOfOTBma2X7ErASgEC9+sc7
tmojSHDigxakQdngNtJalzr5thgyrKHdCLwRIPhvM2uDEoi1aBoxAjuPnpml+pXyGQgpevKeeqZ5
lSV2rQbEMBnwV+BIq9it0+a+UmTcl/vOmgKHHbgLDNxIgrPueD8ZY4fh58adXOq0DkkOlYeJDJTj
gPFRFhJ/vR8ANwIFhw28HjTGGoB+qRH/MMbgZH7icu8vBvD33qY28gTXbQBhyRgivNGO58VnPp6D
AYc5+6qb4q1FVqnY1Q60b6rcpBqeugXtyLPErOkA2GQzBeh8YmvT4szhi47oN8ogYHa9wlWWqB1N
CRJIxcRG9ily5mn200r6mr5bVNrIELSj6XItKHSkzr9jR8pndfZVYyNNUA1kX/OYjoBwUxqvOhGv
RVclYR5gwyO8jSVeVduypG/XMW1ECtrRN6jIzA0QnQq8wml/LhOAZz/cdkn7IqhJ0b2EiRexgZlZ
RkuWOIw8bX6YMRWbVRfGJPPXu7HWQE1dMywLs31CWFeRUTK8yALVpr8bjPpNC94adH6R6KAUh3b+
Xiqfby9q9aO/5ZQbgUJwJxWdSnShKq6BDnCdnoDGmU13FfFjtbEj7T3Ny+ZGnBA/6iRaFGLmgFvX
/rSqwi6D+1FGHbt/Ttc9FELHrBYYOVzA3hZEwHYDtIqagaO2yfzbO7dvtlcxgosoqaUMdYn+6Cx7
BTz9Imsk2ndBf3+/2ADTW6DQynJsVayqT12/XEqtP7Tj8pmHxGYkkr0pStYjovEu5ZRaWoEnMQx6
Wn5R1PVZrwxVcvGVSRFcQzXkeTO06OFA8c9Lh8KxukJiQzIRgiswywJYvBlmG9IuPFnm/JDFsfuv
zp6vP2GT4DcTz2clQoKfaqe5Bi5zWEkk/PQmNwyTC56AV7FhkrFCrdzX/exuheVYa5bLy9p9gozF
XTxiAwn68O9WJviDWBnSmvdomyTzYldl/mqO1uttEbv2CReqoQ8QkMliZ+tkzlWVFhCRtn5KHxTt
HMtE7EegjQzxgMYcaD0daIyav/gd0FBNT+ppBYxDR79LX24vSVu35bfT2sgTToss6cKSucBooh8e
o9BtTYcoduUtoMkAf6DPvgSDneKSPnUSRVlXckuycGDlUDC9XNBXE1ZOTp805cftpcm+X/DYEWiO
0ChOgDJZUI+BLtsu5iFybgvZ9XWb7RNcdp61rR6tyo6nNjuvfS29501nl9XJkkXx3YC3ESW4bRUg
eACWxXrqoG5d3P7QWm+i8JsN2TFm0ccJ6FgfNJa9Bw7YRCKJqjUgo9A38avLWEotAREooHT7Doox
A2myUSWYaPu7eBUh+NYiQfmknFPTjZTUHcNXpn0sl7dR/65n32+f175SXCUJLlY340ipNXSARFpT
hsfZWFuSglY136N8qEiSlboAaY+gfAmde2qO6KRJMp8ARiMOvrxjIRsBguLFlVmzvsZ9uU/fsiyy
y/eM/ZobAYK6wS10aVyAUTSd/5gatNjJQM53vakFUCBA5UO5xCmObhk1oxx+3i0vKd6+O4wkYPhO
ErZ3rWYjRdBekkaZmow6sBnS0ZnNDykAyNXJ7oa7GISvkawHbVe/OGgWdMJAUSk+FPe9OsRzjXMn
Crf7aHhYzEUCT7drLBsRgrFgADLIWxXEPyA3c4u6cCZTcQdUuTi4S+rAON5WtP37+UaeYDLAgVA6
ZIug0/tAzsxvP+ZOZ2vA0XbW2q3s/rq3gegwW4k4gPCKO+yv3mYI26hebcpliz+Nid1I6ye778Vb
EcIGspaRqs3AEEAOPEP3IygqvsTO4gQ2At6r7nQH2YPqXpDdShS2UG9alik1ULsxIGuTsHO7TLWb
mn8vUlnFZk/ft6LW/d0meC0Yx/UQ/XVhitJ+gLdOE1fXfvaC3nKacTnrSfLHOzQEVTWgEWsguFbF
UmSWzkuvJEiNp8cOBZX+ELn0qfKMM0ocUjyNPbfBiI5QpHIN+BCCZ7X6gAQTq9GjyO+QvGBA/Gs8
L45kSeuJiMnJVorgXjGCo0zajDQsz2z08BUAj37Qj4H7vZjt5I8idogUfHZX8zcLExyummmTqvdg
yYjzFiAyn/T3VN43a7LWltaNaqQREAYx78Dcqj4Ry03Kxe0w1MYtV7J5qwHd2DyxojfiiTBpxmQd
Lx7Wip6duOjsOwC4FXNZMloliT5YgjXnTGFzkCMtSlr9xczpmSA90bJK0jq6m5hvd0+w4SpOesqB
C+mCLv5MHeMYnrljPDMsKjmH7/ODV22wBDsuNSR7VlSabtV+UMDrCNo/yTHJNm79fKMOHRutCaVX
dGUP5XeWdKndhiVGeqUXQpk6CIl+PkTNMlrYuf6cf4qP6Vlx6I/0lD5lXnGQob+tVnJL9wT3UPFk
ALYqig/00J20C/dGPzo2B9kEgsRYLcE/aHk2RpEyYsDCADaFN/BPt21oL8hvtU1wBlERdstM4OW6
6nmsXtThOWwwtJQ9kbi2b4va1QOqr09IKzSKWLkjYV5PsYYrjBE+BeO5U79GMpDB3dVQRrUVP8FA
sverqgEwkRWBzgx3bBeH8O6UczAmldyrYvMQRb1sSbvxdiNPMJ556Ooqj+FKB/IjGvEy1tjryLXs
JWF/567LEixoqodhLHS8KdHkSPU3E88vnZTHclfTNmsRrCcJ4UonAzzDQQ7g6x96JtG0/XRoI0Cw
GIDI69OiIh1KZj8qH/8iB+cO6CWM4Mn8DpBdO3bfNYDCQA9mEIz4rXAyv6rEQruSayXes8W6/v/S
EL17UBthQozgiUmVfAGaTDGaHgOCUU8Wf1RkyBP7YjBcaIHUgoA/49c1hchVqyDIUAyokzu1bO41
s3LSYXi9bbC7KZ7BGKGWrmqqeLeMQuT/QQPMW96/xcVDXrhFDw4y9SFXjuhHvC1s15Q2wgRHR1mM
KfgAULdFMjvDmLrt/GAofy6xjBVof/OuqxI2L0hpP9BKR/E7PYz8JdZtHcDYtxezGxyuixEHkcaC
p63Rz2twCDEUp3g9gkPuy3psJUsR+U2yjlY9WSlnjBmvOYZtddwuZVXv/YTExBufaqk6p+Iwy1R2
YV+pNERzt3XQ7+qD4hRH9bF3o2N1QNfry+292/VDeELi6OHGnziSGSSUxzzCNVCNGhfohK/qFMsQ
T3drx2wjZP0Rm5wEyHbGgt6o0FOO5Gx+LO7iB+podnlvnqbnPnPWAnL/WB1klrur5Sb2kTADFJ/i
iXVmswA4csVBZqhPK/mJp8Z3K608PmSyRe5v5FWW4IwI61SNFPB8Y8Ydziw3L2WMezIRQrzV0nac
swBTucTwg/6VyTgGduP5ZruEYzKGXm0Bs4vAtzgoIZ1YdMjU7jg1jUOopDa4a0wbWevnG5UoBq3s
SwuZUNt8MsmHrH9phz9vq7bs9NfPNyLmsc7wjm0A99Sqv7Uqulws9M7WLPF1NFH+O1lCtM1bS+0m
K0IVd6pcQCL50WL646w7bdu9h0GSbbZO8N1g+6ysaIpBa7yYjh4lR9IPd9U4fb+9JNkJCZ7bnHkI
yF0LNa8mthWAzhiLipJD4d8WI1FqcZgl7Rc1VIeIusniF8rnKPt2+/slWiCOr8TAXM15D84UmjWH
sowqJ6DpYzHRs77oMicg2TMmOIGCRiUJQxyNmsYOp/NHDVA2cdl/vL2m3eLdRgVExN1QC6eyjdci
q6c6mpt67KX1TRtzvnhMIu+gE90KE9zCqKqJqoU4oaI/GuRUZeexl5iqbN/WzzemavU1q6mCBg2a
h3bWvhksd5j5jnfY7ToEfxDyDvmdDhzHQv80FJ8UKtmnfwhzf4cAsYYVEA4EmbXngxwm/qj59I+V
ySt2foLXmH5WOwsgN9wOo/OyXtxd180AQmYB2goowoKxWoXWYpQTVzGj/KLWZHa0SL3Lo+FHFun3
Ctefbyvgbq56FScW+blGOqpTMDhn7JsRHabmQKz/WE1lqzNoXNzbwnY9xEaYcKcwiyZQBjpCOfRX
FagAetLZtyXsJ10bEYLdjlaYcn1OIGLNIB3tG8cx2b0LnINzWtiBAzRoici9SXPGAFwC3Od1+kyI
GHRmWqrOuJ/3i37HYrC6h8CWw5jdHD1MaXoo+uFDVSif9KyR9Bzv7+dVshA/1FEjgzqgv8vIlGNh
RM8amd8T3TeLE9QRlR1dq1dT481Rbb/qKLQmuqwccHsdKFD/6jS0Hh1xmTlStyJ35YoRkbzePqNd
r/T3KtBj+quAou+0dH1a9HLgyKFcHJfPzSCxJNkiBM2bUKXr83QJMRFwGPrWXmIZGfC+BODjqujD
1IB08esqliXq8rCBb51aL49+BM3be3bp+v2CWy2XKI+bFZkkbppTm6ChofmiVJmkUCtbhWAuk643
6hwjCBEOBogPfSjretw/7OsyBKsoDbYMSYzrd9hhpjFZ7oJKtZP2fZZxFSNYhtY1acgCgOz1cGhZ
nADhDs3/SXO8fSi7feQMaPz/79TFtCpjddeGQYjuVOZ0d8BrwzDIwBx+yDCZLnsIW3/0b9XZjTDB
UNSwDUgbTKH3F9eAder9+pSd39NTuV2TaCsKEnhmKnhEbEBLRuyan3RgF9zeOYmiiakVQs1EKryO
ukV4CIAoFTSNRMJuRrrZrfUXbJKdbqwIzVG1dSl/Yp1HQK5lzh/6UjJbJVFoJtg9b7u6VTvkiLFa
2G2fOGkANMxIsph/CJ1XRRPM3wQ0tTKp8MKduz6gpF7kckyyTivojN9fZCjysuMR/EDS66NhzEBd
HerXOnzJ30P9ytCPAJ5xBGZTJPbMzCq0wgz1EBMgBGwA9kZm8/Ktz/16eFfdaiNLUITenNGvORmh
V2rPDfkwELdMLzX/U59ne1BPoSKDm9svCm8kCjqRW3Ne64A7hKFOLqCqHymQMtYDm5z2DuILW/ai
squFG4mCenRRliPFgES9PpUDWNAumiw/XI/8N++zESGoBKcA4W1abOPQnGj6YOVfogwsqX4uGwnb
dXMobSOIElTnxHxgUsDcZKU8BBTWWme0Tn89Qsm86a6KW5ZJ8aZCTV2k1qJaMyHfxXqizNfMczZ5
tz3c/pH8/f1iaFiyvAsWAxXGlmGs+JSkp2yQ5H/7R3IVIQSEKse0Wb4uoUbDbt4+DcOnkgKzVj1W
4Mr4d8sRokKZVHWTzZA1dn6dKXaIUanQkLi5/aO/LkgovQVWWxkBIevRBwf9qHiVpxy6g+z9RHL0
TPAIkxIGYxLiaBYCGtEBKk3Cw+3t2s8MruolxoWl1gulXc/GsIH5h8Ec7RgeGBDJo/O/1GQmGD8r
MfUaGRDVdeeGPWdccqPfbXNlm7UIpm9qo87bVZXXloTwYp51d3kbjgQJiIlOpvZRAY5CJFHuXSTy
rVQhVRz7IOX5KrW40x7H/wA38UgxjaqggUr1u3OV2aavHks/lkIAyexKyB6BFJaXYKpAIZ2dqPmW
xJcMQYKrsW8OiUTld9OU696KfSVam2hxleHwiq7E4AxuQTU9VwE/pqN2uq2TMlGCu6C0MzhgCOCR
1APVv5j0LQ++6ksrKdLKVF9sKmE0msAVpGNJvaP7KM74GqhtczSHycEB9mt04LS1MJ8DYiyx5W2h
QJwZKM5qRaRqnlJMKydvrbs2fAfMloHU7yKwsY04wQ1qhQE4gtRcPRSaMbwoAqjImoxZP5bD2mZO
8NwbHc237EDuVVkms3uA3DAIkGwJKDcEizCnjhp1AbbYPDTRhOlkNHHy9qgFL7cVZdc/ggYJxB54
zaFicp4RGlvREqF+BlhIcuxSSQlP9v2C/y10C2Erx0gVLx/19HOkff53v1/Iv+qFKHEQI/UH2PBE
czswJNfk/XR8s0OCy9UiUvVUx1NbdjKRjpdfcwfdJl6Prn/6Ntqy8YxdtgKArv19IoIHrmmuBFGL
E1nnlTHtfYkKpJWWSzHnOd/BBz4GoS2rtO5lMBZ4pDjeysGKJZoWN2cUwBtMUvV1Rp7pPM2Tk/CU
P1VRLI2XezqxFSYY1rgEIzVxlf4ZY4ofzWMC7rlv5HU6T47pp74xnWWg5Lu7aqmGRSwkgBamPn+9
IlY9n0jDrdWYGbcn13TK5/AM4J5jOdjoTHvpHEQ2ifKvRirm0Ruh4jR4iBS7aYHy7tXNtyH8pJTn
uAOd0guBLYy5zBev23ZLmuDz5yyu23GVtrINgGjcrzSH4R4SHcsPK1qf/f9vedvFCac4BAoxigDi
KnYc2svCJUn1ruGh14oAhlpngJMVDEGLjcEaI0ApT37+oLmJX1n+gPbjCueVP0YfcQF/z4quAgWf
i1+A25zamS5rq0NsNF7PKv+2iP1FaYSpKqaOKRc523Qz0ZLBBJkGve+99c6TO8YL0ht7AaZi7Mr0
fi+9AbLh3+IE5xVVC0vnan0U1iun1Q8aBVtc8kZqL0xk1ePdgLkVJhxYHmtxWnR4wxgdDMy5rWMd
VkaZ0Gsu08+28dzlh9BRETdl3Yz/sK9owYJ1Y0bi5+ebEhCm9XJiERRNUMjyF7zflU58z4BVyQ/m
pb/I8qtdF4aA+V9xQliLx2lpeIGwxsgdtzC58o4XBWvz/UJYK5aMVMxEn4VR6W7dqwczrT/eVkXZ
EgTVaMaCAP96Qs2Un6LhTwMN3LcF7OZr20UI+qAmFi3Kec2te1v1Cl/xkjf0vjvpU3fIDunbbXG7
znazZYL1BgWMQM0bjHswJbQHqry00/K1QKsFr8AlNmW2Wi6H2zLXPfrN5W5kClEFsbrK6gL4OUUX
hPdhE3wMupw4IHUdbKMs8pfb4vYtjHDMyxALjw9iCyqfu6qckBmjQ7i5012M0uEC4celo/wxOcHj
4jVO+rja14pOPYwS/7h/oDqsCw6Kgt9S/zWI5kvSjpW5QqZ/XqdV60N6GM495lT/lwfYfZPeSBNs
DEQSRTqMGC3QH8cOlLstxiW+52C6TE7rk28shYT4B4kYWAVnrKWjLPXr+opW1ZRpQD8+PdDz4ubn
4Vh/Xq+9hRe7wC2SXNJ2r72WfpUnhNAek/m8XpPvlZgKu3paQXYZKiHBIwUK7eBZ/nwMHLf4LtGj
9aB+09uNYOEgs2riWhJDMAHOlHXOcavpLtad9kz87lA4oNGWCNzNLzcChbNcrHgylFUgfU5eVS8c
3OgxPoy+5hVfp/v0ycAErRTdau9BeLu9ghPNY7z6KhGO05qOzeQXrdvCM6jKQzqceN3ZVnCYy0UW
4WVLFfzqlCkWOFnxxhmdNJ+D7lgJLiOgZAM7unR/zrmdnLmbjbIdXnXl1pEKzpYpmORfepTxKQhC
VC9zVzaN8XN0JEf2JOO33G3MAH+mCWplZgIfXJAWG2PZUgXxr8sc8lx/WlwwWj0rTnq6Qz909mm9
HVfOaMtStF2Hu5ErOHk1XUiInBN6pN0XoKw2YtMextMQSSxkNzhu5AiOvRhpElcccub6U5QfRt2T
GMSuBV4FiB22iTKUWanBIKrPs2Od17aW7905/unZ5M0suzq5kSY4Nj3EZElfKbjDqvOdWXZv6ZRe
etP6dHtVktMRsf4HU8uAuIZda5fTbN1x/VPSf+xyWU/Y7qPLivyHQU2Car7YYjt1S6OMFPh/MwMB
T+R8W47GQ8Fsemq89ZHMWWSgw/uhYSNScGAoR6V9j/LrT7Ia5hcfTmtxcnG+ELf5KOuL3tU+Q+c6
7qlATxC7bDNwoA69BmFTn38y5/kDbTqJAu4e1UaEEHqYmikrURN1tTF1ihrMD6Ob8hMPf9xWif2N
MymheN1ZW3NW1dwk5l1M404dNFQW2DR9i+K0/LKkTXRK6hYUHjNNitRulJw9oLE0OWSY6/uzpVMB
NOwsUh6BjxLeUzICVuhf/q51gza/iyfZRJUWlcvO737iaWlH/gLKV2BvkLtKCie9Oozf3DPT8MeB
3kXEl67BKFMCrsafL5OdeWb8Pi5zuxhMlwOuAr8ilwGQ7mdrjALCjVN1HR//dYVhFpvYe6ywRQc1
EnDjEnrxvRnZaFnwGvBgSpLhn+WM39f4t0DxGayKs6hSMVSL+9/ix8f4TE6zb/ryzdyv5lyXJrag
6hYYpNXkp6T0YQ12wyV9LlGXo48cj0igg/sfeHt2rXIjVDCZUaMzX1Ic4VqYy48JBimd772bvYAg
2MkcFFikO7prpRuRQp62mOGEAVs8kg2f8Ujmlof8nGN8YXpOT8qBHIuPAUAMZTFWuruCr+vTQKvN
Cgslh5XDCtPY9/EZjGMv+oGdG3v6s/2mSmb1ZXsreIkmAHlGz7BQ03jt6OPIZN2BMgGCufe5WocT
ECa9mNwD4QvEGTLcozXluaX9QkqEm2fddAt0cqbzfWpyVzUDj/aBTemrMuX+bf8lW4+QCJHRyEkS
rcatgPG7APtxK0NS3XdZV3MW/QcBRTWaUdbCN2b/L6Y7wphT6RCQZCXiq5iVmSEvKcTU1WXI7sn8
6fZOydRZnLKumD603QwBcEu9g0IE+jP+j7TrWo7dVrZfxCqCma9ME6RR1pa0X1g7mTlnfP1d0Ln2
UBDP4JT8ZLtUnmYDjUajw1qgjRreiusOPVXl87AXwzMIpXLeYkZblbGkOER9MPnUwytdcwYgCIOu
cjd5kYsx4oa4wrO7+QywCCM0wbygKvMHCUD4Ex2RW1dOvcf4EeLAegJKkd/8D8VT9mOfTH4ljDtU
iym1ZQYId9/uqsyttD4EQTYBxzjRY0+wi9uKoYNDt9ArgsbLj7dZSyu1HWzsorxb/mLo/qafMqIW
2Uv9yBNWYTbjc+ssjlntKjwoa1zIAPnFacZLCsTYEqr6Fbi/9J0WjJmjfxOXot+5KT8vp8WYZ8EL
jATxR5lmJnUpYAcAZIWRbHNv/2yeiaN0jhoweMWyczVPflWRPwV13Ek1XOvnAGSWe1HOePtxB+v5
+zs408U7fchMVqceA+NIPFABHDU/PMiqoyEngac6plynxyhQ7760x2fB3B5PShKi6IkFaL33CgbA
epVD8n7Vhb69F0jbdDwrNbktHmLketCEEvnWKUrc6AoBoN9FXnmloemgdfCAfW5qXyCU7eGnPbaJ
qQBt1jaBGPtxj3t5Ka2oQXdyLuWOZP9JJQp49sOi3zbK7FnFyey9guwMEVfPdjR4FszXouqMdMs0
Tix6mT22qfZDuB88I2h3uSuagdx0DDYqyiq6MlE34e7CVlIkNo0Z+Vl1ZS2vlO4HXRAxbDvYlQzu
BgSJbDl2GR4W8tGuHDtAodTTHyrJaf3FU5AAdsj0PyQJN61mJZbbwCayJQBKQSyRTrJ12yyiDpzN
rNVZAH8fkjCUElXC2rEqynhIH02f8RCh7CuyRcEu8Rej3sh92cdQRSLO4htuhpGJ78iQYbT4FvxX
TvvHegExoGiyRrCCfM+ImtWkWggUBBCJq5ZdUA66IDr6L9b+jwFanCfplmbBDDZUY8ReBUiPElYL
mjwdobr1APiOy8eaXXSfT/VZHOdKllwzEcZAXFRd9eZxTl8NepPnIswikRi2oatLSepJRBc29VuQ
NwrGCtV6zFO8dQTFJ5FdcNd6NEmFgmkn3H2WZ8lX9uQVXxkEQYvD3w7C4hyEsjRqXRlswZLGbc34
aQDioN2bj5f3hfmAS/vC+Yi5qNNp0KBJaMnoleyCYiH+OBmZAySmvdEUd5VsiWxPtEuchyhimya6
Dhev7cLWYUDd88uwwymT3cab/dJvZ2d6UV5ENVDBtvFwsn0aVXKuL7jPlKNOfmTq9SRkVRScXR5C
FshI4aCF0K2Igii90zuBVxf9Phd6xI1iK3UJu1C6bykQXAxb1LH9zkvy2SbQCYzUGnrI+Ar8Ukb5
mIToBNUdGqBb00mOdjCjwYtRu+KucnW3e2QP+uEonuvY3qOzcO5oDRM6AAGHArsniwcIPA/ozM+D
VPiX7X57Gc9iuONVWgri8AyX/aQ92cAn1X9c/v3tVI99FsAdLJuOtNMt6CEfk331nc1kWrdGkH4X
keVtH6azIO4wkSprB2IzQeNzZQaFYTuUDk4kU/eySu/FPd4uGKe7SUwZECj8bSiPajeqIR4YLL1j
uPlt/Kf2FpcFS6yYYkbOkjrSc3MYd/JLnTmRJ+qG39q19Rdwxt9YabjM7+6dJldT2R9qKnofikRw
9+Iso+Maw1IwDBpTp5g10KXpaLG5vJZbVr5WhH3F6p5q0ihSM9bbvVSJY6StO4zEUZNcsGWbD5W1
HPYdKzmFJc1T1kGbSE8PvUUdabnv4vDPaDa7qQRJ1YSZjMYCIsJj3Bo7u7vKG8lRS9VFntmj8mOc
90+XVWcn65IVcQccgDZaI7OLbel+DPEAqO3rUb225AeSCG7pzcz6Wnv+kEu1WigsZxaewh09gKnQ
SZC/rhgzl/s/ZDREtsOd+RoNDfViQV5dOZjhoQfzhRGm0p31i6IfFvW+5UoUK25G+WslP5//sDaY
UCSxff068a3JkdzcKXMk6qVjfMxdWjudYG0FqvJXaQeq4KWzsYvVJHtJrR8o2FQvG8pmiAqUL1s2
0ciBvktOswkQfCCyRAZvONYHEGFnPt4U3w2HuNPvUoisuVkzW4njOSgiVr+yayQ0WK+BfaXi4KNA
rJ6SQ3dtBIXsSQdd8J7fXsV/NNS5fEYKxobeDqFhmcWBDirN2lICwSoyh/X5vJ1lcD5TLtUoGjI8
4t9fS9eFD4aSyIl21KWItJZe3J+79YJfLyTnQnM8mPJ2xkKW1+GuDJAX3zWHHu+KUpjNEy0g+/vK
v9VRqSpDDOW07rc2nGZTNIQjEsA5ULsZ7Kkk0IV1LDws3RTedy2Zdpc3adsnnveI84lGZ6l9wQCY
prR1JmACDPOjhAPchcc4FQ1n/xe3eJbGucU6bkic61g0oNaCaWVPr5Q75aAMjnSv+v2zlDqi8RV2
Ui/ZIOcY1dSee/RqYRWt0Gkqv02+6Rq85H2b3Epah3GPb5cXdPt+PavIuQ6gfy3dwDLaoTEfpMQO
crW7b+dOIEZgHXyPQocYsifMZQzpiYS+1T1eVkP0+5x/wJBKmiNERyRuJw5Rb1VTFUQIgp3hGxKI
VA2YSMXOGOG1ntTu/Fsij3r9NpQPJKW+phnOv1OJcw4gEQr7VILLI+GzZN3oliA7JDhKBucRjFpa
5oEd2AnFc6L+QDbRTUZX0m+sURMs3ma34crT8aX7CGRsKfLx7MqI7zS3DNrraWcgqYZm3sTNwKKm
BMY+ecz/KC9faYFYy+Z8xjD3xZg3ULSyX/vkrVFCwU5tPmEAq6KiLUZXTNQUPjrXMDPk3Oxwx8vH
xY8xs9fudczsKVeiKu6mma8EcWau1gkw4nMISvLfZfdXlIhCiU0rXwng7sAONJ//iVZY3UC96vdL
oAViPbYjlpUczrjNGhib75lJlGAwgRW79Mq4S1yWnWxPX4EmWG8PZ+lELUGJPWPVRgUT/TJudLrs
47DxvnBgVzpxN2CLjuGlZ5HeVDyS7FWe/1z+feGicYZcZ63WTaz/hQWwHcs2mDeZO3jEHe+Vn6Kc
7qZ/WKnDXX7JMuYFlfEisrsIyEjqmB1iSfclSzuWU/8j0ux5f1nBbetGjt8GkieGCrkFpBH4enWW
rmbvPLl80trHywK2L3RylsCt4Dh39VwwS5CPLF0zPbNETfqD4a1mXunSt8vyNi/XlThuCVMLQHrv
6ekGrStgr5fb4wxiistCtvfprBMXMiRqHqqEQqelXH4Vqu7Eyalv529keEgzUcpLuIJcvGBXw5iF
QIVDkDx7y4/EZ823S5Cg7Ta9z92v5Gzs8wryr6d2SJcoBHmIPwx4pSV3GuZOS3IqSlE1TbBVfDZy
sguNAjsX9ULy0iU3ZflImvLf7ZTNOdc61crZYinkxJSBMf6S0+9x4S8A5hKqs/3YXS0c52DVfOwY
xDT26Sijxp0HyPGTm/bK9PFKOyj76WX4KRqbEK0h52cVkOWYYGtG1tiw7lKqH9QebIixrH0BPMUm
tkJ0A7NPoMj5eN1qi0wl4I4hLAdHil23Tps/zqAUv3yutt0tMLoZK4bKePw+isHbTEXhHn21PeaA
MMwdmDfVK4N6VdBIH4lgzjYXTzNMWVVB6QCG2Y/S8rIZQSduIPIHplldHyVAUxqysN+Vrc2nB8ZK
DOctSs0Mab9ADCAMDnrAhsZMn1VvGbVIuRM2zjOb/iQPdJvoQAXBiMEHfsOSL2mioa+DdUay9Gex
i06M9RpgiAcR5MDmGgIdRkFXiG4YfEW8Bdy5phYRehvG/EEvpWAu0mu7EuGJbud3LeDx6jKIgCHs
415FmLwfALGveergVLnTBgPacmKXUS7EboLsP7pkjsBsuSVHaWddifs7tm3T1izZlDFmq/EZH8Dg
LEZeI9tqpqM7wBOndwCjwPRQPMVO3ObOYgeJdKDyQZts9/LB2Lymz7L59E8XRyo6+UGZ12uZNyfD
To/o42URmxu5EsEdPVOr9DEF2r+fWz/tCpPEJ5BMXhYh0oJzxhYUmJVlBqRYlT5mCa2vUtokIjSK
TfNfKcK5qiLRzNSwKdrLj3PlgB0B6CRDMFQOCBLQUSDKcYqU4jxwJleSjaFvMC7LtVMXx8H6SkRj
Az1ewWi3Yb2/81ZpJHUOk0ZLkMGk4ROGGRTwEmGE/PLObOcXz0L451QVYVysyDCtRR6NAkX3YRd6
ygEw28GQOPUNSw+L3ojbBvePXu8nfqVXGMazDHB51UsnLcgKddeqCApT3ReoxgyXc4eqLOvv87rI
FvBXV1S3lPQ2VEsP9QEw23vtjk0ujSdxxo/Fsp9F4VGNuWf0y/MqdRhhREoY0CBtqhzyXPXkqfG0
uXdnjYh2bONWASw+GgWxRuAT51H4QaFqAlUShAnqI+vwZLcKIA3v6ZER+EaBqLq1qdpZHB8VGsuY
5EMK1UZ6hwkepy7vlux7TSOBp2OX4aclJEDNUCwk1jE3/tHPFwPpBkubcHoz3P8K8eaKPqhLdGgU
2H5qs6fRw2UL2TjBWMmzSO5+HsYG5BMVrjDT3qHcmkcCzyr6fS5+H2EpLfBaY78snmIgJcmvl79/
64GwVoDP9MmZAlqbFmgjc7D4rM+cpO7yO0ctgvipbxXO0gp2aSvWhUgQQFhAm8CFyF3HOZhHF+Qt
MCaXOHgmTN+IkwNRcQG/Hbo6kbw/6t/EM4Eb764PUrm3JKDKcww6z2DT6B5G47dulU6jg3M1u+k7
AXDI9qadFeTtMA+JEctQcFaRdD70ybfLm7bh/T6owhmd2QxWr5X4fQxzBlmU7uYx9MxM1CYpUoOz
vaXR2iEPYXtTNO1mpOFUS4RtJtCExz6O47zJphmbUmFua85uVfK0TCIT33TiZ3tTuegEPz8pWY3l
6j3zV3fDQPqUQ3pDfsCt7/7VzqgsvljdS5WklEoxQp/cOoBE2AFwfZ4KoEUE28KjKhagssTciG6g
OvmjzneqJNDhv7iEf8xXZR+wUkJKo75fUlyurF80PLL2mHaP6VIAH/U7E7MuAocgOJkq5w+S0O4a
RcWi0fFlMoIeiI2K8ZyXXteLkvQie+OcgJkYEm5EIFJKVeR2ALB3UgtDuZokiLtEe8R5gIFWeLaF
UKnDWz57NUQcyNs36nmLOA/Q16ndKjNMOp1LN6+pZ06mm0aHon65bNAiQZwPGNJmQTsgBCXLc1EW
Tkav++JRtQXX6Oa+YPQeoTeegnh8fjQ5ht2j2BTovS29UzvFsfvr5AscDCqbV1ZlFN0BK8O5gSZZ
gHNUw53RPj+OBvBIuvCqnL6ACP5BDOcC9EmmxaiOcP5m5pDoTe7uL2/JFvLaBwncYo2DEndUxWJ1
flJiSotRh3eBovlsRkf5yjDhB3G8OwB2XBnZUGgM+oO+B+IEmjCWwD7iRSRshNp2Pqtd4pwBKHtN
KcWr2Dcf2St9vK2QgJAf7V3pR4/K/ksOeyWOcwhDpyXtkEC5tm+8OpRvMq08SDQXFO+27ftse5w/
0OVaTZcZYmg0OESu3AJIyJIRCCxDJIZzC3ZYAufWYGR7g5Mf5L/YLEnuWYfkenmtvxmvaA8St5cw
c/sUda+WkHcRdkgKJYZuk1segFrudG7sRSeG59rcSp4IgGDTtZ7F8aOmA1CN5lSGgbTVW5X9nPrH
y4so+n3OTUhW17QjO11FfmWY+978d6bA05oAJykdaYXliorQMQ16RITldWMmSLqK1OCcBDgQq5HY
UCOTa68ekcbTu8O/WyneMZA6mQ0KTfTwdqpPlQg+WmDNPLiqsUh9F7PfR1ewMxuAtgkzp28Efcfv
z41P9ovrhcgGmB2NT/PZdVmGJAIVWXqQHtuD4SJb8os9TRYn3NVAZ7B9+bc1OPoCOJjUGTEKRdm/
sk670L28pJsqr76FuzwiPWpGFW053lB6BdI2UxpoVeFdFrJ9gaykcLYBGnlqWjnQzIs033ed9VNu
TCdLB7es+l8Fuic1PdmVxuwqYd45y5QLbrDNoGIlnzOcdujDRGqQy9Mkf87u02p26vlpFBI9i1aT
/X0VyILSnPGqA7RITa1XkpWH2AT7iDJ85bkHbEHNMFTgKPLT9kpn93rb9wB2mwCq0Le3XSILTvMW
OK8KCIW/ZfBer0mzOConMCpMRxqM72hBtu8AA8Nhky2tu+xFuUl2V3w+FmeJnB9MYttKjBIsOG13
pKPq1uhoIm9q+RBOxCml/Zds8iyOs3wlLc0izgBX1ypu0UdOjTMvUweY2mPVunNmuFL6SLVHsCOI
jgP76UuacsehmedBWdr3ZhfZRY3FxfXsqieGlRAFoo6xbdsHZ51iyAbIi7lIIM+isByA7AoitX2e
2U6jEIdad2ojAlHcNv6zIC4WQP/WoBuFjlevHd4nEzj67Gy6nppBVAnbNpSzIO7+lytTDwF9Ac6S
o1p59KbzbvrJiahom5hX+LRNKBMBfwwvBJkfAy5VaZLiDLn5aHFm4FF/Y7SHKRoCWtBHDo72Cgw0
IYj4djy6ksr5KsDQmI2s4AEk7WmgA9PJOChPGjqQMSa3z93l4fI52FTSwngKyphAWeJ7Kpa4KeMm
BJNRbWW4Zk6LaLx50yywWRilBlUkIF8/+kRlitRWynrgfxlX8dA5MmgmRC+tzUUjKCLiRUcwB8on
Yklf56TtIKT3ysN4GP5IgCMtDopX77Qrcep8a9HW4jhT72OFzorFxKXht2maT8tMd5f3ZWvZ1iK4
ZTPIrOdyDRERQGsqzXZAgqmVIgQxgSJ8MhbEIiklM6SUeAeDP/ekqrqoxMUcDH+MACpNbFBNYwSK
f2q3cxpmcdjhKfJr9KYf080yIPkav/SLkz5gh9DM3E6ujSl3UZ5new3PkrmjNPdWVMwjygA00gtP
HqLUHRRMSi4ZEWIGMJ99SUv2Laur37L7yegUaAm2rOoHK5xjFuQXKils7lnehz4RcR5tjaQwtO5/
FpZ7SsZLMymEQGR4mvz+Sd9LN4xwVnu0T8SN3PE58vRDeRKV7EWryl0oPaiOJTBswzJlpASzKnXq
ajkU6SiIckRyuEMGnzVFZQQ5KL0d+7k/RmAhRv7Wv3zQRObJHbQB6PWLbkDMRHatdV8pT7p2G5o/
0bDuXJa0edhwACzbMlUw1HABTteCzrLGFLRvVIZTGPMOpTnBmrGP/WSFKxFcUNNNUazoI5TptMGh
ReENtu2bBL0VdPQ0MjtmXB7r8ispKHa0/9aMC2jCpC2pxPyhHAWZdKwrQZ5he+UYnzLAz3SZ79uw
qyopkwJvy6r7gXY2R1FEmD2bVgCM5P+X8N7Buzq+UqJVlOp4+qky8puh6ltW6kTJW5z9tBP3sh1s
GvZKFmcHZtbRecQQsh+mj6R0EvKtqb3LIjZfXAzz+W99OEOolHpo9BkrhqNz0F81f953byng/V1U
zYWAkFsx5loat/+zPaaVylKQ4ff+enoY0DbZO8mBYXItXs5GY4pAfAtv7pkBhFiAWyBfy09Rjo2e
TiOVY79ZDrRyWv3bnNxa3TGk3y6v5qZ677jWBubDlHdHvDIOSx8He8mhHslAUrOTlp+k3CUY0fx3
YjiHlyZSWLAhHF9enkf5Z4w+qOaqy0TY2ZuHaaUN5/CMeNZSkIsiZxddG5pvJQIftNV7hAYfhjr+
vlx8e4ZdN7QgTI8xAHgZmDNo5HS/9GMOALE+KEXWt2kGK3HccaobBGBWCXFzBwDwIjokrfFXO5v7
hBSnSBbK23p+EPDEvkNCgp2ckyfJbUvRVYWEsf1sSLuxua+mU1VeF9avWUxuugHRgcD8LI07yESh
jdQRaKcDxMWc7qToTTP+yqbRKZaAWLYDqu+2erhsiZseaiWUO8+5lTVjzlSM1O6mI+Cdk5QK3WP6
z38nh5nq6mBpeU6kkB0sYEA7o3lPtcItE5Ez3DT4lTZM25WUfjTkVFIgRVOvouRBF1Xft7CVP+wR
8x8rAXOhIIXG3N8YRPvpYZoxmeWirUG+6zw5QA48czqg1r50t1hRTwouL6JIPXY+VtL7gjZ6J8FC
Jtn2SftLizRBiCQyB84xWVbdaHkD/eII1hC5S3Q15LbA+22rwR5vSIpaBv9MaEoQIvTA2fUbFf1v
zyUs/CvrdBbAGVspaZlOWKm8SPZz+NIkT5d/f3uVzr/Pmdk4xPPYUPy+0fdOPoYOqW4AOS4IHjbv
IusshbM1ME9mkmyiGqHbp1nxB/svGZzYpcABbEsx8ZrWdRsYBZxN6ZFB4iyHTXXpwagLJyl/FN2J
TiJSp+01O8vhLKtp5NCssHIAs2m9liwuBs6+D6386/LWiNThrrxKSSoMsiA+jbMHneZuH//ulV0m
P18Ws+0IbKT1gaSrokeLM4Fcz0gyME5Y/ZbRvuTBKDvgVACYfOb2vnXL+hmS2FHf4qMoe7qdAlnJ
5gxjlMxlCCsYBqNk+Q+MW7/XfTkAoDxaqUWPma0mTBUou//oyplIX1ldUjETYUx0jIGjD73hbXmd
PBX3vH5HVKcQjMpvWstKJGctcTIvTbhAxaZZgs4Y7+3a3qPdTtDvIlxK3lzMbkhaVjwFgvzoWMcY
CVoGO2Iurn1kEbToSb01/rheTL4tiehy3Ic2NAtPM1rEWRd8506NE3rd5Kg7FkQrL9K16rMLBLju
ArvdDDLOC8s3LIHnL2xt9r4a2wXt4XPbOyDnbp1YtxZnUtXC7yNqObWKInIUxvTYaqZgbzeP6OoT
lI+3mNUX7Txp+ISpTB2t/VVkVy1AeUL6l0DXzXtmJYiLbUp51JIKZD+4rMPddEOuOkwqPRQHBnao
9Y5xMxwVgTfdjohXMrmrR5+jrqQsQMCtWR8YcIDkkhvtUQ4UT9zkLVpKzgtJo6J0MvMEHTijy+St
GE51/lgrogSUaCU5j6PLmaQ1hK1k66uI8lOBSYhcDF+60PqFZCkLCeJDjazaAzuHkhteJxWyavJ1
ecx3VIAjsRncr3aKczFppsQEaEbINOiKV6AS5GSm6cQjCepScWGhAHrRRNAImw2qeDIhSQ5uPCC/
c8ZvSFmuZZVlePhT4XQZut4wnKLm2kEvYJl579Ou9SJ78AYtxvuz9uXe8kfAAgJx7GkoRB+0tQqq
gvIiOtHZd3G+PZOomg7jYHpSLfvyVE6eNCXBEkaT08cVGsSRUu3+XD6YW859LZNbeauxZ/DQGAAp
7/25v6niHUkEm7tlsGsRnF83FSuuei0Gv12UA/bEzN76UY72l/XYOn2grdGZINnC+n10ZLklSbKM
bjAvjuMgL9rDZMlu3Rq3YzeKirSbCq1kcX5lsCqNAgPA9MaABEgl5R7pcEI0B9Q17TdArWBmdRwP
lxXc3KiVUM69kKSaTWXGDImy7FvVy437NP/KDbxeRM610AyQpYs15T76ipjDbNzspN/o3wkGBtqd
cVP5l3Xa3jS86FEC0wyLx3A0rDImZdNgmGRIAhIO4C8bCqdKgO4JwlbBdSsSxu1aEkJUpSWmB7fi
oBVkr5te1Mdu34tGFJlB8+lglSUq/l8tbqsAdZZE5dib3mLfNK3kKONjm7ndcJS012EAjM3y8/I6
bhskZlQ1Dbb/CWioXHSKMghahaPBRItFcywqRXC+lE3npP4jgx8vS+0hTGijoHCPsUvDRYG0duhO
DnIP4DW1szxXO+jo6feTp3gsXmr2EWKX1NHBxZgF+Sn8cVnp7QNx/iAuIbQkRYixXdXwrP4hH0Yv
rG8tIhxiYH7j816epXB3hF7HmLgqoXbnRw+YQwqM3mOYWOb3iSHrPueiTsX3nPcniRqqwjJYLMEM
wt8CdRyqpsZuJRBUdU56W+/NHQtYLMFx37SalSDO9ddV1almXRZ4be7V+qhnAo+1GX+pKwGc4wd+
b9L2nQZYeWBJMHQRQAgcQL2MHs/k9gsj6Thz/ywbn/4MR2WytDAyvbTdh9Nb1WiOmaEbTlRGEGnF
JyKnslaaMoRWDO4hhlbVrt9roNyovPheNAC3WW1cq8XZn9nNodmo1MSxS4yrtnA1TLLGnukXg6sE
2p4U/uyHgEkQw8FtOszVinJXqmQDFq1UYR9pPjo2oS5RK8eY7trx/vJJVpgSF0xe4VxzN+ihBt4n
OMxjdcWyed194zYZAIsbt/gDts5d9MbOAJK/B4YGPxFXBKuxWbrBODlwYlTMlH9CuTA7A+hpaWJ5
jBadQbpKN+W+ObDeIJGpbnqulSjumm2nv0XRKvVKSfEoSkQNqvGXl3VTDOommqXClZi8oRa9NJE5
ak30qoHEeMk8w/ylf23IkDHp/S2Gs9CkN3sAeCKCZLBz8yHzx/38MLsL3GO/C3316bJWm15rJY6z
ykTvFznqIC4uQPSg5S9l1zx+QQTmCoFfjhlD+OGPsWSE9ZLatDI9gz618qmhv77w+zZ6wnB12DY6
Z7jfV1uwHcm24Y2a31v3bS54wbH/nz9OLKAiBMSDYBjnvr+S6JzqdWd6ALRwVOSHwsSR2MRV0MyL
c1mXTXeIBiZZMwEkADJ17houtW6hllKacPKjF+1ZFiU8tLiyALT0MgiikC2TXgvjbG3Q0qpX5cX0
cnrXdo/zcmulgjqaSAS3eKzgaCy4GD1jpIil/lomG/wuAj0239gaoIlBXog7Hk3JH01gKqLUshq4
dW2nBvTQPuqpG53Aiv0rAvmCPjGCRsO/vFWbmq1kcotnxUkSz7oCf27vK2mv1beLLngabQWJGpTS
dd0kbJrko1pqk9IulWsTvKVF5Kl17M2RfpTwki706Gdu2IdIjYLLam1F26AqNYFHg3+oNnd5RJYU
J0MMa+/RaEGi77WNzi0g0ZbyDNxx1U2kBUUuQXf/5hFbCeUUTdsozwoCF9EpCGUiYAhYyBYY0kM0
IIGnkOblspKbe7eSx10Zcioro5IVeLEolZMCtdqKXBC3Cw7z5vatpHCOKTUB/t1MdeEn7eJUGd1p
oPFMiiQA6nhQF2iJ0yeRs92KMtbbx75pVUeji1TYUhkaXlFFjl5+I/pJan8t6BW/vIKbF/xaEBeN
luUyTJjXMzwteVEBLl0098hCDOjYim0nU3sn076HcRCNvwWCt/cOjLOmjsrwp4G0vp/VNG4mli7Q
X6lnX+WxM+8TVzrRe8bdjhlo4ov6P7f9sn6Wyp32IaX2mGew0AptszvNpw7GYWund9Ib9pgXPVu2
lbTQGq/ZioX01cdtnHMjk5R0LHyTSreZ0USomi/PPS0FfY3b5nKWw6ml97lp2FFqeqrSu+GUnSp5
/JaC1CWyy8fLG7epElAD0T6LBBgut48qEaO0Y9CpmF6Yjt4cFodptL0pNgS3tUgMdwDkTGtyM8TK
VfXNoN/V6lMm6g3ZFGEikjFVoJ5/Gn0Z4mmoyAK3rIGbCp0toXWcFYGHYqvxKehYyeA2ZpbRCZ8k
Mly/EZuASDIDCcjKNlWeZakenNiuBHfNZr0IzIcKAH9U3frUYh9NWm222VKwbNUMHiM2s5jt8tQF
Bi1DLKx3mKO4bBKb8xlrmdxmaWBuqcZJMz3zMX6K9tlRnhho/HLb+/WN7CjIdBg3y24RJa82V9di
AEoqAkOUhj/aYg6s+BQDcZAbPYxy7FTVD5nGnrTs6q+ka7WVKO6qUdTWlqMRMZacV35SxYHZLIJD
vBXDI4NBdMJIuD+1+Ge0aMwlgzbR+DDWLxb9Sk/XWgAXEzQtIMU1wuLEpnZMq3NKvXCofKLqV0rp
a0ncxmR2O4VqRSxPb9705kWWMe+piAoD26a+WjBuTwDgZhhphCskPTSxa2FcLbyT3OmXfm/v/hdi
bdEGca6vSomUTjMLguntmL1m5vfL52jTi6/04Y5R0le53uS4nNr0WkVOrdTdiF7Lwkt/0/Gt5HB3
PplrcHR1CkhuJPm+tszTUJq9i4Z+UeS02YOwsgOe08kYaBRnM3YoPC2+5mrg1dR8cgW6qgnDW7b+
PkcypQjuo+AL+GrqWjZ391JKDRU9jJY3NxlCNBI6SzyhltwN/uVt215OW0cyATPOgN/76IWUuZrU
tMexGnuAgZoOHa9NIc7Utm2chXBnd5pyObNGq/BtsjgF3Hmu33WLmIZLJIc7uXU99jmhKLJH9DvJ
p6s6PsURwpZCtGrbvvusEHd4yyHMlIZacBEkO4z9VRLtrbYJxvQga4LH6/a5PYvizm1a0oUuBR7j
+qTNft9RywMt+Ne861kKd3pDNW6j0s5MlKIQv5rKUdLTa8AL4b/j+8sWt6mQbaDJXQFlC2qiHy3O
Ssy2LVNmcbT2w7rbV4moze69xe1T5LKSwakzp0mHGjEil1yLHg1lHJ5p1Xf7wo7L70Ma0/qgdn39
S6VokZTyOnyRlGw6JkuTemNlElzJar2b5147JIpc+qHelfthKMfXqJrKQ2ZQfZ+FVRw5Vgyf546J
1Qf6EPb3HUAYMalSWcprl6vRVVVmw1Vjju21JuXFTgW92DEEr/TOKuI0qCOT7MOllI+k7rsHfRwY
a73SXGsDoK/CugUgXz1JmmcB8qt17Dw0fuR5FT1NlZ4eu3TIn4mW6EGVt+abDlpPxYkWXfElY5Bu
siqRHtFJRzAUDNr1P6FiQJNUz3CdtTSkPgCOldgJW1Nr3HJM81vdHLPYiQYy+Mg09g99ks9PtIzt
m4QYf6nz1I1vg92Wx0jWrIccpStk5ok5BkqKaXgQiNotGgsqabwPwxpAlKZsgtYBkxTwlkNNwexQ
pIN+yKY8moMYk/Q1JirG5AF9JECAtZaIEHxUYv9RMtQvgP2DXFeUyY0dVLqZH6mZqT+GKoICZt0C
FX4Zw9Hp1fLbvzNQ7oaRc1ud9QmJnJL+1sOb0hb8/pbL1QE+qhKiKwaShR8PABY9L5YUD/9l+N6F
D/AghSpk2dk6ZWshnMvta1ueswKPqnB2tCOr+yYV2miLHcOBB4z1rq2EXOIixTj3KydSbhcyFMOM
zDN6/e/ttPpFzO7p8v5sefm1apzzbWKSmGWMR1xC1Jcyq99GDfNZURWo4n4u9sThHclaFues5C5E
T7yJEr22jCdLfp1pvEeq3y0N5dak8jV6Fx2jTLxcGncxAfVUO3uXtd1Mcqw/gfNltdIpYakmpkdt
kMoybuAs9YZACQCpUrmWe1mcaA8547f0si8bgj20GhPIDX5FHtvqr38lg6/rlXIxVWCYMT0wcnop
qudDogQDnUSvScHm8XnsjNZ0mllqufXqQ/6W+aBVvlbvpZ22H2QhFtZmAni1Ue8lsVXay7bpNC46
y0btor12ZJXlGezDk6vuLEf2MiQd3JoEl9dScBje6YlXQkvr/0i7juW6dWX7RaxiDlPGHSRtS7KC
PWHZPjZzzvz6t6BzrzcN4RKvZA88UdVuotFoNDqspcADmzDQYflqhJ/RQ5Jpv/rwL3eM8iZV2oZg
5mzwgBRv5fJGC71s4JSu37703VGTRFnEKKZIIIz/dItv+dDeQtKXFJ1q3zzlMPXEqf3sFKJlVMMY
6OwgAnKKi/4A8p7AckdeGETWsfMNdEdEhzsnyhfJcJv5a9Hc6Hpn728XM9ugXVdJ0ytNShJ1XYKM
fbXY2bfsUF8A4u0at/GdDqSk0IbB+JbLy22z16XoZPheBUYp5cbaDKS7cYEsMJIMqHwkA8cKmalJ
ZOp/C6CcFNC70WJYoVcLIOgOehyC+TDaP1Z0+X4M+GkrizIUMP7VQz/jaquRLgHG67luLKfiwvAw
PeF1SbSXklZ9jfKhNd0ie5HGT2v1T6y97FsDUft7c/utNdpBpf0sVH2IlQzdjdCs7jQE4nCc5+MS
LRy/TpSyJ4rK5bVA969LA6Kk3NeSi1o/9zNYTb7W/dnowGqPFov9tXFMjnZMs2RJOQBsC6/tXjLz
oEtP+7/P3B50/xG+GUl8NwyfTYpY6Ql6alQBdRPrs5X/6ucvfyeDcntm0i1FmMCjW/nXKQK0z3Ay
LR7JN1NRm4WQhW48eNJJkjnXEBILmEPJ0S/Og6JnqkoF1L1u6oCNoOHzwhr37ZCUpisLNyN2I8RI
KZJn+7piGthGCGVgsGUE6RWyJfkR4Ntny8uOwNn4CC8PYqrrWqjgOQI1V58X5KFan4v5MY84QQNP
V9SW9xOG3JQRyyj1hwxQ4gAhkIAGuq8r5pZvFkFteSEKay2KUg6U2Zu4flzrp/3fZ7vjjQASNWxs
KjOSuI9jJOPUIOls0toXPVnfZif7TPZk7l2OPGYUspFH3S/ZoKSoE3SFpz2awXJXPgqFDRaW+ty5
kxs55Wn8aX3J7yXO+WQmUTUVjBFIOgMKQCZGuVknCldZXWq56Yr3PToVSj90TRTETrMjBIUf3lUf
cdhXefR0STPDPOS2R0ksflpSYMhEiRN1h7wb7BDv/n2tsq3k9+Lo+lvUhGYlZwjtmsl6jTKgRU3Z
w74IZmfiRoE06q2ZtJLSC5LuljeyA26og4pJc1DoBNyuN3Iw311AG9VRBzdd0CEvV2Q16LEjU05g
cH5A75tdoSErzmxe9ZKtPdKPY0qyhsn2P02jbJBHmdEX5moiKHPUJeijmZOaY7u8qwgq6BHkfuqk
HFdQmoGdtq3KBrfrCDi9ofhHWgGL3AMWBtj2feXWwocS4SA+/r1AyvarZFIxDlNhLBxD+/VjqfhR
/rpvHmQB7/fsvyIwGf6nDqcBsC9NATdiznY1oldA6LRHMY8AKT36RT8clpmXdWd7kqtIKvE9C/O4
xjP8+6DWDjDFlOFnr9WYAlU5p4vp6FFjFHWkvUlb2J9ri+Qh6eq0MN0B7RdC5sT65KYLR4E8IZSj
t1QU0eMiNNxMDp0l+Y6BBrdJBU7nCtMOCR0tUvgGHk+UJViRoY/jiuZ08aT5yjkJtIDgyfLI3Zgn
6iqGRvYotbQoWzF9CyMs617ofuxbG/vW2gig9t6QkXCUG0RCk9PktuYnp+Q2Oo5e5MxB4vMAG5mW
tpEm/2kAYgyQErnATT+i4Cb3diNcJuPU8brs2WmBjRzK8XVSO4K9G2qbHFJGAoX1uf9ueDOycL2T
fo3c4vtf6pEy7cyU1gypOLi+t4FSwMh+ScD7SK7E6MKrVHHXR9m4JHd9qErYtcYbXbVwDT91TeTR
bfFxdVC3GrHITPzI6d0olQpwckA1W2rWFl4mhX4nxgdrSQN15eGYMh3gRgx1ieilEIqtheKLIQLX
MJ8P0vhc94o9jGetG5xq4Zxkpr/YyCPfs4lnmgSYPcmcI4hGu6XgNMnXVuOMbnH3i/IWZN7KkMsV
PRb+eBO/Snb1U/9HCiRHc+rbEjlbm9cczdEi/ZJuk6QjJwBvT+mXifG7XnyIhcbuys6R5kud5X9n
HPSzWhS6wpg1GMcUg7oYpYUxep3Wh/1TRrb+3d143So621f3AypZC0xjyRPAXQZKd1MWONAVYBd4
byt2nIvREQA6gGRGeV8zKzVMH5HH7r0ZpMcEvC/tWb5YT6sDEh0QgX9EgwD/s9DSrhqGSp3p0JCE
0iSRTdM/WONzKd8bIUd/bDvcyKCOcFxKrYn4Rkd3/uRJIKkl2J3ycfBXR3EAdfRd52QYmTu2EUgd
5syqwLJJOhSGKPsSlfoBGZ6bRjYuuQjKPkQIh30LYR7mjTzqMBfGmiYZetDcDKGgAsDGBEzTfMAt
9rWJ2x8os6AFkuh6Ujov9dylaL3JYRi5W5p2EsiXwV098CNgtMn5yLKu4qjbpRrHrtMK1COq/FNr
PMr5fVlwbIO9U1cRlPkJy6LmYpNhcGN8FFpXQTtW2qKaP9tJzWsiZUY1G+1RZmjlllVI6BZ0O2Nx
ga/sSPHjvsK4G0QZXoIeym4RUO8Ai4n9L32d4BledVS8MtCO+9LYVnfVHWV1pS6qdT/h8p+G9TYx
6lejke4B8s55+/DURt0iWroAjnTCJEq2AFbb+tZbJcfOmPHZdWPoW0PC4GpfGogros4X08xW+tmr
l87pADPwAZUhLQaCPxWZBLryMI9pl2UNal6VJZ1SIXStQXWtmJf7Zy7oKoYuLuhaiLNTwv+E1sti
ejWgkrv5DDDNjzjvjRwqjK4MITeKFKcnsx7NDDDdkV0o3/ZVxq5jWJaG8VHUE94hueVGr0yCBJu2
DuWxrO0O0Cxd6v3AyDlKNIlrHZvHyM14iMVMz7ARS1l31TSzvugwii79SZjCgEu23hjVJ3OxOEbB
vnM3oigL18surc0KuSV0W7c3ArgRQDyDhutPmEKc3B5tXxVvdTLbRH5rlbb5KQOvZjq8Re6jK9ix
0z6G4HUF3yVm0d0Sj5Tbwgk/Z8fFNUGO2klO22OMlHxM6PCGS8gC30U4VwW8C6NCvdQnjZQWO9np
OxfFCrvoLTvVDoblmdrBLDKe0pluZSNT/jMAnmMzxxgUzEqz/1UABnMbu61c61b04/NyUAtbSFyO
MfNWqvwpFU//2pI6Ur1y9EC5FKtDcomEPoAwTg1fVAXBcXUhxAHlLe8dyjM0elSynSUEBSkC8urX
9DYfWT1NX8BJSygL0Fvojl/2l8u6IXQRvLcq2HrQ8kXdrl3TCFLfr7knjHYuVQ7aHG2t5dwPzEtv
K4W6VztlAReHjp1E45JxqY9DEPvDZE85+k9U4Pguxgfc3lYgdcuKnSGGCVBPXbRhqMZNkaCF4XFf
c9xFUe5HHczU7MBV7IkBGcBAGxcIaIsjOX+Ry2vFYJ2F7YIoB2Ss4TiHKXxdUkNpcugJ6EneXxDH
FGh6x1EFx3gD1AO31QR/lAe/CiEmrz9QVNmshB6Ni1Pwsyek42kEClIxXBREcmXm7a+F+aDYSqF8
x1hrayqFSB22lt27qzvclX77PXPMS3gJ7faBT0zI2SEaaQ8TarkgErALIAUHUah6mSId91fFuhFA
r2wSAgkJJBXUZS7WmLsZW4Sn2tS5USY5cfhV1PtbdVQ5uQdmo9FWFKU/i5BfdQKKG5D2hq3ka3ct
+vfc8LXnDhexVXddF+VylT5v0iHCfHiVH+TqduWmOYhi6NtruxryAZtUii4Xho7uS5SGTpj2xIQ9
5rMCMkOSXXilhv/hFq6LoTwqEH5WMDQQzd2SRv71nDmTr5zI3CcfrJd5ZgHQj3QAxiNBA/vnwoQa
41KphWxvmFnBoD4qvXRAY+S+2bHiLP0qhHYMc66EitgNSHwt6QPoRF77Mj1n6P4Ryt7vpCTYF8fW
4EYeZeZjtZahrOY4Sbj3ZYzqN07oqi7Zr+XAG6Rj2h4GqSWQ01nKO0zGKbK6ZFlxNXX5KYufLB74
AROFSt8IoK4JrTOqGG2z8Hc5JqhFLztFg2s5YCkHmjxGir7j7uW+y9n+byOVMgxz6Ic6BvDTG9zB
fDRWd04d6R4AX8BXKCsHN+4A3ov9nWNb429d0rwH+pKJSzGjzDb29215mIW7Kbv/OxGUbYitqNfh
ghplMjwU42dV/DTzEg7MGGyzYzrl+2YDvI/JiukYNDP/Utz1kDlq4rbe5LZ260SXmlcyZ/r162bp
lP8zatXsO1B9uHWcfs6WWrFXTbyPSzRDFgkPYpLY2ztfiGcagDSB8v0OTXMRpTQVEeC662IMgDBK
Slur6s+yjuGIPlT0i9oUnWfIqcY718xlbiRTUWC0LlEXkQoiKU1V9yYoq5WD4OVnwUnwiOmB6Ovm
QfJ932Le3kl7C6ZiQatvBGCfwiqlSwny78wTMZsr2oVTv4Aay29PxkkhMZuvA94LtBm8PgHmqdgs
m3IA0rKWepqbgH0DknZs3Lbj4hfrh2xoI4U68HOMEHGO8EDLUX6OEMXnKZifG7Rn8qqynPXQfQ+J
qBdmMiPQwf/2EglnYF7ZWpdxhgjZ18B1RXTLg9FGqlZNcGGtu3jLHaBibjVPtxe3u9QAK9u3Et6i
qDOvRR2OvAl4mKp7UGenU1O7rzhBFdv+Fc0CAzx6EN5FiGHVjphDQYtAXNqthWYi4C+G4zmrOKoj
e/3e4q+CqHCnrAHRoLXYIfFEWOGzQAnITPhH0DoAb/F7PUSnm6jKqAWlXxJEOoAzjkp0vci2VnBi
j/9hBVchlNPQWiUui2EAqsXRPFWnt7rAxbSRPD9MZ+7zmxkNbJZE+QppVHvUp3CKSF1FO5MKbeRl
TviI5Ipdfw3veAl09kW9kUh5B7VEr1y1Ghh4v6Bi6jSn7lbwVFu4bY6FL5//H6EBMeU966A8xbjM
bWu8ASWgNb2Owb1Vn/NfBlC76kD4PH0kA3m1EpPuG1Fqre80Cb0VIaYmdLNzs6Y/NsP4kdjjtx5N
mv6xi5IoGw0cLkwLtWSk60aQ/X0fwQ4MZFDd6zJhCKJ7J9ekHQUMMMEj+YtTg2Iyd7Nb+ZP+A1xE
duSKD/vy2D7pKo7ySXpf9GJU9LlXTIPToN+rMKqD0iPBui+HbfRXOVT40RumHiMXjrAtfWi0lyr+
CGCivtEb5Y+EUlSbkWA65bjys1OGnpT40HLbytj+9boOyh+Fa5cnEfGvgoYkVnmK85devUte9rXF
lKIYBIwONJGyTkkZmtpMZ5ACurV1GaOnXDmE8VMCAMh9MWxj28ihHR9OaTwkUFp6IzqkH69xrLse
yAdC0AcYleHI4y2L8nxrYoVanyL7Y1pooQY+aCS5WeGPBa9+zbTqzbooh1ctCxgNV6xLal4l49S0
jb0KP/eVx5NBubhUM4EEQA5qbR0T8GzI7X3zofkQXUXFA4C0Iv5RxyYsJ6WMzBhD9ErnjdDaGHHy
psyDuZFAnZsEdKTA1UWvhNqGN6KS+1K2cM4++37dyKDMudBaLW4lTMeidnC3upkXee1BfxTeWDNV
TpTFlUYZdTP16mhqC+lFjg794/qCu/VgoLRhi/ZyznnFPJ4CKaNukiqMx5SAlojlwyCND6bEm7ni
iaDMeR2ktpjIBLOW+/PwXPMGRNl+gKCvYUJaAZ4YZctCLo/gA8DzJT6uvoRpmsKZI7txB1cCUSZp
O+aYBPnid/HBVSDNUbvIuTBlHVoIrKZGpakyXgxlOEpL6w7a6JVa9ZLotb9/YJneZyOTetYD9LyR
zRwpprBf7dRcQa5+CquLlfIMkL1dv7VJ03abw5JZsmDmXv8q/qoerPOK2aTyUP+qn6Xn3MtveW3p
TFe0WRnlJUo166M4QSJ6EUXbaL8DR6yTK47zZgrBJBnG2AFwadCIg7Jq5nqEtLG71rcTKBFjTPH0
FScUZ9oFwWBTMY4AYZSnWFs57scUmbLW6ipwvZg3alM7gy4CRB4twLMZgwJX0DmPJrb9b8RSLgNx
nZhkBIBQOHSxE96qpxpAs5YzCL7oo00t4HF+sJWJdifLAuGIShPU9pbVJ5mAZHETCZM7a2blqHGl
2OoozJx9Y/tD0lr1H1mUh++WHEmBsDLdJQhv22MXjIfoZvJnL/cSl7cw9gZehVEbGJpCWKZygzKV
pNtVmtr58FQ2z5o2OEol2Eb35QOHGoljAGKrFpB7qUOtWMWsah0QnPv1ZrAecxBPRON5mX7si2Fi
6OobOVScvC5Zlsrh8G/zmGCXALDGQyrQwXjxj2A4xEoy1/ikL67xeV8001Q2kqnDLS/qKEUZ2gIM
c7mXlMmPNSWYEh4+EHMcdrtCykwqa6ymcCgB3O7PvhyITnVH+gD6g3wE9EwV1C+EkoZkscqfqQPs
x2A485K77IOImTFZIg1FwE3787lfFvMKHnmkXsHs4eqAEQDOHTqkgBEuu/3PiMszyz4cV4F0j3mf
W4meAgT1LYcNfGkAj1polSbcO2XA60tlXgwbYZSxasWYV7VU4ApIb3TQzjXuvqkwp2sAM/df9b2t
dpMtAVJslQ3ViFcWWm1LfzzUHuCHT6XDS/CyKw4bSZRVWvIMCkckuIFVFGJwmiQx5nPi5M+SIyPO
so7ZhedaeNqjDBQUM6Uciz36s6Sv+fJ1yu/3tceMDzZLolzXMBVrGCq4BGLz0uu3QzcG0vSUSFOw
L4e3DuqySWq9Be4uXkGj+mtGTxaSM5zoiieBCkmlds3VccFR1qKHVTmoCue+JKfwXfS20RQVj85h
KDalBqdLGkCT+yQojnNQB81hX1Fsz3e1ZsoZpGPZdtGCt3bUp4GQfu7FzgMAy74Qjq7oDihdL9Nx
SVAwkMxDmHwaytf93+foiq6nr1WugqBCy72qXAIC1t2Y848anTCTFR2EKDoVceGkSswb+eQoj24X
b7pJk2fkl1xBvzTlQ9w+S8Cg2F8bT3eUE0CbgDxHKt4lqRU7RjG7o5BzOjl46iOfsPFoiwV/VoL1
B8/TH210l6k/EzRH1UJrJ52XLo4qcPaLdyPQ+MNlk/Xh2OHwEDY21UG8eYhdwlJB2Nh4JQFyEndO
0lt/3mZ5YOrrerT14+FlmbEN8BDT1ucCIUzoCEAmAlZUzsnb8/aM8g2jqFRGOcIuzK63pfJ5Mjk7
xhNAOQcgDKfihNFwAFsdtebccqct2AJMzJ5htBzt7vQKkiUn6HumO2pZdkCPq3SeKtAK7Ns2+/xc
pVDLAGzrOA/ZjAtuBdFz9KuufnbK074M3kooB1cp0oBaAKZvTFAwZIZ2Uwu8XnCOCBpTMGzR9avI
UJa13qH1IDQ4l+b/CAR+64mmci7iNatrCyEHQSGXZyeqnOo2cYobyRHdPsh1DJ2B4HfibA+7eUi/
ypX/dAytYK5I8sUYaZ9auwlf1MzOPyWTB5BGWbNs3fweOWF5/MCGGSBHxvC3qGNY5U+h0jBqPeJk
vG60nxrY7qSU885gWt1GABUbrIvVL7AJgmile5Iuo3QHtsvk2/4y2GH2Rgx1hNoWILRT/BbrA5YY
s9GpiTD7x+itXnieDtJHRsDQsvFbb9RhkpepXawOhwn4cmC4zDwjdJXIHvzJLb3ppvLzxgbBxP4q
ebqkTlfTVG2qx3BEWtPYGpjGW8GyNb047Ish3/7OhQOWW0Y7lqopb7reuPBegvMZEpTz1km6Wbrw
G/J/d7ORuOKgnIQZJWy145gh89bYiCSHfiNSKcBSE0YVxtjnxzUc7GG4mcfntdLtceKcb7YSr6uj
LD6uAS9Y6CSUDG+17FY3DnC3+wpkiyD8eaaE3CPtQYAUqiVLgnnVuL41Z3fCeRZ5g+Xsl5EpI6sE
tGcZg0t/qmwoh9kKW7iLyszu07S7AafjKRGHG2QFPSkTL0Mxn/Je/zqlyADtL5B93K7C6UGMRM1H
cG/izm1x2CQXT6Xvyl3nmrbmpCcdkPXuvkDmS2YjT/pzsXMZlZlSImiSAVOx+or8JIETTcfM8b4c
5s5t5FA+OJrM2sobzOTEymxHRuPr5lcLOLx/J4WKMuV6TSa5H9HSI9enpNfvcmW6KQSJc46Zi7E0
zB7qsDiww/ypNPQyRNPY1LAQjIpaCVp6x6cy4fh3prMAXwsCb5LSoRuThUgq9SxZgVqtZH41lzb6
hGIwjqExy88X10p4UDxMU9gIpLaoFTKAPi9L7qnVuVA12yoOCvB+kvF5f5N4cqhNqqc8tcSqQdQ8
q+6cawlh3gxGIfbTnAeGy5IFbE8DqVPCVkcjbaRKVaPrDA/oWtO/i5UVFFYXhFr7rZp5zODM18BW
FtnQjasN4ZhAwINLRA36Ixo1vur/qJfuBszwTvqEwex9LXLF0W5K6cK5HiCOPD5QiHEiL7ntfO1U
+cB8/syRxrpHMJSBATT0ecvI6f+5uL6eOstquhxtxIPX3NUYpBfu8BLtDz1IKFXgslR+fDLvsheO
YILjQd+ZW8HUBVZLi5YtS0sSCOGpATdse9DAzSWfeZ23rEO9FUT+vtm+Qq5QzoigTzzzj+gc9ZpF
cqzK4Owb2Za99RCL3YiRa7UTymhBHX22XGtZbEV86kAbDo+7LgdFDsqR9z4hKtoTSYVwpZ4bbU5a
LMPQtOMCzb58mjqy/3syKONXFLFu5hlhm74gHSu50gG9a6/pc2mrPhjUDjxcEWajkgG0LQ0kEDLI
a6lF6XpSAIO8JqXbMfnP5Kp1N/jdDXqx3AoEdR9JKm4lUksU9cnU5wpqjAx/6r/k00fyS1sB1IlO
AKgjCQruyMq4i8PHggcLwLTwq8roB94QW1KaRHh/pZ0OlhZp/TR2xud+KhzOmWUa3EYQdT+aZtUA
2C0Cmd03EZ0iVQYCmsyZHeWEPhtnOqQg1tsXyVsadXdNvbwadZbknpE+jd25Up5LbrMA08Q3q6Jc
YCNpDaC4saol0IPhW+m+8VQfzB+KU7iY6OJokadEyvGNqG5LAFgHHeH6U1y1ACQWnPwOW2ngbINL
R4xBP1GLKlGAz4Nhu1g4CaYfqrIX93nwkZ25CqH8XRYCwrsUMetbpUelP/f9TRkf/k4E5QqMxCwF
S5vwZMweE/WsLqvb14u7L4SZRUChXtU1Cc0PQO7603FrQ60CNR0ebn5dvA4szNVTeS6Oy1F84Q3t
MDdmI4qy5nqoC0UpsfVledEERyxuypmjM+Y1pBuWCEwGgJDRjxyhLEGP3UNn4ik5SIcI40ekf+ND
l+pVzLvnTDgZUtQgadkZwG7r4pshesYYscfZG6KQd7fPRgy1N63Z9708Y6jF6tEISQryRmS3eMdc
uqN8jtzq+75AYlF78qgNmuQmmYsG7wyjPUzprzD+VOVfk/6ulF73BbGjvM3KKKej1rIRJTlWNvrl
59KfEW6pF4JdhEF2X+a0ozBdzkYY5XKEsMBjZsjht/NTLNRuZvLGmdmW/dvsNPL3TfRTC6XQj/WE
B1r5Kx2fO6C+t49/qTLK45hx38orMe3lNLrlpy7IgSn/BrvYBoC55lVqOSdJo7xPa4ZVY9UQlx7b
o3LQjyi7o5v0Qz7BAOCNAs5t4x1h7DqL4Rhic7x1vhOAxRv1dlk/7KuO+VrayKA0l00gp3jjNozU
whGU3B5k2VuVM0CZOJcbk4MX4D2/l0NpLVU18CcDLP8tz0H6/Cp7OA0AXySNpZiFCR2UHBAcY858
OZQnwW3OFscFMm1x8wnmn7aoAD2rF2cUiXNVRj3POtR5hswYdzCbp1UqrKt6IwuVBDT3nQfgcIz8
lC6yjItgj87oaU6Bd9MYCF8UTiaVeZivy6PHJMNcioeMjBxrstspdxXvSchRH52fmMa+qiu0Ubtj
e68Yg930rzO3bMjMh23sxKI9ragOaQQeEPS460F46oByAZSJQ3GMgMPED7qYzTsGUi4qQctXjbfW
l42DMocGwNAjwhU1aLFV1oVsV+wDevSTfCFdqGWQ36e3vGCPHV1s5FKuty1VwYjJFIQYkAtsPpQH
7dTasccf0mUaxkYU7YOnbgnbzMo8QNfaY/gSFx+5RjYCKDcyN4B1EcHg6y6d37cPMu9E8RZA+Y7M
nPNojRtweKrSYZzTQLbkDySat2ZA+YZiajt1yMPMa4qg1oJROo1zsO9smednoyXKLaR9W6xRhvpN
bqAarqFJLKuOCNVf/koMPR5XN10FRh3y6AOtelbfWMO32fL+TgYVfg3GMhdrXqL7wpwfpvU+WsNH
jcuGyN520GQDRpTcgpTC4ny2ZiXC+2tCgBc9zNavj6zi9+/TDjOftGVMJCHzCvlLsdQA3bxN26/7
MtjxnHkVQqlKyyS16gb0kIRPI1ChFTQMgEfi1+IWyFhw58dIdPguTt1Io7xnJPcNfHSGke4D+KH+
xaD+TPA9kbA7g97e5ayOfP2ePCpaxXSQEo0RVDj6/Q3xYhqQxDQCTeNwZZFv35NFzGXjqVH51Bux
gyaXgMzxIK3r6uhVJZpMfJNj4RzbsyifaRm1KAtDjd4/9R9D/Gzxfp/tDK5mQbnMBazSgNNGzWkY
vrdddkF09LmKeW9xZgXe2NgD5TlzK+q1SEc31nICRoyTnXQnOoWfVXt15uf8UGMmc+aEIeQn97aJ
8qRJOsjo4UatRK5Dty3vR6lVMZcpBQTTKIcnt/dtkKdJykssiyImZYJ8cVgFy3CILbdQjvsimAHd
by3CG/1pebWQJICeQo0uX6wQPnVx1zW6b2TpTrAszpFiG56JnIOFYrBKvy7QglNExaAbhOkjjEU7
5wL+s1dzlUBtkARnLcUpfESYB4vyOTEbJzNvO+tDN+pVDLUvctT3Q0S42pv1Msz3hlGjssTrZGPW
bg3ztxQa8qFZsiGVjTTHeO580wXmMYdpYwIzCD/kEK6CKD8um9lqjCtikHQaDp0ge33Io3sgGnl3
cizJ0mRLA3om3V3WWoMotwU0BmeKVvz+MKHK0gY818O0sI0YyvWgIcHsZAURb9wdDMCA8MbMmQdy
8/uUz1F7S5LLGFsSh34+LbaU2a35EUBGZMd/64oyYjQ5gIs0xWUwZqNtpZdIkm20q0U8FmjmYdnI
oawY9dAmTSbkmaXKVA+mMfQ+JjJOhTa09tyMvOFEjjg6eBvmZunwJserwwraJpAKu1xP1WHfnXEM
gAY2GBSQt8cmTHmNbyQwfqD0uy+AYwEKFYWY9TQkuQqXbMpfovlglICbTfx9GezA6rozChV6zCXQ
z9oYNGCYSWyPQJA+NJO93o/ev2Np3Dly9ktxI5CodRN/dDPuUnBvIucoq7cDxpuUXHwe+vxTpDQu
8uhOPY1HXa8DkoeMF6+vFleWnQYo2rZWZw+Dowk9J63CvGw330R2YvNNaQ+Kt3bBTFSSPq6FM4qV
YzSDIxoHgK9wNM4zG2K7G1mhqJZNGhWo+MmfleLcie7+jrKtBjOGqJkj207DU/SZPoRqhCdY1+a2
3Nmh9TAsj38ng9pDKUu6VMgQ1i3hp2l9LYZgzDiPYfYRvi6D2hK5UEZNnpEebDVgeESVrS8AHYzv
l5nTac8TRO3HmDZaJpMqSLIAVbxz1dhAj9eToL78nc4of66nAO6d/70vXtXlNexOKi+F+3a1vb/6
rkqj3HleFbNSJLCt6dR9M0/aAbBbdvekH39OASAiYjdzeg+dbHe1c7Dc9DDFGNdVzx0nZmEfJ9NE
eQQgCxoNsCCVklQaKjKESy55ehG5gmEB2kx2wc5gDw2PVIdt8VdxlJ+sSymZUa1BRq1rbvO4uZO1
1U/bJdjfQLahXMVQnhKAwp2Efg60+1c1OHmPUZI6feQbw5d9OewSPThu/qs+6nQZ2jTEeA8S1kTC
LlH61l3xNNqzM7kTOBLTp5Xz1mCtDCOnMibgUamzaMqlJCzjOazRwjHV2kVJs/M4/+xqy4sK3pAf
y/mZAGkiXeUiuJ2oQ1CaIDsxCCyzXvU/Uqv4amIImqM+ljlsZVCHoNDMTO1CtG4q9ggYet2xejt0
Dadzm5valoG/Wv7kFTOY1+hWKBXgYBqo1OsS1+hyqo8qgAnzsw50Gwy2OmXAA3lgZnev0hT6JQU8
67BNyRDa5CAbAixoXNv/tnD0jnwQXN4sGluloDUGQiEgK2mwjCSZjBoQQcgcts91+LmKCjub/+Hs
Gzk/tPMyxasQyhG3sTJWCt5srvTYtH52p3qpHz2Ni2M+yq+K0we85gdm8ngrkbJGNTFAzhHCcZCD
pgNPUhdsgrIPQrVDn7r76+PpkDLLMNEHrTFgIXPavw6xBGrjXLfrsOS4Kab72K6KMkUhr4BKTtpV
ptPiKH4BKIgkqG7HE5mgbZ0wsnk5Jfap/r1zNNRAoRamLI9IycaibKeiEswtb4qH7aKuIqh3Y1o0
zVIT49CSzgmbGzP51IDZfeCh25Fd2DFCGligC8UpscgEZKOdy9ZTQXauI00mNI4K5vckPewbBTOz
tNksuj9QGKXa1FasCy3Z8i/w7PhZYIlOghIX8G0Buj5dhE+8JjCOKRpkPzchaLc0U5WVc+6Z5qMZ
/+wx2TOMvzgrI7fuO00SmjYTVVfAqlDXpSAW+oTWQOD0nRRfd8iQF2GxkrzyvnR4GVvmijbCqBUl
aWrBKcLnm3J5sEbjVo2VAKwCPzmLYvqojRzyHRvNJWWV1JKKslrS+mZg+OtL6A6W3f4SfcDtIF3L
WxjzaG0EUk5xVtO0lCK8AcdJPI3y/LCavPk/iTiE9zulk9IS8FNVGnOrsaKu0VYENrWLbPdz8dal
WmD03nQxMYflEXRv8I4clSMfsIgnnAreNAMstm0D4Vpa2eH0BcNN4pg6pfYayU7dPS09j7OBrdLr
cinDrKLQ0lIR/nGWwUHS/Jx5Ax28JVHGOIyWFsUqBMjZ6sSY0zaew+nFEk5x9VzF38zhH45Vso/a
dUWUVfaY2s0MkUBdgO7Rlz3pkIdgFyCUcTP4VbgdnezTZqExnLTyg6/3z1MQZoJQjw36XWb9V2S2
pxwsBnpU8y4y9mH7LYa+VkZTStB9i8NG2MMlN/GSwQ39GU08mtP/LB2F2xvONA1ZRhSMhnTwUVMB
QVPlWVGM8MarhdjR8KUX8NXY6Z18GT3dB/uoV3CeSszMK27H3yKpsAAIv+s6ReiOrUbtgskaNxEx
k5qMl7SxfkQK6mmjtjiZOh9zXXjcNxzmPm5kU/uYpUjGlAqK5xomwwqgQM/xr2XljbCwlYpxARnD
aYpGA87UVZa244hkQSfkgSnnJ03t3P2FsMNvAoT7HxmUm2zCZOiiHqWF1ByCtU8jGwNKbl2kX+S0
Ois1Wk5z1O6W9jCW2nkWRScVym/7H8HW5vUbKOMxY0spO/Js643vEeYjDfEw8oZbmGHQZp2UtSzh
0ORqv6K5FfCBqvxajovdmcfatD70itpIomwjBm9ZlcaorImnxSu+LV7ppr7g5IZdP8cH1Aov1dnk
5HzY75qr0LfDsrleB1XKh67WkLvCidefS988KrfzqQDFcerBeHhXAVcgFVaCpKMw4gE5XMAeBOlg
j3Bk7uxYgXxTAOddE2xuxwrTq23WSF14pqyno1mT4+CZwbAiLGq/J87ggtH2CRy933kCmbfRRh51
3SlJviIjiDoCwWojpR0ERsf0xEOS4Jzyt1fJZusScUZkEsFZN0PuoPfyU5FXHHfFO+VvwfRGxjil
YR/WCIaMR9IEAHaVwLjrfjRH9KFFNi/04hoH5VQKZfo/0q5ru25cyX4R12IA0yvjCTrKwfYLly23
mXPm18+Gem6LgniJGfVTP6jNOgAKVYUKeyeKWaDCJ971Lt27yAmuiEWxi2uP3wXA20HGfrSx0vSm
SQuK5fUondWY89bgfZ+xHaPWy+MioLFtqe/a8pEY3r+yf29h5up0jBFpgTABkGJEpgfMgIaWYIhW
VJfHfTn/5VzAdWNoFKSefTO1UkiSqEab91t+DHw+QHkGyaATWJgZezId3izVpmFXFITGGqGEYswN
0gWJLPNEA8YwPmZVaue5cNB1nsnliaHnt9o/UK72eOPiFT20lxDvzlhxs+APZ++oEn2K9VdroT9i
JSQ3dDRM5BGdk02vs9+SRUkZah/N8kiN3WjWhM5KnJrpaI3NEb1piFaimeukt8gCL5hRdqpX0GsS
IE8th+5cHIBqnViVa1jtkVgSorvGNo8Nb1R9U/tX0pnbZQRxsaAsDOnJfdM/mdXT/vLo7dnbWOZ2
Na1Wm10KTxLXwo+6XfylDm1tTl7EwXzGwJUdDgUHV5Ru2J5IxkVrQliAowQBR0T+CtPrLtQsw7jr
I44Yzs6xswgA+pQGtUeUmAU3UxdbZvh7f+t4AhgnrGitIQsKGtQMvT3VsYjhVl7/PGerVMbpjgB/
1aqEtoMQ0WqBOljUfo9WMpHnbbeN07ueqYyxmNXBkIMW3QdvIQwe0eJoGY8DcvcKgLm1e4n3aOHt
Hv376kZnYzVHQ4omwnwAZJ6ZOVrKY43bdryrRTFWowpItIA2Xke+uUdFAjOzp9AnlumXnuDw2oQ4
dlBl7QRYOwKxgh9p5GtdewzCMxpTOOEtTwZjDaa5zSRdwW1dkhzkd8Glll9FgQcExDG2KmMT5CLR
6UgFwJsEXy+dkdxWKIAJRW7lIc++8WQxxqAS1C5PmgDp5VyxRTCTm5GlJyDZU4kVJLy+kU2lA4Ao
RZQwQILA7F+6NIIcd0iThmPsZMLs9lHhfsEqrEQwm1cOAdGrBkfUyOa1lJBfUTny4v9NNVjJYDat
UYyoFks02SX1pV4qaxSvex58D2erPk2PinliBAq2qiGhtdSKpXBb0baNDtFQ8AcknKK//X1lA+Zl
GAW9o87nj2oFoKuibAfZOb8aMdHLj1S35WGCWEG/P9rG3no8VvKGRAl7jYJ/g83BTw/xqdOBvjvg
3US5nWKMZHMqlNKme9VBmiYqIDMHx9NHK7fUzQiAVQSvg5c8yjaxxT8YsTmY13g6gZZLuRsd8Spx
4wfeyNqmirwLZrubmwCPmnrG5JXQfG9RaivH0er1hWOPNpVkJYVxgVqipK2YYnl98aAB0injpJk2
OwNQXDVUYH6KqMrTZa5OTJSj3lAz4MgRMPNQBh3krg/5k36fPEcofAEgGu8aySaH4kzrzIBaRbKL
XJTvX7jUq5/B2PY47TKp00UMACagWlCuk4DzRtx09GCExHA7wbwX23pQD7Ne5RIKzGK5aAf8P7mN
xOi5Fosanfx9wjm3bc9o0lq2pIuiwVZGx2KSUm3AgoTzhHbDzBvO423nzg4FoebVfTcXtxLG7F5T
5kNc9cBBmqefofIgFzc6GOkknnPcbNEy0QugIypSicKmQQVdUPt8QLSUmZbwIOK2mb+GQ/t9/t6A
CjjBFBGuOZgyuFj8mxXZtWTG6A9BECX9iDcChp695UgnxXvAKCs2mlQO+6q4dbHXohiLko7B2C1R
krtKfyICXj6m3UlfaeFbCSFMy3OhLnqh9FhPqnrm9Lvr/iwmD5J2cyHgk5VkUTFBz8Fc7akmPVw/
VF4VlvtSDG1JCe8E8pUuG/Ptva2BKwHD7x8tSDiGUrAECGZMMBhkXekNDS2OFpm3fy6bGfG1ICag
nQYMdBkESfiuQEK8tYh0DsubMjotS29F46FpgErDMRubRXMTgHOUeoaAHZUxwF2F1iSZzguPs10c
ZTc/lTXw2sbaoWZRcSdEu858z1kq/Sr7gltLlT/uaSmOEYpFNDZwFtRIUxdg1/FV7yxuAuQsjq3a
1JPVEpkDpFOwJK+xr0Ux+V0tWWFkXidpb+8valsMEVUTpV8FPT4f1xShVaSNGpRi1fRKjtGCKDpL
9wU3gvzPf2Sw/b1xWQyYZMO+tdqjTF6n4iv+eC2AUQfZ0BLkCmDWo8LLzZu242S66SZ8Pvj3BTAH
H9dq2SgU+pImZZVDB2weSu3Fs3FvY5d7cpgzV3tgbBoShk07oKlH39WDMHgRgAh99TI6FGFpPusA
PhpfKp9iSILdHY8GizeDvRXdrHeTudGGRuZ8HnFcgnyrQOemuy+oHNrhFZOATB0jHx9VDq+UZgab
JCov2mzFRWYZyWCF0599KZureJfCliNLLYyiYQSUaNY9ApDTilVe2/q24zWJRtFsJAS6zLOqU+Z4
MSmABUX6LFDJrf3mrAZ2A1qV36ovOnTqOQLhZ6K7+4vbvLUryYzjrQOxSYxCR/NVJNqF0vzptOhg
Srz2mg0xeG5hKkOBZcC5M/eqW6asFEYsMB7ABYvObmmuHLnlEcZsBEpoY5AMYMyhTU5hn6fJLORB
PKKpIG1LwKXex/Ifs7/XJl74t7kc8HSIEGOi/s4sp1bl0pBjZOASElthm9sasYn0tH80G08fFNrf
hTC2Ik2WFJM7Knomu9RSptialMvS3ifzUYgVaCEHXHirHYSACgkwfTqeeJ9YSJZUysQqBYnLfAru
Al+z20sKyBbFj9Em9AbTbByEo+pEYD285z30Nnd0JZzRwwqHGZsLWGvIcDWLXhz55vC4v59bIsD7
Bl+vAhnqExhmXpVSkaFlDYBl57AvLK37pgbP+zI27DtKBe8ymDNT4x6jCsvbc/VvOhBK3Zh7PPvO
Wwpj3uumqDJRA0OkXMxWGv9u8sjSAo6z3QrIPiyGMd992hihKmMx7XyMzKcxdUpABVWHsLNzchAm
r485Keetd8AHkXThq+equcgV+JKU/A0hXESJJziqF5puRPjHizfpJjE+8oMsakxWstS5nLUs+V9Z
QGCzgtvAeaXZzc4vLrxO4a3bvNYMxsQPYBIyM/DrOJX8l7mcZ/WhLp+GCkOlok9qd18NtxI1H9bG
XKdFLwGXG2GwpXSH18BHL+gJvFN3xCqu6ROfNxO3aTvWq2M88VyN8SANVFVc0abwJMatCYDF7gWD
ANKd6HXgNjETN7H1zjZvuRXbLbu/Es8mawYN1MRNIeducAHksgXKcc1ufoXH9EiBf7q/TATaLRp6
OCHvRu51vcsspIdZxDMZe+T8Z/Uc6rex8UcvE8toz5E+cYL4N4zUHW1lgT1AJJ2Akhb6Q+sL1S2Y
l23x92D3vnCvu7NHPPFQv8g+ss0HVMVtXr8Sb4cZiyPlSQiiOfC4dsKlBFleXjhiAjJQ9Wlfc3lb
ytqcEuPOSgU5GM1xVGLP0VOlXoiRWkvv7IvaNKJARVYVExnNT4iI0wTUbKRV8LAdz6F6PZTXpspJ
X/JEMNewTTBdLbcYsCBVY2fNS4oZu3riTvFuWrLVSpjbt8xVC/Y1VOoAJonR10v8NN+OaGpxqVZE
l/mFN6ROT+GTMr4LZHPbQomGbxF92W6XBMQOiVAeUkmLHvcPaOtxTiRTVIEqD3hp9OV9tNCAYyiU
JUSfvv6AGqdsS47yYtpqahFgCILK3SsfeLMBmw58JZLVvyHXDMCnIrI70iFiyr38f0Gn2lTzlRiq
OCvf08qCVoYz4JzM0LCq9KkXv3Wtbgv6t4lX+t/UwZUoxs1pghkMIaFlXPE1Se9SxSnimGMIt/TB
VFEolCVE35+4pfIlFWa5XVJXSK6C8mLU/r4mbK0BaQV0fgDMS/vESxEGfaKqAyB40ukmEFxxeOGS
1Ww9mZH/QRoN8Tzw9Fm8Qj2OpSLJBWSCTtqp/lGCyy0YreAxdiNHO4I5hI7G04FykJU4kmBVT2Vn
KUfxfn+pm1u5+hlsBDkVCpBaJVTYSHWfypVvaBLntLaKKh+WytwrIRs1OQfSM8q6GDk40Db99oIU
1NTayjUIPe/K2+wuB5qvYElHXqywpfrrfWZuGJYTRoGEmrIu505Un3oxcWTN1cVjrvJq5FtB11oW
c830loB7kI5qK+Vdqz2MwLvUE0wWo5wTf9f65/2j2/KRa2nMTcsmVWiFCSvrQtEVABaVBsa3OK/s
xVyO+6J4m0j/vrIf4qDExkznHuQ0Th0xE+xcPKEgYRz6cY59XRb0w77ETWO8Xh3jy6YW/YRGApGj
TQn6ej8xvZE47WilKAuQc2HXgZNqnFcpb6GMaxOkNl4kGjYP5LXWPSSeFcMNKgBX8oK5Lcu/Wh8b
Q2IEbZkECZfCbCMHjSOOYAIxrRGdIkOKrHKFqvsutS3nLnJ0hg0hxaIjxaShx6xYHuLqZzq8KEpo
k4Kzjbwrz4aPUhbHmtLiJlTfaEowBrZR6Ue/zGvxqFndc2jTPtvaxcw1b4aQY9DY+sEijl2u0va2
SL3vtN5Sw784mklNIhuNrE+OsSjFKJUYV5gAPuZmj6Nf+q3398QnQgQu0TbHpLDIRnmGTvSUKqQ8
aUdClAMKZikiVYCtt+OVHCCRKhYc4OE3prS9FTKWRVqytNLbN4Md+LQxW8FUhHCvnHM7xXzr5HZI
6CYI+Ch4Q/nC2V/qDj5J15G9k4CpQ7N4H41NUAJuKdczRLFKdSqGwSFy73bKYiuFmYHNOL4ZO8wb
ztlBHhUrU0Mb0E/O3E/u/g/Z1KT338E2pImlEZhCmyIcNG/kxNd7DiLAZpSx+j6T1UvqxtQXFbss
N7GjandG+ZiWnKPcNqMrIYx/18IORf8GQmp3dEW3tRsJZ6hZ+gmoY9BW8czr0N40MSuJjLcfiiJX
Wtq0kWK6trle5MzKY2L14cyxZbz9Y+6hFGq50YawMfqsuQTBRCl0jlHzwpfNpzCqZ//RRxYUNw3r
pEsNIF0M3uB0mMer/yyDRVtaI4c4FOxAuZMaAOnXNzOKHXyK4a3qP1n/AuY+akUMRAfzrQ9GtgWr
/hE4pg3AZq9+CL0vGdDVchlfX2SVaY45ut8xTwPPHlyMROO0iWwatZUIxrcLYtbohlAiPS+4EsEI
xpDe16D9KsbZreLYwcP/X+oKY1OEOpFzMDcAv1Py6+EiLAeZB/CxmQRbnRILbjUXLYaGO3ge8SSc
Oyfwe7/7tVxPdg2MPfncH75inmgpHr11AONlzilvzJIoMqpdam4csljy9fC4L2H7Jr9LYI5JzVKg
jwmAo4v0+SgR2UY7IWpfpQcqTH9f1PZdfhfFnE/RDYqYZrD5ZeEu4q80vA6S/3/1DpfoHxEsPSh8
Z9GFdaA68XLJ2kuTz5bJG8mke/7Zdb3LYEw6oPTbtApp+LhgNkHOnNkUrvqCoDd3RsC6iLwXB+eI
WG7QQhdkhWRYVDFGjhQ7YRV5xuA3/eP++fwX5X5fGWPV037OsmjBAdFhiOEoHTrwWuLxNriik7jq
aLe8APm/WL13kYx9H9BhhTF5JJW7N3iN2jbvQUiEGeEcDDo8bPVNBTRE3TRp15rE9lMnydAH0iCo
jmmACLx/LMlzPvy1v4k8GcyCCi0YM6XVVcAJfBOUQxneBzMnptjetNU66G9YvdSGJGxVQjM9UwfW
47meA4tkUXwrNQUYwLVSBwBseFtkQ32R5T5wcvTBWEk5D49GHFZfsbpvI6eAYZE+c2QNdRfFZE7d
psIjQ5ntXPgZprX1lW2ls7R/S2FCnFIK1HGJYjRzYRQiWTA50Pd20PJS4tun9y6GuQFmJrfmMAFQ
rA4jf2jV1yoFqBwJeRHb5pVebRqjJUrbG402Jkgi3KTXiO9nm3baRl7sY0o+HKyksZRT4QrHmTc6
w1shozvCqCVVg2ZcJ5WOenurS35RcwB2eSKYSGZolAitapQ1Tf2mIuNTPDeV9+/UgfGLTRvotQQY
VTwA/0qbH2oZfWmUhICKTRJ1ANXAXjAyWl3oQAeEJGc9X6LpJjV4jUGb+7QSwLjeIheaNJYRr8iY
17aKWPwlNP3LoE6cSGzbXoD+FB0tpm6gVv3RXphjLABDwFSdGa8oKzilJ/W+/jZ7okMO4QMPwWUL
hwQb9y6OOf9eEJV51CCOIgotYEUrbuCwnBoMihjIuosdTIS5X9CHlUjmrES1BIukAosom1dxft+r
hzb9ti9i2zuuZDDHJavlGCYz8C0nz5w91ZMOJjqd86NYWgOSHfyKPFciEzCFYyROZQDHT37MdnMs
YCDm2/AKZQuv80OPNyyzWZxfHRzbCjeRoEoEequIn9zmAJ5afPWkIQvHLa5SO/ophnrfSxbvssJ4
J6hZ4YlHdEjmz/Gh9nO7s2IZbBPIkHncOGP7rv2jkyz+JZh8qtmY9dTtbd3Kclv3KCSJeFOdpZPo
5N547rgdc9KmlV+tkvEmWpkAZLnA9BFtwUrP7VP3S70GpswdTalQMg2wZN3wqk28lTKuJZ6CYAHg
q+oY1WuInFURWtxeAN7CGIMSR3qkJCayJlUVigcVjTavhVY8m8k4eblaVxznzzNgCmNRpBTcQsmA
izB52omid6S+/tS9lSIzO/21f9F5G8jYkqJDmIN6UepKpp8YgpWOXk147Xn0FD5fAJhjzDuhyZDN
YPZhMoH5awDHhepp4nkwODHi9iLev89ogZZMwBgUehBMjJgvN7pD0SyXsOO9h3liGEXozKAqxhQa
rlW3bXVVa6+VcL9/HNtpZrpR/7tVzOHPadiBKxmhn/E0dH76Mz609nLAzEdm6XfyjXrqZlTRaPH2
/4DeTx9zzDmp6MWjHIcEesz2cpdGI0fChGo7IG1piDYccjyDHMpCYvDBz6hq7Uljotwwj8DgnCMH
FKI9D+2NjoqnUHQuxBszLF3Ovm6c3YelMdapSoMxLkJYe4pXgfYWsATW9nBY7lsH09MHTBk7M0/t
eTIZteyWChUfBaGh2fnleBeJR7PnxdZ0k/Y2kdFJJQTHvRBjTiK7ojQupU/HuoDdDLBGmgzd38Ut
EiXsIuaDJMD8KDrbol5oSjSpKiL5zkMa/UIh/cHP7szfxZvsbDwsdmij1HMC2cQPzR2eQofXI79h
i9c/gHXajRjlnW5iCl8GQcr83LampaSvGi9jv31yBgUXAgHKJxbfyKjKPA4AwVbWV7TkokwHUeJl
OnhCmBCrLMYQGPxQyTLoPCWXnFms/CA1eZWrDeuLPXtfDBNYZbW4mEaLCY3ulcIa9kDjEAvbuFL8
5lq0BCd6Uh/39WRf4ie+glwVSDzpiPW77HFQvSR53v/+/s5JbPdwO6bmoioY2Z17YfSNUfmd5pPs
NTOZrX1JvJUwNmoKMDChFRj9CDXRrtPFyiPOQANvLYxhkoahDAGsBiOx3AZg4tXqR1H8tb+KLa+y
UgFJpMtc5VBGMgqBIFAVcOpn5QYQmk7xEKOjkZKk5rcmOkSBf/rCj315+0dXvxIM8pnBrFSAdEX5
pe2PaciNlnj7xzhMVErEpZ5wVZXQya91L3NynzjmRTrVTuPKXgECLcHb38/NVUnIqZkaGr7Rkv9x
VYk2AjSLIpHHBZoy79Kc8/raXNPq+8xxqSWZZTlH29bQ+y1gEETRiSaOjK33FmK790UwR2PUqSgo
KS7paIf39OHaLc5gEQvzwI5aWyOXmIW3Kuakqrw0I4A4ocpcvwrFITGvBx4xKzVln7zhak1MNKsY
IDLNDITOTfloFD5piSXXd+L0WoaJRTuT+q+AJn/YRsaKL+ABreZextXy+j+qp5wjpzkIP7NnwZcP
+jEGxxKPR5Bu1N4qWYMeFUJZ9/DC6Vg8yOHgBWnkVlPoqAaP6JRzZuwYpiRn4FY2TVSZ+vyUTqIf
t9NFLcV/d6HY6RbRGBo9pmR0siG4sVK5STs6/+rOEsaSt0tpdP2iI4kW+W0nWiJ6s/YlbDUZrFWB
hTtSeq2q6pESCNAOYy++a38qDmjr7fY75V1E9/YFmTt0GIvnzP9SZPSu+oSxGemI3ng5QiAYEc3u
TelRTSarADNER0R/f6Ec/WNpnAV9EAKxBOlWZS521wD/qJvdwMTDxHzel7T5RMC0Cea6MGCKiPOj
oc3CsNMFCgHRCT+i4NiWnRenV0Z/LeYpJ7bd1HTAI1CYBMj6NAy8gDNTV/AaAU4EBuxfwONUKDy4
xU0hiqwowMgURY0F4KqWDkmbFnpeNUdduwDs1FK4EC1bmS3M1aPJE1VUxRTZ2zQmRt6bMxIWdEZS
hUEarOWEItPNF6ZoPghi7lShzIqpmUhsGdJjDvjl8jkmh30NeCv6fjJ2q8UwvjbT9SnJFJh0dEL4
wkPzmJ801QZUXu8A2tyeD/VB81LPdMIXjuTN1/BKMnOj6iwOYnkkKWYiwL9txz8EJO0onKnM5d/e
dsYrWVRxVnHSNGCwapHwrgl/Dg7NthqODEJAOK0fpl9jeCftOSZ3a+Lkw+HRW74SWfZpEmkqNrZH
OyJNMyQoyORufAciGySvFbu8iZ32XN3xW8C2r8G7gjLXWgqUUTFy9JsJqmyp+vcqCywjqzk3eqtT
6MMKGddcTuAAB6IpTCLm71xwJTu13SDv6mdWW1qLC8DAnA9+SJV+T2EZ71zKlUrKAFJpkZfYmUOL
vP/JYpv//8zXeolsR1ee50tghNDRePrRFd8MobPSL4yefpDBtAAsCSFECrrUnSaQbH6TzIfc/M65
a/QW72waCzO2BGUrjz28c+WgMw5sSqFbvXRW66igKg4d8/dX5BFZIzpRkO3SmUPShX4W4+btkAaH
jslNf+OXvmUwLsXlC8Dxqvguj533IG2PHI0A79zFoT2hYCyFk2WM83F/XdQkfdrGlRjmqCYx102B
LiuWvhmhXykPX/k+nBdcsYmmAsYYS6oWNDmNPENROWZq51RFwMlobdoGTQHuqowk5CfacW2p4qEG
NY7TmMcxm0AndS00BidU2xSiw95KEhArQJ3x0fbVaZHGRZUi612bXq4B9yuqHuo55qxlM1BaiWH8
Y60HZiIuyEtH1SWoQksZF7skf5rhC03QKiad/1kPcy4yWiTSCvGLo+oHJVGtGkMxRINxqzXOzm17
qpUoxiuqs9xPOp3Iou2Xqhe7pQ2WuA4kO9EhcU1H5mVRtyOAlUTGNypovZ4kATUe8DgCTTY9defo
RvweP2Uv5nVzkE6yIx7al5gHQrdViMGuAp3orWjxiQqza5NaCGh3y+S1zxRSAAhWyo/ZoywnC53s
2L9c29ryLo5xV40ytFnXNOgtMdXK1qKGuG1SfSvMSHCBT8fDMN8q2H1YHmMDq6IUyilGAEDuZl+/
iQ/lXeKYrnxDvmfPkpt6pVc88Xppt2/eP4tkWwpVvQq7txGPQj9qk50oPyQeoOimEXw/NraKAXaT
bkL2VnXa9BSaV1p7t39OvCUwt1qNxDzsBwCbGbXiGcSwI3H2A0O398XwlsHc6VAdsxGEKpgErq67
6cYgnFFx3veZi5yqxVCZIk2lTz3KL38FX3pRrc6Bubcz+ge0OMICFDm1pTIH/IdyRYYvMKev1Vhj
4tg2m/tyjJCMi5CaCCbcnGC6Fqe/9k+Dczk1JmSF5S3yXMTzcAaBcBSdl4A4nXgpp8HZF8SzOhpj
BoIRmOOTSdXXLX8SzJ2Lxw6UNmg3O4R8wm6eMjNGYJTFtldTPOHQzW61i+CPwnAn1ssZVBXnUmuO
cYOcRZ+AgkO1DCUABM5g2JLQ+kIyvEwa4blmurxPIYwhonlVQgfPJxLasJFbNGWgACqpgzPkXqqK
Vl1Nnq4XwLB6QmGG49E2T3YlkNGfjrSRWsfIg0qNeCJxcVKWwDNLwU4rhVOK2dzslShGiUgj5EZA
CPr61Ks5+NOnV2L6BTBssHq/7x+jPkBSVooUiL1OXQGPaH4t5wdZ4PRY0d+5d0aM0gS6DDx5FTe7
jC9hcl0ax0R1lPrQyhwbuJ3KeF8NW+8rlojMGbjG3lIZysHArBXl1IG/P3CuHTWnO2tim3TCqpoT
PYVVb/Bsoy8CdM1S4nr6Eu58wcl/7Qvk6ALboxNMQqK1+YgXTx6+BpgrDhPVX0ZeOL39zF/tIONG
FkWKCzAiwwpbGPrx++fF0V9qf3rRjo3bHsGWFVsJBmcyN+Q3IlGUvr1NZXzMNGfqFJk1AuBjcyxP
wfFVs9Jb+cCbHNjeTAWEWZIE6EqTkQOclSqvVATaWXVnDpawfJd5fL/bOv8ugv6EVbqEVEEba1QT
o+aiDCHInitLN/B4AM7eKHNsEm89jE0Ctx7pBRpkD1rz11y3BQh8Y0shPMo7ui+fz+d9UYxBmqYR
JYQIcpakPOnzct3krbuv59tZGONdBmOQKpLrGAqFhxEOpZsBPjV2czdBkWTxAYf5M3J589H/xWi8
S2TMUxVHVdDN0DqgOSflZEWYJNbLxhLLb338owc1nH4X4ym2v9BtP6IjnYD3JMYlmTclkBYkI8Lb
3Em7KwOj7wE6TPRTju6BfTnbuvEuR/6oiF2kAQGNdhNG7WlQnBL4HrwxmW2jYYqAhANgpfyJ11Sb
gaUGYBY8RZzBkd96ZUr0eiAVCjrQ2ZOd1AtRJqQ9Jrzlbarku2jW4udtJEXSAmQwwCFaAyaHR4zb
7e8gTwRzUuKErothQX5crK7n+qCPx/3vb57QagnMCWmqmvUlkMecsL9fEski0c924nUmbKrbSghj
19tMRY8FsFmctPg9qC7QdK1MLCwj57x2NuOxlRzGtFYZShahuKBxyuhdUX3pipNaPc/xjTa8lCiV
7G8d72jo1q6srLjkRZwbA4J5bfE6Ul1X6BrYF8E7Hca2muk8SNGCjatbpPPN76E0oUj8si9k+3QI
OFYALSt9ouuNi5x0wYiEDHgxb4FDN1h5pvtxV5wTM3vYl7W9Z++yGAMLGlZdqBRElVV3SerfOm/D
qLn85CTM9+8z5nSZhyQhb92bKCcVoNnsAZYkH3hYl9vn8h8xn6h5tTJe0P2NgEhZEOB1IK1SWy/v
NG9/t7bEoGNIVA3T0ACKztybsiuEuK7hx2MjsZF0ttrm2zDxIGO3zmQthbk1ZVhHtQIwQHcxLyOm
M1OOEvO+z9wTFDZMJHplDDlIx2h4MjoO7tJmcmi9AOaWhHPShUOD9y4lruiOw0M8WYPVeuVR/SHc
NZRh9cH8XfMeY5uv37VcJiKps16bco0iknqLR6HWI4ky7FB+G4qQDwDefXXgbSRzeRa1jeu4oJ4u
7C1pKqypftqXwFM45vpM6OjtxxhpvS65kgyvm34YvEHQrRu62jS2S6MrJmCbjQh4KOaSdNCO+ZHm
KLmBFWez2MJykmv6YuB56TaZHV8TUNOWvnTfHQjqy+rfadjD/ubxVsa4UjkbpkQcCX3/oX53oGhS
tK+G9/rbMtfrDWSMwtjQgt0Ct1P3TwC9z7PeDRZPmAd7fzkcXWCbNIDQpaVhBpQ/qZ28Ma+uJCG4
NvOOk9rj3SK2Q0OZ0h5oEiqdOKE1yNaefsV+68hI6fa/eGrB0wrGVPT9rKnorFGdZL4mBjqPO46D
2941gIsDc0lExx0Tr5E8Rp04BfphNL3U+c+u7myBiO7+0WyrwLsQRtMCUhtSB6xapy3crHEF4BAC
6JEHSbsFvYCg+l0Mo2lBK3TZlKIDpEVBunBAd39LO6gFW3heQjT5I7/horf/tj3IVuSWv3JOYMLb
S3qYqwDLlPSmbykP8zSddYKJ2WdF/pci6E9YiRiEydQEgvA6rc9Tf6vOboZ+wn93WozOTVW5LCaU
zknjlyA5BwZQ7cD8137fF/NfLtL7cTHuKNfURFG0Ek/JOzrdlzlARf5r9KKDhmQsr72ep4KMLxqj
Ma51Ak+hk9/BeBybCnyQl8oUnP1V8XSA8UgCJiQVxcBM/5xE93G9XAGs4MGoc04MsSkGb1FNA5ED
BtyYvSPGrBXAD0NGrSl/SAuGSsUG4Bi8hOdmfRCoef/IYbbNLOdZJQSBo/G0KLZ2KrzkQQJAma8d
B5vOrkQ/aWlS+K5yFritHSvJzEbKWdLHwQi30braCa1+3qhiSNKwtL9RI7nB0aaCvMtj/bwKwnED
LKEpEMTi6+zKvKHcmoKrXS2nEOQHWOspfFC/oi0roYz11cNgJkMBlgxhVA+BgRd/pl4ZmBjbV8rN
wvLqGNkGTSFPimGUYRnrxup6q7mSXcqbS0RPs8q3eIZ3frztZG1xpwS9QR1XZF7q9GgoL0Jxu0yP
nIVtxjCrDWRMbgWIhJyCMqK3S7Zld6wtqixpikak+BgdyiNgn7wMQ5JGbsUeb/p02+MA6keTQT+i
AlHgozlus0kLJ5BLOAba2JDDuete0Hx4xvi9Pbh/0+vNBwAouJU9WsIjD4aC3nL29QhGOFlCRQeQ
6GxazFTNvlILTACYATxqH6OYA7jC4tgC1bjiIRpsJhvX0hgvXpSjgWlbSr7sJ8ckt1WPXpDwKJ2E
H+NVBygj3rOVnt6n9RmUwUgBWAPwWD5uL4n6JsnwoES/XmI104+048SMW5DeQNhVJAmE8TL+y6hp
X5tA65cxg5Id62sF0T2aRtHOKYKfnnCGUTYt2loWo6sGqfI4xWgAkKGyRwKaYNVVfclGyzKk8fzd
1tathTGaOYLnQBynFtB9oW8qx2rxOTePWn72bNYCmCiBzACao+OtTnQF+sDRlREJ15cInY4gt8JD
drH7q/o2d/pfPKPJPTRGLSjBiwGyREB53QR+d5OgB3c4lY8A7DzxNHAz371eJuMApyk3BFIjdAW8
QuTmxAw9DHwVVtPWQCqPQOkxA1QffxUW9CnIilcmCQ9TbMvZr38D4wqR9x6mPJ+RjswegunUmA8p
r+r4X/YU6VNwK+AusACzqjZUXUh05CROyxskwfxdeKLZaJQDub52WznfhTGWREVVWAvRBueo1huu
gxW7xogUqxXHaAJGLuI8l87ye19jtzwSWqb/WSFz1ZslqOteBlNKbr4k5NAGv9XqVTB4ZnL7sN7F
MLe8Mdu06yckWarpIVdeBslfivv9lWy68/VSmMtdVPIYJEjB4e4hk/soHXJ7yC0QcJxou7aC4urj
vkTeopjLntRLL4YUFzBPsku/CH+KQHgcq4mD98LTC+Zim/NcgVsLepGjQbtcHpLl2/46uDvHXGeD
ZIIy1DAdnQOkSJisAcD7HoWppIxDPdohDv9SInN5UyEyh0iH1W9dCmVc+t059OMrHaMq8yFw/6WW
s0Cx1RKWy4SyghMpv8JOtYPhNmwP6Fx19te1dZuIqBCZaAbtUWaOKsw7zG6OyGFiOisur9BVZ82x
1+c8MpstlSCiBm8FUldZNxg5aT6qYo8AwaklX9DuCM/w0X/PurH19xmFKIV+UDpMyICh9iZXH5es
c9v0ycQQk1R9oZ98LYrRhHbQJnMskbdum1tZeE2Xc4LJuf1j2bqoKxns8etFP2Q6ncRKhB+Z4ACL
HImqfRGcE2H7e8FWMM1zgc8qQRehtzttwIknC7zIjCeG8RF5qKuJDNx+Z3olp0CDi4icym2vyA0l
7GhSDFfzwvlN67DePcZFGCBF/BvvePAUL7LV83CObQkxWmPVN5lfclp9eIdFt2CVzCkBVt8FGjKW
vfRDNOarUXtOgoIjhLsoxllk/0PadSzJjSvBL2IECVpcadqNtxrpwniSdum9x9e/hDZ2m4PhNmJH
V02EqgEWEkAhKxM1RLO1kXZcWtnw9MP8JdnPXgnujXUFa1pJvM1OvfUkCnuFPREylwryg3fqxdeL
twTNY+4z1/kaveh77nmSHJX9vMcL973MyGYTllAOAced+/D9urCtprRrSKGHLepjVmF4Nd1pCaRP
9WAqZF7Tm99uFUhIT6oPaZbPCwJFbyV5ieh3a/5xeaHJxiJkI/SMSZGOOlaAlnlVGt51lvMzj+3U
W1QWSoBjS2sL/m7nmROSsbUzMBPR9obXgJG4MG2/KqB3wTyNq07cLj4epXzj8fdGKKSmHU6p2Q64
fUXFH3r+xui9UgaVVI2KT9QHjF8NTchIrWlBwxxxVUFGVi7vN0v9wltqlIQpDBMW1Q2DywPbBK9V
RGHXMsnCLGMArb4Ne3eCY7xslclyQ9i2rLEcNVJhkUWm6uX2qQdl1lBbtwxlnV6bG+RqKMKupU5a
ozmYPT+Zc3eqVV/Vu31uQUzB6q5YnHuXZ04yMJGiEqF5lEUExWf4Fx/LPr2f2bCrmRm6iZNL6BeS
ryTSEsexrQg1sIbH5KtR7KxM0qIiwQiRhtga/VRQBeSBwuiU68iu2RU0/BUXJb9esnxloQSscLK2
G6qRny3iZ0d/hF/FVLeSGJJM0AWE6Kd5HjoF9qMQOo/drIgdb9TaL2auZ7DEK/9AfUz2cLS9eZ2z
TxcQomdDo0xGinR44RrJXNlySt34lRNV233o2ZIz2nZKcIcVEypRjujorkxxVRCt5G2NKDVH4a4x
ZWZVm8//BtyK1V86UB/kIK2m7/RK7/5SNaQudzqnj80+ghLZL0osnuJV25XZ+m6ObBVVQAxUTKo+
aXAx6GHWOCxPzfDzv69c9DKi8xrda7YqTh3BM3kEhhkK9suB1QcnCVR1F82vl6NsJfoqinjAJQMk
KNBea/lD+5ihzltbtRuhqv17UYS6vGX00Pwx0CegLupbpBnfQtXyejWXZJtsMOT9ATDprcSxaysN
SPddrzRvnv9HMxkjTxZEgIbKZlUWdmEaTPQL4/7ROnGLufvNGRPAIWc1VFRbMDRDeh+3+8x4tJzd
5Y+yhT/rTy9gQQ06mFqWmC27fm7mZ9Lmfqzd1HPqTezr5VCbZT8TV04VSvkQTBclW5cBvipRi1jL
SQVFs7zrD+wUw7wuluwR0kjCujRDzalnflyeNNqid3r5bmpcfAsLVaWejWNsSZODE1Xu1Mi64vje
LR6M1qMU9vY+rNuOLio3tk8Of3FbrF29j/eXZ3M7AyFNSB0bpVlRNTalWmzrMdoYwpG5ypK6pGtc
h8rYrbIw/GixOvuHOfxw8whFqhD6zl7boAGdqtmDJlWa2IJSEJH/GQ9P1FWgfHbSIZ4z3IC7J8c5
JrbkXLL50mLipAP/XA2cDJFHR8x2KdrGBC6Mfnk0gsYrvM702APb/9UhSR5l32jLYQyyhOeYwgJO
erXCFQCFFrKvj7GXnbLD7HMhv+QhuplxDeCyd/RkP8SHOKDH5QCGn6SFZzMdVz9BWOA4JIVpbmPz
/ct/nBOSuL2djJC0+ai9HqqQKJAdM0eFIh/hOYIHhGMWFHv9VmNgws3QktE8ExKQiQ9Da8nhdhPB
VgMUEierIqMMawNkm6xydZhn17VrQmKIZn6ZVpJgm8thFUwAFtoZDi1DXB/L6LvZL8d8/k4GTYLJ
siACgpidRmBjgE0/igj42ItXterXaJKZ60jCfHicT3rWWz3v22N3LeldNS7dxZLJ/MiiCLt+nnVw
3O1r9OuRByd5rdIXU6ZoLskA8SG+nNEYDEtu3NuWu1gPzJztwvQFXUQeyZ4/gbrn7y8qJk2GM9UJ
p240yn2tQFoaEpnhz8sx+Er5sIGsYgigsUz6YicEPg9K/H0hplt399xSRx1kxwsJNIikOy2Cf29I
YzS6zFe1eWfjumtNVzU7deWtOv1pS8lJ/JdfGpmAEaYBlecoB0b0Ptvxt83h5pfa1I55oTvcLweZ
2ogsoIANKGdVMS4GWEllXh0s3LXgq563yePvfTEBFaKcNng6Ark5WtrETTrzhJUL2wCleRgV3b8c
TJbtAjrYner0kQkLYpI/ZdERfuB+WmeuhteIDD1Dl4NJJlCUa9GrRatnazZ9uzevmzQ/qVN1uBxC
AhCmABCWatdOtWBfztrvoRPYzffC2l8OIVlRolhLVLMCF0QARJclbhFWfppnLjjO7jJLMmHzHrra
Bk3hYjBwqwJtxm7E6ZJ4vM9cUCD8KDDuna+Gz1XVJtQdm0D2pi77UPzvq+OTbqDZz44wix14oKn1
UMvaEDYlOdcj499xFcHotWTJSqSCsXcWV/cLLr5gu9Upjl3FKw8a/tEjLmpz+XQcXFma8DV0ATtM
ATvSzpgYcfB0QWIjdKuMQCyum8leSaLEC0tYKMbKstMzNZQkz2a5ZD1wAUTMOUc7Kr+39v7sa6BU
RtGT43c+bhYw/MSd+Unm0SD7mAKeOHbTmyTlzzRF5xkmORKbSI6FslUnoEhIIrRsQm3TN1GYHovE
ncb7rJW1hUoGIopngPqXx2U4YvMv6l2vsaBfouDy2pZ9HpGvtWRDC9mGnFd+BhgjxRCwCu+TvbnX
Ie4cf/vcQtNhPQKWKJxHBLiaOgeujAXO047xpTE8WkgQZPvDnP9/8n6ZcfVe2kVoh9fSlzyhrhne
qkxW2dze+W2D2BauQtCMfh8kLpm+xDrmrGq/NzlWbHocjacePX/2ctPWt5TJhAS3M+GfiDZvvF6h
R9YOSztxs4xMe1CYXzavl9NgG+LP/7/wWdIJF/vYmUERrqKHOkueHSXdhSR5HLVSxuX+l6vkOZjw
jVI6puXEGuwntefs7V3q4/0ovDa/cQuVHhYqYSBT8N2Gv3NIYV+Ja2ZF5oA7QaVmyLsORGvjebTI
c9gezPHQOkz26i2bUWFHmVItD5cEZASrHbxEf17m+MqadqEq8zzaPtCchyZsLDOMjXutKNHghrJj
AyWD7C0ifxThzpQ1Bv4LVpxDCZvIaFVgjhvgdnLvGwVV4pLuHN1Fkz89tfuo3ct022RpL+wdKBDn
dUnw2UK10d1moeaOhXhIuJz80nEJG4ZahSTPFDTwKocZRLNubz+2By7DMhx5QX+RiQjLhiXgR6pm
SRKDOwsF+NIt6sm388i/PCZJCFGALmo6lg89hpTH+lsyWyclktEhtqH2n2wQ6XlNk1fGkHIvlvmu
ydDG+XUaZIx7WQwBKnBWzxbFQlmra9387S+wGK+c6+RGs73pbfLzg3LMTUmZYtP3AL4ufwO8I8AF
XUZGqmFAz/Cf4f4vFmn3UKHilXjmPgOPmr9C61D4TXbsJgNeqRJirmzc/POu8F4Ff9xITOwwToWT
Gh7o3sa+u4Vi6OFymsji8L+v4nRap6StTlBTLu/n/MFMD+bvhhBAw4JppUrgO+NT/bHIrwiJXFUm
1rEJtpBmtyDWC00QsfVksPVpNIDhgZ68VMvJyR817WZ0Xi9P1jZOrMIIOGHYMM6GeD8/K8HyFScl
J73Fq4/PAiN2ySH00s+0q5qriAJSmN3c0ZoiEYl1pamPs/lweUibMHH+/z8UsYZ2KpkBGgK1FhA2
9arwyDTJ5Ao3s2wVRThdQL6iseIJSJFY5MWepn1szccyYk+XByMLI4BFY1e0IDPoIgVZfljabHl6
Zc6HSmmZZNnwD/3hNrUakIAPGmNt1HBNDuyGbg5bWbjoafV9PFXoJ3bcjj5/YmQmtG4006TgNwoT
aOtdGU4h4AD6/YmXsPmnupTHksqOZpszaKO7QMfug+ugsN9G4QC4JVirY3hjTc9Z82ykkqFsLlU8
Yls2wUMCBLjfIw6px1QlCzxR2xAOc4U/EQ0sTQf2so+X50wSSHyVNfVOLUiJUoKxnJrop+l8iWy0
pZnuJ8JQ3GR0Ai1vWGe9H0+0aJU6oGbl18uXyoAQXerDpMeNbEUSaLs2QuGWzOVYNZDv30cirUa0
ikD4To/Qoa9fmfA+8/sgPnxNrqHkfOT98ug0/vnfxweiq2bYGhIe0hbvo/atSUyWopw6Td8S23Hx
PuQ55o9I+lq7Ob5VJJFmE4fdpGQswZ36Lr3X/GEP0SBoAlsuf+dpvck3YTVkSbJkK+PXQYWVNSek
VqcEw1uUoNKu0m43JJLu7I+JiKqVjlbiXxK6H95ty6qt41oF5Yb1+smEZ6jakmtF0U4DBCsvf6yN
l9v3sYQdKrKmMpsUlIj56+lww6Xgzb2xyx/++z3+fSAhLZS6Z1rKVLyfdhnq646XVjLx4Q3637sY
YvmjXsKk1BY1DcClWDwuS2ReWamrHrMj+so0r/DhnxTMks/1cUt8H1XICCXPTZBu8UZRGF806k1U
QkaVpINF3i8oEFHNLFQAgKqW7ttmfnIIu6v09NbRnD8vp4NsKAJiWHqko3UBHbkOKf1EV+9KZ/zP
dJH3s8V/wuoAqY86HiTAdwhgv6Ja10brxzJ1A55K7zfb9yH4El6FqBw7GYsqRU/2pLpZpb0mdXdl
a8tTPqCVK0+/JWP41erC2P+92eMfchXXHlojUROkX5getewmY5Kp+3iIeD8uYefou6LozTGGlvti
3y5jbrlxn6ODOczuY9Ld6As95kr3fHlQG2fY91EFhFiWsGu0EqMac9gyc9dVBQSIP7B9eCCxPeSe
bAORJaGAFHU4d0Yzgi43o8YyZsc++SEZEp+oCwkiFsfMMjEiVsC7lh/L8ao47EPgnr4nT9xrHU2g
HvWrA1rjgsuBJSOzBaQYZlWFNjbIHSMzvNR8KKXWHh93p3cfyxawYiQQZjM5VozjXtVv0/rWjCWz
JwshYATT6lCtG4gD0Kw9RXb2Vi7Es0NyvDxXsryz+WSuVlMXRksGqm4a1G/cD3xAm67dQWDoL9Yk
9WWedLJx8b+v4k0gqNcTQ5Ok0+4S7apDy6msHiYLIQBESc05mVT4qec/GooOb8WLs9KXzBv/xJeS
W0AJK55pnWqYt/jo7PEUdrKuZzz3ojYfwABKEk02IgEcTKseymFCMA3eK1oFAsCdKpOakq1WAQ8m
bWiHmvsGk1q/zpc+mJkdGNHig8XpwxZRst1KhiQWwuCZU1g9QX4XxsOcxe6cvVaFJLllMQQgYOpc
450cidDSmyXT3RTinbT8nyQT+Eq8kAmOAAZqodClgdsIOlSHgFdfUz/ecauRyUcz/172Yrg9KAMX
Gyin0Q8MuZw0hLEKTwKw3HPLEc4mOXENo5bM3TaInsMIi6hjXdKpDAeIRPuadn/iWnt52mTDENZP
aWdmSC30CjjJqe1ve+W2lBFotkPY8F5ybFyaKf/7CmrKos2VRMF7ozUsh3qyXExp0PUyffV/OQ+f
4whThR7vyRmxlQbaXX6MjyOUOjtP/24dldcM23f2luxkvLTtxXoOKcxeXNh123foTTUaUrqMGXtb
Ga90q3sY4+aQ5Oz1M1/rHE8AoGHoy0kLsVob9Wgpx7a6Uk3JHWk74c4hBPzp4pq2k9XjUByftERz
I6WWoOiGqgK2bUPDTd0xLHiXCHigKnRAQRKiS/ExfuYKbclee5jgX1VCeFn22r1951tFE3ChVsrO
LNMJuAAZShfNEPCPVHcKxDZsq75WY3Y7K8A+Qu80Mhju5Q+28Zj3fqzC+SHJw0gjVp8G5dzschY9
9Yu5TyzFs8fk2OoGyi/mLtYar1vGV1x1vuWE3OT2fMxHO7j8Wza/7Goi+N9X69B0HOhpD+ARtU62
7+z+phmlLlqyGMJa19Iwt6caF+zyjRsJcbPu7CYKFA/Hv0eUgG//Oz/z/fwKiz5LNYM4aQUKUdu4
Y+IrlBtqHtsZn3ocJJm7iWSGg2KPTQ39g4wpmZWythJo8sRx4Q2T46rlfIpq2dayjWSwInVQZgTp
xBJmUY9HnAUZzhnWTe8Xj3cd2P+e9dNws+PiZ2/c5i2SPdpvjm0VU5hIq4byT4Sn56AsnytaBl30
Utt5cDkFZUEEvNQjC2XhAtXApXiFkpEC+7FmYd7lIJugbGkOOBS8jirSD5o8T1PKbdud4WVSwRWy
qet0cGko/bB5uhyLz8qHQ8c51oe7lVJVbQzJWb+Hpm097ZxudEv1JnRKGZBwmLoUSQDNPm5VLS8B
/ZNHWpd74qGoicucrwXcZ0gmgrC5kFcDE1AzK5KlKEcdL4vGQ9vX/PQp+UyyCAIyznVr/NUbslT3
KtrDZEYosk/D46/gTp/R/BM2BR6goHiUFMEEk7sySfxZiSUjkUUSlmvcVtkYJuCBAv3cBt1AZfjS
JbU3G7IHCElq28IibZrFaVMbL+MsUd3U+TE4L7FxcMDxlwkjysYkrNTSICkoL3gyDNlhUh6WXvWq
4a1VagkibB8GVokmHGko6VlrEDTTpMfltXmAFhFIu38sO9VPAxONl/QzGL6KJ5xv8rGt564zoLZh
BjpM9dC9LHta0fhavLBWxUtVmTUFnJ3wmWy8G5PGetSM4UVP4Q9XV1dpYRxIbVRebOTXSpd7ZEmj
38tIkXvQTkZXLFaHozA1PH7USftdmz2lmeQd/l9G6ti/XpZ1dNi8X2Tz2LdK5IDGw90df7EXG5if
DZBWJYfiv6tIY6+3/gn266S3WtF2BbUR29TToB2IG0V+Hf55Gc15rn38bucAIsZOGcyrS0zbnF8T
86TTg86oB4cEO/mCRhBJ6m8D4DmaALFWHhfjzECqndu8voU0ARxHVDgUXx7T9kI+RxFgNqFmOY0V
bl/K/DRPINN23+vRr8bXy2G2C1irjyPArVINRC9UDoIQOLJ3zd68hS0IpJC9+ErF238nYwltniVW
AQXUhUpP3zZDBB88+r8uY26en5isWUIWg0/uKuPqvkwtbeSDGg4JzIPVY/rf7dneJ7UAtL3RpGmR
4j3FAEtSPw4ydvq/AOw5AQSAzcoEi9RGoSL5c/HqI5iy8LrByYHui115Izs3yGZMAIQwyrtyhkhE
UPRgpPWOqyWtG04/LmebZOn8EjRZfRc2LCUdG4hwpsWub5+o+eXy/799bTsnFxGQYFCS0enShbOy
jSWYweYDMTtzqdcHSbGLvMyX693KvtQv2tVqVNE0pQz+4ZzdvwRcP1XVUQHGxRjqavSZSNpYZXMo
AIOdjyUjC9g6YZ8cLJLf5T2TbQ/8/7gAqEQABVYofWSFUAvpMIfc/DcK7Fv+Zv1LevtKZiu7PYM2
0ShsTDW4TQhjYpo9d32D9Tq+oVmlRLJX+/wLSA3qzoHMmqy2sJnsUJrSTdMxeUnjPTyQYoT3YY0s
geBywAqvhdABfEb9y8m4HQWeI2C3OI71C3lXabHQig52iLTIyitFP4zYxyNJ0UcWQvhOmh3pWtpy
gthyn2S3Znivy17EZSH431ejSAZlmJcYhUwwta+72d4VtrUrcTW7PFmbWW2fJ0tA7LnLYgNsX/Th
wrgvQZGRNMb+cohtcFjFECDbsM1YGwoMZdxFhyX2dFBi6e2kwfTV3rNAe1GOsj5b2ewJII4S6hjV
LedhjLXfRU8qWMYKWkQkI+NHjg/rdTUyAb0TW5uLhSt4dXCz5f3lkeXZAb3hyh166suknySjEmE8
aZc0i2uEy52TCngdrVuj/3l5TJKEEJEccjfFEE2YuQ7dwqRK0Rzwubv5edpE4M4HpQ4VgsrafMcl
T4Z97Bv3dWCe4Am1ky2kzQPdKpiAcWE0KA5bFrwU1jfltKvRxaF1O5ozSTLwLL6QCyJ2h1EEkzAH
lTXU2IKGenVKwURT3Zzd5emPyx9pMxbeUGCxBRkwagsrqq2Sxelsx/CVSnXnsHJjaDw9QQUs0T5V
51qFElZSq85VZ8y4b7aZCiYi9ZdGW7ym03v/8pg2etZxsltFEhZTmbTFNOfU8Ivcze/j4+Khb/1U
eJk37QZfvRv8+JH49YssQTZX1TmuePvMYij0M4Z+RCX2gVTuvJza+U0yuM2dfRVE2Pqqehltq4EI
YxVY+yWASqYX+vqjgZ22gqivTHNjM+lX4ThwrXYPJ0ssqtgo4udqrHqz3XqNUxwy1nztS7uSZL5s
AoUVljWOPfUQvQjy8bZUX7L+EON+IZnA7SDcON6A7ZIt7urjXLE+K1E5hN1wuDcglQiV0YfMS223
ftXxYDlEbrn/FOI656gcLVfzaDvjFGklCO2zBdXMbrhSoC1vmbInnk3QpXjsgw4LdJPE+kNWUaNS
KArYZaZAVTcJwGyQLK/tEBRndHTJOR+4uOPUZ7nC66GEGf5CsmPtyBhOm58IR8m/QwhQkRUz+pO5
Un2M3Taf1MUFO+g49OPxci5sot8qjgAUcdNFuG8ghmXsuvlZs05tdz8pNyyTtb1sjUhXdY0TmCFU
8kGadVbsuY8UVNbaOdnbcMZ1G6NMvKyrv10e09aCXUcS5g79n1E6NRHK1cp9hGe1abyaqq9KtUjS
YHtE0G6mugHhd7Ej2pjsuNMMpIGttS7VXrTmO3qxPxWEQlZIx8xR8QyRqPOUaCmYTMxyAifVQV9m
+yGvPhNG02H1jKcl8oH7XaoqCkEdKtZFFqFrFm7aO8o+Qd8EO/rvGCLtO4EbfAoFXdC+81NR3mnz
J24S6/9f2BcmOvZGgZYJ9CxeTxVzs+ZuKCSbD18P4slkHUPYDJQB0nXYtGFYWZxK2/Fr9pjSo02L
AF/PdYZTkhSSm+zWEl2HFLYEUkAmOWHYEor6te4r12Awe36N2U2vP19eOMbm4KCezBsAIGclHIWa
XCOQgEEkNe/chvyMZYz8zRWDp7G/AwgrM4/wQlsVyIAlNbyhit221IMplpWgN8MQ6HuB+G+gl5n/
fbXT6Gwoio7h6l8p8C508hNMYr3MmvaXp2vzlKWv4ggXPp2RMTa5Aoz6oP0wMtd+Mk5GMB8oaJvB
vHjqbnhDZzjEgWTdl5s5sYosfCnTTPLZLHuQMbL0qoyT53A23S7SbpIhuaFR+VUy0q0j13qkwodr
F2WkaQ4eZ3ykd8kh31XVTr9lt8sO4kd7o/Ib2eP6Zi6uRihsTOnSDlWGXjvIc+FZs89dFYp3klHx
1uwPi/kcQ2xrGOAzF9EFWnfJYPipqrmOod5ZmtJ7Va2kXmnXL6Ot/y8v0/1MP4W4BAq6wHRUi8Se
kYiltoEGlTSI1NCDcelVa1RBrJUPkkFuf7pzHD7Rq8XAdEutEgfHrhK6m5ZrePYhCtDfM7g92J53
8Djb/3cPcN5zY2u8HQbijiLJZqqauMwYSjqLdW+GFnrK/Kmyj5cHtrnL64b6q/uFfHB7yWkWq3GH
55+huybNbd6CG+sEVS0rTGzHsQ34ZvE2G5EQsRRx7eCQBFoJLFlcu192kaFnbmVgh0zN3eVBbSKX
Addq+HShJ0WUcuvhskgqGwgcZqjpoEgaFKyE9vZMHn8vkJAVlQX7ubKucM/IQFTTWi80HuvRkd00
NlfxajwCEg+FZWjhzJPvbQK1WPebxu0Ud/ToHv4JXwi3spGhMt+CP6zqVUwBlaFoT6ekR4lMbax9
VpmPoLokgWH3950NwyeIybgoryueZQ8PI7W8smfguMgU8jgiXvoVAkK3SaZ1zMFjRJ+RnQov997o
d52quBabn0gHHk1eS1B6c1NYDVwA6ThXmm4usNiIUV3lJguibLkeY/VmHr6llfV8OYM218UqmgDQ
uqaUcTngqh/FMMbzx+bU5Ls+/uNylM23Pazyv1eE2AarG2iMcXATgmdWvM+veQ5FQeFBoR0p5EdP
MlV/yXcT6+p5h7ujaXZcAOCYtl+m7gSDQz+BtFJmtl7WzJJWE8mKFyXeDGfWWTyiAbfrHxXna5Jf
T/rh8hxuhzDwUoBmQdsShV0iho5A6HchFendPO5SGAKZkkW3nXrnEMKxuJnMqYVPJ8BYH93JuaXZ
dTv+zBxrl3+iZRm7CyzM/h6OcB42YiUaGgdvEtP8zQz9Pjmqn1u8YNppKsJQkcbVwv+R4pEK5Kbq
TqWRS/LTWJ3StvKc9FlrZUWfbZT8J5zI5Ap1ZWFTgTpxUQ+P1qySfVyUVPKJtrPgHES4Hc1sTkxi
8Wkrbw00xus3qiFJtM03MJ0zFP+aN7EpplCqvFBmFEW4R3DuF98cP/7OuxzByOg8WUuEbNqEREjo
VLZDgqRjo6c6f0zqZ+q16+HwH7A6Opm4QxSsw3VFa+HC4mnLjaJIpkw2Bv7VViGgzK/3KTjCcLlV
r0pi7LOk+9RWf/4own6YRlo+5wpowDH3O7QAnO1LlTxfxpjN3cDUCLFVFfxUUeYhdWq841Gckpz0
UCivTpi4zHhYpPpOsjgcvlfzRVs1CRXU8X1N2TnLKe5vp3FfSvtbN28Gq+EIm1upKnGbhTicd9ph
Su6ScQG1cjdWxl5nHjhpcXbVabbktLSZC+eg4lbX5eVS9SFB57gJQ2+aHVI1lJRINklT+iqGgAKx
pePgif3Uz/WgSh+ibldEx9Acfao9d51foA0jKryJBJfTY3N/WIUV9gcnNPIKpV/Lr4c6GFo44E35
dY3aXNZOx2aW6cxuA9EqngANeW/g7sifCJRD7+u70mdX4VF9onvrkNzJHEM2kXUVTICJIjEcJ2Vo
m3KKQFEhWJnc2IOEMSGLIeDEjJ4f3VlwXm/H0xTfL2aQ/XcDGeyrq2EIOKHVpA2bBMeEMvsWLz+T
fp/1x3SSHFI3BHx4GDRfEOrgkqgKI8F1hmX9jDDpsd/xl17VU9y/PFbMALrl4TVahn34oKApo/Wi
J31ydZmK0PZKO/8GYailNoURSyDMRcortXhksWyZbV66V4Pk62ENU1WbLX2Bexz74eybyGVX4HHZ
vvFk7zmBx/66qN7lFbYNjOchCcCYh3rchtw0fSkOOS3RsDwHUXOMZpkhhWzuBGgMbVYU1YhGhGpp
9kM1HesikuxYmyyHVY6IbMu+n1k2t/g+5lN91Pzybj5Y19lxDohbe/ke2gKS2dteXv/M3i/YXH0v
SGmo9jDjwDfD4qf5EsaPJo59l7/Qv4DSOYgAgkvTxarR46g/7rrX7BCdRrCR2J8RuqBLTzYiyWcS
3/io3TspLsCGn0xfw2XHlrfLo5HNmAB6ZOjqhS2g9tEcD0e126m7RH35vRgCVIQdmdCahJfXvj9V
MzyEIOlDWhmFfntvOn8WAQyM2u6HxtYASFXkRXPAdWK66UtuukZm/WaeCbigxnPemAkY4NB2DZxI
O3WoBGST/qnd4jwkEQzGKaY0xMeBI06HzoO+foJSeRbUpJaplMryTIADY6YZTRnKcCZb3Fb1zPCP
y0mwXQE4Y6nI1FlqqlZzAYWl/ofttsdyF/pghIAZtPgorUuJdTLwEV/c0pC2pQILaCzT7DZCsciD
284NOep7rNagDIrMM4+Xx8gn6UOxaDVEARmisqFQUwT5m1sZdPtsP+1YQA6y0pgk03+ZOqxQbg6z
nioWGm6TvGx2s+IMx6Q0bC+0nPaa1uH31EwtR5LyMtgTyTx5PKVKPOBSyImYmt/s++/RdR+kBzRG
f5epiUqjCZhBIcVVs9Y2/ApuFJNvnGqImDowTDhYP4xdKlUpkuQ/EdCjg/R70mnITtgYeHkyuXX5
5+Xk4L/4Y3I4Klq98W6uigQlorGlCwdsuEWs7Sa9fptj5pMiluTg9kDOYQTMiI2061mEHMysLwve
BWQSfdsHlPP/LwKFVecFDcFoUAcINE4/yrjAnMXuJNs1JAMROUhFSGhLG3wRI7EPWd8f51TWPyb5
JCLHxIY/ppm2qH3qfe+ZOJ7a/a6pxuDyh+czfuHDi6oC/RxnSm2ihOws+WPoZF5c9NcGGmkK8xWE
gSt7sXeXI8rGpb8/tnZN1I4lbk6+pWU7FSbb+gjZ/6gevl6Osw1E/+SCwz/hCoi6NFviMMKmYVQM
zOXOnejjVDwM5k8mNbTaTAdLM8HRgNIXvIffxxrVqIyiXDf8ob5qie4uTS9DOFkIAb4ZvCxKY+KE
E6++HnC0y3fhMa38NtA8C/TV3PKIhBSw+aVWoxK/VNyyaLQwg9p8z0ju2VXuKoXMel0WRfhOk12j
pTBKwMOEUvt0spQbGr9eToXt7X01Ev4bVrnQ1FU4qiW+z+S1x+j21/73x+i2QXOkr+1ettVuwtAq
HP/7KpylVZNDMpRBkexudoCn192oo1c8ZBI83Wz+11eRhLNeXoKxE5eYPNtU7qATo3jNSBpXaSlk
Iao43g0OoW41UzsISawGIXiNkiuHLDEFTK+SKmyMGX0W6BINOjU96IVMaUc2nwKsQ9+awVoNN6fW
cYLMdH5GxDxEYXtVsPj3RiNadtBhClutQ7sSHYjt6kVaB6NumJ95kDl/NtG1Q8mTOCxCSKBnbPbm
8pDplhtqweWslyws0bejjrNOzWLFgDRzHbClua4GzcWD+icUdlYpKDLUsjGBs4WS41ob3lXxybY7
T1EnyWfZlAxYRxFQgvXwUkvjijP3rcx1QChNTqCUuj2MshqfgALT7mWkXBlsmAJszHY1zTRsUDg/
OHs8k5+iANZ+2rfiCF7znqSe+fPyJ/t1z/iwHa8SQ0COAvUVo5uhL6E/OV7vt0cLdmfFnr44z/Q2
3SmeeiyuR1wQloP+3MoOA5KlLHKz6tamw5BgncXtXdY+o/ZyeXibW/JqdAJURNB8XbIZb1A0anbE
VL5U1QxaStl6hU7vSZUzyRKQBRSAo6TlBPKvDUGLkNV7zc6SX5xqrXAYvIlzLTCNUP29QYqylZCF
seukRo+WtRyz5iqzGh/epp1aeZZUEoifKz6mCxhD4PCic0o8tld6GZaazRkW1K3hyhcFyU2+uGPA
81PWDbaJwiDVQnDE5GK3wmrQ2tzuCe8sSKAZ7qkW+zaFHaQ5Z+h2mfHucqpsr71VNGElpIzBi4Lg
oSK0vfG63kWBVrjkefgx+Ms1OTRfku+XI27C5Sogz6XVpj1Fk5OXJU7CELTcN+l0HVXKg0qK58th
NtfYKoywBlSN1uPQA/qLggVzQa8So5ZUZrarC6sYQtrXzRRr9YihsKeiBViiXRndC+F1crQzNDCA
pygVQ/yX72USOBQTlN1/yfuupg9qFHVqhSHFs2x/TbxyFz2EfltAfzY+5N8iv5duCWQr+aFW/XdE
4YNF47Lkix1xEQDohfDOkzpI/2Qe3woiqTH8dnqcownfLetaJWRoZg6S6AYWLOn/SfuuJrl1Hspf
pCplkq8KnSbPeJJfVPb1tUTlnH79Hrn2c8sc3ebu+LmrGgIJgCAInBO8av3hM6ZxFiFsm9bNs1UP
OElz5aQUr0T24ihRQSxyjXWPGaflDJ30m6x7t+lxDEbJQS2TIdyE6mKM4qBZOtnK4SWIRowMNsVD
Mkwy5KntaPR7scSZtLJjFHLAJDRYT3X8hE4kPGrPw8NfbYlYzSpIG/N8RGd8Oo57YPceTTuURDrZ
ii0BY+U4Zl+VfU5QE+lmCzoYB5ZhlreVEetux53zei2fsRIzFrQ3jAH+2QwJck3rmLJeQtch00QI
2Z1V9na3EGFnIwbq/rXhhtq3y/shEyH6PDeSyWAJGkza1imMV0O9CU2JDNlKCZ7eJ1bHLXR9em2A
TDPfaTJsUpnpCn7OlGmMZyAX+zRtAVvR7yol2M+jfZxmGVaULCyL7cctyYDcE0aA2prc8JB7C2Nk
7yJHWIBXkdh6hsQIlh34kJIQCrh4qqoaRqT+tLNSm+qqr2vA1JPneLiPq5cJ8wRD7wYA27tsDNsb
dRa1HBArk9azGjROFHMSfXlQu4M9/Pi7/xfqH4YS9jStsuXB7gBgG+B1X/7/bWM+f/+i3+r7NTaR
UutxpGCE4K0uhqs2jq8BJOr9nRjB81EgqEIWIMD07Sntdy14lM3jZRHbdYjVrguujwenamABtmKm
j031lNbHtmr9vnmuMMRt0j0dB1eVIevL1k8IBtwoSWx3S4qoYmw3obcGG4/RYL9fVk5mZkI8SKc5
L5IBJEQWKH4JOQ3omr4sQeYzQkDoWFQSS1W4r5h+b58w9Rx1jzUGAySabD9cnLdJnI4yWBEbU7N0
7+5BIeunOzN2+PXCYINYfTdLQsF2nPtt30wIBSNnyRzaSNAsFdBJ1hFIMG5dv2SpLN9dHP1CzGFC
INDy3OrnZsTrz2npxMGw7j4oAWZC9rkff4LDEM0lq0UUwoKlYFAPHXQIO/WDze917fGvrIGJYQF8
4wHRcDyU2qPefQnYTT8+ZOPXzpZ0kEj8RwSuDRWaJ+nyIjj3T33g0OFtlrVPykxAiAsqQd8hyHLQ
mKL/jLXvxXCqlGdl+IwiVNfQQIEhF9sU/KdGZlOENWAX2VC5tqHvwuiqm2SUfvqmm57FiLXBtAt4
1kQIcsHzBNCf/bBXT6hEuQ1ejBfwl2zPT+VVc914+a3m63gKbLwFI8G8Yve2f9lINhd29S2Cb/WT
EYBIokYvZLjrx2SXjj4v7nnTSw6P7ZCxEiT41jBlxag2SCDM1Meg/0IRijqU39gHsl/msj6Dqm+s
5Ane1RgBj9QW/Rh0+pLj4WEaqte/WzrBvzqlXdiJMLQdWm9GtK954PDa57LTSbZDwrHbGFTjnQVF
hjgK0YuYYQqxM97KvJ48gKJWx7/TSvC0oehTzIoiM9ay2G2L4pjPlcuQiTlVnkjK11KjEE5ekmnB
MJZwuML6VYudnQh47kDGi28XKJVPJUormxBOYL2IjIYPeApVM8zz8PmWB/1LmVYSn9qMhxQgRDYx
CVVF+qtpzhI9SiOgt+qnFjNec+4DTNO5vE8yIYIuSREH0TRqgAKJJ5cola/TB15LE7LFLT8ciStd
hJDIaazb3QI9s2BtacDa6g8U3W3mTj2k7ijJKzYzpLMwsbCgRqbeDgwHia61ew0I4UWTS0xOJkKI
d2pHGiVpoE+nHo3x0ayfLm/Lsh4X1kssJwQVBaMzQ5hrJ9ty7Ci+7+b0cQAt/MAwyFjYr1kZuUDC
dS/L3TYHzA+DhFqzDbr8vroD2IqlFXWHHCkpbsnsEfWBfar9n55FCJEhHoc5KCL0KkzK4Olx/Myq
5uWyFovRfly9swghHhT2DIq/DgkYxkqm/qFQXtUm9Vj2AwwScyDlFN/snF9pJPhQY2hW2gOdxau0
0KuMfqeSCWiW5c5Ih9sOc7aq3WL4tPAsKht13bbDs6aCXyH5CzCQPcOv0ivLeMNz4afiw28BYoo+
g7Zu1JE2eTWI2tXyMVFab5r+ubxf22fTWYjgTcU0p3ahYbQ7RUE4MU9D/mxHptMBk+WyIIl5i5k5
1YA9r4/YqWDCDP4/AC8vueT98T8Oo7MyQsaAjrOpjCZ16f1aMFq5rw84iTCFvMt2A4AFL2skMQAx
O684OJBpr2JWMLgfMsUpLRkI8ubmgFIQ5xCzALYm6FMZrE70dGmIqDDUH/mNNR8t5qMLUhJ7NlVZ
CVp+X8WeIeCVmpEQCKNqqB7qZFTf4z7kkuR8M7KupAgRDs0BRt+mqDqrJ35obhZueYocQUZVIVNG
iHKlqjN0e4MqtQMRdcuC6y5L9pe3ftOYV5oIUS7OSKWHLUqorEaEUXCCvwQY2rksRKaHENsSayoT
4D7hjZTGTsqVayuUUdzJ9BBiWB3O41ANuMBGSupoAK7NyZWaSC7lEiHiMyiqfXZeRugDtfOrcEZN
o3P0WFY4kSyWCAKQUgJnbAbTS5t9gN6h/uflzZApsWRZKw+xW6YXDV+e46N9Fv8TNG9hY0s2XCZD
cPehCQqVlcgAeJW6NRucVD1GMhqk7SB5tl1b8PUq1wu70jGgh5ZV/hi5mpPtOxR/wFSEKfn0WfZY
LNuZRevVyuldmmQ9R0qoKJjP7bUdwCMk4Wu7tr3SSXB5PQk0Y8jDANUsdKYZO+NAj+YX40F9W/DF
Ajd8vWwNi39/yHJW8gT/j8LEaJMY7xu1knid+WRr/1bBzib7djhcliQ5AmwhCEzWwGlhLLzn6JHs
Yzx3h72TlJVHItO7LGp7oyzK0MkPXlmxE533RMmDDj0ZFcC5n4aKFuDWjMPsM/k7O4sRPIl3BbGC
BMNy6nAXky9dKeuFkOkhuNHU9biEWGhWTK1Dhp7cTlLM3N78swKL/JVBK7NqRKCXRtWvOuT5e2Zc
RXXnlum+CGQJjUwVwXesaSCxnmOwq0zdvnTsPT9wRAcnYw5wrVXAM2NmTU4ktB2ImGGoNuCzTJGa
OUAg1bOFpjt/y4+zhw67B8Wd9zgiXN0DCS+6Bj4XJX6LFJNd0FmrvTWDhaM37VNAwitKO0mU2Hal
swgh1SVjYZVZQDHwisGernq0GuLa1alJ3z7jR2c5goHnwOqbxgyPOeFwbeiFQ8FEeVnCtgWeJQgW
zuOODFXLbS9U0DTN3mONOG3yRPt/exm63bYFnkUJxo7CFQbvllf8eUyurDh+YqXs/V7bzgvPMgQr
L9pxUNIMEcF6mu/7nX0CX/uhqByKlubZL6+SY3jU3NDN7thRkzjzlqmbqk7QvKzZjIqNbnVVoFpc
TKhfoXJV9X5mPGshl1je1iKuhQhBHO8RZUwpykmKDp7aR65/u2wPMiWENK7ScYXjFQ4JPQ2dEOi/
Wq7tTfp+WcryleKht9JCzOMmm6rJtAzdk/yLbu0IZr0SDflDcjOGQKr4TD1kLU5w1xKT/ywzAKyT
lzdBscum2yrwLmu05UdrEYKnYojagNkBcSEC8IYN0N/Ur5F6GewRIB2f8Fl05+nAhwPaEiCS/zw1
jDSa0YYLKAH0zAG+ERPH7Ea3f+TlrgKH9WW9tu3hLEtIh0AQVle8BWkAnigwLHIVAHFzliGpb3nt
WiEhBxpmQ0cOZC7oG/+bIvt/qfhu5qsmsKmobtqqCpzAPxcuttSysxZeSPWUHLoOCb7bAn88cCxX
/W71vgw4drNnbi1QXL2oYlW/YCmBFepkAWqus+i3kmkeHfvHkDRePE93la38APrjt5T013hH8Bo+
O+og61rdTGzX3yIuchSPid6jlj/ufkEP7837YnAbb2H6zPe8dbRSYjubmA1rkUKwCupMqcCqA/X5
1zA65qBm6Mg1jY+suRpzUENnrwRNHDyVVTt+NQZ+CDCrnRbCGOM0SNBJYntJ7SwsO+MRHc838V17
yK9qX91V97UbP3yqt3ulsIiHE4NafkhVPM9MbHju4sAp+MCdLFBvTDKibqn4Rs+eongCvNfyiALm
ecBRvWuD8ZnZ4PWXCCGv6lowXhq4ZI6ajckNL6LvoZ7vi8g3ebf/RIw4L7YInhMoXW6ZESwrKK/t
+i5qd3RMJLa0lXGt9RHylEI1o5SDz9wzFGPpl9DTzCnYXR7+vKzL5vm60kVIUoJYmVI2A+RBoQBP
UZ2KfL0sYDPWrQQIMWjQ9YgZBfpL4mN9bPYU07nRIZOSrG7G7ZUYIfKMc15aNUNTRhSjx7/CSG5m
3yQmf7ysjUyMEFSiQVcGrgSmp/HHrAAqdvzYydrzZFsvRJFa54lpl7gkGc1brrdOiSQ40R6Z+hn0
1bWNCUHDCsa4BTi37eXj1RBU7lz+YCSXJHDLinyITBawanB6qwvm0J9nEBtGW1WGBEwU6r+s9buo
c+v8NrGXZy6Jz2zaMkhpLaqamgEc5j9FDVUcmgNgwjyah7skAbwGQKwv7/+WCJugQ2JBy9Q/sNKC
K7Aq0gV9GZeIfZsyNyuZpNS7eYiuZeh/qhGpjU0sjle0zlXBBoAx7KtKcbr3bsf27X64whWMypDm
t3ZpLVNYurDQa4BNB9wftPm24L2HFidHMcrvvNR3AMOQ3M5lyyhEnXBoI2DeY9Lc7q6n4JBaT5e3
actN8f4MUHlgz6lMF4wu0mNSzxiq8lMcgH3sEDBgxt8vy9hy05UMsSlUMwHOn/8a2dL/yZIXtbiJ
0x/2p56y1mKEgy2eEpVPwAfxQHqXgj66YfZtEzYqSCTnaJQxLW7bwe+FMwTbaztA7Y4tLioacNgB
lBwEh7wChz39CmgAibtuZmg2iChN09IBrsuEYNobczFFOYq2y/O66XLQG9QHjP+CrTTbMU/WSbdt
FGdxQlwt06A2ldRiC/pTZJ90cujqT9n1WYRgd9wEYSm38ITLtTet2mVA2rhsdJI1M9TlVXdVQWvL
IR2nMkY7oDPvln6paMnqp9IxHkZMtA2HMThIRG4b+v+UMkRUSoNbGBEZ88Cz7lQ3cotTmDjdTfnd
+DpiTIQeDFc/9HgufrwsV1/2Qzw5zuZhqIItTlY7YWq/Yb9oI3+p+hRrbrfvgazu5l54Qi7xuOTz
v5jWdtbP2kk89h4ApSe8a16z75e/ZzNmUU3F4QLumQ98y6ORtlGvIERGeuBoQ3ooI/XhsojNyUWQ
Of+WIWQxeVSiecauTc9yUIw3T9kLPRmHzOUgCwLH5Fv4xQB3VOovKETpSfb6t7nRK+mCP4Z5ZHTz
iFRtZM9gOAD2AxBH+hMgLSRWvOmJK0GCJ6rhONj6Uk4scvOpSlun7+J/ATonOay1TQtayRHcseBV
OWbLcl6ZD+ww+KqfevMhf9UO1Bvd8kW9Tjz+ZB29y9soUU+8FemzXhQ8BCjWGFpuMCGeIVEwmnZ3
WYxku4hwMujgRbMqFd2LFXlCBhdoDehqMY+P9/TLgjbnhldmKV54olzVy3xA0bQsnLBx2F2LTL4+
9JELiiIvujXc1C9vPtPEuJYq5CSjUk9qwpb3m/E5NXcDlSRaEocmQhJSqq2hhulCdc8Kd9T1k9HK
Wnp+jTZ9iGFnCySLqazCdTBOih1m4MfK38a36MvS+Al4rPBAduldgxMPXVFPxHIMt9hpfnivpc4C
nCZDYJdpKoSVloSDoi0sXQqyucpMjiqAKCQ2stVOZFPT0mzgvNuqCIjemIDMKhmalPX2W1/5bW06
2vRqjih3MNAUIes39h2YNyRi9a1DYiVW2ESD5XavZegEDFJv4cMMT3Xp819N61QDWpuM7WCzprbW
U9jRhNXWWGroX2g9up+91CvczFXvlgfgcCcDrNzeuPOiChtXxwnPeILkb2DuML1paSpZv+1QdRYg
hPw+qZRez1pAdgUPmTG5efzDjmT1220hiEYg+bBMMDH96QSEs7wxJ0wZWqzHdEZ5o4cgtU6M/WVb
2I6HZzGLqax8zY4orziHldfspIc7IBw7arcvZLV8mRghLBl6bRRlh9ms2fgRD06kuUr0aiUvl5XZ
3vmzMoJdIxvL4h6j/kDHGlyqFz9Tk377OxGCJaelPVq8RU8RmISeCzt7UMbsc1HhrIZgwF0cB5wT
3CdKvUWbV1e6ST271RR9K4LhsVQz16yma3C2uUWf7y7rJzM7wbaLmIAp10YJDbj3FX8Z22tavn5C
BNMMSk0QaBARfry30qZXFcC2GPbo9wWGtKPwlaLSeVnMpjGcxYgJRRDkMxlNDaABzXydpIAtCjFV
+XcyBCcde1Vv1Rzew+380KRI65kMW3g7dq70EDyUjwrG9WwU6cJvs2e7sZfcpFfFMTrUbr5nkmaJ
7exvJU1w1HLI8nogDV5ZHkYvOVh3vWfttEP5feGep8lu2qnXC6Cn8Y6KyuXF3DS9lWjBe6u66G0r
Q5kw7sAxe7TTHadfLovYfGwA+cf/bE9MLWhYVDOdBo73DWM33cS78ir+uYCqRCdThlm7fe1cCRP8
GChtqZrnON2Bqw2Q5vgpfJ7uOgD/6s70PXW1H5eVk62f4Lp2WWA2J6LMy7RD29zPs2/I4KxkIoQ7
SGuSfGq7FvdWozllJfGnOd7FUrTfbdc18QIH4iBNE+HW88xEUUBRwCCKsnR+O3FJkJP9v6CGHiSg
tivQl15Nz4P+A1i8nzLlswLCHaoLGa1UnS+DdMF90xoHhZuHVpGFuP+IDb/liJjqCJxT35Z4E209
7c3058Nwb6NppkVxQc6ivnkxBKfm/90VEWoOkAd9CTJZCOv2jO+67Genc8dOe6cJnByQ+J8x57M4
Ie7lCWlVHmMY0dbeKTh4B/pMOhmE2LZBn4UI4U5p2s5mEXSq+mcDfbXaFxx9l/X4hZH54TqzWrfF
GlcpVsQ5EEhNXKjbnb3X98E+8wu3v9LvexDWAvIQOEvjFQe2Erqr9sHtiFIF91JXPcheHmUbuCzG
6kMKdEVGePFjXjSHT/NQ+Uq9Z91LWz6OOcqVxeGy4hIvM4XwF8ddNxQJqm76xK6LyNrnumxAevmL
j0sL2BfVQA+hJaKtc0Ay9EZWoS+6YU407Kv6K8bbdEV2zm8+FaNd57cgQRetJkmUViPS5F2Huusv
NAOf3peRs4AajEC5rl1aePbjZ5bwLFYI6eNAlKwucfZ3zS5gP61INlm6bRJnAcvvK5Owp6KoVUXF
qKAGHimfIWm6Qv00s51KUecfxlSSe40OyeRa1jy/XNZu+9FmtapCmGQGA86ZiWaofqftlvAV/Bje
TYfsDaDIs9jpQPoniSqbIZPgUZ/Z4F3CLLXg8Q0IbxplAa6Kjz3e+0Hh0R7ITesvSJZ4x5ONIW/q
uJYneL8a1zObCe4kI9nrJ92vwOeMOaF2aYBeeP+8BQrjM/DoRNNV1QQiEt4IBLuZU7zqFjPOn2q6
03XNicN/L2/dVtxcCxDsBhVXcKVHKDOVEdIZcDgDAdLhqYzDcPlO0b/XYgQDqRMrtJKJoG4Qf1UC
4Lb+q0UNUIINJw5kOKcSlURgXVoVmOUG4KLXF7ZrtaEzBLmjW7Ku0K2ouFJJRClJ9UQvhhInThAO
X5Wm/KGOwfHy5shECCdnWQzIP9Saebq2z+mXQfbIsBV11yoILoQsII/CEBP7CXkrrFeQC3rJ+DO2
Ku+yHlvBaS1HcJ1JNxpKK7QFU+AsgL47eTOD9Jr1/VEvVe6kWfs+a90nXqPWQoVDMpnMqFMyWHbG
byp6p8WSoCcxaSqcJNnQGiGa85a+vPY+6oK7SjV3hWIekfOCwiz/RL/pWh0hEtTgx4wLEjI4qm9o
34bMNYrny9u0HVLR84DWRgBlwkX+PEQKVOkJUyvTC4sJ9csnu/5q3CrhLq28rN9P9J/R2teVm1ed
JJj/GhH4GB/OksXFnEG4PCvQDhgvbtY4tls+9fwdt61dtkcRNUPbnu4oR+XQD+/5IwgZpY3k20Z6
/gRhgUndRKa9DNtHGJJgDVqpvmnqocve2+QtkJHYbJ8mq6UW4q5Vdg0HhCX3Wy/+MnsLsUx/MG57
V98BkPkmvZGVbpcI+3GFKUXjBvpfya877ipBwONd16UVqI0ArndMTssMnb1LPtWJBNjA32IEV++r
ycybFK4+mz+TBkY6Hmgia/jb3qqzEMFOdcXo0qxAXByo1+DON/ThXk12Zfiatj1OFPap+HWWJ1hn
CvjAVGXLgItdOn1wZxPmLKTG6XMb3AcyzKjl6y/tlGCIdc/yCTOvuP63u7h8zZNjLSV5WbbhkgzB
/IJa4RUbl5oaBroVm/tdnPqSaLKcHh9k6PoyEEQNqooHpImHH2MybeaBK3J5fNzZijO8t/4vPozc
Cb3k+2WJmxF5JVA4Llnem6kaIAfO9ccwbtDp8I3WN2x6G1oZc9fmHq1ECSdnribEaMgySFF/n7sr
tdacafj3sjqbe7SSIbgSaWyFGZjW8AflJ8l93ksOMNn/LzquIgJmh7NYtaBDNDhd8cxlk4/b/28h
a9DQLmaKkDoFY8VILDS4hOkxL26DQvKCubkH4NDTVU21DE3EPahj2mp2Z+DKP1p+FXFnbDGXM31m
F1ZSBN+vKUuCYkRTSxRe2Rx9R1R2+C3/8MFPVhIEf7dYGtjagItMUQFadfATfp9VD7X5dNmcZGIE
l++4OZiKApcv4qMNGJ7OrkFqcRs3g3dZ0KYbrvQRcn2rDxozwcuHz/hzPN4qJjKjwRnZW9rLrkeb
oixDNyyUZdCUIbjhrKTmPKRoAhiG8ESSb+0UfM9T7hk6Kuy5bLBEJk1wyGhu44l1eO/oyzuFv0fx
Xd79oOo/ODjcy0u4uVcrvQTX7MO+VMIUTUcZMCpn8tAFX4v+FIbSnn2ZoOX3VQyweaO0UYN72YAX
Vqc9prtkbz71h95hX2e3uMddEHda8pmyKlAJfu+bYPJmV0YoXzF0+iDfas1nO+lRp5DVRDYDEFXJ
L/Z6vMkLUvK4iFg6o45u0PBqnse7OpJtlEyE4FRgVIwisGXjlcXUvbbSDsmYSNxp86mDIrxpDC/V
+gd8l1LhpUmSDvObfeZ3tPArPf6p8OmqyIpdEAK5eH7W1NrrMGdRsUFiitvidUAyE4PoCOaCO2tD
mY8FoKi8GgjM1+xqgf+sQo/t6UE+zbn51AK+Rd02DGTbH8bq0rZFV2mmR+jw673yi+Y1e+XWBNRo
cd/cgYVdot3WGbIWJ+yfOo55SoOSemkwlRjC1r+ytrRdtTNkxrh5uVqLEtZxnAfazTlG0YBGDoDG
HcDc72dMxBpudlxaF6tudzmIbOpm2UCyASoQiKiF4BjrpZKZ6DHzKmCtFddEPQxSiPUlpRLOLo0x
VaO2pWM0WyzCKbqJwXxsmTc95Pov1jPlNnHHyEWSdyuHCN8IVxAHMk4K9mbUcIU1TCjndhkCrKHL
Z/SW9a6F+eYx3BE0b1xePIkkkdpxClmNzv2EeqQBKFnz0wTZaPDSR5Jb/VY9eq3RL+9bBeA8ilJD
KQMDuJOsAyDgglKfoLIYedMdaGe/pAc06XmfQEP7Q6qQKWeDQRoNhxmuMM1VPIUvSRe6RWn//1vg
H2IEC5ybKutSxY4QsU5GlXmAWrbaVBIfN07lP4QsIXq1gnU1B/Xc6hRzD7dGBtjTwSUZ2KDCK2C+
SWRtuBRqsWiBRSuPpn4ox1JFmyvTxliVTd/iah9pX+Nxf9nwZCKEiFSXSdES2gHlYDqYiVcXL0F+
uCxiY8X+0ELwIlBA9awifeRrVuMoQIYw9or+daSlk7NIsmIbfrSWJRZjhz6PuKaRpcUKdCchLpwc
DBMBQ2FW/0tRQg+HkqSYfLJDNLfq7hQq+wQsL3r9alkybqatUP6HUoL7EDsr52ruIn9wzZPiAA7l
a+JW3rSjO/VV1pe87IYQYv8QJjiR2uZqWqgx9+3gNbDv0Z2Mtx2nsR878i1BvaiTee3iMJcELr+v
HGqOTaUhscr9MvoW8iu1+TsLF+9tScyTuSfIZ5LAL4Jr2/CVUYIcJN2hxSxXOlQE/KtZiMO28YM9
aLUP1m1/6jx7VwJZcpQE8e0Fw+0DrzRgbxPLpih0mMWUZtSziqNefEk62azItgCCp1GDUfKhdmcr
c9/HQxmAqOCLYt5wSzY7tlWOhJGdJQh73vaxEREM5aMcyW0nv18aO4lf+8E/CxM0GBCl5dbtIHSW
uMTB1Q6B2511dV/jgB3vMX0XlYMfxtzpQjQMUedywNuOqWdZgjWggdsy7DplXhylJ0wyoD+AaV9y
vX6/LEe2T4vOK53mmZM0LzTq2e1Oqfgu6WVz3dvh9KyJcDpwI0uqpMZUfpe+RPXolPFDGN5jon53
WZP/cKCzIOGM0EGxOGoap55+s3BILWX4/IqD2nrpaZBhuGxqtcx94KaGrE6sFLZVDg6WJgYKk9W4
qXrdLqSExe3UyeakNzdoJUgI3LZSgG+Io3s1j3S/T7V/rboinzG2lQwhXkdFrFlKzPEyPI17mzR3
wQTKQCrj7du06ZUYwWOHLpzpEAEaBN2QP9Pc9qeI/6wTWYu5bMUEN81pHANJGZWIKsn2ukI8u1f9
y7YmEyF4Z6xVJC7UOvA09Ukpx+uWyBA3t615tViCY6qgXyE4c5CFeL2nXad3/aFFd4KON/vo1EnS
K9nOiD6qTHNhLDSbk6VcJWGN4Rd6BfJBiYvKxAgeGgzDTEvVAkBH+aUjk4uhLIe1koi2xcqw1Ff/
55oivNJS28jLuCIe1Y19XufurKjA+2xLP8qGX/ggyJafNGX2LSqjZJZoKIL/m0Hbhak9AWU7fmqU
V3tpDbIk3rodejAHTlFvMD8UqZk5EtI3BvHQQPaI2ebJKWrtW2gS1BxSgKJfNvXNQ0/7LU2Ef28G
3kzpkjjOxotBboz+n25+MuLv/BMv7ti2syAhFx4ni4AqD0Wbit1a4W1jvs7tM9C5nKjJHeszLX5/
iBPiaqdNfTpUmDgmLXr2g9DJkswNmWT1tnqa/xAjhFYe6WFEC2SmaumWx3I3HjrLHd2pcJTbhYoV
NLaH4aCgO687yJD7/iOGnJdUCLitabdTbdrEs3SXOMBZPoS+4paTq+4MX14J246KZ3GLc6xyiRy7
B5h3c8HfUQ88JA9qKiUhXyLRh0xfIxiwNgAvREW0csCDJjktzOU6S5mrpyBaCVP0MgVJWTrxoBu7
mKuZo0RKcq+pc3VgU1M549w8UyPQHHVKC68KeOJYXZa5g1mVjsmY4VddpriXPWd7Oc6fKgRVpQZy
dzWi0xfoxu8xa19JKWMR/o8dPssQImqBFEQPMZO7NOHucKnzk5v+NLrRQT2gBi5p0JcoJAKec20I
whpjhb4a1g5pX4JB5i0yCWIM0HlQFUEReGYJyuJ8pzySW+3WugmeqKN76oEcg090/sNBf6+gCIE+
EgbeE6BYYbQ1cBLrlqF6McluQ9tB9CxEiAIB05s2mRaY3nmfkdrJBnIV0OcwT3d0NiWHuWwRl99X
bsjUqaEktA0vAqdpn2teoCneZdPevnytVk1w9SZozdYKcPnCM5fuziTnjpp34S7omI3uwt50zNga
vCGj/YFkNH2tepM4ak0BaFXZxMkTcIb3VJW1WWyfv+eFXs7Ole5dEOuF2oUoBMTXc/czKe5S/o9E
d0kI+kWYspIBPZMwjdFFRW/4re6Ox/lqmQxNXO7WfnbUvhK0qahX4H6SsdnJtBMiih2CJwTvbOgW
0HBqOWqWVieSxV3l9U1JJTzoMjMSQosSVTTgy4MeZaUza1+C6v//MXzteSIex5DadRCVM966tOs5
cfvmnpYSEbL4aAgBZeDdDCBuK/LDbwbQF/jJvk9ca98d++fQk72K/0fm+dv6RDAOTgeC1/0CscTM
XLsvjuGAgUM+9vu00n6Wxfdct44A13kjbaJLskKpcCHGDB1Ja9KgjUk3o1tTJ++KnXmzpl8Zc7DD
LHHs1F33NqfWqUeCL/GJZR0vHMuGEHNUY1SDuKqJlx75ATOc/0alD7AJl+74HTf+LsAZQvAxpz6Z
IhWnRFFdzeV92EuOoU030zVNA3q6qX3o0khmM4wHvBx5xPquj96SaGTSd2yZECFSRXjnBUQYNbw6
35HhuoQMGeWPTIRwhVQ6dUxoC6RokAV4lZnujSF6nAMZYJRMjBCV4lrrtZxiLF/VbsDpAlx1twRa
32ULkwkRolFTtU0XccPwrPy9Gr4Q+sTmt8siNgPeedvFeyPnZdr3FkqWY3Uz19eYvL/8/xIVxLth
V6CD1eA68TJ1n7HAtQwCxKZR4ooyKcK9xs7sNOpNtGChOOU0s2MEb33wdFmTrSdvZN+/PURsYsmr
EBxqNS6Fk5segXLu5XeRl7jpzxH8mtlulr7oy7QS4gtiSzcCg5D7k1LXXpPPtxlrBhcf+cVO2sgL
aU/2JsNIcq3GhtNOBeyQ9qlvxrR30JOuOKzvLCcaC/Xu8mLIPm35fZUO2FOSWBrHRVJrXg3jLUx2
eiRD/F9c6EN4Xa23ECyq0JhoWeFtQEeiNc8/aPQ10F8ytivAuVZJ0nyZQkLY6AfTKsce7L8FWqoD
/pLottP/rUMzIWpYgAJrDGMpocXjYTD7XUm6oxXIMlWZMkLc6JuWJ+0I2rOGgI3eL/MfpqxUv51k
LNzwto42WkuEsQO7ZDUP47RQsSjMwZjNnoBYzRkAtVICyFkGs7Kt0lmc4AtG2Y3GmJuGx9WHpnvM
sswJyONlo96OhWcZglH3KbV5USOKmNTVo1uUhP/u/wWDVqd+Tme7xTU+p5lno7fqOrZM2dODbKUE
S84azew4Q3etlrZAjMnH3OGBPjmRapWfCu7nBRPMmdkxCggzeGss/aVBz2Vi+VSRHFAydQRb7syQ
zQpF7UOJ+HSq6/FNLQp2PTeNNJlcksWPAee3OiL+NWlbVc8IYkD5Nv26idP7Kt5zt7iODuU+vel7
/7JBLBt+SaCQqNd5CxzIkQHrTe1wPf5asz1Xul3D5k8lEmfNhPNRn602qSvL8ALzKlI8szo0smmu
zdu+TjBcqJsaYb8mR1YnQknSZI5jkDKEqPZFN63+nBh+mhy76Z/Li7ZtEGdBgi6NifnJNlCJx83O
r0Ge3iuhC6JHyd7IxCzGstJnSKu8jtKAeJiIfuTV5NkKv69UGTHTVmMRDuyzOkJgMwc9zooMl3dg
Iqf/h7Tr6q1bZ7a/SIAkkqL0qraLS1ySOMmLkDiJeu/69XfJ537HCq2zCThvBgxo9pDD4XDKWqfg
gNrqWgkvD8UT8ugKs2cgxwErTtpSt2t8IH/QVrZFQxf7BYfFaoIu4AR1iXsenEILNQPry9j/fsd2
vYoRA0xSglU0IngkEfIzosfc+kXemRHcCBEOUmoqSjlPA3UbF8BVqpd65ikf7dZVDs1hZTt7z3na
yBNsMKtUqpQMzGCNOV7xij2OLblq8uTT5bXb6+nU1Y0cwQjrrmNmpAYIORmsoj/kBwxjPus+4LcO
76ribGQJhlhVtKdqDxCcsq/c2LJstBy7PJBVPHYv2Y2Y9dxtzlUyRUZWaFBJ1z/GwUMnBVRZ1/6N
U12xohA6ovVLJIoCRVzI+iFCRfx+9FYolfCG3S8OczDg4MqmjXe9xEaYYAizPqopaQFOTLpTRQ9Z
/kj7zxIjkCkkGAExE5Dy5jhBIAjKAUmD6WKf36o1MCX57+49DKy6ulFJsINhnJMxzdf1y247EOYu
rV1o7zK2jRDBCsY6opU24fkclL9CvbVz85h0MhaV/YQtgmoMnmNKBoCYf9qaFbNSR+N15EUn8wBH
h3b57owEFUwB85muZJ9200EbaUI0ZJQxZ8kS0pfhesOpD+rgjV+RG/XUYzecLkvbPUYbYUJYxI12
aiugE7tG8Dlr/f4dHDe6uiJiaebaKiVijwB6byGxhl4pa7oylZO+vOe9tfm+cHDYzJKhahAL6+l5
oN8KYOdQSbvXbnJQA58AAeQV0gziYBOwHEjVteClC5tGc8oweiJtfmeGfewoczK5i6VkzsxBvZiw
dnBGQD/4l3dpzz1sfoFYR0Yumeb1kKErg3/Rzeus+hVySbZ37xrfihCuPjSutHxOMeXY5V1t10Me
A8fQqg4p0XonK6gsJ7Vb3N0KFHYOo7f9QgYgKrRedLdycCqe9Z2CW8cDoLBur/i+xWGO/NoL/UnW
nb8XZW6FC76wU8ZJzS2Ci1cPKjuztPt6yiNbU5ANyawPVfsObkN9K1DwhuVElpEtJXXz2TgEhfmh
1EYniGRkDatvEC+trRjBHy5dOQVWh0dbqQ23LBoOSohR45Q9smZeZ1jjGdmIQVLs2PWPW6mrbW3u
4j6JozZoc7Q5fLgqTu1DekZT7rn6ByQj9GVveJmpCu4YdfJEGVWwX5jKcE70xTFIcKXOkZcu5NPl
g7cbOW1VE5yxmheBUsEvuGaTen0BHF3UBfHudsws9jsa+kYxOJSA92QG85RSSZZ2db9v95OwtTFv
HXwU3HNtTnHO1HTlk2CYjU8Pvf9OPglY579ixOI08npmUtYZRbr+UY90B4iVTfoO9M0/hAgeJouq
okLPiOKG1XhIwOuL5kYXDDEHyZbtxTlbZQTHMvF8GmkHZShaGVfGocBNnlYkabS1ujJopn1bfF05
wZHEGq2GIM+RJYmU+z4p/K6mzG7UEOVb9emyZvu3wKss0Yco6MfKwAThsqm1qeGRzmeF7EkisTiR
fqrJSrMJG7wjy8au6lPIrxo0HdbmYe7ue/27jERJtn6C62hA3DWxEjoZi3qaFeIscfSESOKKTtnx
8vLt+/zX5RPchqFVZZvmueIa9S9VPYOyqGw1m6sno5emgGRbJbgNHV0DOSfIyBg39Fz58Tfg9KbU
jg+NZ92vzRj0IWWH9MdlDWVSBW9BkyjuVQsAulpwDuJbIO4Mg2QRJfsl1p0JS0xmdhnSaPmHxsKt
WdlWfBNL8TIkqoi1Z1JzA05pioD2lLb2Gh5EbnA9PYSnBVWStSm57WwZPs5/ePt/TUSsQU/BXOuN
DtdRgxdcd4BsdaU98APQ7w9MElXKFBQcR09ndFLlYFSetS9NCxXD0O67d2DxbX2uWFoejLLD2BwA
o/vKPNccRAbUuEbLzuNlw5McLbGojHbuSR+6BMTjhmqnnDuLUZzIxG8oyyp75DJ5/xGSv26U4DZQ
+82Al5BT14qv6+xQKMRP5ztz/Lw2/IeY0D4qucwzynZM8B9Lza2pBuqg26aBHQ5fzagAPtfp8kru
1kM2txcRPAfTmp72HIHiSmyWHlMPLPUrjd2agcKwL5GY4W7ecCtP9BlLu9RWhtiNP6rOcm04GibQ
Q3sFc6v92M/d4pAC61s2iLtbBd3IFREwg0hbRiOMIgC6Al8f84+5FwIgvnZr3V4j/2q0L6/s/vat
nEwGVdU3Y9VDU5VgcETnL+OfOL+PjKu8lGze/jF4FSFYpZZnAShd4X9nkFn0HzEcgl7Vj/Mc20Uk
ay3ee7hrLxRT/6gjWGMSlpjgjnGbKdWpDm7M9P7ycv2HIb4qIxiizgEw3pQAzF5HqtoVnylwnnt3
xWXKH7XOvSxOtjuCGS5N3vcAxUDv92icOvJZ6cOzUX+8LESyZmIOOWsNRvoCs5Za+yXtW6dmsmGQ
/zDrf1dN7FPIQPbXD0n60oRpnEcwmXCvBKFJZhc2cge+dVrGw2WtpDKFgHeeYO7DAkrk1tP83IvP
aDu7Jgc4KRRQA0+XDNtJrFzsX6B6nQA5DCkjthhnbgU/mnE6F63+yTRSpyqMzxL1dndNUzGCC4wy
EzASf74uVdqgDVv7ByvXxzCHHwH+w+5sw54+r/wRId5mzmWZu9a4Ebn+pM2DtlBanSkGnl3xErpZ
sRwG0EKBCM+7LGY3mNqIWX/GRoyimpkxjuBoCgp2PwVosquAZ6Wz4JYCyvCyLNkqCr4pVsjAO2S7
QU7qZN3dOPy6/P39i2SjjOCQhrmOGK80skKLeJ0/etwnTybG2ovfi9PdJiDwMW9kw7KyFRSc1Fx2
vVpSjKsQ1nhJujzUjeKgQH2AZ5RkGveP2UZBwUXNzAwJTeAQV1Rww0F5MkFYBagK8+XC0n4as3t5
TXdP2qtEsZDM+hJp4BCQhiNHFFV9n4ZnTUd3sGmPhgzZRCZLeJ0HlhaNc4AGK2796CfFMzPqIM4/
qR2qX3rw8bJmkn0zBJdlFCq63AbEb/0y+5GJ2DTX7aVcVZxkmUaZZoL/wOM8bWcNh1lVrg2Aq83P
NHtoxu+skxFArNb2Jluz2S/BbZCaJjMQr4nLhwLNVkeTn4bhkJjon8oMm9XfLi/i/nNlI0/wH13R
ayQsJpxpeMFj4avcw0WzPpCaQ7pIK70SF2IILoQmS6OMbYU+1cJpMQXSU9n04X7QsdFIcCLKzNq8
6ZUQc8mjF5xTbzguYD1TDrkfotlJEhLKFBK8h6FlSltbsIyIRzbT+1MnHduUGbrgNBQD5JaYRAbQ
tXFMEj/LfuWdY1kPly1BoohImUG5nhb5gqeJhpGv3PqpytrNZd5dpN9qOTK8FsFSaY/sgxbbrYN6
y5GrjvFooLUgd/k585Jf8dNlxSRnV+Ti6kHDUAwZ/ETVfDTNm35yDXYdRb9TergsaD0qF46uCGxT
ldzSigCs6337o2SPQRE6RfWuF+SrdYscXEMwh006rz7WGDxrbB/TiPy0WiILX2TmIPgFJVBntc0B
Noq3gRp0GN+UoXHLlktwBWyJs65fEQqC9nNNRnRspTaNP/7dngjOgFTRxLR54m5oPfbVp6n/rsro
jfYvdXDZ6AyAcioTg1kr6RO1MJrYqz3tObxKz7nzPH7Rziu8NwJL77JGuxuzkbb+fxPwsXYqOMm7
wO3YfAJ4HYb9Zv+yiP3UCNFUhMTMMC2xb0EhesqTIgbyysRveR20jhIvOiaMTG43SULcqjO+NaWh
+FWQfsdABZdsm/QXCJe7FdVBF3KTuVbm50poR2ZkW2Rl9J5tYj0U2WkGlEFKJdfhrk1uFBfu+UUp
GNOXIXARitrF8KmjZz2QgEzv+qONDGEDqZaybihxBS5g0VGi7oaFN+06pkJczEK8J2TfCBOOMSBn
5kEfE8UFJPwp7bhHMll9SaaPcI7VArS0I4UItYlHzyr1Y5YkkT2WPHLSZUzOWpfLIIL2z9xGL+Fc
p/UYgKoK/bFxYxfUK04c4GgAwCJ2YBytQwZwtFJy8PbvL/QfWJh9Be6JyJEc1gPaENosBgqEM33p
EGy6KVLKg52iz8uyU6Ro7DVsCt9DxKsDW/t/ksWM+dBqejXizIFk+lcWfK1jaluySHDf9F9lCME7
71BsIANa3I3oRo9v5/YUvStfvVFDONR5EmdtUxvUTZfUU1TNb83Bm/VKklzY14RbgANE85AhttpM
0RC2Ka8UNy1/8faqqX5Gs6TTYdcJo6XlfyKEqE9rxpaHFKEM7a6r6bMqZcdYl+JNLLERIMR806wG
w1Qq60tYdXSQCC9HxXvOTzXQiKLDZXe/x7kJ8/qfNkg8/XmlJJHCyphU6Pv8HBwMryHOCioXIVh2
tAdqq34HSo7w8bvpqh8Gb83exa7xnir15jcI5hcPgcWKxAxRrGnAlWqeGq89NRjKv6zr5Y3jIkVy
b2ZaFle1AufbXM+FeSzpO3Ce/1hN4Q4phzRKSIqrS4k/pcpva7lfBtkrcf/Ztlku4RLhmKqxFIp5
HHVw6fkfhM1lcFU/w+S5DGtnNbb/NkZAKQr20UWBFoSpgp6a2ptMQO3X36fmyghVJ9MrXFy1oxiS
VIlMpnCrWHpHsySYCQYawyMwUoE9r3nNuzoMt6Yv3CNjYwEsrQC6T0b1g6oYT8T8Qpj+fNnqLnsk
rgruYpxZREoK2OlmuuKxZveLn0h7I2SmLbiMaLaKuEVQ5qq15cxB4jWaLFW2/7Z+NbuXsG0TfNYl
zEap4Cni2VPPK5tVcFIfrQyGx5zqIDM8mZm//H8jb8lSsjCQlHpZD59UAOjSckCiPHmdI2dz2GNt
3p7cF+030qaug2/UFtB5gyBQ94rHyAUF6wMqFutQXf0U3ctaF17gMi4crZc4ZyOyxewmR6IWzTnX
qqPYhVvfpGeQH9BT74c/EXLboY8g+Cv5etkiV4u7JFf0H3HYBegbN1yrPtLsaJGTzk9d9BVdwxW6
7y8Lk1jmy7pvlKxmzUhUvpK0L3czeUytv7qNQab8p3+qkrjszAoVasv6kM2pHcmY7KV2KLgJsiBF
ppcpxrGQt+XH5VjN4EPXnORKOWEe4/JySU+Z4C50RNRzQHjojecFdgjv56inlRgrAY+97PaX+Cax
PUxZwk5RsgFoTYQ5A/AxWEe8pmw9iVK7FkepCdx9hrkcsb5vxQ3LowF9EZ27FonRHPTJvKMn0LAf
u5eYQv+RdyjFZI4uyWztariRLJjHXI+dOuRADs/Lxzz41dLfVhhLTFwmQzAQQC0qRtcm1M30CIBJ
TzPagkBOY0sWcTcs3KgiWEaSaxPRFrQtrmU6AF8cQabMP7EXzjTlK8Rflrd7cDfihCslYXzMJh3i
0Ix0DhNywHPy7xZOrOEXYPoEQxHMQgtvCTlpyl37DnIUHbW9/1me2D+ej5hDVCsE6+D3GJVTH7vx
O3Cz/xCx7tvGwyFVlugWRqDdbLjt47uB3xlE8qqR7AUlf4pQrCU2jAhbHKLbuJ5Ch2uDZC/2RYDj
UwMVA/DbhBhcGaxoiiN4OV3HeAfJAcsleWrsO4FXCcI66ZkR1ODlQ/shfe7zyo2iD0vvmySy04y4
w3B/2X73T+WrOGHNpp5aGYlA65Yqj6Se0LbhVrEsL7Ae7TdX6coi+v+rtq7qZu/Rg54uxozast75
ocp9pbxq20eDH5JE1rCxeqpLolZ9N6J02i1GqyAciqbJ5jTBTL2tV7UvJdfatQRUcoGYblkWCBP/
FMT7Vm3jEqDVyUC9NujPrRZ4l/dGIkKsNwSxkSaqCmaMREEXXvCcv4PMDdOE/+oglhv4OJekzvLY
gwOw87a2iXL8OxUEawYAKW06HRKChni8TYGnaV+WsGvAGx0EA676MJ+CDN4xCJ2g+6oufhY9Xxax
n2rdyBDst0Z6TsF7NfQKw7DT6QRUI3tZo6gpt80RDGrDldL6E5FBRckMQDBmLW97sMpx6i6mca4r
5cM8v4PQ/g8TEG7+mhQgAYoT7qYDuR5m5arMTDtIWv/yEso0ES5/I1L5EC5oQE6rK03/0DZPf/d9
4dZvKAd2Sb8WGBq0rIxfzNa9LGA9zm/8ysYEhONetcsAHwyiN2NCWwIrz0GvokOc3BQZRs2X1jG1
6Y4uTGZ6q/lekCsivVtFD1LiAjNJWWzX3w2n/BaeK68CIMGHySvd8ThIq8O7N9CrqiJucJgRs1XX
xBp/DI/xQ+UvbuSMn3LM1ocfyf2IkWe79CsKrrFckvjf9d4b0YK7WHgelhX6092cjdds4g95p6eA
veSHhRaSdJrEcZii48hMvuQIWdysLz8kYX3HInZOS/PTZcORiRF8R6uBwzdY1nfRfBMqT0v6u5K1
3O+n+jfLJvgJFZBaGI7BpVdXjnpvHLgfe0D4mvzJsVDTx4CXJEjZvdA3AkWvsdS6OhHLWC/0Vmnt
rLyZze9tebMCjv/d+gmeg3A1bVjcMpcmzWMbx8egzge7YKXEQ+3u08r0jJoeEGtFq1fMjha8QJeY
WXw2SyebHkYZ0MuuE9yIEKxbq63B6DI0Guktv00SdjaXn5cXa98SNiIEo25yULyM1UtrvXGYcG4z
N/pgnBDVu/RaPcqSM7JFE4w7j3hC+wQgS5XhseZBw8CM/g4YFoAe/Lsvgm1XeRMYLd76LkuuzeEj
Tf/y+4IpY5oDjQ8UID+Votw3gEmPuk4iYj9rttFBsGFeK73Wq9BB85mfudMxeopUW7sGQL9rukkA
jvTyNM1SHjKZwQm3Yp9aQ2KRBZya0f/XK3IHVeJDZus+qA99WTJy95Lc6Clckh3r6kafEe1VVmeb
wW0//4jHCug83xbMXajZ1yaQ5MBlBi82G9M2IkGggPZiQc6Y+vXntRJUHoyTVtwNngYIYRnLz67v
e1VS7D0eij4wOEp4mLhPm8Ng9l/bNGpAM9jXdq8P0YcgJtavy+dacs4swXMM1AxYpbfglpmy8xRr
gKcfPDXtJaspEyN4D2syWT2aANlfwJpUMoyyTqc2abzLykis0hKchjEFQ1GsbRlDl7FPpZpZh0BN
y7/UZdV18xBE11xER1DTual1Z4R+bD1oRHJlSMzdElxHTUhvJBzOdiX/1Y7d8Z8CjKyksH7mTQi4
MTjBe8w9yUhhqkCw067LxhmG2DaQYCWPl7dFJkZwFi1TW7OycKdncYIZ2wiF25vUPAWKInmxyQ6Q
4CWqPMnHwRgD11InmzaKvbBvGisxDT/ZVi/JCV02afamcFsQpJ3KlfipvG3DY2B+H3TJwu2LsCgn
Kkh59ZcCxsbSQI1VFHmACA+PnAPPSrtocw8YbM579udVjLA/ddMEZRWBlbNLlgLz5cliRxxclgWA
bWgHELTL4mRaCbtUAshXi1S82DpyVyZ3SxXbCZWBBv6H+/5XKXEkOq2M/4+O9W9Es5tr6oHg1Jm4
E31eW1Rivzz+lVoi8FWbge091uHiDOMqKc+DeiKBRMR+ccJ8VUrw1rEeZW2loDgRXQPz6pR6nNvU
VW7W/trsEzn9nUbkT0enRkWR0HoBOIvxJeO93fArK5T18EqsQRd8ttkNQDfVoZJmfY/QAm3d9LUk
Stq/Fl5Xbf0Jm2NUaOOodIOJEljwPbDOveza2fdvr98XvHUU1npOeh3vPbQnWagc6U+jhrGCKpKc
nH3/9ipI8Negz1WQs4nRfthSL5oLp9FA96rcEOtKzSTdePugEBtbE7zCaFGAKzZwPp3fK9cYB3XX
oHK5LdD0lXuzr7vyCEhmDIJrGK2k1Q2GbmsAD9mTunil3thtNUnuCcmGiS1djVJEgxLMhhs33J7L
KwrKwyRq7FmKJSiTJGT1SYwOvQKYyq5R3pJodrpQtzN6hVkh9/JZlbkGcfTZqLs+GxNsl5X6xjn3
It9y+A2vXur1UO9wWZ5kp0Sy0rQuKs5qzHenI3fqprYVgHEaktryfnr01QbF8ecgNBGfmlAqiELf
inKnMzubDcCwJPbInrsaLLf8I5Fh/kkchlgu7VM1Q1sK0N+VCQ2wn1kjSRDtXk70JbuvmSqa5ISD
rC/pBIhJtHLgaurzg3m/uIB5wY4p6v3grSdL1rm8t19bicJprvPcLAvFAr5zmGAJm/ouW/TCbktF
Ehbt64bePJ1rjLI37HqVUtWLVqdokkf/9YzRf7gNH72ho+ZGD+CcdYJbJsss7mq3kSl4YPC8hKqZ
AuArXr5Vxee294z3sF7RjQhhywp14FXIgFRmjG4BSqVxkd2Ee75iK0HYoqwIK6ucYRRV9FABtT5r
D4Si4VqT3CJ71r2VIzjZvtBQyyxm5k4E9AYPJZS57BskiohoV7wt64GrMep9qWlb/HPXPlGlcbRc
Nq0r2XYmeNcwyaxqMpUAZB8GuPWMESRX6Ilr50bi7Xa962bNmBB4mUXGsqVLI2/wk8HmfubHhxa9
SarbOM2NzLnKFlAIvFgL4wLuAwKK9uNoZV5ufUuRpWehLJ5cPyQ+ALdqraayiYwyswde3ojmoMGf
PQMMEeaJflwn0Ay0uvZH8vOyYUgsj637uRG3TFbWzmGKkfTSAIfO7PdqLHE/MpMQPMEwIbdftIhZ
jfpHl/i9hrIalcSTUmsQfEGU6War6MiKqwf9zP36EB/i0+CFTuMo0qk9mUaCWyipUStBAD7ZdAz8
erGVwgCxn6Q8sn7kkiEIPkFFMjzjHU5SOlWgzClsIwU582yz7ocZZnYmszyJJYiTsSgcDvqioxxD
2uRI0vBYJcXzZWPbDR42xi0O0sQLzS1VjYERBww1A9kAkOPSwdGCq4ZdacnzyB4CIjtRq8u5sJDi
YCyahLRlKZGo3PQGt7XLD+ZRzjm2i8G3VVFwFLlWxBqKGCA2O84O8Qt3ugL+7FX2QQHNWn0dOqqt
fK0+jeDDury4EqM0RMdhFG2bF3jypN2DwhdbGx6WRBIl7cqgoCGxwEUCRHzBu5eKNcedAYDB2bCj
4ecSOsa7MFVR6P5XhuDXVWUuqrJEv3gcOS9PnIPisMZBUwTeN/mjzLHLVBL2a47nDIx4yBkNufak
hb1qj41ynMJKkqLcPV4ozBGmcgPIC8JxrnvOA5VpUEv5HNWpPRNZz93uFfUqQbzj1UGvS03FVAyx
Ps2A6onre4STRSi74vflcI1j7NIy31DesXFENbAHglkYDWCwCKZvfQXYOaOenspJGrnsB6/0VZzg
bGlSlGph4YZSz9Sp7Y/gpZ9sxamf09OK+lVr3jvO0UaesFEDSUdSdHjgKM05m2snDnsXD9G/EvIm
FaaGSEU0mCjEpKpqLxjc6+OlPgTIW0jcwr7d/bt8Yg6sR+c7DUyDudX0C+h2lYyEb//8vH5fOK5R
VXeZliN0RcfH0WqjMzCxT2WQ/t2uvMzsbOKUTlNzDbz3GBnQ809AI3QLvXoYkkyyWjJrE3NfACpX
BjMoYg/kLEVprxSZa5O9rtnV79Fdn4GyOppsAdf/bzRrQyNMrQbNJjMbjnnb2uakXVtR7F+2uN26
JH21a10Iw+I0eIGPNlzeOWgWcDFs+SNBRdIq3NFfkRzX+WxHBkolcRa6EJfBkRcapvVBa4oO4AIN
9T2gMJ8L2bT++pk3d/xGOcFJVIpOIkUDTFRcPmvq9aJ9ny3LMakTGTKUdNl+Cf6h4WQ0IxMlwSC7
NYrcnvpvGXmSbJbk1IrpMGXu0bpQ4VQNGL2InP5TfKPdrn3hodPdACH1VgaHLDN8ER2wWZRo0ZOX
CbvRw7o54Tk9UHtG7bhyRukMlcQuxNyYOdOOmy0iwSGktsY89KQ7HfmY6z8kK7kO672xDOD9A9cL
1OhvyNNyw8g7q0Hdrg2zu0xh91VnfitB61tp5SdkHJ9CNoL0skR+U0a4+uLFL8kWjtwI6EPweVpk
hZr9onvtYThqt6a7UkgMwJ/Tfq/Pk9DnH7NvmSMDPd+1043iwsnrADAdhzPiwSlpH6JWcXK18lgR
S15eu5a6ESOcvEQD8HMWKngYDwfeXDFDgqa3ayib74vHrRpKxdSwhlPIrilV7DnubUNTjlVcS5y/
RBWxvaBsgloBUgpacJk3xR+JrOgq2RGxmYBFNBryGaDKyXJXld+mhDo5eQ8kMH1dL7F7gJCAhVGJ
yKIAkN0UsJ+TlbiM1dLZC9lqCYFzqwLBfyqWEINvaEE7o/vIB0Sb3XnK2bSJp5zYR8lR3pdI1TVp
ytkbXitSThgpAGSKO57NA/284pcOdu/PX9bmyJVgWMruvG98rxLXX7S5m6OpzyxWI8MI+BIM9y3P
zG8P6aFpgJQ2u/rzOt5uScfbZXoKEcEYVSYmkAAIW0TILaStXaWyt8K+Kb4qJnimKRxSxOtrJSkc
3daM3KZtXDz63ctbtnsts1cxgg9KgrZSTQxau0v6jXHd6cCjvFjeglZ9EPW+J6beCBM8UcniqNQW
PBwD7aOpRDYfP9Wd5AG8n2faCBHcUVHPXUKqBbQv9+1n6mlPlpPZqFE1yKLLE03rT357gfy7fmJO
JiGDBiDnAGVSneV2jMkjBImP/Wgye6TzfWG0t0ZqSBJP++bHKTctrpE3dFH5QniezmbkqW3mUHB5
43kisYvdc2WolkYtiuk3keAIoNsA8lyZZszRi7FVWV46LPpphppE0H5Y8ypJ9OlNn49m2+DdQA/h
MXO1H+bH8Lp1F2dFo7G+lrLH8e7B2sgTMiQNmEcxGAPNuviaxT7TuV3LsbDXR9Ubu8A0igk0Gt1S
RUTxti6SjlSQEtxofuVPx+feZ+fQiQHH/q4IfiNLcBVNqfJ4mWAOcX7oNEyNlHZgnRoZJciuqW/E
iK4iqspKMSCmwh8O5gc1DNPrzB4AXeGM1fxNoWbtqFVxuuyidovqdCNYcBv9lAXB1HPoB0DR0xLb
602mIN8UN274EdUEeHjZo3nf/l/3T/AimhkFZgaENAyW1vbUzh5okTzC6fcwNO4v67d7mrmm45QZ
aFUU0ZjyMA8nTjIE2k1pW9V8mngjEbFr8xsR60/Y3JKdPvUR6YBvn8VoPq3cIrsyANB3WQ+ZkPX/
GyGT0iecrtVttVa/D1roU5I8jH3yHue30UWwdsVSDKBAKfDv1YodOt9EtXT0d/f0bmQIpt4vJQb5
B3j1AZCeaO90E7B6OcFjddsBj9qeHy6v3P7LfyNPsHAawimFFcAxavVgIFCrHXoAMpG/9iPM8+2K
ZxL7snT0vufdSBVsnJRBSLoRVtEC+N3AmYrLa0sFC/dKQxN+KCuPKJKzfNnWAUn9p42YCNaoGkJR
DlS7Et1zYyZjod89uf9qRcWZUBD66BFdbZ2ywGl4bs/Z15iBXJV8v7xru/5wI2g1oo296w1y8JUJ
QbH2tardTn3ArHYw3ebKh0WXDTzta0UNZprg43pDzKYFZqIDgxgFrYRjihLo2oSWlU2AJtVni+RO
lgkTNDOVvkFEAGFUvaft84RougH9PCgq7ctLuO8yXrUSXijqEnGutQE6JvM7VOla7ZG8p22J8lcR
guurJy0KahrD9VlJauv6YvcDKpBGfZeW70oUmhoD2JaJ8VoRx8log3CqQbXqtRl3dPO3OT8qRnG4
vGa7R2gjRPAVAB2K60WHkGUlAQoPNZUhKe5u/0aC4Bfqou/HjsPDJvOTqT2W5Yc8u2neg7FBwY+G
Ow8kP8hv/3l8mkBHze+lrq1GtwDzvI/QBnp5qXZRMLYyVk03RzQGvoEarxQNjTs7i6vY8ZndAnwA
pHKytvD1SngT8G3UEa6MIDPKvmtCQNODOgOsJ235sPS90xRnJuto3T01G1GCBUz6WIUxBTVbkVY2
su0ot/wO39Xvt107wQraZM7HMQY4fUwGu65uNTxzi+m6qf3Lm6Sv3uTCyolz1cBaAWjDgLxmdoqP
ml0eynMCqGk05fnZB34bO2tz1+IQJ+wcZC1cI7eJJIX10hR+6TcIj4LJKGlCMdbrFlXrl61iOlb7
ibD+mrPC17P2R91Vrj6kR7QwHPume1Q6w1aM1uvT1s3gjbMxPMXALXyPg3zdahEKNjPLFMPsqBiW
+rnD2BAxfBa9q/VovVd01D5B9id44WXQxsaI0F0ZparTd6bN1JseuMMhk/SZ7Lou0CLCHQObxRKH
9KO4SDswUsSAiR7tocfVLBs/33VdrxJEW9K03tAnGgGcI8hsM77R+fXShV4WyK6VvTPIkNREZ60K
zD4qeK9O4WUK+JTYwxxcqwML1jjxQlKQlskQvFegT7jxZ1xdS39QyCk3TxF9T7Zkq4fgtlJrGodZ
h4zheX6B0zaYQ1p7BWgBqU1kG7LLRaaU4LyUJuVBFq4LV2VearoxiU55+PWyT5EJEXwX7xbMY3AI
CZebqXOS+QeRZb0lIsRafpLrSbR0uIY7MjzU2XQaRrRuBoZ3WZPdhpzNBontepmSl8B3xQZpWnE1
zu051MoHq2v8LqiuuQUYs3qyzSYHKFYku6L37rStbCEOjMPWaMoUOchMAVBofl3VXqr/YvRxqkfJ
Vb27nPqKEoxgTbde3iqbm3rRjJHWBnaszzSPkc8dvIOuDBIpew4I2ax/paz/30iZ8qFaYgqF4vx3
RL71umS39tzP9vurlpvv19UI4qkR36cVt8ca14JKgbGOZz2T3FgySYJviMhE6bBWbQei27ynhzpI
z2zM8NrhD5dNcD0s4t3IQNtGdQLEvzdUJE1smp0aUgRRbe03cxzahg7zo/rv2UIuxgw+MtZ6Fg8+
X5a7axIbucJmpYqCK4RBbpcHj8mg2LxezsZQS7zsrpFvxAh7FiRDPag9xDCKR+KS2Vb+LQXuTsx/
jrNElmwphV1L0nBgRs4iz2i+a6Q9YCDY45WJhrOhs9ED7gZz5kWjjOZ276UKyAHCTaJxgpm4P80S
Dx+6VD3mNfKeXM9VeJyn6K5b6F2rAYk47I5qKkv176bhtzIF34FEUJV2DDKVo4Y5JZ964A5R7Og3
wKbu1eN7msS24oQYpomafFEY8nVmWQ6lX3SWCiBaYAh8M+hEny5b5q4bQQyjrZ4KGXJBt76gg94w
FQnJ2m/rmymWpLh2LX/zfUGZkACul1YkQgqDR9zO+QoGpPVmqDhlvRiyjPiuL9mIEw5aEQVpORY6
1s76kqeKr4cxkK2sk0Jk8wAyxYSzFo5LHVkKFo6Nd0vwZSYe7Vr78ubIZPwfaVfaG7exbH8RAW7d
JL+SHHJmNFpsLZb9hfASc993/vp32kksqsWw35WB3OACAeaouquqi7Wc4mzMCqc26VVgyEVoS+PT
MH4dekFJfftVXh0ZFzZh+LunMSYyD6OGmlnZndSpdbR49NUs+zKO1UHqv0tW/6zTytsXbzMbTlbQ
XAAVG+k4tAs7Q+zfRtouPI+S/dfgsC+k4Uvht+/qW10jctFUFQ5K26nQj7650bqf2vwQGoIE9b5F
vZkLHtXWCg2mGCq9k3Mves8GzxcRCJ8ULKPIsIoU91XQb3H40IbnXIcxyd/2L2ffkghP1jzL/WB1
lInRV25O0U+VL84Ixlld8CW1+Wj9VgIicx4CQ/uR2soAiqXaJv1zpoZ2TG6monQ0qXL2pdr25ZAG
/2ARvEk4bTcoyEQjnb3EXn+QD+khPGffmoPqwdH6yud9tE3RiEZNqmrIovGVszAxy9pQUWZK58Lu
xu4sDdoJeX631NW/itTI3Pfg/crjKmxOkjtKBX1OY6Mh26WSqyT2p/JYJt9U+WbJF4Fn2vYa5AWK
c7Rpi13ZxYiJq2IK77XxBrvRP1hZeDUs+qdwxIbXqLzrQ3IVF4ZAXzYVc4XMOd66Q+dAMUFIxfQH
6aoLMBYfepqw83gz0ljhcM5Xq7KqjgKUPcv4FOsfwvbLQh+i8WtI/bh6T4suWYFxain1ujSXCctT
mqesPAbFbTEJhik3H5MVBOdsw9YoM6w1hp/XB3uwHmgq23kmcH7bGv+iFpx/RcRNgqAFSFMTcJZc
a+UZq14xqxnakyinsP18/JaI8hWYAcmZpI4ANnw3/fhIriJXclrN7p9Ht7FzV/o8vWfQ8OWeQB30
OvwMq6qpCuTFD4RiZOWWtBc6CQLrfb2jvOPNJaXqYgkQEnbydIivUZr+2mFl7U1tPuz7i82nanWA
nL/QxkVfkMOA612uifVgyILYYl8bMIjw+rSmuu3NNsHvj5oXaKaT9tmhGw9ao9ghfU/v+fpqOL/Q
hnViDEz1FA3TtB16f5p3xWOr8+JcgppjxBr0MoguMY4shd+MZPTk7PHPLoVzBVRXInMsIcfUHQdy
Rd4zVrM+J84PNNOSIeeO3zeUH2Z1N0+JGwyihr1NJaYyIaZi4p3lZ680pUVtZ8Ink4KKZfuzD75U
GbYgdzdLfApEarypZisw7hsmop0Wti0+Ra3JI6iSxgr0K/VAMmJP03H/dja96AqLMxmzjYyqYYJp
9HqRD5HhhZHAakQQnNVYajIoICeAVeZnFbxk1m1lit6b7ThoJQdnLUYZzpOaIzRhrUrpobxeAgdr
Un/NnoOD3vjxZ8fGWU6FjyVJYTQLtZE4sQ6OfZrYhiiRuRkarITiTCcsaZmQFELFTXqdqpIthbqD
KqNL5PE9od0KirMirV6SRVbwka4iRTa37U2kdq6qLY09Yk5JzyYBHYfIoLiHdZqxA1OTcIBkSq7D
oAc7Z/857i20s5tOr0nekJWBIMjbfB5eZOQrEEunWtHAmrH68q5IngPRMq7NmiZZAXCvaVXOWR8w
Y/o1LClfJ3i/sUgF/DwYlnxXWmUFxnmJjjRanE3wEnP32OtXpvJXl/n7Wi7QP34JYSZp+aB0kGfE
Js84+94g00eMAttDRS2120gs1adQWXuzDmup2lRTY7xELb1Kh0vfYekW5tLB3LQv0bZr/Y3Dj4bI
apcWKmuUM7XKabRLJV0p7V/VISA/94G2de0FiFMFkLM2prRAIKuWvLLqTmUk4ksVQXAKEIZpFOoE
sli1rjjRmI9ORjXBB+a2836Rg3sfuoxitDkBCC0b8J1XB3VebvW6vf+z42KyrrLz2VLXaVExmEnu
XL0vAttsRV8Mosvn3ohsQM6uQb/2IZ8Ku14weXRrgv1gKfxOxOYtgmL6vpLH6HuryGR8Ti5BcBjm
JxBoaQtokBNkowTx9fYNsTVy2OoGdnXOkwZGrqaBhabquJK+KEvqWf10Wcb+tH9D+zBv9npZcVvq
bYI0TZdfSjlyLN0OFFG6UwTCWU2CPIfRNcidBD1ajkCihuWGh360BEr9H9HCv2f2ZnNXV3QRakHA
wWjCdXhsfelAL9oHCURq2G4o8KKbQmFPE3ofsQdB5rtpaomWqdogRzcrD013VLMeXSGi6roIhFM4
1RyqsFOQl0Y9yC7QiEuq1A5Ea7JFKEztV2odazRK8wxKQEA7VqCf5oa8h8WYrE6LC0Sacp6qkJW0
VOVh/nvaOxdS02zLAZNhY/jmm/0xVCJtMlEME5HoccGS9uC6Ub132AvTsH8guAsJMrms1RBm2Sc/
zK51Iqt2i/Y9ofUKhLsPjJJXxNIhR1xeleN1tdzWorrY5iuzguDuw5rRFz30gGjMY0TPWSZoc9i+
CsPQsFIF+2H5DERsZLE+st+Pymc0G2a3kaj5eZNVghgvENxDafb1OFQ6rH10yifdb06Fl/u1Pxyx
/8sx/MZW7fmiHscrUff/dkZnhcy9nuMg07qJYC/PaWNbt5JNnemonsrn6mD5pTsLJ0NFp8m9o3MR
gt9/BqAeejV9tGp7ib7vK/bm07aSif0JKx9AGjD4DMwH9N1i1/JB0nySPJZpggUsos/ubeV7uTnO
iGimGHMa4uZKzR/Hq2EQ5F5Fv8/ZTzSGnVoE+H05bEDg8xSMAi+w+ZmzOizOekwt1losE4L1BBrS
BeduvhR4oQc7DlU3DgQfVdvv2gqOiwWmapozk/k1RUpvq8KK7LbT7UUmdh5lVx2UEO/eZdLi0ygP
lzxpnSHsvu3rh+BMf2XaV/qBinZnyiYcX2R8jMvPo5CShpnrm6aHFyF/fYWtAJqKFn2mMY/kjgcV
JY/Ul0+TI/nYlusp7wl7VmCc71D1vo9nNrImV9/V4XOLz/wsETSMiE6M8xJ5mqd6wLS8CE6p/kNv
BS6W3fregTH81YHRaNajcWEytD+mxrTNKLZzDRQGS2/XamyDE7zvU/fP1IBzEzl6bue4Ze8fYqrl
Wk0FpivwdPyevnBaLDMo4YZG4z4If5LaS833QJiKYjBCHexw4KxJGiuzljvEVAOqyMX4rA/6tSU/
75/TdtLgBYXPSmhLZ4CgCgHPimHpn+2r4qTBpvNegXEBdi+DOBbLhpHuKx6WwI46fwAhOz6zi/nP
Do9vjw2MYUI4CqRAGexwvMC7aqXofdh0rytxOMtR8iZr21/BYqXZRpH6WASN/lJy1Xb9OVGlU1uJ
Ng1t6t0KkjOm3kRiLOqhFE0KureDbP3UR5FYIgzOdrD2T2lzDRiLoTuq+rmPQkykf/pDxeMeV6Is
GJNO/1W8Vbbq/0PttenjVsfGvbSDZUlTVSNbZcy9N41YzhfRp32B2N/7xs2tILi3NguxVAF0woAw
Onze3wYJiNESh4jI7EW3w7mFNAisPDRwO1qDZ90zskMdCMKGzS3aqDX863r4ZUby1BZZ3kEWEoD0
YqSHdMl8vS6ddNBPaWo5bUQc0idOoJpXcd86TSLZaWt9xJYR9CTPh8Qqjpk1enotowkFo63gpOum
wG2n+lD28p8ZO09tlo1xPVm/GvW65BBq301wu9Pa/6P7NbmnOAlzLalKqBB811jeoR2PNrOjm/Y+
jMgh8+uOAq1SrZB9Sr/N4orXYQuUyeTciRI2SxkkACvL1M6Wy5RFthY6+yKJQDh/MuelRlvWrhlp
Hy0sYeuehEv+tkNPU0eOQ0YCl2ic9ZWFkSs18gNg/hpsGSt7krC6t4yfWjViYEN3hhKrZ83QXhbd
btrsmprzYV/K7bft5S/g7HJqS0WPZpQwkpke5ulDtXxTyoPZQUea+32obW/2G4pfNBonUz+YIVSx
GK4yrbSR6BVooUAYfs+olMVo7SFAsNBu0MyfxuE6pJdg/DRFAlm2leNFFs6sZHmsZ+z1wbHp2JVm
TLY6fZJFtrs5Rkte1IPfOFqRqgPFNuRZ7kFjoZ81Fxxxjnaz3BjEBuWJk7piBgiRaJxxNSP8BZYi
wbhA4qN0dmdcCbs2RKrA2VZVlzPa/iAYkWO7HbSrVK5O+9q2LYaJWRYwayuWzEG0UxWh+owbaq3g
Rp5iZ4oz1DdFazO2HR9oJcAIREBR+abcU9Z5b1bAGbzwaByDUz/6YHs4oBZznPrjO4RagXF3Yywd
SGBZkVsJ8pswyB3JDL8obSGwo23FW+Fwh6fONABtGoQqsJTypKIynLl4Rh35ti7t9vK34vUC1M1Q
ZAXK/vvqi6uKuiYZMex00OvvMkaQKCYB+uY+TD7sH+Km8q1wuKhKK/to0SsoeK62hy6RLuWwCF7d
TeVbQXB+nZY5aDlzPFC1dVeSGyPDOIMg2hFJwTnuAmTUUhZAFaIhcpMu/Fko1fP+QQmk4OOpcNH6
lFCmBVKORbe+1f2QFEEQJBCDD4IMOelyfUSev0LVHJ87wi1KIiE4Tz0OcWsWBc5pMI1TioWahXEq
w3eVSC3dUgxL1dHswn1TjYYVpjH6zA+9/lzm57y8tFFhB92BxALV2nzjVkicCyBG1bfBjDmtOsYe
d3qlqvdjkIKc8kxzgQsVQXFeYI4xJ5PIEKpJuiv01OfuEqdfi0l+BtkGgulJkHLZdgAvh8g5AMlS
ompgk+D9oLtm6ymVdggDn1aCI9xWiRccJvfK0UyN0S5BAhywd9s0oTdZ2jtSLnq+RTCcEwhkGvQF
Gzu3UATAWEAFkplJtIRPBMK5gamvh7zpcUdgDbtLc8MpAv3DMugC37xtpr+PjJ8ORB5skrUBsnTy
j7z6UqPPZd/XiAC4HMswa0XcRxgLLOi1NbpEtKhL9PucG2iVRlFbHeeE2rKtkuRQY2vbvgib/COo
HP3rBAjnBJS5Uiqw+eEb6EN1Gm/Kx0hxZAWEltRD0SKx0Wv7rkzrCpKJvVJl6FirZjJUOaju0vRb
Lt9Fwj2PAhXjCftz8NEEdQQMutxipsyxlg9aYRz2D090P5zt01idNJ2Nhc5p+R3TTqdBExGOiuTg
zD6sciUE9TZMRcL6wbw7kb6w1dQQeE0RDGf2xQRHifocInUjd6f+TkkUn8qiZRSi8+LsnpZRE6kZ
LqUxVDuUgpMe1Mf9K9kWBIPtmmmZ6F3gIPIhC6kGIsDDEJKTac0XU2/tcF6cfZhtSX7D8KWPPCpp
PLPZZmssXUNvncIQIGwJgi5tsMuZhko0ftEOW5+nyKyvPs7uTf2m1T8motnOradrDcFdemTI5dgT
C9GYmdqleVHr51Dyw/c8KWsY7kqMophLmUKFu4IMjgVajhGZNHMpRCMygiPjQ79BMvPKaiBP3n0M
yU0bnC1Rn6YIgvP4RhovkWawIxvBynKd09SOqcAWt3RrdV589muZNUPCDHN0AIPJAbmwO5B5itgm
tuXAlDT7UgdjGvvvKxfckoqovQZ7D5P7VvrUk8CWRM+vCIPzjpjyDozAAEZZ9A5R6y9Jltphm339
300RzZG/ReE85GLOqtoyBqgSizK6CPkmQxF8fIkk4QwlIX00jQv8Vjz0ttx5BrojqSgbKQLhzCQK
UGpoWTCRFB42QZVAmr/tH9W2wbP2JFOVVYWf74/bdIgKCV6r6hoM9mOjd3OxpsnuNEFQvC3LCxBT
8ZV6LVJSm4QtB0iGe638TMrI0WVBN9ymMArobTWDgumJ3xQRKxL+dAJhshJjapXudHX3pVTmeyon
gmr7pjgvUHwgWTR12EwmoOqheuj0x4zER2oOh/3bYYrKVzXQY/mvQDzJRDKaKhZNQQEIfcrkBzPy
wTXugUTD7qXO38cSScRFllknob49AmtQjOeZShgVix+z9q99lE1PtpKIiy2HadbnkDE9KMZ3a8o+
JHl9v4/AjGLvzDhFi6M46JGyQERR540dl5qdJFi7vgzPS9k/tgZ5XCL5HjPw72K1Wt8WO+GVimdT
NSLRAJ1QEJxj+53uJPV0kDLi9lAVdymwe4hUsqO2kz9O6l1ilYLPG4EBEM6/NkGYzgmLPsl8lxdu
ZwZuqFLH0ERU/iLF5DxsJQWNUTcQVY4Du8kvPTpaFOWWkKu5E2XDN1VGVRm9HhSHmNyx0jjp6Vwh
tQ869tuOmO48SO6+zmye2wqCO7c2yMxlMlgqLU8w3BqWbhL2XpYobhGJasgiLO7oAmuQ45kNIjSF
6dDWi4pT3mF/naixZNMOVjJxL1QUJdkStDi2RVm8MQnPNEDHjNy6ZlY5XVbfRgGxjVx/x2QmZTGE
AoZdzeI/HocCjag1SKT/h8mETU+1guAsPFQNs6sWPO+Nmdt1SktbSUI7DxLRVW0DWaphUCRpNZ6f
g1BNqkc20hHQHHVrEM422ddu6d9BK0HVFxjO88ZBXcYmmL4OzVScUnmw9cQ8tkUkUHJ24W8co4ZN
lhrCOxm389o9hWqhKSUjWMaqMmdsbv7uRTM6dNuDsbIVNdBsTlXj2P7Fe0Mg3U6NpLOBySAiH5IZ
LWhJ5OY1OfbjrZw1V1XTeSpV7YGGIj+4eXEraC4mp2kptwpjeQ5pkf1IzV47FcYcX0Yq4vvZdE4a
iG0xFiijOsNZ8zyi06lL4HEL65yi8J33Ive3LcsLAmfHpJrRel/gPdOQepHRP16S46IKHk0RCKcb
hVS3Rt1CjDoJbLTfa8HzEPwZBuU4Zhuk+peCPU5aG7lZ4Q0hWvzN531PLhCEn9VcyFygv5y9/miD
H7KfOVqDTBH/1rYl/b4Sfi9eLC2Egp8XCd7iqlhmuyzu06V1o/GizaGzYCJwX6jNJ+NFySgXNJFM
M0slgMMD9YJbBLdRdzVXlteYgvhZdHicYw3GDK8wSy4moK0o9K96fdTyp31ZNiOHlSzsb1gFSbWm
Rjl648HFahCPVuMRzF8+ljf5ZtGBQLIuT3+Gxz3t0LneCFrg0TzD8l7a2XQZfZIRuzb1ye2a+F2X
ZSFOwSMIzjROwDGd5y5XEBrR4ipVZVvtvMjq3VlUONu8LDZigKAI1B88P0YzWSAnYHzKy+TJ5EOg
fBq7SSDLpndbYXAKsTRxpKcN/KiSzc40WD4ZRfunRGJwx1WR5Z9kM3NvRBrsajoJ3dumAa3k4JTA
LMFDtcwISszlFOTaoeiuKXZrkD5297VNJA33HFQFeIYLAqBaekrAEl76pPv8ZxDce0BlrH+oMfR+
GGTQaeXnbvwQ0fz4ZyDcezDplTIajC+k1oZrQ1E8aobH2rL8P4HBfNRrZzDN4LgMasAgU27PnTfn
IWh5vD8D4YKBtJisNreQoFMn1rKnNuKWvc3uCVRL/zFGk+e5kHKlVRNGfi/Jrn7+3U6J+ZLz+/be
rcG456BNUMjILIDpWM5VxzKSm5MdGvlh/9z2jR8dKK8vJw+7SOosKJqCp7RowpNUWoIHZ/MxWB0b
b/zybOCVhSSleV/TT0btdfIhS440FaTr9h0A1tS/lsUMojwxsV8RPVvTJclPytA7wQxSJoX8oUpz
HgDrT7VuYJYDAmg3Sz6jw9sJjT8E4X3AGGPRZoyraYfQbeTaTobwPCTvKjisrofzAmFn4qOnhyx6
5yXZbL977HOlzXzdJNayvsxZtRGrubCp+UcbDke56t91YhRDvkRT8W3KOYG5yv9BWcglQ4yL99/A
NMS+xWx7/xcQ9bWWSVnRqVWJa0FNdlR+xoodV+8JovUXCM72jSTP9FLGaQ31EUyjTlIgV6sPApe5
bfovKJzpo+84YVM8CAStr4H8BCLM/YNiivPmU3QlBWf3Jv33NmY5dLVs8SYzuGQ0dkZrRAdDe0jS
+bpfvu2jbkhl4ssX9TNLx/IkPj1cRw1dBtkIXKp/GJbb/B10nibiPYMSLJUCVS5n+pYxqY2ZpJKL
5LBjGOc5vZuQ5pZi1S7Mq0DoBba+sF8Bcm6gol3S5wywKhRbGc80+6HGho02rTF9jKcfSLjblir6
Gtnq9n0Fy7mFqJm0YtQAS9TO6a3ntsxt0v6slzu1PDXxrVX4UpqCmPhY9aIKEhOJ05w1Nt98O4/5
vFANC/oWtuuo+6vuRztpwIJsuF18pYhIMNiV7cFxbiPVm9xMGsDNxU3fOO31WD4ayy0V7YLc8Byv
xOI8hyYVA1EMHGmu+GN/q4XXqWiWVwTBeY4OK8uGcIAodHo0kKVI04+z+XnfwkQYnN+ok4QoaITD
GH3QgV/5UV0mWys+7oNsBVuvDovzHmFUxEbODitMToE/+uGhA/2OO/3UnM4XtUFsOY2VUetc5NCB
sVRqQiYSCazeQbRiLo6iZqnIrDZVDbz1KL2C7t/kG3DhsZbSChPJjZPOHUtwHmOyQ5/PgUJt0kzO
/iFu3tQKjbspVAMt0HsAbTbQfVtisbHx3KQihrkNP48B+xeZuJtqq9KctTaW3KF+6IZTrXygpLal
+mpovaC4YLpc8LD84nB5Y7ArRO66JMOIA5JArmSKXNSabVTObWPsvVC+xYbjbrrCPqBsvm8SE47Z
svXJ6XUL/bnIk0+M4LT3IlN24vSzLnd2qVSHaJa9Ea9sHY+2mpyN8kQUUMf8SOIUXCLf969lq2MZ
J4aduxo2Tuuqzt0LbUJVSgKo23Nus23ChZu4uZP7OjZtGOfiUPjpp33ITQVfIXJ3pGZoxlDbQnLB
kBvSu6Z72v/9bU17kYi7ETXIEjT44PcxKI75pd76uizP+xBbo/amjq4FE7ltVB343oUlHczW1IFh
RHb3rJ8rbOjyog4NRdiq+hUVKmSYBAa0eWxUI1QBHaryZjuyPOhpWg5wQkX+YIXXnSU4ts2HjoLR
xUBV3nqzshVr7mkcV1CEHINfQ55DJW8KDcMSETYJYmwijWeBRFtzZ2j9eIHkdC+LSdrrRia5aGC1
+xr/ixuUPZZDKOUO68k0mnvZAnmzhGijvaRBCwOJr/X2mHUh/u9NOHfurLlW8q1vv9H+m1TEThSI
sq8b/YkEQRxVDRwLGpX5ElNlxq1RoLjgBo+d2z6xPXCRFzsqeJfdzsEIoLuvXm+v+jUedy4hyVtz
aGusEEof2+paJQIijw31fQ3AmeAUZr2kSBXuenbYmEL6IcAKscXGtqJLAVKa9qryRVvmREJxZlnJ
WtthAxf0d9IP6tA62SxaKfL2RWNiIa5g8TAroL3+HOrIECPexj3RQD/TvnTaOvgS1panDd0FW8cF
HSbbEr3Acdc0GjSLtLiDWhAvaz5R/eu+Gry1yNficLeERpl2rvuWbZI6JeONXtSHinwZ0GBgEs3W
ysd9OJE43AUpS69mNIQ4pvLZDL4YIgq5jafmtTzs+laZ+BQfMEaQAmA8Y4FneMSiJ7c7LtMhs8FZ
fqh88sNyzcO+VP9hvC+3xE55hZo1kaWgSIzAI3OLk34off0zYvgYPOmBvVyjI8TfR2TX8joigJgW
Ejmo0Vmg5ua+VupgjnM9K2Fcy20x/yia7yQTfFhuG/ALBl/qLHOzAYcZMLKT5oFfLD6YbuuCiHT0
Zrf28vvMGYQTW5sKsgLlvk0qmRop1v/CPRzqr9TJP0RuUHgdLk85NH4D+kvhMjWhoNx3CsWcZxTN
wIxO1YmGTp7eSODR0Z9Dp3Em6siyjS94U/AyMVXfuUK+1EHmiIxRD/9oFlhObT407c9w8nIs2NlX
FdGJch5EahVJGRqEETH29MZ164PvUaD/IgimrSv1D2KUkMcAELOBa8tCt6uIAGLj+4hpPFZSsi8J
TSaciaWUKKEZw++2meX301/gF3HKbrYD7D8YluJB6avPZlh8qEfLp1H7cf8Qty/rBZ2zt8awsDPA
AnphxXdNtuDrZSb6sWIrHstGWAZ7+4lBGLGajCU4uoHFH9yB9pkZSFKNjiDNCO6wHvu6oo2LrqSn
oJHtoVDdGduK0nF+h6qsYTnvHPS0odUCN6Y3nqV9HaWH/VNkfzav8uvf55xzEJXoiu7x+7X2ucB3
SkHu1U5APSM6Ok5P9Dxf0JSCo0tOxNOO3XH0oqN4BcxGvuj1FXEakZt5EZrsisYzuH8Nr/aXHLHN
4hBnvBeXRzYov17h8TyfS4ctT+aMs0tKe3ZUR3OXq95PscS8dLB0Pj9Ifu6FLsLW0BG9NiJhNc4r
x1Q2e0numVeeD8oD+3qbPoLvy0vve+EGkC1vstISjXPH+pBjImNkyo/94v18Rt5ToOdCebggbhxy
9JGZOEzpmN4Mp/gMQpeL4YdItcSuKCgVaL3GOeC5XqKh0AE2JV7ZYemhktpR+GPftP5DJHwlYnWW
bL2tnGd6UsR0QqB4Tc+FF36xnAIU+yfVrfxptMujAI8d0VtbfsHjpFJJKGGaacSz8jSAm9ED46Qz
2Kin9K7m5G71GAhegC0XbMovgJxPrJI6wyg5AOtKbp1+ML7o6TQdaB/VV7mp/u8DNszeXuA4Xyhn
2EDfEZxnof8MVW+uH1Jy2j9DkUScO6y1RjKtDhBT/Vlrv6JzLCTnLBWEikLN4DxiKxVNlTYzDg6b
t9UDBgj8ARsYdC/3LFc087ax3PT1uXF+0ZgjqukjhOrc8CNo/h1GGZ0/AtGzfPbdl/iqHePf+2f5
ix3rv/UR/uN1DELmck5HA7jKbf1kMB85uWyv62DYxbF3sRYPAWRqI2MjuEV2S3vAnG/USzLViwK9
TLQfMsZkyvSoT38pxUPeCVoq2dHtIXGOsZ8MXS/Y0TLGx9ZPfc1fEA+LjnLbX+GbAnv4wJzAVxUX
k+QhGeGvSvlLNiX2YAy2luUCHyxC4YRpJNUYY/akDMXnKH9u6weSCM5r87MMZfHfknBuPsqVsdUT
fNxGp+aiH5Zj6gxnao9IqKRu6BJXoIPsb357QS94nE9Eg3waSAlOjn5QPDzQv/DKUwi0whd9P7Af
2wPj/GGD/c9ED1hADBIyJf8rzQXT///hOF7E4Vygpixg1tBxfMGXAsEU4xRu2NffckgO4zdRQkp4
W5w7BE+ynpo54JJL+aR5hYdYN/VDfzrXp+Wx/6QJIkWhfJxjJGZJNSXHdUUX00dW2ku8/rP6TJzU
CxyRY9w23pfD5PxiQlBdaSiuKzl1JwRufnqpT8k5El0a83M7asGT70ngBO9KpvO6n9/0fu6Hp/qk
H0M3E3y/CgQyOL9XylmSYmUrA0Ka5Z9AG4HvSWBUAkfB0+7pcm+1xIJAnVs+sTgbZEx35ucltNka
OupVPlYwagJUgXHxdaskG8BwzEBr6pXGo5J/FEjFdGvvmjhXoZOh1PuZWS/WVS6n9DxijVB8yB3z
MnuqS3zzmTmpwDFFbBii8+T8Rqk0JjKk0PqGHvrgWBZea3gC6baDw9/KbnCeY1ZiLL3A8JU7eYGv
PKBF1VVPmR0hi+MU4N5JRTTrIufBjxHHVDHUmGXg6sYOb9KPsLBr9RRe8sv0VLrVtfSnInLOY1H7
uE+ZnSWxrZ4V7KbF9XVHet+jnnrIXbAVi54zwfNicC4kV6oE0S57MsFmVLjTleTMt2j7QlYzcIbP
gjtk9rujofyU8ZiBxyQ3ftl39KP3h6vmoJ01h15BZIEr2czarh5qnmhG16qoVRvcXvqzc6MfkVOj
Ogi6v6+1S+0Fpxl7Ig57ISYXgKTRnNRayi7wkj1Ul7+/YExYgxs/KAf5WF9hEEcXpPP/I0z9bRk8
FZ8Rps0wVjhVcl+ddIdcTW7koNTjLjfMOOiRPFW+6GllirF3lZyzCaNlSZUOoCi8++SY+9UhvhN3
FYhgOM/Sj0mOugv0M0IHQ+UNx8VnT097FGgm8x574nDepZozfZpiJAgaV/EqL8ztFtTnyRMZXd0D
WyP0M3wajyItFcFy8YkSqykKTBAvb5y6BGuyekdmfF5PH/blEzhok/MsOTSz0lsYg9KeDf2YqpFN
tE/7GJsfLQpoDVltmRI+oaMbaVqh0R6hnXK0ijN2cdtt/hDX1+kook3e1IoVFGdnRIolS2PvTTfD
rjPZNSNqm4F6moh1zOTiKa51DM7+79xV+A5dwXKxv140NF10fJZl+RdSp3YhGkXcvKYVAGdUslbp
uV6wNJVxsoYbDaSJvajDd7M0sZaCMykprbDZWoUUo7M8z78W8CpYvurInnaIEdKpR1GaZTvRuJKL
s67aXEYaBoDsz/1P+KgPbLtA5IE24w48t6DOy77iqxOf8KL3TXSgnH2RSlMx9whFGZNjnfmh+WiJ
lthsVhFM1SAKGhywoJwnwJ5Ta2q0GQXiwWtO+WE65pJtXU+H0huPwlLx9u29oPGxeIKlHHHBahbN
9+A6Xhz5UPwq6nfKGc19yL8EB1XwwGwe4gqSi8qNBqQIYQHIbkHgeqiqm2oUDMNudGjCtFYYnEWD
CqbKVRmHWGbHLMXYW//Vqs5lfSsPrY11Pdniz6KVe5sB+QqTM+fJqio6RcBsZtU3reWkW8KIYDO+
WmFwFj2ScVYCCgz2RVO4+RfzrjpOjuplaBZxRI+y6KY4055pnelRD7Sg/9jofiDf9aL1bSIIzpRN
0/xH2+c4tuPoexn5RidaaSy6Gc5sGzqFdSghjoqr7rLo9EjrWhAfiiC4FxG9yWCtN9jl989Je9WJ
xvdEv8+esFX9UpPMgFo6fn9orkvzsTS9/ddW5Hb4WFqXwO0RdQBAE+RheViu8Pphg3rzocIG9X2s
zSjlRYn5ULpWjVge2VmFzbek+RAG18OY2Itoyc12nneFwzkBoueVVGnAYe2qrBgltbaGHTTVpwab
YFRXOpGHwUu+hN/25ds+S022dNZDhmZKTt/mKqcmyti/vvQaZFICtzr2z/+/JqntcH0FxmkeSWXT
TDWADZ7ps8+S4NyjNTf8qzjCnbthb1f+ePU+T7SC5RSy7lHvDSfAsnobNhRib3JzNZ0lv/NDtxSd
6Kbfe0Hj2881SZsHQ8Gb0aJAoDvpoWpBJ0ttVlGM760fggvc9EorOO6JmtpstgrWolP/nPEg9hRg
xVH25MvgjC71QO3u1u9LEKxQOX3tsZAPGxkhJLEHl9UlMq/0TRftsCflej6K0n3bn5crPO7BopjV
N4u/NWe6TN7kqsg/U7c7hw/pZTjUWGZfjfb+0YpOlvm5lR8rllrJpgVqE9WmMxPpOC2NF0njaR9m
2wR1RUWnIr4gwIrxGgcNJJmMJUbM9vuvFVZPpQ7IVM/9Leo6Ate/ndhZYXH3NmNhrPp/pF1Xj9xI
r/1FApTDq1KH6Z48Ho9fBIdd5Zz16+/heHdbLstd37UfFjAwWLFZxWKxyMNDI1joUu4/U8T2dYKV
WMfEbhx66XFU20yfrsQx29YGabtI31WL98pNh/t/dCkdwCsbbfrplSBmr2RgnCZw9uDabL6ATlVQ
Pmndo/J7Ae9KDBNlaFlRBQKGpODmGdzkLfWGvbQTduMd4g7e2m2a30oWE260Q6PKHW3Vcjf48lF2
kNl40u+Lfe2ayOIEr78tU9UtSQK4EpXvH03R7BQJTEjS90xj80aZxliD75q8CekUqrwERI/MU3XT
ZQKc/Y9Ytr+vH8Q2F5R3sZIPOLtveEvi1O7oEsZQtdzrZrltLBdxzIELQVO5aB3EBeE5mTGw0h/H
o9By6L/I5H7Kq6yUYo6aJmOuvThDirocYvU2iTh+YzPpsPo+c7aGeo7HcSQtijD7gHm193o8ngAH
N27bJis+mEI/Sbydoo9eU4o5Z3WtR0M1QejotJkd72s4q+kxsyUCFJ75uUzeIjIHri7zsO91HLgx
qJyyGW6rTnq8bg0UdFxTiTlnKiZjLnkhA5og3C31bgr21bBTxY9zLtqm0tnXpdEJuiaNibdSKQ/L
eYQ08Rjv06N+0Ha6L97wqs48E2ciLbmZpiQE2Z1bofspeZ5NJzIWe5Y5a7ed3lgZIeMwaqUT5DyF
OoMv+aozv8TH4A3sRDYlmhVP9junOCuH0OdWhzkaygxCIUa1Ec3H0HCwbB31RslOUFNNXKO1yVdp
TrNrcYP+1jvzojDL9zTFUxMVMhTOEnFX1+1JDCa0Y/WcrvftgGclh/EeCiDJGFNCp/sc1w6VBAUv
PIsH+Sn5YMBkoqNV2bxe+1+EB/95xp/g+EOsLTJ5xhFNBtRZlOuAw6l2fWjvczd4nP/QfmTGn8Sp
oOpphOVUdyj6xB/kI9UrEre7kZ+NXf2MAhBi2OIhuOXerxxXxqJCGy2rAwyQRJyu2QmgyhUK1vrB
PLVf8eA6RUfdu37yt+/zy9oyfmYUGr2eRMiTwScjZ58H+axzOwQ57kVm3Asa40HBQpcC3pF4W6Uo
9ws7gFo4dfFtt2xKMoiSRDDLMGLEORys3kRW0xTuM/NJ1TlJse3Dffk+677AWF/0JbA5WrDsi0R+
sMzZacfMi8A0cH1bNlXRJDSfiBo2h+0LS5ViEVUJN0xQf13Mt5rrIumk/uTxVwKYfQ9i5BBGcsXB
OdjlAIzlQMP3iOH+l1bU7Sf2ShqzM/qcY1QjXZjqzjwuhY2WGvMAI3iwdsiQOHDEB+PQgA1i92fL
yOwYWkSBNNUgN6sse1o+DapmX5ewfdesVGPumqof5DlRIKJ3ei9+lL36JX/IHflgaTaI7m1xL/jo
v7RjLn7h/TK5socslasxGVWdWBA9OqJTPop/RR/z2tZeafDF84D6Qf8s2s2L8aFx4sgWTZ/7kuJY
EUvzWlQhpqCEsCINWDx6cKefBrt2we+DuItXO9hOR12WWqNfs3r6xp3SSjkdClQtPOTZfXN0lNbJ
neKmdYXdsBtu67viLDxXCWeXOceRbdxL5nYGUgqSw+pJUu7EPuKFsLyVZK4cKVE0LZkhQbkbXNFT
9khbhEi2qX6z6/cLDxa16ZFXS8lEsJE8RhnGxZHpUDooc8Oj/Kac4qPlhIfJGw/dzsJIeRpvJfNQ
gbzFZFzPpPVdkpDrMbMbS3pAIMg5kttriaYpS5TRwfYeT6zsJJqXMo9mXN+tp/jxDUE21Cf9vRhj
3gqcmGhbm4swZuOUeKl6I1PhYqabNrmRW44L20awaRcBzFYNshh2WQEBrdccymPiW554SE+AYHvR
seKOHefpw+yOnCuqmelYPHoKZG7wBl/2jRrr4D4eAqf1DN4Ele0S2kpD5nZoZakLFPU93OoOuInO
+dE8BEi+Dp8T1CD71+DzdQvZ0FESJcsC5Ykh6xhP9qMjCWNVUcwmCr0KyfP6Y5B9vP79rerZDwKY
e8e01EopKwhIDrKjOkgKHowdZZi4XYkbtv6DJOb6AdGdqUgtJIk7c2f4dICVHXU5AI7KbWfbssW1
NLbGkbX6qCw16VXaaWYTAiQ4jPdNhMuGEFi8+3sjOv1BHpMTSS21M1AEDL10xIAgITiXU+SDqWj/
O/slK2B3NFQgJdhwS1FGJQqWOPRi+UZAD3nTvA4gqAI7WdB9yOuHaDxIXHT01rtGEsFVhL5/BabI
grBBHSQnaZ2HXvAyO4T2Rh/kScW4msXrHERmvDtmczVX8siWVn4xHrI5THLIW76aTudSzX/ai4XT
+tY5vFdgnjNQxofra7sRNCNrJ9Gygl1OtZizlovWksdRBgNF0KeY2Mb2Sw5gp55a9nVJ9CUmHIIk
1RIlRVNFIF5+VE8RE7VMxRLGMr1E7e0Sv9TSjaqEttbzaHq3D8JKFuMlDUkH5jyvQ089owdi3+7C
vzqgzlHvd0duGnnTXa2EMUs4pmELEmAoVkUYHvspTN6uL5y86URWAhh3FU6hFi8ZtDHP1l3pLb7m
j+d4L9mRm+70E5ovPcmb3cQmJ9a9WHxUPU9Fxo3pZR1HFkDunmbHt/I7eUh3E+86DNmc3eKI4JkT
AW2ehYvKP8E2wipc4KVx4rO9RkmoYKcOPAbk7RO+ksL4r1hq4jlHJtSbvorOd/Rh7MQoDdGrByOp
3OsbyVlFFkYtKRWGr1pQatEfjfTJ4rlj2oUrJ4xFTGdpknSpil0i8AQ1p4w+xad/KobUXPmpIuti
HC+oYajfImEfSg9NOtpz9lkW3gY0vBU9j/+Ot3CM65g74OQ6UqzNdlZxI/JAGltPtbVvYsHSgBTK
k27BEGpAwaVTd9CdxFcP5S4+ESRU/BjYyEmi2DXdhU9cx09mdm3fGAeSJPWS5RPU0x8oHKFzHZw0
nOXm927slcUzriSYAmkMYYfeCAbZ6aSId4PIw0jzzi7jLKJ+kEwFgBRP2JOrkvbGbXDfj05MCQxf
3sdujG7+3wlT13vIBj+KGJm9qmEVs1NxEL3UC4/Fa3wir5948415y+v+4bkPFueRSmbQqSIWs/XS
W3peL3bgEhycgIHWgec+ttI0P2jIBAhKk2aQBg2pfi47LdDuVm4XX6SHwUPHsS3cL5Wd7XhQCM7p
Y/HSRRMMGNUIsbk2u2XTenoa7q57Rt6FzU4sly0M/kgUyOg1uwIqMPQsb75TdiJqAXyOmq2s0A8r
yTiUaBFCoxPoGDjJ84ImxeQufzFe0x3RhTSfsX++/lj68yvvQUDn68pRN5nARGqNTpkS6KmqidMF
d0P9GqnPSXU0ww9SyrlEtzIyP6jJOBYrNkwpxlUKNSU/RcAgfcnPlqfawkPoiDberDfi3jrw8k48
g2GczJI3Vp3KZKfqozwcFl6dYztm/S+SZJlXzE5eMAoRai15pb9qRQFSlFL6O7KEFDMkWy50jLNp
LAuLjFmoY2ridlB33SHz8zN4gHzB+arfFfvBE93GyV6oZ33kpWI4ilpMfBLIRaOWFDBIINSoPi2Z
F7d+LvAcNie+tBi/0sZ9ME0m9is4E5h/2nd265YHDOREfok3xXoLubI2SpZ0xWqHWaspfKC2q/ox
PZqu8sl4oOf3yLNEnl+xmFglElOg10wIk3fUeJ16cNBvvd8e5BvLlR85XozKh1dOt8W4laES01gD
hzoMJbvHIIq9ilZ845gdfwO58sMaMm4E3Hdg602xY6l0rpuD2d1JpisrPP4wTkDJPg41EDcuhgDD
b73oXvk6e5HTvpQ7+V59HjwMC0RJsdrpXvD4P7yGOU7EYpyIKOvlolhQMeqd2TGPxh5d7J74FNzF
h8UbdrHPvV85cZjFBC5lNTVzS48OYlsCAf5+Okq4VhtEfrxk+fUYyWJb5ZdGmuK6JxdZPQQI1tFg
wqVhIe/+a2vEuxt/X8Xp8Th1yki23y+HvHkRMQwqzT6meWyrf/iSQmL3R1kJpYIWCoUaFPXJTuJj
9kp9cWjy9h94x5q3elSlXWlm9EkkZhQIFUpsV8tXo8nseeIN3HgvXF9bQMZ51HhNdTEpJX/KTr0z
uKTYgqp64ueO7s6+5GmfBC/YY/aVTfmZ8lV7vu5Stk+BicGDmDpkIQX2o6ZiVLVJJDXwKFF+UJv5
nC88xOJ7zfpnNS8yGDW7oEpH2YIMQkYrbn5LINv4RfmS76IA6Ewdb/wS6cpst+hO4LVH/NOr8Bji
BdTbBnv5IYz7nNIqGvGAxKEIH1Oxt61mAgdz42J0ZFw/XV/Y7av1IovxoEpW6YoetwiNstYuur/1
U56eZt7D8hch+0UME4EN+awZfQYx8k4BHUFyJ+AZNAAjdOqQZJDt5FP/Jf9SeteV205wo7nmX7Nh
nGdmaC2yiaRdjGHhhYZQSaI0baY1dtpof6VfFMsvErswRt6dwbNYxonKYx6OvYxDQ9c7wSPAjGSr
FfA1kwfSrL3wrL9wtOWIZMHTUaf2kqW/i4wfNWABqVze7VsfVRF7eJxveNmpLaAN7t//1pdF34Lg
sEFaH5YqPxSH2RvPy026W4CbKA+BXfvEdcVL1G6HMqZkEPWaZGBq74+uYC70rFwWOL3O1Syw/Uh7
wVHO4XN7yN3I4/UwbD+RVuIYj96VaEJTKOjt0OEJwoSTuvunP/fZ+hx9hmcH1RWw93/x0kubu7kS
zLg8JS/zMhIheOxhOM1Hg9cNub17KwmMw1MAPsNjExIm3wXJBcwlcSXDJoZDGSgb1LQCr+Si3ze9
20oq493SXhQbkaRS67iyDw6Li1a0yNbdDGnUwB6fhEN+l+24bfK0Uz/595VgxtWNcT6m2QjDmfzo
nuDbMaDi1i6xv/fpcg4jbc81aYzHS5OyrkuZ7MbXMmDQ0LjoxrvixjrP7vic+rwXNfdcML5Onuq0
z/X3daWugsLF/fFYQcHSB7nY83X1Nq+N1Voy3q0xSr3MqYihtYDDgJ61au5Dcxf+/8fXaxJ6Z/89
7Cy4WYrbJU+pprBUd6Z0KnkjJX5xBjSgtdFApFlsF6ak9mg+rrBq2YkADaknBE75FzlN4wgGtjvt
PoVR8u6l7bP9n1Q2rZ/KdVbqEfxm9RHQXOOj7LVAGrVf1a/5qT7RE5DnTTafMOZFIuM1zaI2Q1Tx
UN86Bkdp3+w7L9onR56YrSI5Nuwih3GXeWv0QhBTxQkXvYW+lsmw1TuEiCDbKHby43LHE7m1lhJI
OGV00poYs81oNg9NmBQVyoVtuq+SZ/F32KOB6L8IYFTC60/UiwClQXWX3OP959Y73Y3+TjH/EChd
ZOVau+WkIrZ85Fok4/uTKJiyvoVOJTqBG9V0wkm5NYIsdbK6u0/S6e36cSafyzqrtTzmJijNEKkP
OgWYbpKou6hws5ij0uZJW8tg/L6sJ5qu5zjKrTe50wFZ22PuKLfU1Fr6oU+vS258wrMNxuUnaDqS
x5BOd2wTBxv1ZATfvpYn1Q9BZI7ZOL+Talxrybj9XrfaKaIc0uAPp3fmdFd7zJFPpbcRktNeeRf6
yvP17ds8dWupjO9PlEyO4ZARh50JfpN7kZ86wYHeLMUtqIO5tS/64DWDYfx/WVijNZVYWLm+tdAj
H4Z2WpyE2ZsB7Zu7vzn6bV3dK/3YzKOKHhdF13AEFQxtWFzJDo/xLkOdl5wKj26Rt5psurE0SmFI
wDyHdLEBPKYr2K0jfbFuixvqwEoTu/uLF2ZyDJVNPRZ5oPeqApEYIWPLSmTXCo8kazOSXS8i41Qm
s+3akWoLySHcV6DBX/Yz2nEf+6+z391SC5vhmi/Gid+IsnX5rCUz7iXs80lLUljL4HdAcxBboLBL
jtwQaCvmWsthXEyRTaXQ15DToMdsAZsN6Ky7m3fGbie4if36lWOXPIGMf6k7FWlcdKXg/dN79Cyg
fEjl9SB/af6HQQmbMd5aQca7yGkSBEECeXpwCqOzUnyU+r8s69jXL1OO4Rx3aXhKypu8z12OppwD
z6YhBUQsZlbCeNC8d0Jyy21vU3gZwHK02xa9ZppTwYHrX/ovJe/i4FkP42vw+qwwjAiHf0TqqXnG
9F/cg2iU2Vee6JNc4VA8IHFIdmsduN7g+t0osynKWdGrCPNbvr9XUNvcS6cW14jgtF8JzIupqt2Z
V2rcLA5cNlpmH7mdafVp3GCjKRcle+TwwhPhlYsdl6ZvK5Zfy2LimyauRy2m00mygAI8FE/JE+Vn
MHmZcjPz3vpWnbmH9brLk0XGHalqNi4t0pfv2yqdlL3xiAHF8bMMLcGYtDNTm5vZ5slkHJEVjFHU
0V5qT4ZN3ZLluXkF7BY8nBhi86nY8cj7rtuuLDIeSY0DUUc/IZTUNSeJCg9E63fBAjS4FD1NRWFj
nKGXgFPQvn5eN7FS601lPBOm9CVTQUiOwV9wgSFv+8E66Q+KD5YCcNGNoM8BRKXZKw9IR9l5ZFsH
iRcLXb+1ZZHxVtmQYERJBgXrv8k7UqJmudXviLMzvOPlwn8RX1oyzYmXVY0FR1a6HJd9lpDGICq4
E/GkGm7ig34fHijyUm8SvFSd68u8CX0gef8KZZY5nOQoGywgMjUEJoqPArqbo5VfRWhSuukTj4Fy
25wu4pgVrRpJKeYUOmbvjPLxTgPyXuTSmm27vIsYJpwMMZcWLYIpLHOs7bSs7Cr0JZ2DSOduGOPX
66lIKqGAMuKDuVvcDNyTy168j+60d9YOcwH5Aq/qytGM7UXJ1GHI6wgyo+TRUPaTeJbT5+s2se1O
/1s8ttlkiRS9GXuyw+xFA2dxHrzkwqlqXq6L2XZlFzGM19Zqc6rHBmKmYDeh4KLw5uXx9GD8s2Al
QWYKMG0zq0+6YLmx2pxk2XQytfhwXZfN8sDqGGmMX56wZmVNpkDUACoQPUJvLz4xrAbPjWabvQ0+
Qj+9kxLvumTeKpK9rCpoKqaWF8AL4uEbtG5XBvtAUDjK8UyO1nklYponc9EFiChMbY8Ra44GMr3O
Mr9d14QnhnEN6CSp08HAdqVmC3y4uGsk5JIEaX9dzOaCSdSNIOq6jCGsP2ojJ4YVoLyPV3z7SRG8
WXq5/v1tr7ASwJhCkUWaHrQkAAww0gnjA7zqlUoY2jtSh4DLvAho06uuRDJG0AVhp5ckUjwihj93
e0Ku/Q/Pk80TtZLDWALmzWG4cAA5wUuPVyzdxLE32cAPV6CJ0I7UDWG85bxLiieWsYzUlKalp0BL
m3x92oPB2NalR23+eH3neJbBXBqtHlS1VcPOjQ7c+kb9bETW4bqI7Zf5agWZK6NoMMmvbbCC7+RV
iMPxwBMcDWywhTfvu918wwsZaXF+SnRcJLKd8rXY13FMV2GZPM3ZvjOPsfCXVH0dpooTS3C2iW2O
B4/dIIYRJGlNf+5nvbCLTIHY4uNUZZzwcNNZrLRiLg9dKdR+7GASbR/tukj3miV2G8vk7ddmBLiS
w3iLwALDszZAJ/FYgwE83RnOhFqk7lNxidfixrMOth++mC2tSar3FwWQrw/UrEJ0kZhT2aNXJX/j
s9lueytTRcJbk8BeyhZAE70ED+siUGfp8rFC1uFdpJs6ZocjDQaH3bjn6bnprlYymc0TpqYWgdyk
NvVwL6Fni1L5qc9LSW3a40oMs3dmNUZmHuJCEeqzXst2W0V2qAMtVnPbVOhTPx2ylSjG55e5rIjj
EtJTEAzkzwTZt86ji/eJ07wUDs8hbnoq05RNE9hJQ2SJeqxKy9S0hFWq6FBMbjKdQ3y5/Xq/CGCr
Vj1mmmpCDQHFCfBkOwa07+v38Te8TeKo8v5LVsFFoaXSXFtwur2p3oO5+mYsJY6v2A7OVtow9tZ1
YaTP5HTno+SbnxNXxThB9LzUB3NfAPbWHCmT3nPc4aaLWkllzC+LdBn9y5Baxa4ZxHaS3qgyB6Tx
7lN/Nrz/LOHdo6yWL00mVWkKsoSHBe/kAhXAwSUa7NrpXrUUaQFANYBrjbwO+Ur8EI6Sv/Aflx/A
hB6tmgk4ydg/grLPn4m+kOrS1YzMfWDT+IeotrmNFtvn7SKVCUQ6MzRmmaxmxGQaeihLmGOPId8Y
S+ksL2jufrt+b297rIs8JgIRMBBHjjMsc3KI0ZAD43n3WLxKIHc1mRAkthpT1MhmWi/Y9SgzNfdU
8bGc5m8TExQjLztzd3DritMNGUAUU8QVwGJDhWwEOWKKUm6KAYBoNI3/GnK7/Dj7uj/vtXu0Kl5f
y03nshbIKKm2UVGkVDv+zlJCuDsJoz1lnEWeo9w6g2tRtK+r45HoWhfX1HDXGYdF96b8r5ILut6y
xYuMnxCg0twEUWWRDH/xYYs749ZEd6lu051mubxp3Jsp9LU8plwcaAXmsgvv8swdFahTp/FoMA4h
+XgLuOWe18IY1ynlOvBmBhBZ3TjtkrzzhKXzOfawvYA6kF0GEAwy20/aRaEcCxVh3P7hSIg95NlQ
HasPmMLnc2mOtiJiHV3A/8pjnIdQykFolJBHYGgJxfARrKCSRzhQI/uOGnKixEX/zZGbi99ez4ts
xpFMaRRUUv+uq/kQpGiRIZh+5enPmPb2faaX8O36+vJEMscN2YEyr1pSN7vRzcMwcdh6ts/YRSXm
jE0YtJ10Nb4/hbt+eJjkXcUrvXNEsGiTLARjcU7gS9O8LbMMWNIPpsWp0vBkMMcqDDvUaCXIgCpH
oxD2VWz8LVWfr2/GJhR5ZXxs62g0jHOpdRCTHCa3tXun/EAxsHFLPDLZ/j56Gkd7vM8PVBfqX2Xx
f2lQ3zwBpoJpXoasoCDE6NogsjPmRMSPOKkY8bLPnr/PyxEr20TB0aMmyQjGeQR3iHd9ATYTzroF
QKuu0zxWtqAwan3aoeeBstzpY+EWT0B42u3HzlPRUWi8GZwk7dbNvRbHHPasnKRGpxYmmvNGnRzS
rgXpyu/0cazFMOfaksDdDlp1vDXao9XdqN2bPvuVwoN4069lw721GOYsC6FY9rkGbUQZ/0WxM6Lt
vhhVW8tkl7NRm3HBaqOYc20smZZGHVSSJLgpBWg8AQOVrBcQ/BNMlXP8Nk3yIo19cYQRSh/RBM0y
49Ec38p2sLv6c5s8ROrTdcU2D/pKEmP8/RiDW6+BXipIQ4Z93O4HLlPstgwdFGbAc2kYsvxj3GHU
fRMZJu5o6laq7lunRClHu61yW9sl+xLMhI1gz7vrim0bx0UoXQSrYKdRhSwIC7iWRvBnsMwtxoNp
3TUhrzTHU47+vpKjqFVldtQWPMx+Nn2bkidV5mE9to/tRRfm2FrDYGBAI2SY4yd1so30i6Y8Kqnu
VdOnwHyIZ4758XRizm8zGbMyS5CnG4GjWqkjD5qrmalzfYt4Ytjzqxj5olQIfSVJco2wdsthPAhT
yBGzeeVbl9Vjjq4FhkoBcSlcRPI6mn9rvHEtW5aGtIOMtBFaWX7irB77eoqaDofVnGInrEfXbB6i
/qzFBkeRzcbXtSQm/sTonlJsqUFI3AFELnrlURFtFYgFeyxt6yiDMp6QdxV6WvTH//9erUUzZ3gC
VLOfydfWk2eYk5Oqe6XJOQpu7dRaCHNmjXrJZ5XQdknXOUHxsKiv17XYvG/XEpjTWoOpZbIMSNAN
J3ig5vYIE6eDAWw05UG/iZ94CedfSMQsJBV4SPknGumq7f/p31/uqGoOuBSmxxGSb/GIYYTLBbt1
URnif/LYq0Nt6iyMiNOkc0WwLhTu8Kq731GZ456Hj9zesIsw5vbIwGhVTANuj2K+iQfP5AUSvO8z
Bi+UZlyO1ByCR4IrVPNBNHn1vM2k0XrBGMsO+2qYEjK66iO1wrVIFlmPzVP+l/IYuAlmTiyYTGRR
D8NL9gllU45JbqooKaAFU03g4tkKnDJ22oxLBCrKb6F0qhbOPbjlZA1ZVURRJSDFu09Z3U9GGLZd
H6i4B8vBV/Lp0zA2rtybH66fLJ4YxpdjsrrVLAvE5HPvxLnoxovmDq3l/ZmYn3w5UGsRNX4J1VnN
OjvVQjvnQsQ3lVFU5IDQlGSAnfzHOz2VjRD0epCSnKzIBvsvuksSeNqD+p5TQ8AM9gaup+BJZYxd
Dwdl0URIFY8olTs1SDUNWwb1BfKWoos5AW/zzRw4PI+xeX2hCdPQwFxIzK8/KpvVQqFXBOQuBqeZ
78fomyY/h9yRv3SM2GDdWIlhYpi5FEvMjwCCKTpQZwZ6hFzLC5E6tHaYIevzyNU2j9VKHBPCTGJY
6w1pFWv+pN7JNeedT///T+rg0lMNS8Hbka0UDZIcdhZcrbcEthgZtlYdrGyXtd+6pXWv2/xmHtRY
yWIMAwW3sg8W5HcbTD1t3ALsftS1UL2GMWjb8FK8yc7c3AzZ+DUFGbeYoYTYzySUGuXoQVx0iDMo
0wvCNm4X2eattVKRtnPlpTpNGfqEKpiUwibESHAwvNalAVkFv+dw0xZX0hiTH4sF1xbBRGbD6Uqb
mFKCQzvaTQWeFMXpn+Y9zx6344CVTMb+FQCVyjCnTfw6O/ntCNq9FJjTzvv+guRlFjZP9UocY/9V
qyv9QAsaWpaXhrW9jP1LJioHI4m/cOyTfPs1U2F8v9qqdWu+F2ob+/skQc3r7jL0LIgHIhIhfCBN
UUK0w8EkbrpMDGE3FUuSJVxwP5qNJkd4QsxwKmr7RQNzbZO9Vi2nqrT1+DIuMtiAStemETRWkBHW
sd20aBufNS8PA1/sZacUKg8jNR1T4c7C4+jG1gLzIZZkNYYHG4854DJAowsO+LMeoObsEy2e/iXw
pG+cvdw+Gv+t6Hu+fXUQBVVVpUCAVIJdorPbTzo7xFTXd6bNnfWs/KlAxs+0gtBZLcFmR2f+mybb
m654931qATVy8qrt5Eh+slULrcaWieeawZKwCqI8CxhihjcnaMHHnSi//M4CrgQwh8HsRiGcvyc7
JB/cxkDVo7flhnqUmp31xuNU3rSSlTjmBBS1MuXDez576u1aGhzFSpy4//u6VhwpLAlZOBqDOVOS
o8E0JkmxcxQlch6Yc7Myjev0371hW/8ydS4HK8dDfTw2h+/EKPObSIzt5/qQAUWuHKQnbrPV5k2+
ksrcrkXTGeHwb3YKTDAoGRv+sre8xqO4y9gRayK/iYZjiCz9WDLlaHvHax49gbJrBLq75JP9Z7tG
P2F1ltOZpshW2LU62RugWprvAx6FIc8w6O8rES0eF0Mg4fUSS6IrtCDYiJdTqsSP1zXZvGFWe8Rc
nm2SFGokQ5MiWOwyrFxtOejmW2I5gaDagcYZV7TZW7W2ROb2RKNhV6CzACvnFQeiTaSJ2qlXOqCQ
rTGFHeOfRDymQ0Tl3Ko3zx4ZBxKBE1icF+hK/PqUoQiPXWdn6De3HEEHgRX1U4SSN/Do5rdDlNUq
M74kTDFMueohWQsEXxzFXREZ/hCD0kNoH2bR8MNGcQZAh0dtOIoBcPEJcETD4F3fbM7JYLsDY7B3
jMWInyHrt0l3qscP17+/CSxb7S7bEFhr1ZCmDXYXZMv0uEt8xEfzm5EiKyOgBzF121fe9NzNOv9a
KONmtLxYdKuHc+tqVz1aN6B9cloaWpAhoOa+JTeDlstWsmxkud4iU0lMHiq4dWUHzIOP3/ltBadX
bONMYdlE7G4ev5mUt3+M29GbRdQSBftnxS8FhksO7vX94xwQlo4s0WtT62glo/J51gdbmTs3jr0S
/dw1597jqcL4HXE2CzPSSBXBj8cHveMk2nnfZ/xMJaRTv0zkZxS/tL5hbjnnCuAJYJ2JWf5jdVm0
00VYuaxwJGwnpVemxniNXsW88iDGdsg7kMy66TF/AZWUG6IrVHKivfWgoE0626U82NN11Uy2kU80
rSks6d6uBS9GkZo3i5L3fSYJ1GpBbJRgI/AU7VNSuIbFudOuX51gKf/x6pQrID8XHd9Ps72BZiZT
dcI/i9tMtilP0eS4azLImKy73vSq4ltVvVw/jTw1aBlXEcDYTmVpEn5JTUOMqT9UmNxRGP51IdeP
PFBfPwppkniYAroSDHC8idbrUB76JHGEubDTiDdch7fxzKEXChG0m3T5C1ZwqKfwUUAb7nV9eIvG
nPtWLUEnk9CijS99kdtd+KD/6d4zR78OSktPyX77rt6nTXwz5Glk9zGv54anC3P+m3TQvpPSK/VD
3gHmWz8GeKP+0YKxj3BBqeMiKGEA2fK0CLKbzA8d6pLXhdDG/vptaLIv7lIVxGWZISTCGLRUnp1I
24nNs4aS/3VBHAtjH9ldnQVyQ7dzJ3+oxb/r7P8/kky6xBomW1NocrWKJwLhDaPm5pjpGZaR+2cq
MMc+VdADNdEogix7SGNPlg/Xv8+5Vsz3pOjKrzRSIGkpRRHm+TtlQ4YBGYDHqIdirz0A/++Or+hz
BQRqf10yb3OY49+Xed1PFAUr3T4Yb8SCoxnnvLAFmVke9LQlxGIiHMXpGKankieCE8mb7++b1eLp
i14hNocMa089DET7rgu2ASYDxQm/znhIX1+zd4u9dnQYJyCrWSXPhIykpn56tOQvqfO1PJTubyb9
/gs4TLaHJ9RD1ewoKEuEF2tM3T52q1jl2DfnCWiyNSA1j/6RQkBW2UM2cxcCJY8Rcomtur2b7LNP
hiuf+TPat90QJqZoyFCZ0k+dz2DBFaIGGTFrvo3TXSWcFtOtC46Zb1cVrIsYxs71RI2MuICY5BQ9
z55EL02M1cw/quBt0331S+jzxj7+wi4vMpl7Tw6NNosplxp/MMG7J+1z8BKYT5htjF45gTuglLeS
zBWIabayIZOKrXRUZE/JsXWy10ecDPG2x7hoxRi/1JlCIxAFXm34avZZatXfui/+E8C2OSv6iEFw
RK/e4ObrW3spubk3jg5sm7MpTnXbEZsMqJUWP3K+ZHcpYMfNZ/TaE5fM70XvF5WY6HdszAxsmliz
Ur1Jxdtl4Jk3LfrPHukigM0rx+I0NDqtGWgwiLlpLk/SbdE6ygLSTrJw5G5qW71Vkdx+FJ5rHsv5
dsx6+QG04isfjOEhSWwSLKgDKjFVfDF/FORdM9+VvzfxxbicZY2JjwuxV5JqwGo2wDB0hxrFJfmb
fEcDdMR94E2csgvPWBjXIfYA6ajEZdljqqYYfIoy7/p9sn1HXtaO8RNTmgJGSETgAO/12UHSPhbp
7rqIX2SBLjIY56CYsZjUA8n4CpA2kOf41z7XnPCElC/aT4VTzzMJadsoLdPCqBAwXLGBGeoCtaDH
uLqIRRYgUnTPCF55Dl8C36B3MuZ25j4YBO+FEy+s2V7Si2jGHJV0WpQ5wg09oVG5eJSC24iHLv7F
kl5kMGaoyIuBmRpYUnlwqxN6/0DthVlfb0ljSzvtOB/4bY2/uFIuMhlbTCpQl6k59ApeapoN12NF
VTc+lafyILspl06dt46MaQbJIOkyAQuayTxJWuEUi3XQVF788R7F/Oy/Lnox5onHm5xL9OIhfj1K
PtOoC3VHRblpr3lUpx6/JrezS6s68zpdeIbKXGltHVix1NNOWk4pPWP2vC0Or0vybNQfslAGHp6T
CftFBPmfvmxUV0Vx2ZXvSPjFt+YvoXBfY2LD+JSp+6j4Voh7vXmV2/048AC8287sIpjJ8yyWoLVt
h4U2l30a7qPav+5oOAbzTu2zugeyuJu7RYOz1Jq9oB3L+lwVnHQCZ7fe2yxWIgSrVYucYHJljz7O
GDjQ5bFUQWgpfi6m86x+VAGT+jOtGHcyFLKpCBSSoPJv9xnw2yB8qbhhyXYEd9kcxqOYqRJYJlWH
s1P+WUENHNyLx/g8380fVZqh40gjiMJ46fPtq/silfEpSihJAsZXYT3FT2p/l/8fad+1HLfSc/tE
rGIOtwzDSdIo2/INy0nMOfPpz2p5f55xmx78x75WlTDoRgMgwlrdvmhvjdwtepEoOZBmz7mTahjA
0shGrRm5mfzM1gomDKEIbwxAk1z2YlnVFacic04FSwUGMGzgLHuzfAh7ydbLR3MBLWMKAL8+8Qcd
mMadZkdD4CRxYIf9vLtuN9SFco6laZFjpmw8tcSemWocrLBzZ+lObf8qRfl5hYr4a/ZlSVM0VYwR
TC9vTWkTDsT8F/GqFc5rhI051IoEPSzh3kxdM3/VxX97YgqXIsfm0OpmABWqCbjPXWOrNeAWrdq9
fiNUBOXJGEwxkAbVgINaTixTlrYV5skVULwkD4xOKbgFaC0hkrAChfMeSzHVi8pYUDTwTi+u4maB
rQLAElxqX0UF2bn2IiNvDb9cl0tdGudNxAhlN4OtP/XaIdP8JtkWf7N2Ylhnu+NcR9iWXVGyieh2
elLFxB3Emyjc1YbiXVflD8MSZ0Gc44iLAnBObCek28j7BGj9EoZ14ufwBsNJaBGLh2z/d3hbl9px
/iNs49aqmTs22y9ZdqO3NQZUm3+0e85FGOGiaD1zUpJ8XJajUjdOPVLNbiLq8+QKRaIkqcjql5Fa
utIw77AzRlRhCWvjR0Rzc4mVhGXcbXhTosg/Bztt9AkzYE7gikdXOSeRF6qqDeywzBu2/5zfZIfC
lpwOUAOFQ320Uwm+yn1UR2VZFDLDb1dOWKSadhKmtQBk2dvmI5tLEHagQKSOkbopzlf0St4OzYCb
aoW7ySjsenwjzpC6KM4tpL1k9ArbbRn3GegLll2wm0e7dt+x9kFDEbsZSWpNyeT8xKzKSWG+Ty5O
bj48VQA8Gr5d12t9s+Hsi1TOReSDFRUTu60GNWBxP2PoWnSMx/LzANZn0Kj24EPLbuVjLtsg5fQD
kqWetBfOX2iJZZXTCOsMkvDDMgHUIDNv585yh2zZ9Ja4a5rG0YJkp5rmJusNp1UjP4oHd4wsImD/
oaHw02GqnFuZxyWRGjbZ2O/FT/oN5rUP02G5775UBxXQ76JbbmS3IWkmqfDKF+8izLzPM9sv6VCb
kY6132HD/Z1ayak3NN0XEVr5Ql5e65E5ZDhyPfdMRbMNQbODHnuxIrV+u2bCaCmDwckEAbbJj+vJ
QhNgCBCIQpN0TIH6Xt3U8ea6Ca+mx6aIFXHQ2UkKiLx/TeNKAbh10Aix4FSA/P2h96NN6I+ZU+/q
TeSRw1drzuZCHn9ZQS3L+szktcAcZXMzjHPHemboLTJ4A4sb6lNj7bouBXJ5ZCHJUxqbOMQ5XVJb
WRbAoJtFvkuX9tSFQki9gvVL+3mgGhcvykbrrTmDvKy02XgZikFueh+4gyPchN8Kj2H/UJDPzM/w
MepSRy5qiKAlxeoiDrWPhH2UV5vayt1+Tt0oaR09oo509cWZEsZILSBoSDrfYZPg8kJxsgQ3f1P3
qpfeI8/0JkfJUMsGcdtfoZBeyuO8nJoOupDPkKdXb23wkBX+LM5EUrRqmJKiK5ohm/DpXIwCNbUk
lRYwtYREOyZCeqMMo/c3j+1CBheTAsxuSqMJGQwQHDUeLH0Ed6Gf3BZe5VOUM6uGeCGMC05WUihi
xkDC5PJbnvkycEGX8ekfNeJuBvAqlaRpENJteg/xbyPc6ke2VtL5lqtSOGGrb/lCJc5ZpeGSiljy
QEcNGzoCEKBQuHvnJbJuTKx7diBuoIlHV4XKoPtEQVBVVI07xymYik5nmPVLmNtVH9mp9VkAb3P+
+fpZrt4XMPEkSZFExeSX+BNNjIS4RFxBTrGVVWNTycXWmDP/uphVdS7EsHdwUcqKTDOUpnfSs+ot
zG7Nfrssu7KRiC9QdhW/uaQLMdxz0oMkaM0F2vzglNd3IwCe6OC/dmiWZliqjsU6CasTv2oz1zNg
W7U+8ha5tVVUaeXsVR1lwjdQUjifvgSD1GmAfvS08iavbwPhvqNo2tZc+KUinAtXYjkRjGyIvGZk
PbNuWlxZP45KesKU+d+Ugi+FcTYg9n0HsAEIUzFRmHuln0keaxKzwWdMl2VUIrOaZVwK5KxhMCez
sxQc4A9q93gPQoLNvBHdFLk/BTFG3RbnZbXe7CRF6SLPKm8UwRG6b/PycP0RUbfF+YRAriW5miEi
rzvbNA5q2KIFbjfiSxFvr4uitOE8bFGCBCgvcFcGWDTndr6JhdnGpN4/iuFca9dMSKMNaJS1H+Xh
KYw+hzHRxV+d0L6wAj73Q5LelHIIK5jneisJw51kIh+KmiehfUtLy0vizzoGw7TBdItQ310/x7Wk
BaQJAGJWRZTOLX7E0UhDse0HiS1eBX6xWQ7AzdkZTu+yhUuhsql+ILsYzgP+Io8zQx37UcNoQp6J
tbYy6NzcFG3JzN6CGR2lDpRYGUXcvpLD/CKSM0tRqGotEyFyNA6mvq2oli71/zlbrKpRzcwW/z/R
vCJpAQNENnCZn7t2apwd9j3m+GsNImrPemTgh6ar4WNuBKxkjgEWsuBCyOPnHhW5liV9hjzlZPoM
zWFB7y98QoGUAdxtqLbfWsng8or4EcjF6GVrimQMJb9Nm+QOiBX9O0WTClSE0rGc6CWaMT7RvRhv
ic0g9qiOz4rr+uUHcLEsMuMl7dkdptIpaR4zEfhmGb5eW83R1YUInITBvL/Ji2RD1EW5j9kbsKxN
O21ychmQ/drfzEUFJgxWDXXxNzxhJZjG0UghQDoZjwxOki39NrMj+JmHnfe/CJyyeCGOO7yiX0Js
NUNcZdnzHgaD1RYsDaGcAuDTv+OolIFZBgwu4BIA3YmLm0KgFBV+juD+6FEDLXMf+jrKj5KXnyhM
rLUoLUuA2tVBBiJj3p9LptRCmVNB1NDui2zNTu7YxIbuDprNNqjpQspKZPtFHHeYSbaM1aTrEDc+
ztZDKifumFETcWsWeKkTl1eloVmPyBAFwGX4pnCfpBQ0+Fqf4Bc12C+4sHHZilIhMCAhOY4eA+QM
v0vbwJVCjGQwysgSS/3YzJYfiHhGHR9nG1pimMC+gVyGY8nA5pJTUNnBk4rGkujK6LPb2TO13bsa
RS/Pk4tq4qz1WO+FVJbXp16ANQG7+SCeflDLTfgoq2xC0ZUvFhywDntUZaT5POWoGc4tukoGewTi
mxUBlKnGOrjdfmUPQXhrTzhlz3glycqY/fG+5UIuDwMJ4MAAWH6wzx8vvcR4KttYBcgwSM0pOIE/
PL6fWhrc46uXUsm0EDUOzZ7ZVqKduKUT+gwXtyIp+9ZfxVkY9/TKodCiqIWwWt5n8amm1i9Ibbhn
1+vVrDUS7mzM3B9ofpjq1V3r0+C1TzmJvU7pw73BCHRr1txDnD6fcuU2oTB+qP/PvbU0BL1PIuL/
p0Nm5+OHTCEiC2HjBvesss5MFzWCo6/qV6N9jLTYyYbUzube/bfXxO/nmwgzltVBlWg3AwokciQ7
2mB6ZRLB7jweS/CFaLv4zfj2j3K53JHRuhjpBLnvWNN+/1nZCp78NKHrjrpAiyccuu2BIoZb4/W6
dB4Gl0/OVdi03YiDVX1zz8puNxjT37bPIF4HeIZwo26UveaoEF/5KHp7NXGx617650vjF/uXxJCM
kakdNBsp/yhJfhK8XD9awnb4NsEiLFFU93jMnfYlr5xUj9xwPoSYvb0uZ21i//IsTc5rjNE0YU/o
/QoRb5ApYxN9Xx3Ej+Y3htv0H4P9zTTaFAjDWp/rF9GcPwnV0MAUOESPs9O+gEDYiTbzXer3PZJl
wc83hkCTlRGv3mR/v4js+qyhZNHAdub96A27zBUeyhtxpwM5WcPMdvUsU0Nf63rKqGVZiorNBL4I
2IexHgsl7pLB9IALwclOwQ7YpDhewNl5gJqn+vTvLB+/hbkLkZyWeSWatbZAy+BG2VSb8rnYxYea
cY9sf+zEK/vutrsxb1mftrBnNzgIO6ovtHrUFz+Cc7BqrdYZ+G8EN6y7p9CwboWijJ3r9rv6Ti5k
cD42aIXOxNil4E6qFyffkvhpij6Owd+wc8jI1X/eIfcV3uaT2A1YWcAdDm52pwNfAFSNYLiLtmhx
PZIp2WqeciGP86xLZKXCIEIv1E5+jFlbt5KfvbBvksijEhXqpjiHKoVyoWJXFKFWfq3zV2H4/x/q
uDw93mEGo9GF1QhtUvMR1bug/qgH7nVDWNvM+UUGn2sJAkjsFchgOCjqZ7CmgYSWZZOaU+4kJ8ex
kR6MuCXeec5Rb2Dd+V2mvo++gvfQyWwgr/jdvbCjSqBrH/mI44aqYbbR+g0xNS9CSYxnNEpEZS8P
Xqwc0+oY1k9SSyGKUpK4mKBZYy0uLSRN820VnSLDX9SDoOHzh3JUf/CNZ6W4GNAPQyPmHURhd/Sz
tBn94FV1B6/JXHZ1rHatFRvCUtat/SyT/f0iBDBMMRFrxIyZZgSvbLKZbCCU+Kq7OCxtKT9QgJ/r
H1iKIgHMGSBRv8GZGkJQItFUBHfY5LfiZKf3CUoawVbcVAh7j8KOAohavcGzQL4CNremULZAc3al
/GYRN8HkFBgB77PX3ni6fpqrudCFJO7ZWXOJ6p4JSaaFsTZxp6DeZIX314Wsm8mFFM4ia+w8zWkM
KdpjtSsf8i0mDHzxm27nT6FTn8Yvf9MOl9FR+N+V8VWudFaWfs4gUQBeDTwKI9HKPsSxHTwyaFPh
lZJIHSRnlc2UZVG9wEb0KnOy7iA0xzInIHpWLf9CKS4iG6KVsrECJM6F7A5LtQu6+OP1q2KB6bfM
40IEF5CTJRsHKYWIYPik4UN39kesnFvzqZvvzIzoPlBnxkVlweiXUmNmXrbHrkXBCSxnKZUiU0K4
UGyIalv0HS6miry0+jSijNwR8XH90/ri1LgArFQCxtoiKKI89qDQVUBoZjz3Lha2N6FLoVSuW4GO
EQ9QWOoa/7UoApxlElKUe5q8flb1zo2WaHvdCtbP7CyCO7NsFss4y5Hag8PP1azguDSYfFw0/7qY
9aCvnOVw5zYMEXbqA5wbo55LBvBQtJgUSwG4hB6Q5LFp3oCcdyKU47OZuBqwJp5AuW5u7Hb0ihzM
XNPuumqUEM6vlkrcZ+kAzSLpDij8SnGIx8i+LuMPcenn8fH5S6gqSRdLqIZlR7YBiazWGz5It+yz
T3kGETixXvAHN36Wx0V7q6yruWWWN9VucC/YEaii0+/Fh2S2RcwR1oANdqjeyNr6IDz5WSjnWPM8
nbpehJLLV+y6Ta7kFsVNsMPKyH7wNGe4YbiJ8mA3+ya1gweyv7D6iXIhn930RbphaXU8ZDPkxy8Y
bjn2fnhffBEfR9AxMgbI0GVItC01sraeAZy15vxwNJhiHgmQWhejL9XotC3zNmwiB9mPZ2jLtpcn
0V5aZTMY4kkowD3dvoDF8ZAv6T4xQ2eRP41klk5ZNeewo3zqlVpj1YYC7vSk1t7QEw+HOm7O9Qgd
9tIkdt0NWkZR7SrD4jTDA7gFrj8ewouanOtJ2kQ1WlYEMpV0k4ThIS16wr0Rp8Vjug1gWzOmEKqY
k7SfBM2bVQU8Ce3jdU2IE+OR3bRYHXuBGags1PYkd3aU3DSiX1PempLDJXFZvPxXLaybl3jeV/NJ
1LYKtdZHGD4P4jbIsRJ3Ge5F7bDb+jinkVMan7WuceKSMAHqfjjPYsqRlYsBDi5ZHvXhVQfi5vL1
+t1QItjfL5xHC0jiKmb9tCB9a7ACr/Wfo5JYhKTCgMX5CtHCYH0hINaMe0Y4vmzR51oepnvDx0YE
YP1SqmPO3sbvSeJP58TzBUaWAcbAEVqJ+2AvbZvtO3XTgSpAUYfHuQJ8LbOmKDMF5UnTn+Rsoy5f
rt8P+xfXNOG8QJ3k6lT20KTujmp3KxqYcgkdIb7PlHtLoWauriuEAvSv1pAoYRNHLK3qmns1+bKg
qJH8k8HpfL+4Qw9JWiooFObf6+bTAOQFdXv9zNa7qz8jIuYFflUjSs3/rn90lg0rpinbyG22893X
eSP4JXb5rVeK85A6Oi71QKJYSaOFo8uFu3baK/ohHTaEXteNQRc5f5BJcttn4LnHZ/7sVR2Ky/E9
GBD0k+Qouq0f2OiHcJw8lPDuA++6cEo/9vcLR9FJ5SjFTD9wPFiav0j3gULcm3zdgWM041cZc6Zo
icgS3wQLP5EjnDCoeygfghvLVp3MfW85iRgKxQqsE5z6XXkKP4KQc2+QtbDrwVcXuTxCaTN5atiz
q0ChYvoBFaoIlwhOi19Vjas5AiAYBMSmY+5PqRd/B60dGHzuHEZAQ7ElX3eIOg/JXvRaZpQ6y/bT
Tyo42XRAhPTKoS0rOyrfWhCDNLn7TwbDl4gaIc2BvwMNrc7rsOpiLsdRJQLkH75r/+foMQb96zHq
syXPZgsh/0O4qifbujUcy683XelQDp+6tvffc/EKWnW2QBqDcxTvRw+TX5sAfavQFlKgvzMm7eo5
UYlzJHXkPEu0ZCo4H/FRU3vmJwalYd6pu9aN70QsRlEaEs/8/QvrQsFiKucFbIRIoMfnRbvJ9I9F
8nLdMIiPav397xcycqCEJQLIu131RvdFb/RrJ6nc4YDEMEOrqHTLin21kH2yVfeiiiLq25jJt3gI
r6wqstqsUWhRb1qvelJ99q0We+87d8seRWhGKUTW3SipnFPLOzNvrIpJLUO7TO9Ma1/GHsB0qI/t
1cT0Qj3OZ0WdFHZlCUHiPt4m+MJGs7XaSn6+679Ke3yCuoUfgCh9Q85DrsalC8mcM8vlVBwF4FS7
0bHAR/5p2g6Dzbg0wu/zXfICloK7qQYiRHjKifRobTyYUUz8vFMuPyrESFny+F1pthtTOwFGP+eN
4gHhbkfY7aoTheWYliwZKKZxD7HHpJHZK5DVYmtFRVKhyLbupPvI7bbhkdE/dMB/iUeMYBbO/FdT
rtKFeC76K20IdPqenfIObQUn3xaRjTUxZ9lH2/DreKAKxuuGe1aXi/iJFurBJEGeEITix2xKFsWu
k9YX27G9r0wtCggLXg26FwpyLyXJpTAGphqKelh6rR5n5fn6BVL3xz0QaWwHNL7w/8U9Q7nTd5qv
YILjr1zohRrcazALNDp7EWI64dlMbs3qlMev1zVZW5uF2Z/vhql64UK1VO81rKUxU2Q4RDqLRl66
R8vpoD/qdvhNc2JAcf7VYMpZLA8HNPYGcABYDyENEkeNALxoPEzp33whXAjhYnoQFAYoFdk1Vd/n
9FZGPysD38n1E3wHVfntw+pCivzrCcZNpYUqSCh/DE140kF4ZFjs0nbo0F/Cu2aBYXAGL3TkreDu
pczGKMXr8so+WYEtRUT51bh78XM439KNQzUZrAFVV9+Cye/aozgQm3CUCM5/SOJcFjPrM6TjYqfC
SzxItkIV5teD+4UinNeIF/0/E0l20qa56+4yl/UiZ6Da2PpH2RbtRHesp+u3uZ4jXUjlXEdaZnHU
McNMwGOmbAo3uFNdya93+vb/wFTFbOOa7XCOJNCMSRPZ69M/qfv3uaLIrrz54+yGTuRFhNta/5y9
UI5zKJWhypppwlRbtG4mfCV8ST3E1pt+Y/m5m77mbrgJQV5J2Mt6Nf1CLudkAAbZYrMRaqpA4lvc
YlP6qQMUGnxDy3YE4m2qbEO5NR4fyKyzURIDSGw2pm9spMN7hoZJmK/Zy4RaenNTfaf3KyhFedgg
o7E0pQFylqvem371yrbLl1v1pCBpYlPY2TO1TEc8RR5ESKmkOFZmvPYuOQbDThU2NVUEWc/JfkYI
Hj9IDVJRAEoAWi/inZRjCVWxZwAPdNMXbAkaIwWZtbqjchGRePAgKVPRCGDepfUiVFywpOwD4Bh0
GuV3y+k3bPRhuMHj8NNNCOoBY3fdA1D+XOH8Thh3mtoyY2VfguCqs0fVRqWMwWtUJgCCqw9sCI9x
xDTOuO3vGExBviluzA2Wzx/LD3+BxnkZoRXOIwFLXIrNidlUDEa5JdkomUjEDOawr7ghhXNDeQU0
9J41dUf9MNW+VfrXz5T6/5zfCa1elnuWL7Vq6GQFJosplHrmQa5pwHmYRMBSfa7BSJNduGXM94r/
PpdJGAfxFnhYIS2XLTPWWawXHufoW/f2eQv+k1L6cv28iFfN7xULdTkPCxtNMPNH7Fou1mNpvV4X
QRwYDyxUS5XadOxjMlUKu+zvQ92tJrwt9bsgxLaKakSuUqkSFdJ5fKFaa4psGJjQt/BBObFZFWBF
+8YCpJrRtcB5jQSJjAUs47liGyqzzosUV2yj3IxVSA3flq8/RhRjX3zU7vOd5KEjRhj7ehv3HO34
6kCpd7Mps6+7HnyJDjNHfY/J1tqOXAPt/jR38H3n91vGnNgfqC4y8dZUzl0YKAjWI6tNzOK2Lz4v
IdmLZ97g2nly3gI1kQHTSJBgPE5uvJW28c3os1AnVna8a4/6Jj8J3wIw9xLT7JRqnBsRmqhZkGvj
WUSJPeP7cST6S+xsrmnGeZFSEMGmwuxTHL5o0rM1Y99+q7Y68cmw/rx1S9YkCys+/Mh8FQVz2WoY
0TXmWzX9kpT+NFFd9XWjP8vgvkqarggxCgwZqo8sdpP7smKPFerCKOqjrNB/URT3ukf5Q/JzFsl9
eciDVQPkBjOmk4AdZ8Afe/qrfFd/TZ80HwBUTnxSH66LXHdiZ4ncy57qWu0B1ci8fgPMq9yX4PXl
bb+9Lma9WKue5XApgYy15h64QRhSPBkf0aW9D3axU7wUt2wbKzxRHotSi3vCfRRFQ1ezu8u+d/Kz
KO0U5TQN+1r9GjQ3el4SN7du9mf1uAdtRHlfqswe1fpBK8CGWD5IQm4LpGekjJJ7wJVpSHq9oC3z
o+7VOgsYAqpDCyi2fGPmNlVPXHcYZ8W496zH0VJZMhTDxJptdc99uyMsg3jK/ODDooRTPzILtB5N
X3+pMZfUsUf28iNDZH00qppGvTN+CqJDOyTT2baC6M9IS3Wn9ocvuhs8MhArEJe/UvZI2b/FOZNW
0tReYAaJfbrAx168E7mzivpoUSMbT/a4OlImdbKcN5mMXC7TdyfZA/Zb9crvgqPa8fcc01Alxti2
ld9+CVvn+oWuJ3g/LcbiPErfzWORmNB0mW9z6xj3g22U2xQl2ektN6hYTR4s71iGptYF9iDmPetM
FqD9ZgY0biSvui8c6lDXI/dZO86xdI0VGCGbBMpk3V6WzTweAuVWld8sCiueuj3OpXTCUpSTCY8Z
yZmnoMZnhCOI1Avv+nWRb4HzKPVYRRm6yayUHfjlA8zTHex+Ux/ZB3fjhyS8yx9y2PMZcj5lKYS2
C3tYSNvALgFf07vdF8sbUULB0v9j9InBVlMfpdeP0+DHKazMquKEjVMUiqsVE+joQdxJ7ZJf95YG
P1BhFROQ0gdoZuadm6JYWmZEfkVJ4PyIldeKFrO93F44duVWoSYYqWPifAYowmMpYKMFUvOUlOCx
3y7pC2FxrGj8e474v/vHTPWvXxMjBjRLTWW+EPyt8bY4vXPcnJLtvKUQxyh12N8vPlwWZdFB7gd1
UrQx0tMc7PXklVCHmes1dTiXIPVam4cC1Ame58xmRCrdUXKrEzAtHjJ7RA+1BQfIJj62OxmruYR0
yiA4N2HWpVQAGpJlqfkt64AN2+mhfwdwC13di/aUB6TU5fwFuLm0RGKDIcOm2fVYM1R8hhbXbq8r
Rt0c+xkXN1eK2ixIbFd1Dm+aaq8sN9J4/08i+KkIQ7CSBVig8HxYrErvZ/mtq4klDEILfiZi1sw2
DtiAYlK/JoDm1UGTbL5eV+MPBfef74kfhMDkv5GmCTx4/sY+lhlyrfIJGPlejl1wKiGkNOIcRFL3
YxLkEFZGHxvgoEfzVp++XNeIsOn3kHVx90ORSXkd4GKMNnSw62539fO/SWBaXkgwMJUGTBEE10F1
BnAxTgq1SULEVaTlv4rIayGsVY1Nb8x29zXANi5gI7egDoh38VOF+ZRoLxMfc0QyhM30X2UaiWLI
vf7+NgM/cjJgwwFgfdtuGLoHhn3/7rNOAyoXPsI1UeTRZ5NSlQSFAXsyZyAB8oIB6gTHYgZesOIl
98lIZJfs1H5ztmeBPARZjoU+NWbbq2110OtNPnql9CJQG/mrBnghhWt75gbAHOYBUiQhPI1Cv9Ea
qsG+ngVdyOAiORgUJQEjTJAB7KrYbm1Qw3/vX1sQXjee5DQ2kCoxH+JdN/z1IY0Lsdz7zafEFMNG
wAD4fe/F2BAPnooXxcGWG53oMRWuXRYX6MPKqsSc7ZZ2YBjT2dSgaUsPbP638QEqT0Wm9ebchW78
q84LU0oi6JbsrI/KCfOmry3bOnGmB63BnGLmaS803xFlLNxDN7oik40AxmJJD5N4agYqxLOffe0Y
uVcdZmUqgkuMcQKyY0R3AROKqZNFjg4iQsZAISR2YBEvbd2BXZwmF+jnygjM2oSB/o9fCS2cBgQU
7Lu8c7pn45XK1qiT5GK+ruFzVW9xko21FasnMyVGFNkvvnKQOjdSbS01etPsU0fp94Z10LNHbfoa
mY/toNslNS1O3JrO+RBDSkCfZsAY0+UkxSdN+1j1VORnj/WaQpwPCeQsBdUcZCgnBlU9Z17tGw/4
kBpdrG+nm+y7SE3uUWfI+Y9Y0QqxlCCyST9XhuGYGthXIrsV9okqeuJIbY0TNqFzPqRu8sHMGehD
azi5sJusF8IhUgI4pyGafSvI4LjCwFx8OzEYro1yy/gPQXHnvleD3OsSKYGcv4iVtpL6HCcoapqt
5Ptw+H5dAHsm16yC8xeNbADzWIZGfSc7Cti/y/h5xISc5E4IlyhLBtRiOKUS5yqENItEfAEhDUh6
NKGKo9KXhBckAj8PIjZnUq2nBXxDJCGSJJmthRrWykZHNoicnR3PlePjYcOsUJwxFABJmnoMOsBf
Jd+m0c8AshsT3Zj1zP3sYnnMsHhoYr0uIUr2GfZh7gcbE0D6DYD0QzI8EpdkcM5CnBZZDVlSM6mf
w8HPR+IlUf+f8wydLNapyJoX1XKb63eNQnhvwqEaTP5Fzp4Dus4MWDyq9K9SgjoxRgY6077+digh
nDeY4jyRG4Edktwf0RB3ha6IUXbTqIEeIjfiAcPkoMh1ldmzBhj04g4N9w8AtJLsfKd4hd9R3X3S
1DinIJVxLkoynihDG2RFimEb+pMjbzLgblDQudQpcv5ALVJDDjQoBxITsQf9l9MJhD+g0hMeGKyr
gkLMWCBinRDl/QiN2ya3O0/wJ5+xNHTUxwd1iPw2OOgmgH7RQa/5vgM3KXAiXH1nfWJz8kifveum
SKXqfJMz1udEEBkukAITMbE7hyFIGzzNYKylZBFvl18Ol4ZYsyoNovBZldRfYo2cmKYkcN5hUSWM
6jFX17mGzbbBWwA3u1/NRxZkC+wQefMDcX5EdsTDfyEMVkHPUII6LKCXgETxWbNsmhHbzdIGGtam
JT9BKDU5/xF0IXJ1lpFlO6x/T3awQ4kEQGvYsh/8cZs4feQMpF1SmnIpRdvUk2oy1z46zRHTgW6w
k3ctYgnj7Ak38j86L5NzJhW2e3UpZe/7mOo2G2DQXfU0YfrkHRCeqjmRL4HzJ/KcmFLKPuzUe4Z4
mAF7SbnVfED2nqje4Drg4Dkm87veTbUEQSbBaqSTtJEwocFAYVOveWqB76xXtg7i3OKWEbLnbgvu
q6K2qdonkevwLdHWUkOxDqCu3H1NDNmTlO9ZYXw3chLRnch1+EZoL2qyMoq4yGZsjkBH3iZRvluq
pbbnEMhWheB1oXxYAsMJlmYL1okDYI+8tOwOhW5uLBlrD33dY2yFisPrpazzNfAN0yEPR7kx8cui
XfHE1mdSR3hnGWIMNf2BcoBExOI3yeNsKvSZhWPD2rb9Tln2orG57o/Wzxo0JIakmID0Ymn7Rf4i
q1OCy8Sq1ZhafiJi1Uqs/Gn5aDamG5OkuuuO6Kc0fj2gzy15qtnWpNZrGCcBTUQxP15XaH1MSzvL
4D5x+zY2LNGCRqyWBJLKYzWgBVs70aP6DS3mneagsf2xdJsba0c1ftcv7Cyby2YngK3GGaus94CZ
B3eg3npL+fm6gsSN8azBRWgmQ8KGVhTNk8ybydwJA5j8DEwsbq9L+kNmcVaHXeeFcVjBkrYTwyqe
Tj3GdbFYuDOPk8OQUjCP4BLS1uPFWRoXpQQlj5KAmaJ802NEmO1qmXcDcOSx8ofmK8nh9Ydi51kg
F6CESQ6tdMBtifv31bCbdzPZdEh3p89sP6ZwqKFf8ki5IGWJ5X97w6Nj+suxxqhM6rcAnFM3xT05
oE8dKRei4jhKQhDaY4k4Q7YGtlZGDpX79WjrEhgq9C+BN7wS17j+DXE+Vc6jJHneTAZ746yRmryy
od0B5bnyqXHEAxWU/uCRf0rjFwLURDKGcII09tplrOBgmaT4kAHZFLxhjZ1vqJY9dYP8LgBgRJNR
ZNARoyNtVAZ0nDomiNjqnXroRZt8Fsxf/f7lf9aQ8yl1n6dxouIO8wZAnIobJDbqWVYK6E+WdFdk
3kYJZEZ18epBt5sZ3Yxn0cAuR1+tbzPzVQvuMm3X6t9T9bSYflERcegPX05nNTlfM6VzkscL1DQ/
DW5+2+L1Gw99Zcu9XeLrU9gxtmmbsFXifSicy1mmQU1Vxk3QfGQ8HfV+2WJuRrLVE4M5nQ+N5vyj
RM7n5GKlaGny3+t4J2v79J2huDJa9HlL8T+t78ucgyG/AZBgJzToWDDMUZf3Sw+dXjTf2MTV4BWV
N4CzXHGW53lLjWwQkV7hPE8eSHnfMySKcnpaTGAGUVUq9g+uPQvOzYRqVgVWCysdm9iOR2y5hoBS
XoSHqhufpinbpuOIT7j6vmoXr65nJ0gbD0DTXp80p1Fu3W6IsHFt2bJcEV8ihO78NkHTWIYiZdB9
rlHWzI5dR6AOUgK4FGeBKoLE6BKmGfBSJWiP2tq/bqjMDq8cL79HUIKdLMKCPLIMtAHL+V4Jb6oq
tXO42OuC/vAZ9fPh88sDibb0YcliVPiS3qpei3nA5EOR2dG28TXy/VFHx/5+6dz6UVLnFHfTufVL
hc8nkNx+i48iWMPyTb/9PwwZE/GQXxuQ1UDKFubYWk/aaMcYm3nqLnmZj/nGcslOCJGBqpx/mQvZ
iIGSAtNA7yM5SVVixxKRgf6hpXm+Mi6JkU11MUsBQhq3x547QPTuGKp4stEeAK/8FjrqIXYXKrEg
4pLKuZQOhLLZEuHFq36zGx5B/wM3Bv/1kuz/ao0ZlJ3Y4QfmtsHTdkYqpgErBkuYitvE2kygaZ+p
Sf51B3aWwd2UplQMuRbzJPEbQ9xs/4NmZ94ZizPGDavOyHYZ2fQg+vojOIvm7m8UBaBvspaj0N6b
xq6kFomZ7/3deZz/P3dTvdWGScdQqdn8Pqhqd4o/wtzJVGw9fJ/lcDEglaoqWYr3WtroRU7vM/zr
YqvbilPtC5+Kaetv66c4vgKSq9IiBGw4wmwzJ20DR+39bCTrSsTt8OWPOsKidxDhq3/eaye2qowV
owf5ScXUnuJM32m9iOviqxrCoA61KsISh023U7bdVkM6AsMnQgqlF5dXxrXVjkMBMZlxSpT7jEKR
Ww9Z5+vhXLusgIC0YVsBXTl+zZp5m7bPRgAK9Skhkg9KEy5t1OamAQEUPJGVP43NxwCYQteDIuEb
eDy8VhejNmFbPn1xl8TeID/n/U6Xjv+PtC9Zjltnmn0iRoAExy2nnjRYs+UNQ5ZtzvPMp7+JPvFZ
NMzT+K/Owt4ogtkACoVCoSpTH5ysLgRg/xJ6f0wc5w6mPBmafgZaDA1IL8PNG9WixEZIpUGUInT0
U/JTZOUim+NcBBQT6kZl5E+MaiM9xrvR7w9kL1JqEdkE5yFkcFfWM5OhKJPBmxN1r9LoVBTynWoQ
QdR3ec0gdMZFFjSYm4zN4hS+5fVJlVBmW95Tsgv03Sg/XTaQyxZo8jXdiHF7taewwNKSM9caAlCf
L1p6+G8oLLRZBUt6TWbTYgmSJbyZjat2/nn5+/9yl/6f5UGV/k+AaOzrLmdF9zXSH+xq4sdPmWGr
vV0fchSKiF5CRNPGuYh2tlJjYFfboG5tkBqrfSe64G2Hex9D4nyDKaPFarAwpLNh4+ZhR9+Nbyif
Q3Fl8VR1rmAK2eb897MWeu1/TmGlI4AZMpwW7Ml2cXOPKWajLXVnOVXuFWBFKP3sutTs/xYjgQj2
T+AZacgwrzCXedzYGUW4ggtXPf8QjE+0rThH0ZSFVPasLl+DlGZ5U72CgGUfXGnXC8gXmG+a95B7
9fr9LDiutoWJfgeBJk+Jly/gvu1SICdX6Gp2x5/dHjRupSODKzLc9a7qQ7/QBVmJfi8iSGdG8tei
QneSgCWEUO3MpbDaeBVdurgvoQ5Oy9u8va37XZ3eCSZ2M5zWDQ0oVJVN/kmplQxNLgMU8JnXOjhK
aicFX0j8hXWRCrN0m5viA4uPnFQZ7A9pH0HPAxW50P+5RQYyxaWrdOf9kNj0UTA2ER4b+2r+ZiWL
lDQEXnII7hifbPTCqhJlT9mHvkgWZXuxfk8kHz6FaS1PhZGEXlhTW6N4F9cQhc5fBWMSwXC+sh1m
GsR1DPUVcJAsbuqxp37LsBtQ5R5Zs4P1pSjxYi2AFZgJ3znXzpOiBTKmklXzyS7TkyWvxi6BvLHI
6rcpQlZmwqZgvWzDWGr6AqzaGz3DH85aVYyxLdwZod2+M7kqxmVTngqP8ZZrArtRN7fdx0pyvnQs
k0WpU2amuicVN5kmop9na/T3vv4A4H1mvWTS3GANGc/xWdUT7uRGPjKRs/zWcsGC+R+Xj3OfphTO
/UJgnEWGBwcD50J1mntk//5PTziifceFW2EYJYURA00qzqJRELZ3xi9I/uPVTRE+j24n/3/bi8WH
XBA1i3UEdKE336lHVESdRVLcfnRiJDUd46jsY5HK0+VdaPGBF02lmMoFIEnmpfF7X1ynVJDd2zzR
V6Nik7zaBdaYq1ktwUjK6hSCeGF8U+S9OVCoOIqUlIUzyDmVtOgs1MNjwcyn2dGPYHByoHSM1pNz
DVboU0FEKQRkW3A1uLkhhp4bbIvJNlM6hmuWnRJaiXDPjGuPdYuLRilaM86tBAuE4MIBmNrk9/NO
j6/CSpTN2dzZkK8x0MRpEkXjdraptqbaVSk0nCVEsqw0YB5t6ZneRTeQWgVHgug2vR07rxC5nS1r
lWUEPRBxayt/sZeh8DiFdkjBbQv3ePupeA+FFKZqQUMKzTV/rpxsyOiyywrg6S9h/TVMfSWSBe5q
c6VMU9Z00zCgUsXNYkyzUO4VxCQgM88syQ7JFVVFTphdxP5ywisQbuJK0AcQJQbIEN0Y0akO7TH9
3pJfSnerKo1Nwuu66LzLflg0MM4xKmVXk5E1nTTTS1HuM+sh0AUmuHl4/R6WzDvDIhooSRZABORa
Mh/7XHA4Xh6CzHu+MEwUMjL1t0y7j6pj2B0HYU5UhMG5viUqczJUwGh/hc9MsBg8YajjitzkO5N0
VZAQRWef4OK+/Ui2mjnOCRp5NJBsAKpa4cn6H5Xk5jsIylzkl49ziepNxU9QAIvnnMtmIVozzhv2
rZbLqH9GU24bHSSK8uqa+JchtqscVqNjc77yuGOnoMrRAsaQWDdBUHuaRp/VuNtNjemQUPHBi3jV
G4UjZZbbqbMfEPWwTIiuVPlxnoK94PdsBpSr38MFWdBDCAkak1iZHmMmlW34zNPoQ8ZS2IfMPvXv
O13mr6jTQsBxx3qUJtrvadCe8rjwkJ32iRl6gmEx07yExXmVmcQFSWtg/dOYpJ2GfbFnx2i3K5zy
+2U00T7h3EnQhIWsMrsph6cqfg2sa3N6vgyxfb58rBPfiJwFRi1LGjCyQ3eod93LPKI0W9qpe1SM
4vXsP+6F8zvhyk47ow8I4h5ct+XvveIqoo5kNicXFug83tX31ToGHV+M71sF8ZLa8rIQha+kdOsp
2ltKZbNXwUoqBW5ZsFTngGgF26rjKNcpYOXAh+BQ3u2X6tvlpRJBcF4EnEIRlNawUkTzl+Ck1Adl
er8Msf3kt7IG9htWw0inAYq+TLKycycXGVsPgeIOvZOu7qKpG4mY7lvoT68CVMGm4tuVZ0WLCZYF
k/eAImK0QUlIDv5oQSRQHVvyOV6h1SC58MPK6KwU7P6XhDcRuTMywbYVmSDnI6psSQnoGEH3cRXu
mcTe6Ku++MlZcKrwNZ1pMszEHLFW4fjUGk/W4AmWReDC+TLOWB96OTYAULXHRPdUZLtRNGPVj21V
Qcj+JlSvq6ixrbmyLyMLLJ3Pi4VxvygtWyBNfxql5wk8xYuI4kZ0YJ5rsVemLjcWEtXMEam72Qsg
3OCUNz246ifD1kH7dCz94im5FvE7i/wtX9fZxGkBPia2i78pyPCwqxF51XuQdICNzBeVFgvhOKeR
jXMH0kvkjenDgK4RsKw55qN2hzIIdI0ICUE2r0cfO0vh3Edd1yPqVLBwOB37HSNXN92wtOvGTb+g
J9S10KQnsBXBLjhryayWMSUGzuQJ84lT2U7q1Faj/2qOnL8AR1EuD2zJNPOYydDF8sxK9BQoik7P
vLarcUSSXJKGed4stlntPy5dkVu04KvVoC7N4guQoM3fmztEj7v/tt24MCNsBkLyHjuhLp+rzlHy
11FyLkOwKbpwKvP1m8Ms1QSEGoi9LS9tvgVgsC6f9OLWkh8uAwliQb5sc6S4MZnMHGbTtAccH/ps
J82PIewFIxL4KJ66mTEZkE7CpM2lR/W7ONqZ4/vlsWxCWLIGjjtNJqrO7aalq4cgq5AhMpp9Ph8V
VPfWefGZcaxAuDg9USfZnGKA5NrNMh9KVPtY95fHse1qVxjcBmq7brSU7JwPDe66x/w4ndQvyYu8
G93GHm8bUMEpIkxly+IsjShgRFdNk+e9LuqsJ82E9dFRaBrszvSSN/qt4jPHJ3r5YCf6X+YNqXRd
NSwTGQ0uaWLOfa3UMfzeoN4P05cFScoBHZX9Y9hC7lJU3bYZX6zQ2NBXrmLszEgOKWw8GGntSn0X
24ZUfh9IjCLabDIdXR6R78gVB5zAXwVrubmTV+D0T3BZCmRaNRhq5w6u5Q9XEV7KrBv1wMRWKkap
jb4kS0ybyL57aYq5g6yR09iITOCq1/ORglwmOEC4A8Rtim/6yBZ4l8cpmmNu73WNqZOOYI6VHYvh
oA0EtnuxzNL2W8hqOrntZ7RpqzUEw8JNfMIBXfkJYm1Ec4xUWXIsh9W4yygAp4cWTOXRnbDwfDNP
tvoF3OY0wzoiKsuTSUvzUoRqYXep1DkGeJdt2loGmlwC0PzLEsHdRircxezVT/mgj+3DBcyqCXX0
gL1R5jOeDI8z4n5LwF23fb6uhskdciqiBAK1Vtz9voY3ixueIOD8Eu5KSAHOYHKO0ULLXpuEIdFm
EP2By9+vI1yt1aTDAjeh/IjYpLS1MbDnCLLysfRLDuIfjd7cdI3qgW5439YidtjN+GiFz7mmqDEi
EqWYWwN9ROVxme4ub5TtsqIVAOeNUkmd6MhiPvmhcxsUlkWuhBqIPXvuSuz8IXNG0XOXaEycD4JU
qUHLFpB9+t51ft19KlW4GhPnbJIxjgmINhEho+DVq66Y7AUqN/fza+2OfrzTrvNDdU+Emawt56pA
w4rqhqpTi6/jL2oD4rXgfvaa5bkOgQrKzSr+Ws3ELbJS4OKYC+M96hqM23W6MsVNSAHWGg9d7zXF
D0u1LxvHNgRL8uNQVCjhvGgTtCql7LCINAgxQAysC+8akQVuhXwK+QDhXCgqeOVk0liYlBt3QUSe
rYiiSmXaoWj0+b+Nh/OVlpkYqW4CyprR0lWkjpW96OT+v4Fw65KVIV7rWLSk1uaRjstuSqw7Cunf
yzCbG3c9b5xHzArdmAgraBj8QbEtlE8YXn0l3cSOpNm6Hx3bUyO6rbHf/rfN/V4r3hsui9rQpoJB
gFPKVse7RXqZiNdX+7w45aI+3u3d9AHGuT6rkc3CTNkzdRj+aGN9PxbjXumJaqPH2UW13dfLMyqw
dj71OIGAJK4pFq6U7yTZq+Nd2u4uQ4jmj/N8dZ4XU6VjSGrxTOhRqq5m3BcTK7ZzvBwbsehaKhoS
5wijUZU1jZWFdPWjqX3plcgm8qeEJVaWeL4/rALaYZAlkyaYuBHV8Rr0FqhbXsMQQQhfHqBu6VS6
I8qMiEbGeQ1zSWvw+APTTA1ksnobnUahbZnT/vKKCbzTOS5ZjS0yExLI7BInR2/qeE0tSENJz5ro
jrV1JK6nkBnOCkbLw3lQFRhGv9wSXBSjMBb48s03fUVWgKJbKtENzvbiWOpRJspeop8HCEfUOxVN
J6PTunjSh5iO9Jol7uW522waWkNy5ieNSd/qA0alL72T5cXOaKSrJQ+uFqV0FCuxlVh7nEzFKyb9
i6pagt22mT1b4/PnVxwnZZsBP4KIGWvjS4/BgXWjyM+KsHBeiMaZ5NjqektHoM13iw+a9mu0iDjk
K5vc2BVVZm/a5Wo1uaOspkGuGw1Wk2R71LHaKGq2I+uqsVRPsIibO022UC+BUkdD5Qssm1YCj4Mp
s+y+ekT3JfSgwmPqyDtjV7qLR+zIE11qBJD8MZOGWR70ASBzo7K7xM9QOE3H18sD257B3+PiX7IG
Ey1mcgE1IWQ3bIm8oR7YbipfCp8v44gGwwXYedgNjdIxHOmodV86yTOFXBzsG3+dyx9rxD9fNeGk
JrGOCRuPgwutLH84TfeqzUSYsG6i0gzRiLht3SA/QrMUI2L0Sele81l2Bt3O0/0M6vxml3Z28fMz
PQKQ9fyfGfKHzDw3Utu3AJWMd6QgrfZNzg6joTiXV+tfdvEHDreLu6CTSm0ADhMgO7f+Hrs9yA2Q
HplPotTt5oPdelTcNg6XmqTRCM2bFswNQ+eUpdMd5L2GB7SzX6ZPcumYJyI7ojBVOFDuyAH7hpGo
DDqcUQUIiQdHAkuiDamOXQmrEVVVboY+q/XjwlVq5XmbsG3QI+qB/s4uNqT9mM/XXSOD/qe9SuTx
c+fP77XkX8BwUZOIkQGzCU+RtJfG1s7CU1i+hSr2euj3S+fm7V0+RILDVuBb+Bcwk05ZPIMyDdmW
9yZ+pcNTvrS2XPiXjZVZx4Vtz7+BaTRF/M+2fd/fR/01Rd+R8hQHiCgXkTQH29OXoLjoQSJt1lVs
+y3DbghOlog2efs682EfCudUEqOV0/C8E45sL1A3PiJAAf+uM7rRqQKziCiEFC0Sc3OrmKvMJMnI
QwwpI5VnTv1DMBvgPk1dEieCKFI0e5xTyWTaLwk7a4r4aeq/mKKuJoFHVjg3kklLXi3MaQ3afR0/
66qnNg+Xbe1f4sePzcT5iwR1vOHItFmV3WTZ3VW/G/bKDwMBpOL3X/4PTDOi9eE8Rl3SoZErAKq7
RHWac8MbNLrt5Fcb24XNpLSGybZcUV+CYDL5x65eAxPp2GAydfVYL5Vtjl/64dfl2RQYxF/vXGbS
T2oJDAWCD8ZjmD1e/r7Iu/PvW+EiaVOBi9n5YNHBX4N3cdXWmXLPdfld8i/DCZaKf61pM50sQY7h
jKjckn6CIsiZY2/pZu8yjmja2N9XW7afOqrqMXC68cus3beihr3NcSgWOLY0nUIgjvNyZmFUBTBQ
3aT/UNPM1sFxTm+1WpTNZqb7lzdd4XDjUMFxiySoylZHLiFSXdyyBGWNExjdWWe16tfpufCKa/JN
Oog6YbZtY4XOO76gzLuEKXMzPs8C+4o1ZI9f2ivTj30qCLO3/cYKjc35as3kMFWDhenPj472Tjxt
H6a25IEZx7QXrwM5rtMKGn/PRQOXppdzh+mATqpFxfSOTnUAFwa96t9kTHDpFN2ZZQzlBg7dLY4Z
o6ohLtDHqNixizw+ZIIl0WJvBuerCeAcZ6lTue6YJmT4Nnqo/WJFFYfglinYFjtR76TIsjinuRhZ
Sxq2E1XUbxR+uutRs4kXWsGBtvkmrHwMig+tytzQs47xZTRuFUOKScod65SiGPfsnWVn+hbL0CAQ
3Qw334HWuFxSUFtQmKqyU6hxJ3+C2tRd4jM2gfyK8QlAiuDQH3Df/lT72BqXu8WRZowSZYJJNc3d
qD7Q8U0W8cUIx8Z5n6of4xIpBOYVRi9Aq19uj7WtS7blzChBG1J7+aW4zZP0mnwT3kQ2XetqQTmX
JJG+0HpQ1J73TELdBPSJkD9o3dklV1LoyLhOCnmlBf6WLzhKF7mcuxRWpE7Kox4oXySi+OBC86qw
FVR4Ci2W80OVMUhdW2B2zSfWfDt8Sfyms+unEE2i1EG5SbULbkTbcTOWWM0q54nafM4KmR0oc/Uj
Na/64rXLv3/iTFxBcO6lMJZUKph/zVDDUlyRVhT4CfyXwrmUNo67UU1gGRL4TA0/PmpecBtAPILp
K2bO5dGIlomPvuJGDiKVXZ3IcfZwX3NLFbcA9TE8MFmY6Kiz3S3snxSsEx+PhWCIn2sUfYJwqIEC
1yNrZ9SvYqdHhctbDpViURKFrcqFI4qPz+baVDqtguXP9NWqnqL0KQO9r6Yc4qoFJ6rA+AX7jI/P
zM60+jLD8Og02pl6GOmXkPzQhVTNIhzeiVB9Ko0GODFx0uhds5wg2ffC912BRfKEcBVEfduZBTB4
+nItxc58E7ls1L0vHvZxdBS1vG4bJVVQigSWNoIKyT9jmH4KLH2MUHkelXbvdYfmFgRAnnyngMGb
1XegsuQ6/cy+XmGySVjFTU0iNyaieNwZM7LHm6ibxKJxbS7XCoI7cMCLnDWRimHRTDpUTXdd9tlV
EUMCpxUVcGweLysozjLCoAwaq8ForGFXFXtaP132G5txz+r7XEyblKCtKRjfY2+6RuJG04PWvBim
01Pb6u9p6V+GO6eg/9q/Kzw2tevVoUWxZC3wNFQeL1dMhpvpLHfXwkiLLcIlJO4IiQtrnuMOSJOf
38gua3gyPOUWavGQQkKl1uPlkW16wtXAuOPEDHWaameyRfOp095KCcnc6OdljO0byAqEO1LGqsTT
JFstZTec+xTQuH4v75gQMYzx9TKawPR4WoNJCjUyRjA9I32SgpMWvlz+vsg78FRQmoF6967AaKyH
GQRXiW+cGC2mhY4L7Rggd4WXLtGJtb11dUUnqC21FF49bRzGKVNmdkxaXm7eFcGhVjQbbET25cFt
m8NvHF40Tc9Sq1BG4GT6W9C+JvFD0IueJrf37gcG513J2OdSogIjOWg+K9ZLD+zO8qkXBPoBwznU
MIunVmcpTANkeMbV2DzJ+S7KBcVH25fPFQznVEeLKJJMAdN6+ZviZT6qSZfz62PiTjKu+P/QeZZ+
emBPg9qOMKmgJ9aA9qnoU6OqSijKIQhPHtKnQWx0Q4/K8AbMwrErL6+qKbgJbhoI6E9khSqGYfIh
fE1o32sTEk2G/DPqnCQDBUTtXTbCzR1sEB1FSKytmY9A67nRuqwDx0tZP88g7NZikQlujuIDgY86
NWlampTRQhnNIZfuU3KTBoKsxHaGe4XBmblVh9msJ8BYbo1b49CgAz3dx57+pcMJcmTeXHSpE42K
s/jakoJC0oE4kBvoiFXSF7P/dXlptiHAvqsrCmyA7wVP9UozQwtse7NybGW/zHw5FASv26v/AcGd
SPVcjVrYoAemVGZil0NUH4Ysa+7/20C4I6lsFV2emU5EUd0maW1X5pdEJDyzGfTjCf2fyaJ883dg
WIWUM1WWMY/duM/wr/AmY3BGGbkg8rJk6afilBUkZ3SyFkVGwuQ2WPRQQCYKSp4uxLKPQprHzRNp
hcQZm6VPWWAxyZTxTrutDiC3Qu7isJwkpztGNYLk1C+/14C3/8vCUZ6dbJ40WTZZx2gwJcdpHE/x
0vqqUQj4PkRrx6x0FfClWrfoAWPwGrqdmp70+N2I74zJmaTY7ipBznDzRFzNJdt1a7BeLuS4wJjI
MTwte/SPHM5MMIfLUydaMvb3FYyuGI0eMuWKZG5ACvaoWiBrrY+J6CqzHe+txsPFsFldgqaLtShV
UPNk9Ge1kzvzLfELJOxE57wQjXMYGFEfmEzEjhEUDYfMnV6CK7ozjsM1MuqC8160VJzfUDRlUPMR
c1gbUEGgiqdO+q6JtKPa1bu6J6y0b3ywIt29vHbb2cKPOeWLZOqpLMxcwiiLr8rd4NY3LFki3WTf
ya3hkXfzK+vYMw6mkI6duYy/LiQrYM6lxDVCDRW9Uwjeq8P58QBORUcOvdsJnYpg152XemWhsjKN
epNjdlGN8ZU40CTchxBYdCsvudEfIFWJCGr8HjjWXkSksl28thomF8dVWgwpH7YHs0O8rx7Yy+Pk
lAdWWasKzp5tiwV3HeqokF4gfH6milsatgPznSoIAsvgqYmlfZsXpR1PoB029PchrJ8ymp3qbvC1
AmdTpAgMarOXBbwxFGVeKlqh+C4oo1MjUjElxsadf6Emw5Xd9Js62tC+OOYOG/2MbJiyt3aaQ0vH
EqqWMS/wl2GtfgB3gtCkCQxZQrWqUp8icKdpXij9wo0jlkrBmbHp+FZI3NpOI5Qa0ayJ6lGrvdNL
083D5G2Sk+9kkH5c3qeiQXHnRqT1nTlFKCDVpNJBuZIS7o35OywBJXsilvZNAar1EnLnxhI1E9EG
LGF0lV2VHuucm69DcvhH2T3AMRLItrbr3uTZLm5CB3QpzqcqE1dzyx0q/RjMaj1iFacJyizt3SDl
fje5Uy84vDYlhNaD5Q6VbhhnorEG+sZd3vWjvkOzh73YiW955IGi9PgccriRJ3pAZUt2yU6584WO
ViAPKEr3TDrvSJcdDKvaX7YaEQR/qkzyrNWscHuoHxPtREfv8vc3w/aPReIPD6nBBkCbLSpzk+Qq
C/LDgD7YBm0kl2EEw+BrLCUDqRcUkCKtrv6Um51eijayaBycy+jroLCUFLtLJciB+ON002uCpfgX
5/zbL/JFAZmVjfLAeBSgBbiDotrePATQWVfACRH9FD1wCjzT+RK5OvAyc6oIZX3koZU4TbkPNQj0
oIY+/9yR8zEqNrMroEHRLWNhzpYVATCiSuled9GzCOaYbCcilNu2AwN0y4jFVYNX4O0LtdBbFWBq
pTrpkHldLGro3p643xC89G5WFoNetyiI7pRfYdu47dTsg7iyh/Husk1vm9wHEBf+hHW9gB8SZd6Z
fo9UQU0je8Z98TLIdmGo+YHCGbaWzrmxsH5ZRhjcPY7PqhceO9CxTh6qRM//J0eReINoaNyxGNcd
mtlz7KZokO25lGzkGO0h/Hl5bAJj4MV4w2KRDJ1ZXjYUXpsPezOlzn+D4Iw7nTWj1VgpvqIq7lAY
N7Uq7y5DbJ/rHwvEHXOlngaZxvgfO/KFhF+D6ajD+YyGa3aBwBg2TdtCgk1HhEhlvq0wIoslGyG8
aDBKdmbodj8k4Jl4mYZPyCQrKyDuYAvjOFXzGdG2qX7Va7s03yb9MyuzguAOtkgaOhA2YywmRH70
Trb17vHywmzPlqqjZVHXZTxV/OnYZDOK0J0GD0qT7CGX+lM6Ba+m0fuGEXmXoTZtwPqA4mygmzqQ
tjK2CgXcrYeihWgruAmpHat57DfVAHpvSFGI8ohs6/8VfqxQ+bjHlEk0LmyXHhgBzbSvoBFr2hre
40F0LVivzfItSsBpgwsBxQMo5+6oDIX7ocHjRtafuZ2GfZnY7dfCZpxImdP4ogevLfewBuQ8n5xT
U+5KANbBSxr+KETFd6Lvc04ui6YxzJmSURf1YDHTHCsVpAQ2r+brIbCfsDpbUXlWJHMK0nVWyTyD
rdDw653kFL3fupDCQRVD4lA7yG0xk/CW9a+hOesnhiVpyLUgydzbynFyJbt4mOE1Tr07eYENvYiz
hNlnXpLXsPxO6HUIaoeATYIyc5Smfm20ySkGdApVQmKrzRWUNcVkEqFgNOVW0JwtA5QrcFP9UT/m
XvyNglD12nqafR1UEiEYx4RU75vTuoLkVlSv5UwxwYfoWrOyC+rOUa1oD9mF45SLApnNp2W6wuKW
MKriRlksYDFtAu3EqrC0HYgXT8LsyuZEKgooalDvaqLB7k87zedh+UcMozPC15SYbhpLO2lqvMW8
R7XbLdGyfaHWV1mSH5KM/OpM5I5TcqU2oSDI3pxfqsCV4g2Jgtvyz1+StlZFW7NilAAPBcpSwuBa
MV51kcNmU8e7TrqC4ZYxSVN5QdkNmCqqG0N/HHO/1ASvFdsj0SxCDSgCWHzrRxV04EadW9xK62sU
ChpT4Y/FY1x/bhdolJh4a0RMoHOOeQioOuFBgQXwaG6EKIf+2uxZxRITpCIn815EubZpLStAzjFP
c9y0YVeD9jd4kPKbMBQkvTcfyOgKgDOCOodeWUFKxLwPyjFBXTJakrzyffTrK/YebLi56CjdOsDX
iJw95JYqTZMJxPHInGVwzI/JrXZKsOVGX++d4j51K5R0iDSqNu+Ua2BujytzPBItAHD4BnnlfXyM
nfSQP7IzPHRFLyQsbPvL6lfzyjnnUWrzROlhKWb6SyH7nL603ZuaE5daD2ZdO5eDIpGZcOFJZUTp
pBoYWtZ9zZbvg4hucnMPr0bDBalyQJdal/F9ucZ1VX8Ni1dpzAWDEIFwnjE0wyJByRwGId/0sl83
13UvaKPchtBBC6NZ8BT8o3ZiKkWnsO2Uo+0/1EC0nqh2E4goADZvklSzLE3TdIuo/AstVSCHXg0Z
k2tYQEzHarSLFyO3U8sewZ2Dfnav/m4u9iTi3TvXgP9tdx/I3EohNO+CIoE+CvNQ6RtBXyoTD1Ik
23QXtA8zaoDYtx7nK8VO7j7T3rUeN7eEUdLTWGfqLARqh6kDFQJ7Mk6dkKh8297/N0qNf9Qd6ob2
XYf5XW7RQVwd5ut8F/jKbfmePLPKQP1elE3Z3s8fiJznT9V2jCc2MtW4maufo1U7+oHUlV1WL7O6
v7ydN8+z3+YDQrY/T+ZeUkpZVzA8TUfNb/dtSB5q+nOJRNQiomnknX9rhZ1ZAyeMrq1sp4hqSLYv
MquBcL7eHKIhtDLMWo8eadZuA8W2U+vnhxn1N5EnavvY2t4qIhlVtyyqahY3nn7WsnBicOqyV7tX
aMJpogz41tKsIbgRtdB2ytUQUzaAdr1vIA2kQEE3FzmqzYB0jcOGurrOhEvB+P6ZCSyNbeS1HSg/
6nrXp8e5dXQrdc35PeieL9sd256881iDcodWPiuKoqvMHirqpxY6Di0USCnVNZJU4DT71oaVawXN
3WXULStco3KH11wb5ZROQE3bxbaklzAb7csIokXjnCIdpLSSUiBMxn4Z0chIIIde4Vkoci8DbZYl
rsfCOcDEtEJ5YMu2vC9+GkI7KnHle+W2eOs8GbfQed+ePtM7+YGp885w0tShjgpgxvOdUUbONL3q
dBFM4eZWXqNwDjAELdbYj0BhjTLLVQqx3sEmh+Uo7SCw5OYvl2fyslHovAuUopZ0WgO4cUp2Zo2a
1bD5RLyxHhHnLaIiAhcFdDU8+VHJk2cplX3UYN9fHsemS9JRIaMaJoh/+DxikvYakZn2hBQ3z1kT
7ItRdfVeFoxl08J1cGkSQzMsi0/AlUWtg1wVMNZ0SrqbsboeFa9NBDtVhML5hzggudyfWX3V1g6j
fV8+WvJ1ZXiX52zTDRmUqoqBsi08jf/p+zp1ykhRYjDzkREzMDLwCKJaokq9bRjcfk3dAOspT7Iy
5skyJxYS1glYeLLqW7x4kHGxTauzlbpyJmWXBT8vj2zLP2BYpqZSlaK1jZe8Joust4XWoaIJzZhU
/jEnB4pmyaIb3DZTndb6teTasZAOY/pC6KGmV1Em2bUs2F0bQ8cPQMetjAuRiQCVm2FosBNIzqLs
QHmutbsq6G0ruqW9YYfTs2SFtpEdLo+cOXHuaFkj8jXNqboMdYcXXLcG+VZJjzmhDpVqcL7uzFZE
BbHhPKiKjmK8p1HE+vymIxnYOMscLTGl9KXXn7RP3Mr/+D53nhADyQalwPezkQRO1ySmk0ULFWyD
rVvEHzDcKkVgumyKCjDdu44Hd9m/ZlSngy29zbcgDHH3YgKAjR0OSEPRFaT5yF/sg0lsTW3OWkbi
6YBWdjuZoUHYxe6oiJrOttfoA4nzJaHeSnXSAYnUz0qc2ODvExxZG66XYlvrlgk+Y+xxzr9XYYEn
gR4dS2HjK5PTj5VNxRLByoZh6ypzH3Dw5K8r5QQR+1YZUO87ZsPJTOVdnP0swxc8lXgllEBU82eF
fs5m/N6iDawuP3HzR/HQb3i+iHqY4yomKDp2pyJxiZnZlSTIrG9N4xqB88Z1kkd5FAKByIcgvwpz
v6ECd7QJoUFpUzaorJs8a7fRNVoLzwjnAEqawq/w2kFFytTbGBqVoUOmadCv/9PlZUlWKwZrGJnl
Q929ysvR6v7/n/Kojjzq/yCYya9i9jhIQ0NjGrr6UthL9ytDN/j0eNmPbpXIgeoUdxuqqThH+MOR
mEkKbQLsm6BKUJQP2snp1chkN6G5LTc/rbJw0+g2tI5GRAUbavP0MigcAx4TccPi0ycjZHyibsYr
mJGAttp4ziZ/jm8HfW+NkU0nCAlkg90O1zp975YjKLdtvPPUaiwIdrb0Z6lBcXBDuMjQCW8vCLUi
xkuMPadBVYNUEIey3CpBT/oiO0BVw+cxTe1hUNwCfJy9gZaq0VmilzK6AYlVU/uZ9H55XbZO1PVP
4txZ2jQKiZkG2AT+io7487xXlkdV+RGCkhFBuUlFL9Rndh7+SF1DsiN3ZW4lSVMtmPGmL/UvKJx0
u9ayA6hYTqGjNu9zbDl5udjyggxXu5u0xMlmXH3KFzPaafTrMHm94U9Nao/qU0cepfG1l94VSfS0
suXnDTQPo8hSQ40jv+8sLU27ekKUlc7fIumqEEXxW4GFoZpoELUsS5b5MhcFvCdWyKqRms6Cvuy3
DgWqAxrLp7cuFrFubvmQFRZf75JESaNTVlKzFKX+mkaGfhfSMrODrBWt7va0/R6WwXndoEsnfdYA
ZYZfdfVdKwT3kq37HB51KTUU5JeIzD9lGH04qAOrodafWs80UHiauf+PtS/bjhtXtvyVu+qdpzkC
4F333AcOOShTsiZr8AuWbMscQZAE57/pb+kf6826p0spOpdY9mk/1CovyRkJIBAIBHbszYG3tel+
Vs4AD+BKkD+XWrC5mwh/XMKWNVHwJnICticYdPXBB4is2DTd8IkYGegMhVw5tc65xam1RYpmytSW
qYNjObGAU54uKlptWlugHzFwmm778eY/94qCbNMiSKVNiFIvAxKrxhZi49j9unvVisYb82ZnWf02
L0RQ4WCu6tgvEsM3utJHDuKrAsxkUKdMDHctNp7LR06/yiIQ4XEqATACX6VIMK+92FnqsWJbZX8a
nE3NlK919caiT5O84eAPXJmIs9aRNuKApYYJ6Nn7mISHY5TES3hVaQGdXh9B6uTZxO/wIJ1Xn1vF
fIiNea37Ne6glzyuvWadNW+DbVVHxxqFSPh786xUpUJT0Qxdj4VvhtWWBdrgGRcOYLd4+/8NVKqF
rO8ve4vJnuwEWGMTPi1AYUZYIJ01eczzrnViYnb0kyhvGknC3H7eNpdz23OzV9tsG+r7FhRgDd4R
1sCQ52Ic7oVIwyD6BubaxaUDbT1UqTmfdaonp7xw9PtertwFz4/pzcYSCetk+WRLC2OqYr/8NovC
JmH2uRgB1OCe3OhBtopwOZs3nYxrCYst4ymZogTjGuIrx76dot5zVYAaq18anhk/uLwKarDfiTWB
uJ8nlBiQkXdwOOGGADKD9wtYklonHODsUNE7xDyC3IRvPt52ayYWiSfJRp5atI3DnH6uuqDOlDf8
ev78fhiLrWVOKinsuIvDSGxtA6wFN12y8oz/85n33sRiN1UdrtSlCRMu3Q/lY9z/cn7+/vMXW6m2
q9JiEtMUO3j9Y25glNyrHTP8eDXmo+V9XvbezOLoaV1Q96oOZuzsrhl+pGC6NMmjo3o/Z72nbLWy
ndZWf7Fjc4K7tNFg2kwGMkrHCjIrO4ppLSP5+UR9Nywyi6KcBKK0cZkwFMwkZuf1gCoa1cZoNrG9
UWv+fAbMNdtCYoLzwpwbdN7byqLSLgo6Ygov+aVjh93R2cmt/Vx9QyPSk0Qrktz3d7gDrZye56fy
ze5i6RJqyoSZ2Kv98Jm397V2FdGbj71jdWyL5arqOqumeWwCpXo0iAIoFshXcQNN3aD7kR3dbYqq
mLeuMD5vn5/98q/BLenDciIdIqIB7i+f2/rzkMhARZ1H0jUg9fl9DG0aNCcTgM8XoYJPOZM5beIw
tatNrycXUWw/fDyL5xfqzcQiVIgxUz11sce6aq+yvSmOFtl8bOLMiTE74ZuNhRPmbTma9hwu9C6w
L1wgVDRfVQHdsl22SrK2NqCF51ld4+TDHF5dCXb2mzS7S9bYh8+aQJUFzwO4Kv2E93JGvbcTAybI
hFew2BP1vaoef2fS8NmovOFu+hMUSy9VXdaW/q9J0y/nSZtAGLTNMWlrFfzzI3ozNqeDJyEpHkH7
gCwwDkeC3qNWAyGRVu71SP2WK5yManGGx9SWAreNd66AUembHO8SaxnY2e3jQIMDLZ2UmEsGCWc0
Si0XZoyE1f2m4Z3ASbs1nMj5mfvLxpKfhfbSRM0NNqzinkQb2jwY1sqkzVvwp3DzNowlQ0s0sn40
IwtIFzDJu+Ky1ZH4t6FckxFemS534QSt4XIRaRgKQJzbybV2bkK93/Lqt+larP9oYSyFMoBY0P8K
BVz/c/3Xvfp84DmZuXnEJ25tt0PSmz2s/Rl4/r/sobehzZ5yYmwoSwhXaDAWm69SeIV41dYkjdY8
Yf75iYlIoXrcxVihqXmS2ZWTZAEHYNhYXab56PzI5RYRe5zQgJ5MGMvUTKPfNZdi6j8bPbQ9IAX1
KStNHnaWACaLHyZUWP0WbwLguttMbuVFmuovR4f9gPT8cPG5LmpxUHJcow9f23iLOO/o09jGLiJJ
bN26pqc1D9Ua9HDNxCLBMJtmGup5RdEx6UX9UaaTV4wrufSKk/7Eq1HXdaEyC9vb3lobwCp25Qi9
a8NPD9q+GoOPN+DHQwLo/b0HzdUk6k7wIEobz5DP48R8Zy1gnSkr48D/a99ZS8xBzcfEiF0MqcjM
0DIUu0wMqwhHXpa+B822OMgZvgM/DCgD+VEMJbU6eTR1EQhj00zo1/YNmkoPjcbff2P8YHvRqY5b
OXEWjm1VmU0yA6nbpDWBHW2MuAlWx392kk+MLFxT51WSgVYLARuN0jgUXLsPknwl/T1vxCE2HhAA
KF1SFzVCw9O+PjtnA4JH+ayDOATA1ZWAfTbikDcri4gzNrK1FMcuc8oqKNi+Ty2vzFw/kSvbYM3Q
YmFcKxdOnGLO+ukZpWi8vj3LJPVpf/uxA5wBL8M3T0a0WByaOATM4jBEFbpbhiA5pBsWmNVu3ICe
drsG5FxbpkUMAWbfHXM6+0Kux15HNH80RgRJ/cfH4zp7eL8Na/l8iXsCpCjmdLEEzA2lkWjYfGxg
ZSBLklHeUwPgCgwkHa9pe0XzbbV2W52n/qdT52QMiwTEka1rxhIuTWh2beLw9tT4YsRs8unkXldG
eUhQ8v33hrVISIjonTzTMSxL5aEsLmKLhqsZ3Nnj9GRgizxEARXlDv28OGO6Izn3WvY4kLCAHpdy
92lk+3q91kW6sqGWNKO0zCzTimDTMsutW8b7ONJAal3rTzyy/03fmL/LSV5St20diQyTWDdlCKVF
g4PwZ1rhMFob0CJCZFbajW6LAUFx8arJU79Nnb2dqrAzWLcS9tZ20yJITHh9s5wKttSYH4au98qk
vf/Y8c6f+ydOsYgMnDeiy+YE5neS0xUPtBc1p652pK1SbK2qeQH+D/5X6xtMqFda21q/t+TKA8LK
Yi0f182WlbnK561cHGzrya4OUz75v1evfZtDexExNEp5IecSUJ5bfuIe3BpUAGtZ90rksxchgiZp
wmU2z11OLgXnPsud5wKQlI8dYsXn7EWQMAsj0+gcJFJjuMPz8c6RRvixifM+x4jpQJScYf8vhqIg
2dQLB2W5k0rM375+n523E2OLAU0AorC5FvNnrmmSp6rifrJ2LM27/qcz48TI/CVOQo9hNWgnjhF6
Yo2HBv2iki20170el4I1Pzi7QCemFlGOahVrpgTO5kbljhvjNXTQNysLNDvsR8NZBDlVtHY+U/mF
TRWMYIzKDmixmes+f69CcnabngxpEeeYiKKiHuEPvL4drYtsUkGjh3a7Rru15gqLWJcCz2HTBKsE
7iYRGgNUnmRjl76YrJU8csXSMtDlvDPiOp5rs3/7Wng2lr5N2jK21WlnG7WNNaqajSZ2pgLKdWNm
nsxUIIYNXkeCj73ibF50YnAR5Wx0JacsgkGdio0l/LjZgvAGNMR+YxRBnW8/Nrfi58t4NwyVbY0T
zI0g9vKK9LmM42wl2K0t0yI29BUVsZXPNrTHzhgDywaF36+jTJDqn8zbMjaAzL1L52g3X3ZzvBgC
1xM7/+ZIFlEBrdy9aQ1w7S7b8OEy5UCO/5s+vQgKscNy1gKg9As1xrU1XwQCE6KIRtbCRGYOn8ei
2YxWtv/YrdaWfBEDyriQY6zmJNHJvLG/7ETiGdHvpPPMhUgsA1KKLOsbU6aXrRXjqcGqw5pvaI6i
6UqMPj9VbyYWu7HLjEINCiaSwfLG2jwOvFu525+PMG8mFsc0SUg8QHpzfiEsY98UmceHftsaqT+k
PcAXdRR7hRrRNsV3Hy/S+VDzZnmxLxNzaIqpg+XIfRyB+aZ3un45oZu+l7suf/nY2HmPeDO22J+E
ZYVuJ5hJyr9Y8lmoOIidFfjS+RPuzcZie9p6lyXN/KJvI2FL6jiwrI1EwXTsfp2FGdHGBcONThk6
9Zb4ucFx0r7liDaZOOSx6+MGHq8eBWed783IEjjX5RwAhfl4q0uvrm+d5vnjJTk7XSefv6gPjiLv
3AZyQWEvv6GoVOhg49QANbr/2MzZlT8xs9hDFMd0xCjMkMr0AVROUShrp5WlXzOy2EU92F8MUM3/
Sipw3gQuIDOQmAED+D77dNWUN+78ZJKQR8t6irJNbRq/c8C4bzYWobmiKmJtPRdTyymwwcOI8gQu
2yuH/rmR2Dr+mOgXIoCYvh+JJUU3TBrBY3o9l9N59HvldJC5o11mbq7Cq+Z7E7UlU2vQccH5+7H5
/CjeTCzDF7ElL+ermgDZlNt5FgcV1G/4Ll5yGLWh1AJ6+sUWcZPJch2Bmcpd6ull+UnF7FJp1F1Z
99l3lleBUzuLPTLkZd2jORdZXyX9bqTX1dRdqTy/QAvQLdXGu1/fkrYBKnygwPG2vYSrCXQU2LFG
sSUVABQAvxdWt+sruXLAnB3Vm5klYq3pHQ3wJJgR0GQ9mJQfVZnpPnqaEsCmZXE9RrT68vHQzgW1
k6H9eSs+uSN21RDx2HJR9KdoSYsyjewIyfqwjcpsW+h87RBdG+Ni5TqetrbGGIKok+0o8JtdMQSi
r3xdXTSrjy2zv/3kJ+BQscnca4SWiffbaoyc2BU2f/ekigvj30NXnH3asU+sLaJRVACP5czW9G2x
L56LIN4UjzkkGJudmsEJYXRHIBrSH9aYtc4v4tswF+mjRbp4ck0YnqzPmkXBLQxg7l1XFMHHzjKH
iA+mky0qZbydHKfvYIe39abK1NcSskIfmzjTj0aMk0lcKjLZeFHJEkiFoQV4CNDcnOzQIBbwo+0Z
PtlokOJJ0eBMVs7DM10n780u/LKNGsuQFszOrJlGYHjiMg/Q9RBWWDm54bfpxdqqnd8Kf60aW8T8
Ei3pvJ7dpbeVX8dXEBP25PgdzRPWGlfI2sLNPz/Z5YVJRKFjo4dTdclpBvGktWfxc8nx6bItzshK
090yTTQUgLI4YBmFK17o2vd42GvSPQ7klzlW5uWiBrov9bnTdWFuKERmp66DV4P6iauN3j12zeZj
Tzy/qd5MzD8/mbOU63Y7NTjLOuerkK+G+pELNCQ724/NnD2WT0ayCFF95yR25OAoa43yQlMy1OUn
u1tx7zUji8hU93Y52hHGovGt0X43+B24ylfO5DUbiyAU9yj+JCNs2OVxTL9yMxSr9N5nbYD+EXA/
Soi7JIhrnDbX3BEnpFUP3hjJTZvdOHStbnreCtQ8bAdUNkCGvl953LXMRHdxG2/EUeGhFQl4Gq1t
mDUji4ATgQf6fx7XSP6jSD3T/E7WJJ7OerD5No5FgDGcti1KiaSy4Rea/tW1uC8Nz2p/XbwZmxGd
cu6MPGd0CT6fKIk5nV1Yy/QHa9KPyvh1dtH3JhYBDMmeJG2N/S5U+YL6/Z4V+Qow/OxsnYxiXrCT
/Z6NFu2zCSZqyMN0Ot3FIvVGnXh1tXaOnmHkx3AIXIugnwfsTYtN3zXpyAVu3CAB5jeC+Sj3Vg/z
qTMTlJGjespfsn10D4TEpzGYtYvX4H/nvM8B8BnXMti3fiKzI2aNRyjUtIR+j9fWiD7wfvPrge3U
xMLBTb0hY8FxHW+SDth0j+M5Ug6/3oVPDDQ9uIAwgmXgZ+oLMpIm1ix0IrmS+oUUd6bFv348kjM8
Oe+NLMInbrEi5h2M6BfgF4Jugr2nWyssV5XMzi3L6WgWMdTsW9CFGDDkFJ9k/lDT1C9ZvRKozzn6
iZHlM0CjS6fPDRskKwn3QJ6VoGddK66sNPx42s4OBtTGf3q6ia/9fkOBsCCimTLBTyYilON5H5gs
Otap+/Snnf/1bfjP6FVe/08Cqv77v/D3b7Ic6ySKm8Vf//sy+VZLJX80/zX/s79+7f0/+u9P5Wtx
19Svr83lS7n8zXf/EJ//L/vBS/Py7i9hgZ7O8aZ9rcfbV9XmzZ9G8E3n3/y7P/yP1z8/5R4sXv/8
45tsi2b+tCiRxR//+tH++z//gADgyZTPn/+vH169CPy7y5dofKllrab/87+jn/7d64tq/vmHaf4D
JV8HkC6wnDBQtCPU9K/zTwzyDwO4+fmPY7toKsRPClk38T//sNk/HBCHgusS5Cgo181fQ8n2zx85
/6DglsctFVBk0L5T9sf/G/+7lXpbuf8oWnEtk6JR//wD9b+FN87CbxYioIvqim1C0m6xt6JUpald
0MrPuwxnemmVBz13nmxiXoqy+gQmG77PYyAaGN5AzEYM4VDJTZ60B01mwyYptQjctNmFLTKw4BJR
Bl3rREHF2LWO/HqT6S3z9auqMLZgdMbFiEbe6LS6n1dl5E0kNdHJzTtf6VXIZJd69ujUvk4aQF4a
MFJV+AVolzwYdiYCRWkRmE3q9V2Zhk6DDks3lw3IXSBNWnVV7jVijD02mdU+mtAjLR1jN8g49uoR
bV/W2AFSZ3gGy/h+6MLKabWHUtkXRU83WhJXYezaXxKldTtuZTUo7hMomEArB4RYThwU2diB7q67
S9A4YrcBqHhAEWa5n/UI+nxmERoZd4IJfHF4pwL1GY0Lj7rJhZ0XOWbW0LZZVjWBXoyRn0TJl6Sn
x6yI+wOwMP6ovqJua1wQDp6MRut3Qz3SC7BLxLuh7Z/ZdFNrHT/2zAql7baeNSPVORXoF8yK53zq
dyzOXvOmv7f6EYx1Y/tCc4FOeXQYB1braWJ4ZRQ6ESOmw8+aF8FLsO467g9uyCu4IaoPcty7tpsE
malv9TR2PYgzOL4a2jQoHf15It9yC49IXMRbizvFhXRLD0q6UTAWB50zHNVGkvtigMJCHl8YpQrL
ShYeMsbCg6Bd4umqvSnzZGNB1MyHhJrjy6r2ZNqgF4zRfdInnV/JuvQzEOIaLRQJJxHrPh6zW2+I
6Y3V5mhlH7tHixTcmyr3GBFH96eZXSaKWBKYEi1RLkPzUObkfjP2X4va+gEWOeYbdfy5yc0ngz+3
FZ53tPxbajUoxel6E5aMAQJqNr7jMV0ToI3Ymk45bEgLLGbn2n5liNxLGx1kNj15cLX+c6K5102Z
3adVLv1xQAlftHJLB+tLrrWDHwOUBg4yyFmQjHqZaSVe3dRm2Obp0W07yxNx3ILVfDwMdYe+/uEx
KVgHPhb3aqjjV9BoZNAz7CSBKHcnUPW02OCjUdTCilrBoJzPpZ3lx7qrZmUWNYPSvqZD/T1Wle6T
ZBSAkJqeoBXzUO60tyPpLjP72dRrMzBEfVHiGPK1QQstCKnjWtX3YdagpTAj9WaKjMdcRkVYDKr2
R9bQjVFTCIs11S7pWr8c+q+M5dcm60lgpAWk21zHF2YReXEVbR3tOxotp0Oq5ORPtV4HbVQ9FM4g
NsLoCNgiJ20DNF1QV4MeyC4xwUSjgcXAHIsdjalviM72VIP3pUkkwi8n9gq2n13V8DwY3Up5lpuZ
QeRMfZBTo9yMEEr0J5d8ddzsjqcl24BALd3mldP5bCy8HgzIfte7sU/GuLvQ3QDwkwd0n2X7RoHg
HZli2Ku6ADBev2mG4lmPIeAzk8i5jFp+no1wDMV032XxAxSejLAsipdcy5/7iKXQPIVyazzQl6wU
QZvGj+VYyFC2Dpac2p84BBO8uBUbN9OqIC7aInASQ3hljFme3XuYjMCcymqDCir0/IYrqrTIt0ZN
21lpMDl1vDHSLY1ZHnQdpKuKPgPHQ1VIv+3maFaiS8/QwYtRgByhr1DTG/u9ndRfLG7YvlWOZWiA
NKZGH00wtnbh130O7fcMYh69RlCxag4ZWmSHTkv9hBuVxxjk5GS0Y3ryNBagH5kSWXuOYFtuRhNW
U44+N6lHKCsPzdAdBz1vISCJskM3XjeUj8es+5wlpN1UWuP4Bvs6ZQ4ad5TreIOsvictCDwLeu3o
+TONtb1rZNWRVfY+7kaApVSOeepcAgoLbFybWdEOTdifW7tC667L6WZssjy8ac0UQsCDC3/IDM2X
nQIbyHAftYgBbZ8WAJA1whvNmyrXrobUHf0yMV2v1pLPaBDYRkVZeCypoW5eaI9GXmwLbNKoDyZm
PnXm0TJa4udUo3DYb5zRdNM0+76gO60hlddAgAecjb3upZK9ulPv9abzvdXUZdJ0laeoupraC810
ag9klpWf6ZD80LqrsmltT3BZ+5rZ2N4IjlpmsIOLTvstqN3tYCLJTWZVyTZhPrbLEyPtFGoRdvUY
5dfSRFywnEh44L59yvLOCVg3hQWbpKf1NAPcmt0MjQQ8vyNhaxUyEHq8zQdyN5Y2uApZdGFUwwHn
5JNdoFtetd8HDsrinj3n2tSFzHC3pQkwPHhea2SN8UVtwW8yPrgewOmgX6GzBn3+xGPjjqVtFHQ9
pKxBdgB3JMkcTnJQIZS35ojn4KH1rXkL53rm4wG89hAO4LGDeGCk+R45oCpwqehwVn4bjTr1OZ8y
rx0BvOfc8VoVbbS+8mKWOl7fDgjWONPzIUK6oCDoVmrOrir7HVTzKt8Gj7ZPWnVpuPjAsUm+GzoL
G7Rmh02vd7MPZ1DRRXB0+FM0JeEoooukzG5MLKVXVt2xkMXnLkndgGBzefFYX9QNt3ZaTh1Py+XG
NEBaWbHuAqcTXqEl4T5BjG1FsisETlmHtMIzDR550gVxMvRYlMeAK2Rxc2RWcqdN1qtL0+uSo9DI
68uorp9sVmqebsITM7e5rTTMG6huHKf+1CNPwC7IN24MVd5G8y3mFkE/NdzP7Uvi2FU46kXlZao0
/IF9qUk+eVEOygU3j7+CEeMTjZAyTcOAzvuk23fZGCa89OJUoCHazpugL9EVOhT1M8KB33dJKIi+
V21F/IE3tWfWza2KqtGzNTQ3R6XweLfn6BD3mEUfaCVsT+pkK2OzCQDKcYK4TnqPlIBwqtuuj7pN
3BvcE8awl2Y++llbQf1Vttg62rXWNIj/tXGRokbigUTvQk84KssETlMkt2J0Jz9Vl1WBFAOFE1wt
8ajFB3RmOl0ItEbjU5JNXpPzu2pq8bmWXXu8taHoNYSQZd0XTJrePI9Orx5dTaQ4iRxPsf5mBPNU
OaUB8mE9KJv6qPHpdqTocm5i009a55scRqxz62U8BbsRZ5cVS9DxIb6YefrJUPkAjjHnqEWy85vC
TYO6G8B3rxAQHW1bIKb7DckumF3EHs/kwea3No5lIMW7cqvJxu8iExQdMomQlWmX6HnZUw4vncan
Qi8bT5/lx+15JvrJH+yBHynBzIpIKT8d8z5gJvX7VGZevZe6S5AtAaINOlDDV2hPsI37iiTssuBy
Z41x/2nSvtiIVD6LogfWin1ZkQkJRysCd2C+O0H1qPNjq9U8sxu/k0jBf9Wta/iFGSONcPhrZqnI
cxBD3Ao9Odpm6PjzqOM7j6V2IbWk9O2OxEh7qRm4RnnH+wRUTS+FkKOnLLz4zGlNStKrIs63dUaD
tLRQ3EFaPBlNjuwjRubQNz9csw5JZGG74d1NK4eD05CvSMGQtcbqIuoNKMJIA7PJhrA3Udfm9wQa
Cl5rZy+TlW4G3dwpOj7quiOD2DKuECShGlPXyqtySoPcKe7li5tbr2NcTnMTYRPEDU4cIbbI3Tcp
J3e0bBMfYgNg85Zsl2QxNGDE1HgU+PiUaMdG1WQX6/LJypSvrAIUVCX2fSTTb65ZhmMef8lKZflI
pJBA5wU4s0YTgVABySye8zLhvubmG9x3zADvAOD+xUvfZPUA6JEnvWshDMUzPN52fViY9FtWzGcm
Otj6SPmdMl7sbLqLG3TTcDZ9T5/1nCZ+PPAt1H8ivyrRmtQ4SQO2nTb2R11dWgM/KKVyz1biouMR
9SszYx4H4Z/izusgxHC04EB71eNYVINHCHL+3FFemSM0aPIbi/TvDsoEYZyW/UZwhZMIvzbyNjQS
BxWZJL8CXibZyL7YSRAO+r2I89AgXwkrdUyj9KittdvMbsHDLyqcQhJPnB1yWXOMq6CZ8hwC1y3O
SCAUxkilgZs3sW+Bxg18OkQTCeCz8VG6tN+102B7bMA04SFzm7RKHOLhwGlnbU3VHyJndDGtzrC1
0/KiN+9T6TiALXOAOBR0g/IC5EA2m16cUSK7rpAvlkXvp7oRVD17tJD5Okl03WsOpCzGuXB2YwzO
DyHqO00TXm66FyMxBe4D2KOO0CyvTvNPCqvgmfN/+lz0Xtb1m5L137lmlyER/BJvamnQK0xeW9E9
TzWwAdQIrBW4UEhih6LIHL8aOLymOY6M+33imH7H3BGgt2TwLVwu4yS9SWV+1+WIBcArgOaooXfM
Hq7jSnzOetfYGFO/Z0R6mPXjMAFkPETNAJ4BtctFd0zc8gjO+kNqO5dpqd0rSDnLKfkCYkNwivkl
p7gVxULbiBKClhlJA9Vib0AT/uh0hHjOdyiYEY8S8V0hl/AZne6AOwlTRTcprog16b/h4os4ncn7
iVnGBlJeX+uefh3YQDwzo597RMSskQ2ubXnQE9y6Bxf1gJZH2S43YyhapwcH/IC9Y8Q7l2HfJ3aR
7mlGEC91qfx4attgjJoAt1NzNzncK6ak2oB+vPNKdE8BrRMJZLr5xqo7KzRHk/m1AIFcbB1ZCS40
W0k9VEPiD2V33UT1VV2X4A1KiBP2FUOcES5I75CIaAyYLPAsBKje3BiZi4NA1ZPXi23R4eDR4jL3
x2KCWxXGJ9tMIR6XRl9aE7oDRd/jUtGnQQwoXkDH7tks3K8RUDi9hbw9TgLJqye7RYajSH9j1EXn
09oNXOjG7AcTl4min3QfeBXAqwf9EBmoj3STU3hN5rQwCI8o0u7GnOw8nOLbJMeZYaE0gbN6Molf
p09w+Es9iR5sa9ixpP2kxm4H6kq0jmzjLL+sQVHZYXvEtybPpSdxJS8E1rsJhtreYt59xL9bCwyk
zKusPLBxxVBDqLdWSHJ3Vw/O7nJvZwwQXAIavInvlaFdV1oXTm130xsBV+TOHKbLCviTyGl/kDZk
SXSbZylIQG0SecRI9uAn2NTyguko6BAJZXOWdQEh6rKO3HuR9hsX3ZjKwrkqZPykDxKPWqkvJbjE
EgtFAg13oSwFaSnT3K9Vy6ytwfezvE5f4DpsetiVoW4C2hABajk1B3cwvzQVHhFxFbhpreGQR/Qg
U/LDRW5rTxDPHtrDwMRNAQZ2rcwvur7bZzgOLeSEk9tc16Prj/y2pNpT1Vqf2ly9Igu8cmhxiCi7
BvMZCk2ZeCBTdJn0l67V7VENxw033mq6dlOVBwvnIHXpETEO/S2lg7NPnz45FAxaTcW/2e60GyYk
dmV9yKB8VuHgD/JBbSLbs/X20AlxW+nVwYmqzkMe/CIkfTTs+EaOxn2N/HdK+11p44ZpSzTQjEzT
PYI7shi9eOoPZREdciQJWX2IjS013QlcgmwrrBZdCTbSI1Njhjeff7VJLC/W8PoiIqF5tc430i7s
DU8ECR0DQV1lhdfi/5BSpwcDLGM7ELzfikuEfMgc0/Fo97cQFEEFAhdwKpsLl9DPaYQ3dg7aXggg
ItrIBBXwrIQb1UL7qifa997EeUpK1A0ahLyJfG+VdYzkcIx7d6N1FniPWnHsCzOo9MjymRk9l7Z5
4XDzy4DJlwXFfddscQqPmzinG7NqXmnH9lNeHLrG3qSwWsX8a+eKH5OOAg41O1/X8JWdagSRq+U5
t2h2SfHJ0OKRzaFsGoZpMR5IdtBHIN0Gg12C1hZzhQwqANvdVpRu2GnJTZ7Rb2KsrwwwO+PituEE
vV+dtJ91o9g7rbtHl5Eg4vNgt6HIs9ajmgXYNADz8XRtMGMH5g4TVQFofanHyAFrS6z3O42VuPt0
6U6zrctMe53yJxbfZhYJO5M+4k2wD5OiC7RJlrhHEOZ3CXgSC2hzmCUqk511E7sOv6yg+5Cy9mEg
0XEk16Irj1GMlD8heXaRO9thEoi+TDxMXAN93f9l7rx2JMXWPf9E7MEu4BYICJMZaSpd5Q3KLINZ
eFi4N5rnmBc7vzhOmj0z0jl3I7W01bW7urMiYK3v+9u2GfjSI5ZofM+pR97m0IYWW5a+dQkNg0Hm
N0+m1N7mMXLmpN+6RwwbaTC2lnmcAJQKW//rK8FZ3DvvA3K0Q92D6ILEs6MABA0pKIy3fii2YcND
/D5Uaxnow9Icsm3ER+CzRjlNdyT6YYiznfmTPTGW5UbPKQfbaJCZ4TFft70g9255xs8Tzb2aQ9Hu
zmlfjZPJcBD4gxt6++0qsPqr1hl8wOxzISWPoneOKyNB1I7Lc1crpLfARaQBzJ8y/WrFlIWm7z6N
FhF7Xu8EDdqpw1gxjQHrVBP+X/BIeNGDWZlNVM5fciVxKvUleXRQhlal4sKegQeoBL4NNXVorebr
WPvXRrF8ps5fIJSLXsNyTuP0iybAYMh2CtdspskOujX06UCDaZ/dSA2KEiXNmSLCCnK0/Bv/JZV9
i30EVifjZ3f4+pFg8aO1bRM2TffbkMNnCXR75OY4qIHcNZ8j/rHSxiwqmvKrtMZHIdgBpPXS9Q5b
qA7GXfvbcOpL9z1r0MHr3HS9wzZUZM7D2A7NhV3P7kx2eSeUeXEVhXW70ItwVt1y73g0fuuSHyWr
zfqYU2t1+zqu9UogRAXPqlUdyHKeRk7mbuEyzUPQOI6MZsPYHoze8Y+jvv4uwORwg5XxMHITD870
bS1gqHPhACWN3a9qVFZSpFZU7v15ZNh+7GZeXlXpn+ZQfCMXTcOZ9qnILP3fde/EvREtuteEYuDM
0ARLnQdOtFTpcNUIrmVUXoLSZK4dy/H3phsv48jJlQpxbhtPRrqYs6CSkyTO0Q4n4mfAJVkwKjSj
F2dc06ASfKjOoATtoRxgTZqFU2v1kWwsP+jTFNFUc0hFec+ERlbYbYWWu4iyBiAvTZc9KuvNDYtu
KCOL0ugDeDXfEWutBKBI+loUONsXRqBiiLoW0GSRoP+rvgE+mlaFrWMXYeox5Frzaytz+0njAe/2
/mJv2VVz0+72Z18DV6KYBlgNGwEwpIHKJIvFHdF3c6JNWhX2UyNYd+ognwwRV5n4ypwimf10i6uu
+zJd8ESd/9a+WXNQFPYfJYj07vZs5zDPIT5aLEeTuePJL17avamOLQlLwTTPVWCa+qHdbgH4Aqn7
yBOpKkV+WvarL3P9YIkp9nsW2TF196jAzD9667eQpPWbmVSHRukqLGwr9GfZsp4DfYiSo7S3swev
LhK9K82Y14uHcwMjcwZyKKW2bSFrs8Mysv0mNtNlehOnykwNFnG2QunKE9DyNYcAAPAgKFeT+cB0
RdRuVkZNjlhHiHsikR+WnkFzUc1JcPve7ao7j90i+RCxw1UWK067D9fRnnmjgPgOSnh3VBjfeaX+
IFMGv3GQ19rRKQtxCQw30LlRaxoB/SR8QOYtwdc81q1MY8FCSGYIH8CqZWk89dWj1S/XtpvDbJAQ
FJzwbLJaGs25fgeqEg0E6RW9Opt5GW1URNxmbf/YGU/pg1546hHWTAUVXyB0VPcias+iCsGBLdnt
u9aRvzLlecfFT5qi2gLhPxX9iD5ZL35qkumlUEGBWiJ0+yFcdrc9O8V+Tif6zYpZqGiqjPlMM4U8
SnQAD8Yuns3SKFjPxjYATDJOo1s8TQRNhDwwwZg1QJb5Z5E2VwKbt7vWuEiv8a5ZCUTt8+pPG1wK
wMIQGpsXOT65SL7ZXjXhTIHf0nGNZT0aPa+MirQQN9jVCt2JGcIY6M5RjR+6BevxkJkG1UAwR7OI
0qn6YZDjCVC1nVew0g5UNciLe2Oq+5CUukNbGPIeX+pR6lJcNt69fmGNLnpQbxfwP9wZox1t0G/Y
2eOYy7vRrhZ+W+xl0W6kMtGbYQlh7XI2vX5NSoIcwn7mPVW59uRYvKtzY1oMuFo8YwYOnRkyNZfO
lxr9+Vzvs+IP9JVZoPCgReux1ofjbOpzmOobLN/Kj2TVH762BZq1ESO3v+u+J8M6G0wQW/doaxZE
AQ9x0K/VQ91NJleU2Uer+bWzyd1Wgz9yEmuga1WORtX90sXAxuOrx8qem6BaWhXuZEFASMjfXr6+
dsXtJGcIlIQchCX37zo4lGb4w3EoGcWdqaPdUtOADDL/IApU7YbKA3fs4HllT06MXOLJdtX9rLBW
OpAkVRFl63nq1j6wpf0hB6tLcOP6we5WQVtvOqGWw4Pfwj4UY/5bWhRnTmxgQ13+6c0mPafDyegl
eWOby5JnQ37sW+eHRqZdy3rIQsjVLlm8/DVzOwDA2fJi1emHbbOfkarMXMe1zxpuxilWrMgtXQI2
Wu9TGvQSLSmPEk4wcotceZfraRdDSYL5DvdKu3WT2jUbKRt7UDf5pdj7sANKCJ1mQqCWVkFuQH8T
uVzwPvNRLt6hA+vK5u7DENwG+Qjua7FEqgm1dTlMv5oJ1KQG5AS4GV+pXgGTMbI22O1b8dS8GhGh
/A2MMTzlLPr6ksFQoE4/YIMzAsdTTmDlrAI8s6EmbZ6Fju0mA5h3hieC+0A6+p/+Uk1vg6ZeaD1n
pU/ruFAMT3lB6YTV3Nhq3t5jqtIzT90EJNkIblcZNimngeqgJPRqTGbB5OXXWhX4JEnFcNJwBzq7
qqxSLybQ88egaWdBp9m93tl/uiJvwp70uKDasnNZND+8bBRHUmc+5wpk1nPoKO/SDJfNMIVyExJQ
yf05MsAuXvuCmejBMdiKFu/VLCEp7e3Vt9XD1shnN/cZ6+LaXOYDHwF+8dSHiuLg11pNBpW/X4l5
9TvxnLnfm+fUEDBsyFpRPEsGzroHPoFK4bxYHn3/UAxMerlWO4fN3YmpMbmcXfWrHd2TVrSv0vPe
aB3mODDq126aL2qXF6Oanue6va/bMvYprO3H5t40EZgX9a9OzH/bcfi9Gf1P4OlgEvsPE9Se8Ckw
LVvsfdQDuc6ZUd1nFtBg59jR1LVpiEcLsY5psLixZTATTEHfc5obUGh5ZYMbDoWeWFX5VqbNk9Sz
t3XvjrknL8uwDRABiwhG47nsewkQvDp89P4fl+/V3NhBLSgNO2U3q3s9mfsrsOoPZW7UVgpm8HXV
6LLAWRm0vbUf5kmQZAozHfZ1x+Io5LFw1Z3m9d6JXuemBZNZ2sAohXvKLQQFZmWZh1yf12As8oLM
QcqcoF3OVj37B8uFPK9Bph6MBrK31ToPt/02XbCnBELPp2s6MmmKbfCOdjeDd7myoK9u+ihlKe7c
yn7RW1kfa66+cLA7LaagwL9mugj5pUhDL3MVeBjqaVrODaxkMqnthfxh58oBkViibE4qq5vA8dM0
LvwbA+ep9VDX+3gqZRdbmP0AahnFXave7spi2BMnn25soC7uXf11DshF3RKxre/uxpw0uqkdgec+
wxLtsb47gZPu9lHAZTCUjrFfM1zs+ZCsar5URdcHras/y5w9fiE3yC0KFTXOcNN/UQpcCj2cxkrE
SiVjChEIfA9PtQC3bP48IV5hKWd3WHmcbmUnQTdoX6UrYGmt/KfJcOQqfwBp5+2Z4AlzZkuvE8jK
BtuK5pUJ1aobpAi8mVHF/BuuCF0Opj2+D6lG0Cv+jaCQ2c1rX8kYT9eHLxkCb9yUMRUYX9oYBKn5
ofTi1I8WN7OeVslq6M3Fz9edPOWCYoqKDyznJgld5fiJSKcI7nQeqlgUZvaSZdM7lRNZUi422XDe
/NQS1gxYtL5AygDDQCB4jYzrXKHUqVqHNJribun15ug1YruY/eqBanfJPGb1W5v90cS6nxW5b6rf
+8RYGjbcxUZG0C0zK/QOBIuvZgYfCPvFNtlnK8qf+PcFuqf6o7dVp3WoDwM39snLzNhNlRs5mhvm
3kSKOiGT2Zr2x9RnZB2U9dxVXVyN7nS3kBQQUMeKbAEBF3A6qiIaqNJDJmH2hrV/SMvaCPpx26+W
atfA71PzQj4DD4cy6lMmjMQqVxCCNbvzsuV3ucCnabue5C3lf6Z7kwiZAZw2qMsAONvWy3pZ2+5F
H0GjHOC3c5WWoU8YPbdfBXJWjbC/uYZIJi/jaj9Jy9JOXfPmpOvrkvqvlrIZnjjUjczyn7MOu65j
pk64iAlEa1IhMVvavWJ2qMqRxcQt8yhjSj5KUVyBsedkzZsmNHZ25zKDS+qGvIudPQ37imGiNsuL
adTZfY277mjDst6Vs7vfZTMKLdvSNZhHuZ/nltu/sNe7LhP2QaQKWGqEMXcb8qf0pfYOlb581Ar8
sSynHUna43obZ41xHA6Wtb0uAwQELeGITP+IgfaPUuVt6I9ZeRxTRQKgu0WVrb2RVgKNPIArrun2
U9ZVeuC9UnG5ZG8iY0rW9kK/q3p2spprH7z26PO0HY13zfXexkyUR9BejdcfhFqZxWnOKg8hlAGE
AeqzwT1r9MzGA68/g79IuhzjeNXPyIwW59HJmrhwfC2pMmkDokRpSkvJZioVivqBA6LkH+MH11LH
DfUeeLp3GGDntAnrYlqgpIyL2zcKNLW6Eiwe9POEo0MXp0lxw0FRM1l4G4CyhlhPbx/dXr9Ll+Zr
NcaDtYnTCsuw2RpF6i4dy96dxUSI+Gr82rub3iC3vjJ8xvy8GmW/3nk1Gbhvk2Gple+u845gGpTK
uVszuZ6tzg6yua/jMmMC9W+yE9MZ9chx828zZ4GklTDRa/Vqs1F24OBWmz162rofjIX31Rif9MEj
NgupQ7cgo6nwYhWJbeQq3BbSKSpnLs8Zl3PedBZ84NDETAivY9kF024WgVCWAvUjybuCxddbzU9g
p46zWk+V+1FyMvRFxjXCR8hTE7W7jlW7zOuTzwa1a2j/zMKpw3IeIKe9DQY5//BrLi/ThpVwppV2
9tIFxppEkm9LkiJxC/NCU5Fot8MygHPZbUj7yBJNmvGTqR8LWWr91avGS1DYPuQrAE+z7dmp1Prt
4IC7AMU1RhmnBPpFYjITFDtbnDY8oTpi7Hwnjb6hNDVcdRKBDAcIb98BMMoN+lSW6pzJu2XbnB+p
3K5koBxZvRhiygeEN1k0tPqDpSPBIefwLK0anHqSJAqMj9BEDIud40BK0e4hodIdf4u2VfuuIDCQ
/vADqO1us4nmlJXXR7bR/J0s53luMoRcNkI4hBPRuGVU0vlTrCaZmHpPeH+FesXmeMjFu+FU41uu
g5HKlpdCX23GCfMsBidx7ZJBtKm8KPeu41AV9xVMbzTr+/06w/HW45Qe++Kg+cTtePJk2ZUZ5soX
fK+ulgy2++67PAXUL92LptQCJ8+do5zysywgjEXjIUnpujrh+HnUs9YLdma/3UOAUjFO1AQfnv2B
4JEWGJXxlCTnTQ1FrAraG0BHQ29uLnXXnvldsmU7NyzJZr5pT7fKo1DM65lk5bf6Nreq0maTlPOX
TxtqpCTcHCq+ACn6uzdB5OsDHlsqwAvkEHOPgi02RuNBy935tKActDj1Lj14CYNHd1VrydIRpqus
zqssv7yqRK5QsuhauN7g2Mq32pfF0Z1WHjOOAL229Tj3xDX10ToYNXCLaWOs10T2wlxMPI01QhJP
CAH6aad+I7/0Zv5b79wCDWGbFOZb5ab3Rk4GNMSWhfqhf95m/aHiRI3hps8WsFQofW08uPo5VcIk
Xsefw50iDE4hm4Ypq/49SYhcNvyvNpUfQ2E5B4ZFBbHAqFSMrhHRgJjMmm8eyh0JmQ8L6w9me9h9
LnEfMTn1ilYVLOzV6DWuHUghggaw3M6HXqtBCPDFPYnaLZNmMMeomIpXo0+z98JrnnUTptjMQzUv
a6xPVpv4QnUAjHztbOIHZ+Vo8vKGoFcB6zkSPsB0s/yUQ58HeaU7IV9+xYbkLNHGRBjOLW9ZKzWZ
5P58qIm4k7Qn3aUm54qFCo6d8sKoMgX1bKrIX6gWrjq6jNOw7pCkddt2P9lyjn0YC2dLdaZyAG4j
E8m6+OSxERLKcqBLNUVmyrvWGdDUbZo7B7sVEDYy5TXeuSmWzrnWrqowMu9lqFskhHlrfWWQ7qJq
0oHIyw/jJjQekUwJRx33Ob3X0GoHULAPft2t4SYYGrsUVZ0sVycy7Par0dItLBPYBcNoMct7UE0c
f4vQnm13xnbrWD/kjmLMXg1SLCWdXlrdXgglgv3jpE07cRFF/nNL+y5a0+Wz2osiVBKR6ZqHYPNF
yGHwZGdXPYPaaFb/aRaMttViolbTkW4PhPKMrl/GWjYlXfrW5HV/5xYgJNZcPUjV6mFhQK6BmBTS
fuwm77uV9j3sO8IAksEiMaDB3SRyqLLWEqh5mWx7hbrslsVQW4fVbF8GMHZUTA0QKc9SUCkdycOW
vagtZTE2SCwUloJFMoak9Y1HkpbhHLKtuNi1Kp8z0T11FurhrJBJpZVTME9ad231yYRdAJYosubT
cRkkCt9H9OOCHWgNaTD3uIZOW7d9OIb6GgH7g9XLz0BoX2O/2ed2KF7431Pd9uvPJv/r98gYqsr9
abV0wFujx6PqjwsjrnrZUT0aSB5saSaTvnZM7GayNwJ9Mh886szAnTotzHqgYGnpEYAXTx/f0Izg
LlgNJ2lEHnvrHuZ5cxz2m6Bp0P6aloRvY+Axq3ufxu+AWmluP+9zc3QkLW3kGuvvSdATtixsopb3
l/H1Z+qRb26DdxPBzue6w4d553z0j5ulPVdoVzgI0jbsywUVzwIXNfSwMxU0Up3SdcL5XWpmhP7i
tzbXsZ2BcOklb9ZtrTc6+zSQxWytPurhmYxwMJWancA/tiZ2gRahdGtb2nkrmo+c5pFAQ+Lj5OpV
q3bkakZZoY3IyeStB/FUwURq643ncKeH3T24uV2+wMH7iKoz9uC9Q+uAwkAY0xTVW7FzsjNl1JPi
jcr5bEbPnJPFFMicm+qSSvFYKEDpLKurOFX1vd1MPlJb7VVUFEkJjYNwo9J8QQcK+mEia2nC1jer
SKychHxEBvnqKPG7EXsEkkGv5wjPnP6udbO/HnE/LJz6h6bpsWczUK/t+Furp1i6yxaOBMLt7ZfW
Ob9dnTmsbuB0Fn0/WksG8psPj7WYP9vBeZhcNMju3D6P9u379b24vClENiQCQ9WUB+DNqa3so6pf
p1nnGs8Df8rQK/DJEiuPsnbc1K9scDI0hvOe9PafapV8ymi3+YUgv8mb7R3wz+8XJkyHeb5mDZJt
Gd6OJ0d1fwuRXlPR3fruVuYDqR7torVOnnKRHmTd2w3xGRe89rkMab44Ljm613SWP8Zd6+DerM+U
fyM2wtfFM2W8lhAf/i0mqDG4JWWDzMC3i4PtrnxkwjlJ9gj+qAw53uq9pOVwIAf1PmOrX1oU+UZH
/DuGwWPFBqTbJ57cDmncXoWdGL62Fs5nX6eTZaDXh26cj7WRfWoLbgg0ABBd1ncq188ZjUDZdnro
SOtS9sPvtB3HQPHRQf8Yl7IyXhEbEFbQVa+5trYHR1vPaACKeLRgv7VUQF1W29l29vfJkFk8G/px
GHTn6q3bSVQay11WPHuOesOc3UZS88EK5qJL5KiSYUGpOGyajKWERZVaIULlbw8T3JylCQsVIxC1
XDV0ELztfS6ezKrVE1f6/XEwezdIcxN9vY1yscvrNWp5odsRUSEaU/2YbVB6fjtG+lj+dE3j2oHV
BHYtvu3JYPXoij+21wSzVTjJWDN8eUvPDrG/FIaX36MRBWvs7PvZPS6G9lK3UNWp/qwtmCYtVcZZ
yQDTZZhqRtbWFZANivAyjF0PyQsmNOtJZnanCRXoNiM53yiyrKftmNbXtW1e1sn71dHsexY8LC2/
7tSZc4RuvK3b+mUaAZVN63PBzxQp5b9r+l7G+IG4zOCdnEK78g0gSbf2hOm8hyTZvlx7fqzX9dMH
KkLDgx7UcdZodMRdpiGnzmv3y9zms6255llfvTLoNX89Fov+3dktU+TmZ3G+OYmt+eXdlH6aubPH
qb+/F1sBVCfpMjOy7YQ9Ltq1+x0kbEl5cT0rZ9tb9nPelXrcaG4VSmigOB36x9Zxn//7ZruXtuav
f/bP/W++u/+nH+//Q5fdrWH0f/yHie3/MNnFf/L/9T8x2bXj/n9x2t1+759/NdpZ5j8ofUU7g2zF
ppLEw8j2b0Y70/qH4cLcoCtyOSq51/7TaOfgwXMN2k51urt0y9dxx/270c4x/mHizPVd06av9l8r
vf7jZ/wvGO1w9v5TFopuM155DonoeD8tw7D/KbyjxyIA5G47UYtOA+YHKV/e1e49KMiD51JOYC32
zXLBIZZpzZNbmb/2YvHBC3fgEEdeJrMzkpUMrEAZg3mpoB/SIv9MrQEzkbNyCtwGhPWHNnjuxVm0
o+dpP6Z0eqw2AeXmP5sW3VGptaHJvimT9+KyjbyWYrSN20D9raxhOmTNt6kMODJEuxy1ib+lbiTG
tg311eU4nyjca60a8TjsWIu8iTF/KZkmsJiVFGUjjmSrbsyDtngycI3x3fTLPK7QtFIG8dZ6romI
bupJEYU2GbYtRfZpP1jZZ9MjQ+TAoOBs/t0/7TZE7DjiZDAL89g6ZUJBR5pg4FtK5KAjXC/UJ5zO
794pX7dhfFya70UommE5qwzIQssxx0O+tAc6BFMUgMZhav2ztRQqHOcVS+NiHXdUoZjMqsg3gTrs
neDh+m0SuK48lEdt7x4m3U6yXIcmkVYV+rzoo250B7vczllroKPbf0m2DzCZP0XaU/rej3aYM7fP
EdgpuGqasRC277dvpKrSv5gtt2Bed2QfdnEeMsUo6i6ftnexbgy5Nr81xv73Q9eQK2Es9MKGut2t
Pqh2+YsUtQ5XNTy0iB4GD8SmMx+XfFpiyCHSHbXhDnmjO6V90udM5mjRg7FHR/1Wz9N4aIwZ7a6L
icrVXuiPUGEPwYOkA8DWAI1p4e7E8s5F/7y26SV3S+KWdCZCb1xfmno/opOcgpV/MGg062UdGipv
x7u83pAGOl95KtXRHvpzsWFLUsN8QZ004xbrlsAttUdr5bvA7VocqK9FWMY8kDrnjPDsAHHIfQqC
ke351dIKP1mRpjagbANc91oMZlBgtUpIg/jVpR5fqE4ha7F/a172AGmIlGChAB5h2Tcq0ArY4LFZ
GF+m3l2jrKcApHHmjNH6Zpm03Tt8LKh7jCnhlaM1NGPLqVs/TH34iMoG3rcWXGMai2am3ry00VHf
8t5VufPTSr0Pg6ctKXrdBV+qsO90XyDhLaDLL2Wctq38vQ5YVKSdvQ4eOq+yKV4oc/AxG1kaz4uH
FBfEzRNpe8gWxz/ks70ifc1B4VQRg6/cHqddPY35dHOfUHLpLW3YbW9ARVM4sPYku1cZSOaT3Oat
R8+wHxC2Ih3nzkLrUvzqnSmPHVVgiUJVHWub+LXNEp8RboOL+Nzcwr6b1bKesaPdOkTMK7g+vOWu
+XG70Xqz9NaD3p7bEsWOBScVEooKhuKy/+XxJIr2EeC8PVAvC+bWGIjDVuNuN5oniKYR+UfZoAzE
GTktOcPu5DzZCyDWzjGQa7Bm/Wa96AK4TWtYjzPh/UA1PgpElfMOFdH7F6Ed9tZpkGH/lWOWPjSb
cbeWpbiaNB/Wu/3u3HazecSIrG3ZpfW0gGTY5QWQ6BWjIsaF1vkGV3POniMhEDUHX+vy0fmNuOh7
6lxocRwjl8k8BCXRLpOlQIG95TTM5XTXL/563koDWLDe2IBshDc386nujybqpeKsSe2p84GS9tmo
H3zqpnMzKxOz3hKvzAbMwvxAvrvC7Ox/nd7YT51B0pZo8BETwhX3CypcFiKn7ctDNSE51PIpi/IO
wWqn5Ht/e3Sbon9zNu0ryzrqXfbmgswWEHNRd+kMPmq4ImyGXR3LejnooiIUyskxzwL+Fcbwcmvt
Q7uE0qW+o8oRLqCL+ULADsO6TP8seM7CuSIDrHOYrBx/wOmQp/T9sXJObnc1jdw9tpl3GTenY+dh
K/cNHCN7Z314PsjKUO5pEuNkzy5ZWb8Q4EZb4HAGdRjoKHT6yJFAbnv+Cy2GHujr/r6UAwdg3UYY
ahBaZ6d2Zd2wPTTw+bCDB7Zu4LBV4WNUYwgLRPPF8FmU/Ry2kKWJ7an3vV3ft94eD8rRgWLHKlSD
h8oBiMA0fCuEJKGdexve9aXjM/D7uAe6DvKmXLmw9ENnWG8ZDplLOo20NebOPZfftZ3N7nmrvhsP
61buVsuV7tTnpdDONV+tziG8QwEGogbC+e5cK0vG3fGSpez5GTRtYVs31clVLcu0/dCrVDz6hvhd
VDjEV/fk8VW7Gjtmnfpf4z6bIXGAPhVJGL8otw482+we6oIxoOjlWz+OrKy+DahnWcexXdjNtlpF
zjfAlMQzoGFPnbeLX/J3dcJ2YT0Zc/NRuetNi+9fRh/M3fFxKnUcQPa+saGWi451W0JUN27iOC0J
qt10bNHRjaW3xb5GT3G6bQe8xet3nexlNX1LfxDALJWdyKb+AZjfJqVrU6+xZ1y9YgsGDxvSjl4u
sszsrpuH7tR+ajwAl8VAr0R1ygPVYJgbTB0jPsY+5c9PdprVj8ofE9evjCRzasIjt/zXMs9ZaGje
H7ScaWhUCu6hA15s1NFMSzcZzPxnOnRzZHbrE/fbijZ9QuuqJh5MXQH4znI6LFCn2ZiPaHP1mBt5
PBP2Tgmz5d6NIy9wj4bOlf1pNZY/XZlDH+L9etl763m5/YEcPa2TLMMVykiKfMox7hvXAbgQ+Uep
xqjNb7o4NAS9f3ORV/nfPXWx+VWsk8bdXHAnu5RnHDqnPfvdjEZApBHbhne26Y4NzNxYD6NEwTRY
VR71ZvrL02rUdcqdL9Rl9+GI8zZusAUbmfmb8+4nUln7MNY4RsH4qbEVkelOSJrgJvumemN0tk99
j7jczTZM94u6LiUx3FYL5QdqakSjXdqYdscPY+GMbgu5hvVci0hrnpG9zdFq7f0p17ME97796K3V
EPh7nfIplFbksyWH/YrRWxu7CuOzibeoxU7nE2aMD5Tnr0V20xXXZbYgLUVv4xDTH1LT0IOplcNB
E/tJwXNsEnTNQ91KS3xoCPUod5kdm5GKVjrKk/r2fyvb/AtGrk4+wgRVjrFmN+sJ9xr2JdNZ4ynv
+yi1MLXD7IxnA+Q5LtEzZ/uOTbfXRdRX58rCXp8628s8D1ucYdwKySPfCrVx35t/awP9sr/3W2zr
T4CY28FEu8x1rO+RnOUXzgAtsEu9ZslVaN8EvdbuagLdZZB947If53qRsPaq5DyyaLF9qFRRPzCc
iaCRoMV6edxRkd+tVhXTeTPe+ZlO2MRe8IKU97qFmRAXT/644LRy+1VGhZ2Pl7b1Yq+W+XnfdMh1
yJCD6k2kjvjLQ11Vc+y50Ev9xgU5T79GJOJBpRlhoeOrLO2qCA0wR4hpWAqkJjjLOJqqFmbe2jGW
7N3Lxj2Pf/dozvDsVsMwuA4r9g1yM8TthqlW+2+v/QtJ57XkqpJt0S8iAm9eJRDyVVKp7AtR5my8
S0wCX38HfR86oqP77LPLIHLlNGPJZ5lX51jYxLBKElT5tYuaHwn9PyiEbw/fhHGXgI/4gcCZoBxt
HSKvdPh1fbjZZUlhVqYqCpcG/oKeWo3dx4u1I3OYpAlHAmoeL71eRAfFcpkTp+8lmso9l/r9AgEW
khDfgBnJoGiXr0JLx9P0MOc2olFIuYjM081uaOC7CUHrxcw3fTrfpKPg7hELjNPsWMfWPZ77edcl
lnlsBmK5ZSp/BKYQTapC7oweBXlUqyCzp2KrVpMIKG0T0ShprvSuACXSfwgyfhvi+fpOZs7Wq2nz
L5G7sgcccuPkbiaXgJA50mEbvJ1MbO8CsXOMI79Y829Z3D5XVZ0+Y14jH5YzHAlG41Jxq+P/p2Rj
gj5JzByaugxetatf0rgMlK6gaD65gUGRIqzzHkumU9IzbsVBSZD7kdi4N7G41Mft2jgLSdUhqZ4G
azFWcSlwFiLvmh6ZYRPn0sdViUPWwG5I7uGAUNVUDSpyqtHE7G5I5y00j+viTud0ottpwGTbiLEf
LnGWo9Atu9lQu4D2O08H8FNBsmETFWK177yrPio6VREavyWPWuXg+I/uHIe5Vv5aznKcShuklkzr
YCC21EHzcCMgLvSalb7R/BFyCXF35SW16ncqYES5KKNuliH/ybrJny0eINXG4spLJzB6rmHZSMIz
Fq/kaCtiKqRq3QnRuuVe4C+1Q7JqO+aNs43GfabrTxXh4jDqZqY/F0e9hPiytPK+EGbUMX6p3BAR
zQTeOGbnu3CpfEk7+V6JxhuTx7GsWmVPm5JmK5nqoHd7hDB1OnjVsy26es/85XcJoYBCR5QsHxaX
Dt9cLGZPG4zHlNwam45N0gl3M9L9T0l+pp6EAMyPc5nbR1bwua/KozXF77rAHMtd2wlsgztwnEyb
Ui1KH3DAk2rSd5kWir/LEPYuwy2cX26xbrnXIju06eduqKG/ek3Cb5wmvtSdP8VCkrbqkXT97JGo
yT8dgipRvLxAWfjoIzKyWnOZq2an6PnZclVenMvD9KI3N5spcSf9HRQvtzswgpTp6D0aDUcvZjfR
XY8gcmxHJg5z+97FEDP5CIa2zMJu0GjGzXUUCCLUTb6zUDedfHhJgQpuR1WqeLIwyElbxTsJjqBN
y1NuJKbPa4mMW+EFLmdhVhjHwgUmDwoOPkmsLKSsHXzl+SNyyclT9mS+Liw+8qBbJp8MmBlYs4mP
2r8RAUOOkMZyZGA81AOViNZVN7Wy9j9qCDdlVn/3mYJ7VE227xkHk67FxsVxjoGt7Fhz89qQcced
1fmBjuU7QPg7r50POa5VJCIpcnxnYazFd5d6e3UE1eOWv3yEuHA1qLkY5nQEe2yJ9Z+uMxmhbfCo
piohkFTPERzSurm4I8cfVSiKJwPpAIX3GZdzMvik0oLDOHjlmZWVLUEBr9grI4ZUlv6Pw8DFJKXv
q8uM0XBxPYorD1PlQp7ALif10l1gTW0ybSyvUYo9HhXmB2lNgT/V/WmgNjZlhgjUyWYvKwAjXV/p
e7zNF14soTWaVpjODQX4xbp1DSkAuo+IH0oJfIi/ibNgvP6nl+M1jyXED7TtIlPof+SUH+PprA1s
iMweBDP7IK013DyjI6o68m06Sh32mfmkEvzEpKW108Sj4M+bN9WrwkLQ8eqH8s8xidBqaYqxhjOt
GJNPQZypN6p8Itu3msjlMfH6WxcRJFXL/GbI8pk8NH2cnp+A5GTJEi0N5ICj1Da8xBTC2hQSIBr4
lQR144DUgfZjfLI0sNwjv2MyW3BMBt37r7F7LPO19DRNWRzMYtSO3viX5p57XRRtb+V5zObrC6vS
udQa6VdEnYE/E5+LobrkCPeTDrWBmu6Dpki7kTGXpzm5aFp2jSz9VakcxU9y73Xp9HBYFmLP+cAg
xBw9NLscyWZrr2sg1Qx2d6Vn7O7A2y71mDKjVu9MOYd8RvpM4+U4F9geSvWIK+3fOLY7su5kq+uQ
QfIkuNNTyfzk01EGi9keJf9HTrZgWwg0+3rR0NG+nTlCjcrbXaz19lOenxq6WPmo2bAYnTdXJ+7d
FnTACCFMGBQOgApVC5J5wvGnmFVHy7byyP0V+sh9wgxqa7wRLzB3ZgYTPncPJotht8LgfWQWLsqY
62ybCnYBvbu0D6yadRtCY20wZRspt53e3TP6T73R83Augp5DdZ6Vw1LO0cFEryOX6seyAKHSah1U
u3pfG1zEU/MtKpuji/C4h3z33vWEDJhc2z2ol4xw9OBsSw9/MEMCy1jqSOQ448pOkme9RlO9olGN
aVnliCnujQtscjVNJBRT9mJnr7GmNK2vmKanYiiLJ6mIW9H0QCsIPS8RGTz4TMXJtpYDtY7lpAmu
PXm9i+XFSGk/tUO+t63sqM0MkvzrxDZdLLkt+ZpOA2Z6F5UjyVWPAH7kQBxaSFcvqfgZcsKMEz4D
R7D+7UTl9GJhyHfZQk9Gtqav2eaVDBBERGECRuiiKeizSkHbMygWzPNTlpHX0NPS2S5FVF8QbPHp
tUTj1UFMYVLlt9NGzyOJmx0NvhJJuMQXH1OGcmYTp7O/k7Yaz1DR3ckj3PBGBsemxzM9yYGYP0tA
Sx4Hqi+ZrXNNocF+LJw35O3xolvJR6nziFq6cjO5XG01s3zWOBb5OoFJoE1T2uaHP5jU/g30khzn
NZgXe59PtKrMkidizOOLq14GmhunavbeUJQpzI6IbwU+OT/c5JDq2qW21Y5njjIn5+DGcJoU46/k
ktJdS9NxSFlFR35M9hMtie0yrJlPEbe7kWqHz9n9zRvZO3rzsk9HddjoXUEFlVOCSCHHld65XD9M
eSpa+kdZrHs7kdHurVpwIKQm9yJKkAhj2gHVtDg7OIoj2Q1+pfZKWoJs314bJT4lIxrHxKcjnFxy
NWN5jvlyfB6xF/5w5HtmzA1Dzu62MC19MyuTFaTCCO2yX76Urryqonxp7VwhEEKqOhbJ1vIGdbdk
5n1MRlRgb3Q2bQlnw/KIJoNzaYZ2CJCOT47TdFfLLB9t/6qqDk6Eo5xqyqv7tGRhs0JMp8L5m+Ek
+lpqCz/yCEo1tYnVV8bBkn/PpLrXVhrZ13bOaUgWtDqsZucu7nJatHjHN9RdVJUBG3R0GmaMLcHs
DBLxVWxHw2sukdlbwaIfDYU9ZREdh9lAh7Sj6Wixw3OrLzqnGLc2AtDuxksptbFY+s3F1Ie5Mx0k
9b/nqDa50ZGL76r6mV4jQL0RiKvdWySAaHJRWgoJt1OWKuIMmxCxrEtxPyAG3PRJvbU3YQ7yoKAV
ZhVRDl2tFox+gGmxGh8bRfsjq/FwuRMX0vinMOyU0ULB0dS/dIfSJOsunGj0TmK9tI4tv/22ti6O
U4zHWUw/ytTeMwC0+OEgv1oQj2TblPvc08HrhUbSDM1n1+kfVZURJ50IoVY2qNYyQwoRaUUWR+Rd
oFcPvVK9g2o8x/rEiGHoh8okfs6WlfVj5tFj7ZcLMNG9mi65X46VG0zZQ3d19fBMQmncc816gstz
LwA/jEXPzd8YrxqX3m3TOB9lM/7rUG83FuQxHzGdQwx1wJzT7mDERN4qhYCetZCrdEe2r9HqICTb
0CNZzIXbI1nLo6joqEsLgB63aFooNPzronudCJtsJfdbURoXIYc7ZS2dVWTWVRdR6puOBFRgzvTa
I6numrzQdrr+Lqb8JsYB2l1jH92i/nINyTjWIDZy7i074bnHpojSvUHora0z5WzHFgqSbHk/Lz0k
LxEyyo28+npzb9kRiirTxUyaTGDSWFI3As3DFmq6ds9bDmCifhrNY2rrRMY8Gr5LwuSmG+boQyNm
JLTcD0QoLoBavilb1wkxjIlL0I5fEi30Wr7dzm/7mVo8ZabtYPzmbqkc+HvMyshDLG5RYHCwTSNF
3feqvWXGYt/K7IsCyHganeZoM9BwJnq/WecUe2aey1j2TVjadcp9pGH6K3jSwX5cGwK3iMJutKPe
kgR6hripaDnnf5snu6biIMTUulQJRLc4JcAuvZYPhboztVx78/q/QYVvoVYEGklqKSl5ZdYgRkE2
xt+pwl2eUmU6UdtDUXNMaJqsjjP5DlVmGe4oND7/TUBntN+u/nHcr27+ZF7Ky6sdv9McJRruosJV
XcP5KfjaPZJ2efFOmeNbRLHrG8RJmFu5xE56Zp1VdXmvYhyDFFaIsMRfV8VUtkpP8WuLRimftNfa
4/OtFnYwj0qPWgvtz2v4SNcG76uOhUmi1M/eSJGVHtcY94AYpr1W2d9ON/42VvU1WaTbnUH/sFdA
0H+91J+GeRaXbK1ugwCMt5OS2KhiY0N2o/nU0kXevPyjqTJSEhq4u7wppr2eVuEcK87RqdMga7QI
vV3/WcgWElmOjbAUBZnL/EubVEEawOHiMf2xkxEcpm3Ic5FFlC81ARCgaYwd7givbpmUlyltAnhn
7zxxnFiCOI0nss/sG5lnIzrrRonxF+mOn4P5NQ/ZezyMGy+bJpLVyUGb+PLGCGjoEjsHInV+XNfF
mdcJMaXFfRlaNmA46UtFgOzcgWY8DiKBD0ZXDgEd7yWOX/UiP83kvzBQkn+ETKrQ6oZtPXVEjeRI
AW3tJTht/x/u/N3IzWtl1a/Z2Nsb+NUNvqMXlIbmHo22vBdVCxyyif+hjz8YjVlnRR3v5IImp95I
uRtGB2dAc+F7vCkMyP6gszCoclCp45mXMGGYLvXEqbcxvlB8ic9XvzF2Y503Z2os7dEqkP5ch5x9
+zQ2FgJ+bgeG0mlbRq69HGuGCJpSZu8hSiAtDKp87QGQXnTTrgJu/Yx6ai0uY2oiRxDAD8aFXl1u
/RTFMmLmNPOpyLFxK0rXvqdMdzAP21rqpAqLis9dV+qYYsmMGhjQWCgeFRrrY+rse697+2qVNPSE
pKSClHLih0I5V1gvCsrFyQGtV1Q0kmvi8+ZkekHdcYxN9NpBAX1TynNuABYlphpXM3huBaus1Uvh
PCrHjC9dmYtjv1RPueKqhzqpaVUybGcWp2SgDaMfwR2MaKC45Yo0/EJsOWt1GZpUBWv+rUCyzjJ9
s/kJrlRTm016RdKEUVL+JJKG0RQfWBexNJhG08UhCeVVUeBkH0XxtrasWv2eDMYZz4Ck0X0t1ZCj
KxU4TO3arGoSuFNy4yWMLDLeZPTZRfqWxz+dweeIgXc9CRucWA2XvoRmJp6i6lPaX2tnjyL8lQxH
qMX5y8QvdTTs/UIVCUBpu18S/ahoymtpyK0q822rUPQeVHw7ESGPajPtdlqoNPzgBG+sqzNquzFr
n4l5zXzSFo6zFQ2RfVYuqBfC0dRZw/V/0/DWJbJiV9+6Kj30IPEGtb0kU0dwdiUKLlY4Gwsuxn+9
ygkINNOl5SnHPw+myZi0uB/I9Fg4ULg3maveuinZKJ2+ziGP2ni2Kytscl6fZvw7z/9aw+Yn8a+r
vgoErYx8fRPXYT1+ZONZnWtfTVB2Y3aueBzfBaKsrnxVdfRhkTjs5oyaVoxU9qYhTxOnCKb8SDpC
jlANCbUpjREkLimSqtg6yDdk6rY5Mc+FqD+rjGAsmVvFMsLOwZtw6R3/6sOxKYMucQ88r8/THL/N
bhp6LnCKOrt25DRrBSkSRRLwOlHsjEuOeIfBGfTVR+XJTY/50sI2oViydSix5xWOTftvaCd/6Pe6
Pr7NCc84nXSq3ewkOGIp7axZf8OOIxu77ljE54mJH0M98+c839nskqiBIZOhfSR6TtUg7hDUyhm9
BYQyRDpyGN4SPc/qzaBrVxr7JDaIGrfDBu0JlAfvF0/eesQes/sUOBkJ5cTGeJoN6oFxdDLMOWQA
4Y1WoAFq5FWvESlAcMOW9mr37uroHHNK+eI2Vzd0+2ejueYKuQX8yqY9eeODvCfJDn6q9b4yPi3o
7bL6cNsbIfZgcIRfKG2otks42HcplK3KNOLw9SlxElqNDJb0Qk/vmVLSeomAMFtuFDPygcSAjEXQ
hedb06/U8l9oxSiZ7c60vi35vz6wXznqyxDzLaAS9sdR8wJF+1Bp3GkGwr/0O6lf8wrYrVac7Yxe
gFdRF3rF+ghSKTcasQm7VDdL/2+1CmwU7pgEq9qNrwzAOJH8OgAwCLp3Xn6q55JLJmTw6CLrezom
vwMXEv7QQw7TJlXyU15VJzInif6paWtWMffdAD4flzhJLy8noZQ0JG+S/tYYXB4hoZVmbL50nImP
KlIeapuLa1O5rr90UJ2WSb80PCODoXmHri8KP++qBnKMJw7FMM43BDB6EHVvHMBCnDNbplcz9+gk
ZmO4jD9l5OvWVxR/L0CeVpEASsPW9A4ztZihIZBAawP8aKMVJ10wSbSSYDOKN18u3LIwYXUGExOO
gqUR79VAgU8T/paaf9RITTC7mbGtmCw1UFs0lsS9KV6MzA4d0LDriT5zjcDh0erkgbHV4Z+zZE8S
AX0Xt1zHF5DHTetmx5a3yUCkJqnjU/dKPvUvp7M3iW+j4kmH/VEa7e8wgimJeFYA1sYcTPprJbQT
nYmGaoru+gVkUZvXLYcMB4SxTH6jzbtsyskUY8kaFuIgGeokIyMv2w/WGoYRnc4srw6lrRykTgs2
SaF2uuWpdLhAZc9sJ0WHoZxZvRbv7mLdxWybpM3Gs1f1GH7UjMqVXmFze1MwK0hzuxzq9MN4kzhh
B4U5ZgUdjTeHGoBxw807SMPYTuhCtkFOdFQOcAfeJycmb0Anh8TTRSlPgrFXqsmeK+wPzR6C8vPG
yTUepek0UsIfkvk4eJZvN/KnQyiesu5EBeW5E9N/sCe89q0R+ZtddiFKXr2RxBAmYgFMBmUC6olR
dyDlihnDVZPqZiwcwAvD6+S6oQVogBwGKrIV9HBpN+aonXHeKybM1R/yLhgFa/6JCW/C/NLDwnF3
Md1Pfq0UxcnCNO9DV4B5mw4NqdVJL27M5VeNy4PVELYltDE7323D520qqdAPkgkuIVddVp89VAPY
Gr7taldKjLcayHDZzmDRByBctldRru5fzSXZAfjhDlFxlrFtKTP+1PK7TutvfbF/1PU+KsHHLH1Q
uJNJzcXqdkmkfkwmERDHbv0yrsFFKmcW3OEcRCfI9JXfRsN5SEeN2qeL790D2m0K871S3Je21UC3
Df2pEOQx6uI5zWcvXKgYp2tTDpJ9MoLwb1PtvRSiY6doYm9bGvQ5+ie0a7AL8U7twHSpWv5hxTPA
Gf2pLArtrWpQf5KH7in2cSyYF/UBEylZVnaON/K75yKmjJlLrbJb+Q3kLkZSUwXKwc4TVpDUK9y5
unfDodQPaJBbi6gxFAbMVuDgtwkFUMmXR6aCEnHs7m4qxpsR6clx5XmcISNdCiOlKtxGExFuPiYi
szLf9MyaJDwPh+HTPVd4f5boN0Tun+x0rWvOB6k5OP+QcgWh6pJIGH93K98ts/FdMw/h9t+M+YcO
HoY7iFRgkCBUCCIXTP6l3K0NummyD6346D7S9K6KSyEbsp7UVbYWxLOVlhV50Hf2c3OEMr7T+3dn
2XejB6y1JfOWhS4xo3i4zONnNkDFYgArHHWnW9jM2RKO2qfLVoNIY4L4mhkNhWmvYKPpDrMHb0H1
11hbR4V3cKdQIv1yiYwYPf20bOzzUGa4EvG8n6FcYtCrgbQjPJao/B1wJArBTmHiIMWxbQbi0hkj
IY1SRXfeCqpQK7hZAKfCeo4bOm5dFKzsIcqh1PamY9yNW/g7lPLzi1LXCupc4R7rOf/VCGQGRgtp
kSvytWq7zyaa7a2srKvN5+0oHMXd6q01BSwW8MtBO8siu8Jlf56Fdfe64hFHSyhm/eKQAKpqiiFW
n570CDDYkH3Vbn1E/fzUmbRbWulmF5oqUHGeLTpMnQq62l4eDWWKpCvCBKj94OwJYF3Wy2d0zeuf
ujtPgKdq8EQcaM3A2fPBEt09QDB6K+7OdPudnPp7jU/GYb5ozovZv2Zaz1ma+gqjXie9fZQ+xBqM
q/6pQ/SUx9RjbcXPbX1b5lxetRXREMGRW4JlJLhoLuHcVNTVX1RFQBKEqqSZrw2n6pyWlxy1bNtI
Rq/6d0q7AIWTUtpzPZ6U0X1KScZ7Gdr88NNgJDBl7BbaPxp84Az20yA/eh65Ir7bynM1TqFq9Tt1
mrG+kDmWhHO13wOE6oZXb21ur9gfFHJ97SdANEjHmYPzjcJqoPa0GNbdGixNG0K9eeFNBQARkAvZ
NTW2fOZQGQ+hqcShY6xCuUEaLtnPDBUiyYCBA2iEjNGT9QK8DUE+2jQVIspaglwU316QIcQ+l20g
eUgwP7eCnAF3L2rZuSBqGQgAUKQASVDJFIeDEV04r/CZWoyldfgit1x1xr5S80NGJ5yxlb6SABhW
PMX2BaUf/6E7u6B2SD8HgBPCGLuyKQ6j6byMrEUhlUl5GVAi0luZlNgiAGnaz3TGFyQe2tr/lam2
m5UVBY1jtqgFF2e67jhnQZHnF5wiG5ea4bS0iOcUlG9okXTTE/MxKlV1NmMPiEri+RksNXdRISaD
RVkd4qa5F960GyT1tEwjGZyB+uPNuGgvOe1UMhv0Tl1JorLqodIl4ilLEGnT35SzswE407VkHbxL
tjzHZC43cF97ew66CgyATbEqBztTrWKEETo1KCNkaWjVievtctqComJtpuwvrXifLVyfkVxt0q5C
J6s9ljyQkdh7mWVspJXOvh4Pp2wgSN5EkjKl0M4sTEV+7aY/uIgbs8muhUWTx1DO3DR8xwNPTmWy
IISgw4fBLxuxc8jGFZHz6mGkbSyG40RofJnfpU7oyHDr59xjWF3pVVBrmk7zPTKWmYgIN8V+U0Fz
Gfd8uFxNO+dihdvIf6kgX11z5Y0oxZzrjoZ9LpgDqgy7bmYHU5exlsQV/5l68tvky13xeNIWDau6
cXA89lbm/kua7pxh5O4SJXmLTEgqivhYWuUJUvPHotUH4gqsP0cwUDLrKFmasTe79kYJ5twkWOw8
+vFo4/mM3b0jewMn5tUeubTFDtXCbqaIvWhHZWisna4StQWeSAJSL9H1vInAMJZnRIfMy19iQTbS
K9+98csrPlYSjkbWJPcQ/+SZt/VuJqLYupzr3ZYlAf0mFx+024MWe1JP3ujD+QSAL2TQ1iiZwxZ1
fIe9ngCuLlRypvOgkcPuLyVKc9SJE8zxR+GiK6hUNPy+/TWGoTx2krER3GbWAfhbBeosW35G0+SN
l5oDkmJ2yxf3L+nfgFvDlqGAutDJUZxvwMQtxFGp4VzNf4T6eeLpE9tS8YUDxMPQ3/QOEdptvrRc
CXKz3ZtYELbIcOJ+J8d4Lco8tBZQHK6kEeT9J1OwwVXdM2BqVwdwxabb9VGOVRfzQycui9F3QVwH
CAa5VstzKqITtBDnJdfin3mEsxqpezJixxYUtci4VRZTEerjrpjTJ3wgDGGyjq6Mz0s0O/vUm58V
NQcQD4DxpGg8qX1+XGKNqz0V2HqSe3c0Q6eLXoWnmH7Ov9msuJ6piXIxCNUMil2GNa8IbE39wfv2
A8wIc08EM01KhVIstzKLFFbfm1tGIpSS5CRBkVbVogMlE7ckpkKcNc2FK8ZBL+t7awJu5BncdF0J
JEf9VAyTa7P2yzqgClAka8ZT8aGu+klBM93STm7SPaU5oJ/pmlbyEMf6yzTMYM3n0GihXtUkAhad
jFN6Iva8gXbrO2RsyEt9VnP7LmF5xv2gAniZfWrYj2GBEWDwjBnar+j70OmNV/7D5DNUOwrSAWaj
j6d37HB2WPRCuKW2a7KXTvujy7E4EYm9954aAGm+zFFycNX0a/FcuGeZ9WBmPtvLn2unke8q4olO
zxO7lswNlZtnfq2hnal+uoznhQAodbppq85QxueM9R+LgackJ5gJOOcnzaq2VuadoZd8srSX/qEF
lLdihkgKxFHnqS81iij2U0PvuyJjXJur/NrgUuDMeW3OsHyQCpGOqfdui6R6I817mv+QB/AzZ0K2
jPO/zaL3YWWufKjBRxPaMWVfiQWT1OqME93p0bcsiIge7psNobUs67MOMidL//JGBDVWgVDfZmLS
Yw/ETefXz4URroVustPDbF5qVdyXRl4nLGaTi3PvRXe71WBNMeJxP4qHXU+D30ynfUbzttU01m0B
dGYYm5rlqIgfQlLj+PBsCNO23AlWbJoqYyM0OrdMSFgQGqQVaiz8AK13AwWoRBA2lBhvHzD8eDGG
cwYB27Bj30vo8xvpqVaSY2fygeSPHMlQdIyW0esYq1cvlmHH8ZHrZ9fBxIPLCNMktQ7s1Lk0xnRg
nnk2ZuPcmzyvQu13KTVSTsKc4ucA8seN+Eud9CnWkQRrEfZjFwgJt9Sgwmia94QkeTKphzR5zUjE
bXkb9M4xZRJpVBIJFJ6i6l/bW9cFNWhex0jbvFfoVYG21Id0fitS8xD3mhPOlbU3tZ+F9SPHWaLF
saLkyIajdE52cWzau8qwToqeQCjr1lgpFmU1Jo+C0PkmjtIbSyFmP7upbv6ZMReMSf2iy/5DG9Kz
Zi/1rhmW4rbM1CCm6D5jt8B/3ruR92D1t88WT+Y7IrOJSSv5JZoIKGVYL+Ys3mYs3yDD2I+Ukxh+
1V5hL9QHgaMdZEW47UpYw2GzJ7kdKs4nm3UCaRcOglYT6d9l6b+dEtwEycYjn2pEnrTZc5c+2dm4
I4rWs7EtPlUoek6sHwHcRCcos/XGbvoPr7d3KTHDrrRCNIU+7PlHRliZrE7YSW+YPorBPQ59tD6M
FXHyiblNc71DA7sGkbY8KtPrskqm3a9HwcXjJmS72TkqiP41+aksrXvrJcexK+7JWzKmJy96bybA
SQoNl5iy1aQBHzJnyZVa6r+9R3yBatZBLDCuKtALw8oz0PnvTNe0qxZrgOXHI+WdTI/ApB81QTPN
F8bMlmA1YTR8P2dXDYoC6sh95RnJo2dTYzpoyGwFkdUHg+IpG0dHmuodBElLP/SaBiGzWgsUtOnH
JQ48p31xklULy8lDjn8SRJ4ZFctptrxjl408wINxHJYVQxf/lg1013WXgcOJ1+s2W5mIn5CfZXIk
+cfundKYApa3XLwaQ8m1TMRbXu6uc+Zngr8RvUwwirfsJfJNEjx5nnxoOgnFxYapY2Ncbool1KYm
57acD4eksK/MdGTK2BDSAzXVxL6EH4EYwmOoVFsjJqGkg1B1NBbzOU3rA1jMAC1x28P89YelP0LF
me5u0746LL3LXeIR6RIwISTcU0nDR13BvQ3QbBCZyyMiWOnYk68DSuJWa/3w/ngdwahazddku8EY
cfkqu12aJWGayG2DTlRTD9zOSvFDDF4lj7YzXAWcmcNFOGs4ZDqcaDf5EyQBcds+WSbxZFmD70Yx
8WywsfHMMO6xp3DVuxqEMuaUxtTPhu3dIyXeO2U4xS/JsSzzo1d4l86k4MQ4ybK322yhnrFtBBnm
tbH165yzFEG+RD1iPwuOtZpRf2UJS1aM9epJwwae2/S1ka/C8Rt7OsSu9SyteOdV2ZurzGz/USHY
Kd1ZFNrTMGlPObMGXBLK6kO7c3kfOfGPZV6SWuOS+l/mptu0ABKn/5eXx5kEtw3bdzKxTuSrQkxA
YDvJAqa1yY2VIAE3exs+Z8oGK3NBnmL5QZB6ucn+CkE213hkhnjN9fIzKr2zjjej1jpb34hxDyv3
LGnzwM2GaztrlJCit7i429IB5QfjeKYC0EV/dUbUAa4LwDCOgPyF2z+BnOwB6IYNX2kxbZWRlgSe
S1i2gqyTetE6O8wpCo23RHGPbTb9t3GBRdfkwGb7XUEekoJ+dUK0IR+ts+IIiVpWszTD2Efcw2qr
fqhmc5y7dD+11out5aGXkdRMDKrWbbsQ6Lb3fe+gW7R1vCZpSr+gQGdq1PZd4HaV9sMiClLPBWEi
dqPsei1lOQc0Fss8a252ikuN6lT5Fq8LKFQ9v+Lvv6OZnu3O+gZKtGbgg75X75FaBjJBQuXGzQtn
z3YavFS7I6xSxH6J4sOZGhAN33HVvcTstxQ6iTLD+U00rpdTlb+oURQW+nSgXbS3mHU65dthyRhR
GzIXyMFOd4QN7JcSq4KPhla9oTLy4BePtI0Z+9kSb3CdiLmZTda40zrW1sjPIpl/chHqC8BTVkj8
ItwcOqO4MP7/ExF3gDRhFWSxirJ99Oi0+jYCLFWa7t+YLRfDMu4z4UFCGWGjK4/p/zg6r93IkSyI
fhEBevNa3htJJfdCSC2JSc9Men79HA6w2MWOaXVXkZnXRJygtGgTbatXMZdOeSSqgayxDwtWAmTl
eJ8YxSFKMPf7EVGYpm8g0pTfKIK/EGpsHJIpGZtnay2m2YXK/8TkxFQVFK/ss856AKepfB5IYAQk
gdS/L36jNn0PqwzkQPnnD+rDDrEt1gSHzFVHWUeXpGcNUj8JYgoWDQuuGNshNNP5qQ9NPEnz6Dw3
di3obDafb7mjHeKsRz/L98S4Ny8cmgATOkmi7TT8BKuEwFENjiKzW94aPzAuTdT/jaH7bbFKqrtZ
SF3qzxr6C1K+1l0anmzPfCfXs2YsPn7EaXkaWQD2sToU2OMwDPPBo2NPmtVkESrEdYPJe9lzwyQM
3siyHIK3vBwOePzw6NL8ZhMtbKofQ9NB7WZ4OMdMcfdmAS/aSzBVB8tCfYKsJSKVR+sYSrNOKLEw
Aq+k4hPlPuy4e6If02M7XB7UTP6OvyZGoLVGiY4mD/xFnhGi6DdwUZT147mM1R09L1aENRmk7/TQ
Gj2LI5YiVtVkx1XRibnAK2PBpQIdgm0L69gcNsN4UCs3vV5/SQvdW7DLI3grGXQYhiZlpd29Hiip
n2wlUUCsj55SL3+g33hOS7gHIzYz4P0Z6LuSXZuyG1ppzwdXLp8g9d0NbXxL976qmmVby3MyJPvY
+4e78lCRj1XZcKbMeaVUcltH2jMKmN1UYiETohPr0ZHI5NXWC80PKXimmDDsnNGC6ofJ3MgdSFs7
EPhQTtwLvjXUKln1RV/1XAZtuSbnhaLaqZcqCP8pFe2SKrxP7U+NvGDVFwHxi/PkKpC8mTi7giJ4
1HF3HkVGKGKZL3E9o4+Nwx+0xEujnT48EgJqxmpOxeoH1fgdb7LC6x3i87EtJFyWdcbUdIpH/9dj
bIFPE+GsGwZHr3gtqIZlMGylA4Aq9+Vr7SZM8Oac+0elf7TCmjdhvJw8ypFX7urAfDddB606q1st
LdaNM9xF71wxyB/SABnMSKRjy6INytMpasTa8McH4UxQrFgjzymadvkYHGR1tSlgmsYOElyJfWcK
WUwN/otJ5YNP3XuXLC4IMEIAGv9/mv40478iyJHpy1sgqz2X1ZeZeBuRZhSh5cWPyQjNmWnniCCr
aEfppgwNsVr7wGH2VHnMaywIKX7tPyLrEWrJNZg8klLROTdsCZ3y26/YgSH/zIHGlyxkPWY5VNL9
ZpCnIOufbUOsOr/cFhDIXbLPcvBDLau9wgxfgDMTE+oQQ9icsbRjUal5DQAgrpW2iRoI6X0644D0
02RFF5WhddRiiiPM1tY9NinN7IqJcLhIsMRGNvJ8/LW7XEuByAIPlHX6qWvkAUPBdfJtbH2x2zsC
T1r5zD0QHx2yABdqZPOBq7urkD1Z3nUuw2yQ+ijFA296Y7CsFAPuKdm3gk9xzA8hNW+lgx3k9lxn
nGyxV1wqwZ7Ob+vvWBOEsXnsUuqXmG+21oktrdxnz+dXiMdTbr7K6Rk/xJKM05VykEFo2ktk8od2
7B/2l3AdSUDFSov1MCcxrhvZbmQIss2NUPYSIvwCmwnGuAZpeaaz+Y5ZbXMqyRamn2c8a9Z7ZZkv
xAwDjZ9WEv9LljG6NcdkDx+K8SgCPQIzxsz/aAI+6aJ9wh2+KUmLI9sqWhURbPYMy09zIQ2SiUzC
YpK9D5FUTKbH6q631brHzy2YPIctlWhVw0P3ST+NX7I+2RsmvX05vmDt/CaRYNMj3E2G+DoZzb2M
Dty5TOrzm860x7U7FArDmixJ5D8BU3R0cQZ8ikDsJYbEEKmBM9U8S6A2sQHrmzTPXx3MI6z+GPXA
VcOfUMc5nmg82nZ96MvgqTPu9XSzHXMHhBf0rNhARw1+IFAt1RBQnqmNNyMKNCYDiCsshcA3w7A8
+ixG1dY1JIZi70uZFhfGnWCHh2Pp7y2o8gXY062sPgQs33EWp9pVy/yzP0EQIOGuSImV8HbJkL1Y
jLFbt3sC4GyUNyc3n5zGWvu6t1KzRFxgqZ/Dnky+Z3/atHl7GRSqB+eiWe4eAMk/1sybnBxtnZLc
Rjhig4qMZXeTFe3QBOGiguOgfpuGqXHCIoPAs1NiVZuZct5n0Utho6vv8XPTlFvkUgFBI49j1CEi
meKL7MeFRo9mefqJCuE5xhS5YIb55VNAkzsb1PH7RAB1WzHvbYcomIXEXwggDTq1Zd90F2S5Ypkl
LhNTfBajtpKQdBJqK0NnCTGS85iRXoqzrK7FadRdfWvDg1xUdszILHqaWu9MlMxLOWofBjEemuqP
MA1fNFrQILrEU75PC9x4479W2e+1A88UhVwS+SzQU+dVmhz7mQKjwU4Ed9+Wa2fX+gjj3fBYuIeo
elRcFS3MvrKDKOmx5DatY9c1y6bWMDHaOzUioBz74GE1hGei8II+hznWWmP32IH5j3XkIOEILQmh
ipmfVCr/pK29BRZbmJRCJeoPrj3tWlqvNCK6MabcGZU6c1gTxsPIPgWibATjgxzWTzsfbxXzC2Jg
YA3kV5ho27LW9mlQsT/r9oKUsIEnaVH1GSuH0L2bDDPDiNlqUjKoklPXo9rQmrXtZyFDDDQygw7D
1DR3A44Vel1c7MYAvMu/Z7F777t7YWD2SCGdeSNZ0xyMVo1FnhjUATms3fMYFuNNaNkXbsr3CXL+
al4wpcyKxmLiiXLtT5fk40Jsc6Igh4yNW7NJ2MiOlcE8PCrOkJ5OPsG0hvWhovdAUssk+VdgzhSI
9qjGaoYsb8FAmpxR03fhGtexDjZDvkbaDZEJZlW3yRl3Zma2iF3/R+l4YnG0iUXhG/e4nhDSk344
qnYXutnG9DKx9BIDZ4EMLjwiHQdBzY7e+iQJxVqGFSqCROxCvWNdlJIdKJ14nbJWj57pGjYqo84t
wxvMtp2gdU0jg4LR8J8zkW+1BLhO53Otz7gQbWRKVTNLesuH5N6EOOZRG2FuqHCnm/U/Zp4TgXPg
ctj8zgdwbudnX9u2DIA1YZ+roTlgPzmgL935yAdE1vIIy1vo/6JbYwBObDhEOIvh3Uhx5ZNW0WJg
swGsY46gV9X/jBFVfxifVGPzMgT0/dFON958e8Bog34q2TLKXbSExrJsIBFhaaazIDO6DYzZJdIB
Ijms10S65GMdHfUq+KWB1yfZvzx8eMmO9cZvTMlUpOWzTt0bx9M+yottMuRXfbolY31IO/GjadYS
wemyb5v3yFYHHJ7miCKmKBywJKQWMRNdyUJ/BQlyS8vgkpKXONjVw5fjUnIJagRia5H5GY1qzTt/
ai2CFeOPqIZdbF5DrrgC5zA2HJEQRD6+eJRKOfMjpvgdydkBJSCZwDg4ulJbPsX43dG5LRlwrEmT
ObiDu4xz+9hErBTq+kDG+EyK3ccGLxPrrjD8zfJ2G7TEfDo/Op6mPHry1N/A6NTJYliVfD4GscDT
3Q+62/+h7+UuCknAarlmPWbT3L31xuq++uTLC9K14rVi5hK5EVItrBKJwa/3bHcf2gj3UdU7yQmj
yk8r0wH/PBlCPtx0rjedq5Zi5Et3Sa1ATiB/NGBGprYDTNgL9hZqkoXo9Usd60iZ83Whc3bZmdff
kgGvtCXIAPWIqxL9CSTl2iM6TAfrO0H57hicsRTyg08WGGQ2verpOeJK1mZLMG+Gmz5rCIR6G0D1
nOJL4mBCGC+Igl3Sv8ynIFA+khTGJREmdy8jAeGEiWKYdmP/l5cFCUO8HPmfNAf0ARU4xPTFqm5e
gqP1L2bfaVoDapVjWTw1tN6J/u27O1AHS2E/N06xJQgMOjm3ePzihvcEgTm309IArOeKR28zFxqv
1NwEujVKRiSMNQayWJOIKQMto6XydJP1OtWRwPcCmPwbceFH1Lr8k8rfmrH7zH2zbO61w/48TvDN
Z9X4lhTdn+kSdo5tpV2BPyFukKnFzsr+0XlFKUlTvDtmjq6VPVvTfJpd4jz6wb9ALdh2WNpOXo95
sG/1iyjLu2xLdxFE8l11ABgjQtVfOzn+GDIChYmgGKYXAdQETb2Cttn7DtRUJ3zGkQGjfeKzNXX7
Y8qm3wTQjCAZ9y41qrEalxKTR7FVhYmswyN/vuDldf3YYLTjZPvCNMCCMyBjoNL90zGZE7eg1zuv
fIInVN3y7IVt+7hhRYlgVip9Z1Y1zO/x4XC4juF3zwEItaL0/jGbLqdP1e00+WumkOr2PfLrPHiY
iBRHMugTIkZsnNUG44sQSHKh/2XmezsWG6ZlijQ12EBusFcu2LB0A3XEqb4mDv6OtcqIgpY6kgcS
LjEonWmDgIqVcIM0s7QRNvKxRy4xr0SqMMvamQkkDnl14UuEDCHLe8/TrAG/Hx2fMJxtxYKAQwhm
NzCUpWjQOJUbzLwUSncFWDu/1jT20vlFU2yT8pFjC3e7B0rRAJ0riAkzhbGIRsJ+FBj83HCvCGBz
IkgQ/bp20Z+rX/i7iK/UFvPo0gn+lNZuJNiDFM1cXrHKqnlufwcI2zPDzN3Zgrdc3yiPGhcdnEKZ
PXe0EccxMp8h+E36sykeDUk6VXyoxE+jbpr0V7b/PfTrpHtOmQbjKTkwMkoCRIAGUAA/5Pf2Eqqj
DDMYBvaynJ6q1kKgAOmbWNx+73P+5uqAe4V8onOCyaYdibG/tNNNdL/wLoPfbqThNQ68KUst2ZfV
e14pJFjxqWCTV9bJsVGXjtlP2L4VyNDMcaEnHacoSCO5Kci6yxhF0qsvJDSFUH8DiLfwqg+Fl1Mb
V3l2Cii7bWK0Gub2juhWDFvIFEjXBptql1a3dJ8qyXwD6bgCoY7oJLpk4aWtCEc1PkAeAIVZRLzx
bMrwGBLjsLRpWswETVC1bL7+f3IYZoQ9zkK93Bo5VYM/G8p3LjE5EXObslkTD7XC0Nkz6mxKjPPG
k+t8RrW/6u1tAHtsAtZOdiOb8iuNBJi8yjoR2WC79/TZxo0oCapvKECm5ADgCG/CxJ2/TNpkr3FL
szwMMB9jvmJHDi2HHSO6Lged30GfMHvz0eRYa0bc2/WE9iDIyakzVx4fTVq+u7OBN3wJSKhVDNIi
6tGkfCvNAfn5Z2bhbqBMVOIuvFOh1yevpoeTnJXaUnQfDZ+yzSVlckhV/G+PV6/17hG5eWMJ6ctb
tHq99xETFdUbMj9mLn5z6VCQ584XSgFiiheWpOrsIYnFuHwxeKQwIHq5NZnox/0mdrchVaS0d3XF
wgkNDE0i6DUsdjDcKXL6RwiYQMFRy6ufomz3GTaD3vlU8QHdy653kh1hjosJfOmAcBQ9DASUCEIJ
CbRsP+cHxl755JOn5a5lxYStdhk7Xx6fWmUmq2r80uH4t9NToewFOANVt7vWfnTcyUPCM9P9IdNE
aYIElyUTe6CC4yphRep2aK3ZVJqsUcFDg2MBgTiCKGoOXgdykT3+NCCsgkuLatZ3aK85SWLeYYmd
IWPBPFKlYSoyGUoLgTsCdVtQvpSieFHG/FxjK3UKihCD7PKuQP7Htob3Wue3kGovhQAp1EcpC3Zf
MLwy2+9GcwGCjNOtNxkYEuLI/LJiuVO15UIznx14XqwjNpR3hMQEYYUPRRIRgcsBMHFrgZZPsOoU
qVqVgZonkQxcQ4HEwBYDWRfNzNoYc2srkxRLFH9QtgTk1e37glAtGUU3Oy5WqteD1cDIR0RFsUaP
3b95rKqR1/wrs4q6XQMGXqZOfIlb/TUkLttqWW0k+mtE/nmIpP+lpc06Ol73bKFGJgB7McNUEpfJ
pcuGF9Us4gBH9RSsb6kjUAQb3HsJgyOGzui5u0kD7HcykmvR2Yjyva3FF9uyg6PnY1QEHpu4d6hV
+4mFFYcJUsjuKLJ71b0DzF2G5sUqf3DGLaJzG76iRD/oIoWDUpO0DcIBbRhX3doH00uazbTQnfzN
Ate7zT1S3P7/L4tFbzp0xtGmgTPYkgcW/mO9tP/Ssq9XhYtCONKVgGxofEc9UFtHskKKQghITh88
6a5DdR+rn4CWj4DmejUYZnefyzPWA9sk6vSl1UDO0CS0EpOoKpGSHGdJcfOslKo8+UhddBaVjdER
8x0OZrJ/eIzbcx4wQfKUZn8m0KtUTMXjrdIBO0hUTtWzgmQO/zwfPHxPjcfo7DYSFOjqihewYbrp
jbgFdLBS3mxNkCOHRZ2TvVk6gA3JaxZT8Sam8L1viOLLzZ+ex/dVw7sJRS7ajqSiHLWquiVpbb95
ss/XtpaeoCNRDWx7nqcEgQ+ef7CEM9ISBDNS50PbYgvScW7VqxqpFu9wYI3H1DYYvHEil+LcTPKZ
SPmbpC53bL679mToQNpQkurCfwd+Y2DTMZaTNscmOM7zH6utiz49qSI9F3lE0JGsv8fw6Mrhsxm7
jczCu7Dac+HwXcqMZaPHttAPflHuNIsIsV2ZWnMioztjTq6ZY79iGL1LGjubo6EvYVQa546KoeEP
5TA/r1ECDCiw8ZLokN+E3n8MXf1tOglSWSj1JhHdWD0wRiNXYBPDwxrl/dHsnOdCWFAfv2pElVLy
lzsufiaFtfar7Pbe0WMPeMUbHO8FNwb3NFPj3zz50sqnUX+KycMitCIj3ipE2GBUL4X33aIwJKB8
TwjKZiz2+Bys6FliasDxt3JEAl7QXNb52UjZTaCjriKEWCVLImSb1aqyiGPgDySd9A55f3ZOQbx4
ZMwWg5GBns5+SiBJJHGs31LjlRzys+jdL977mul/075a2u9gv00RvykASK7+3iDHTAqb5uaHt/xQ
Cgu5WrElPaPCzGNsFW4SR8UPMpE3I2neXfhDKOA6b6hVxjTZzHU/WbZRvUmEs5fcdkU2XiyQCYuy
tzZ25nwl8ZNl0INyP0YoIM0KBUPKeLwFFD1wrfYjptoREBGEEjk2h0zX14pPdhq8bZuxTZt05yP2
hqdiqHaGjcJKOuG/sikOadu9JJ6zkOrMQnPVoV2q/OS1NI8G6Tw+fYId66uBnaNEzCc/xvBDlcVH
pw9LT8ufVQipxmfJh7mHKdGquOe45TMrIhyNFG4GoZXtPnW04+xMYdDepxpaXNrIQ4gBVRmvcaLe
Ywc+l0s6Koe3BxZDfgd5tCKA7ipL9wDHZgnJehFRsM4pNlaMi5i4OwUAQw88FMwRXmFECL3H0L3b
RPFeaN01SeHgjSs9pLkw7YtimGWzlrdxePrRxa05uoyedEZctcTqRNpryObDlNWupCEWAKgC1yMo
QKBTY7RAu6czvUMpncHYaRtxju27U9TbyWDn1K4y/qOJax/EsHU3baHxqIC7rfH01Q0FlfHR4Zgr
6x5vx9ZpGDaB1Ky5202n++zsOa4CPgXXdrciIxqCL32JGeIURr5buPZryhdQ0MY6pCZO7Ndhcy+1
aUTa221TPTlbNOG0SVrkrvJcrTtVv1LiB5rgIznmZs1j1Rzm/XvSsYQ0GT93HZVCFuJOqMHK4IOZ
fsbxl23mIdVDlB9n3eh28d+fSCz+ZW6C+gGDYC1yFuyldcqRklb2UZCWVxg8bMhIsq5ai+jHaXti
GZmMQaUakwfnP3kD0Rml+EeTPPcZJQg6Rrwft5CexTWHW8t0wE7dO7zXtSaw3bkh5nTq9bFk6Yoi
Q3E7tqGGNoRtqZl+zLKnVjf2Llljg1adwqS4zfbJNLxXEB5LzrJeGXsktCt/AvWkfxXpyM9FpKtr
kN07joOpP4DmezcohRINzYTFOlP3NtLMt0WgYSmvnwYIc9wpcggWjJsYk9QsuCzBzE4/zippXXwP
UATcjt5GyLsPJqMbgfVY9xJjAB6F/RYA4SoY2n+iUM9zaWUgOFmKsN1L/DcB2Uq0OxG5wWRbmO5h
wPxfgALQSBFDrttE/p7DhecGYKJGDjhl/CrqjjB0zjXvcAGL0BPH0kEcBBml9EndkM7WQc9Mj6la
9achGEya+piaxnNNLzCG56ggJXhcDXr2VU3Fxv4ZxNWum70/tJeigHWIPQkjac8bB1eDnQ26MHPc
6w7hKd1wZM92qjFXZLWEKGYurJDkkEKW+6LfcWldPcO+NmQi2S0A0uHZmsAjpJ3/K2hi4/bNdRRn
ZbqBDfXAR7GLEUo09WZgMOrQRLrBj2ZX8J7YXGpPzPSKwNoUZvVI+nHX/ystb+thAMKGu3fNgI86
HXe1CybSUx9twCxmYlvzOui7gJ4kt+VRGCU0DmsTq3sy+G/JWJ6lFSzs+fuBi2z7B8d/DSkrB2O6
erNTZt7p8Hr4zLfYmhRac9X8fpX572TS2dNvNuabjm2FK4AwJPlv0hYvFg+/hruBF49Sfa/rUFLm
lEkQN+lYb0d9QkPdHowGgVaj/YOpegOo1GjiWUsxhNn9wWjR0IDBNLp419mIarvs0mTuzmAZHSFb
xQByLplTuiWqXLbeCZ+P3FhCexE9ACKS5zvbxA6GJcjOkOWLpVHccpJ+ZE04LDlHvgsf4WBwCVi/
UT/jJRYWrbmrhes0eeAh9AmRSCsIRXhUvFC8BD3xYqRjdtU/XzHJErz6tAcS3k6X7k3mXxEVrdU8
NZW8Am+mG23Xbg0TxTAWmTVecyN576arYlBfmr+qfaTChVeTzjoEztStKapDYzdw4yo0CgMCWe5r
9Lx6Wu0K+pK0in6igsqa4ifIp7douni5/uuoDeDrbRZPqMNenc4GWI5i+RuBBgCh8DYRN++04U8C
/aRUH0X+HbN9w54s0CMSOH4V8EkJOBK7JiIMTaK739BIFXig4+q1NwhXMQGssq5BfWRGH944N1zE
s35rabNtgf7o6MqirN06MT/b+KTk+5TU6BgfMfhAD8f7WDDqzJmHMsdm58dVdCknhr7auEC5l9sN
w+3P1Iatl3+aJb7SxHvTPUia47sKf+vCWDU0zmGzC+rvtBq2WktRretPVKkGiyY43HvPfUOotVEl
a/4ADTFlb5meSnWfvOxJc597X/vS3Fs2tGsW94uIkM/Y+0sL5wSpZoG7spLRV4FM1myTtV5pwIQB
a2s9YSJg7aY/k2t+yPbOgHYHaA/l9lbaf6MgjaLU9i42utx8WOULwEoofgRxIg+bapa1oB1hEiEv
LPcdfSjcNdTnyWZez3c4QYI5bxVfuGGsLQ4zgXY5y4uNP8e/1smXIEy5zfunPCJuxUNYxAJCqzZh
z0phxF7nPtfEd3b+zcqc++xbKiSSVHbuA0gIvaw3Tix3YGAOw29YAaokJXAbD/UqwpLQOmqlI6Nb
sIyEO2NvkHLt00hn1Nf/iwFl0OvhRVZBirIQRDlEwV3SnUlVUQ8WLRoFaLbr7vxOw0k/DpcBV7CX
3OLsjhAc+akmHcYxr6G4Jh0gvB+diRtBGvZzH7yI7jpN2z49xQK/28ojm2OGcX2UCPNaxd7TlGuN
9CnzAL1wT8CX7f6ZQ7Cx2a/bEPxrbix/PHUGwYkgljvC1vKriOdlffBMQNyxGchpnvlsyVHawRb8
3tGvmSc5P8gBeHjQ3weUB5q16BRDydq9805RH3e8V2JLugADmvpqd3+FpqPaONvcaTCx6D2shzAE
0ajqSqRCE9VHjwtdDlhl+6WpXRviL4dGu/jHpHm4QDxS8xEx1xxzb49W38sPABeJ8DVYHR0VK8ec
lah/afjpgxr+6RbxVo4w62s5fOYRnDNtiC7IJIo5Q3HptipYNH1y7EZlHmLRJnw/dCkFcjzoXVTt
HoKEMXPWOgqWbhyb14jfCd5axvOQocZ21TEaghOEjiNNcnNHPOqLF6Ad1mVMSJkqrlNU63dUdatw
Il/WxHKzdpIqIMTUAFho+zYrWeYjtQHtKsUlvvKRFKBfWWpBsQ5qFNx55uD3h401At566NUWz2sD
AJwTofY98zAY0aV1wY8RS7niyNbsmDxr+dWgvGPznr+bRjhtamcPWycmj9v6Yyf0RYJ7ci6gUnPg
RwcdPPophKTI8i6gawS4jrrhEAP4Ojbg05CIV9VZaE5ODkWdsdahzbXCLnpz7A4WIFyi7f//l1gy
vvigQhk6/128ATsjGa0nshvyF3TtLpV9jXjmX1KiBTC6ZLyCfnKPaWOjidbIMVUOczBnjuzwGuKX
6VP2+GJ0wrKMyr36KTSupiGmpnAmxMokYa+mZvK35RgwwSh858gI+Ce2yZjLLP/TIKWB8qr31/qc
FFhXAghiOkVLSRoFfDEjgYUine9ezXk4rJaOQdn+FYAyN3VL0FxrJIhHpx6XJ7Qm3F9k2aiKLmI0
p3rXj+zyhqBzdoGX34JhlPxQB0apH4WbzgHJ30oUKSbqxmCGAnQdwT0et/jRJXgTp0PlMXkhmCtr
W40/YHdX1lBu8rpbxQLAo5hnc7oPWjVrRvMQZYVLDhlTu1xzjx7ehbGFnFx6DpmMA9L8uL7JgsRT
s8U/ST0Keibur0CH/UOjmH6H+hBTe5j2NhdRfBLxxekn41i2r7HvVicQjGYbo5qxrBZ/K3MyowCK
7Rkxc4dwQvrWSrkvoh00OdxAmI02dlF/BnEHXpUL1yUwe2VHsVr6Lg+2zi7yNrV3PjjnqKvlEMdq
P/EAQ+iEqG/6DJ5RPWVZ4Zwd/Q++CYdYWX0gM59QwGi3GvgmJWDEZq81/d3kcQ1hDjpPmHYmbZMa
4b9Br+BgNvSSouoPwk45yqvyM0ZqdVZauDMmNScBl7/9yEQevTbEoDA+1oN2cD1Mfm4oy3Vi2usC
9uqaVpWxmpal2ybvyNHNnxuIOFoIM0PorM5El4ojiz2YN2BwAit8bccSN2fa0tdWs9GmHQNUUduJ
nPddo1Gxl/ZRTg5se1xvbOIdVFg5GeRyQAgBrm+Y0llWCNVAqGwv8Mhg++rP+KQxPNEzyL3KmIPZ
xTxujzEb9h7GjizQsYiwiR9LYqHBOun6GGJ9uUbsKneeCX4n9z6ameLtzxZGe5IvjiZnlE5nbQdZ
P3wLM1uSV1fofqwNykGHc1zYJ6d41NCx952LcJMB47bMGK+V4BdlCUYvss8EAY67ymGCZHWQYuHA
k5vALUrCBWdVbrN/1QCkThNVkdsCiSBKLoVmumH3Bg51JD1yMAxkoDFacokqMyQu/c2loNnpwln1
sxE2bmn20jyeQz1Y3UZDeTGzWQTDkayLVmy83myvnai7K7Lif7ZK0v0EmiMqzHOu4Ljk3RhjpULl
FXNl+dlt4mFYoNMKlvmEjLeO4QoGpf/PMTnRU2HMnWNEqZQTppOTLaUDH2Il686nQ/ai2vwVbBub
TWzzUjTDxjd7/PeeILxD699Mkbgw21N9E7QvVaxLMiYJ/krteKvjLUXVqnmrunUAsqUMKvQSCEAb
e7sR48ojxXwYeP20MrUSt2nsPgUaSzRrHlk0wWtcK3dt2u2PzDr20Z1OmM4O8Wu+tFLDWZG2vSpy
/PugyuLNQOoHtVPA65u32lrPtB8SGxgXmHgJgVXEKOsRpNSjDhA2hMg2Wv672RJ7TOep9qGLN5ZR
3yI5aEC5TgzSV6plgROQcLuxG/NhCxdXRtATIKcPP0ZM6mgUFy5q7uIx0YRlDGqhGvFdFZHaatPZ
yGnX+gqpHpQmXNjk/lhtgA2/gk76P9O+aOWxEsOXX3sZpnHaE2UhX81nc+hU9j99G5Vnds3lOTH+
hmjwD6ExkAU9eTdjSNOD54Ky1drkpCny30kgWI/AwxfxBMu3YwFHZYyLux37PTTI48jQ6yQRI4So
Q8JafxaMvvdBky5VhcG9AtSzsL8xL/lkzcNeCPufVDP+aaVxsCLwwn7tVvuJHXWKVihKnWekH04K
n1x4mIFcbXxCVGbfA/k5RuaOOZ6N+RPmWzTQs7XCcBeJqdY4sXqojypcy9m8Hg1cTW2+NSzSkRHn
HPjO9HWgF9nKZ87eyPISVhLVOpfL2mN9blr0LiJvibmCxxz3yIKhntk0Aqo7CBf2RY5ozUumYBNl
AWx4W8NRDjjGStOSnIShXsYpudFueZgf8svkgO3SGGyhSqtx/z1JzYp2RL+vvAq4f5ly+BK0hxr0
w/cqRstZsJyiKjsziuyWVnCNAyc7SiNkITlKiWGBdA+lw0rQ3tzBPuRF6WO38rgLooZoetzLo9au
g7EPQc7lFV2t8jGItFA2PZM2vETbFHh6s88CtILNZ1N59tkuyampUayFXnWRvkmAvU9hxv1UrlhA
5czjo2idaZV2yMP4wzE6nL4ZJ2eszXax0oSPxypHDc2naJq/zPGooAsbIHBR7/SRykLDgbQGuZ6a
4MjqoD7kESptI6rjdUC/bxOSudEt97eKvLdEmWv+NsG5Y+BvQx3VW5YbuDhZz+Ii/ciU3x+nxn9C
gOfMQdTTzvUDEOsO71LbufgQUQAGkr/esL4c/YrLEyejHTruQqYDuApoHPhUcMv7Phm+rpA/DJTu
aTYDlAaS/Noc61qqVTbMBa9ipojDVUAg/TfC3po9NSpHIinS/ta1VbMVqflSV6lzLohUAHGDEBZe
ts5IiB3jDV3+GbS19QgjNq+9AwC5re1vmFTGvqxxlw9TFJynWYbd0zw4nbnLqtA6kin4lPAzThXK
k6XNP09cy9jsRu5NZMn5K1DCfCNh/uJIi646UfaLKZ34aip4umb9rQfae5R0lDUQAN1SKvQQzCGV
HDbSwr+RNIgimVsAmW59IPkxVGF65rpzmie2DnuDQCwsTMFBJAD4rRjaF+0+6Flax5XM3R6+8qBt
lO/M8DbrpKMJYdPaLKDG0El7xv4/8s4kuXJjS9NbSXvjh2dwNA5g8Ca370he9sGYwMRgEH3fYwe1
jFpLbqw+B8sypZClZDWugWQKBRtcAO5+zn/+hlsI+axlTO5EESaRmQw3cvRRvCa8PZj9IgC07gT4
ySpKIyLoA5ntRHpXV6X1XLt4shUYrEaGFm8nyp9vif49tMfxDeheI1VgoxfQz+q0r05tDlvCMowX
RAGPFXXl3ZxEJ5ve4RZj/FsmP/2OUu0ZtjxJbgY8LLImYVNMzm6WsAEw5sY0TzoNS0syA2huerO4
zDZyign71bWjS0EvmpqwojXwWH82v+Op+ts4vfbtKG/a2Gk31O5lZXzkY6bfTJAYhM340taDG9wj
mrONI5eQFXTrQmL6QWMQjdGN4zJ8tFPvLHTtzR9h7dFkgiUKJUjwnqcuUxDhgLvilDwA8wBs6oQS
Sx9fRPziMFv3TmWgH3uNvgUecrc1Uk6igUzQcWyTOyat60rz30qc1eHjbGeJl96AO9Wq9zR4zhFs
OXzYvN4DrSAV7+rMPQz3KHgbBj+7eNM9yYQBPBIVjOKANGU05HHiGRurblHOamF/jNx0Y2GJBc/r
glgAHx/RvyGAP5I8ae4af/rIdY149ejck3KVWwxyWtdcdbZkrJ53n8SroGmJQJl6eL65hLITdTB/
eXyYQxjVJcNzFe2kP6wTs/4+EEYci8LH6Cz4brjTM2fnvqEZP8iJvWvosEQzW8LfjDyCfN7iX2r0
CFyHptRuaqaG+ZiMeFzLY1pP7FiQenV3fpSi8O6y0dhgl+hwgE8Y8baA+RiWEPlE1RLkNSQmfK0g
+KbHrHMVNyJ6C7vAvHMgOJVaiGFbLaYD2jUcSszhpWwRZUYW5jK54jm6Yjy6Mca7uZsNB2YSH60O
oA9BBJvqWMhNgrhHhM0DE0BMkzCKPAw8aDT4WeO0F8fvdmbE5RI+cGN1RrefOzuG7etBoYmJt9Uy
XyDrNBmY2NR8vMqEr+nmPifytDQeYbvDIIEDu0qq5B2iOBN6QkQ3Qebd1XbyGNbQVE02mU0oU6IL
ah3LQPLeceCru73r2R+GXQNjhjn+7ZV3ydvIIb8u2VSjMW9GSdwDaOY5MNvyLYKTR9RrTROQFpAA
vKuhaWjhj6OGyKFtsYOZyWQaaxiFILGbiPW8ynLlXJWEn6Qc4V0SQ1KaHTx7R9S4w9AQHltuKtO6
LcfmRQ800n3K8F5acBOTwGLgDGe3dcbh1cVpv8UHdgiYp9AEkWshmhG5VTjs4Eoj783rS9PBXzFk
cxSz/KxxcNsEM6p2gJ1N4PU9WZa0KuNIYrVXGVv6GWic8XmYWrx3wuIWU0gfk4V9MtmIXNBsonT/
QXaXh5dhceY9MXf/1MksIOOnD7aheBCacymRJyKd29QIjDbO3MKLiU5W3Q27gV3yUEAva3Bp3wQT
REr8ZtoNPORxnc7e4Z9FGhuY6ljzBp8DUow9iorSwcTaxqZcwr9Fkdo6sKWT6C3XHkofYkoRNQQQ
Gk+eL4fD//dRrg6hpv9zlOt//i/iQYu6mf/zfwfEtvJyt9Px49//UN/1FeJquP8ydM914WK4hi08
2/yvEFfxL1e3yUG1PV5129Z/F+Lq/UtKz2QtC8d0kRoY//iPpmAW+e9/2M6/bCGRmtvO8tP4q/+H
EFeD30HBOAVF/nWZumOYxEO6wha6ZxmOw9//+O2BHb759z/EP+FKxFoiA9SQ1jRes7729mXffYt1
xuezk2DSDwY5NaMLydT9iT3+s1W7sCsyjLMacP68t+8m1BnryPGKLQEEOOpIsD1NEm0h4G1lWElZ
lTVeKX2PEeZsx3xOL76F1Y3RUav3Pm3p7x7B9evq/yPvsivhFi2X6Zjcnl8+lanbloVphmm73CwV
XPu7TzU4bTWM6IM38ai/GGUPx9QDEbRAfWDD6z1xXg0OgL53sjo2c3N273TxNtsQd/vApZDJPwG7
9suX0h1AiBPRY1pz7PYoBFFP2zaTe7rSOIjnnZsZaLXQm5ae2LroOuFIVmiIipLmjih7ZcAX7ByD
uoGpd7t2ARnp0on+CJwetiU/llwb1AwgLTu2Tbgug870mo2nrZDpOVgXY+ZfOhjaALAxlV3JTpJH
CLjR4369N8xeI3x20A+6UT75ES4NeaAaED99j6KAcHc8SnCf8Jq9Td4ps3GM+c2QrHLmp/O6yZ0H
r/SIXBvh9Ik02oZsKl+/WwdvJlAMixGLviudZjzPumBfW9Ad26qcd1LWCP6N/Cc5Y28hA8t9jUJr
Suk40pwZrzBGSNXxxc0BtasyezWYhmg2o+q47KBMIo2jG+ZFslFh1U0J0aJM6a3oB5okQ+oLZ5Zk
1/ql/y3HvI3Bu3smP2UJ9nhxhxZPxBmx8XLbJjRRiOY2kXoDAxtIw6jhsZc1BMCwIHZKaJDzxnhC
EEm1i4VG/6jP2vcQStm2yp2fy2OIO767bHIEWQxqRxfbFDfx7mvWKXQ7p9/rbVR+/cLYJzPFJ6Cl
mWb8PPHDz/P+3UcugVVFBdFXPT6iMwOCPsCLAbFOMqxLPAiTgz1gH4MNOAh4/yOV8PadnP/bGK/E
QiLqajL9bFfcPNeMj4TB/TAb4l68xoSEB0lrwrViZVcduTqDh7meuoetTtoxleZzVBG/QM1XH8l8
szeoyn8sz4827l3yz0S7xnM8uSJBWqa+TmQsQ6OGjlxxMFLye/ugIu18NvtnMBri1/qCMWKRICEf
PbgmCY5ZFcOW4InYLBgbPkmBraHWPD/I8fR2q3e7NOGcT0ttgpsQvhgj1Xs3UAuG5HJgsEIBDANl
Bd/9ScbtaXmXqxQWa37r9ZO3wiabhzBCuUoVh3NZvlFMFtGyMFt5IGaCGgS5zNorK/hJ8JSBPlxe
2Zzf7gWQmE3/Avb4sbwSbeFieag8HtQeQESHu38vspJotqxqmChxU0pwfb/DGcTr+D2MzymOut9w
WHC2tWR2sLyrDS3q7HbX//6a5e2NTbLpg6RuGC6w4JeH70Yk4qJLSlbymKi/L7V03sFdus9SbES7
tqOu9XGjzNlR2wZH0KHLsSwNcOJD5dmvI2XpM8NGXB79cuHLf6UlYoW2ZsbNMX+zbEbAFvA0Iq5y
+dXLJ1u+rB7QmyS0qIOJBGAcGHjrhojuI9JrnEn3T0Vloz2D/JhBS4Jop21jE4pZV0ItXr58+dFO
Qk2Zpgzr29p7QkheqEYVz7EV42oMnIPsgwLoqTMVEzZKHmU01UdHfQizxNdxhLqPqy9/1Nma4SOS
Q+WPA2IWa79cdajpt4FtzdsAZIGpprf3UjqVpHHffRG/TgVv91A8B+3kb5c1LQWpKggMkReZjMEx
YQRbU2IujdB63DennICZqMamzKi8HWedzSqPYADqJGhlGE1bjJrhOGrK0R7aWB+Q78NMW5pyq0dl
sV+edqG3NeJBjSk0Zud2Lm8S9L2MT+BSuZt+BL1N1JZBkPuli91rpbYO0+t/S9rkIWV0iPULOmmW
oVrNaZc8m/P0hEcVY+62bF6zSq+xq5rgY0KlLSI7382eIy5ZeUEH44dTeZcU7Cg4xOZqJWKPxZkj
GnFZLk/UzbENgs9ImpuQWONL18KntsLhRUbPcVX67Aixt1Xe3MtdRnuU8CLMwGRBBTmfeQkmoViy
YQhAQUxjOOO65Oo4WDcusT2sjOUw93uIpvFcKTdVF9CIOYBDiEGSsjztTLSbSYsw81IfXiv3peYg
NFIbb4n69TDjpbwsUXJYaPK8GDfOsGAfYteKe/+JND8TlzeE6aBkDW9XQBQQ9GmOCUsdjY1lK5OI
8VrqJHVElnVTq3MSMpu7b4z5mqnhndvJ27zmTcORqN3KfDIe8iG6gSd2hbIJOQAziJVhaIdlZSwH
19DPIz3nNvQ52NTvHWfi4wd1qLr46pCDMXmIjB3JZmCwane+FDczM8EtLTM9QcpczSEJr6rG27JC
hqxPgAM57wa79rz7zUbVDy+Co81PsvfZmCLkFM14S1iQhsQFB7muT+SxxoVBdqTROgyrkQENG3Rq
IbAdj71NE0SBMolWpd4YV7J9Wb8VS6NtNoAn/bGR4bFDH8OSoT9Qy7+UGcT9PMOKpqIlJheC9tuS
T0tlVqBOOyCd2S5fykgV5IKgA+FagiitYKNXUBhKLEqWtwt67R1Rb1u9ep1MfzhMnYaVrDseMlts
q3E6gLcBt4AUrGrxuWxPmuUJLIwYQCj+KVtST/AdabaM1+pmqLdmCYI+ejqqNiJedpAx7use3S4a
WkanPAPtibTOiiHisbFmF0YfTrKpOk6ZgYBUNt9DwYkiYns4MgyGlNRSdYR6jK8gg89OHYKNBSeD
0Xl8JvbqiNW1uAhnPAvkTThCliSMutkDfvsPyShflxuBmQJ94CSel7MPMhZdWQHbpr/mZcu2mnKD
cdIIHwdYmdvlTuY+jDlJ0lymVAaeqyOjDXQbK+XxW4nbnuiqQ6Lb40Z9KF71Zi/KkeC0ekaUkYp1
lfJcIkIZIEFi+gl5vF87DW+DQdWgvoctvqXZpQpXfwpiKq0O42E7DMylCpOO8xSpCjSpcB8IQ9Di
pZDIzA6ih7BxeOD7+vJ7MgbudikRlkW4/FcY6njZeQZOeqpcGgbWqjGkB2I22GplfWw7XiU3xoMY
mBD/rcHsoDUgIilj/eoUdX+esOZ3sbJjcTgOm2PkmM9B8xjJm9RiG3BUaVgQzgvfUSGj0EXz2qEC
B57JTOaufsKIZ/k1y/k5qL3GU0dzUZyYtbz1tmOiS4xIyyuqfTP60255w+yENNzc73GQNSDDTeDT
9Xvldmve0HqL0eA2qEhVSKwH3eyJvmokCt1JwFAeKe2H+mgJuveM6JcIkf44pgS0caOM2GXQE0c3
wczevLwVzBh7JJ7yc0i8CTo8f1q2EjvvXiuzfmjQre3GONJ4ycdrZX0wckOqrT5DFZq/tWa0ayRb
27Jb+UnVbpe9R6iSq6DAC9WmjseHpeyu1PFgLpUIJ3FnoSFdDoll06/19Fz2zPvjjj1x2bsIw2Sg
V+AR4bYqbpLnh8XqmxuFA0eh1W7LggaoYhLpdAyfZvepUVVFHvG0/7rhMn7tt+i2DMeQlmMKIV3H
ocf9fb/VV+yasiayfKmhlhcZE47HwPW7zahZr+GElgl2ub9nIIvMWcQ4I1McxBHclCLINrpSkFkN
e5Vuf86VwSCD7S1rYF21QX5AqHBXKz7xX1+3af3SJ5o6MkewL8wXTAPpFl377687zBEYJANpik1n
ncssR1wKT4bEmI168DvNm08JYaVIac5LPV+GHSwJVl/TdvkKzfO8xwHL2w+CQsPGzRrp943hUOv7
9pAd6ISAbpAAqECTQcPalgAv+GVtuk+M2VonEba3FQvB8z56zps9FIe3pSyew2b715/VkH/+rKZu
uQKeMQRUw7L/+Fk9ehW7DnEPwBeLyjajQtcCerpcFcBaCUmQgSY9rLpeeoSv1taWYHuBBT1A1TuJ
3lqrpoxh7TRkc2QuVW1Q47pCHVn3I+ERagvTRXukelz3LRBwkMuzzMb2bz6Nqa7297gFT46XjrGk
ZXnSkgog+f2TkyR0eTPBzEgSN21kf3ZWSzyz4TMFhGgVDMFV1B3X0jhkfhR9dFw2jlJ3j53EfqqY
0jsSnZ8zTY0ZVCm2rO0Uq1xyIlDzpcbbBIvT1bOJci9QDE2yoHBmAXJmQicUU09VqO1kFhuHPBR1
U5nWWwjJ9sRK/PXDM9UC+uXjMosTpiGFdKRtKRjn94CGOyRxb1fRdrCwNxdOjwn3nYlipqmz7ozA
u93WMLaK2L/NJiwVy5r6whB9yDVxHC4FnNrilkeRucPOIdhtbUfEqU/INfyOnbqa+KMqDObKFysl
hzPro5sCQ8eeZ0IfY4MBSJrWCGofDcaAg2t8/vXnFH/6nIJPKGwL0IuJo+v+8pIOrT7TASdysxxR
rjJxDHsOSPzbwQnIDga1p6UM+x2izgn34EELoNhOiINFqr389dWYjsKJ/nDbuRzD0XXbEcLjVVP7
x+9vO9InLxAJ7FApPjqPuJNo1ug0SlVD+wMeYcMM0CFGZsIJSVNrq5wmPKxwh7V9iR5BpCfTF7dz
4INrtHpwaFxSs31GDb5l1cfQ4ht7wgVV6+kn0fcmpgTGfvhCm0r1pA5QOk+c+8av8qivMHqvZs6K
fTyxbsvSnbYdThdLb7FUezhOW0emAveWV3M+LH0xMLmO+fTGwBRIn1OgBvWTl+Xvgq4Ql6EzOATr
pgkNYhsJajXq69l2f0ss+sAIWBm7YdzmVQus6vVYaTIKFfwzPrByzl+9Ll4uFGTvyzlOXGEM+EPt
XqtEjTGhnZccVfhDsJ5el/VSq3yHagTS8PB32gGjs7POwx6pkH9aMEZ9Huq95V6WG7SADEYfPfgF
9YgSyyRpAJGogofR9lO1HvDYKU3vKWWgP5KmhnJDVd5ljy+7z5VoI5ueKomCAUEyFAZsQtvTYKng
vaZ5WRqxBUhCtXc7x3QSQwauQ/QwdcwQ/QwSiZ+r/WbaYbRJHLDSJg6OyCGMXZn56Q7vgHafFJJ8
JYOM1DZ8DuR+sHiSSwmMeHKbdtZ7Dk58yXS8BOosutbByMTa3RmSYd7AD1vVyTTeYqgK0DOTVaKg
JUPGn6QHb/SEEL/aPoUp/siGSz3hq88UlNMpNgegxRoieUap34sZAyUqQPW0KLj7Q8KT3sies8kh
NPHaBFRoJNBq2MBeCpRVaa8haIKsRTxela19vaEEv9oTe7cg8ns3Eno1QNATZQ99gzMgJQoOYXvZ
rI2MGQWj+pflLJFjpCh/8cey5SbOBKZESMeywQqfH/eTZDkLsyk0I13Ewdk4BC/4enUfaNGTQ2rd
yswQDIxzNK8cZyL4fnIgvHdYu8cSjprOHmzjWayEzS3cUlaQsrkysBxUp9RQ0LHNYG7Lh22bnkHS
GO+cyRuRCPTuxfpYCrRIw6CuITtO1a9qcyynGucx9lYTjJEo6Ycv3Fr1n6kOO4yNxqpxCMJEliIT
HWaaYU4KYWTVMUddPp8M27uSsnxtq/rFVm0ju0rPZDrOKbFVUl3hGntY5esFV0lGQroqvz92RfXo
hYm1880ABW8NBX9Wm0Jrabdxg1fmsoVrrqYfS3SaU5b7pwGztNhGTovfxs+sgqWHMw7uMThzkBc8
nUsyCRawQMs4mh3y1mSdrYvJmfCr5fJEjbBOHyt/6bh1KjzoHbHSjLALFAiliW/u8IK9LRFMGrDg
goFwE6fJoZapnmhZw7lPymZBtN/SLn6huAHHURi3r6JqsTidaF2tybQRDpdoW5YOJaZgosQtd6Xw
nuldj6mCEYrYuy8LmyDS3IcMVnpvyzHQpewQ2M/c163nYhiCjKZp4+zYMuLVMpxFZD1ydz2IcaV9
NQoyfXAv+0IsrXrAAt1BcQkwccrVQanRmzC2Y5aqzuzE7cCiQrhVped5J4Lm6MlG8LIxkBd9du68
uMU1K/9cYEZdvb8dR3zg1jo1LAGnZn9cPvqgdokINfPBje290IPiWBBpsbxdOBbi1tldm/fev7px
/R6p8ssdotcxaQ/LW7tUhsuKCSY2Ho0GaYWiSnHbxcG1pbgsjaBVRt9Mi2QUAyJtx2xy/9dnnlBT
p1/PPIpEjxrRdaUH1PXHM8+Eo5MaeegQ2q6LS27hOAALpFCVXVvI/zs/sdSRY6T+BdOoAGn98pzy
kD68cJgNW2moX4jtXdX4mcC8JhtQjV5cbI72BZs0MdA3MmpeelSOvFC3FY33Re3ciIJxsw/LywId
uUnrn5h1womDwT83GGLJ4nlZaHn4mCQt6hwaULCzFlaNwYOhce6cHjgbkbsfuzWRDjwVR0MOlMGN
FLCmTsvtdtRz1tx0L8hgVFRSCmGTltWD60lW+VYkztHAWhVN4quejOKywFAjwcWOJJdKiOJmFMNj
liktnfu8NGQm3m7bir32CyVeerARuGdjD3B8XES3moVeoQtheBjhwSmzY2f2HQgPGho6CpwHVlMJ
PK2OKHU3rEH7FkTu8DVE+a+/Ogsw192CaHu4lfoRupovTBjWwcqJNMLJwdWiygKGqknejfe6KoZp
b4dNYaP0+Zt35k/FuDBcR+0P0qYQ8lzvj68Mbl4mflRQh02dSdXS4Rpp9OiQHa2KxuXdIXLhe69P
P7QOewUc7M4Dn4fOiB0y8gFb6j49/s1l/bl6M3XdBEfWLYHJn/XLFJBckXEYHaSwMF+9tRdq2763
nix7BIFc3hT11ClH1+kgO7inIYnOhtHt/uYypJqh/rGKNHWDWs/C/JCnrP9SRXqhSyrMDABci9gj
f/zGiFttow/htwJPkExBJUvVEWQUKn6Dpj7vbDWf4ZyjueyDBLt/WyBnZoylSrTlq+dRHOGPwJWV
OQYsHxpC/N1kJ98zHflryvshnv0ELRvuHsbwhicuwOxEp1MHvpJfPsjOeKZxBVK6CSSgQqtyYMnm
XpmefouOeQZiC859JspbLHOjuJ1uA6BUiOX5uWW0GU36oe8A8UcN0dhMCO5J+NNzJ3R23NxzNrGj
8R0gG8uKXZDfuKIJHsA5KsKHtpHJ6NMb3icHO3ZhTy9jZj67wVtu4421bKp9UUL+yOOHUYMKP9Tw
FtWFAW2+tB36JrMw30aQl68+1cn32GWSX6BmygImaj5aTCmWmZloUaGG0LjTaHqoBlA5WqCnGGeu
rzFvh02POnzRm0KWNTzOx8lM7A0xTpj36T+pOC4REu+cmcdAbbTnf1DjidjfLaO12Kdeolb7mi9L
14TbdCHhWlyWvaGMgic7bN7S3LpfuuSvJVr27xNcbwXOAFX/REO0fOylAlzGvnjIe8HILjuCFWq4
6RM58gWbL6sqCA9BeSl01tSy7FSD21SkeS0F/tKy6WrPG4ozEVQBeivn2HUAUstvi+UltuCPx/WB
JPKiJXtwWZDLBHS57AZCX1zjBDEoLXVTWZCt2Vo65fk9WaAb7FRqTNu4pDL+9br5M6gkyETET9eA
GmFL1s8fdxU39ODeZAU6WTXVsGX8bSaMWKtfY/XamOoJLY92OSqWMXMJrearkV+uEj3UT2O0L0Xb
uC/E9P6xXiFUEym0G7/+zWX/+fw08dDn/LQNYZnS+AVT8kkn1rWhNzdMo+g21EZjNFCJa1mePdwX
R6ejgVymW3ZHfroCKNThihsIs53WekBQMm9Dx39aVkw592fPxpX7C1IFHnYyPBAx2v0ambfecFda
+bOftdtlUMt89u/QFvHnDd5SO7sk68RxLcv+BW2BI5Z30IydrxF2gjwcf0B51SKcdOxBCbIswokW
WL4hIHYYKfZgc10Tv2Zso+ZF2mQ8NxRcm7++26a6m3/cWy2pewYacgYUoHi/8FfgZ5NVkQw4A/gF
BvLT0zyx9j13mZCXxJvN423L5D/uAXqWfjOOGcQQxLM8mXlgo80LPD15GY8Z8+R9+qn6p+WAWICh
ZYpZOs39gH5+Oyk0fikFF9Rc2CqpDzlZAwnl8tefDajhT3AIkA9gCCi8Arrkr/hDkJJeFMC3gF+Q
yhs/rhnxFcOxnH2oCGL6JGemPziMpDC8MUIL+4nIuZcN8X1w9YMaLt0wPuNC9ey2nof0iEi32qiR
NOJi1Nm6dV7+FQzKWXHY0Jw1O7QY37NC+Hei2gj46JfKQvFCVDXKoZN+aoPOuXWklq8q6f3Q0n7X
hb58wAWzbQgG8GQyba2biZnUjlsVr3OVnCwyeYgCZCl+Zj70nLZcs4/WfPTsdd9rZGxowXxsgAhm
0UMvNnFkjwcGO8xFngr7hnk809ORc27EByCdhHjCyM8T0PkarVaU7uHOsxRCrrcemVHF1g99/1J0
XACEVkCuSvvAuu2ewOxg71dYOuusRKIpkQoSC2ZM9kpzq/g4aclN1FcBplwFvviajasMpeym6iCR
JwhKNhqZJsBhJ9pu3Bq0U62lhxorvX4gUXrC/gONmPcQYQgZxel6cnzOofkuaZKbFiBNbHzoNwnd
SBTkH2aAtsXqPmc2X2vsNpkH1ByirVqRmE3+waeLCzLmrndht3UGXk2zJ/uSLM/YIgnMYXBZhMe4
5Q3EPA3eETmI7X2uORosBtLUR0xjKIxDHy3BZN41UXqIVFzgZq4NsJuKvMP4MGFlnWk/2uxYZagL
mib97lZSX5WcOZFrf2P4vgud/BXihBdupmczQboOYLbSo+yxQWQSC0Ti+utIcvIqcjHqDoxtWdr7
sHBu6rPx2dnmrT6qOIDyGo7jtnKxO6gPXOpKFzfJsKko63P5Qd7tDTYospvXO5ExzEys1c0U33jl
twF0EpmSeeujaDWDbkOksrqPafDSt9giSywLqPdnF/cU0X86Q8m8+eI4OC/NzlpisAJCc7ASbDvC
KDrOyL0KS3A3+3d+I0EOvL75c1Lvs7NWeFt9IABIVc63LRN9dzJvJ8zyw67fMeEjTwiTWxjOWwde
lY97fc6PFHK6nVvmaSLFbWQk9a5yvJugyi4i6hDA+czR5bkxB8i8AeM0692u0o3WOb+lWAL4xUff
TOvUSo4T9hh94l1R7tGAGoxY7eFxtLAKSRAeOKI/lka4wc73xkH824bjnTTaQ+rZLzA74SykZy7r
bUq6B5tPm+JSVCTXNCastLJfJjv8pjV4jMXuoRhcSaaTsQ9IWMxHfMGyMkBThjUVKVRb0hJ22CNh
ikMDb7S3+C7vR3c+haR+CqkbzNqNvY7QY7AhSmc+WbxIZnJ/ODET3uJsS8pQQm1Z9SFhRUjwCajz
jOphKnaQgC42mV1N6t0Hhn7M3KumTXcwy9dl8w2WGDzl4iEpVMZu8qZbGqlMxPgAoiFkkQ6WsmN4
a2jNtZzLO1/L32x82oI6xbWSiZmV5adRFns/z++MlPlr0dy0Wg+l5D7y/dscuXvpin1V7YpIv4Su
eRelyf1chK8jgU0e8UmRjjyPoBw1xLfcMxvJhkOewtjfJagDNKbtocdhotUWQojrhOtQcu/V0fek
FO9ehKjR0tFKlN559C5aCIhmoM0vHguxw+xuK/pXM/wpwmdkKwXuts3WwJmqSq2N/ogw9B5PxTuj
/41LH/3gUJqA3c+d9ewj9E+dzwKn0hy4MQ0Oc4s2CIs17B4oG8xteQHc32CasHJvWrLyPOMRh1MH
NdP0YNQ/9PKq1yNUpNtAY8lDY2Vis8OinSgbdPBTep/ghB0Xav8M1qSsVx7wHKWKT9oAHhwbo60f
O/A3HB3uKlTZAd4Y/bBvlZmlR/j0iYQObLEiqD8lbWwEMJCssMJfi7a8G5tTzYIutQxKAJbekCWT
/r0N7AcIz+fGCnabEG+WzsfRh8hRjG+H1jmEJTQ/6342f4xadyBO8cGW46FxjPXExQ1WeUYkcMIm
fTXAzdNEf3E1bPWDz8ojXyO6zBVyI7j5Wd1uvKjeuc6bVROzF0DxMVBE4YUOur/t3NsGZVhvNytB
mzyjiUL8y1Gf4UyUr3X/Gvo3YFCHSuB1ZiSXeNrrgkrfLa9kyhxNoSP5ximBxEDE2GNeH02VSkzQ
dI2Axa2T06iyEcxtEWr4sRATu/HADsC2OcWtfeyjQ6aVO9ZFuifI5qCRJRi7DRK2lu6hcdDCgrnZ
2tHJ9QfDfkV6s9EYjQ79UY+Cje9/FsS4q53E5wg1W6yXPkajXRsnYdD9wZ/3E/hXZgTHnqmkLX90
pvKxK840z+QgvgiEeAxeMLu8EwOIOFxLOe/D6RUT8F5LtiaOPVGkH53x0wb8Cgk2sGcQFuG+oj9f
2ba/rYvmqeMSRYAHfZvpkDsAVormwWLorsHsIMwYsu9MVmH+HOjTY63DriROcMWtO9n9fEI6uIVD
yBoDMkwRN9XYsaIMdc0SOyX9rkhQOiQkKtYkRyGwttwGK79Dh66knZF3GE6VrvMSx3Q9vdNN44cE
rtfN8lBPFodzuplxzaNpxNf17BesI9OJiUvAgDz5MTZJAt+jhc6TO1g0oe3yRkwDcJm3ig9LxzYB
L8GNZfB5Oud18IpnIrdOaCOVL/fjjNh6aKHjChFfjZcszlAnPigqv+Gbt0TAWpsywgxZBNdax1N+
8KyPQpCUFfroRWxeZqQGl153DmYRP3TDTSdMEhOee/lR9vnZ0HAWoUY1YPb3KpbVoq6RECfLU5O/
djkyFuzYUMVwcu4agLYpKX4ze7EjdfitdiWmDQk24K52MIgtCfq7fo7JS6TNzRLsiLNraFlMeFOc
omeC2r2r4FvdN8ext4lyIdC7dXiGUXcTmclecusTv7qqaEiNEUg1I6t12wuGnshDBvsdHc87SZIn
suEitPcIJgIkZlXono2USoeqaQakJVm7DsQDA/i18FP9bYZBDyWUsq3Pu+4+tg6CM2jwEpv6MZoI
BdCVLbV4b9PFKTBYx1ZeUweEJqRBMjQk2mhgMV8SLjB6qX8KHP4Lz33celukHUPr9uwdQ34uyZg/
hWE24R8uIkg/QXUwNF97rF0U3trcjaeyqoMnKXHINlO3RC3M38pUG+7cdjr12RQ0a601AKTTnLOI
v/RttFJzPkKiVX/EFllH2o+919cXx9NPGRX9pofys6uyOXmSDj6rYJvpCVWiAcMALS2VcXEh/6Va
JRKf+CB/wXs4PbF4gRQHMh70oWsPBM6Mm8FPyyOhbhpxLjZ+z2Vrb5cvqUXTbUMkRvvlB4xguWwQ
s3MYxjl7cWI2tEbTccRVP95UI1+kTQRQq7/1YpjbGl4o7dZAjV2b/qtXGNtkqJgHWz5aeIydwCiH
Q2xSUfhYyE3vjc7V58ZKUe3LAsuT5jGV2UOMQTjLAQHdBHWvc9Cxw6TB72o19RT8fbQVQ/ojvghR
3YexCvWQBJf0yPSdot8NjX0qRLvL3Xpj9eaj6yA5R4vAKJip1rdYqTzjPnodmg+g45M+5o+h61ew
Y9hJR/KWGu8Tgz5nA+EB6a027y1t/onUaq3+EQiJkpLZxODisqgniBtKjPOmbYROq4bvBUdLxTyn
h3AwiDlHfGpj0Ii+P1u5k7hr5LRJh5FMUZ1xXBg8E62164wGYwP3EDn+Q9UYBY5pM7YGd343DnsN
qkSukfEXB8EeI7DTZGTfQ52kkFnuFDstbPBd1rsSg0McSDHPg9m8dkpYmuEcwnoV9x5RBmS53jgr
aLgkCxoEdTgSW6PQgXVcw/m30PXkA0allTsT/Ba/sefg0p3fm5ksaXC9UBF3oW+xR+UMFeZ618KD
iix226IIrzZ8eR05MxYToOClvGGKCWWPUXc3uKCk6L6xIX2VtcvJz0wKJt34o9MZ2pqJdxndO0Pi
pqJV18JreS2Ked/q5sbCdKipDdiypVPv0xmhKSPmDSV8a2DWXBT4m5EplFMeeFVMz3lswvQhzlz8
egjYTeyXBLVFNUDtLZBEGfJS2yayRPLL8btFtvxoVdfQ+fg/lJ3ZbuRcemXfxfes5sxDwzbQMY8K
zVLmDaHMlDjPM5++1zn6u11VQBv2RRUqKyWlIoI8/Ia91674oWFlf7JdJogyWMV4/ml4X4oi35mJ
E+zyVNtPIQOJMQMMosUHE0Ne1zHXSmfA+l25vEqDXKPDAG863mwPCFdBbTeCuItmnreWzQ0dOuiF
sbsdMx5odp/ejTHqAyfI821pVe8lD8ItWtx7wMXoXLHQZlvGy5jEJWopGHwi1Roak/ZxmcML8aPZ
aqqjF1ho67lqT3bSkz+cJMa+erUyzT6FkJHMoryDypGCRCE72vSvmssZUaMjvKIWue/rB8sFfeIQ
ak2mU8zdjIxT7vVc012YA2SbujLds4HzFqOuJvad0cV7gxQarcqjo2ei3zEhVWIIfjHpJDdoVx/L
DiM3Zn2v4ygaZT5KfUrL+ar0q4tcU2ju8hbEeX7OhIYXPbQAtxRivGLdxyqZ0H8MBFl7qanfIYl1
19HSBj9qdIbH3NDCs57huqaiiveZnPLmllNfxz5vVo0gB2SF3QK6t/SXW2ivNhG9KyyF4GlBzC4T
NOtDnTfnea6Dcz14Z4MNCj0b62/GTda+q3VCbiTlMezrZMdwbThEBgQwtjflYRAEAIylR+hamdz7
MHrHUO/uAXV8wqeACGhPaLqpz4c4ti6azHYCMfowGtRB/WANByVcHjIAH00RntV72pu7hPDTKgcn
2Ns2AR8T1OU0s5FcMGVeVd2C3d1bHnDnT5WPw1OJ1tUcU4B8JuZ+WdM2lHgWtI+iFQ/FHEB9SMgF
91E+LqH+uYTFE7UJUdXyrawQZ0NYjHYlWwAXv5U1l2Bfxfii7Chq6q4EDJ6/0WMNHUdHcWl7bE3l
V4vUvcuyQNsGLg2ixSzh+ztKbobanayta0PBZoCfS2/vj3EglBUG4HGQGrahd9rt71w5GlLox0sJ
xEVt1vSYOUIYzWjlBzKO4iznNkyH8+Bbh8xCV0qAPWaL2sdtzb8kUOcrT0fbIHZFFNBdUDn6cj1n
R/6hiWuc19ox9LV2W5OHs9Ny8aJETWpAnUeY9WdTgJ2VK2lgUgjKCfrwC7R30KhgCrLkUa8XOtGn
SULueYIqpgbEaj/vatOnl4zSKI0HNubHqX9ciTSUXOE/B4XqlZe5BwAHwYPabamfbC7Ayq1igGSJ
2CoxC+1ZD6er0+G7l/anjAgNeZx8z6ZRquWM0jHesC7ax2ZDyCSl6V+CC/UZRAbmjkWgchVyUa9J
eRbGkpoDDlirtCrgV+VpaBCDxc4oS8AZVG72RqY6Vqi8fRjkjF9t+ktLP4xR1Ozi8ej0Ybyfpt+d
3BAY7By+3SFEFMgjDMLJUU025U61MhB/Se5KClllixD/QbPJ4VLveQhMz8zbvRJgeDjVWJCS3Upe
UeMX3IQTnBAkwxv29tUq8fT7IBdKCqs1M/kuSEI5pjQwMqksaj0KlLF9V4qEtjdel3Y5J36df2sU
QGigK8ZmJV25b8rmsiyPrksCpFzRqpeoZrVmU/l8jb5X55PaBIRT/cQkAgoIGpgxR2OZcPqrdyy0
/IYcxHqrBLxqR6+m7SHeB4vMAAY5KHSV50lta2a/IcWopYkh0FvZrJSEREO8jy2B8aCHGGZN7BY9
rq9txOi8ahojeqUkVm+38hQE3nII8+VItgMYcKG7aCh9/NaMGoiZ4iNFbLpxnYidVGbOq3bQ6P36
/DL1Jtmtcr2slh1qB/bty9GWL2z/BQMv7Xnw2283RNEkZIFpjL0LyjukjhCtzY1W+9y3tX2Uj6hN
pbPLD0M2+wHyp4FjhEbMXU0RlHdCv6WMRq6JBFdKKYpxlxNMouQlyvYZSM1MUUTHQef5WQmidtRP
7RzrxYkbTkC592ASTZYCKyclMqQnBqZZzjfG+Y1SpquN9kSzBML4CyURS5Ie9rbBeBp+Bb9DVG09
LkCk7YPBCEfbf2/2XNK2orDeDG9t3OL+lrtEtf5yQQlB6NmPGk6VfN+AETrEDTFj6rpt6DEAfOPt
mHoUNU38rA4H15dlHb7wVaNx1enFYY6aP20n4TQxMz2zvSl/TzOw2ZcLtmrKz8tSdrusDs/ROOOX
w9EDJ8Y/qI8nY0bHSYSu9/shbJntiocZUDmpH3cqavbJA90UMj71Ua6EaaixTwnHldNWD03FWWQS
xfgIxI5ThmP6W2mjjqx0wlMZHdQyyJ/aP/2SO2u5hSt9/1nvnWcRe7uwzSmFpT4t9YZ5paUTZp8Z
8bU0rgRjSeSmVKyyKGHrjrJTam+KGf28nqcYyDlQ5Nr++9CUTj6wqWuBDXqbZD21sQGcLSpZG3Yc
tuqQtxtwQFkLKUNd8E3Nc3+JbuqnBzEWUmdIB1i4LgvmgQmymQx/wtL+MYauts5S/6qWKUkyPzb2
mPM2lL8Ma7mr8uqHwdAq8pv3kijfU2wiFHCM5Byk1pM15NFBt3G0t2G10fSqOtYI174NBHUe0fC2
O3V///Vc6s2jScmpriE9pKWX5cyQJT3wzeW1D82rRxT6tTftn33okn/d5ywHqrFCBSX9ZR1moTUO
BrCdco0uDUjqmFCXeWJScwXYZnVhwBFGZheht9j0XqWvu8xbeNx6ZAHW14Dg9kNnRRRxPIQ9d7rZ
LhBeaZIciCRctUibSaBzxE7UVbVWR15agL9oPaLa5S4N/e1yqJuIFbkd7VgYpJt5IFpSSj2lDmHP
FvFHJQv5VOBKlSYqggC+Ru+lHhpGDI3z29bAUAVj/7MRpFS48Edt7uiVjcqTqTKiyUikID9n8q9s
3yw3TuSiApT4WfLJJZKIkVs6OXthZKxO5AtRt7+6CXXi2KbUvCl5lTbvWWYf/LAkvkeuOfPBXoCH
ORDPSxIzpbgxibnEG5vLcpIWv8D6yPtl33Rp/G10sAxwP2BtUmmS1QlEDAS3G+/nL7WgU0tgdVyo
I099LiYuj60FwVR9/nka/tEM0/kufpX2yoKCUZg/CnfUSHClauw6hG4mbjCUWd6deiFqLSsfhq5j
HiukJigw4k/XdVBFETqqL8FLL1WUNaPvSYKz2rZeKeFfEkRYjApGeBic1PGvHkh66h6q0D+pmyQy
HXQS+Kh4t3GqCyOA/MXOppRLbLWjT138edoDG5XHuIzfek0PdjaSTnWMpKnD0yvS9lrMqllq+L8P
KQvZCPw9wDoaN7tXVlzwOUVNiD56pd4ldXEqFVNWQEDRmcqc+uagSkql2h2LEJB7/6UeM+rUSTr/
QUe58f30QaDVscFKF7RHGVJLKaMTxu8kIaeN47tYfHeXLPS5Ul8TW/F7wSmqnmrqE1RSBlgivwoQ
nCv17NUnh0PevaNKf/zPh7EErcxtPOyThmkrGdsHZd6xpJTMTX/iUVx7BUb7pfcZxUuvtnS2AvO9
zLRMdPnIG9sCfKVd2ld5RnptiMGe4GpNpj18a6DRNYBPA+/M+IEwvR8Dprt9zn1cG3NxUO9VUg3z
Lp2Co7rRB2ZonJuIfHHtFasM0tZGK1Kk81LsodSNzUTfPoWwfpWgryslGG3uX9SflAYxK5m+uY1z
MyIHZo201Y9x7xOQi38wnOOdUY3eAUDBRljaeUzMxxlnvzraHKlHVe5C9XTJnI5B7w3sjb9X0jdR
8UGjBf7jJUm01b0cpR1Wm4i8h1Gm//Ku79TTeWl6JsUwQmNc3Z3HWWNDs8MkynMfWXtL/a8d1R2G
lrPamr/7CvlSGMSvhKEdwYkyXcsEiGTLLtbqylAaOc/gGIosMF3qoetmvCu6N94nbbRVLmepu1kG
qp24TR7bNHqxoaQBqdorSYw1JTj08wCc5hiu4zm41VIlLiVxqlyACXdcEKZPrb+Nh+yFVxqcHNs9
Os703C5JRznAr+kG7dtM12320mZE/ZebGvrVcG+btbkfGmTOWvnb6qyODOhAOtQ4JUN4fPuCTAHA
CVvfwCExmnHHRfCnkHepckmoN8QbggvDGuZM6fsy9uPBHJAFVLLVQM17iW2wuYaU7yrPnrrQFOZB
KVB8E+9f7oVEIUHt/xEuuFGaZQ9og91W038qnWcfSf9sgLLd0iGq15Z+73pMTxMnYlXQuBeoY9c6
4FotyZJsq/ICFj+WyXWbViqk5Eu2ugqnDuGe6qLsyH0nG9l7dkBmEDvdrdX7bfv969C6B/VMkzeJ
ki2qKqkIn+2l5AwzGg24wU91ZajSQL0JqtDuZNem7rS5dB5F4LpKE6QeCUz1mEz/pUwynejLrcp3
9TfBzBR+zlIWG7Vx4AkFmU7WRo2cdC5CPgl02hZyj3TfPdVe96QbZM4YsKqkgqkpdPQlTf+llZSh
xKIhASWCdiQxC6ZD0pKcwo/nSFTauu8TTDq0RW/vyj5bzppuXuoesr5Saw4Na3FTvlk5b9Z3YU/a
HZMDiFhxMt+rPsAnkXA9kk++UnegOsMTL4+3dfdd9rVxf9XaoMW+gCUTrsmFBu/iJvldIH1WSmpi
m8lr4LCScl3pr+91EqANzIKj4T4goXov0+7CHOBbs8a68b0OnD1ZMbSQerlRp0PXN7/UJ2dC184m
40CciMd9Si2mJKHSfuUvJXFpnfWp6ip17Kg6IulckviK7q4EwLWaWZBLFZXS5i5zC05jxC8vDaXK
XELszAatEdA/6RZRKuxukAZcvT6rvlZd8OoBVpThvQgrwib019gfq/Xyqr5pXGht4EiSBpXZ3wcC
XMc+6IrtSz2RZ9XI6yetaHeZwO5TKyeMy0JuliCniVv9bQzEl3pqYEnTIE6zxxAa4RlSWa+E6oGe
3wd+8XMpMALEQDzvWYOEyAiVkFvPYaBXy5W480cueZD72hcgOfgHNI/qc5xTF/8EnsRhPlOpaGvV
5AeDR0WN7Fy9d6SE9WX/4Ek5MvBg7IoFIywDiuNAd6rUukYTwENDVBDN70tI/kyIx/TQW9FDIbst
M2v1VZKlZ/VSR008W1ny6kYtjFX4rlv1b5VJpp96h5QpeNNgPlp+jPqkh07/ajSf1pmZtTr61f9d
+0RClom3csuDI49BDRjVRhvsd5hU2qjXJ3ViOlOG+TneJ4tuAoBl4NiXyCWUj9nm4JRHhfqw5P9I
ZC8wSWdFRUj8yM6rscOnfFqIUJTKP93EPcGu49u2qw6WfibT2PbTLwaSV9Q8xVF3DRLBuaxVKTn3
ECwCvWL5YRLwxbZKvdpQI+YDJBfrWXn2BjA710hPLnpuG5cUenygE/IRhDyyHTQTgvMyKKd5pw1P
A+0TU9wi2XbOoO3soXoOoT2fA2E8ikUnZVCVHnSU9C19C/FKLWIoNdU5ri569fslThVSJtKgiFRm
lUfte1Btc39mGF7YZAF19me4pD9IYjIeY7I54E9/d1GOWz6QDnXKBOkEuUT4jKiUaPMwPqaNDdxQ
B73oUDi4CKdYywcg93ozJsMrJ+sY5GLU/Vg6YocDd6nYcpNGECHuhDS5SkT1qDgEtArj2ckYrqoP
y9WQyxhgtdURq1SnfUJPOvjiltreVT1vcS7S9itTBnbw0Sb3Y7Geazt+iVrzK9KdszrGVc/szTGi
+RhpgTo+Ss/Mt160nLOEgj4VvAosuSHbRO2+cZjzaGn14Nh8IFmhsw+oeE66NnUu3dBUs2PnyWuv
AyTXqzLhGWNtuwKrq1e9RoXhbHMj3kcDPznsGfnk7DVVPeaJ4SR8RvsOGo6JuvygWTkGjaF9TDrv
iTEVbw39agbm+dZJyVdNroRvEeeksaDK66I9JozGFp7FbUFAHAGzDlt67JBA2d1NT4ZKQOY3s+ao
3xsQrnYekCfCzZ2Tg66Ag63Pdk3OITyyMrXEQDo3AmO2rW6+Nb32PqvqYMfi+EObbG/Xmkz6C+9Q
COqwfEx+BQF8WczYPzyHELzCJI4WDUxfgwZKtbTY9c0ZQ9qZlovjToAgZFN6C0vE11qUwglNWM/m
RPMR1RmFBJQlFreXRtDfxrD7flPP6yXpRwQBXrMKsPTMNRDfGqmYW6Qns2EGnPUDO2tMUIQkhAx3
kVxbIjyLGXriCLLjUYSud0yW5nMc5wABAPySsY3PUShWxJpAMIJfDMhxu8QTSyyLXAiTK3EdFDjZ
OtAeREuINQOpeAHRPZSSYZVW920OMrU3K7EFZt6PencNLPjVTuCg+3Ae8JjkNP5Ml6aiI/ybBmNj
zByT0XQnoik6GMe6qfPNvMAHL7mqh8h64n4I268uLn5HDXfJYEz22Rrt+26q35eALKxhBOGg/qti
AlO2FaewqZXkcY/3TJgYWPfW1zKjMUyrZWNpU30MPH2XtwY6O5Sqbu/1LKP5aNscKy3vTIGHeITa
EZr9cULQmkfEFWTCuXdt8dQ6lYd3eCZKkf14N4xvdZtfCofhEDm+2qY1tffKC6F1OaCuG3yJkSf6
n8KvP/ywrXaNVyBvyqj1FhTSZk+Gd5302aH14azOrKXYujFysNCdjGX04hOYtBIoQxgxm/dpkUAc
tyIEvsFMZQn3xtPctZgqOACyn2P99BF64QMrcdSAM36Yos2fsK79wXVK/BTwgyZtCGsgislHlYyD
B5ikaLPXeuoH+oVkIpzkHOUwOJ3eZ93sAOYGGnztJkA5CX321krs9BA18vvq2JI7kn2SDN2ObyYS
xdDwb/h486Yx+0Gz4YCfbF415qzwVq9NU77brHR26PR2yO4YdPlPVvjHQ0xxqRKC8/BonL2x9V97
88OvrT/OREwQvPxfsT6Z1xiDnbkE0d0rSuPlHGCObLEOgeNitGV5ZJ4Kem/08YgMaFwIOhpQGwHn
p39bPNPfF1701LMFAKgjce6EyNWGqZPEafnAU+bX3mi8bYfesQDOdLSrBFQMDmcip8jWro3haoCG
IH+CaB2CRJIIIb5vFxevst8nZjjnAs4zy2ZWJAD75nUbJL/9TIshonbi5FnjrV9GbxdTRSEIoeUY
y4+8MsO1WTPG01MWy1H5lXpThqWhPzIbS85TDWt1iGdSFYkeZGjG2Ua3Cb9DFKDb0GrJrqDMC9SM
ocD8mOqX0gKduiTOlimGuW2d/jWYiI9qXdBKmMq30JyCi2BGZEdefRw9Upjwzlk20ltiHkl7DkwX
g3EU7nsxkqTLjF5rrRlsP6mAScnmXmfacWoEkP2Bq5DDDY1FeiaSGy4+1/Iu9wdUPA5vROWHFbJc
8ldK2Rl5gGuVLvp//Z7+Nfws77/V3a2CGv4u8VzGYdT90x//4xmQS5n/m/ye//c1//gd/3GNf1NZ
lV/df/lV+8/y7iP/bP/5i/7hJ/Ov//XbbT66j3/4w1YhHx/6z2Z+/Gz7rPu/MEb5lf/dv/wLHEkD
+/nv//K77ItO/rQwLou/Z0oa+Ib+/yTK/923S9fEH//8Hd8USsP7G+p9rnjTteAmuC4/a/xsu3//
F/9vjuX4tFEQPHTfd3XMWwVjNlCTtv833fB0BxGYC0pReNgC/qJQ2u7fLE/oto4sxTN1T7f+JxRK
y1IOgr/X8ZuWTkNtWJZJ9YjiXSrh/85pn4Qx8/aF3j8IuYt1naV9NYCgZPeKtS+fABcnW+G8mWya
umCej+EM6diZzsEgp0GueygzGDFezQ6j89EHhO1PK4/sPYbJNRqe4kQ4A25ikOQVUYBrI+YGtBbn
aIfBLdTdx66PxQYi+StA52cdbnIXmQ1qbFdHijihtSvIvUfR2I9xTPRn/DDYORXgjGveNAUoj/4C
iuwjEHIcM3Kngm3+KRC+rVo23uuz0A3nPs9h0sMxcVa9X66mnPwpcmuc/ZS+aEGHgjA0dmbZv2Es
Zg0++F8CdPYmoVc8duWtsCH1E0x1J3y2NWHgH50YwZ9vIQ/2K9zUs40Yr/C66DDpJam/ULoNGJ1N
+NJuK0PEj6ONmsC/RTnc78qnV/ejqIYdgN2kq69ttTxm+kwdGd0BNn/NkfjsjTAlWQ+9q9W92+7I
QBKaJmYcyBsOgqzMkKMOzSWWjUhsR3+igMW/OzfFPmVDkwfBL8NlZCua8cKjFB+zJepNp1PYaPC1
SubC2B27ZguPkmzNUfan44LuonBpfszlUhHbcDS7mMBiCmqDavUQj8QQ+R5StSojl5g01Avau709
U03rFjUPyFa0hmJ+GEg5lXhPwpo0Y5N3fxA5VGtUU18WTRpcdzY/KP8QfUhBqWuV5sWLcTAUXSI2
LNt/x3HiUv+SEs9Ed+P4/UQ4S0p+QRNRI2jtsrWmU00Uy2oYzOVIVu6LlRcEFsQYAYLSOBiUknxC
xOOiHPNXgxsu+6FtNejS/qEx+UkIP8xFhgHMPE/NiKgloorF0HYrLwFFinwF0ULvwwyLkmc46Y95
5z16EQ5yMnVSV/B6WK4cejaLOGv9AYtYpbmI5GeapCH0HoRZ+DuL47u0yBloEQFgiC0IlsYTspkz
yN05PlceIdFWuOlnYPozKk5Gz20U21vNKNt9ERNFTtjvuksLe6fx6ldNB/Dfspt7Hb0Vshzp+sUY
tAbL/JMUJfAvfWe8IBx+Q59ENk8QQ6G+2EvhbX1BfHxiTfVmmqBnBYadHWdsipOH9b33O+tUxzQx
qYl1ExW7XfPUW0Jc5qjnM/9HFGvgkRIbO0apISDMmWS4bF+dJiXOZ2nQgKIjGqxKbOqEJBwxhDvE
qCQ/LiE2j5lNIk85do6UNMRvZBMJbXCYIu6c9pmNx6o3uwfo92JvUJt3BtV0E1u/kZAgEXOHg+US
Pr3UZHDnFdMbHyKAOwGrHVHOgSMHDJM1aHfjZVvqZDS03Ric/QpyjsYUYKvTL1baUm1a9lB7M7XQ
Q3XxWsDsmwPZ9zUorPT0JeHj27h5nO4bPX5wm4FJICgkorx1fB0l30GURJgi0Q89vOu9QwKImFCU
FgL7C8KUdOkpr9JUqo4ZvTjgP2aPGUktZAEcW84Wk/17mxkfkZ9nlAj5nywm4aHoGE2DtBr5KDRz
Y/nw4xgGmwEyfiBPp0iQ0jgN+m1u6sehlr66iLERmtlrnbwRJ7JPm4TsXpMi1CXBp6YBWIBQr3O4
BY5Dd+WFybPJvptkcBfdUI1gGeX7nZHb+q7vxo3oJqlyT+ODGyevdmkFPBW4jYQgvxVd2wdBldnJ
ZONqpIyyx+qOvSABHESBlTTcvMjxaLbGLZl2tIlcZRoha0YD6M7vhmrPY+EtS024dFIU6wcNSuDp
ow9QtQWmx3avDN/qaDkZg4nlUY8eCTJnu2IQ4oSrLHCqEwFd5wJZP2h6bUO9C+RrKGp8HTRuzBxo
bmlxT1PQnHWB7EbnkBZCeler5N4hdmDvsVcHaWfR1XYRSNjIOXgF8y3XMq7kbbC2sL03o/S0vc+i
gHutJmgPu/hCFFRcbvsGO3xGg8nfGFco79ZGZENM/sutcWux0QSavdlwWYBbJ6HZ9l4PYDnGpMOY
Tta+xu6bg+PDzjKg+HpdHAfChuMMQmSHJg3TULwxExvYJmaE3nIey6H+0mvSvOIuho+V6ZfBpvzM
4fwtk/ardGCjgUJctUkH4s6RO9qWC8nv72l15JWVnXTLOZkYRtifzjet4LEJnOTm1kQEIycNtOUu
9ALnaewuIk36U5fMXK6myS7Ym6hqkXsuFTko6Ev4BYitC6opW3mw+ne1Ze1NR4PcoXvJzsd32JEj
TQe+zF549NswWpVWfuN2EPspsL46GxZZrxk/ohTOIgFwa/q0h7hZtmjRQHFZSbAOEbxR+OxhfXWb
LrTEJl94cjstMOdheI9ju96kA2GTFn6PtS6zjAN4IHES5Zjz9GjDwUEp0hFpQ+5V0QN6q36M/XTs
MudglBoucJ2ToRf+xqP32/SLiTYfpdeYlS+60RS7uOAqwK30yKI9Oc2wwwg5JgAtiInLCtvNEjPb
4mI1GgFC0GgfTJjG2rRsbSaxYZ10awe+fd6/2CwRgFeh2/aiX5bT6pugLsp1iixOTt9py1jZzWE6
nWbbuQBLe6HKSrXkbQ5gXI18AhF1RKWDWo0Mj8rM+bCw77AD7z+8lvK/EEg/vfYw2dphZBLdxAJp
JGvcuP4YIvPSFlp577XRpSuNN1IN/a0zMCkrUoQUA1volFWMVRZ35BBhvumMcxFzBoxBwaMRT1lK
VgvL4YAzySaMZ2AUsZ6n22T2PfhUw9wMySblHNzMJaaYDjjUMLr3aT0Qpx6jurVmb19HsxydCBMF
MS4lrHbNZGTbPswEcD8zRujj7XgoaZRKbnIIPPGqvwly4g/DOIqD7xJxSMx3sGAZcsKIhAxCBJrA
6En1ygIYE/MPahhgXCEjzSqJ3xZqoDZERhQFRYKdg188Rke76osvcxiewnAcd6Y1v+htC6JCD7Gm
D/c47IlqMic+HH1krZSLrUU2HqrYqrvOI5nSWR46W9uI5svCBTabHeLO2NO2o1O3KwSX+gXYkH7J
p8RlK5CH18JMzk1GbIO7BGsUAxWZCPlIvZFh+IwKgg81e9hnbnwXTiQq4nWINnnSEh7O8UAToV3r
lhjkkWwV1wycdVQZHCGIpx4DdmZ2b5PrUoSvXaG/dPorw/bwNHloRgui0CHmrjIs4gVrqOMESmA1
GekaYw2YgDZk3lJWz2VLBV+hJ6aOxF8lfMPk6Uv0XDbs4Z3rzLL8Vz8c/zCNutjJNOwi19gPk58f
I5dlD7HH1jnR2OjWLppn066Mlda1N00n+jlvd2wT+HBuLGVuuJ4YL9ZIAxlYhMQqtn3zGVbi0pRw
KFzdTleJ+5F3enDw2uDJjNhT+MRYlLp7AJHMVLZx3nSW7Txri3sHoiBKHqPcEItMscE6KsgOi5O9
lUUgHaJkk+hIGja2Puwx8O88vxxuRMMJLtqUYJ+1FbNcItI6hjZEjIpGwgc7ZoRRvc/sATXxdBB2
DDjbwvvmoN/RPLRGnBx0/0CYwtYkGt7eC7LZO2oyPEjMseyJ0zFBGWISjMXqzdJoY0DyMzr8jT4P
AMmyjLeCViF2PUzR/FU+4n6A3lERcH2edUsWxJq1CVyLswQYrz062MIqFAJjiAcUnapZNYgZ0WZD
A2SDN4ktBIBky50C5WQAaqEf3VwUu64thzUeja/EkUtEck2Pnih8rK7ml4PFc+UNJULAJr24IUdf
2uN57GfGscCoQDF2Kyu1mTd487s+5MwFRbD2+vKmtYxx4wS8FRrZlY8tFRJFcsKHZu/8KD4ZceCd
U7vcM2PajbX1uyNiJCcSZhPk/L6e5r/ZSfcrxdLI2u1g1dN4sPLgS9bZTU1SFRE6nDU24TKk/m1K
dBobz2eVE0jdgFnsHJFg7amCgznik9VK3gNbvJoImzFAuidvDlHgVwMdm/E0s0LZ5jaUqdm37lPt
i97/51SHx4T+gMxzhjCVRRryuZ6neS/yS1YSPDfh++LtLM+CGG8y9niXLPtDo0Peur44eggtdkyl
biZpUJZHPTswOjfa8UP4C5witMsxBrusKQkuiCFa9iUVeFFWI60Wwc/IhvaxzjNralkauhqSknq2
eEgsP4GAHQxby7Zzb5yA06zTMamPQyqCfQLyA13XCw7SdNuNCYCl65D26O0auenxrK0/GAwgrfoR
w2uzCbH9RZFFWg2sm5JJ0i1t0EvoP3Aj8NtYTGeHmE858pzPaZz5d3Mc0o7BvMwcvRmH3GJQ9CCG
IsewOxJc1qOQ1x97w2cpQlsbtlhyC5YcAWGWxylM/jS6CTFsNIft5EXoCGftXTjRDYUXR2lj8ygC
RZWzwhzC7qGxuv4QCPuSkrwc+l5/y2A1BwZS3ooDYy2eOQ39DSQkHjiLQ/mZwkWH7I4m0RGbcRhf
gikpNi2CLQzMDc1bAx1smaVNadDTc+M69tbsJ5iwTYloy7wzOic9g87akf4y3LdU+Ld6eDZY+cRG
AvWYC2prxwk6LAtjhSfuNNu4b6ECOXco96aTpZHWkIWlcTE9NHhzMD5amo65HyUD0OhVVHOm9Bxn
wXDQ9CXeNk7z1GTcPCIXv0uvoSrIXrSFGCqt7V8pYxgymlQOjLMJ4fLYeZPm52PPxFwuAjzfSbFs
tGW69aW2KWP4rcK2WIMQBmeOByeqDoltALLW812T8aHmpOdo3nzDCOgx62dr0zoQEHWyzs2iZyUd
BsmZzLJlsemsyMpiZEHvShzEiQiJ6hTaRYU4kyG54bEnbCzw/tRtT+DTcRu2UONLS9s2RvrDsIgG
7Kso3ybxszba1iHsrCdTBmQbOaYDizRryNknMHftQcN+Cu3YuEbTxZtyqDTXxMNPDTui2OqVT+hW
xK6s8YxdfFoCdOSa3T2gOzGu3ezuKkHjGMZ+y0GXXokh6gDyu2umR/VR/xNGQbwLk/OM63kb47Fz
I7awFuqRrQ34aVvID8XFS08+G1rZDrgN2xOU75QzaAxTpKxjddWr5mx17i0pawO/gPeWznWGhhMP
4lxG8y5E17eyyYPajjDHCiou0vQIBqisi+2Ki5WYr/5MJYUdYt/01OJDjaauS/wLvcgRM061c6HL
CP6zkDZH8LVUI5YQRE3L/lm54ZZsjJDtNgnLtQ1hr4kpuXnesdK01gPcSALjgk1Wa2TNjs07LooQ
SECcHAT6dj0MjhO52Y590PxA4oS+Wq27gmQwuNekcLjs9raX32XzcHXi+pgN0x27M5lWuvQ0QRW9
VBIAu+Ijxqc94yyej5bHnj2ZNcLC/Q+2dNeFjfi6nqZTn/Era7TtjDtBljZvOaw1tNKuJj7T0llB
26m2No3eutQZuuRk2GSVga0/Zfzn+MMZVgUrlDKRCRhIywpJLGxNsnaHl365o18E1JlrG3uJeY4P
MDXi6dRyXG2yBI0wcXm3kQJ4PetUwp4x4Q8Lpw0ywmZX++xUfDA6q4CHOelf6EUK47ETHgO5rPiV
EneImSXFa5AaT8VDYnE5lV7y0x/ZC2v6Q0mu8sEntZunifgxhMW863nGBXMzkhCSoNSdyINsmuw8
Ruku8DGuIbj7cJwjgO6foo8ORdG/uLQhVGrxKSkNiDH5Jl6k9B0AWM/OBhixtUkN5Qor6Q6tPzmN
FL0JUqt35kUQGvR5C1EdqiQJgVi5QB8KuuLpl5ghBcco13E3MB/lWqLRWgVaZm7IzR22bNYINveu
BHuNK9tJb1yv/iZHp0RmzTrSetRKWvI+t9HX7HY5K8vsDwGSb71e9ydHOF+a7Z00xm9TYryTNU8R
uQQNCwU4bpOPyXIizJTWM3B2dt+d82xZEBCcRdVNq3Co74YInxCW53EnSL2BtoVeN+MBq+N9YJKX
PnrhZK+6JTxBGaFnqqrhxm5jvUzFLtSyBlcZyb/2RH2SoMTwOsN+BHd0KwSdHLmg8BkM8NxJRBRP
83/YO4/myJX1iP4ivAAKqAKwbW9JNj25QdDMwHsU3K/XwX2hhRShUGiv7R1zOd1AmfwyT3oB53Fn
04dZggne/ErI7FOfxyOZBriyJ45/4plEHGTukgWgYRofdQXnLU+cu1QTb5vAMKQyOso5Psvev8Ed
sU6OP/ykDyIrinebQ5WKHm3kKNyXZrCpo/xJd/6W83161FPw6gysDMJzAP6n0zr0ZjyVZo1yEYIR
KvDXsZ29wam64XMnreh55U5KdRwi9GY2upxgDgEZq6Sgu8+KE0HWTz3ze2b9Y9btq+gDjCXrQqPt
kX/n9VTRr+sWT70xfzvaJumMtRsr9klHr4t9Az7nfqJdcGWTJ5w44QOn+TtmsdqGhnjHSok+ZgAF
ZDAEP4FnD3O5LXqCVaOxdXioLi5Sq5GwzLluVjB1o8w5qgowL9paB8bQ4rc48hYTnje8D36cZs+X
vxFWuS8DDup26G9dBzhaqn79nFcQ641Jw+7K0LFGlZAWZwSq1kN+PtvyLpZDAsGseZrTsvqZSxak
WHRUxwxsnNb0m4ZztWY2+WiFJPqdSv+tQb1sBgHkIsa0NBQTAVQqGazeNFbpTAYk9CgLrpNiO0pK
4mf7GropzLTM4ojn/06hjY0NdGMNvmdVB+MhTlkE3MgcblnTiBNvOXWLpfPuIS/cUWl06WLsKSg6
QAv8dWohDbaShstc15u2U0s3dXHL0+FjbOpPhUZvvELq9I1hgFBrFIeWKNscP/QGeX4ZBndJkLyE
OTJqFkQbmx8CDfw91GrD8PrbraePcCS+l6fBS6pe+w6bbmzGmNRlfMm7+NZS8bLtBSY83y+uhTGu
TOTcdeexGnPI420dxHdT/QkimLHh0rqYm8ws+562zOiFjG5A00CKVaT5YDirIS6Y+LtbxGnbSddh
T3zRyq1b1Zm/NXp97gj6FYv4oQRwZMyXqTcfI4r2xqB8ax2ZbXqdQitW4VJ2fQhL0K9wM1aYhdkc
FrpF3jDx6Yrh7PBpPDvEkzcUlQErRpPq1XPGT5lpWj/bBOvqGLWf+Si5P7hkNUsinENOM4btz+eJ
YCPbKSvDMLZkxeKUXnR46s1bbxZEqpnwm5aIb0ahbjJNj0GxfL+SOXSpxjsEinntzXm2EcqFkhFd
U9t4xE3CVsFyQq1Dfhzpkkq0vHlPwIL1oq59eYbFPWX6lMl0zll0ZBrtJVE8vyBf5PtPQ41XebYf
Mms4VILbPydRWzsQ5gGLpbAxSlXftdB8/PDPsv7M9d8MEHEz5GA1KUtao7scpQWrhz2LkDCcBfGt
jPl5MJucusgO1Ha3k62EQhUrservSAbt5FL+PvXlU1dQI9YnYb8Jw7ssOgxZjvJCb3ps5n8zb0qh
pqtL3IlgxU0zu8AIMtcDKfYqN+/d2fsgEuvhzCVFnrZ2e0iWekrUlKdCiM2Msra3py2mURYhe4o2
AV0fx8m/V1CVSVjAbXRKhqm6RJ8KOdzUCL+rfmWhDJxb5tXnnrP6mMweQuaEBxkxw+/qY2rmL9hJ
3EevcB7xw9BkLLqHGpH8lMU0KuicAH3kznd+HrkI6+6HMEd9bSiFa2R0LQoKpolu0ZfeJh9YmhTT
dhYWIiBZSVeAx9dkTs+N29tvAQauleoxg7d8GK02D2qInoKaCmUfA7iLA22GiXrRjn4YW1qLfILk
HSYnasX9ZB9+oPjj+CoDNERmDTodvyOn/lviY1jpliKWYHhbUlpeZf/xih72WcHPX1vhetbRXUhk
Z1MRDmbWBEJ27D7ctrqmA4VnWTh+zl4AVxYOiWFU9yLJD2gaFoonU7vGadboa9PBi9IS48h430L5
W+Vy2FcWWccc88oimT6PhR89VCNLzMiOTiEMIqE5rRwEXaqtR0Y15EdMwRuankMubQxglb/VKcVk
bdTQvQPFn9mo4yGAZ1norbFYbImEW2z1y3jVPgzAy5k6vTiZ8TUx8rB0/gcW4tGYiJTC6ZKMOPam
OdDoZnOmqrJ342gvxRepdvHeeXT85X2G1Mzz2jPt+n5auizOsLzyHYDaU0EgvCugZlYVTR6DQUv1
QAp6MDhSDmxvGzajhz6hTZ7Ll/2R6IsLk02SzLtV+VCs7JE/GzL4tTM1rKUXXd0JJhr1hkAVsZpV
HW0Juq4483Xokpbxt9Dll2/CDlI99UsZ8WDmltgzKJfnSgXux+wICOKCPTh5jHMwAptuK/Fj17CM
4mwS2OOpnzXdsb23TJfxXpwsjdgetnXNia1tB8z21bZvKtxzKxpOqKtQTGjnoYZXLNMvajfgsjV7
wPdULiPK6z7+6mnfRYOhRygukzeBtL4a7KjjLhivWVcADYXmz1S6+yoBRt42dgnuXF5qGRc8+TLf
yaS85nyKRye2D53061Xj8y9hrzI2RrDICTlrYGoeIrrUDw6Deq3dXV0H8V3geZQGB8+W9N5kWF+s
pkICFsk98zOc0mH+2EnzDtwzAIBxOLHmNxuvt+QGuRZczSAvyimupRPd53ynoByahFFy+F53Dof7
wFkFPmBcGVKQ4CGmG+2F62V8jEMkEG3Kj8HiCW40FVYBYY46zb54d1ysb2wpg2Xf8Bf8OmUteFaL
+4gfC6PbNhaAjwo984arix8R+QONxwP+GQ6wQ2KbEUEQJz9FjNMH+xQLE5G3NdSRJ3waLV1QEY/Z
krzCd8HO47ZHmTm4VM0cR+24T7JHxhVvfkeVbjQiublzSNMs6iNeSxWuIoNAXFUg1kY5xQEB0yRu
yByT2KWzld2kwDtiqrxY9MGp2BfRju0tj6I//q2J7v2wfy5wf2KGTj55F3CSuvGTEccBOBpFSlLe
DIn5FDjP2raIfJliYuPqzbfeAwndLpyzkOkBYSif20OZMWFv1Y1jiDUU1s6T6fsUATTj8j4CUwUB
lBfuvfLFO7NEf9tZ5sXO4kfqivUWKzzyksBRW0zmEYlxuvTUdXFprWoGjIH94Pv1wRuNj8ZnnQDS
UKxFYXq4j6IbLYrxQzxw2EutfFpTGs3dNvobD/NnF+AkGTz7U4lcX5RrcLgLi69e0wU3jwvvHUrN
CkWkPQ5skjDXcOrVP7NPERf+uUtsUM/LhBL0QmW/+zwZrZO9Rg0XUXzu9SaGDLkNYydj/YXJRBwm
dbUJk47bgWEyjy5iSkCj8AN7mfaQKtrkpDxgfAshs6LLLKIwIjdq2rA5iiVOXUOZSGjy6EskPYxs
AG0KgDtGzUYXBRfB3jX36daNUQZMRtOwE6KzxynGx6u7TRvuzsGEORfwJacukK+EeTfkUb6JH6qd
l32kqWses9pO9jqtnpoAA19TAF8ztQ9kjrtnhGZGH0IQrKkBfbYB/K35+fJMYf0vf5pQPxcRJ1lO
OuWG78JC46XLa/bNp1Zxyia0vO1jErwL5Z9pCMnlNEfPM6XMT54q6UMfmYFnnfFCwNXe1YPajuAt
mcFH5RZ/CiIHkP/ut83L1aCpwo4GDlZVPVIbnzflpu6Q3VVgoht5mI5Fkh2DtFJ7gWd6I2lkCVlV
wCJiKaEmuyZKqJJ2z2VQHNgKZZ9vzUYBc3TC8yRvuqN1u2kIuTfFAhjv6OXhIDfv5wj/qfC1CWwN
y7NFIWnWGNZ+xPKIPo8beih+RtjHXHcnfx06FedeHTbbSC6o2cI4UbiawmbAZmNnizPCQXmMEi7X
BZVPfh6DcXB6hTaEoaifWvRkZ2dhWcBVObXEBpk9ptHGCRxOwG7O8+lx3FDc50KcCIFjvQ0pFM0K
P8IuHkPAOXIqAFT+6ZQ10M7pLPO974A4zVIkcSsZ8ayGTlrXMZ1ufge0tD9HY3bmCIyBIFaPsW//
6QNoOG1onUR3IjpXrZPM6Dbz4kPockiKqPP5vVe4vxh6xl0RvMWGwaemjZNXgdAqqLjf1frYNa13
6gSSMQVcPQM6f2kyHAkHWeH9JIII3KSGAMWpaIw43mheyQQ2ms4JfQoXvUGP5MqXAXlYuXCSQFPm
LmtOPX37pbWOrGy6GsuhBA7PZS6Mn7mAVOTanLwifGNki2gtF8YdX0F9pjPB4UnzIz77GdLYlMqC
ky1rcmE527YOvuIZm2M3XAcGZRu/Zzib5tN3GIxvvdv1W+Hnh6iqNAU7OGVHYeqtGEexijJb7/3O
IvXbcrBpy1sD7mzhfZxm6cBawPsP7wijTpW4gno6lqkxByhk7Ejct1umQ5QV2e1bxG6w8YKEKae9
dINeocEYTvUkZwTgNBzROdCXR54CiN5dxxTTjjMYtoN6D5capqwCDevNySGRXGqqAucMdmZYfPrL
Z3KzabIUnIBu8iN9NpuxzRTFhnG3JtxcbGuBpv1IYL19KuuXsTIuMIcujk7mbYWfLKzuJw9jrzb0
XzSrejsHFWqwzUE7TYCeQCnJGwdvuz+8pFGFUoTjo2Ys0lczRxeP6XmSTnw5oLy2UfQulGzObsaO
b6UckxFpOgmXmxt+d67J9kz9q5URT+M6DKRk5BFPrFge8Uec3H0xg1xKwpmHlLZFNHzvsVXNIxHh
c5JC/NTsrVv4ty1KoMs6tasj49AkjX+leGNngNjFNVvdhq5iQGWh9HBTQGEpocAES6kg4z6qrJkK
2kwhicLRWWxUANscnZFFC+GSTlSMInahFtOxt4WKlzzShsMJ17GuQhk7l3k5bZpY4v2YrxmjH714
4tbHQ4OCQdlEHE0Q/NONBbQv1fM1bOx8PenMPclIEmCbssdaSLXx6vkrFsUE2I0cZ5pfaMKVd3gM
naIY1kNmPg3aHy7MUY/4KkmTKcIBnY0aQ/7sOgvQemx1VAqy8E0G5+qgG7ZtZ9I93Z3DkuMDjopl
TJn0NLIFmE64X7m5wVOxvEKOhaJmSBC6QRR/+xDXKTyqVsbCPJVGeTbD7Kmqwr+ThkoH/QWXsVW5
60DjIuGL9QIxfOLS+jGM5suhDmZtFjZbZdow1bHLLxPT1+hE9laEFc5A+ae1024zlgKyWpDd2gD/
ecNDlLLfo+Q7V9iDJewa4BQt0JDOYJJK7ciuSQBHjVSHkqgBcOXXp16OULeyuFwpjy8/KQ/ZlD9O
fb9P/WxHG+n36LQWe1T8TMszjR8kX1k3qH1R/amW0WuctsE5Te7MHqRJriinyawAhpRyYL2ZWPlF
bJ0Hs+fU1vYkEiPxKUFvMsElcl/6I+2qCMuBwi4HRQCuNmpXBbBFOQ07r6peRM39vcjlk270wQ1d
ipK8mHGsPfhQWLC5aN2cCLwrvyqgBwLPxT9W7SPD3bbCpjo15TvwrEic03rg3Vc2vXm3JubbZASN
RlSF7j5S7bkWBrY3fkgi88O8YTjA7uunLY4Iprqo9uEuiWmLcjisJvQPnTW7HwH9jGdF2zwHgnDK
SG/jSGsUCosJzLQdN9IhMVV2X/1g3fkSjT8q7INQPXx5hbTnDEW5yZ3wpSiHrVInGZTVvh9i/EPa
zPHQVRAlIPQmBGi0Gvtt4/Gn4lhy9bPFnU7sTeV5mD07+0PV2UniAcb69TOZprE183FvFk5wqji8
QURwwn2tuiek2+JNWOjIuCxbL2zBSesnzI474QU55iZqPvu+pep2/vXj8cEN9W8NwhF2sRkdR/dc
se5euZwZziYzyV7jkjE5HwzXpHJ56iNuiYJBneXMgCLz/G2I1Yl/BZNyz5G4L5lCd+kFNt+KM0G/
YWpybwjma5YTX1qPYYunEcez4hCEyXdC3htp1NkX5cTpPLHqlUptzjLVZq5c/xgTbkPtZr8vIh/n
KPcMeBOltWmdetxmy2VBJ1QwhcySKL9poS9gT6acDY28zG4Ci9kcTfWR7qXDxPtwoF6L5cMcTx04
yoqrN76NZajlfqVNyRlsxq/AkJe7dG5+Kw5KRhFtADWW68qPvxBIh3PUPGbozrKN1K6byb+gmIFP
deytodnGnYCA3qyIXps+yaNIrlzIvm4lrtPSa5lYTn2ZjWQ7yWuQzQ91VkX7WYG5bBru1dgZ9LYK
o1Mb2XptzNNL5kFw6DmjseGKtN31i1Uidr+qlA4+DMmnAd17b4Md5lJJCUVbMaft4CeKyaGuuW7h
upowlMePPp6fstLo9xLAkWMQsLfg8+869vSE29jetZx8i7kWQnUeEHw5ESxp1wq7yDxz7B6X7awE
gP9cLdNI6furwUqaDce/m2T/Bq21uLH7GAxuZNwVuPYOdo+hT2bfHT0btECN3Xr0g2QNKgBxy3Fp
WZTdvHEgYY+MjzcN5xy/MA9G099y3/27/EKWJOMh7fWfURAxCWmNOkViePVn3CEz0NeOxMp+ztgw
qhQrE+83GUY2DSpMrdL+g5V23hfjiGHG/SI4zRaGgfXI9BETnZN1xN9wBdGxcIc+DoJlAPQb2Hjr
GT0q+HQE0m0V9+8WBS3LekObwWSCwrUuLcDFVZc704o6U56CvM1QtuwrTNrG9hhkFJCtCewxFiL/
FOKWJu9LKhjmzaquuX+FY3G0J/JeuO2dXS94W+IqvGbEknaD5TwHMQ7XOVxaNh1xRl2HcdwJG21B
7lKOzZwv27sqhMeI0yNgxz+lY3J2PPUUNua2mBW8boYDROU0M219jDCXHvB+8I/LRbWjjcja1ATn
OTi7uCiz39jaQ3tKjx1tSw75RuRUeL1ecRg8YBqpr11CWKaxM10qZIve3NtJ96xo9MvQ+A8VXkVw
7vCp+yVGxrmcBaLe+JHZnidLCxIwkpouYK8AGImHNb7YEHDiiRDEDvvuSS5pJfDS3c6WE98JyQDo
WXSJ9v0bHqxDyAVubkHL0ZiKbmsBAWNY+5MWqj7WInzN4qK5BfzrFkaBgYq8FqnJKM/zv0RgChrn
ezYBK29PbUCBQcF8ssdqsevEHQXu4YXH91bIdClxUmojJ39XDoU4VJoJMrOFn8BHi+Qu7hNLVvWV
4yxWiISAxGCna8wjTGd8Lhud8sJdMDubDqt1zUTmJ3EfnT7/BDwg9jIsmOQbN9KYTIxICq+5vEBI
BJ+rvENMkxRJy2zte325Df3cYdsMcI7kx9jGQ9a4xzzoqzuAPBVxECPah3bMWu6GO1+VHdex7JFN
LNtWoHSmsDqSqT1RobHqxuS9ERbhUg9EXFJPTOaRdimsN4FyZ91rF3MpwRkxsZeMu5KpSakxkVVS
3CyINMBHX8GIG28az5Tr6ytIV9YaDtJI7+pNL/YAYsWjry9OD6jZsYU4MK/IV01rDtsAmFQ72Oxw
qv7gnvFrZgulyMUpawqY3gyh43xMsaDMG58aR85quAzYRDgROBUpy3xW69Yvp8MQYh8cTWzFXCAv
Q8UkitkdbET6aBBA/afCoNutqo/c6yx+pOEXwzOGMMopJw/RFEmooIBBTIJ0SzqcB1s+VEaxzVzE
3Uk82/hnVtS/W3dux8nQNfFHj6qh83ruMC8tFp/BSx8anMdrkfEuKRSPXLIyddguw2T47NKGtdTG
wYXPd2Uwagtsw3lIqlocRyFRAQKbhapon0zKk2EQpVGEfBGOxq7MvlKPuOlk1fsqbS+x79OfAJkk
78Lpao3ht2Wml6CM0i03he/cq3h8DA2PZUz3TIjg0Pg0sZcpWs2csm2WjUkGQ+AKTy2WglyJD93j
lg2wxKvSlqwln2VEKRSd1DhICwy33TyRrfcCfKT00Cnw3Sj+u6oT52Z+0TaBEiOIGqTou6HzwITF
5p1lAv7WhfcnGXQEIJNr9Dxjg4mED+bOaM5qYPTFAL7b2OWvAQOTCx9gdMqjFzV3FhuZNUu3qTPR
UBjcTzawakZDsmlfOS0BJw9t2nc9zPVsz3YDGyOwoIfxUnJXj7dRiCVTU/Qo9JI3skdGZQNotDLu
fxCx5DaLSM1Y5GXrsvli/k17gv+VzZm6DUV+pIoToGOMtAvm/Xs2IEIwb/mQ482MHHFE/CYWw2bL
lnLmCavuEU9fla3ehRD3sVd/xHmdPqXKp46Qd2zfpgxFrbdwIIIVxFyTAkotAcxDDveb3ZDgH/cn
ph5BO4xXLg4R19Y4Vlc3oNPUz/N6Py6IZMnGHUj6KFAZNmWYHFJM4uPQ8lSndLBLdMpNN/v0p4Hd
2ZHGRB3DgIpVrLszcg5kljnhRfPgguWBHYNOGTX3Gzdco3ciwPYt7ReuAZ1U8ekWAwryjPWd1Mi4
h5vGiz0TVg0nG0atw2JaZgJjnzMsPm58wKNLfTBX4RIp6VtljtoaRYywEjEkq33yV5Y0u2NhFNc4
RTlPHch7Qy25jI4pDR+seWY9/waNDY6HgL1v+Obe6rJ7J1sqL2Ozuc7DCXzmzE5K1oewZR61eydY
3g+vARwyFNRbMBLPDRGe7ZHcUmFBPQZDhzXpW0Ta3pORRQ2QbbKWCV0jToWcbFvFHR05jCdApwnt
XkoKPc92whC3DwbmTPWeqi+SYH4C495v/CNZ8R1zTd6msc+2skroI8GP2GuZXiQdwWeHR5Xyn/uu
cd9q4VbbWtXxTofLza7lwUkSYCch2SgaQZ/YU/gvuPc7DbgYBlS+HYsINVO5666Sa9GSarfvLQSm
9RL8GfIKVP2iKTnlkwfRGEdC/it5SKWXZZvC8rn23U+TlT2EBrmAgJL4nF5xEccPrjlI7jP+J0zz
O9+PltisZFqiXy3VPIyZ2QIHJzEQmtWPExMqSQL3KTDqw6zSZGsO9Cb4s59tx4CALP2GGPI87LmT
KX9Ndu9hQCmYarYXx8z5xGgERtIP86v760gi350a1xkjmD3HcRpcgyvb2Fz6+hQ4mAyzqV6yFhh5
TfPi14xiucTVLBrlDlmyOVXAyVOLqzo2UczGfoqsroHi1XL8sL2MLBFlEfD3cLF3E/iXTBqbsVjK
LY1f08C2GvbMot20Lx4Hi61a1xznU0m+wO8ftO1nh2KiNRDHUc7Q9dmcj03m3nI7MuglVuvEGI5J
wFcs/JIiTFxyZGGY9mN1PHTJYLB19ZwVx3K6hD3zwMIf6VDpTYb5etrWJiQBeOo1sOFkx2CV/aqF
2aCJmIGzKnZRCg7WL7tLxnT2IKbgJ0wU3XwJQ1V7/A1ryjyKecCaa+MWV+Pibm9w1ZtExneUedyV
7iwZivX9tZFZuMkypjYWPADS6eaVKo0rB/CXsIkfqgrXrYlKRXCeji3pRsjHunyo4/zqdB6uAAVA
pKfsgXKOPDGnzaSMs8IqRoiLM9SIrWFs/OjCHY0TakjQvKscd63N8sAmVa//P9X8Tzb6f0k1C5de
t/851vw0/2m+/2uq+Z8/8e9Ys7D/ZZpLbNmSlmKAJShj+3es2fL+5VG5tfyKywXOW6qz/jPWrP5l
ESRwfM/BBiSsJfHMjfmfxLP4l2CMavo0n9r8slL/p1gzR77/Wk8m+BFMT3iWBXeRgLP8b2WqutPF
XAV1vaYOSDtUcjgEPNhRLZgMJTnYLDpDiAQMkacVY+KTjRh3kDmr7KxnWmNYaLDfRqscYorKAYcX
VfMbTti7zNiWbO7Y1BakOJguZgvkuv5hfiA+gq7zrPt04MzQxI8qNQTpS3LD+1r04zGuDkUXcrH2
7XRTkxChyUE9+QlnfK9ggcBTQIh2NtZt16DkeFxb0s95JMZizSGhR29cG2HwR3bJC1dg+gaC/JAD
6AMDOJYbfIuE0rz5IGdzj0PyLhjZ2xqsVIN2CTlXDLNHs3lEU8zXusPTLFi9jQH7MUDdZ+Ay81aF
juQ/VdWmmAviiIE4gk5hyurzpktO6EXsnh3FjbXk2kxHmWs6GtcwZ7C0CFyqEm3MIkw8MpJOWyMa
Dzw/23TGu9gaqBi51XAi/gMe8b4xXPcwibhF4GrirVdEnwH75jbWDMMpgxg3GufWGjfRsKYO/UL7
Ei5jNWj2XCPmgFz/aQBH7S3CEXGHrcssTqodTkSy3/zx1YituxZ/sD8Nvym/cVVn6RcbC2i0VH1m
NcHG0iGt0aXZaa4NsHiO+Jv3lBkAkdjSqwWp3AnumLdYq+USlqumYrxnfw7G0yCJEWi4/9jSFsM7
dyZVcQbRHSF6n8wYgO7vmlLQVXOJKD1fIx/BsveR7p084VrVOGvVLZ5Frl0iD75wVdZd8dThAFzZ
bc4HHrcp5VVXPeBdy4jAy+la9X+xyR+yPnrVvZOt+LTw6oYrp03xgBboBUMNXsWYv0z+hinyBSS7
9BgH/dMkBqiuOfZk/hyuSfSU+WPBiaCp2MSVCbcP8V98Rhe2sk+jM37xHxy6MKOEgiWXBgBuKw3G
u8ywX4/saqgQ8CPWVd4AxG9DB9fhFSreteudfEVzU+jz8Wmybm6tvgwwr2Tk5XpsAWck+ApoNrzz
4uFCLxx3YO8OCsK7HCK+X5Hfx1xDiVk8RU2judkxpnJp6oYA97ew0Ax1uuYiwg64/JNRUB8bGlFK
q983VnenbPepsdxjJ/52Yf6t0um+yORLOAYk2tt7CO9KTfshHCCvSxK/0XCbqCfXaHKyfXStikFr
QISlO+gkuwIx2I2AEonf8+Gdp6J+7Or4qPtLHjDRyGeOrUHRCDKQ6trE1nOo1DENNMeK8B+dX7xT
aPLIV70WH66qvvF68Wp4pOrtzvixvfg9bGmVrNjK27MOcY2ZffDpOSmQpQ5ImXXmlMu5GxB+qTGe
2PXwVbb2sZs0uTW8lg3pGZMdUjVfRm/9SKfHFsUTS24vqIjk+1I9VKU4+sZ8qKgKQNw9qZCH0Tb1
JcqNWzPgMnBT9yzM9JX6McQGLINRNlFKQVXLGmjSR14rJvRLu60gTABn/PugcOLzpHbv1O29UftI
mQNKhhqrTdk7T8i+AWMvEOlxRAPScGsse1rhNmXS74tjIwVm0sW8SzPdW+NMd5x3yX+b3HMmbHUk
dL9HzPcZ13WCVOlzraitY1j0O0f0YSU/Oq+OxGuvfp7eucx8+Ai8hxj0udnM/MYoeoT/wt/T4uhO
0eA0C7/o3OeiLN7wK3BpG4d7h+jOpoPrhUOHNkrpep/23FPk3CaMir1D2FoQUKEaumV4jZ381Ip4
GT8wG12CmMQVrkFNTYWyyLTpXxtBlzMgqkk60fhU4hFlYhwww0dmak3jHPqJ2NoWUzYv+17ssxtM
KfEWLYswlnsbve9w+Y8ZPo3Wr98DYb9NnOeJQ4VX00brHDuCoka118vP4MUjUCJe264GcN1Zt96r
zzKM5ZYVlUjsyDTL5XbGkR4X16fFKJDleOVSMYmGAGx8zBkQDg7O+fZnmhmF5TUZ+n6AkiPnt76S
BCQM3BJ2Si4Lh+bbNLvghtqRfyntDrF4qR3js5nffOOaZeNvEKqrQ+rd0ATzZ+vo1jCr/UJ9xbmP
PEdzr+rm95IU/CabcSv1jJd0jOEpfvHS6WtwJqj6kXOLWZg5BOI1UXSyTJAZuWL7bxxgq93Y2tkG
TKFswzNQi2eaN6DaJcUvmgYk/3JBjVR6yXCxMnegqGoXsZ77ziqwl4gf4Wky2kxrzAFDZeITAPbf
+87+m0e4LIcSi1CAhQ6vKFrgDVIlLFBlv/Zyuu+CVu6Q64BCuMUtSIzXXnXIhqiU2yH0HqaK7rYu
FmRsrG7VSWIocRh/4IIytq3yOq7Uvx41XRXyfyTibqOn4sbbS20BJKwoZW+z4VNlkkKaVON1tVgg
RD6+uHNwFOgZTLkY7ToG/rSeSTw6PVXw+pjwyO8Ma3xICr4Wk9jhuoHT4eJSZjA5rb2kfo9b6gsy
3/0UVv1kAW8dgxg001isy154FKWdxmIJZydhy8mdpX7I4BxM2T4P2AWduFZbXUPJcELvbFpDsx8J
KRphXKxdPD+r3mS6avUUJOps71UBqw8759ohssWl/tIKFxYKLPCNs03laO2mPsbyx5CZYN06F+qu
x4izSoknuvgqTbd6G3EvAdZdeu3UxRDuY0HEhSvmT+YRsqxbc4e11NqFHXZK3wi+TQNUEn+1v5Gc
DNyi9A52jPA/BljhUxLiXlNbW0KmGzttHtuw5swxoZjlSX82S8YvVAF9laO/rcMJwwH4py5MGa8B
iOOW/mz0ASGOpnszRtyMUxkb6zJZ1FY72xtmQf4lotLGBndNtsVkN9XlmmKOaJ1o8zEJzZ1h2u+c
h9KVqiNrW/TZybJ6znzNSKfFTL63LraRx5LLjqepBBnYB0v62Hz2cX85a462czUyk5J5UCMZEJEy
7H6KEE4cNuvAMvB5ZcEPTqQ/bPtEgqyttnCQpchiO2qF7uoZOh4qd6TCg0Nf467JI/Yc+vpWInD9
rdU0xjlpsq2oTftgNtXGhUmP65dFDMLWuun9O6bT+9acviPJl0+EY/m/QYw4VkG150DQU2JhPU4Z
PX8MclYyXPqpwIdwhkTKwzFFYRmKWtY80cMUAKVsProAlED0Nw3j+7kJXscw/wkjrLkYohnnPsvl
4TKyjHIsGX261sPYu/bOGCEIuWVz41R9rAqErWmUv0lMr0lXwcaLSIiBCE3og1gvO2GR8LVYZpId
csr3phR5s0ATXC1FnYUH372wl7RUoX78yHqN4mzvV/KFJ58ZomwW/kN1q73sucrJawIhwuBuNdcu
y7/M4p8IUWFw2Q8wmQgOqxNrVhT3z3WYIocwxpjqMtykHuA39YOFGcAiVqWe3fSUOBYsPCwDUTx8
EfQv8IZ3d35b2wcYquVGpMbzWM+P8zQN2MeZ/sR1D+Zb5n+ToLp2bpb9B0nn1d2okkbRX8RaZIpX
ZcmSrGA5vbCcmpwpoPj1s7nzNnfc3bZkUfWFc/bZmE6tkGkASO+bXUJhaKAiJXig+/QCjksu35Vd
KMamjckJ0I0oC3KuXfzsjCATYJ+NMlBo6sw5TJsktCL0Nuw+CapvSfYDaof+sdKRGmKObIfEIVlX
sAdHSs5CF4YLZvBtO5Y/yRRQvxh7t/lVKJnQ5lMAdMwPXAZFy6byEAPWBUP5viKxuMqsVVjO9OcO
xog+EKBchhZ7cr+6+okuuEPSAoFZQyRE+JFUeP2FRbxUq3FwtMOEYcFUK+YqeD/i4CWgjt/AYtCQ
OuDmSdv8VONoWiSYGhujzPb+yFhbsXl3DUaGFsUeF81KoaPcaCE8B9co/kYgC9VgncDLMUWP9B9n
LOqlgbKSw9m7Wb5PYE9+xJKlbWRu/RZVufMHYyNdcmkTPz8KD4iLm4JHmXD0gtmQ/5DPUNpoJma/
ciQQN7Xf0CkPLVOTxjUbFOd40iiV2iVgrnQPC7Lq147iv7VyfoELJ8aMIGIbKY7FG8deP1iyfUx8
bHt59YdBBIZ5rxGWpz6CGGt8ZmnbXgGNLfChsTwatqrxQF9gTVskdhmsq7UzwJeoHUbqE6VAlRTe
0meL5Wt0h0aiM+hxPnR3EESvFXctjT6rBp26ymbf8pDcVWu8THrCcLFVAp4HZZ33rg8WDGyzUWuw
r9veNKKD2e68uEnXZjKV5zAasG7dMDWTx9pZV9dO2wMuw2EZ5hhAMczDlkZAYKLbReNy0StGxAgo
f1sk6QorMOJDZMWmqT+P3LErUADw8UxkKm6CRwWcN31PhNStFIIA4pr7Xh/cg52NH3rLzt9VAERx
kHChzN0HcVJIJzjbKb7Fxsjkro7CZjdF7IPd0nhKZotOWereYRD2cyPLO3DVp8gry31oqrvSyQvt
EouHG/cD6u7yyfQIGbPrGM/bWDPyl+6267UbY4jk5NX0r1NdPBlOcqwjn1Yv+OdDWziUaniNRMZo
tWIWoSNuXww96jGD2IatPYAXQ81BMY5phqaBM1lrvb0Ma0RwlBK1XR5cPl1LhMhkXf2XRtBT8IMq
HFhUM6BHHW3GGVtmC2+r4+iLvH1E/qeIKhKH+7JYT/DNTAaDzjxBZMYI2IuDjBV5PbIlAXPOg2mj
CLEj/QIk8RZkzoYa30YFvWnqGFJTbiG80DKstaISy0gOJzyESJIEfbxrZYcGATi+onEV2Bqu/dE6
iQLtTcrpkjrtS5FjXUcWSv6eUSJpQvjTm36y1FDq2XEBXNNhCqwb1g6o8LQ0/N5doyx7Dc1NFTvI
r1nsEe8iCLTLOJ4ZZZOvHC1lhpqymH0iNStGdAfTjp4Wf/YMCgk89VtMHs8CglKrUxrUC1zdQm98
TK5M6ltRYXDPy/fco7MUeDHWpWcwSOgfiDLHVZ1nVJ45Et8osZfgTpeeQc/kmBbqJUjmjmuYSwwO
YChoYyF8eu57MyI6md1yLI+wqTbgtOE6IbUGtT6B30Iehc0Y9swAE2UXMzJIfGUvdL88aB1Fpz0W
1zE1/pCepatKjQSexRuStYulckFnZaE1Z0M3T6yaL2a46xvvPR8r6EE8HjmT1HVlIkeO00XLNGmD
XoTFpO9+YHWE2O4c8vrV9ft3t8eX2GSIEoRTniEPZLuyJ26PZB0UKViMiV3AwbAAtsFeEeohyuXg
J3HMbZVhy7ctauzMBMIto4utey//DSU6cA1ZHaN3BHBHq6PtClndR2lBXwHSkEC+yUlMyCbXWeTZ
SCacx7eMjVnvxi/CrczD1CVXsyn/vOnoMQbmqIUC4tSwhXvETzJIn3qJGJ8hlz/nl2cICNAzdzuz
a1+tWCFJzWSKK+EQ+elfFA2zzwK/QKN7u7KNGFJEE9pnP/zSxbEPknFZvXWEPXIr+Q8j7X6UgZFt
4vlf1GG/aXCqtVJga0bGsogQNTCE0UucPyBC+JCxGHBclJ6sjCBakFFt8sgbwZuEy6s3xo+usm8B
mniG7f+mfoRjGtumTxHPmTZsa4NnupFpumpKTO0cX6gQUGXh1bY1/pbnYIYtiOKceeIf0ndYIBHj
kROCSYRl8MluAx28eRNl9mnV9oeVXhFXv1Gke8TtNb8gJB7IeOE7mvGDhJLGcjgo8vEPKsS7R024
SBFaLDpCvKT7nOvJv87Uvwc2Qs78neOo+DHV7HbONpZljex4wpz174CPnoCb0KRS0l8mZd1kHK7j
klI+KYJdWevk10B8TRwEkphQQWy1d6Dqb3ojMHTOf05hEWps413nfAfXKDaFDgrDhxpHwGi4GweK
GABm7IaEvRMJDVepkYPDLiJfWwkiSDwcjDshOnUYe2b7VNxDZGoSPg6jmtYtOSmRNI+oamRgwXLi
mA9CLlZv2BRJh9sK0ApX56ov69c67rYlS/j1ZJCzF/OBpzY0Nl04fcSs9lnOOcS8vNUBBLvQRi2V
D9fUxH/s6RJhV31PsvAbO9Fn5VjPAwHWVSuJxisHQvg47zS6PeQQVbkFdzIPWHEZtj96QfRn2Yfm
rAD9iWktVCju02Dc8Q15y76n39XwgMyhdcsRPs3K7BHI6pN4EnA6A/Onb9vPOuUebcizgINEB59J
6CyK4VqhIso4JzyYLg4IJb9bl9HhaBIAZtcIgzzr2DBhCVtoNCx/IEPz7tYDrt88PLflVmc6OaFn
ZMy/qeavO5r+HQQN8gZUWl21i/RiK2qPQHEkEwtDOtuyJ9vW86FZmExVnMD+N/B7QOwCQYYwG0BJ
A0PER9Taj7xrHDZSYAuquH1nP8t9UZJk0QzlB/zuD099Td3wLh3EDJIniQxJxIsI4jQm0EPkvpR6
oq96YRxGzWUiaHbMy0KuTvB2cVr49FXsca3Ix4eZf9UEJIeMKwIiGyBg88tQAMHM0foGuJaBuOMI
7s3dYLDZpqoivDb1Vn4IugQn18JEY49eoLhmxfhuh8jGdI4CKfTnyvC7vWd15qrEn+yk/mGyWto0
f3CQE+QfHZnrZH6USytBaGVRKyvNq0l1r9jndqDkJC4K74jaLl4XXO/LGQXcpzZxTwh14Z0eBXfW
xpXRL0ryV9nyw/ZQDpYNd9vcwuNph3/IYHoY10b7pJGbSaqdYIw86/LKEl6hxgOH6OoyJTqxUxQc
+JM5wnu2BXXXfWkIFTJIlwfEyeuB8LKFyAzygwv5m4wMjao5Bw5+ULwsK/3TLt2HV8IVxSKGpxB5
W2em9NkjoCJHxM8Z9JNhSE96QE5p3Itm3aQjBHuFUz8wXnIxl3plcNV7fv1TIM9qTJ1lScxP3EJk
DG9jypzFrA24Cojce2zk5UxSKwegMkPPGlJQQ9EtbHUHqiWAE1tp2k60WkhldGaBWUNvS2oS5nTy
bgj7zAz15sZGDn1fEtKMxweBbA5FY+amePYzUMcYMg/RjH0CsrCCPhHYX5mPZsTmwAK5nXwgtf4K
LZiW46Q9SN/jcLMwIgbCs/jZB2q4KFnLsfgoc/06tvDJXdcB+g86ibo63XNyvjKuqIUtD5NkSR4m
drVMEapVHpqf2OjwCZUx1akT34vK/kat4i+dukdI12PB9XrAqjEpHwuXfeyK3J9d5zp/8KYzercM
EhWBX7wz4PRN8pSSEXNt1VM6t/XIFCQqgVLSyRQGRpjSwRvRh/Wr3ujNKm1574Ognp5c7Teuwy2Z
TtSlHVMAE+wO2AB35Yvs0vndN379Zc1SCz8GbXhUeMwVSvAGEsx7r6s3Qj6aDYGCi8gZhrWdwUQK
lbbOfDpJhxR1M8/NVYqiJZZ4Ywd7GxBZSVWO3ILZzoo5K5xZt/wNtK8mvaBA7Gs0ofBOj0ZiPTLP
XMkwMFko2WiW3Hjm/E/xxjq1ghGYPwW/0+Sda23q91H61tV1Rgk0MulGOuNYpGrkA2vmKsMjaOnx
wtRCMhhVvSZxzVg4sh45P4zPnLWgkkwlizgiPbZKXxLNvwBEeAyD+5p2+rxjA7vNbIZMBhc1cQoB
08mhQVn5gXNlVKTb2N4adh5ZsVZFRVgnPwFuLz34aDPzXW+iB7BohmGN9Q/jxbcREDMQCChnJUxe
cOPxShfcM5HrIAat4bm6RcCV1r/hj0gpHcjIrXlR2vzxhscKTCzoqEtortwIXopPeFOVdN6+QtOD
JMMhXQ6xRJ0ReNXKq7DYZAXKKxCKlixFqxbxywHeSbJsDRoIkSAtIkGgiHFaz0nOUzMWB1PTNpH0
fcyuP36lPsDjk4JSYQaZEqaxialDLfIJunSGfV+6BHUBouFo/mdWqUZm3ych6+GyNZm1TlL+Ub8Z
VeesuKQMAjLbr6lCdDjm8iWto790GnZjWnz4oO4RqfbRuiJBaTEKkA55HhxTeVVy+KjIH9ypRnmH
cep3cYi4rooM4wDIxpsdsBi/npLBO8K9/kwLIp+FwP2AkF3bOhlFlvDjQ+zxFBpebtI35Ah5KS5K
u8exKA6G1R1l7t2j7Kng0G503i2Sv02QrSkpbRRTMIsRj5Drym/nA1objNwiRVpYgPyVpvlkB8NL
OmEE9WODxqWlrK546BqXJY6Ti+/EZu/RDvobN+KwTl2++VTol7xqdjDk7B1S7q+AW40E8/zfZDHZ
NifYgHkrXEZ2YbIEEaFtC9WcPRX9yJZWuOz5Lr3jXz23xF6SEj6hYS+Xdaht6ZJRjw/PVeAfqyJm
E0EnzLQC9FmfmDeyl1pisjHFQHpYRO2Pq/kvjfQvWe8y5ClRq7Dmcgm/6MOThvluTa46TrysP42T
+xrWuBQDune/Jb51CgHgeg7xLoHFJ8uhsK1bvJMyxfpiuh0zQGJDDFN8Bmb6Vss+PldV8wqiYQd9
jfiFGNg+lcZH6hh/dskdQu3FTcz9Btr7kIENWSmuXzqy+uAQgym93D1wN26LiC5M5rO8mQ2HqTNh
1/MYJuI87rTXHRCvpU8EgEAcA5oMQkZqgQeYmS7rHKFyLsSnXOlVwejQxICO2u1IPEQIE0ICwsr6
zxJqc8+UrrPLPwO/dj2GDJbJ5rSunueCM9H65kifuuikkuskGG8yjL5LK2YRP/kb37N/8HLssYCe
bH8TWBiaTc2gOo3nDeOyTdv3pLF5lrzsYRVMstq6Tz7DBpAmcT2I5aWdbfQkfHZTa2XagXYe0xgd
lT4DyJl5maPK165RxithV3uEgepWG/426qrpUNowqsAYPumejZOYx1dM5qYGao2P4loGhXdN9kql
2abUHRRo6ua5Rr6lX81wrTiO+e1w4G9wkY4AXBEupYpOmiQC7n03yUALd7+xX/D0OIM44DidSVTe
Is5wfah2PNqxDRNYc+tDBB9uS4DXeQzg0s7G2DzruxXMIeaToxdMB7sNv0UBpphs6o8BonkUadHK
cVq4sCirXDaAtWst41EjsX1M2NPA1oFTOCD/ow1eJxPrz649wigUR07GRU+A05bWYY8UolwRkeeu
shlkB74qrEiEN90HUvyV37TxrdJcF4TGIkO35MtoNVSsFvHEAwkDEC1DiANBd+rDEUiJiPD2hZnG
OMUhpi+Bz0y4ltxlIQETID2tXTEiv4xLprFY8SEoj+Y1jQnX8WU2ssODJMzLGtY++G886BT0gwGr
uiCcoxr0Sz9I8mdNIFqDKx+0+RNnwBH0T8LgitN8qhwMITW/Q54wdljLdgLDas4UFGkVXyTcQ+nE
jRDY8XqSbrQOrVcylfaZ3cgnTxtSwkbMRTxwnYmcKbDrTvu0TF4Ls3WXoaQtsr0Gc0PmDSvTF2DB
xHDkgsdfPAtESP9jIlN7p7SLsYCDJq6gTHp9465Sv/4scgDhqU6h4zjpNsudPaEzBXbTITmEifOE
DBxNDt4hdJmb0LO2gB68fZ91LD5yd1gLW/kAoGcksaO2Vljwb5NqP9LObP0Joek8EAsRNHZ1v42m
iXbKbv+lbMwmmIxbGVOhdkb+wFw85410tPJdwR/HOo1Kg1+CMSL+MesRmlIj3yviuIpIn+6eKIES
JumrXxNbbOoVLrHiwrn3jkyKG1KwEHQHBJlkgNWGc69afhUW5BfPNPOlQ3rRoA9fXaF2xVRHsCkR
g4Sl+nP4N8Fk6snK0OZFr6cT7m1lrwgQzUXrGj9mzcjdrfVnu6lfU+pf0pa8nSYnnYGOOJoxH8fC
QQgvJ15Ry/htk4sGf7UnFjh+k7XmZIIhKtdZ770W0LFx+2mPUsci1BsamtgVaoH2OKYN6E3hY+3u
Dm03WlQgQXLP5yxJV3uuM/9PqFzte38i3sFp3uNs+AlcbUkiQgateNcTzMcOdZtFDFtbeBGB212j
sj1UJm3TSHjbHvPsFmN6udCFEZPuzRK4rut9UsppPWrcnIiETZCTxbUf4cNRDQ48J75YwP/68ASU
3KjEH6c4R7qsOlF2/TqvRjB06Dy9vaiat85lt+Nw15PE65+RF0Zr34bLzF6KjJXgC+sDB8WgoYgc
IFON8XfV+b+pyP/Fjjbni073UrM2mTO+yXxkBc5T5WBlWjQcN6tBT39D9l9aPP0FbTztJcf2qidq
0MrtC0ZW+ym1hsswsv6UncOoNZu+I/pUUTJomcL2Ug8J91BqYGbqWFkroOQ8tNAfqihdmoL/KyUu
dJNRdy10WHggGfKfoCb2qDEwPrmNeILT8hUUxlfeAC+2JKBH/Q0ll1qQphrWgH8heKzmbaUkipvn
eV5mRoegYYm+m4Z0M9UWu+EYiksypCBTrF3cZinNpnvOdS4es+iCra9v+tky6UWoVoRhfFEasXwH
8L1Qu9Gc5d6K3b7nRR8NJ2BNL8raNoE8kXlQcVH+6oEO+9R/N8pq1ZXmsugTBppQtrIJ5wcIylan
JyGeKGZkQPTgZI0W0+bmpS5xJersyBGEJuAMqsHeOcEN5vstJJ5yRA2KFgwXr0mQxSjQwpby3Ic2
Eh737pVziOXwjvaZC8/0f7Mm3XFN76ZgQqDnxKsxUHcsy/90qkTs3889gu51WMdwwMpHHQcRzz1d
fZzK09Ab3Y6D6aQnR27JnsHu6CzJaGHgX8WvwDgpXFMyqNDHl+E5weCoEvRzyudPVH4ADiKZQVda
OywYz0An44/j842lglBhmfVBe9Wdodx7ZYdfCQt770AF7GgQyd/981rcF8qsr27laVRHAYFB/bhO
xu6QQy3fTFpnLRHce6sgSSmyJu9ouVCSlF/w/tEd+3VQoyoqWngKWkOUWA7FwqatmFVJkZLViVSu
VWqNd5tFZRL+kPj4WUGwYGhaBKswaPekAHgLSErFIU7pEkdJLEEf1zcHbbJeZH+WX+Tfdj7dPJDr
v04p9wDkPlru6GtGLUnlPBRHHwN/OOoglsILe4RyF9N18NH1aEDbqsIRZO1tHaBvzsdXEe2w0Yfi
0IQq+aq17DoWNOxuhSesJKZ8U48OMXclThV9unTZpfD18EnW9TdSNQxGAuuXYOLtqugvHp19bHjN
eZaXBdZnAMgDfTjtFFlcX6Ia3wrPSPc80mKRcpoS35TqK+JAHqGraDYqJjvtbLyMK6HvOZHfCFPQ
Nn4iXwwMRIuew3sf8ASOQZs+A3dFbs94rVENg5cJLggjEc/rwQX7qcnsMFsxy5NfBvjSml2vgDej
y/pU4Dd48myt45nLyVGVsB1AA9RrsFVqWbGn3eOvsfqz6ItL5rrlinGTeppiJnaamX61HgaxyA5+
Y2D70qxf55MME7ZSurExLBIHhzD7RgIgazxFHsUXA+1NWiMQHya1gANnrZEiDBAPF7GfncQwwwr0
+ssr2QDFulA7QbOgZotiPbnA9nr50abgjFSQFGezt0F0EUNWtD+Fqa/L1GUlJ8i2Z1/AGDXEmR6g
i7MQ0rv1Rhn9F2KleafLFk+i2lm0ORGQ8GdZ38MpsDNWxhPHFY6zc9ubeGSC5liXrVqVebNmq885
kQDOdMUmLwUSpQLMaVWLbeMWJ8sZHlBQd+gQ+ZDD/dOJYloMKmKODs+KS2DR5MpCpxPeyrD+UM4z
aYogVvHwzPXmUVbFsaYGA/S6MysGwH41EnwzMPSsUOcdpVMT2MCRHTUexEsQ9gOJ9ktMDUdiNBYB
1mq0vZIk9YgxLFBZQi0Z4DoeOyttjEnxAt1T1OZBxAAWm3lREM8bgVkfGBpL3wDLk9UOHUQDuRGT
2a1OEbxIxjskGpkcyd5Vht0uA/lpD/oe7dZab71TawXQg0f11ILJaGokSwFioTi1N6ZLMEuhPMo3
hdwkKaPfXu4aec2S9JQzciScVyzGVFzJfWXPwWQkYdxRs9sIAps+OnzB9QUdl9FtBlIUsLtYuML+
Qghq7Dv7J6mIE8LQyupKhShOWOQM8gHc7OKb4+/8QwYu3novJdjReLPs4K5E+KJQkXLh7qtoRqVE
L1HnP2CeHl0V7ktclGkRvWT2P1/JnT1FN9Dsj9GIXq0seOStcwe969njW1iLcxaPDzD3x6C7M27Y
E219CQxxTvzmrFLraWqNJ4a/ew3oXOzRTzTuLpLpRZ+vFJMfdGgNTIpfTXBrqvYomCwQp/eshf4u
IrBFc821wQRPuax9sTW4wzPd/6EnYrCqHoGXfps5viNUgD2TWotNC89fDIVjEUVUM7a8ldbOSdhm
+j13ZkRqwqKNtBNl9mwCJM2WyTMmtj4iByHjtVLvmsgfGQDt6fzfGy25jra8T1xL84HAQrKGx2D1
myr7TrLgkzvln5ty6cLMeHXj8BmBCEsHr0A4VJKCOZI9wcMKeXBb69NhrNSpVdqtSsunoh7WtdpD
xVrM4aMShdzon6ji3OZ7cJ600HrXKnm2Ibv1VbTW7AmdGsnZ+KsjgcgvbolctojUYyLbW8VJhNqR
ji21jUtmy8/Ezw5uE72V1fTqJ9Oxx0KT1uM/z4NW6RqnlrgJJ7bulNbNBBBg3IU6fzMsn/yGbKrS
/nNmpabmEHiRMJke3wah3bRSHXhtNq5WyBn4vtoUvMZsDn7vY/2CER1PmO1+BGn0FlXdV9qdLXu4
IZghCtDbpwmq4yq9TR/TVPwBaX+W0WbEH5zB+7V4U3gE1yJMNg6WIAGApPTDVxUiR0j6W1z5h7yK
r0S1bScboOisnAk3XhdARa/aW0nkahzs606epso7ul2/IauFoKhhH4zWEuEWGSIEW7RXjyKqw6Ft
yQadyXSImGQW4OHieS39pZf4xF2e7H5VZxgYKjP6UgwDFpHhrnVHMnoz3ljxX8qgY5I+3R1LrNPM
2NWqvyeGeWlr7aG5jN3YfPD1N+EooIUuY7poPY79w1cXX9XnUllvBg/k/ACiVXuWoBBdM91kQX8z
PfVWpMVldP//dR+xFHHMXX4czfrDeZZ2ePWL4lKo5NYnw2ubxuc+JTvMl3e6keVgIsAR3rEx2jt6
vFtUTI+sC66KdUVrnzWyHkaEv4UuH1qqv+nJ2nbliWyOi04MDlMC1jTuMRvjm4r44VV/Rsd1jtlk
WRI8QaPdpRXdosY/65n4mI8RqFwsMwySa3syhMjLjR/xEN3mk8QHLwj7wPZWwn0fqkvYpK8DfKyw
3UixbMfu0f6bfEQmEH15NKiDswGA6KU1+hPaetFenOJBE3MaZts9U6fUJfvFUYwcms0Yq6NesTlN
k8soEyCM6vCfqC+JX8vQuBAKd66l+GiYmYmq3Rs2zxQryOiiPZMR7xmYB6W6zcfc/EfZbb2wAXpY
ff+okYZkg3PCPXKr2/zC4ubm6vHNRTEW9uFr1bwP8XA2XE7GLn5jg3zBeHvOsvg18e2TXf9mUp6j
qLiQ63ApLO2/F9a2EI41+wGX3IXOPv88/vx+9swpqcqK4d5CJrZ61kxDdhnKO9hakOdfxLocOuWf
ozZ+tRLIfi1nNN/K4RUkrrsuqzPpHCeyLN6cUZ67SLvPv4D538+t9gQSwrXCG0qiJ3Roj8Ea3+o4
Po5cdEGXvFsqfB0BCCDTaz5j1/1wnOE+f6KMXpxG70dVWA9LdYOF8Gyr8CZQ2GNjpQrsbzT/NB+o
jvjwxXq1SJhTe8F4tYS86YLvJd3z/LXMDnZ189XIAu1y/Kri6S2D1TW/qMmOL7RvrVlDQJ2urBxf
EinvKHQ//rt0dJik5kAJy2I4ekUaeo8976OOo5vTrB1LXpQsv4tmPHhmcG8GcxuJfm0wuWb6R9rd
Wtfqz2iSaJN/raQnwDOjco9e5h8hT7Od6I69EXzMTxTv1dmQxlvfDy8ZoJg+OZuGeqrqa2v196Gx
v724uFBJ3dkN3BwoVAAfNgr91H8fG71/zJ/e0Bn3hYl8gQmusLU5Eu2Opud9mvpboulvSGo+CNFl
6JBDB7E/kGtsR5APfDK5IEhnUcHDLPNLzgM635ODnW9nf0LKE0ni1zXo+hfZxTcn/CNX5GBb4aut
OQehYy/ir7H4/O96LdLwRerdeWjyk1GCVovD7Vin37aVfjZvYmquwSZIgkeT/1NB/0yhe7dH7RoF
7Rkg9CV35IPl4XkW97HYaiuFPLs4EWJ9183kXfLIaTaESniafv8gmeZGu1uyaAMLNpch84/136/R
Rw3aYkmyUJahrOX78wU/eP3v53TNg9a/hJP+G9XhjQECdd7n/CrcrnjnBL7a7sEX4Zkl/n0Mwxci
et/NSH/L+VA0o4vaWz46GWAYmZ4GJDP+Kmvbh+2Zzw3nVj0vGFPl30ehP+XRBoH7TjT8DY8ay3JR
jRQbnS975cMOo8d8eZnm3GWtrab47qr2h2yhVU//5NJRsTwKX63c2UhO0BCicQtJvUVrVoJpB7Hd
5O02L6eT57sb0ipONUwCxw93cAy2CTUpxk60GPKYenMCxrjPPXJP/PjoGNPG1zJAjnjBh/Q63+wN
zBY/aX8iObvcve3ghq+GhmhKM+znAIJ3WOUny5udLF15GYr3ITF+ZaZRJ5H9FFcvo118O834mlve
Xzv0z3n2PGr+zQ3gx7oW8I7+JYFAZabiWFlia5cGzEMmU+HNUfrCLeZgHA+iR/YuVbmb6nGvxHCI
UVbmgE0QnOM/M/xqJ/SVNzLyIpVRIC5Cx7INOvvY5/wFpE5eoVa1Yy7JcML6HyjOBntJXtpxyooL
qA1GX+4RDuIpxCmrgPd6cos++1lnkUdWcHThkojPDFB3pKIfMfscCV1fdwyqO/0p1gFiwN9ph1+y
qDAK9rfMeeOpj5+xZ9vUw/AFF6T4He2wBoPeI4Qe1o1eb3VTQUsJgTyljLXo/dRrSOrdAFqUSd15
lv8FGGfrDkprwAKZuHjKTpNZblP/sUOlvHRWA7w4sLs7XS/JcdQPRAkuKhSeZTpu5vd5riiRJQJT
O6JrP5S4Zsze5zhQB4IszyE1h3C+E7+9uRI4aKJIWp0lrxWAZc40FuF99ZwV6UUgQsQfxjJnQtUZ
zRnbrBLQSSxtFyERDAQ+RWbCiST7R9n1dwucL77sVeW3s6DZZOqRXMOM44Zvl77nSiMmgcqg0eJt
NapTHxW7yUYh9ux9xKGHerp6qhltja7/Z0MOc5hNuI6xVQzQSgxJvv/rHefCNUxCFtBia3Kc9fpf
0orjrK7svG3in0wHaY4bQZshDYslJToNRgkBBIRoY7blGu7CYv7/a5kvEqh/NbnwgBRXfX+FjkjQ
zrhjE7w0YO/MP0yITyQ1H4UgIJzBQY5GF5IDAzQmY+Gw4V9dupu0NzdW4O5jFTPCFgTJFLvImE49
w9ugFXtMUiPp1UD6TM/edApLUMpkJgDQ0ZCB1D5XMyMuVivwomQaFE/Ef/HgkpQzikPoBM0S/h/k
uX0J1BuD2GEacgjM0bZVEPYc8CVRtgfbubbnMAt0FuCT0xo4rYvsEAzihFfcxJcDcoySdNB/gbKt
HR6gnpcUdNzcvxYSV5QCfE6RuvrWWqibsE/zO8D/muvl+beQhzbD/wZjPPlrbXAT3viqgTvzfP1E
dsS6XI+6f4gnZ8NUgSgg6LP9EO00qwD9UH0U0dyqRZD07Y8kuCVImfrSPnjSfBufA2+8oOz/CBiY
02VVPfhtsfH0J4dHfyrVqWnHF7RkRxHmlx51QdXorADfIAztEwCk86cg07UT502CRehncBnVOCa6
HFtdEcizpKblmTej7mwdUav58+1Tcqalf5gvvA4NZggPIiRirSFuNRy0zRA024ZPYdTcRAqnkC73
FBrcfIP5rLfx2RPw1+vxJ9B9FsvqQEQBU66lbRFzSYgaSnrQkO7RoF31+3SHwwPP7XMdDHcWJhcj
1TgC9ZNTDYhUycuxUbNyOlk4dubStA4ZcEwb3ManwXE285e50VdOQkaV5FrD/pJ7nKZ5uFE4MNQA
HKilUeC/ySzcAsFgIT1s+s5eE7tXETdHR7JIjgPQC8jfqCLOoztt0VGvm2rcBMrfcQOtLQiz+KRm
lxDuYXBoAKdyRY6Btp54szUv2PJontml9xwGs+TcVd+zpkIhZMQXvJ0vwjFOr6rPL6q1j2PpbEY/
etKY90VXJgJkIT6HPWLBEgl/K87wV3fQDZ/jxHo2RUOcpk9c2r1ig2uFG+DkOOjWHQMrrb0NwfOk
6Aadaqs02LNT/VFZ4bXi2oubfRo5RwSeTND+x96ZJEmOpNn5Ki21JpKYB0p3idDm2dx8Dt9AfApA
MUMx4zY8A4/QF+OnUdmdWQu2VG9auGBuMiPDw8McBlOo/u+9702cg31AIdFW8ltA2U2uqusNSw06
riPIXPZyRXJq1WMMtQCONZrchtDyrNw9uQjjQ24z3RrWppbufR0H6xifEi5BQHnqPO0gYgP6bJ+r
hDeODZ7AIq9Oc5xY6KfzHpD0X8ScHjobp8iHuqn8OjjUGKJNZ++P+XmKxdbGjpJM7jeM3UFHnKPp
Roc/YozW5tfp0Ia8x1EmzazXutKPrYi3NGuG8F2BAK4rhzmeeZq4VQoOiT4JZ6d/zx3t3HQoQDI7
Z26xo0Qpte4ckwQyJD1LY4Wh2Is/mO+GltAay44XwmGZh72XB9u89vfqMrU/k0umrTWPi2cuArKG
vy45f1djz6sQUY7Z4qoDYcvkV73ISTFf4NMxcVhwr7x1/D+LMoWRSCUD6k2oeLA9mwD+nYhwbQK4
9csfmRVu3NLfj1p0M23r2uj2xo/7m9C6U03mkAnZkrUVBcHeCNvmGUfDFk6MeAJtW+5wydAZTiSv
0xklVBu1MPddv4vFjjMk16Q+/lqrQVlT077Nme4Vo7NhNL/uYjy01a+rMSUdlk367NwYWCZ3cC+2
mufu22jYwedZZYIihF4/Zq13SYvsQEXqU4UMRxvJ3jO7fcpRmZA+j2vzGIc2jmH4I1DmQgO2ST1u
psK5ZEjjeBVPjaBmsZm/WgmwZ8iZyIgXdSenjVAZm+tcZeeh0uiTYa9lY6TFudLI+DT33HQFnFeP
Mna2G0ZUHc3m1RyQqno6pI1qlccfHuc6yAMZVTaJfyzAsOKf3jJJWqk3uobw04l8NznFIbvN7EnS
7DGqDERF+6pr4MvAvXkSeFvZXwovO8Aa2MlJ34bUnwEcgnrDM7qWV6zdMEApbCjvhKBFSuQ0d4wP
Vcqhh072UQR7CacGv+wp18QqsfibMNnM5DozrBX0ufDhSVfm7O+mAsmULbc/n9qp3E8zwe8mw7Vl
1/ZXZibWFodRCecKq4pOLOpOJgXI0D58AkCMb7+yms0xHKnXtmZQo17OSSDEU/9fyw/575/j//gs
q0kSl2+bv/6z+nX0Xa7e2/e/+8X6F9Tjhg9quv9uuqz96z//8ZX/6G/+0/c/hgbR/yM0yLks2u/i
O5L/+r//8vs33H/9y19Mjz/1Ox5E/80CwEE1mmsbYDi9P9FBbMd0HR14iBHotvUHHMT6DXqp6wWB
xR/SsQT8AQcxfgMJotsBAxDD+s/CQQzP5G+pymyKykK9Tg84iGXZgeEFNq/EM104JNXn+70oouZf
/mL8Nw6sbEIM1E5OjQ9aU56qMT2i7K0q/aUfnYXpuWdD83Zu6D4XdrcjL3MLMmdJa4UwYXL0LpqZ
xekHosm1cgKbRz1FbcLm0aIXT3pVbx0lwUWoL1DE6CbqiDhrDu5XxL9MEy+sY+sOqQfxP+HAOGHM
b+NqYU3FBfSlCwjRfugM2k2D2uiWME4wU2vDscyrpzqz9jlIePqp4WDnyWubE7zpetj3TnrnFuOt
b3LsZfa8GELgsYMenNKZ5p9cAER2y/csYiycUZbE+nXwxi7Gm1xhwGfJLZofPJ7vk0ydDRrMI4UI
D2yrBmoZKIyhedgGU0ABM0GRgtnQjo/3jyieHksTkNc49PUxC5MIx0jS/4gj8jlTTUN13YtT4iLz
NA7clUzkL1FbhM96TTHFWHTjFd4+CQmiduc29KpdWBUPk1HhW2keaWx702TxVAeQAFL5A6uNS+oM
zJxNSSJoX20714/2RH9I5xDsD+ae831i3OzJfJpGgCVjGyYLXPHJFaLUSidqFnb0YxB+i9dxPrK+
az0enNLiRNX7P2BYVmqvfE9Se1zM1rPlfnhuMq5QpCwOjxUeamZ8WGsQh+LGXxniHiYGuX4OeqPD
HDEt6TqYdU4TVjktZLYxSGtxpgsZ0Xjv0GoJ5Dfn2MdhEtnphpgS4Y8cZCjdBKuQOM+KTtvPeMaj
nOvLqL6jqzBf+YOB6TolfU+tfdPODGYyB6nS6Tagt7CwN0awt8prIl19ldnfs2ZgHczDF/Yi5yIe
Nw0QJpAOKWmT+TVwC0of22w5ZS95Ai1+CMt9GaXRPrZ/OgaudT8tOYWZVMe15jrSs3bTeZgoXfYn
IAiLiLhuk8ql7rZflWFdg7YhHcsj2Q7Cr97N5SKpQOPraftU46BQhDnSBFW0qq3iFYeOoMD2sUxx
HLjBJR3rF9kUnN7BvU/zORjDdyuzLlM9P7l2dQ4A9R4sagPJMOq7xO6OXaGmx5O5n1rrWNlyb87R
1cp6Shhwy/TkFEZGbpqLSTOrZhC3FD9HTXSWLeYipgi+KQgbEQOw3XMd9By5G7ZjEe7vBfRd0urF
DmXnoYqTg80btJgqjJRF4Y3Erd702LyTKVdT2KiDbeV/DNz/jAHMl4TToWzgYdKVaqSbAUY7qXT2
J6MAmEKYoSjHbx+Moxc/UUp8AlGE2BcTLiy7I+E3Q843+PGbgM8OzdAvWP4hoYY/pKn9jNQ3ETWG
zDjb9s3wlHg1EhmGjGRoVyjzPK1d984AzLmeTW7shiK2dPpsbIKsom0eIPhd2Ps8pBM/hjm/GwBD
+ml8sNuCo3DXkpckkyteuHgg3ZZtzUGqzPq9MXofAXN5wmLveeGCG5DmexNzIAkYsy8HCbd28B4r
YsMGrYOQW7nH49w44Jnhp2uu/ei9uJDLA7AP3Skw4IOZ2sGB8+j3BBA8thZ0unj4JY2h3HHM3xLd
u9gpugRgSmvYZZm9rhFY7JnuGS/ZTla01ogTKPIqbx+RGHItc05qn8LwAAQ/J9/qznTZ3CQRw39r
XYn+1KDb2TjyTG3c49va9x42+Wf6jTfkrTmM4GO3mJvMzkr9SWOw175D9QsUb4IFa3NKtgNtga5x
S0AjsRNcttrVSJ9c64dtT7u0kFuva/C3Eb10V0n1OgIkmmKkKIEj19maXSkVuO8CqW+FCrIqRHAo
2Uf1OofGfm/74y5MpgMU72PSuxsdaLVdsb5RsNym8Vpdkw6dPMKu4Slw/9heOiYwIeFzacit+nYe
J3SK0lC+2oLgCXm/xL6SETl2qGd4bihnw7CQ5+cAllByrN1kRVAdADQTguiej/kqcYZdZ7LdKst1
YHkYAikOZDHz+kPswC0FlywTxlYpD5Aq2syxqlWj49lnglhztuTfvRa/d+Vw0TibNa99rR8jgKv4
8Z50rLW5Pyh041bpSWPVbFVW1k9ehiI5pfXAblrQXMZvc6BQ11mNzAk6rYzGwbsKuBFJUI/l2oyv
5cgUhbRkhXjntgG7bsM81kzh/Kn6/CWwAlm9S7zoEhfG0baCrUww92tf88gEMyQkPmDY1rJzlL7q
2byDN3SuWYlMHpDsZ0kalN1TaWWv1jA8WVn7pn4t0/I1c6c7JZMpgaMq2VhTkexQBCHbHI51fmeP
6V2KQtOi1MisPgakic3gxHDxQjLycSah2gRYZ6rpySsAK5jWIbDwUSBsyF4/5FSxKalGCXRKIk9Z
RDNrxJLSbnHz/FCCn5yZcnvmnUFjRITJr3HL8xwx8kuTfN9ReSmMF90AgTgisXKLtZjxRfPWEj0M
iAYAt14xr7iNcKCTV5LCNwVV8Pr7zgU5pGNNtMZ7i++h9A2rznEgaxfnU9BrM5PwNphaGYYOY5Cp
XkF7MXUenX0rArlOcLt2jb2002kfYAis52FDM+TJzYbzlB9oG9uaTXffW6Kmlph5Hd4MFFQfJbVA
UQXbcJhRWGeU1grFVVU/uCiwAUos8Ku1jTKbo9BOTJ76eFPy1uvot/oPalDuMzRd6uv3Lhqvjdab
tReB8ktS7cVkmC6VJDygDef6K2HxFr0Y7tfZQz+OnFV5jhiF8qi+z1GYJ5Rm9ZlxUZ5dFOiQ2y5H
kY5RpiGb7vCqH+Ekolq3qNdYNM8+anaGqj2gboeo3BVqt4fqTfnBIUcFz1DDR+hgShtHIxdKLLeY
rYeo54AZ0aoZpg7T1mumncR9blPdJUF3JLOOke0ooEq323Y+hyYrLCMYF7U+7/al0u65KC1a/oSm
L9H2bTR+5HNUdVT/KC+PHO/OnbIDePgCcBE8e8ooQBnwzxTnQE0cFR8BBRFgkuAuYZ2FjovXgMLY
W6TPrxUehEGZEdjAMObJGCvuVO90h2fBxrtAHckjIh8/E6YGegXZGSujAw/HGd+DwP+QKCPEqCwR
kc2cWJkkaAlmZMpEr66eBobIBm4KzLNXlvEZj4WJ1yLyaHbGexHFATSm6hrgyWjwZjBhtPN3Sxk2
qLF8MnBwCJwcE46OBGdHxJDKxumhIzDOOD9SHCAaTpAJRwiMn73WPvAYO+X4ReLav/j4RyZtUeAm
4QH4lDX4YpFdlfpUwQGryp/4NB4G+vmmjE6T2DsFiffEAvIARPnWe+PexSnuovYls/8QB9OL6Sd3
HZRxO573Id4XCw/MiAgl0QBSJmQErJNl0RRyXVWfHFb0vajN9wF9a+G0xHyZprHlSLdG8widBY0j
DxXmqCTjF58yZcLCpQM2i6kgvp0c/07T3QYkRTw91A/gVVA2H0sZfmjp2JTKAtTgBWrxBI3KHAR2
Y2/gFpK4htSLdDDlh7rcFZFz00O+qiyRIepw3sx+dT86kuF7DI6XTyAxWIIryqbEnlvnFsC6FOBh
ksrMNOFqEsre5OJzSvE7AV3t2OsgN0XAcVeaskUF+KMSfFLQbRNw41inWM+9jcRN1StXlbJXFcpo
FSrLlaXMV/Ag+AvSZY8ri6rZE0EGzJbKsIU4U0X1jw4fV6MMXY6ydpnyafxl9VKmL4rm1p6ygTn4
wWz05gZ/WK6MYi2OMVBBYHqUiczBTVbiKgNpt5bKZqYrw1mL8yzGgTYqK5qvTGk27rRC2dQ4eK17
ZVxrlYUtVmY2SgLeQ9xtApdbo7vsc5TxzcABB+qIAkY8cSXeOB2PXOM4WwvP3KzMc8DDoUL13Q8S
MPZiVha7gLc5+WW6U/Y7JjLvgTLk4aU5j8qiR/VXrCx7Iw91YIbxTsfNhxqFQKUMfoxacPuZyvY3
KwNg30EvpmPErJ8T/IFGH3/jzU1WHpKNCW6fhW/gOOR4d8SGmVVrc7bRAjMniBoVp0RCwB98Vqlk
nkHRjeCW2vansGvgLnE9X4cAnjE/yYgNzjO2VTXGG1RNFFDc+rY3NPtkdMcdsTGYmdRO7yAVUu1i
4AKnkEK11nDOzWvb3TQOACSLNVSOlYm+n+0q6eRrJpHsZzx6TWby2XbZB1hgE3GsLfORMFK6tPhZ
CczX8NT64SSMe7eq06eyYYCH2gHcc24Y2yaGJJk3pajkpH29msTTFHY9CUJaFli1W6gIH1rFrWhZ
Lu7u7kg9QnPAdE6hcW7ByxbAiVybe1ErKFAja8dP4CXcQ9F0I52DYdai0iKLBAoLJD5gk3vehBAz
q6qG5GNjeMQXKxHiMioxkg/wHBylphjAONLJr3dd6tMvAGnaMW5BrlP74gsU3iDgvASsp0+jp7ln
msAslQBjbjEfCDg8mhhs/Tbk06jT7uxGLXJjYN0lcYzpUhO71qFrL2QSbs6cqliA8uCaglxiwVU4
ObdomM9vixzsQpeT/WiG4r3ry4NHtB+PHTbwZM7yFQnUM/vKnyBoDKjoi94X/YvsvGeXHtSewOy7
Ha8yPwz2cSjHZYtZ+JqEHFBpRsUhxcj/RHB32lKB9M2aOl15NwqOPtghAct3iX+Qk+sdpCRu9+u/
qKTp9lhu2AH6grdfzzaUC/YPE9G0FjfuEptieOo1pgFBopGin5ByrdjiJiGCbKm5ShjF/bNTyE0Q
VyY3SWQwaE1xSGV3bu6be+7jaQmW+6MiivLgBRdHD5d1QP2N66afWumXz1EzLiJTXikMGw/9SMFM
BJb6XpTwL/080q9pANitDizAHIGToJF5SNCTy+jfkqcmLgksdDp4+BzzFYEizPCgW0tIXnmcBMdp
jsl2M8WGkWWdXSMd7jlxHSaZ4/4zaxT5on4dA5vqlKh+AvJf3Xzze0aYI1yRWBx+TFquxqFm6MPJ
xrXoDkiL+zh+AUzvbklzfxZBFmClMTAIjeO3Cgw1/fzsWmS7yHKA5qBUN8Cq7FD5W9Qp+RPzKOIA
04pNnLRs3lweDqDP2KVjIMwY5+bf7HUWNGS9NXn2XNm4WguK95p5S/aejF1g3AbbxtmIEafJzins
6CmW9HFIWloKZEU6HBf2wXdzCpWb4LFRfX41IlXuwWSwHKRVWsdRYUtnVyJapHqyddpDxIlh4YZT
sXUq7TP0tINwq3vsCd8GiP0lxnxF0MtWFekZVkHc26FskwWutYZuzpnIXcOWE+9cPp0csE6UB5Af
IsSB3zjYuW/14G+yUvzUgvLNH62XZj4LiDhZ/xVk4ktiteLBsbYLZx+RN4Hi+5CNu34izxqCcjQY
JpEABMJFH8ayM6PHcB6vWlhQ7padoqSjmKYcQMpRSj22OtIIBofemM75mH/kkFRM8GrEXdSqssW5
Ic4Mo9ZhER50R3+pm22mJT+lb13IXy2twTjQkPPV2SqegOSgGYQRQjxRBsSbJHuLEpIRKM3cvMxE
Ahn/HDJ4rzxUb8ILH9W/LZSnDltZlt3sUny4Fts39j1nGYKdaYndA1r1wXsK94Ix9dQ4Dbul7UwT
HiWZOWdPR2fWWX1UFV/lFfI1J3OByXrQi1PbeY8MYh4CzVMVM1vZBmffueYDnxoy4KpRPvoZ+pya
k+SzJP+NLgV/d56fnYlUbSG4e6CYZCUolxy+bewwTE2mdh3J+MOc8fUTH0Z/SN8iMoF09VyMmVdR
olAs43BaSzwsuU6dSKA/0SZC/Kvw183MNSlywEGy6LE7gqTVTcg7nohj3DUKGDmlaAaQBkVdb6UH
SlU32BXb2cPcBfteFw+x8J4maKa17NjU8GZQS7UYkuwDi9ha/aReUNylQj7IHGdeRng3Cr6Myf0B
tAIaFCWVnQcQSDDoNP3HUWr06nqPHfUzpIRciKOM9sr+w4i1Y5/baKD9rS82MwphFJg7t0aLH5hI
NXl+YkTwGZT8SFT7fAwD7RPm9NPjK3qcl8gi7kY08b6kHUf9tz+TlPeTpXedxmhTY6GV7k0nLjaX
LjO5lkCxcBxA7zjEbf8dMXw4U/rXqm4gwqJ7Aob3cHpxEqXrBp9m0Vm30HEvbYEXkr5nCQqYznoq
FXithGUvieYBU0hvqW/tjJaW7fzR4vPs+1RN2uXS54WqVjFsw/FiwPTWOrxq4Hv47CuaRjNMVg6r
5XCufU9blEQFEzHSvG7Eu1gRLz3mwUHu7puCOzVjlbQGb6WT9m/zh9DOGHePBIvr10jnLiu0/KEs
rVta2mxmWzXr9wN0MS4OEMVs2cIsIjNBUI0AEzNedwfhAWJoAjCW11eN0H2hmJ7L6qD5I/Y7lZgm
PVchixEPAXXX25+R622qmcsOeqWeKD+0i5NlDIs2lPQEGlwrWk40kbYgirLdFJtMhUbnIqv2FW/v
T1cDaWRZxfOoZ1fmaVvw25RQDUb604SdCh/qXHPhmzj7abU0uVluQJg+ofqTl4xMd4Lauqt1aYNp
+bY64vuQ9+48P/5oPnJMBYamcWAMDrEmUJ/9i6Adxm7nZwO6RkQgVpo/9MSDMjE/Q2k+RBridFe8
icjERUnZO5O62uE+ndz0o2lYXa24Px+huhWcra1DRrKzwjOSFOoNdSb6Lcka2tmp790LEaIHado3
nocPASp813Wk3Iguzqxpevnuk6qU3NN4ZfAjtEBw9U5s9S79+FlqPMtBEMMRo0fUvOXczNg64DgW
XPuoMW++7Y4gBEjPzR05wef6xSiCPdkQshn5UK7Yrijat8AKO257GtxG39lnYUSWrnpN5uHZlt5l
pDS+UfzyEQ8LRqXyTmUGXDE8ewwUagH0k4vRMgiFesZrjdEDElmxl3PWRPEeQDU92CpNV3o8RPiI
F7hfSu2zb7l7pzE7QXBedqQua0+cW3xYoqfvwBHigylvbnFe8azhuY8/3U6mG69hMbYG9zGkCA7N
eN9bPNJwc6levhqGBc81x+hP2uM02bgSqVmnJa5uQGwId/seSQjLmb2rGUX46fxcltla2ZHULVua
0ccE9SrBOrMcnX7pQ5msau9SQcmsIv9RSHurHt+CTLMtnN1QmDfWePYDPium1u/JQK+cqLwz6INc
6HwrWi/vptjaTn57dgfCyrZknR+j6YXtMJ9JFxJ017yONfREHVhWXnP31i09QN69MOe7XpsyhpN+
hipEcAV43iKCJc8dUNTODi4gQDBUXTajQlUSY4G0me8wyeKAZSiFmrCGnmLYSk8ycR/dJBrIw4Ye
m6eYUCystIiWooU9NvmuSVLAS2FzR/G7iAAkpBUgSA3WAqgDa9UETHV6Ppuk+weS3ib6Oruy7/9a
7fjP0vFft9/l5T3/bn4pyP+uKP9NQ/73X/6/ITDTFvF/b574n8VXKeX7n6Vlvv5vwrLxG4kKyw+Q
jgPP8QODDovfeyd+s024LeiaXkB7gq9E33/rnTB/cx3fM3R+yyP7qMoq/uidsC1HV9/I4P8bqM7/
Jqvf/U0x5oL9TWb//df/BFrqrhRFq6RiG8W7+rOyjG7t0XBhIVpBTDBV+cWflWUzKLTWVh6xWjsB
pSzPRYglxbUte4teizWjweMuBfSiWcdmSF623MPw9LRe3MIZ35SXtbukMYlruwfb8ctLWFecvn1j
IStE3wDjzQR4PoqiIytAddRpQ2A0ykdCeRArim+sfAAu5pjQHySR5Mhh95qMgDaRm2htIhWajP1n
rss3q5cfwXxJaueZT94trLJ+61mUuWXB4EId3UlW41K3052ZXMIB6ATuT+hkzqjfNL36koZ402xz
W7g2rTyqflV+1uVwotRI95Kb7sbWpgTo3bO7XIW1PBp+ri0VtXJok2XlEnGgcOabCjF6spj6lcgi
TgV9tc8095zW9jo3PW0ptQE6qdlWkIzKdstlH1Zumy9TDfI2csMW2MpHqvlY5rQ+343YErPiSwc8
BqNDLIdyALQ6gGQwqJmBNwEM6ymrdP1CmbEAGzvhCnSogNO/RnKuy5kUrByjbolJlkoxSMXp0B6l
YR8NnSGUchdPKCzrzK7XMMEPXBPMoYNUoTLrWfiPsnHCVcXlWqQwgLwpgZCklyQTWCmfDCF/Apx6
KQZ8enXSJXwBEZVGOD87LIVjgtFFBnSbJx093LUJOCH1hl1QmojtCnjgGaAUcqgdc+8Xx/+/HP0j
fhe6Uv+jBelhzsr+X/9X+vdtOL/+0O92F/M3x3UUg8a0XAeUwx9+F1dZVzxbNzyAXhTf/KkNJ/jN
1dFFAptl5O/sLt5vHksRsBWAoYFJ7cB/Zk2ybIO//c+LEssQdSwuvVyOQ8GNaZp/vygBnPfmXjKx
M1MoszKUxT4KKX1LEvdSGfojunqw7VJzONSVxCaVmRcYG6uo94A8t8GFvavGLg1dbi5pkXIz+1Gk
iXsauv5VUomzLl0OFYI9m6qvVdHRpr00lo/CP7XHQsOeApfZZCjkllcYUEwzeyPAm+DoB4p8t3rb
CpLU87jI68DkgwW9rBqFv7cghi/iqi/3G6+eGYqNwynLeAVyGo64NnpsqPCUixoafTFZ0EhG6nYy
t6MU05z0XZ4OD55+mfNa3wpbVTBzysBkQ8oqPORT8N3mnADSuuYDbNxnDaveSGobK0zKQKbawfR7
TsPiZmcJ8x/BNyE2tDRbcOh1BLw0b+EJGZx5mGOyaOmQgVIy9S1m/LKFwit9nHCiqk9R5NT486cY
FwhIkVEzHhxazKa0/cFA4CvTp5+RVX52Fqa/tDqHlOwVZbIZ8vJsZu19R/VIFo/HOiifvD7H0uD7
z5iLnnAa7gOv+wS8ydY/NjZZ1jrrieWLUTMdctOdOUVkt0PoMcn4GgpxLzPMKzVNn4uo/hxb/x5o
UmUbF2i+fOEoLEbWQhGS+3VowMHhjO/G0DOLlJFWdzXt6akDTTGQ19dmRXsNr71fPqIxLsfI+4Fn
FW5NDfKvDOHjOj22wqykGKTQ3tJwduGDVA+VEAdBz/uihCVKwpp8Z2ngw9A0fNLxQxpnwaaBzr0I
mLozmdSMDU+ObNGBcWay024Zk0AqCrH2k8xdhog5W1mPmHJ4X4fa1XdmUXOYEba2AlAGo6cLc/rh
MZ9o3SP4ipatfvtjBpnsOfJGfBklp2pImBMAB6fo9W1P1QnZf0ImZEsaNe3hVOHN+TEtRo3Hb1Cs
2n5EEbJHCf0NSLMIwErQfcacAdRk4rQCpB5sFBFQelf3M+Rc2uOigKNfV71SAIst21+bPtVUA4bQ
yMirlUXmhkul3EXgXiZ8FaEjjhOpHMpXq3KRN9CFa+MsFH7fSLN6040MADKKAQbwinRIQbixSv/N
TzxYRBq98p2OY7hoA6y0lL4I070PGeUbko5I+m0RetL0Cc93tRWMYjgRRVf23bz+iAiFFYmcaTnN
l7lOs6uaC4bZd+y5t8TC0hA38ZdfltEOoOy1yBljTR60u9mA/QbuaGul9mtTjUzCBt7XGuhGsJDc
ELENHszCV46Rh056vmStd8wdBUYOh8D+OtFp/7Db6ketCPVISDvsenTFR92miXoI+plOOlFUhODH
p2FOv3qEZlxsDSq8D9mfd+2OL+Q9ScN33yvRS0OY55Ppfk8NpSSD+V7EsKP4KADPHrOrbgKfszQL
PdmkmjgiE8FSjoM/f5FwILB/AKDMX8exqxddZ6KuZxyYTK3ZGXhpdhTJIwU3H52HLa2js/sA3fvd
GBoaWuIBRw3u7Nn0rFXr8fN0JGOAYMVroc3xsofHuDUqSrNSC4BYYWZo4cwuxaa1s4GGjPRkmQUy
PwGCXuuv1jz6iPNAzVz2isB4JYGC1j02qb3DepWecQGvR4vmswAzA4AU3hBAJdN0MEXsrBiOPyTY
MjxkkToyufwC5YmTFoNXQ6qKFlCPMKQxM+ZQL/wYLBHig1/SRCkLEjO8n5eAdm0Yd8FKGMBdR6Ml
LBMAttRYQhK/QIM3WPYHms/D4pIOb0gfDr4vKC5tMCx1L73lhjBVszA89pjmxMry79NJxFc8/+mu
8oP+MFmaKrKlfqLVdRXkqw6KJFtHoNoGoPgRSgsm+R9JDe/IC24zSRD+525o0mBXOemnNdunvOIz
KUxY/0WKlbCh6scq6ZQCBdbfhbcgujeTJNzNhI2ZYiS4oHvmOvKlwYFNO8NpbDNt1RCHxyRT0mcl
aGfLpguG8LvML0JwDIzevZn8R1Gm4cbaWcZsU9iBnFVvKTTA5+4DL2L9zBy9XkqZXpJwsBZpbF6n
JjmZtFKNMwQ6duq0M5ezhHhHaJWn6sqvDI6yGhwp/jmhve1LDFKbNE+use6fE3v4wj+dJ4L4aBpL
nGPguCJ1Po+j+OqXVF/i1IDakJtbL/T2Dj0lW2c0vsppctb6AP7HyLiX6O3GkOjFLPxxbW4atqS1
LkhchLjmfKaxPtFbuCJAZjq9WxpRSowwTZl9MACL+fll6OHZjgaLRYO0Q17o68ERn23Wrc1GEl1y
me9MGYErlM+xZQaPRxykBX3l2JvEY2POayOYGoXXxLeUIXy1bgXKRNjfkP+hR7c2lk/TWVaefKfo
F/+ZLbZp5L5HTNMw9ufcWIW7DFsmeAwNtz1xR1LAerqlapKYNkeHvoSk68gIMgfFGEsLEZ4MZX2U
w4ttNvZt9p9YaoNFhQSJL4IO0szms4qBOF4bOlra7BaEs7h93ZTVuBEA0uKC5YC2Q3AzOPzBACUr
kWPlDUIQyVqOvSNla7ZKewWDbOef5pSdtWbNgxbeaAok2WlZhBLI4qMADw14zSWY1VAxL42QkWI0
Hfs6hCEvtGpZ4TJ2VFu8b0x0lZXYrvLWJ2VrMmHRDaaWzRcyIxk4pXpAdVv2WQgEsh8fQ2DvC352
wLQ+iiz+0gwvgJEEXyCXaA2k8467R3y0mf5W9njkZFo1d2KGxwckO20ottWb6rNjLrz0JOnSoh0+
ikGD0j/VCUoalkd9/NJrJ9h1vxQ9Bxw5z1BJYZBHHQbMqJAT1xb13F9mY8oHCLyfbBgBZahgc0og
y/ZLQiNdNQDoKgU4MTStIrpo4AStyiR1h2wniyOmYhzXyKWqiZfw0XCuEu8lCya5n3UH4ZFkyCJu
nMfJKlaa0d3FRfKealzUZwVb49JOK0yt657o6K4y2jcvkF993xTL0KO0q49YIqh4WaEWG9tcJB+m
ALswBC0ZQc72q9DgQz0Hureil6BbtyZwVZRkFkCqbhY1YroTD5+UEiQLngHHMXR+ztDXUqFdUPaf
xqjJmXtFDNmbWV/UdcMjbSLAiKaWCp5R9ESbJewsRhzl2vVudcZROeZ5Q51ewklzrQau0hL0LQXe
jYEnBNPmo+Hj98YK1PMZfg6De+oRF4b1Nvovmasu7ZVtbkKLixm/1d1ja5/j6ZPAruNcy+zuI7E/
kuzdj18HeTfjOAarsBDJtqXNhidSW7GhS2iBqt97tjklpRSJ+VlFzxXuSSgUQ/ZVm/vBuOr+Koex
nW8ME6MG9kBwiCOM22I+jd1w1KkcKxJO+VCUYWUvR4nVIPa3mlVvIPAsrfReYtQG57QvK4tUvrw0
IIe8wYHd22+HAARJz1brkkC+4HukILR1RNOekGxTp7zzmCwAukbHpqDbi0il3mPqMOtNW6P0J+8t
xTjsTVYY3qimGDE51QvXYAqyHcOtF33Q1YRy86bkiqC5BQ4McMG+q/zwyU4H/a42rvX9AMaxbMe7
jsFrX1/1SdCXV67scNq0FTJ5/lT0EaWEcpFxPAmQVYgUIBbL3FmCoSOjjd91SPBPp2fy0ZTmtcsN
qqM0CcY3UO73ScqTWT0eYLDkTx6BYwNzne+9FgNmgnjk87qpKXaYqbAfzXsRpBsL5Cojzp3Hg57t
TVagEuDTz7V+VzrJIWvMfdHOewEauWWTF7vzym95Y3RjmdDr7GpUCbL/mR7qe1Th9s7+CdWq7sly
rZLPKqkWZrpuh60g6NudeoAa8TrMVgQLSVRj/fw/zJ3ZbuRItmX/pd9Z4GzkQ7+4k/RRcs1S6IVQ
KCI4zzP/6H5H/1gvZl4gFZ5KOW4V0GigkKjKqJCJpNFods7ea6u0O4TbxiD3YDISBwU3fmBlevTJ
laqWXZ+20AOd2l7xTz5dRz1c+69msoruYP+yVQFu0CR0cVdl444N+IhiHR+t2/yF5I28Xw2Sa/un
QLkyk+0UsZHLAfO7CbBB6Q3zaShfQ9KkRRJj3m28eDeYh8QA8RXvcPIpjWtlNGHA6cTWqnjqUzaR
Vz27T3YrWBU5fiBcSdbyeFeEp2G60khnj8RDEcNXO1bcJx3KT+XUihNAgcSShFsychpz1Y6HyDz0
43P2xmSp0TI/GuUDSyuS/zD1/GxDF12rtyVdRb4MjnnrJ/sUkTRbxYAg5iU+YZ0nRygmQ0YLhN7c
SSaLNMCyioR5U/OZbkCE/UDqKPSfMWIGrNOtyyNDxRBKOGM5S6wDEj7v2D9SEstALhDWObszxk3z
bib/03AR9vDlOMLOeoM2Va+k+/SmP6UAAr6xsCKDb/jgtmuTdjRAal5bNPTWwSQFkDYSzn7h4VMh
6YP8BkJOkoIwV1wWHst1aLr+JoYSKhz9FjLAULWrblrrozvaqCq35FcKscFhauaHZt7m7HEND1c9
aSRTsjf8fdwT2pc6RJz6yp7ctxXcBLwv26x6H4of8bfyVETbvHIgbPc3OLf0R7z7Wv7AOwKbads3
rqFDm7wi5ExRj2I4ZPa9TFQrgwUyMDt1z7Sqmu+JshkGZyp+lHyxWTus2yi913xS4vNfA8+LVPF4
NzcvqY6kUt0z65L2qGNm8Odtkt6ryiYlDItu+A3qLBin3WtDymPF2chj/vGKhu0L84xuZBbv8MvS
0AkcPTv4MDxgKU06MVOArA7DvBPWhuyCaEFDUYi9z64bkKacmhJayzSebhqyfI0DAt5A2ZDYmPGf
fKNhCDyhvqULT2F2H4BVYIND/8fjTAsVki08WkKhOGbv1NqdtfyTBf5b4AMJQsq8kvj2v/nBlaHg
zXELeWe1d9J7kjl29i2BSKatsYLUlaPdkBocPC1Irnebvp9FHZIZ4IhwVdHHQraMDRp5IZQkazvS
iEMQla5NYHb83XZtjW7Y7LX8pCATrrcCUlaEOHINwSjXyEC6IjZWWKc+8SLCWujvv7fZHai+Ol7k
3LVynOAc5Td14JToH4meYN/zQukk+sXaUTxl7PBrCBmsiBxk3CCGT+HwC2rqWmocidwElheefrQL
GpJlr1voom8TigpEFkgA6FopLO5jc2vYm6T1EtzQtowczWOTYZMqgXDgmkvj2ZoNaQCuQgSS6Q0j
+5KjSapksSnKg0ldtmTaS4/oySmqsXHtoeGQ42m7k4Gqgqh1ryIfSrvJuGzc1DnIEPZoXvbGg0vK
Qwm9zStW0L3vSP/hPSJsOu83cwN6moBhz6TJqm4C6b7kN57864kkul66IkcdtQgRMqLZhiwW+QZa
SaLtZ5uMryfb2vG6m+1RRYncb5NNkbh2AR55ZcWHQbojAYxcujvmTxUTVCHdpOilxvHe1p5U9cES
DvAizN3Wrnki8UxScegeqe0DcWnDTUO5O3ISSNTdkS8ELyl1iEReU+aJ7b1OUA2JYdfJawUzdXpK
UuzRTp+sh43GikIDU3Yk+T6rPL/YdHxWJndG7V5T0EMDhOz8uUDZCjgAphw1PA5rWFq2WnPgf6X3
IjyhqDFzRF/rhm9MFDuZAvFvPUjETO4TNle4KQpHzkmTW9Hs5NWYsAFAZKUSoFM0wjWFdmM1vKq/
TDZP8O0J4+yvsvYUnmxlXVPUYsu7VqQ1rxQ7iVJ2OCcYnGzJDLN/tJOTxvd0Um3yIAgYguaHYhV0
4HOCyFUnWzJnC7hVZgfvD/AKFa7pkSTtKFuuXZKASbnsihplx5d7ajzF/GEYbkyWYuNxezPal9bK
46sb3sbhTS17crHJtM1AH1svNiy8EwiHm4QcbjJIVrp5PRmOjd6RSGKa7Ovc3rRsU6TnanZL/6TK
WzEeZmkfBodY/9U3u07bZ8gMDM9WnEa5zUO3UG7ZobPZdcrgHYkNr5kEFEPKTzxoP3MauEWG2/Bd
bpGZOJzBqd2Ejh06ot3L8lYuDnx8JT5/4mD7AFLfqoZbv4sBUcbH5jlOjgXyI7wFNeSvU/Lsy7cO
Pqa0AQ+/y3d4VIpiYYStzPnKMLd2u2Ef0I8HLluSrmRlJ3Vo/1g+N1r8OLF4TxyZ1+M7r2IJnLmw
1+hwzfhaCj2tdMdn0zroZPU9cC/GekfaiogflQklmqcuBBNHQTDUfy+I/uPtIj+1WXXJltVas1eB
hqpy51PfAjStbFQf1g5xFt7QPyqSFwVXesZ20+slj0vqYHxZGzY0JGQIoP06b4AbgojzWUivwJ9T
QCmBbG9aY2eg8cN8KK4InkL52ULZatbfKflpM+f+dfrON1e216iVeYgsPekiHVvhNxqP6QNVGFYn
3hs+tLwh7BAU5R2hxzqH50QQuHrHLnaVmfdScDT4b9QiiF7NCfqLvbF7NoPd99risLnuTyES7yV8
vKXKHSYnGo69cTLB7CALeJWDe3SNOPfM6hEKPIS2kMGT06w9qsZ1QLmBxYvKqTtpyPQOlGPYrr0r
FRiuLb49tlfsTVLYw2ylhy0vTtSfSr4DPwNWYtA0rKjKrrsqPf2V7QmWPaVf692Rx+tDdj3UxjGe
iY3aBtpVzuFR3enSdcapfFE1HSCAhDoeL+o5lLSCY0r/lLucurFyL5UOhc2qQBgHc+K5X4See9gf
melRYCfMB9n1YKMOdxcHl70lVYyYmfmPLVRN+BALXkbgEYnDVOC22Yz0+TVsUSJx+llrBKei3jVW
0RuGGiQmyCUUBULUlVY5vbZmHvcemYh4XgnJ6fJNlmxxSUVPOsgOMm5MVmlXNC/sbPl/8ctkMEYp
fa4VnJkkvCEWJxiXVigGjQyxzErlb6DcvFafdGqwx56Wo8N0q9/ZdI7K9KtC78kOUv++9F+R/LF1
tCmbpdTE50aGToQKLVM9WEyy7vgUnAbPSB/yP3YkVnMXvU0T94dnd+fvujtiKqPcGZ7CF34YcSGE
3RNq/CZKh50g+oksWU2P8hOF571VHKjR8U2M/VN1Ld5n2C13frRGv6IaCFqd1JkeM9otLLXXbBk5
ZBSIv4kBUZ2x3OL5Q/HPOgqw2bhTWENmvH95YntBn+4ETt2CKBvkIwDdC5RVwBOjZoeIX7Ru16IZ
TmsV/gNIQyCa4O47+1aj3pUrcOAnFKWEFrPc36hxswsyv15xQOzspS7cwBM1TJA++iP7r4DgwF3D
EdhemVeEhpRoxO59ePYzqMsNHLA7zLfKj/QlJ3Agc9UrtG4w4ZT9nHhsnnKAQuxqSyxNy4qRwcJJ
PY7h6Lb6lzi6i7/5hDixR2cnzGY2X2amlHGoIcRmTTgB7XEDDI/WkWbIu+hzMlF3WuNYpCTBFk3X
0K2ayhvrU19d2feztfxKFnwVlTiLmyHAXq7SvSbvLe7vRf9cUG80ZnUr1F9dYm9UPTqMxuhUGGH6
2HvStHd7bJlrLHrXUT5vB0khEoWgOuUwle6gn+iQz9EmlPzbucEUtQ/kK2IaWN5H/yRRSOkp+oVr
Pf9lET9cUr2CPL4vLH+dc2Zb0GHkFXFOSLOdAwt61SEGa6T+WFn1tR/yzhKfHIgAlu66stxu/EYq
F5u5Yi0m5XtnXw+DeKjm/oDjlJhOtpGnOj1WbDRMF1X+OtIUsqDAwWCfGOTIuY+uffx1rQUypZof
Rl9xhOIfjPlgR7BNin7XTfExqOKTUgMugmhmjPWdhn2li3cGi/WYoVInXpvSBrpF9gKBRyIptgye
z3gnt4nYjbZjC0EY5rQbGjR1I4I0t2JHaeSUdeokQeA1EsArq90vZFhkGo13LTp7L638uyjLniaV
SphhSC92+K1N/cXHbUtHOWCzzba7Nukv0O3APuHLvEwLGqdNe2M/tuZONenDBlJ2Vc5DsrhfYndQ
ZWltxmq5GaKYuBwNCVMpvZkIkCm8x2q7avqIYxNyDxGNP0orO/R1d1N0DaLf8LGdTHyTCkK8fHoN
IGa5SS4fYk1wLix55QJWnOqVNGAOQzh2NqVa7irql5T5l+2PmRFGAW9Ae4xRV5GKOkvM+37G2ZO6
FPiMw2xSqtQI1l4XSOeaMvrZL8HoiRE/JmaKMyEO+ZaokaOr2b2pBjeB9KuOq0eB7CPUgI90V233
YmjZTddhRS6gBalUJuW+UjedLW6UolGudege7BNN7Fw5kbuJAJ80xxpHHrqtbW7vy8ykuAjiFxM6
eEwdQD5HUZb5qmATlYA+N3ozJS70xu9b2xV9BIPZbxbjA3th9CqVNeZbNXkfMsJszMW7ZBbdr7D4
EdaRgUaRdAItN2noWpRHmgQPJjumNiImsBqAuBsJIDrxMwlLbT2BJGu7NKBfOpDlWRmrnlSFddJC
YCjSEAJ2aj3GJRXUKid8LWSLhCtGooqHyk42og3aF/JH78SAiV+BjR+a2a6HhcGuK3y2Q4j5I80j
zonTxEmrztiN9/tOjZ8VgflokmSgZVk5OOiSoKdkpJRFuvxgNJgktI7s9ESrr2f7W6kZ7yDTgV2l
nMhw8cZHW6PuLdGYW9klJdCcQD4dSrqSGD8xfFO6ouxO06Z8nSNEs5Ud9PR2C14vtUNY2N9qOg6T
Do6elNJ0lRYO8LJf04iFgU+dxaCju4n9XaKg2kc+Qcgw9ew8jGcaATHKX2rVVpN5aZg8KVrxGJmW
O1i6uqKWPq6sERZFEOIdm3wKrIVNta9oUDNmS2YCXwyKpWWbhfvKBOiuSEznwXoaMMLQAOM1qzqD
nJhw52vydzliNzFJHCsLaZfgzcHgiSScBo+XpxJJ11ZMwrqpPAJYlMgEz8eEvUZPz0ClYhvGKp/H
WD5YBlzDPppLDwXxg5H41IaziYwB7GxGmwCeF6qXKALyhch+QOPNsb0Q46M2odf3U+nVRcqeAMua
QxCHsaZp/+gPtcV+0ecko7wIyyBciQaMpwh3asdj1rVA9NsUDtEwHo3l2sVYv2KkckUd8y1G4d5a
fOaSPnsSHVTsTPOwvO26RdStDnHkkNjiqKFQr8ko+dVVnN7tBJ2loKtMTClgIjHSVuBm+SgVJPoP
5HLcmCERisaMv0N6JGx5yyL3ywSmpYRoz+UCWzAB8gb7Vk5gAbwG0cebZoITXrNNruOTnqlIcwNz
p9A6d/WGtCwbIZZMVdpLh/4GON9p7CkyJbAdBz7cUSqsrXZL5tiTlJunNLXDjT9RovEnfqW+Hl2S
o3ZmUGSHVpm+T3G0gd4bcmXytdEHlFKm5Fo04y94MpFD1KLbdA3YjfiAir9xJiWqPDTgLyYWBZuW
PrSNJ/AWeoRKIhnZ6pcJK0lIQ3+V4CzSeAtXZo/rKVSpFgthefBd/UX6FYZLHUhEBHqxQ8qm6Rlh
8o1UZS/Ex0Lvm0MIkAU7a/uq8GWf/VhTO/3IFDJrtHkAaI65lVDfIdWgTTBJ9jUiVDyGAUy5le9U
gEEScplw4hCeF74YYlm1Fdwwclk/zlOxaSFXyWNyL2nTEjlPYVfrIENrhsWqirkkrvgGqouh1jcp
xw7509waJSS7/KnB2z9alGlQ4JPbxMdNNwN3mCgcIaO8tkwaGpoSLRYqKu/wR+Vq5thcT2AmQvVe
sqXXxddIYJLssyXokH0nldUQh6U/FXV7GjTlW9h2b4bI9rHcbI2R/RDUtF4z1pqlx8cSK+agPdcG
FeA6BLRegbi0RrzhWf5NI1jIKcf8tQNEv0aysR/i5qbOqVAlqIXJ1ngME+PHG+y1V6We6FIpEASj
gKO5vWBHkucx4cifl4mT9zrxn2zUyEfmuAVpii4rvM2pN7bjrT9ptqNUZJGhgooIsjgOUfvCJ2QG
LlF8z3ob4G2FVaO+CkGy8DzB6PpL7Kgp023WjcCi+R7uFAtynJ1h1LX7/EiolyAX5bVTRQEPmCKu
YdTbbiBtybCyUzdLZOqQNzGa9vec1OotzdsiGgsXoeL7RIwNK3fPGTq+pw95O0zBuyAfxaF/ojiV
SmF30DGatsJc5dr8noWYhmlqg/hKscnpwVOtJAqoZFw92BQlDMDjdRnP9TrrTwkfDGJZ+JKCuKWO
bhlH2yjfx8Hf1QXCJ7WijpUF/bXImm6T8/roeljvhE6HL6qrGyVvb2ZVdVSVQQ1NlTZBwWmn63yi
aWtE+FO7FoWyjTgnZbXVr2CnooiAnNkvYFQ/Cy38aahdeL8m/aZSfZmTvPnqwx/oNQ2nWPkcBPNP
JBUqDRYaFuiqCGUDI5RU60rDTzjT5jEVlD9pS9ejSu9Rz1AiSRA09bZAla/rjhQMlPUmrzYKkMct
xw2a7jAgxY+BANpVyZVU617QDpQB8TmmYmDOEMhm21CLt5nhq45pwZQMaEu1pfp9CBUSPLr8rUJc
5DYFhepmAgo/NxyZCABaN5lPC53VbfQj0y3zqad9kj+lAsWoatQPegXmZJSK6zmCfCxVxPyCmeMz
P6zRDD7rtX4IY0whowI3tlXa7pBl9rHik7bFtYh9YcgHVA9QOJazay5HthPPoPh8IugqyX/srEMR
WL/8IL2bq/EoauiTRPWoGMxKRyJWRBE6fuwZs5ay5AX1odjoVJpTGi+aEbyil83MNdnb2S6oHsOm
CHfYC0ZXTUuUgRK0AGqWsgqypGz5bNeG0QKQMS3QbXy/YhibHaW/YNwWNiL7IcQVUwyIh9uc5tw0
hcEm/a53ZuYMUb4NokhaEzHkqLL2ZnHuVSUFsfLMuwvJFJ1UYA20UOD1DNjy7PAFXgzGnzH4UWoL
qDzQZBqI+Pdyin2SxKHmaFjkUs4JuyWtJZnT6m6ETYiGWr3oU6q4NEY5Wer+s1Wa11WLG1GOCaCz
H62ccmvdtt+NWxsrCgtZ8zQvHrN+OlliokYKHHEeUXCbcuzF81YzDGbk2H5L9JzfwhdbDbAVpzel
3wqjcqeSepNWP/Zjc6wJ504icVrQgUiTflRS6w4+xf780OZUYyudSklg9E8tOa8e6gOcEriXMDiA
6lbbdWq+lEaPnoemaUX5Fv1ZSRnOF1Bv+HRLsG6nSOV0q4sAJVRlrgW3q+HVi+shQ4WoAXLrSFOR
KRUYfcz7LqnEbHwb5hcl7ku38RF7lclTmB8wo97iZ6XBJwz6/y18zdbSdpWxfOILHLcSIucMPeW6
jUwiWdm5JnkD9ifAn0I6xcNcj8dktFtHKTk8x5H+OsKBNyKV/JewPBCvQHNdw6FVJBN+Hu2+m/pN
Npti1WTU+ruoup/G5rHMxD5UObK1mIiTTG083U01iN1WXsD+kMpnAJlrFWkVEyKDGYHp2g9kDCsW
XhSZ5kpdWQdyXn0aLZMrFRSDypET9DBwmLCjrWqO2kbDTNzHcXzdNzbfKmAymUQbxtCmfU+6+BFG
LckaQvKdWTe3mYJApuXL4DT1+N5WUE6RAef0nWy6NFnZHIygX8DXtgCKOf80MxDFvjB2Sq5KW6lO
3+a+tB1tqNxE8ney2RuerBAn62d1jTaPe13VPur10KgP0yg13lz7xw766Mk0U44VGsEUlhF2Bzxq
QcH5bIwP8ljtElmIQ9Lmd3qBL09qSlefIA5IAxFXQ7qcw68aZabCGvRvCA9LktSicQvCm53CIGEP
B4TrLSZOYAviGIQU6FAY3OhdDFaWKh2g2uskkpu9nUcIssyBmgq+RFzGR4mUUFxhtNos8x0JdkD6
Zj1s48k6KAqnkNCw460xEc9pzPO9nQ020RpsuEOW9HWpYQvPxmbba5W9Dka93RcdhTbSJtO70Oas
FYfwq5GkdeljUHYO4Cvy6CNjJs8Hln5fxOGWoEk+mKV+Z+rTsEV2nKyyXnNyfMVXWjDZnmVTlkgj
zj8GsHTPkiFja+g6C3XBTs5JipxYdQtbnHyNDj+N8I1IhulULvO7Ylmqi6ghd469XtOzVcRix2FL
1TZ/DJGPNiCBiHYkh0fNy5IjOKqZ8ivQ6DiB/NU0+bhJG+V1KNXkumyqXy2hnwg0DdY1PkuxkfWe
UiZLDmZBztJMH0shj5e3ksVKxRxBxUlN6OigJpNr0pSbaTdl4z6ZZHuXC3z8/VwdzA7aVTcZ69xC
e1gKssjSVCRbs7feKmwNLFax70UlWsAhgEIUR2RsKwJE0jz0R6H228DMOZ9IGRXBobpCma1SlGmL
ndYnb1ZG+TYBOu8CIBxkKVxL8jDtisInVWCmFZnUsacWMSqMFClUyKonshC68ZDuiuU81i8SXBBt
CFmrV2lE+DBB7UOfOLEfUX1lC2oYjkcou0kjF07UADIwSFt0yRZCwJv6JVBW2mhmpIsHg/JBJuy9
IfT2DZrIphr8jdlJ5pupUY7IVf1NQ46Q1WjGGhx7J6uMs0MZ1IDdqPP1SqIf+hReba119K8pL6XZ
RBeZYGsN4/Sq5yds0yYrnGG2+HeR9jCNcn8f5eMWnT67Vmz0vDqkOU50zxvxS0WRvtXbrZwRFg9r
/rsp2c92Rp0wVa0JXbX20Ffa+4CMNhnyTanL4mCMwZ41El5tGJFSS9qjXhUgxa3hoSY8eoMAiyQa
GFdBjJ6kHV7qilhdVUQtjHFBwjhp7Al7FbRGBCzWybH3k4m8Stp5gP1+mSQNuyGMc+qNbJxggv8K
fY6IE4ueFzQ7PZKe9UaP2UtnMVxhy51bft9K6NnaV9H/93ZHHtUQ7KJyry2mH80s9rbJnrhOKIhF
I5WGXN+XJc28dAiqbcTWPTQFDA1+YX8mTDjW0ScJUb83IX/W2xp1jnhkgx/CikliXCwqQXpOA9dM
ECKfyJRAMHDubYlKM3RteyP54sABuYa/SBJYNIFTz8Zta9MhiUcs7sDC6e1AqFyLmS6vGrW00JEK
twnyDbrWpl30JysYaaHQWK11ppbtU9vIfaajkT43frrFXRjLXeykizc0legQwAG8mSWUZ1FtPJvU
KthqmUAcEkcJ+XKb9MX8tvG3kflmYIuiGgH8pQj8o5x1P81ITneNC9ck4defOKz4zckGOHtKN1nW
eL5MbIagbjql0UJSl1uEK6ogrSFUKfZbiF/8pDumVQUIQ7uzbRST0uBX20oqd4HVLoEcgtmH9CzJ
0XQ3C8qe0p6gPThbXbU1KhAsgBlmd2FarGYSAxD82eiMmxlUdo0GZQAKSqgexqVqrmgbYrQmvmaf
Bz+7Jsie+JhtlGq0ViI3F+2hnG8Nzqlqil+bPE+KjeAdcgJe2A0Pt70yPuTRHNzaFlDmgS4w5pOA
Bl7zzHc/eOiokvuwv/ky53bgb/ALkEhIPOyKLB9k/SFMOPa0xA7LfropGxaJVo52BGXk92PhYUPA
tUxWOqUe2Cuie7HrNKG5Dquu1+niVb7Ur4BmPQ8h9fIEkSPHuFJ35pgYsnigXuDXOgr/EgkcxgH2
hioiH8nCjBxQTkdC0mvht0iYKLpq6S3smKZyX/pgO/VHloOpnFuOGrLmViqbSauwURIoGyNrTOQi
fCX8iI2DUTMxiK93ejEQORLATBXyXVlxUG+JmpcA3CEbR9yajo0HpwKsg9C3jW+s2mKaWTyzu5oQ
CsqPiFeNaXwWONI2tA7kR6mXzSs95IZFEUAgU4NXMdMFgGCB3UNCDJxmc7NLLboKoY3pBf237/2/
tYT9f0g3VgQGqX+2n14Xdf9//is4M3stf+fnW9P+7/+lKf9STOyltmHjHDUsA3rwnxZU/V86/lOI
IbphCotCCX/y3xZUwV+yDFMWhIYpxke3lyH+tfwkFceoEIZmy+b/xO21+Es/+E91WcfjaqiyoYNm
BLAMRPmj/7S1mlqrJ63wCgV1CCzh7Ydb8YnDdfn7X/188/efP4KKrXHSFnxJjvU3X35SFfd/PIIl
6wo3QjVMzLwLu/kDmzkY/Vg1Eyn1kK1L81tVkqBz+noI5Yz/vNyl38Y4c+nWUR/GQ84YRFFwSiBB
Z5NsOg/NeT6vJwdcgSOcr8f85MH8NuTZg0lSPZP1vs68FiMFVpx1CLf16yE+eTa/DXH2bAYpqOtm
RmMS1YRMIE1Ry4dU/XM9+EeL86eDMOnBd7MHBcf9++NRtWaGWImGsjeX0gEEUc4fadZ8+/palOWX
PZto7Mj/GufsEWnGlBKCTeQORY55R38XEQ04Ftdyek4ph4Hgl4f2Go8da+mFOa4sfsivxj57VmYy
Zy3ESsYGiOvoe2Q23iLUcHsX2aUbby5c66dzw7QsrO00dP70b36Y8vhhjDaCEumpVKCcDk0lVWD3
fQNrc3SRcLmXJuPfb65lKAYMdM1kJVN1TPQf37GoT5MxlDPEi3xNOMn60PJJz+5K9+srw1d/diMZ
RywrpaHgij/nrJPymYvM4j1TNfVqjASdhvQwSc3NQGmq5JSiWLP4E8f/jxP0k5f7t0HFYtH/cDfj
UaeVo6PMTHfBttxl7rjVXs0VMuUVCtXnS/fy7y/E78Od3cuBZmxZSUHhsVW3oNSBWm7mQKZK20UX
buff58nvQ535eM1uJOFM43ZKNNv8HFfUoFx4vS8NcfZ6Jw1cUFEEmZfXt1V0DMoL79bnP3+ZEroF
dkE7u1t9WOZxXLBGAetBgaMXCHtpNuy/nnfKGYaBBX65U38Nc3anJsiAlh5wp/o2dnFhr4dx2RLu
/Jk00PtSuoP4BWT0eGHYvy8clkG4wMKAEEx47ezu4Q3XJrlH69d7bNAd5KKx03mUUZ1pKz3Qwv03
xtPxilu2ylZEF2cLVUBtxqgSxsNfSaGs2CB/8cQmWEMLdLoLo3020T8OtiwqH94resucnma/8KT4
dcTRRqk/6J++vqLPFqaPYyxO9g9j0GUqhzHngqqM2JJrH+ax8rNhG/71MJcuZVm3PgyDG8VvpM4q
vFL5ieY9B3pX5RfGUD6b6gtwxFQUSxWqfDbVRVh2UpiomRceRy/YNhvMHuOmXfUu9vE1GZLBSr77
N66Ll4qgDHgEbJ9+v64eW7sxwOz0+tr1iY7KylMGTOw/GuR8fbUzq+bcxDOKp/eshnY4EpreO//Z
IGc3D452O4uaQXJhyl4SlfN1O5fdYcI0tvvPhlJ/v2lWJGs2VDgWcJy67Y9GPGXh29dDKJ9OuL8e
zPmm1tQlvU1KJfO0lbxW18glHinQr/DVeVS51shvnUtz4dM1UP8w5jI/P0xyGbyDGEmgQGM87iTz
O2AjdEJuXnc4ll5E+y3H8qBfeG6fTnrLNDV2htw37ewFbu0uC7uG7WHXHrX6ztcuPKxLP//szQ1C
3ZwwViFWk/ayfkcr9+sn9ekC9OH3P3uDZMmIKdrxoCjijDU2su6x008Tyuuvx/l0QtiybHIe1FXt
/JymBdVMZYBxAqiT6vBGPNahQ9b09Sif3q0PoyxX+2EKxJOekCaiLlNgZajIHS+sN5/Pa5tjmiIb
nDbPN5JyyCkuk6cM7SCYBmd+QcS/ih1knnfG1fznhhmI2YVJ9vnN+2vUsze2q229Krtl1P5g/rSa
DZSfr2/cpRHOPuT4W6WMIjGi/ZFH37dUsv2se6GWXl24lk8OOhaH9b8uZnmGH56RH2N6nGED/fGZ
wBhxlGvWCMNLvWSj4nzYUXfddIdLL9JnV7hkH+mWLUDG6MuffxhWZElhZSnWF0H6olKvrSVFM79w
Gxfm1t8OAB9HOZuAgSoaySeMxesN+1elfpvH5NT+mAuBxRNHndh3VurKYDS0ty6toEwglpPQ5D4i
S1OSm1xFd00lboCEj6c0UH4SXPH1k/7ksGcZH3/FsxULRjpm9EDknnLqnWCrbP0f7/OaGur2chHg
05uuyKYF9EeohGH/ftNrs5VTXed25M2emmbcHLWfX1/OpRHOZhMFes2yGj31ahjeeFpMMa3G/048
+8cj1meLpPHhMs7mzjT5sd4WcuGZ+OT6HV9qqDV0gFrv64v5/Nl8GOhs+thlFmrJsEyfdL0cimkJ
r6v31pW95VRsuV8Pd+myzmZCkFlaQoku9aqhoSptTbUANboELamQNmpXgUs/XlihL4159j0j6Apl
P9lh9CluABrhDntAWZcgGv362j6/lQsfT0WLxJ707OKIJA9klDKZJ++xYCI02+CXwq3pKCwvqFQu
rdGfXthyEjKpQ6KOOPuQdmaWQoTg0XU4g0JA5Xa2MSDBWBcmvLLsBH8v1vD+/jXQH9ugDwsZPGqr
VgaNp1and5GvnGaxB2XuDPBSwtSnVaXtYxBza1ih20wOL63fny1xpkrjTuU4a5nG2Y0tWl8DQVLg
7LptkebsdDegSAXVR7lVPWxzG/PCNF1e4fML/jjg2ZShw9tH04AkowZMoMEZ0JIL1/Tpsv1xiLOH
F7WySKWGIWI8xzBliI3DMtJfKaG4ycFspfabZL776IzbTUfuXR+jckfYWJA/DGxnGH8g3EW7AmJK
9VL1arafev3b1zP6swn24Xc0z8o8vdqHdV0v953AWpNox7mqMfy6Y/n69UAX7rd5dhQh5d6yRvB7
XhLvq9TN4sevf77x2fOE66rrskZRzj77KFhG2yJaoiTS+Td5vhvo208X9mmf3qsPQyyX+OEdMfrS
qiZbYdessIxtmwDy4FHF5fH1lXx6pz4Ms1zph2F8ktf0fCI3wpe1bD1w0iC2or/+ehBlmd9/m/8f
Rlku9sMoPd3TouIU4CGxd/BrsWqy4/T0Ffzto7gyV8q6+FF4hCrgl7mwjF56Vmcv+8x+GvEJVfyp
zO/Tat74sD3I+th+fY2fDsOu0DYsTnBsDn+/RGXMu7kLKX5Hyrc2xhe9j8Pd10N8unU3/xrj/Biv
RqUfzLCvFjDCTLzYY3aX7CV38CoMTW9psvvzWPpv3cEPw56/TW0kBUnN0lJG0u2EIGkl41OaK9O+
MBk/vYdCVYRBMc6wzj9A1ZxlZWRkXF8rc6K3WJ3e2qb5k5j5j1uhP76bv81GQ1XZPcsawaXU/tSz
R2U0NaDnqCLq57Z5urJ+lV6x2URoW1Zkw7jE5h4SBw3uhXn4tzft91G1s8UP6aZW6lnER69EALYv
L22FLv38s6dkp8Pch0gnvdLa6uEjktILs+9vL/HZBai/z/AA2BdArO6PDhy+I4x4yI7qbK04PLB1
5RDBMeCmeyAFm3+/Di7ewb9viM5+g7NlNwaqNZbLLQyezM1Sngs9uIjFChIC1Rj/wgNbFoYvpol2
tgKLIEQ3FTBNovJdQpZf+9d1nZKqAezs0p7y4qWdrcN235I6MXBprSOvrX24ng/KtdioDtiF/0va
mfXGjSRb+BcR4L681i7JkiV57xei2wv3pbgW+evvl26gXZVFVI59BzONARqoUDIjIyIjT5yzU72W
XZ0zvqNlAlQxqfLoREshsY9qs7WBse+OljW8DZzxm1vHRwhH9FFx1pYs2UDNA4Og6NiuZMmrA0jE
OkAlpjY/TYXxUAO3WPWxrroSLhryDUpXWj0mGjmXzhkYQeHYp4ryRxDVgG+3ty1zj7vm0GzRqZ1A
064Rw3z87Ts5n9I+sys5SYVQjDkActn5CRi8/MGsBtjbt4qjJ/562RVd03QtPqLvWHJfOsmMyWiO
EW8ju+aNuT3SaN/yKreDIWSnH9AYUgWrRX88tygd9tZpSoQbsTiuT8xbZ9t4Yz/3O21P+2tTfLq9
vqXNOzcmbZ5plkMzeiVFyOmvGs6NGB1fhSMuBa9zE9I+DY3vx91EE9IttAigFZzSq3pMXcTup+9V
YTG8PxVMiqRjoTrby6vjOVWH0Zc3BekMGLPenNoTq7NcJBJrdDmC42furYrkeVUw4omu+cuM+AJn
NRYjZ07AzE2+O5nu89CUjz5EAcMcvA3RE7y9X+IvvnbHX6akBJratqP5R/J0kJTGB/4xrpyqGldF
hLRyF0dwXuTOpCiwrqufywWaUgI1DRqzvYAx2HsglLDKIPt2V++YU4HlcN36HypG609biHp2qlRw
/UAt2ZaSq3OMy2iKxB6+7X+IzAPD+Dp4ZDxrS8pTdkuX7Tk/8Rp2APuz8KmzzRyRl/Y6lwFvKNru
g8/uOt1A3fSD9BMfmj2qlorjcX0lFws8MyhV6G0HLXFisqXpG3HejRW8yK/FXXrQD/H+tvcsHsUz
U9J58Ocymts24yhW3/PTc2fv+xS53004MyivygtLVRFJDrJ+3dM9S671QoDZuuGTF7If6XtnV+/S
XbK3HuOPjDi9JyHsPUWZpDAol3lGbDlC/pGzMaaHGOmWKNI3tz/g8kn4tSj5Rb608jRHskD0T1bm
fXSwIZjbRNtgPdz7DKnP62pz+q7dqSrMxY07MyvlBM1zTjZIImBex/aphu4KBTHYf4LHY5cy1+oy
P+8pDv1SUGPXUI2gUOfJRfIV5mSRuZ64epzCGbXOL2LG/mh9rGbFJ12K0ed2xNLPzludMhA+pbhJ
SxGbPiZwiuWzCuGwlMXPjUhhc54014ERWuTUCla3e56Xt9bj+BVs9LzV3+sH1YYpViX3W7w4j2e+
Ki97CZrxr8lX11TA8hYt2OgteTb/NORGy9E2+zoU++Mz+Wh+CIInI90qvH3pRHlnNiS3q2zmrwFu
ws/n74ddeQdsgvhU7Xn5bd/oO3NT73+7E0o0pJSk228ytg1Hz6U7OEVC93CgrazpjLSX22D4yyif
xliRsherrDM78oVeLwez5wlR1HXeV2cH/9K639lfBdgg2vmKrL34HX8typNyWGhH+dyLHAYBojnt
R03hC4thyXN5FmOwInA9+SEZ5gDNTE14mPzH5NV/6e4M1gP07wXZ84/6pvkf7miLeevcpnRwmcLm
ldPm3mQzTcAocqMxDSCuop6xLiCd7x+6+tFSQa4WwxKDoECHLLxEfgrOQz+nT0OtFTAn+daKGeGe
GFLZlJ1R36H1ooKJquxJ2bnobbqBLg3zLrN/NP43120/wUYPjYOjSM5LLskFSueBE44bH2TjpeuX
PA1bfk52Tt8goPmz0vlKwfzvFVt1zpbqnAtr0tnWw2NlnWqsRX/Xd8khuYfzamV/NdaROALKK/1C
uLowJ100ZgutiSSDh6zI7lGyOZkvtQoZqjIhTuFZJpm9Tutd0SXxB/M10saHHMbGgofS21FRRCCp
BL9YifgzzsxMsWNEp6NPhOJl/a4c4SE4wc+XppohRk3geND+nm2DozBnjSIiq5YoeWMSZbETGRkd
1exd7D3akFT56fvb61sKJizQo0XhoPCEsMTlAvMQMbSGN41d8gPZhZJCH7GefROtTveMcDIn/D+1
mBZi5IVVKZyEdVinTVDnu/JEZ6tkFBHt7cRXxP1FKzREQJE4/MeXNi+sYia+Bz7geDp4IRPbqqpX
HFLZO3gx9AAoo5Plyv0CA+1P00QTGrrM4yHWtKcORljzVL0OJcPnCLKnuvfUt+PDVFm7FEZbxeaJ
Y3tlH5AC6n1gTK4aubMzj9PYwnhm7ofNtBWXtHYXvzLOvkHKSmFtyR0Dw9d13Q4cna7WpafYY203
dgalMj2o78bJhgLEC3fQjNd/sG28xVq6bxvCK6XQ6Pj5oOsn8htKGRvLZuigtBThV/iX/OEQQnMN
0FjQwMv3Ptg/JoZUQ0amYPVJmL/uLJjMtdfa535k4fUq9OaSKzL7Yvs+lY4QQLv8eOiReIzDsKaW
KVpn3/S/fx0COMxstU6mpJCSNsfQh6DtAvpIR+Q4GHRfVf6LwtkWQqEQY7KYYeHvv54+MfujV444
GyJFAJTHdgfZMZ2cjSg+yhwFCMjlV2FFEVK9//eF5LdxtmjX6L4JOzwzRkwaSV/RtIcuzo98RYil
I+vBhVMpUWVm8aUk17iwIaXKsO+jPMHMLooK+CFQxTBetPSZWe3VVCmuKgtecWFLypNQtU/jpGlw
4o4MVuZQuEO9pti2hWN7YUP8DWcZLDDbxkU6CnqkdfIk8JWQYKMmtf5q3SNj+9Lt1XDohTLqwqQU
d+GtqEa/tMpdPL3LHW/NiPnUvNqZIvyqvp6UH8M0rjSuFyQR9/Rk6eBfQiGd+N942/O/236uWri8
koAHLMFTczV+MrhNmge1D9UhjO65wWTP3h4hPmmeb9u5RkTj2SZgM0PXfS/wZRTs0DctZEAuhh6R
8Pg6vlqfwg10yxv4Aqf35b16tGbJLwS80qf4DOiASb5XunNleLFD7tL853jU6WOaT5MGFYZiaeLA
yAeKeQYWxfRfcDUWlaeAVNyEF3Zoav29tzs9NOG63mbvQ0qL6aBqci95BUmDpQUCzRNIMSKCVK2G
AJYZF5oLY/1YRzvFgkQD9GpBZxakCKExYmp2PQ1S/Z5Rhl2xhxB7P3COVBl3KRRBz2LQVUOf7gpC
irhXgaoyERfh5Lo+eMeHuHsNi/Wgq9qSSx8NLweOJOCqnty+6+Z2BDZPIZPeUY+JcYlsbaPksmq2
04Zr8mO4VWF1lvzvzKTcwDMDwznykoXHm+Wh0750lb9rC0VaXLr4kBU9UJzMNQqZwcvoB2cQs0Yp
N38Uiraon0D1utJYmreHN+ATrByKImnhQ57b+ymCehZtnTqy8oagseuKCsWKv+Ngq/A+4b+S9xEr
6NMgNu+CkpaCq63FbnOEWWznoHt6V+5EI41tau+Ob5PdH2ySI2ZoHBsiLh9s5uXns+ECYYiNdjVM
TgOcTZ628k52UDEHnmaKc7Xw6dCG8dklhjR85n0vbRmVbzUsutzZ5KXwOVM9rC84XGCIcs/3kMF1
benYIpdWRVZsCu44UKbDsOGRY+PANXt7gxYOLcmCgUUmCNkd2ePKqY39U6JjRv/UQTE63lUQ/vP8
O36+bWhxPYEQ1ySIMyQtOYLR2A7y09CpTO1r660bmHQ9VVxYiN086f6yIaVY41iYkz9RPITf4fN5
FZfD5gDfyb8oU1WbYqHCvLAmFbHOcYCAp8a1mwSdDOtUPMPsxyPsrK3LsM7g/Z0YB5mb4qGc0Mm4
/TkXUn3AcHiAY5jBdS/SOnVIbZrkQ9tA1/1jZn4vk4NmqRL90q6Znu36lod3XEVaLnG9VgQO5dhL
v5224b+Pa9XeWxt/9fk62Feb4IsqKi192DOjcqyNj52pjY3QCYg3jf5gl89x8GWK3uZT/mDE76K4
3t/+mEvtrcDSgRgZdkBvQa5nRgJHaIwUTq0QZFlFB/LkGpJ1b2Os44f0vj/cNrhwobuwJ4LLWdyt
4WsK84jLaQ7V4L63Jvt7IDQD2yR6jw5pcl/AZ4pUffTltt2loMU5p3mtE5VR1760i6pLYcSQxOwM
mLjjckTASF/9v0zImxcgrVvYmoWJ4PhkBSc0ExxF1lpySlo/Hu/aPO9SNF2uwmyGCRLIKdtFFXS2
f9uwELaholpfaiEz9PSfEbkJjyzeEXJjjKBXIhIXsvLrFAj+/zTGvegPlE6BSF50pqVQciwAqtsn
HY+v8q9DglAU7HmV0XxJEv8RWphV7CUf/2CfzkyKP+nMBedqznvE23H5vtnYHURfeaJIkcvH6syG
tFHu2ASV240sa1MAJNq1e3+DPAAXctr+ybtQERMX7dl0YHi0pta4mlKnSIsbbeYzagfIpzCnoTPC
bJ69a/aBci5vadPOrMkeEtl14QwhGa1HYtD/AoXZyq+R9M5W7WncD+Xr7Q1b9Mhze9JVIXXgbXcZ
cKR9Vt9Zm+i+PFR35s/mmQrZoFqaVHzkVn5s3AnOfPjkc5QdxodwPIT5F6/6HgGaur2wpaB0vi6p
ksra2U4Nl3UxCeiV35TD3Evh4vz3pWA7VoMxNwB+d7DAvnULc92VLXIFbaooP5ZSsm34XBthh/Eg
ibk8UVNXh3ZZ8NE8/TtaK7Z33CWfEcNWfC6VGfHvzw5uGibdECa4HWSnqJqsYiCXifUtqje3t2XJ
jkMfwaI25DosP7KnZp5G4elY7ur6feWuEx304fdI+3zbytLmU3XSy3epZ67uB7XhI108VMTX7EmD
DytUbMrS5jsU6vDyAOu9aqo3zRhWWpiVO6d87ww733qFKv8PlnBmQtqQUG+gPhMjwaVhHiY72OSJ
4iMtFenni5DSQ5c5bTWFcbnL4IM5ji968Bo7D1Cm+arG7+Kmn61FBIYz5/LDoPdSStldXoZ7G/29
FgI+CEbV/dmFiyFsIqJ6RS6ZZrB06o0yzTmVA68d63ELB1i5G4BsjWhsrEwlEcySF/AE7ZuM6Qpu
FikRhR151JnwMg8Ke/v7FADY/ZNne/G+DdmRKzoT8kO3psfzqYnb7OeK7DXMzH91hxM1cr4N4CdX
FEGLye7cnLRVs9UZURDD+AiDYM2wUiWS61+n+4EKpQYMdtvJF7/g2eKkL6iHXeGkR+j1jeMB1Rvf
vXNVleOiCaCsrg2LFvMzUn5rMqDwmslRzcJnD0XV+jFTdeSXDhJ8fNx1aRH4phzT/M6fnKTERJB/
cSDjPxVMpMZbO925rerqtNB3o0NFH4cl8eRmSw7e1F0EjpoC0j5yUUIXL0X1D17Z4TGYnuPTyoOr
okfg9/Y+La3w3KqU7GxeeKvhhNUQ0uqv2Ul/G0c7L/fXIdpUt00the5zU2I/z2JFYNTHOhYVcu3/
A5mIcfr79u8vdcO4jRlcWLiu8BEln8ucsQwdl1Or75EmEKhOuEQe4h/zPffOHaJad7cNLjkgvTdB
9EH3jabO5YIYYQmbsMIeWQNxnL1WfJ8Nxb1iKcCCfCel6vTDrgaHh6YJyyIVTl4+IwK2QqKk/n57
GYuFIk0jUYP8vOtJG5MU+XhiXoY2yGnlwnkVQ4/5CTHzvf2m2avQZEprUvrTTvGR/2LN3Lv35c83
3XmNwsP/0GFW2pJ2KLGYc6qFLaBR4b7fD4c3KByCPvcUrrC0TbwdWzTfdOF/0uHVaq9LisxH9Dfe
+MlzEH6e4n2umYrTuvSQQg/llx3puDpBf0pa4FfckIxd/Q0pXvq9vIfmK+veBcTfomb/XuEeSyGC
RwzLBcbGZJocZ43MD7vIAPHV0tGxYWI7HY4bHPIx2bcbASSOP0DVd+8oPulSuDg3a16ersSYnXSs
KS2c4V3g7/Tji2JdSxXFuQFpz+xkLnprgAhBOKKY3gq5HyEVsVJPbV1HCkvXOV4mbLkke3kkrUGV
QAuh5t/Vmb5NG/To/QEgqgpQpjAjT0T3ve5W3SR6wGb+9Zijx3ZM/wkaXfHlrh2CliygGhtGAd2/
qsHdvsq9qqYUs+YwgURpPK0BcFr2qzmY2ZuSi0259vTQ7LaKHbt2CQw7vEDQxTEAacgBPkMMyM6B
AYgBUHPdEuNdhBfD932wYo6Mefa22ty2ufRJSSrQano+rWLZ+Z12av1sCkEe5MbBTJs71CI2Y6oC
Yi2t7NyM5OyIE8epZgEVRXASrijL/e3cC8O+wKG6TE9xhqVAGGvRFLsI9eyi6a6JUNNWuMR1/AM4
gT84FsgJLk/irJ3ldpDPuWsOvOXNIE4yhFmCT56OIqACUbCwGxdmpM80lpkXjTVmjvrj5L7xyv0U
KDZ8eSVQqzGWLTqGko81oTvPRk6065t/0DaETnsHXfTEO/9tx1qox/lkDhggACcMY8k8LEXtD2Bd
MTSu9fW/7DnhxrwTLfJ6//ulyqUxKem2YRvQiOGlyz52H5y8fDOhWno0x/3tRS1+vLM1SW5mD1bl
6AL2qSH04mtIH98XX/NyUuzRwmkx0C2h22oyy3bFtufx6Y62exJucDCHhzlSuNnS75uejgALNL88
1UnLwOpEOxegLIh3zdr3ytlh4aeXr5zgA4GZiZwKmerPSvbsuOhOh+LPyOik/WLsrM180O+Ydlo3
K5oC69+/il0aE6s9MzbNZWKkglC1LaAUb7lcONH7avx4e+uXvhkjhYHIDDooMOncBJWfIWdAdW/V
SGbdd5rCtZaOvhXQHKYSoVJ1pFV4EfRcgcVpTKqifpf3XFHiYh7eG31lbW4v5ZqZiTiPdxm2CdEz
KVva/x5oalNpYvoGrTNER+meJlttPT3r7+x34Ttzl0IoqgYWLVxgLu1KV/TA1zp37ID8xG/6bfXU
/kSfTW+dvbUuIJJUOYbYEtkLz5cpbVnmzIhxQcYKgenWQVLAG+w1g6cUgczWbhMTUmQjVvTXFkry
izXKEII68IqeFzUxfxcdAtQwNqi4iidXMYHR/EFFZMBA6+j8pG1ZurSTRWEAcC6BuyHO2/Q7gbXX
d7e9RWyK/BUZK/JBlgjWBhnP6c+9lnTTiOM7/rb5wlTytorux2hrxMhbK66DS6fg3JiUADN7BB7p
w8U/1OgII7GTus/Wn0TxcyNSYRxovYOilUh8nbeGr9cazU2JfIC+vf3lFlPguSHpTOe0xuxTx6fr
bSZyBH+Otp5PW+fF3okBYUPRYln8eD5x3Sa0QxErrSvNgDW5dFZ2wtdPr97foWqQaSkI0owKxKwg
WCMZHdFwP5vQo6PXjvZD+RyqKNKXv9gvA/LpaSmNgxDqH+6z7r3NCDe62n/V0GI56/j+ZK3+ZIPO
zEllHbhNp5vNKNvpIdzUxbb4YDwld5m5gtxnq21cFcPLUl50mALToRWABV4+rt3gz/ncskOoaWzd
Ncf2CUX1rbHVCX66wtrSZrFPtJNpw8KjK7kDmkNR1g0AfYz80TkioXh3++st/T63o0BgLsgkjvTx
ZgtBnNEFqucnj7Yeve3mWDErteTQxB2bEojMyD8vM7uOMuZ4OnE5aaByKYdn14ke4EpVeMGiFZzZ
AU/OQ6klxZzAmuawyX3uJsOHox2uEJ9UPussBVEAqP/ZkFYStlZYxwU1ihaW971+RMbKX02Gdte3
KC2HxVvDVWWixe05Myn+/VlZNFa+1ugpM1/5sbtrA++fKOwU+DyVCfFlz0zA4zNAiUquOx6/pgjY
VbbCARaz6fl3k+r6Hn0f5q3ZmyjcJk/ZQdDk2x7ksoJ4WgWXE8lSynRipIubJP1VnYnDy+VkuKCf
mTOO4AM5cLLu9DpXbfEC58j8cBqicuv0nfP73ockkAOkjSYrPVDJaOLVs6/1eEbQ7oMEcowCPfR3
t0/qgvdd2JBcAXHgootiynFzMH5oPno2Y118bHz7fVG2p62elh/rqfsD+Jl1YVZyDy8aRNmC2em+
eBJs9cPKfidaUPE22lSH22tcGIXCGrNQ9A8DhzalVO2ZQQjnTV0zFIKY6Bax+c2/qgr6nV+u8h+I
Um55BtretroQOwRKCvpBaAGIhNLuHXPbiJ2eNy7HOwzuCxqJx06R1ZdyIuUXFHxMiMCLEUifsT7p
WWM2iLCfdtkrOAeOgP7O2o8bUVFCTvcHKwKUJGaV4YqQU1TfmN3QJT0psfzWntBhejUMxVYtfTRx
LRRzoVxw5eHJgvHCkZZ/ussRS9Xdtd0YSJwrCvGF2AQjxC8jUlQv48jNhwIjWnsowlfd/ev3vxOz
3AbUQAYXNrkUiswk6Gub30+m4r4K2k9cGe8Z43l/28zCnQkSCEcQTTIoBmGaVOFXU6+NkwuwMbXW
9l4UKekOKaps5bwIGKeaVeN6dwRWnRLv5wMxMw2XUbA8OZqtw4WIgNMPrfvGAHSWfb69qEUTeDPo
eLboqgyymyg4jRWDM9n86H7n6b5Wzc1cN2pYxJkFERHPMpPdWnbkOlq663KtXA31hD5Xkz5pSHPm
mbe9vZzrvEEbBbSk6IHreLQUBMbTzMu9x3LsAaFV44X+d4TWWfa5aRX5cOnD0d2EK4pW5zUGpe2y
cCaOM1un/0jmrYGAVu8oVnN9cBjV5gnGFhSnuJ20GoTrW9PIBUJd3yCbWNn7219L9fvi359tTZ2U
Q15rxGltnM3wMcgZYn3Ms1IVmhftmB7zozqwgKsml40moh6Kq3He+MXdOFDl1/Hvo9L5WGdGJD/L
m6HBKeg7H3NaQg+28zomij1XrUPKaxp1RzFbmDhNTxmCc/FvX7kvliBfuZw279qTmGIr0Lq32neG
i0Lu+P9bhBzya4tp3jTkLtI0d03+eLIUTYqFJEkbBFQbYEfY+a9mC420bjImfIlaf/37NF6ttfX4
L9S9VD7yLpz4C2tScjEbHWBByzfLg8emffCLb2b1xjwZa2v4fRQIgkY8zzBEBDGW60vbX2R6PyUg
tnbz8ElvVwmAHeW1eyGsiLMODIT5Vt69xL8/O5Le0NSnYw0isCzjHaweq6T13/gq9pilPcIMrQmT
YbTrrjAy7tHgaqSydmv95BhCLPtds53XFpWZqypkFgpCh2oQLJ3tGmAQ5S/nTaPfZxbmkPT298wi
P2hb+731GB6Cvb9r1v1B2328HdsW0g5rA13HWIdor0ofMnDgFytcvND3nubm7hh3q7n8Hoevt80s
fknIAg0xhmDBAyo5BYjprEtr2iQITAuQATRUT8623jr3/k7N8yKC2OW9yAEq/J81XyB7ztyD/F2b
cYV75PGwq7843PTaaJ+e3nbl3lS9Ty0VPGDG9EBn3AfoiYwTijrPK7sWa4G1FU0zwel1RAN974Bb
RhlhY9zd/poL3n9hUE5INeRMYCVRQef/PeZ5be00K2rems7obv7AlAsim+kRripy433UHCjnGmor
rRrvWqN8NCZvPSSRwsySf1icsP/sSGkJMoa5LF3stFt9ba/LTfAK7dXa3AETeqspYu9CMKQawRdN
kGQmY/KX7sGTvx+WJa/yAaLtSFUDoMgh8J5TiMOSYG8d2+0ffMUzg+IUnvkjT/YNUrkYbNt0n1b9
pgqyd5X14fetgPdlkJGLHYgXsewzK43twlFi8g31I1BCI9p0zfGTW7WKryeOqnS4oLdgAExArGgM
SmZ4i3FigJq4BDO24xy+hm74ZFkRco3Fc+IMWwj61+HU/oHTn5uVPGSoHaeAsZPV6ffozh/jj8n4
/1yZFKRy+F+bY4AJ8RJiHYJtsxWDB6rZoYXjC0qDLyhqYqKUZMY29fRk9uxT0r6G3puoqldx/+W2
LywFpXMjMqtiFxZVVbUYMd5mH4Vgg7aN9sEH71GArfJ99duXV3idf61JfnNxnWM4jxlOkXePTvc6
qAj/Fo4sXRIIYKnxuYQ50pFF8NgIKpPft+qX0N9ozkObPNnD2tMUbrZQvNLAJZwLGCFbJG2OE7Ut
fKF8N3uotnk2H9qgX9/em6X9p+/DVRI5MrCl0n1lKE7HODSPFEjWa9QgWv9lUkKZxW9Ih5Sr/i8b
UopoU608QX9KxPG7XR2Gb/xpXs1a9IxC+bqY5o01xnvTf9Ci8WkKd9Ap/lPmdatozSx+TLQtqWpE
X0OmJku7tuFxmr8iCN7a/cvY/YHXgQRiGo5CWlDJXUa82hnzdsy5mQ3dOuv3eqwICEs7RaeMR3S4
W7j3S6GuCqqpa0d2ym9e+36jNW+q3+/lO4Daf5mQwlo0cOk7zh3n9DjCDPPUxPbaUXEiLK6DLyQw
g7rw7svvlKND30whp6cKt4W7bk9w7m1vO/VC45uFiAddcZ+5FlzMjCwaIoO9jqZVSPFa7Z2n6mt1
d9xpd6q+92J0Q7pZVMrUebyDXC5o9o7Il1Is7wJRKdt0atNPJ2/trvwVNdjee68kUhUXJPlAnVuU
LlBIvFdZdSQ3iIew6KFFpbj63G9EfnCeVeCgpXNzbkyKEMlUzqd8xJiTf6ndxyL8+/ZmiXpDXgx6
UzagDeRnriaD6rkOYq3m9139vV8/29rdZECx9HLbyrXXiRagzTAVXA7wcEinB15d8E0D2KM8S9cl
pAHFN1j1btu4/lLY4M1I9O15cpPnfuFLS6sugzK1yixzcxqOBgLytQoatriSMytSNNVyaEpjG2Kv
ujs+tsd8H3TZtvQnRWIQ4epyW1gMnVMbtit0GWRuNL/10jSe4ZjTrbY/+E5drFrzKU7enqIG/Zbd
scmM52EMldli8SsyWsX8qmfxOiD5mxfrwQlmKoF8G7f1c7EdDvYqu0M0AfAtwJqdiiv4WjnEEUv9
ZVH6ovGpLTvfwaIAjnqfeQDZdwc6xejVfT0m0BI2K+N7siFcKVLGQui4tCzFQnuEzXKG8wuh1nmX
HaL7YBuNa3s1bsrtdHC+JZ9+30NFfqIgD0TpIt1Fzd7uI08DQpQ2L0Hx4GSKwLvkm+e/L4XCcLY0
fRZyBr334NHBrR5qTeUgS/5xbkMKfkN0iqy2xEabP/WnBydRvRhdlyu8Spx9JMkBZx01+yHGHYav
05rH330My1e/y36CL9Wi2wvXzUt7kvulJzfsMl3Y2+lrfZttPW+Vrcedd4+K0j/Bb786Yw2IC8BF
mzcE+b5pZ8dj754mePDnt5P3oVPNrS4MIVwaEPH+7OZnu5EZlci07xz4javVaRM9NG/DTbA2pnX4
7rQtt2qJtkWfOFuUFN0jszgeswkwxQDdYLY1agUYZPGgnn81qTKKi6xwowYEdrsdNvNGSBVk0FY0
W3PX7YM71XPs4jliyktkKsYaA+mcekYQRPPMeoCUz+FmmO+UA7lLbsf7G+hiCBwdukXSNyvMETHC
ms54txm3Ql8lYxxq3P073T6rDtXCDgHKBf7JJQOom5wb/fY0TKHPqR3v+x+CmNo6sK713KyCl2kD
n/5GRaiy8A0vLErH6nQMvTALSWBkKvoqb5rOWxX1b9/QhIwzEF3Xg6TqKkuK1JnOKctiqvau97Rt
mqSKqmJxHWcmJNczpmTQO5aCINNeqzdR8NHSPt5OCyoT0tWlMdsw09HJ2+VWt82K7qUainTlJypy
y2U7NswvAkFP/LkMDf3JPPr1xFL8cHs67hGCNQbFhqhMSNGn5N4UMNEOMVCxKVNjpRdrv//9q6TY
9V/rkI7OHIRVaNcwuA5FcUAEd6cngyJML62D2yR3cm6qjJpLSegY1l0ZjeD/m+aekQ+j3Hbz59u7
fl14ix4nQ8yYoZUhX1g1eNttV5TEcfs5oc5h4MhM/gqD337qvzAjx7KhhHMlawTqP3jMtXVaPXHj
v70ScQSkWvV8JTLtnV/0Jx8hJY56GHxLArNbuxCEuZP5bIanpy5D6TQ6nhRGF3fo1+cLpDoktJug
QeGIHfLv7OEucB/Kand7XUtB82yHZEgqnWHNcg3WVcx/FelfmopHejEHnBuQYmQhyMg0Rph+5gAQ
lZumo/ToN8Uzk/QHVfW59MVsWkzw0jAJQKPh8vi349h6najc9E47bSoh+wmr6sa0TuXq9z8cNHHM
GohH+KumOrCskEdtBloa19BWR097E5T1h9s2FlfDzYFDguLOFT2mU5ZR7dn4tRV75kabkw/arH2A
60QpxSGqZtm96Sv8Z0nKAHEXOGGTsRoxC2TtoAJ4KQ/6ztomb1V3oSWPYz3MndDHYpZOKuADPdXM
QvDcmv1fhfN9UBXXqt+XDs3YwfQZF0RO3XuAGs6LD3+wKey5gCA6EPaKTTsrPv2uCtIsoE6b4IPY
Fn05rie7dp6bdFJty+L+n5mSMk0APYvuR+xKab4JY8Knzf/gAb69oKXQxtsGABmqdY/Tfrkg5gqd
YG5sKMqb8BV/+zAVzQr5F+YwrLcBhIgrRJEU11KRvq787cymtEluGdOsNXifH42XIx20DmFQu9p4
RrsyVaoDC18ROkJEAICCATyUSwLTS70my6CE4xliP3fGXalPu975gzrNdJlfF8QtAqksfca4MYvZ
E2Ib/eg+pm37ZGaquaDFlUCC5sKFJvBFUlHQlGbiJw71NEMlSN2u6vKbEa1ve8OSDaSmBQEmlBZX
BHpAXSurrEDlpI67HrVq44/T+piqyPcXTqnokuvwhhIGruZBK4sqrS9Zit5nq8zeGvP72+tQGZAi
Gk2nSrcm8a3cCAyeH5or14pO29tWltIb6whABrMj0P2Kz3kWDcYqLsI6IOG4cNGvaqN6m3rdLrb/
rrJybyX9Pk+Rnmui/TTC5V0HL1lfbG7/DUsrBa8BYTdAKgGluvwTvDD05mDkLFXauy5/lxwVa1zy
iPPfF/bPlnhqunSyErFVc3rnu9Fj3SK/PNiKsnrpVi9wJ/+tQ/qUdux54ChZx7BLn6P8bnpqH+Nd
vbXuYfCqn+Z8m96rypOFb4eeLwhX0bMFGigdWkfTitHVsWlkr3X/GqgGORe+HWh1OF5Fv9a7En5q
qYudduD3PeuHMzz18Wvpfbq9/YsmyKWQ/TJazavN5fYc0/qURR4omtg/9P2jjWKk93LbxJKX88bx
y4aUiIagDrUuEMyhXOSPQMWzD/YmewNBx6H+oGpZLu3JuTEpyqUWWveNgOy5kIKnlrOuPMV47VKv
5WI9UnDI88Iw6yPfrIrX9n3A/CFCTPYmyDfQoL2Jt+XaVAFefzY+pZR3YVMqTZ1jY9hTRmC1u3J4
NzhJvG2Y+GBE2R8QUs/Rtgqav1v+rlXpD3W1KsUE3J9spCBOoJfAM6VM+WYVlWnMKZ39I00mc+2u
kRjYCIVWAVRWTRkvFBZ0138Zk7wmSFBTSA02sqmZlc2dlVa9z8tHb54O/fygq7RWFv3mzJzkN/UQ
O8mpIhQjkfmmmbLNYAcHxfcTsfRqE89syI7TGd7Q+RSv8Zt5Vz4bD0Lop0C+iw7+/6ALtXi2z8xJ
PnPSmmMFDQm4v/AxrhtcYmMf391ek/gsN5YkX579AcmpMuNsW5m/qrQfdvx3XcQrv1uZ1e8/zFL3
0/mGcoC2A82sy1ila7kVtBkeYY/bYXwzQttiKfqowqnk5ZgGgwvgq1B+krHeXulUPAMSca35+Th8
i5irS81D1f0+mRRLAcEOLa5u87AjZd0YzlgjEnYg93EDpPZ+vyd38ftS1nXtqeyL2uCakR1K/71h
vniGYueXDoyYcEWggDb9FfYjOCVdm/ksYbJf0uPXzPxw27MW08aZAUfqMRd9GHWGI/oyB+KZIKWN
d8l6iNenbbdWD0YshnUx/I/oAmwpMHFdupdZJ42QEvophWC/NG+8Xbop1sHfZrT5iazbqZB1CygA
vODMonSP0aJmmo49g/pplnw4BeHenLvXOhoOZZncO4X+LZqCXdcx21QDPulsxQ4uxYdz85IT1mkY
+OkEFLOtntP+uZnf1oMi5C2ep7MVSn7oBUXeQb3L+JudoD5dNB/HdviAVDS8lNnmtsOIcCadXcF7
Cc8dz+jireVy/3x6a1MrKllnfFcMHzXv7XT8GLev1XCXJfqqSPa37S18vgt7UjRvPPRNhoJOrpMn
e739B17MQ68r3iUWjIA4JubYFIGAN6RF2V1fmN4s2GK9O8vI10Z28BNDcYdf2KULI9JKXL+ZnFaQ
7w9tnT6EKFdtOnrha5R2/i56ypvf/nBU6nBZA3hnCO2q5gQpxNMOJPywMD2U4dfeix4mWK1vW1kA
iLsXZqQCImv1uRgTW2jr+PvTZ2dnrOaVv0EZ6U5QUlQ7TSmttxRDfGAcnlDgAhogV0hud8zC3IAC
OtZG83MXDwxBTVX2DNu0/gRBxoT0UjmX0zpN9eyb1/teuzpG0HnXo1b3cC4cM4YABm9WnMOFYE3e
hAyGmyYEt/InLx2mbFND8MKmfw0BcMCt4mOLUCUdPkYYIRzxAl7Rrm6ybZ21TXBq/mVrhrnw0QGZ
zDRoxSDv/MVWof+XjgUIKmTnLbDbpKDLs14DH4iahLKjpNSenBd/ztZJr2gzLQQUhE9BqruMZDHJ
KP6Is6vrFBet5Wk0n9O7CA3I7qED4drtW8XeLK2FTgnsmaCEIeqSwnBVzM40e1DP2PG9k37Oo1UZ
/EHpREb7ZUOKw1ExjLHmceRgNhKlYGKuze7HbR8QoUhygYDLKtUAkFNebaTPpXWnIAmY9AIMOh0Y
3FqNg/FGaIHOabM6usPft80tZc8Le9L5tidbqxGWgoPRgElN0G80D1G1EoSw8VY1brawSRfGpDjc
1vH/kXZdO5LjSvaLBEiUf5VLU7aru9q9CO1GlvL+6/ew5m5XJpM3uVWLGWAwKECRZASDwTDnVKlV
NFW0Ahoj/9SUH6t3pJ7PRHBeuAYAfm/lQKBu6/ygLeNTUsq60V+6pS91hIZzBg6GYIaLcSogIWzZ
7NKo12hqelZWYH4y28hchxhMzDovdZzJ9UnWDn1gZm36Q01646arUvKJEsX8Ohq0xKw3UGV/Kbo2
d97YZO03RNKL7elObKxhbmcJuceg0Cjr/hRFhNih11/PnNDJgVSAFoDWqxze9XYK2JG0DnZo7rYX
unsZU7Dg9GM8mqHOMTRbyD0XZujd3PeDSdHfznpsih0D1pdjNYte9ujKJNCGphtwNdzxX7u2y8FX
Bcs6rmHvafvkzty9gGFK/Ixw+2z0c8GdEbQB845mIkrS5BWAD6suQJVmFwdx1EebP33G+1Pq1i6v
HGweeNkIJovQJMLvX6OYi1sR9sTRwEJcD4exlJVVBdetDeQ5DBKxMAL3GmfOY6L1Re92TEfzZ0aw
We1ZV6t7pEEDIDJTEmGKlgQVYbjHwfPwonhDyg4oh9oCuIrqSz7+dirZs/DShWI9JwI4lzbMeUoW
Z6BRQXfAGB6Bpj+S6l6lhZ90jWQylH3s3BecC+Nc2lwnGihXZlRu1g6xOVqIfNtu0ROcWLlnmjKE
NdHaWIAA+jcHPTb888opprSuWZnd7tVj1dvACi/QaKGC0nMnuRlEejoVxfmJFnF5W5AOpoc8CwmR
0wmUP3PUeZ3HkHgWSYwuEueyLhsUJjHWxrdCLIqK5FyHaXTaPJL0eUkkB/fy7gE2BMvPIt9r4aHN
KaooBz22Shtp4PqDZXmF+xQ3b7ZsgA+gQQiNFigDIC1x7uwcy2rMIYeI0jko+Z3yniWcfp9t4Ynn
TtIirjLAr0Rxd7sBCFy7Td5xO5yvgXPYirJ0WjJjDcvoMapkxn2qfNZ2S0iQnpS18F8q/Vwad1QV
RUXma4I0Z3tQ3C9tdbhuxJen8/z7nNLpVFXFmGDH0tUIgaTxHbmC0F01X51iyUtJZF+nyuECj0lv
q620EEyv+dH6Yxo3Tu9fX4xss7hwfQHQfZbnSEi73Y5uj5n2fP3711cAMpxz81KTdlBApYkhdw05
Yt/unspSckIE4eapQtDscC6jmwG4vM2Q0WgKmMXvTWdfdTe59dOlfmlhKq1Bw4Dh5Yak3HB975D0
PperApHPrjQmt/w+jD9s5R3e5VX7F4AQ5biiIxYdUMDkWyKyUq/K2gd7bCQmcN2eUbo9X4bprOmi
MzE4pJ6uBGOZ+KD5e0cUfa4mzguQEXCKKfMCW/2Nks+41K6bmiDmOBfAHXySgbAKfaRoPviw+t0B
ePORFZh3FriyWFpSFobKTJvzA9usKbXJIPNmBbxwUd2ZXqyW7/AAeLVjUhAdDphT5TbN2Yxqbidc
x0DBzuM4SLdPZSdpsxNuHKPVww3Jklk83FtfjfrWmcgydV9Xn3HOKSE5qIcxYPG7HI1PZHCYuAVw
HZoRMErAXWn6WDdONyL+BMtLaDR2YOup11bzYaSbJOAQHdFTUZxt53pcgnY2wbRtkda7Nt2c0NZl
KF/i/TtZEKekZWgU10nQht8FC1q8Aa8aDcDc6gM1mtDiLQOwF+2fA4p3FPqA+A6mtvMDS0EIZ/bz
xFIsv50fY6n7y/d2/Hz9NAmF4IGFVihWr+DjjrpVgL1NMFuV90cLPApt45tjMNrfrosRKQgh+18x
nIIGstgKRoFwZsEOoh2d6h0+9PT7nGrMOcYTrsb3ddp4axO5JpjJ/1xfg6DDAZhAJ4tge3kaQ9ES
nDGaC7hRCjRLxgaxPjK+HethDXLwoskRfdnPPn8hnEvkfE+fLugl6lF0Tlcr1LcKw+rtrQp8uesr
k4nh4o+sSBpFK7B7BNvmNL+dWQtcIknmCV6/WAyglZBzRvkaUGvn21cTteyoyQKq2yXKkDxQQjNU
7nR/QOlV1tsvlcbd2l1L3dqtmMUd4w9IPe+tQH3YfLi6/0PaWbiBJ0vjXN1ga7VdMWq+yTm01rP7
h5qSIES6Hu4EAb9Jm+kA45u7iJXilpvCd7oQ7FWAUh2Bgyy5ZoUnFrA4wI9joLA8ReRa1HWRbrjG
VxNIVce5lbhs4ZadfJ+zuQVstnlX4XZI8tgjm18T9A7KMrviXTuRwvlQe0qAzbjC5pqg+MwSVnGw
PGWHfy+8dznsV2F8vTS2gE4Usy3LXddvR6A9pR5q6cemefN7FyfpRBB3kmhFZ2fLsXcd+TzXvkkk
3loYaiNHACwhNEKiG5LzO0WumfPawtjU7MC4HxksaJPv7R1Q1yJZE5fQEgCWgIG6l9Zv9vcTt5rW
/aB1JRPW6l7zW0VOc3Al1iwwBAytG2AuBmYLwiy+lDDVmzUg+4dg5Nl9YOen2AEYHYNFLGSUAaOz
7Tl32+fCuIui3zBL1RfQD9Wp32OcTTt21YEYvzZZWUEoifV9g8wEjpVnm1iHzLJ71tmF1+pN93uw
QU3UfESauGi/vPWOwJr+SkJ97VxLGKp0czh2NvmPtPWPbKqDuvx6XYYgwjoXwhm2pcW92cQ4rtsD
ARbjuKv9ydvuX4bogGoquyQuLY+JY3RpKgtN+NouaRxgtLDdM4bN62LPHX5b+ZvHdM5lcH5uU7Z1
MdiSSJ5EwM/Qpi4yZG8i8UKQ7sWYAUHxnTtCvY5tGxYsJG3u0l9kuQcp7HXVyCRwJo2yJs1La0V+
CrnJ1sB9EKAq/v8UwrmdNK701KmYNS9xFqRd/jSN2xaYjiKJRYSrAagopiQtlBV5XmramLoeV1BK
1hZe/gtoid4k27HLyBqKR0YcnO148V40drprURVljcXEqCgj5ZaDN3UqwqmKrmvm8qLGpAwK3WwS
3wXrDKd7y5hSCnxybBqGtJoPqywzKdqr0+9zmrfMpnTIiMplb3n5/Gv77uSSYy+UgDlIgklWG8Om
3Kkf29K0ygXaiI2b3D5O1W/97cCe2KQTEVw0OGAR4ziyUwhlrN/76Yvl7q7rQdDuABlwJrheMLx0
0ZzpWmWy1ehBidJDcp/ttX3hV/vW9HuQumP85+DeusGQS46MUPvYNnTKYfcupj+6rF+2NoNQO30i
eWjKQKZFugFqCWMmR6EfPX/nbt9sxmnW2ZEcMiVMFyBbT2awpG8HGQK22asYHnbAxFEplxLuBXSf
1g+iP86T5JgIYhqIAFsyCiCgowfQ8/lK0nJVUo1ip4Dchvp73d+oCTn0+nFwsigh9ldo1O/U2XPX
5jhslaTYI4pAgPeM8wk+GAxO8UWKdqW5vbhoBtU0IM4YIeOW1HtvjqwIadnA/HTdHAWKQx8Ipkxw
H0B1fLUn6xO0BzJ0xhouzvgDoHfPlkVuL3vGBToQwlAEGRsRMkvne+rGs1IZFEK6gBzVsPfTyASE
do56zxBav0zgcSgB5utkdUCmqwu5wO9Ctow9Tfi9rAFHgpysk4PuzPbSaafpD2qRB0BScd0/1/dR
cMAY5sxfUezvJ9EpDp5GARqDNqJc+T479gFlh/C6CEFiwUXxCv0nAFtAEZWvQJtDGzv6ADCi6uvw
9YVbF+CqCvAQdvYLl3y+U5+uixRYB7rZ8AgHCTYIinmXS9Z+IfmIzsPZxIhy7lVFmPSSVl7BziHJ
iG5OCELCkT9w1VqCTbCCDLW+19e7jMi2jTltzgrwakBfEJSNk8Wb+BhvY4XQGAJ27sf4yB53xqfk
9l+YIyprmhMux2Ttwow4HPRb54ZQAClcm1soadOSb8PQPGW5RCkvP5hfEG4phNls2OQC6Mhu1mUw
FTC6AxWDgUhoXuu79+xcsUbYzK9K1NZjkHwlHwmAbmYpyTMLRi9+AFq8samosF9UITNHz3M9wxpj
ugKDFIidH7vmM7F/kMpL4lpyd4nCfQxdvYrjzlbRuCXIguD1hwQkWazdVwHykl+4Hj3ogLdJd4Pk
ZStS4qlEdi5OTnO9LMNYz1gg0L0te7dNEpsUnSvsG8tuqagZ85AZZR8bKSkZdBl68O128OOEegmV
BEyiu8QC6C5jYWCBBm+LA7CEWwDgwe/+GoIGr9k8KHx1BCoQq7S+45kE3DLUVJAjZvlobtOqyckJ
xTUSZbrqlb/WWPOz/uObHZKFbny0D2PmxAL+3rliNqsfshxJyChrfrnA/ehuCxnRligCAL6/DaBB
1hZz0XtlODRpXuhNjRKbhhzuI/UnE2Uj9Vae1RBYGtInmGRHVoMh2XHhBgWSydozEFVt2DnLUXGC
6xsmsgF0uAKeBb0BaL/htdJbY1/HC3ZM/zgE/4IQmWGOTiLG//H2IhjYRTGjhnZMDCleIEHUljp0
VglhdvXNUfZZ93V0P0kWJHA+tq5iMtllTV8gxT43gXbcLBjYhKxJBpP31UxRKWaOthFEFrDAnWu3
8wH9mySyYkqygDip8jluy6T3qrHoV6RDF+vnaiR6SExaz94yb4rmMQbW1FMaDC6ih6cksjZnwZHH
z4bJApIa4/D8WaSlpiQWHbE19s75Y6vHqZYlr0QiEOqwzl7k+y+KNEDftFoMKMOrhEuE4LVi0xis
/lDtQWPYlTBhxk8uHY8QygU2B7h6deD/8BoZ+n6ql2mGDT+MIXvRKH5pe+rB8DQ/wcTUul8epR5a
ZAZsqgVhMjbzYoI5LuqKKk6Crn47jX9Ojlt+SjNncjwwexU3pEvMh4FoYxMqyqD9k2/jbHio/7kf
GxWMIT6lw+w1G4Dr9qkFflTPKWZ3P9VW3vtlPSc7eO/sLhvN1Zt7RV980NoUH8a5np+omhTaYU3B
VeUpadIp3tAt42OzmOq3dUucZu84yTT51ZBrm7eMdYY3d2yBQg1AeN5ojfSLHq++WWFuzlvstn+I
SaZDTj6XQb3NpvGA+CKjXpz0JjJBypIhLW31cRdt/ZLlfq8YzoJbvlSjYXMtmR0JXBKe1393VudS
eCgxW2pp4hAX68Na+6spiV/E5vL6ff4A00QZNweZAuzEMZ1ooFr0Sx2/I6PGsgSMDghu/GLMJMUm
bSo7DWP9q5yjGIWDopGVW4RrsdHqhfwgRj/4kDyZ2zjHvDkrVmlt4OwQnESKX5S+p3xXo8R/X7UP
6Y8TmUx/J8HJ5I7I47VYGCHHlGbe9oe+IyZHshNIES46UDHcyd1KhVuNmIjDiY777IYsz4gEJbUJ
0cadSmDH+2QR6piUTdpBgpF/dKZD5j7YueTqE4vAYACAYpBj428+0LhalUkhgtAgj29SJ+gySYJQ
kLzDPr2K4JJegIuzh7mEiKz72dX7wQ46dLPKAIJEAfCZGE4d8zgX+RZDTB9qkYV+Agv9GCzIZ1zk
sb++/YA6FrtGkBRAoyTvzxMnHjtalnjCJE9Tvc9I6rmGRP+iNSFUZK/Zl1kEPvABWn1Jy75HFyAu
DZbDZ6wQMZpNGW5cEvWSkypwahiswHA7CCgY9SMzlhN7SytFrccGW2h2yx0d1tAuZOVxoQjmbwDo
hQw7X7i2lMxs7BiByTJ/VJqwzt6hFjzC/36fnC+h7rdFpQq+T9ZDnoXF/HGUFQhkS9DPRRSpYcdK
DxGKs5vSSBnffiSd0yUw+Sda0DH1Z7UOvp8ptzaCA/UmUSQi2Puae5tCBP5hyLnonefOSlbmaPfM
BriuO2ZV9A6Am4/GXlYyFjiXMzGc/9Inks+ujnBuWZE6+w4YqkYG2i4+IidL4VIJit3naduBhVd/
sHbzjyrIg+rmPyTG3V35DvZ2YA2/yuMpiPK5aqjD8KfpRILUzT0td/3RXT1JBM8MlVcRkknA6mEz
BxeliLilibbqUNEUMSK1ejfPqN4VBwZWW+1cGZ6OcB9P5XFeOgaN3loP8Gfk++qzZ3D6UUH4FZQe
mILCLKpriQ0yM762QM4GTdVZ13nFAhOKF2O5s61WIkGUC0SrF6q5cM+A4OVv6Kw0Ggxa4CQxKC+W
AjJ/0l0GrHDN3+4av7x7x+seAm00BDLYI8xynB/dyR1IZYP5LAK0+y63slCPc1x19afrxiHcuhMx
7O8nHqJF6X9VJlwL4O2p+puy3F3/vtAYkKVg3ZMoJVxMj88VMGUJo4pkqNCGX4SLZ3wbo5eXyp2c
1UaoKBejzkCMAlzBxWAwXXsF9GSQt/pToIatT5/Np8HTGn/zNX/YlTtTBiQv8k2nIjnfNI81iKpy
dIlWeqCBJrwPNkWyjSI1IZ+PM4zbFGbBWXjSVRixcLoiaqvEo+gUdmXwv0IJuKiB7sDQgvhOjKKI
SVm2bBHFbdbc9W9Hxn0JCgEZxozggj3AjYEgWCAhEIF2aNelboDR2Js1TsLr9iZYhsuS22jaRdUP
sc65PZvOMJog3YC5jc+V9sN5T3YbAmwkFZBxZmmkcwFzNbbjxHyNsTP+oeG2j6PlmB3WAFTdYSHL
bouOD/gJGAsV/LYOVOFzcYuD2cGtg+LXD0PQYd7OOYzfsltG66ruS3/7eH37BAH2mTjOHSSM2Bo0
VMia1J+yLPVixKLAWNAySRFClCaDIEB8GKwQf1FcTtQxtk3AZ//1p/2zE4DowYmq53e4UsjC4BNy
vygU8OUwZ2nbTXMhy10fNfQtrPvYkdyx4n37K8Li3vB5MyZ6MmPfrFHVgrUOu6FtvAUd2B6e3hIQ
k/9iFK/SOBtskH3smg4LGkG76NLiNqbLzmwyr5978HK4Xp/ZPh3KkBStn9pgqLbmUJ9ViVP6L0p8
/R1chLyMjlEpI37HEEFod9D3KeDCnSRYgxqd67LRIkGoeapHnnVYXdBmU1QQl+jpnWFRj2RFkDmt
14xO41ftGjjmELmUBNcPhXSd3KkAFa1bDky7fdhM3kvhB09Cu/DcXR3RypNxU4ousbOVcl7MVlbd
mQEdCoHJ0wJGZx2zBwEwkVB/2f6UH+TjFEK/yZpVCNDS0ZfCSexjVZvaGRIVNBI0VI8GS0ZMwT7B
RWkuaHwYgixqg8hznLsybSmqWS3TPNrGnbsNXqPuad5KDqKo3eNMCmeTQzIPK5J0OZumOM4huhZZ
TSEJXV/VvNX12oO1zyJZCCAqYpyJ5fx0rnTd4GYwkTx/1rRIafeKGfbmF2rttS1M1Z8NudOSf64b
pkhppzvK2WU8LLGSZHYeEeejFT+t8XsO+KkA3irqtqZTh810bJ89HZIQ9Sw9pIfOI17y4MjwucUm
ghF8Cxl7lBq4MKdTy2YcLFihu0Q0vlX1fwpTtiZmZmdmiG5JJO0xVo66PvoHOE2ZbtO7GWVv7gqm
0UQpargrq9ExeASZy7q4FzhhnIascrXngYIA1u5CtfYL9LHoRWjIWrUuDIETw+lpSWs8wYFAF62L
GY59e2P3subZSyfIyWBLPXkpDLUDFmYF3nd7WCLGbJftktsh/LdVV1bYEi4Is0mMZB4tGHwPgVma
i6KjwBnZ+feqetRleKxCvcAEWI8CclQWb2jxUmuNjcWkGpBmknUO2s65bUr72TVkfk+8lldZ3PPA
IGOVkwTKIcUuNsLuzVhSTDEna+HSFp1lL9aWwaBJjHe9+1xrNEj6u7mTJF/ZnlwcnFc5NhfjGGWf
o9kIEbyqACqBjrcARXoakwTI8LXfWsnzG50bWxZrX2KBPFLK3DlFSqnKTZf5gmTXGJEUQ12oFgTw
IJcHX9FFXRMt2qDvZJxp7XaXzXtnkWzXZZSGBeBfhlwMK76oQG4LdVfAhbAy3RbZCM58dgtpZWDu
SKDuCZX2X4mWdCKRrySROnYancVjRhItzcfVpJLb9cI/vywJ/G/sNYL3D3dsFEOb9bXGkjbnecwe
C/OJ6JLgViwCbQB4GLBZB86VdaM59BvLF6jFUam/rCQgs6T3+zJGeFnGqwzOlZHc2IAwjEfiFGlf
5x/9jgLR3m8D8LhuqKDmYZr4pS+t27LQgz9AeKX/XRq3e0uXVHjN9VkE+mJ28yQY3+hnb/LVqA66
ZxlDqNgaXsVxfqdXyyShQBUGit63LKkjp4n314+oUFeoQxt4WIEZhK/GoaZR2+nLq2e9q+0ozb84
sjZn8Sk6kcFWeXLtrKvVAKAJqyC76mBG7Q4teD9sUB1YoHy2nmSsyJroZmC19f9dE2d/fau4nWFC
Xje6QZ7ofmvHN0VSHzXEdNOkR1YCZmGKSwP3eZpsmP8zdwp19o17q7Mh5OXNzCjMWlm3OgvNQfLO
+XdjAS5aQ3Gq5/62t2+p8TTJmLXFivwrgnftJJlrxQVmTIQyOslu5jwyZVlhmQgu+p8qu2uXGNH/
vO4xgFX0R6D0XjdHYYgCo2M47gA/Q/Xp3FZMc5pWhYWPyy+Gg4ThwoO2myNl99J7E16XJlzQiTDO
iax5BuRh4K5G1frY/S7sz42snVZs+yciOIcxrIWKcSWIcJ5ZqVu/SUEKHu/pAWh5xyySzRZK94/z
GKaZrlPBHjHoXAJS8mOLBkc7JK6nBgwV8M15GWbY6BPGcAzLOvKuHv1MGnqFoC5n3ePFuW13jjTa
Z1EC73NR9sQsEW5gCOHMbkUSq3EU1CL+TT+zO7hA3t7AfOZLb47sahG9Lk7lcc/PpBqtjOgI9ibE
yFWQRm4d9i/5kHkPZvDrJig0EFRZESCDv9bEsNm5wZe2Bb5uTIRG2T/ZZ3al1OhQ1r4nB3pgZV1p
Y7noBjuRx88DJGk/jFqFIsv2ML1kI4vdhlxXuIRlqBzMLJCsT7ibyNsxMku8BfgqMoDtVQWsh4jR
QgdssO2uif0mnAPWhVpLXzhCWzmRxp3oNJ9W22IlpDrcIu2FKy7bmSFzIGSPhLWkRH6Z5YH9o5Hq
7+q4402KtEB3JVbXH9v0paxk3tQ7C0icawkwX7Tp72XvUVFMcCqSO+EGGfSmV1Di7Eu0gdxoi39d
YxdOkQHmOwD9Z7G7DW7Yc4NcCjux7XSMw65vvcx6rCYFXEEylqBLR8WJ4U5Zp1f5SFqI6Y3IOBph
HiEvcQDbiYvQet3LsjsXMQEnjnuK1BvChVGHuIL+KTq/WqtAnfCY//H/2zwu1MltO667bVBCRX/q
Rk+nv2NdErFd5qm4pTAFnoRTOjXnYVnKOJwycliK24UN8xGviBNA5lu3TvF9ML9N1eYN8ySxjQvb
40RzxwtEvnbVpCr6Thbd+WxQNccblWyyN8qlU+TkcMeqNPvNseiqhMhKg5sVlI9Rd6PdM5DS+iG9
k5HWs8+d3TCcOO5IxVaeU12x47BGh0uPKYeu9Rz3x9gHC/ny/zMQzt3rFVFRWAcHX2t8tf6o8a+N
RNclyE4WPyxPyDJoJR710fTL+cDAaOhuSLy09OIH5nSbWRazSayCzwovaQFsGII1pSMycVa1V9A4
mOgZGoY2H/x6fqaPO8dBrt34MGsoHm+36LJHk+ibc4/nejQ5n5JV1CodG2ajo1NVI8Me6SGvnmSA
qS935BV74fOPi6HMVT9iwWr1O1XuaFuEpvE8DI8O8BPJuIvj1SMyoJf/ItVVGUkAJu34SEFz6w2T
mLDSIc/9Lf61ascVhSGit96qtr7VY4xbPUyynhqxdv+K5QMGkKplXdY5SuhodHqsaIw66Uxk7MUC
KZj3wnAHyrIGXm7creNaPbo/HKhqoU2YxbNfLJvEeQkutjMRnHU0gDlrqwXM98iG40YD45WNvmDp
6A37DGccEINZDp1FxOgJ5Nyzu2VFOXZxaOz0qAi3G8a/awAghb12YZeS0y7eOKRZQCOJFybfvJUA
9yWrDDMO3dQjH1ihJEOKarL9BPBTTGTsv5lLEBgZjKbif0Vy7jLBbjhKlSrhugEhAzmwH24s6/0X
3XKAlMBEkYkMInrKuVtuUpI0r6cmDhlcAVC3d9uuPeSMhDyQwSsKt/BEFH+rlXD9RowLVS2PQ3Yo
DMmNLfs+d5vZHdgq65zi+xRUB/eKDPpYENucbRWnDz1OEvRMgNGVLoqX2scxu891PP7qtwc3Z3I4
y87Ah+c0mw4HVEweBd57pt869qfrBi3cLFcD9q1q47Vnc3rfsmbMSL264WSGMQDu36WMk+9zykaH
zAJqV+CmmYkdbsa60+M0vL4EoaM5EcHpe2xXbXFG0w3pcOsmppfNu7GRxBGiWx4zUK/7xCnditXG
LNvGDZ071Vc8fe8+kU/FrX7UQzxTFYmbES8JzR4QCDgzPk3YNCl42ec4Dp3tMKxPprYz395PwtyK
+yqDWcZJXLsZmGq12hlhxCHGS3HBlD8DgCOe6lVAPL6uI1GIeSaNs7M0yQetKGHM2sMcpn6/szFO
CEY6HyjBiJKAvR/LwhPhOT1ZIGd6SqHjIdxApGXfT7+dzfS275n14frCZJrijK82emPLYoJdTG+V
/rGrbwqiS6zhvxjfq6o441vRHmqqwAYM/1OAZTkLOnsGSvMYoY0UWUpG7BRe+BcQIoAA+tw0TKOl
VqdgUa76J0v+rBWg/tfbcRl8RJ43nWH7+rh5c+Vp7XrXp67H5imrJJMYjViBrz+DXf0nFprXWzqo
FX7GDK6WyE11LRjr7WkEmJw31fk/79HkqzT9XJqBO2kcbXiqEgNWE3plKjUJVPP726Ug3GLDgS6G
PvjUtLtQqmZlEYdmr1YR5rS+lGlFI3MGsMp1SaLdO5HEZ6jrsS41p4Ik0jQYHqzSXxj3gjo/q5Mj
2Trh6UazKloEXPT0AqfhfO+IOVX12uG5b91ZOxOA8GzIu/46oOeOjX9ISw5MF3zQdyqPOxBz120F
0C3cEFmgf8MV/b5GN/ju3y6/XsrnLF0hdxl3Spwqw5izFW4RQ+FTfLzyyhQ9srFXR+VO6YPr+mNr
uLJG/l1p53qnAhYLYQyQXiyESvp+QLnapP9shtfLMiniBWoAv2e44+j/5sw/BkVkUjjY0gG57CUw
wJDd/hn229GKlj/yIFBoncCxAZIJBsyRij23mHxRkj5D325I48cYWhtJ0Nb7qp8kp+CycsmwGk8E
sR9y4kSwLKcfGqyr+cq4DA9axJbGuu6A/MRAB9uIPshmL2Sr486DU5TzlpfUDd3MA66I16ZJYBte
ujT760YiXR53Ekrkh8Y1gaQeI0ps8Mqp/OpLE9q72Ov85i4JZtuzJRcEM/YL0zzZU+4wqMkGZJoS
e1oAb8rsDiTZE/eox95iHpeZApRZ5sxE1+yJFvlu0QnF9Zbh7oRAyS6Kn5W2U2RNITIR3KWXOznF
XY6dTNtD26l+g0KlUoUSfQk9Fx5arB0aw988Xsna0ySBx3dCdTeGalhF7LmqHoZwC4fd/6G5n92R
nKqAFqSjpg1qWUZGd27+xG37oupJFpkfx5B55jhQD8VBC4knhwsUbKGLlyrjhsLwzEU1cbCVbDNY
OWCiD3F9vwCEdZP1IYmCIfQNAsgJeGeacYExk8Ol0BaDyej0nEMSIlmJHbQ+KjsM5QWuxNIFB9kF
xwmyP0ARwX84o+jajcblAEKGVPdojM5uqwkG5XdulxLDEApCUw1LNQGs8sU9n7ipZuqqXHOwdSUl
YWXckpRExvboWpIFibcPZXED4F7AnOEbBtMKRt4ZWNEACl0NgJjrjNqe5aX78gP9Ke3gENg7OpJU
B9PakIXp+3P709ppJXD0GaqJU6ABahotHLrXBuTXv6P+s+pfP2GC2PVUID8ilnatpjYp1uc6n2J7
36vP178v3EAMGVmwPQZawWdKYAxoDZn0PNKTF/CNemfeD8c5Sh7VQF5AFB0pG71D2ECk6TDVdL5/
fdZi/j6HNLTCNf0UTAnm3ajE+ESXPyaaXqVwkfY4ZW2jaSpgqKbAfiB+6mch2ntA3rKhgzq/aXat
5OK6WBfmnRFp2CjDqoyPkAs3qG6oVNcMYLy4v8p8C0jW+I3VyQqGF+YHMQwlDYCelnU5a9kUrZON
wwI0r4//8jwBl+dm25lAo8IswF5q7hfuFvJYCOzqjCQPc93n6soKsyuzKUa79J3yoIas5dN9XiNY
hj/fyLoBLtXGSeOe8Cqt8trWYOuANQ71oN5ldTT5c5DesDe8dU+6tx4uTiDT6omXcmoF6GQKfK9V
3dtaaFuSDkCBVWAsGZgILnC2GJEk9/0pcfR4Ye42CzPrlhh+JuvJvDy/6KY/lcHZejsZywQwjhz9
BnoEArJ9gXgXg25sspM8TY133V9c+CMmDmjh/+nb4Fs2xs3OnWxByXrsyycSp89bJu3iEVg5BsQw
7ERsF9hGPB0X7H6bqhVqiZ9nEEmwEpT1idkdG3nKdzLQUdGSTsVxZldvlUWpYcGna+rXZtEPHYoU
13dNqCU8DDDAx5ws2ITOLYE0g5mUDgANh4i9t0oQFKwPbPSeRsghHa5LEy/oVRhnEra29GOPQa4I
LbrUPlSJ5PsXlzts4HQxnFcwlQQdaY6ZR1W53iKSwFR5Y2Koot9dX4fo+JzK4RQDFllziAvYWhJ/
6cuwn790bnhdhHCr0OyHxz6gNMEhca4XqtSdawJyL6LkaEw3uawwJVb8qwC+/tWnGEUFJyquV4Yu
yYCTC38eEaAwePhq10XX1yNSDYIhjE9gYJhBL5yvJ61cLdZbA+176OGKgxIh6/B97BOJFxAu60SO
y7WCr8SoiKtoeVSvvvUdGNrowFD8RInWiARy0C6RJZyK444PTWdjnGOI64zcs/5Mre0ti+RyFZmC
wQALMWMLALcL0Ol+6Pq0hiPNlbvZ2q+txNTEa3j9Pve0dVdVnRI2SjNbKG+7oMEoFSLTC9v3s/cR
jubpIjj9g0VG3xDsQUhS3q9qFcyF19XGb9Kbwfa97u/HyU+lA/+SpfHP2XlNnBpgtDhFiWf1qqdO
uB5kNveSQ7myNh4lpZudggAFMYsKxym7Iyp/5H4oRpTQU61H/j2bFuWeloZ9tFKXflB6t/6AyxFE
4RtGdv10QNrZA5c5Mx42We8VW7l+0GOj9J2xNpJ7VQHStb/mDeYXh5l+3NyCRBjqnJNQoXmzL02U
Y4ZqSp7Sch4OhVXrSA40rWvuVw1h7R7+av5pzYXzgcQbuI/oMh6ojtfjRDpl2SVOpjuesrLbM7HX
KBvU+re+Tt1PM++WaJ1W1Q5atW9+ZkNn+nWttD+Sdh6DOrOnx94pgeCqb3RPBpUNgFuzetemOoAM
RxoDpYIqNAOb91Rgkv8dXoWV0xydBTP8I8sFPq/WtIjaN3tX/oqt1u9Tb0Xt9roYoRmdiOFOyJpX
pbN28JVVimHV23ryhzdTk7PzQVB/xkMbFUI+fMl0jB/2LyLqT9NvsLuhXVvyJBWuAr2KJsieGagw
dzsuvV2bNSw1Wufvw+/afbJlWReRBFNDcwDcFHvLc0mQKtm2IndWBBPx93TwafUcy5jvRM7wVASn
CkILdLT3ahYtSmfu+2nqHrKm6ILrChdLMQAWa+E9c0G+rduVlc6WlkWK2z6OzXI3K9+uSxBuFSNC
Za2Il7haxhD349LPWWRYuZ+3R0NF0ad7e5yCTAcaT9BcgzQiH69WCjVe2n6jrDjY5pHY+3aQjMsz
lXK+70wE28mTl0q5DINuLVsa1eSD6XxTyX3dfFoBqtJRyZtIsGO6bYJSk6EnADOdM1+qVd1skjnF
hM8uS4423eWJ5KaVieAWsypEr20bIkoz3MgzJnzc6um63gWWdbYK9hNO9ittrAljGhBhzuP9YBZ7
txjeo3UL1SEDk6rqxcB0DBDDON70LFIBt2gdASqgyQY/RGEWBtNeZbBw72QZuEl60rtYBpg7GbJk
7YO35NuC3mAGoyN7gAs37UQa51eWLHW1LEcSwy2sb5oz9jsNuMqSTIlQCCY0MBlnAyGcH+w0FE1z
+xqvrYQca/TkyEDBBBEwIvnX75PzLWtUdexaYmaY6rPbm9GIO1RiCC7jyuju8L+xJOIWZS3OBHIH
ZuqMrGsMJ42Kf/5l70uDyRt/WR4bjJUjvoptwkUWCP1auAF4XNNspomlrHAF5W362ETKPWKBNkim
F7DReS+lXhYp7H9Iu44lOXJk+UUwSy2uKUq0bpJNdUmjRGqJlF//HM03yyoUtrDkHOYyNKtoJAKB
QISHOxhhQO+FWTyQtwhHqSo1iyYM5GR2zVk8l0PGpuj6ab0EJwIgiOwCZPWgsAV6XMjvqWcNOsud
FDNevP85HfQ9Z1ag0Z9PuHBLmCoEgSKqdI64Gp4AmB2voPURb1i8jmTG9cHf1wC+qKqC0r06tSac
X+a368pSrItzAfOR6WKv4dn/ix1DBUqRhdVTY8LxLeyaNINvpzuX+cH4ucDhan5c3yiJL2A0zgPb
MDjqIcct7NNSmP7QmkW6m/0h9qA8wXLVvJ9kFQ44WsDa6wEhclEzq0dKkGwzhDzjjtI8GIajlr37
82WAGQrCiphhveS66Jesn/qtg0s7nbNPaWPt6/TPCRcx2IH3lg+hTdwR6CSdRyKKmtOoUxwc534N
jRAq7B+y0HvbHbmuXhKqZhQup0m4PdjCMTJRbhSxb3mpp2Tp4Nrk8KsXl0YljpL2ZO7JvtrNLFD5
t2yv8FZGkc4CuSceB+crRD2rM40Se9V6x6WN6/y4quToJB6HJBfsuC52C5hY4UHrGa3hGwk+4urr
t1qf3/dE4dM8lRVSK5TtLSQ7XHMITNrniwD7Re7WUw2HS1+G+cX0n5fUAC/1+7QKrOLjdc+T3E5n
xoSAwMXbrDLVsJxpLgG5NejeX9ruSAq/vWfF8v66OV22OAuoO151xECrGO4Ke9ncLE3orvzo7LND
Flug8Dj+qG+LI2+oLzEYc5XCcbKwx/NtzGyhWwESDyESNVXRO20z0d16s+1AiXZAFz85rDtrpx3G
r8XX64uUeCGseZg/1jWHM5edb2A/QwUpzZAkeWkfeFBBW1loVYfrRqRrsj10utHgQWVBPF3O4hMr
HYx0Z31u73hROgW1/+j/v7ixKhWTrclBXZ8nlmDBuJAEZp5XG01Nd31RhQQNmGHSg61XUu/z5ER0
fjCyoUCJBiDwKcLx6mt/o/OM48WJbmu0T90ULZcthKbtPr1xj38OBeWaIP8xiMhxvlme15fFQvEZ
7eVhKkLXfzJUmuqyM4Z4YQOQgOvQEKk9JmpTsIpQTF4W1viSdNoa97O2PpVl3z1mpts/XXcN6V6d
2BP8Lx9MY5wqnGlUvwwPa/rSlCqeWKkNG1S0qCgYoGDn/37yEOhSm98lNibDSi1GdQtQlXpvV2x3
fSmyRAxU9r/tCPGpoQDZGYlFYr876iBQWj9CLdOcoY/1oakDoFX69Y+nwrhUBrC7Hm5i1JbEa3Lx
K3NrKKM7nnM4sT2xxQrKpXZ+Xl+bzC2gxYibEZMinOXq/BNOJTPmrDFJ3Oo/rR8UQcL8YQ1/4Qun
RoR92rZl7adOT+LMG54MYwrdFczxCeu+XF+MxB84KIXDKyy04jQhwvZUbzfmj3TnYzDlhXZ9/ty0
GBmkea2oB0guYA+NEf1VYdlHeD3/bO3UGW7q9emuxvOzvstUiHpZYEWugusJT0JIaoukblajNVvj
wADb8bSlgPyHc/cLC0wilZjF5XfD6eGKEPzJxstC56tpSNo59YLLHpJ23het/PQ3b3aYcKH8AUwU
blxdCKl6VzGzH0vkyLj8XPBVOO84c7gJVpF6r7onJK/PM2uGEE/tqugydEvTVykIzniQRECOgoA0
/MUP+cdU5T7sgUcYyFhQhCKJPv+ACRLeqjGwOoytBcX8PJDPRFW8kS/qxIgQhWoH1HeuhUUZ+xku
AZntiN7XB0iXAeaQPKj6pVKnODEnOAXJfeIaK9ZEp6haPg7fCVWJTqpMCHdEU7RrDt143LP0Hh2J
aflcz8/XQ8LlQcVVZ/JHNC5ztJqFndGaWnOzHjrufWH1B0asNU6WVVGHlK2Dj1OhMGjwGrrwqSDW
yDpWYF5MH30AhZm7BHTLUYCoDQWyXBIXsB7PAD0T3ptQcRHOUdrNrekzQuIO4/5NAOxE7D8YxxIt
kuOyJ59Uj5nL+4HXODiOERzPSByEQNdPhVU1E+yRcmfMkLcF0JWakZ/a8R9vFK9Pobz6uk/iiF/T
EYLSO3xhpiDN+WL+MZcLz07xmEGfA8MOF0S7FOVwQJXwSK+0e1rEevG2UU2RS9zARV0SGDjEUSxD
8DWf9radL226y1F8mouoTjqoGCrQMzIPOLMihIEhKby522ClJjsPyowd5kQGM+jXYN3x+qeKG0G2
Koi7gTkGqkFIE4RK3mx4c5FY+HCtFq3+TffJMxTcVpL8CpuC69ThEfSyPw88UqVNiQ8no1/qLQ9o
EzOvjyB5pg1HY7nzvM8FMf74CjdezxFID3XcsOILt9gKt6ozeHZauBHENSOvy/447wHHGXDvJjCl
4DsTD49LPG1pdYOAj+HjbD85IL3888LuuQmhsLvSJluBXaU75iZB19zNZR5NnweMLVw/njwUnz+J
MMuCfASPL45fFRsgtB6oOY8JiUvnm9G/cbWvWfqm8b9r9XOjGleUeBwopPFGwQvdBg2d4HGeWfcF
HBwlu2FvWMGY7StdsRxJWQjrObEh5L2tpdEu4wP9+fEXEtJ7Wtyg+jhGXtDtyBGfcVF4w+VVhAoe
UnnOVcWZuIVlWZnbLprHp0u6/m06TDEzKsVJkpuwkMXxxiG03M7zEOZgfIvOGCdJnDUirn9vDOPu
uiNcXgh8Fb9NCB9uJfD4acPEUV+3wDgdF6OPUnZnTD+u21EtRQimrNTmru0xQOzkLBoJO6aFisD4
0s/4UjgwFSUuFIOEuzTJWLlWFTYkTWNdf4FIG1GVEiQmuASLizarhfgmEr+kdVptmYlj41RR5d7N
aO3Vis66JC+EKOWJDSEEbOY0u/kKGxxFlx14XuiH28MvYVEaGW+ub4xqSYKPAbk5TiOPBF6/y1G7
H/eDebxuQnI6z5ckOFmdMnfUPdiYw223AVAOYPTywYr85/rBAkB/P+ihSmRW4ticGR/uy5G9F8SX
nYEZY5/fB5AbstubEjx2XfsIXfRQsTi+H+ehFEVblAH5AAUv5gspVTewReu3FIOeB57HD/t6CC0M
h/DhBnMOVc0d2X6dmhPcQzO7Cn3yFQfJfmKAdiyfvUJXrElyWLEkiIFBAwSFBPEkbaTcwGODaXxa
kR/p4mHuyix+XP9uChviqKOOyUN7LXDTeWAZzIyfvqNYhPRDmZhU4yEBSbyQxWtAWc8Ln8Ur6nir
jkkaNakieEpNoCuAbAd3wAUgHiQnKADrCJ7ofr33Z/N+qgsQ046KI8r/0gsPOzEjHB822xZuGkxq
Gv44Pm0l88NqTFfcby5mW25IatqRU9arCqok3SJoCUC+AK3RiwS4R+vDHnx49lLdT+VNq9I5k/w+
hwnjRYKWx6X4S61VDXPcje4M9mhUYa+iZZGEgLPfF76bR5omn6oZIcC/t/066AY70LbIcT79sSuf
2eFuclK3bHPLIJuJdcwowmaP2JLrv69aB//3s99vIDC6bSReprdte6OP5YGYDx7Vo7+wAzEzzK2g
AHIhYjPpw0gwi0Mhv4K53AGqkRiVBcR+VKjRS/cd/TvwiaFMBVbV8/UY+uq2jLR0p3v7brw3VCIs
kjcVsrLfBkTgLkaN19YyG2TRmJeyQijDR+wwgOAO/H3Rn0/e89G2E2vCBVAw01qNOoe6XGyA4K4M
XidxYgutjMDtgZCo/geVCEnoQXB+lSA0eEdPuLazfIMS8opvmLPY834WH02m8Gr5VzwxIRwfjNan
uVbABKFgQTQPJB7xLgUVehPVe7Z3FVmCZEXopYEPmUuqo8ElnKKlssqEjBU+40L2XpmFZcFehqxS
OJ8svzqzI5ymsZhWvVhRip/GV9GEBVxcByv6xQQEKLn/SXVlS/wdtWUdT0c0ANBWExxkK8ymc0ZY
9OfvHYls5Xwg32zhggAXLES5LbxE8JgTrrpyWXTWJGBT2YDA+DVb38x8FIxTddRxu29VnJyyzQJd
JZ5zmAW7vBrMRqN9NuKE1eaP3H3utftxVSTCPAqIi+LMDjbo6zFaJELVfbp1HeoXJIbq1LEZ70yd
BZr3Qysg5uY/TPlD3iqqcZI4a51aFOqX2VCuW+PDojaDC3PYsao7pPTeVd17l8RNwC6cGhICIDGb
BOIdmIz2+cmqQZFN7/UUiJk6BkGZIqrLzjEG9pGeQtMYeyY+VKlX6gOwVAQ0UbzAtEDLyUGlHuy6
4Ryo8DmvsVXctlNrQtRYM8/fTAu8J/ZmgoUt8OhqfjH1HoJ/upGTu8aezHuy9j3y/tXUmuOoO/nB
T7Pts8WY+6VKitEOgR+fm5gkhvGzWlEkf9CKTrfCHt2zh3yaWvt+c73SDvJ0KEBqj1mQGjIYd9aY
a2ZQFLa/BaVbsY/FpM8bstfR/7ag2LsdMZvg7IuFIOnsoKfDommuiw+1n2wPmp2vTshZAJYgzV1a
Qw+ktm/qNXO3PTMcL4v1pV2LsC0MmgYdKF4qUOdl24dlsUkTojTt+KCUMgcSZF6a9aE79ebPOks9
J0prZ4kyOqQ/Kw0M1+1glEkAhevKColeIg3ONQO6UGU2f9e1pdbibSFpBQru3puCdJzTJz1xnY8F
rTUC2h2gsoPWGJxkt44pe5kWLcfctjWuLzWUfNOApaX9wc5S5+06Mn/Z624/Pw5j2+/6yXWOTV30
bWRbtbmbrLocoynPkkfiDbkLdSFqfcMY0Qwsce7kmEL3WTZE6PgMN+1mZZEJ2ek60l02kKhc82EJ
tKQxVLzu0kNy6kjCfeB4NXEnaHti6h78D9BzrA/unmsf18o3lfROOLUl3AlGRjZ4FWwtmC+sMZTJ
ktC7256Bz4vIsbtN3fh6qiW1iGAN2jbULC45Zewqdc3CwOWqQfGMM1AmkfmmdQFy5LBX3K9MEQZk
wQ2Dz8A2givOccURaNesKsNukdxRZ5iffUqWm464dRN3Y0vfLUapO8H1NcoCONrEJuAdBobPxIEK
s9WzZjIGEruDHzCwRZl1ALLvIG8ylJjKYLD3Q7MojL52HsX4AwSB5XLVG1wfQmzNGe2WeQC9rP12
iYwQBCy3j+1RjzBoGbUx5ECbYIu9g/8E8uFP1xcsc1k+N28APgCt3ovBb40Su9cZbG964NxAdGe3
5kHVBDzx9JWJp+RZCN0QFNl9sIrj5hdu/dpe9LqjGUWX8oeJoW8bcx7GAzWDOm1U7sqrCsJXRUPF
Ap0HrmOwmQuHEaAkDE7bgGZYEDvlGQawcG+W0AfnfKvu90oSpleNLu46SK3FkspAvC4tG/4dwcTq
A39EtDRw+j5idfbkAZwx1C/mds86LcraZK/R/eiNAbF9xZnhq7pYNZoY//wd/KucPLzmNNG3JAHd
Wts/0+oNZcdMVRuTLRUkCx53Fy7nKbgr040VgC/eKwH5a4VufXNUOKVs60y0LFwMOkBWUyzm9Bh6
H4sSebV1X2YYz+RuaT44NHpl31BKYsu+2Yk5sa4zzdXm0RYUoq1m3lS1G48VOSaF6q0qM2MBZQh4
PRcUF3NqBt4Uw5x0uIj2cx6CEi9W+8dffDn4IWZeTGRrcPHz7a+cyS70ZSRx9ZPjxjYtcOPpBgih
NyZ44JXRQ5LFwwXg73gXo8EtnrGOeW1ZVgzUaWAGcHcbQK31GnFa/RKw7a0Nsl4VLGXed2pSuPc8
rdOLrBySeINc+q9byHhKv+YrZnf1sNkBLa46U7KodWpSiFqzR80KSHiU5Sjm0FFnYC/eUoTFt6TY
9tc3ULo6DIoCpsIdX+zXjbRHh3h20VwfswiviMifVIqYsuQacQ/OgbYDfFF8tTpDn+TVBsbhf7h6
oEzwMIM8okapQZXKyxaEqwXxHgN+l1w9hcWMRYO+SJysN1nzSPw31z+YrFCPN6oBkh4fZwvol3OP
7xF5W6vDld2Ap2eL6t0SGHPA4A1zZATsxY8qRf9bkpbAIqyBlQXSv+KYX9Ex5OxVDdbMLJyrKqi+
NV28je+uL0z64U6sCC+7ZMxAgNHlfuyyagq6rimD1S0VBWepL5yuRYjlutPQJmXgR3Pu/Ud27MDb
hMZt8pYT6s1B9eEv1sQf4IDDgHtDfPRDUwEClAkeWqy79/u7VNWKli4HRToL8yqon1/MeEJg0sYI
EwhNRxvZTA3VjSocR2SonMHyf6ijcecSb1vIWWOGAHRUvAV27nzoq6X2vKKavjpRfTSB0yXh4kS/
hu1VMAiZR+Ac4SyhVXg52Fbkxrx5/uLFBjLRvv22qiKDxLExOsL5U/mM9gXOwmzNph+Xyost59ag
N1n1qRsOi6fKdyX34JkZvs6TFKVubbweMT4QQwtXH35un51ESdctCdnAtwPQjN0BvEKMCtua6iPo
SjxUYoLh5/geVeFg+0rQlHTGV9CfFqSgHPybWT0QuePTwf80oPDEDBftrRYtCGxSSx7z9XOvGj2U
OMHZ7wthoWK9bpUbft+HcKVvTzdE0+I/PqWgZ8RzAAVAvL40oU5rtdvi+g3akGW1y9wjtVTpnSRr
ODMgOACQNrQDAQ9a0kVAu/C1wnNrvGtjFO8RtP8HngrZ2xWvDiC7kPMDqi0eVBsTAltScm5/IBcN
IBfxRn/a9mM0HrVDElJFoJO5+Kk5IQuH4rTL/8Ot1xaBax2Xag0morr6+K8I0QcgCww448kIeJyI
aJ3MdCTaVKBIe+B0qPqB3o+7LeQsUEQ5oSdbEsIqVGRwjUNVTrgprM7zaWNYUHapo8Q5Ev4YVjSN
ZL59YkJUSUy3hW3AsOKrbYcmfSHKorMkXKOU8J81iJD2au4sQmcHN7cb/lKYJaHvvvqcOhLIfA5t
QocPMwK7hmfheZxb2dZl1oCjqj8WD2moBwD4oKJw77x1MUNZ3ye+4jaXbBHuBYCcEXdweMX2cQGm
lrQiKUjWyU0BFsFx2q/j++vBQXbFnhkRApA26HrZ54jey26NnTC7IaHx3UJMdTBENKj6ELL6hIv2
io1qDKAyF1CFuvKpVlkocOu89THuJ4h1hdojCMQjKE25wfXVcScWTtSZNeHcptWSGVYLkc7Ef+rX
7zMU99IjYkcwds9QxwgwxBBdtyjxeYD/AAPj44g2WhPnTtKtTtI1GPbZWToUVkpAXGtbsSiZW3DC
XY4qADmF+EjLtjnNTANFl7w/JHgxbUdTqT8muW9Rqf9tQ3iVmfq2pfqMUp2NQi54fUkWoFq+HOie
93PmO/dZD627IqJKgW/p6lzMvuK6x2SqOAeR1CbtGxtVSc94V2aPLPnQ1l+u75HKhOAVpW2vc5uj
1Nrlb03nRq9ue1vhBrJnDKodv5chBAswxWwequwcbzShBqgHoCL7UJGguHtlfo7wrFVBQaSuh7kO
BAo8zNDlO3e9xJ1asIH2dGdqTwZ946lGRKVnF3UBjIii3oFOIneak0TP7kgzpgWG5Yr3XAuMPvNy
+HrHKWFVz0xpWDq1JYQlfUFTgNXYo/FmjNmRE2drR3tvhryTrbImcwjkR7zni2ImqojnCzPo0ndJ
ikctc77O+hw4821lKJxO6hGnRoQjRZnfLC4p0fRFgd8Jt9uSBfaD984Kpjjk0c9XqcbKPyIKOkCi
o1F6AbFd8cqBmAGKh9xkHZWPGIuH3kx6YPd+pEK7/RdrwLohzcQIsVjrKDJt61wX/sd2U2Tuymi5
tY7jDgXavXrkX+bsoC3kyFcMSeD1eb5laHZv7WTDFy2gHpZ5u0mMRnH9KkyIEA5josSYCRrMFr1f
s7t2VMQImdcBHghcInAulyXmxk7wrnDQk6dg4446tg1RW5jQlO797u31iCfdG96V55B7NHzECuyS
2Su4vGCL832jpnIg1QG6aaBzbkP3aXZ31+3JPt2JObECO0PrQTMJxvPm5nZbHtf6eP33pYfp1IDw
UE9bK28rfpjGG/KWHYc9+mZVoL1lcRIYQf65DKdP103Kd4tXevknBJzz3OHm1JlAl4CAlNUQW8QY
RuaH5qxaF78WxIQFk/CmawDiz4mnzq0MbeesENbhZ4gXYLPYOeYfSohlc42o8dZQIFFk+4SqiglF
MjAq4Tidm3PByLhqFQJfhmmvfg4bS0X9KsuaMcOGkWfMSmHgVcxWhqFzzXqCDJXzwl6Jj3PMc0OF
ZAkJyBLo7m+QV2cGhTiLTzgULW7H/wfDjnvaBZCsjDgHqD0HqoxWkilBzw68WgA3YKpSjHp66adE
83gXwAQbdvFMiB4Uadz0MelVZZBXFmrBPUA+wScRUXHD6Izg9kB5zSBQBb6cj7t+05zZZKGXLu7X
SU862B0sq49nvdyavZun6XdnsvJPU8o6TEw7NPkxAc1Sh7NfpN/SpAcptJ/r7rfJyUc3KOpJB34w
87KfoIHsfyyu3RWRv476k691lAZZmqJYntgMU3vrNtC32mo6T+jYZyBN0oJkMtYsAgoh7WOa2fa0
nwevb3eu1hFr1/VTOh6T0fcSyJVq2YF1fdc/DWm7lSF0ftP1xu+3TXUF8s2++GCoG0HTG9NApkis
7JmbXhUjpDCBFQqT+eikWlSa+4T9uB4dZAH2deL+H0P8pJ3kRmY3EpJoeLtvj9UX3sZgBwNMAuEG
wd75Vple8o2+ti4hY0nddR6ntsX8eI1nlBWnj+ZD2Qc6amDtHn2a66uTxD6O6kIJERLIGLYVLtuu
rPqBQZ49LvwP3XiXVj8WY3/dhHSjfpsQL9vSMKpeozBhAoOQxeCTCfwfQ6WIr9KFACaNdokDIhVD
+GwgkmzT3uTuUO2NIlr1O0gqXF/IK6ZA3Brc6kCMcfpwFCfOPaFrOm3jikCxqb2ftMhbj2hHBqTu
gehJAuq9H8iXzP6aaQ/FjAniggZVGmjV90p74w2KMVLZVz39W4Qsel0WCJsvGBcbLToGrBv3+qTv
vMbZAnNJFOUe7gXXFi54SVY1icVy9CoHaBGP+hR6GTs4LjliDiKEgmA8GMmTNmR/PvPLFdb++eCo
Kpx/cD7nV7crIjDAHWlz4zrhpKKzlNyTPurAUFpGl81CvD83UZeFr20FWkSdvXP872b357A/7o4Y
VuW1elQ1z3+fde20bgYkUY3JiKrmVqfbjjTfdahFKrxTkmCcWRJuRww8tAzkjEmcm68lsyacDsY7
MkW828q5uQpVDUbmg6drE77dYBR0c+eCxPn21CdHCn+wv6Xzu3+5MMHVx3zYjIoLYnPA9a/OTRFm
d2PE5/OTUJU5yfKasw8peLuX9xbVCJrI6bFFp6i514DbXQBO/pVUDx+Uyk6Xoj147px8SbGeOrDK
ml2uSjzfJPfevkfam0bt7fKmB8Qbk7orKOMClTaBLGSeGhVSjon1dd0yOExrZiC9vceEYWX/RVg+
tSEUZDoyzXOnVZAq1Z7b4Wi6b5tJcb9wLxODE0d1g3Saa82IosOW1/ZaxpCGMu3nuAR6bwSWkQUM
O0ZVxPrc1a7ZErJqx+mbxcxRWl9XsIOzm7XEjFTzQSt3swcVKfrjuutLd8iHzgxYMMDhJXKrpyDg
7ZgGKdtyvjXmd7rxzlbChfkOXCzpt43XeeuT9KbcZrvtScflckHIHJM37PCK7Z6BxG/3RRtfX5I0
nQIM5Z81vZaiTuyRNmtmB+jOmH3jE4jFc38Yvk3xK7nHverKlu4X19XDPDWwieITZRkS/G8NZZLF
RmbrRsNyMJsPuYG2wkuzqjRzpZ54Yk2IwJ07lbY/NbgmQUwG+T7T+WQPwQRSI1Z++avP+HtlQuwl
ebeOLsY0AKYA3sDcQfQ6cuOljKoj37dJJTkpc0XQ83LhHj4EL3LMzI7d5ZoPV9Ry+zala7iN9MhF
7q+vS7Zhp2aEZBsM6EVBSsR6q+vLgGXmcz/qD1qKXrA1FluQmzXyrr+Ar4I8B68uzUEx7YLDixrM
bTJUbeKt2BnkkMx9AHruyVMNxss/4j92Lqi7OuirJhrXuSfN8whldO9xVaUBsnwGqDWopQDzhzkr
4QP2xtQamdWh6QNeidW7M8dSsUXSE3xqgq/y5ARv2jo7SMu4wpyOcicqNKHzbt6lh/xmOKj0tpTW
hEMFEQ6zN+j4S8+ujrq91wbLDS+bpDCnwsmpPp9wrCgZLa9MFgjZ9fmda+cha5VUrbJE7fT7CfkM
1bym8a0BWpWxB53d7UBfyq/07lejTAO1vmLQX+p1Jy4h5DMF+pB461N8wfZNl381l3dMNc6lMOEJ
ibpejIvPuP4fqF7y/HH0MNqieIPIguvJVxMLJH02NFWbw8QEblYjzaKlKx/paL7NDCcLskol6i1d
EsapUGEA6Bq0audeDvj6SooJ6n9b9qKjJeZ9WcjherBTmRCSo2xyNnvEoHSsTx9aEqbNe0fF5Ccr
p4KM5/cyhIzFNsYRdCOA13yEcsMUWFAZ8cNxt5QBn3agu9vv/25NQvxJXTosdMA2GdrntP3Qd7fE
UnBjyD8boCGvaHhAyM53xjHHvjIz9LX9MaRMCxgNjeVvnp4Ap/1j5EJsdexQZSM4NNp2v2WPmnFX
qErd0liDWoKJSwcIUhEUkhX+XHbZCuRTCb3kh9R8e30r5KHztwGR2WyC1F5rYsIegXoGAKCM3Ac7
/iWZ5EeGoiAhO582ntAA13HYhs937eRW6DWj1OwhRWqs+aB9BdEmK/I7Um03tT2FfqOS7ZJ5wak9
4V5ox8HsZwwWxRhzOtR6EWijtaudv2jJAxGCdj9gsYApimXGwrat3mshAp2UKxRD3MyIembXIalw
OVzfL1nuc2pKPDrJNs1eisdF3R+WLbLLNUonIwCddOzqgPGoci35F/y9NGHHrC5ZGsA4IOrdH4ju
BkkSJaai/CF9TJ8uStimsba0rMjor8e7FRaxNUO/icur0bD+7EcqKltZK/tsw4Qb3Fh0MvobNMKr
FGUQK06O7hbon/UbE6Oqyb/9hsJdXqHxRsDVivqptsfQWzLsO6JwC9U2CeGud7elm20cLH95GMco
Nw6pSmtUFonQwUF3ygfCACi187M71zTt8xVwpDU/2NY+VbWK+CaLb8zT3xcuusLy+yLrcYh87Sdp
H2vTDWxnCvLt4/UTJP9Uv9chXHZruhRpkqJy01eftvYTG7KwVcmJqmwIp7QCGz1NktSL0xwjDOmP
aV73m5lH11cij6a/VyKcTYxq2q05+NCeT+2Qpj+t8bgmN6WNIbf25bop1eYLJzQb6EjblSGxyl9I
fbQ2xTWk2nzhQC5rUlG0gl6PSIIeSjqE248yU1w/8uD5+4MJB7G1mT6YHh4lntveLR1QTS3LQM+z
cqjWUwlBqqqfD9e/3H8Jbr+NCkfTnbekb3JQ2WyPk/8679/snaj7ttxUxy02oLT47wyKWYmXJmRr
NRwk5/OvwU5QdkeQrni3YoJCPd2t2DpRc5ERbXW7FsVxI0mGwPPrNLQN6BV4RbdbNAzW/MvlCXFi
8bRCB0kDEmJMDHFtakjnfLXvp1iLDFR6cQFfNyhdH/qHPF0BClycj8srJ6Vewh/LzsvahW32rusP
qbKlJw0Z/zGji22MuW5zx5nhmxg+2Q1feA7uRP6b9hacA7v84LFgPqgYWaWn+sSmENIzgE4Xu+8R
QJY6ztpuN9edYrtUyxJ2y9aI06Yt8WJ3ezLJxwojFUTh8NIN4oBLDohEOi4cMEKKyl4SpMgppgPm
6eDrVmC0N+ufswhievG3HVF+T++zTBuqGjvktoHtgQR6ChIVc7JiMeKkQ8+Kqgaxuhfb3uNi33kL
+obVIWsUD2Vp2n+6GGFfctNuRnCd8IrJ+ioC7L7ZHioovKc3XjyrzpDUC04+nXDnDvow5azGg69a
7Nitu5ei7m8cbVTcUtIL8cSMcO0ysHVYbVvilrK/uuymoT/T9iHJm8DZVE8/6dE5McVXfPKSycdq
yDMHplZ639YPnh5fjzqq3+d+cvL7KVkJnRhgLCYKaP6t/ReDJ2fOLFy4GrXn2q+w/yYpIjK4h5qo
EkaljwnXrV7WIxBuOJjTTt8tx3KHJ8TLFqaHYmc/qSRZJZyv58dTCAP2sBq0NLEjfT4HLU1us6F7
0+jZgVD2xBb/7VoM+7xMIgsIleubxX/6InX97Qwi3g3tWy7mpnkxSe+gCumkHysGIpV1n6Nm03xn
Kg1V7lwX9oDbApbPBzu0yGuQ+XVW9xo2z08Btiy3iG1YVkcVqYvUB0/MCPs3AjtK3Rxlodm7HZcP
pavg15Ee15PfF3ZstpiVIHXwYwvzNCag5sV0nNMXO1sCe1JskTSuApWKjwWQliNOySarng8Vn97Q
6luPPLX1ccDkAbVVjHXSLq19Ykg4uMucFFRbYMi6p1+Khy1KUVNJI+uI6dKdiXWGauIqvhGX/vB7
ccJhrleA7zwDk35EN4DNCnILXAzaJz8P5+SxLIgiI5K7329zgl84be9RWiADWzB/4IzeTp/846KN
ii1TmRHcI9VrBlTGjHt93DPnmW1Bo+KelSfnv3dLxB3VpDPSiaJMuD5zTHv2uT/MT8uzu+ftdFzz
qmFj+ZH6z6cTC8a5Zs9TkgN1lM87SIuYqlxIWso9cT9fuNdntkH9NsFHW5/tt3woqrlnt30VDLsZ
wO9mV76olqT8hsLlDpoiZCk6Urzs/babgNU333RRH/NhvGpX7lVJq+RaAV80pt1B3edAhVkc/kOd
qMqqbETFstpb4DhZDivE0ff0qO2a7/1e+Z663LNze8InbVOzzGnSenEPoaXsgdNlTYfkgI/axxxV
mv9QceRfej4sAv0LzgzAPC+UZ32t3tzSLnBxkl227Wvj2VV1MyWOcm5DOMTlPFG6YIYyBgBTg26a
1WF4E4P27U8zNN+zMIuGr6MicEjqbudGhSNNpsb1+qwGFgxZJ6bN4ho9LfT1UXXzVFW3y4h/auvi
QVV0aw8wXuLGc/3e+2LSJprbqFUxtkmd4z9bhTG98zytGqeOlR22asHUTfucqKAQqt8XnM+Z9Lan
A/XisX3o9Wfj3/6+cHjLNhmcPMVXMjG3S/aFFl1PjaSujJ45V7oFvlP8Pn0FvUl38NBSAM0Yg0Z4
UKmCuNQElI1AJg8iIlOcufON3ilSi7gxnbdgBJFrOQHVc/iLdZwYEa71YszGpdhcNwYhWdBjHrfD
sckUTVjpZp8YEe7xzQGNInGwGW1yz+r3tUrq4TJPwJE4+f2LM29jFnTiccX47hs/k/WdWX3vIPJu
NhiRpIqtV61GOOw++IC1NsFqxnpP1vu/UMc4W40ISqo8MIcnDvZdG4ACMeLJ0gJT9U5SOJeIRNJI
0bqsxyKM/AYE3mV+KJiiRMK/w3n25poYWAJJOG/zAdt/HkLoiuNTG4WN2v2u3O48NP0dcAxC5HoC
qrAP0FNSWJQtChNhBph2weyvXZTybbc0Zoc7M4vd9u1Ux45KoUu2+acmhLiV5BsZrAUmxuGrAczv
5rz98wNpgZgThC2Ys4Qe0vlXq0A56nQdrpISvG6NpQd+8rZkigMp/VAnRvgqT17hxAJTXGNBP7uZ
AYzNJvfDMplTYEzb++urkX6uE0P8DzkxBBFlzzIpgBHaUtm3Xe4QDbMXs1Pt/50dIYzRtRyHbskR
jqk57FeUZ4N67FU6CNLk4nRzhEAGRdYFemMNr/UEFpI0M0q9oAqtYFmh5GiH/wujgdwoMiawjEEd
5YKDlplVrQF8j9JZkB5ZxMfCnCPUPnYjCKz+FwZkaSYKvv3/WBTi6eAWVWMvzI3r8pX2Io+qEKD+
7KjfcA3Ov8pET+0JEZUWdgGpBLwedLDsEgvV73JX7KuP3tuhCYxdHWu3Kk7k/7JG0O5hvAmjg6/v
3RPPBDaElIQDEPgQaRVDJeirAW1lcHNhZpWpEIRKc4KD9n7ee12LTRxadGbNiH/SYg6/gWMhMm6V
X5Rjji5ir4eSgM9Zhi5IrJcNehpkwerKV9UWemPgFcHZL1UpvfSAnxgSIkkBskjr/0j7suW4cabZ
J2IEwZ23XJrdrdZiS7Zl3zBs2ea+E9ye/k/IZ0ZsNL/GyCcmZm4UoxLAQqFQlZWZR1jX1Ad17RXW
X+QnGrCrBnTdwYbMo4BJZC1aSkMsJP2mWV4/UiceBeOCmycMXBSs5MSoeHikrNHk0qywgpDxYfYl
J/eqT0AhuDqmwCNosGOoWNCwY1+b/zygNkOzGcwbjDj0PCy2+SKlcZGialO/tJkL4SgXYEhTFYCF
Nr1uZYcv4E3V2C1Di4OsP2bgsARDYRHYbmxBuRcvIeF4+9a1sjbHPRranqbpCJ5i0BkdR/lX9pIZ
H67H+e0VMSY/qLqBkYJn/VlycJVQlurZj8uOnJJjeRN/lm7J66h5m4oeduw6v/hQK3Ocey8VGesQ
Sj6+vc9PDGgce/rH2h9POoSPRfP6m89Ilu3/szjuthy6bDCSBG9XDTr2XTDtQcRCdwwbGR+FoOat
k6sD+AtJU3T/LrinqrAlmODCTtLyl1F8bd/Pn2WqugYFOaCHwJLNM/GMMXRpqhBpbGt+MjGuSn7V
okr89hL+NcFPjsw1XUqioT4Yq1AXrX6kSiHqJ7Eb/cIB3lbBc/FUpZWNlooiiZJ7tHUw0T6AM+RQ
AFrTH7vOX1pHA4vqhwh3fwRZ9uvuvhknVta5bHOaZWucKMNbKJ3TgrS611waOlQRRNntY4WbAgKG
mMC94ANLkrboShUnt5vd6jMTdojAEddFbOwHiHqRp29/uDdzXIJhK7Q1s5QiLVQAWJCz1gkl9en6
3olscDF2qejUKgmWVJbWflLITQsO8esmNuPd265dvNSGSqvsqkPeEmaeYpfuki/ulIhGzURmuLC6
GOXS15hg9qPyJ7H27bA4diNYyuZuMc4pZEMYBeTlP2cIaHYRq2eQpHTy8CEz/L/Yq5UBLgGKRrWI
qwKRNNNlB2OwUTa4GMISLGOjTYGoszLDZehtX9qGCqYdv/UYPr9xQy8KnBfqMUgKEHdO7V1f13bQ
Ro8exNio2ULT8vwun6UaqLLOMv2+CL+2cnYPOmJQKtNnnUZHI6/wdgfDQRGhvKJVp7QV3PGbzrEy
z4UIfYojSHnAfKh8LS0FzPIg0M8EGdJmFFwZ4R6lvaXn7VQUum/VMoQVAK5wIIyueUZPc28p2m96
HIm6aJuxb2WTeewqQe/nVlW6EhUK21pc2ux0UEPp3w1bQJMq2j/285UZvA0iXY1x51rDScp+6dGh
oL+uuwiLZhd3yGolnOt3eDCyOV8U8hbZW7LToH5TyO+uu5fQxU+erhvbPshv7sgdAGUZM8PqUaCQ
NUDeaW7dh3ks2LPt68LA5LyMsg7kIfnYGkOUJ5zgdOOR+sm+CZSH8SEDygLcantRsrzRiMGZfrPG
N7OaFuNX+QJPMG7lI0NGoe3oMcapxS+A4hdBkf/H6sDkj9wIKm08J4rUmvGS1qEOoNnssue29dCB
sLB7TfpET7XN74Xq2D/GuKtwpFSb0xoBK6S9k9fJTquW4C9cYmWC+1pDbkNqbNFR67PcxjiVgyA6
sP//wr9BZoGRK8xaXAggSF2nxHoTGf4YTvdth1yvnVB0x5Tj0r/0WX4zRIUb1r3/F8tameWO1QIa
LTKCwsTXbOqZ0BBpxx/XLWx73soEd5ggSdmDtw0ra2JXvQ8xsMTSojR2C3R3Sn++ESVGm0FvZZDz
hjkvW7CGJ4avjl9a/bYNR6eMDvRvqpioif/7xTiPwKNwUPs5QZGRBjN5lHvB+3b7Rf1mgJ++GKE+
B9gzNi4GNPMhulkOjVu5mHb1ZsUJnxWnDUTjrpsHCYGCyX2DbIB/GWamBIdQJHwr5dglJyTN151h
+9O8/X5mf3VRDDHu8z7Fe6bXX6rixoqP2ti4TSYozYrMcPeRPabDWEtojOU9cUb1aQGThgEaU1Pz
rq9nO8ytNow7P1TrLNpVuJb+AZwmQYKgOoOXNREHVZYGXQaJt+3jjlJEQcZj5bgy1MazUIhIPTBy
Mk0WxfvLQoSJqXEUjlg9h8vJSJ8oS4JHr19K9k2a2je1NjhWI9Jh2f5Wb2a43CvBS95IelxMeAg4
sdTfqm39vZA0pzdFmPjtr/Xab4TcErlg0W37wU5jOUWQdVXbmU7qPvYS157xvXoXmA6Bd2yepjdz
/AEOJ1IlUo3gOsrQjLOzYx+K9F03r42VCe4jQXjFrMnYGajAYvj+mAV/qsux4PZjB+bC8SAPx3Qw
EZF47rFcktQFQgMmwMCV1w8Brekeup6Ch8eWK0CGGyQnmGhDNscd27pJ08KU4QpZd0q0p5q0XqGe
jPz92qsmDLzZ4Q7toJJ4kVh4oM2LHXqy8kv5C+Jr2IDmKlozIGIlFzWPxpznumFvwfsB7YY/JJW1
b0DeB9RmXiPIJtnJ5z/Q2hx3ijA8N88g+TR8rcLtqsSOlId7te4dhbhxPwg+lMga95SZNdCN5Gmj
+7qhoZ5ypBiiNEYQV35L5+frEXbL89YL424MdW5J2o6osOnhNxqeRixNCXfXbWz6HZh5MXgImS2w
gJzfSmYllUnDqmxhZh21Ig7akdROBzxFhbB33dZmDIIU4j/G+ERck0er09jbovGNQN1lKIIt0Cpi
Ikx0L3KL7d17M8aFh6SZxyYrcJ/39S3U46h9TEbB5m0vCDkrArWCf1Xu1IL4DXlKg7Yhm+YHTM4f
buqbxDUchn8yRQFv81sx/SpsIOAcF7SE42DXTcjyZPlJBTmGkd9ZMfUiS5CPb6ateC9hRpgwQm++
9ErCUQ2phfaCcpue/jCIF25+o99OfuWJJ2U2v9SbOb4MS5QWSER05P1Rn3eJrXtRIfuoMx6uu9/m
yUVJGbHp9V5nP18lYBoEwBItRtKKF9uz1X+T7H5w63HeZWPhDdIioiXcXtabPS4XH/XWSEaW/CdU
8+peheigfWgBj7u+LJEZ7gR3SpEocYjXZpnbn+a686XBfqntWHChs7/2Isr+u3soVZ3vXqJndRhX
ku4n8vjQp9P3pV0CfTJPWhOfNDJ+MVTh8dpKItCkgVIdMBlAJ3NHWClIk4/1pCNnGX1MpRX+sMcj
97PqKq/0yrkrRMuzX8kvEwzVwJxA+NpAM+V8mdArilR10TSc6DAw3CrQftLdgCQThBmiL7cZPlbG
XnktVx5ZJYNST7OivbJho2juIKn1Td8MmDKsqNO6earX1rjdbGWmd9GMzJpylP0MPWvrZP6/YBV5
oomdLb9cm+Ou5TmZkt5usbgoO/TpsxS53SgAym/WToEGRfcd+C3G/nn+taAhZaXyOGg+aC3CgAbW
Yb6nu+ag/xftO3azX7jGyhh3nvOCtMUkySqozdqTuWuCJAj3Jgbs2HAQdeaP7z/X67VxnjhMxkTa
XFH9Rd+X8ncNOEEhJdfmN3pbEu+A6iQNGokaDXJ+t7p+a/TBIprz3Lq0VsvgMVWyKbVjXcia38rd
bjaebSRpsvHDngStrs2SwdoQ529WF81ZnNSaL5XOtFs87Xt2tDw0Cp7Mlk0XQCxE1F7bjE+r7eNy
wSwxlTB5XVv0PRofhXxE20d2ZYDLAIs5oqEaExWZdPzAXA4IBpkxkLwqkdpP5Odf+BzTZEPSrqIG
wvxlFZCsylzSOMo039QM6YB+i4rEKY71IE37nP7VF9N0MDorQJiAP//cWtKh8TAOhgJuQtlN9uDE
iu+1r33kYCDEVRwFfZ7upvny/iVaBjglZTavf0G10Sn2IquxDrVlKdQhghzqMYikk55CjUCdBkOQ
dGzG+LU9dj5WW1rNjUFmjF5CkoeN5eYQO6Wpowbarg26GxHj09aBXlvjAmIjt81oUJw2vXtu+98U
KySRqJ/4P9aEBw4kZMFmpnMfrp2suEpCXWdHrUG3l0ACQzm0MWAhpQ+hBcEesj+aD7xoKv9rjjsF
ndHGRQuCUD/tmjGooix20q7sHc1cGo9MseQUtiZSYNzeyTej3FEwJXvIJdQK/Ty8NZIfMuh/hO+h
rZxqvTDON5K+VdM8bfFy/dB8HhRnQoceyK7kk+ExuR5jV9xrO2n0Wkc8G7UZW9bGOVcJl6RpCwyE
QeGG7PrHFMNYvVOh3eimTvohdCdBo3HzsoZCLQihUFED1Q2Xf8RIPZQ6Azxv2OUPLJWLDuUdVDK8
yBPC5bYi89oWdxnkuZS2hTYjkEEGF3C5pnGyoPdnr4aYO4BsYDNxRVwN/+NYvC2QOxYKpHH7kuCB
UXvV/EfPFSi9DnLG/wkEse09b+a4YxENyWRVHcxBC5dK7kzG/jGWmqpzisIocEVIhom6r2EXj3oa
mqJHItvCy1P5Zp47IL2ZqNbUoacr7bPPjNo7BoM9qAZZPVF81W4fxzdr3FFB1jCqyJZ1P1t8qjTO
UCGvfL5+NWw2/9dewx2JBIp9Y5YAcR5T8Bm8wnSYtGJmO4YHmqmn/o5pnItoXslWirQ2yyWWcZv0
Ol2QKQ/U6WZQYSg+cYpP/X5w448Wo0tn+i6JUN9lM2VaG+ZSTKMaqTLlgHE3PvVbhioFP3sSDC71
VLd5LAMRiEN0RPinftcuclopOJdMzr3wi6BI/eplYbDZnX3oRLgkgdfwlUhsqjlCNRtERlPd/e5A
UPixVKv5MQuH5ct15xGZ4iJO14TWmM+4ecMpuWmsL5M5fepk0XiaIK6pXIixhyTNowb717SYuTiG
zeP1VWy6osnUAxXwAWs6dwKkBdUgaGhh5qLZa4urgVkNYlCqCC20ffmAGRAdXw04cb6UldnSiBsC
62DyF2FQ+Kk3OORuOjIUvLifI7THxcqhm1ok0hPyovvRp3cJ1K2c+SdjR2FMfvRH/1cf6lVwg4Bc
4UJHMCrtqU7KTvVz82eEEe5q2F3/UtuH980Cf5TkqQKiqICF8UN8CAOIHXjWQXlIf/d4kKI9eica
MN30cHiFqgGlhElTzjeafNByQ29VX2992Xaj7hiJKj4iE1wkzKIG86tLrfoR5nKnozXv+mEv2DdW
qLq4t1bL4IIe5BcLqJfiXU1J5aS1AyE8Z9ASKNc8NcanJj0tSQq+3J8Cs5vX5ZtZHuunGIWUDOms
AoTyh56HVQ8YdTOb+RA9TDf9HRS5soz+Af7LxwkyUImAtpmVscDj5mbH0JsfhtdaTxvEn0QZutAe
d74adcH8jBHhfDmDxwR6hh+z7s4vMoYvymAu8Jhz/2JD10tkvrR6WNU0lRqiJpoPchtfcWNMzcZe
uZ93DfRuRc2E18/Dew2UKyDjJetM1obzmp7QpQEkWfVl0viVrR+GESqNkRkYYGwpWuIWUxyMCTTE
tPHr9ZVuHYqVaR6EL+UNYOwmVf0snazRnVJrPtVSNub+QCJVxNK+aY1JYsFtdNQAuG3NwKXfmGOh
+doQHZT+p6IbD7kmanduJgJsFukfM1w+h55DrvZVqEJiyUcP2mfNE8uTmj9odT/0r+/h1r25NsfF
LjlJJhtatcg7tNMS3eaKKBpvHW+bmKDQB38nQj53MVd1vRj2gvb6fJw8hn9OMQzPNOy6g7K3BPAY
FgYvnBEXJ2hOQLx9QX5KljAhZolSl6ng0ThHp5Ak92UXu2kNoqqkX75akS7iKmIefmEUSH/MEpso
2vBDLkptYDiysjR/Tmr6EWTj4Y8pb4h929g2QQNlIOmpB+fmjQVt6Oykpl3/4fpH3HRNjAIAeAEp
MGz1+YnPCpCV6M2k+iCFj5I787uh/s2jBtUviCejdI2uPvcZaW/mY8lKUqNLdtlNdzvtzdcHY4mB
QFeEFNz0SjyEIaECGtuLEYqparrYTHAIqrhA5XXeRdr3v9gyLATCySqoNPlOXmmY2YjpJ8XXpGY+
NmWVe1k85N5IIxEB3eZibCD4GEUDRqG4I4ZmjSE1OrZOmY8z3thU8G1Ev5/LDWaS5MXcdKgW2nsz
OeSZ4FBtepdtAzaCqKeYfO1zGsuqr0r8/dBkKY1jWgZ2KehXbC/hzQQX9CB1qXZ918C7ynpXjsPB
wsVx/YNvB9bVMrjPANrl2hpiLMMmDmFdkcJHce7JIoBKseatCNYm2jbus2hqX2KKOySYYXBG45RP
XqoJKkcb2wY6ExVCeZBDAqE4dyiNMNO6bgSV2NQdzOJGEs2yi34/+/kqk9B7w4iGBr8/hcpFWIRB
E6eC+2Fjl86WwIUuqU9tVm9WfGo/2ulzk/iRiBmNfVguPmNaHn0wVQEDDOFlaMliowBF8SES45l2
nxPpt6l9zexfWSpqBW/uF7iiGOQBUCJeFzZTR7yrATHzIR8tda4+fLruw+wYXK7k7fdzxwQ1e4oh
eWxW1A03pFuCXKnumgR0UfryN661Wgp3WqJmCGkaYtMkSX4aZ+3TaCuCETDRargDUkxzpkYDTEQE
2q+m6UYzZrGi24SIhtg3nQxAHgDVoMiBdOfcj614lKycnZO6SD3j17hYbie6ULaquBrUdP41wh0W
KIyOXQEOBT8/yS5LdCpXv0ODCOR13f66H2zFsjNb3KlZIiT4c4YFMe5P4qn78KDedZ55HII8UD5e
t7b5nRQVED/4AzA2XHlaqVq1wJAA8c1MdkpyMr5PfeLE9ftFRpjkIq57lRAdFOGcyymlLdkKVLn8
OYwCuy28dMr860vZKmSCvkKG/IGmQEGKn3pextyKtLhmaQzjMEJiuNO+dr03HMEF5UkH/aGWHGGB
fyMHhucxli1EIO3yjZRaYG1qsYMk20n3kgPfCEx/0YCfAI3qTnTzbIShtTn+XTSoM8QXU5iTBlPx
Mq2hd5muRIfre7nhFmdWOLcIx3nGsYK/E6k8tcvN0g2PGX1OLNEgmMgQ293VLWThKWeWI5IDifxO
5Y9pclDVJ12UgmxZwenF4wExAugu7kjNGE0xO6rjLk2+Gb96knj0pzS+XxkTU4ArK+yvWK1lSeWk
LOJC8bvJC+PP04K6tuC4bgS7MxPcMSoiK6G6WeJGLW8GCVSmkrdQwbff8rD1MrjQ3WuJMQ8NjtEs
nez4vhEx3GwFuLNFsDfXap9qbbZzomMR/c6813dkj3ZR6aqBAZYM46NIZUKwZXwJCqo5S0jiCqmh
FZhd5KiakyaCC3UjC8GKbOi9EhCdKDzcwyxsJDoNWIfAgSjPu4JKS+RIipJO7rCMyu/awmV4bEdD
e7p+TvlvhTIXhryY1LAC2DEe4edbGdIlMrVJm/zBkHbhiBsiFXFlXnwuZgPTl0CFIcgZFxfsYFIo
+JoErbV7slP8BYx+k2s5spf9hxln/mu9GkNvAkLUMgG+lHPwLrNpby3K5HfVHUTXmghUS7vre8Z/
rD8mMH5nY2r3ElBq1XnW9RlMhPST0s5ORw81JpABMu4xbnrd1tb3MYDRMl/XcoEpbesJMuGqjFZo
diMVvja9823F1gJUIlTjCZD6YD86//5dWRdzkuHb0GxfDw9ZJXh+XpQ4/xhQDUxPmOxu5SJnI5ed
pdpYAHmcXmpM8FcBmgjZ6HTeq2R36VQivDS7W9aJ8B+T4B4DPkRTNI1L6IzSxLOkwPfRgtmPXXoL
jjXtoAbmUdlPmnf9A216N2z9a419wVUwykG2VdEFC5T2iA+7ZT84tV8cVDRISldYoeaThde1AWFE
QPjBqIK4e7WOI6h251jbDFzMK4OOZ6ig41R26AR+FdVv+WuPt8ZdroOkhw3NF6wt+l5BeC8KY4eE
pyIXYbS3Tq2poyaHEXhiIk6cb2Ibz3ZRdwNObfhlkHNHsu+W+PP1L7Vpw9A1FIUBU8W/5zYiPalU
a1Fhg2KCBy13AuKSVMTxddFgwp4xgJSqMGo8YLS4L6SZNLSrEf6AGXSgfH5rrxX2xO1jF6wVbJaD
fnlvTgeblobThRjLnJ4fRyCTXU6jjVMctndl8ZhIgiPFtoY7URbmrWxARvHfi+o2ie1ySSusKT1E
+y7Igj9ALNFQ7sUria2DcZaoUKXXAW/j9g6S8HJP5Rl7dyI7E1Ssy13FUKmuLezibwRWmAISC/MH
0NziFb2qsRztskrhDfm+JkdFFbzCNrwNJMkoKuA+N/Ga4OIe1O7hhGzL1LH0lwbqwc3oTaWIoXdz
GTYK54yqCavgdkxNoLfVLdixFAPu8VdJev+hsazV7+ciAAb95CpMsYxw+mo038L2VgpFog4ba4Dk
tob9AHcg4xc6P5hQMyG45yZ8CvtxGj7PVOC9WyEaBthcFSYzMJnInfywn0htzdikZHb6U70LD9UI
OKgF0NZwK3nax+uB5jI/wClBedrCcYSP8evR5KFta6iloxBjOlS33Eh7UCAnot5q5Xu1rkARC6If
TL8xAihM0nCBs06mTCHRCGIpCFUTD1qsgfb1ZXLNYx9Env7eFwrMAQGqgLmN3eh4DJ1/KkNrUe1F
/84fktOQuVHkV513ffcuDw5MMIYD5Fd45/PTC3qHe6+UB+hizIf8ZVAO+q/rBi7djcACE0e3QASm
8j1JSVXxDLcsCwryN0TfUZFK3EbKwwwAmIv7GZwufEm/olEJEeAZNGOvdzQjTjB+/jPeZHvVl+vr
2Yia5/a49xYpQn2ZetiDXADkjZsgujU/MOzTf8g/NjcPD2DcbJCmw31w7gCoXlQLiBFB4n/sfjP4
WujhLMkHTJh72gmKOT5eSNfXt+UQeBfhBBu45KAEfG4yrSw9HFGg89Pya1j8SOVbcxBMf2+uamWC
28EybGmINh04x/HmTqsXQwRW2wgJ7G337xq4c4MJ4gYT5YPlFzL+cdQiMhxbndKbUldezKWgvmwN
P67v2/ai0MDCQA4OE19vtiSzUKUUn2rKTjoAQqN//fdvhFX4HZgc/zHAssdV5iuZEQaJmdajhqnE
+j7eZSCuesWkjXvlrhA1v0Xr4fwgUeu2bGeYy1Vg3dvnjAgcTWSA84J+UbV21tl6wvrUhLpHM3n3
/7lnnCNIaU0y0tsg1A90MFsADLGPAuuRoT/FE4LbkejtC/EaQ2YV6aEpY0XGbXlghZIsSFwNyMjl
FS8mggtsn1SAPRQDrz1Ans4dQpHsnNYxPK4N72N1X9cPYXG4voHb3+jNBPv5yuesiS2IgntuaD5Y
xX0hUj5ULorA7IojgOsB4Ih8GjXtcwt6T6vE1CPQfmWa+QNswfltOpdzDIYYbXo283BRPWJLqAKV
dgyyYIkAxHCTmXENELhaV4Vbd1YoO0A0JwDbaz8UGvuTarmVbdc3TdJoD3lZKdTJypASJzT0eHak
pctDB6OPeDR0Zhfv5EgDXt/MbIxoQcIpS107mhoDZJW2TF2KCcKnLkmgATd1qElXwzClHs0zdC9T
NdOJO2id+WDnRv87MrL8BE6QXsXcQRj6STLUtpsWJWiDQqV5ocYwuNoEsTAwueiUQkW+r8GziwGP
0ZkLozaAGl602W3ouDRONdGceGVoLGmwKHmbe2HUpsRtZytTHV2iy+9kLqXfCSW09KY0s4+G3mu/
LWItd5FNQsXJJmv+JTejeav3cfVdGvTqMWogIOTUM51MTJ/b3eKEvdw/5oNZNG42V1UUsCYEOgsj
yeMg66LlMCXWiAFHhLjfpZ1Zs2NpofxxGbS59toMZCRjQyFkmqYk/wHVvBBSllIkQ2vLLl/0haaF
U2eLdT8WU/Rct3L03OmzPexCS6aqJ+Wm+rLInRJYUdo2DgEQDeWDbiyPJBzm1mnrwQjqEm7kyMDN
Y/ob0r2KL+vZ0DmTWSZfZzmcip2FXe68Bqwfz1pfK5IzWn2b75PETDsn7+b+xzTpMgAGGC3uXXyC
8SFXC9105jAbvkrQfxmcZW4W2830cDkxdgjDnaUp9LKm6X91ZJonp6aNnLphp4K2BLDo7hFcbU3h
SEUUk1v07SFlFqZTNTlxRedPSTgqtxJolZ9UpKqGUw/Q+Ywtcznq2qj81CBnSo/6ApikV9BF+0Ti
MUIzJK26JwzmWjdhT6IfqFeqjVNkVTmdtCy3f3bJMAw3UUbaj2ElS3vINUkv80ykI8ka+ytNlcR2
8ZKBICp4tOIfITaGOFVi7XMz2VfJ/EGKD4Y06o9oW8+zS5H1HvKpw5JGaVS+KPmSfVLDavmo5JlJ
nJxo/f0ox3BfJc3Ig0QoqH1lqchSJzOMFg+WBLgjNweRVe0aXV6mKNW1w1M9FOmOIk2bjv2itI8D
mNXQwY7nQnGHylADWaVJizxAopGTS0PsDyWRardNaOVNOMU/YqUfb0DwOn7Weqkp3FZalOdh7EMn
LosIqpYPdhzbBrhPtNipa4vNWcpFPu/mrKXkODYjccOhxqkGQK7fJUlnTTs7jRDOUjnLbmo1tcE/
k0/Kc6HU6h0GerXIy7MJmhPX4+n2FQE+Zjy4gd4w+XdqXprpkC4ZiNhupfvqY+MySHHvtLkDCJbz
fg7K1/CqKxZwNZqFo8ZwpqsAngFvZWoawmvRqrukN29aKxZcspvX0MoEF8HVPK70ykI+nCm3Nqg7
6/i2TWXBxomMKOfrqNopxjkbwM2XO7T+NiRuGD5f/zabSeNqHdx1WidUmrUBc9xIFpXuV/pSQHup
YwwJgg3bNmSbsoFxYGDLuUSunRQtkq0Y7CbL3oifaAnlMdxG2T4r99eXtJ0zAlf1jykuiauWBU9Z
Rn+bnqyAZSSWl7eOjtbNDIJzRVB93v5Ib9a4jE4ru6zUDLC8VRlJHR3ku8ck1o5Z1lX+9YWxLTqv
kCFrWK2Ly+v6WbLoCNo/vwBBDL3R81+D9rUQEUJuZj8WHuCsaIUzxHlE39dkLhvQjoy96TT0gyb9
zUNoZYBLr0iGVCOSYEBtnqT0aGeCU7MdblCBRe3AQMmcfxtHobY00QyOjCF3m9+sH5DubJe+9K1T
HWRPFjIqbbrAyiDnAgsoaK2iRLzJzNpRQdKppc4oAuBvHSANrO8aq2ChOML+iFVQG5chnfpYxUA4
+QUJ4Kx51jO0ux1huY/9tbybrQ1xJ7VJqTw0raGD+srqcs8k1aIeANO15/uun7NbrY70jyFV+sVP
gDV9fzeKQCfrbZ3c6VWiAWPO+gKaVzrrNxgIbm4KWxH44GY9Y22F+2SxBf2dKgEoOLxlHY5pn5z0
I9JGTDwKh6nZibnYUPQdcJ4ImlP89UeNeKR2CCqEzp884jEwfBI0noHbrw1s793qZuz601b2uA84
ULvMMzZhCQ5r9ELTXeHKmDCgHhs+CV354/WwtBUwUFi1UE3DTAOKJ+eOKeUkn2a0FoGi+tDYboKX
83UDW8cL1SAVXUQ0PZBHnBsA1aRepQOwuNQulsAI59o1W6VwbC3qRbGDXan8t9JRGMQEOvocCB7n
tsqhH8cW3XMMii672QdOho2nDi4D52Sl8zevWUz0o64OcBOg25w5KbYqq2oA6S+r2lnSXaxUziyK
HFsfaG2E/XwVOVTMS0OdPMUYkh0YdE/t3fu/D3rHKOETtFlRtDv//Ua8WI06Yc9U+S6kB2O5U94L
KWEuje4xeP9Af2BcaEXEZFyqGLRLfiN/k8gn26odE6Om19exFWHxKmDKRvgcF8WsUunBGFYgp4vi
wcM0pFcUd2VSPEj67MWFGrzbGrTF4EqmjWYeGiDnuzYN4EcpCxQy5OVWgwiA/dAurj45ZBSgHDeO
DxAfCD7o3DCSRu7z5KU1GMMIxsTaBH0NlC9qzAUsooPDfgt3cM6scE7Who3WGjPUPHTi4OXKqKki
33a7l/RzwmTcxdIyWxZZcg9WWoRWkNmdb6AijxTk7KB7g7BM7rI8T3J7JzvYH7rDf5HAIBsXI+Sn
3gxySwyLXkGdBYPOjFKM8R4B+hHAJqrSDuvztG4JoQB5n7u16FLc+obImRFjgQ9DeZp7bpiDWfU9
QLC+RUEzkrtx5ZfT4F73yK3EWYFAGWCJGuMY4bsWxgCi+JHh7LWgh/ax9DEKwI58HD02KZaLNFm3
zYGuBFofAA5f3IvZVOkWYbDo3oMo5kNyk3qhN4BdQcHrMBDJAm1tIaYf/rXG3Yp9k0xjhm4K0s6D
FDqpflOI3mvMAfgzYLJ+DGgc0SjjZ5qRItG4nQB7jJY9nh/JIAgZW5kt2tZA6IDp3gSXP+cGtWFg
QnLBGsxH+Tejy7a86nnSHXmHUoJT3tbj+0MimnBgksXlhEYWf7dbUTxFdd/Ifh+HN2WXn/pEd4q8
Oqgkv9HCp+sOuBGAz6xxSZnVliMdtWnxm3Bwh/kxUR5J2DhU/T2EH6+b2vhUCIgG2v+gDcWR5oJH
tBQVCmw28Ssj92r6pcxE5KTMnzhnADCIocSAN2FTS+fhqZpUta0BNPbj1IEk9S4vnucJlZqyF1y/
G0s5M8TtWmtjwF02RtlXpNOY+VYlypU3Aq2GpyCku01zA1s3F1KTtaRl55TsVK8KlK/F6A7gzmCC
Wt2+TP3rH2fjqAJUheI+gDob4LeISKaaGggMc6u4MxrcKqGgm/563crWaQJwCxm5ylqxNt8FlmMl
NYtkIWA9kR7H/Ajg/A7q8kHS3rLOpnj2l13pvEusDbLkc5WI5XZXwmEi2Dkw7tUk0AOWkr8bnI9s
SdMBopEt4BDYK+fcjl0YmJSL4RHyrPa5J5njMJ5wi/bUS4c8G3et2tVqkBsS+uuZOhQAy6l99jCa
mPBx8r5PB1eviiIXRJMtT0VyjbIcMhGGsz//u+J+mcclZlMQlnTCiKkXye8ddXtdOlorQEYgS4QQ
8bmJqhrkmGLg0c/xEdXDkotwHizE8t8QyfQ/BnikLpgDiqhYYECeXdab1iRUMg2Hnrqn9CgCK23F
EB2ARmjR4jq+6PKjrG+YWozwK7cfaXKr6ZmT2YecCBa1dd5Akww2BACEAY7hvktex5Jq9hVurOKX
htwl7HWvFLLAbYWRtRUuToEwLV+GGVKAUuwYwXDqggJz9q0v3Sq79j90JkWr4lxBqWItkfHC8jv5
UFfHAgN2oWDjNr8P8LnAqWDeXeMHRuxs1KiNfIrRXx1kPd6nTf85S79LxfuhXozy480St3nJONNW
G9FlTWt0gag3NT1uFcFyNnCF51a4LbOGpiqaBVakfX2QUaBw451yMB7lZ5YDxj79IgmwwZtBeLUw
no1cBt587nU8g8JveHSdGM7eOi135ed0XwfxrWiqbHuJjNYE4G3k0QZ38ZeJnU3dAl/XH9vEmT8T
p3Elv/bDx/K7sivYGKYruGdYWL8IGSuTLCyuwn5bmxOhM96VclB8/iNyUt6owR8uTFFFYSur1pA3
/7tAdixW1tLEjqPZRJV42EX74hj51iH/snz4I1meicS4Nw/Zyho7IStrQ4KqdGeifxD3bgp6/PCH
rCSiDdyMHCsjXHyC3GscQVScgY+oz14moVfeMN2WxU/9cS+iQhKtiTtrgzSZoFdMIC9m31q/KnKq
RCgQkQX+nMWZFlMdFqbxUTF2BurFUfP+Zz/8AELM4PJhGEHOhmJJC7UaeJ1K0JLNb0Nwi8SJ4Ebf
Pr5vVvhWm1VKACBaI3z7g3JkuN0Q0gWNJ91ClMv5D2xBm9cvWAvAcwOINapB5/7W6NFiDha1wfTK
aL2nPXheA1a3FVMAbH6klSnu2IaNKo9qRAASTFxV/m4snvnesZ/XbGVlgv0J/0falS3HjSPBL2IE
7+OVVx+6ZUm2/MKQLZsHeN/k129CsztiQ5jGWLsxu/swEV0CUSgUqrIyN6enyIcBZEQSmmLZfkj2
Unc5fKYwoxsbG8wJLdrGAkR4dlC1WAIT44aSNzzTggVthyU7UaWOeyVuzDFnVeqkPE+6Fa49X8uz
34MzNEdyVAm8m5tKbswwZ9RpqiRdDWB0jOJOk25b0ftQtAzm9MidARz1GDtBBvyMsd5jSsHTsxvJ
ejp/OQjssNdf0i2GVtUom0F3y4+Rg+O9fUB1Ya9Kqn/eFP9meP9m7NRAacutvi44O283AxjerM5V
H2bIjFRhHDaOyJ7gAKnMcwdPk3nRs47GBv2IoRyEIZ/s1Ic2iH5Sbq/8So9dEc2q6IMyAUKa5sJs
C2SZyP7cONdcSX7Oyi9EFT1m+KFv8zmZ+DC3XbKoEVyQEpJ015AW9lTIaDeHGMMEkrCtw/N4U1ah
gAhwMlXxOI0VUpG0htJY6P52puymi9Z69lr8OO8j9NiwqQogaQDjvxGtsKQkUhStc4twDxX04djV
10m1H+ebJjrETRJOonlr3ic0ZIcKuCCBRuuAiX9lGxft0CyY4rwb/fZAkb71RfK1DygFr3ErKskI
7VHn2cTbKEODLi1m1G2DKQD3VkB+QXrurXhb3cShiJaNxjrma6I0TdVWVIwFfGCaQ21Ba1UMPgcE
b+4mutbKfZn/yg1M54t6MBy335piKeeSupezqKOz0MYYLGqo2ld99nVq7877B+dIUwJqqGqgXGB+
IC/LcNe3qU4rnLrsW+ZVUgDlWYV/bAS9e00zQGKBwjAbp2Q7XyxlMkH6kWW3xeT8ymrtUprtl/Nm
OJ8MZqACgkevRicBTp0hNtocCEhJCSZ12c2JE5rq8nsk43EiokuY4wgbU3gqnppKoJQ35BUtfGD8
fr5wZAxdX8/Fzoj//FqE6DjcjUIEPmqqx5PcVYNKp5ZVv4wNV+ptQcbH8YCtBbb+kRTyAlYWuhRA
eNao3sVlAVnZdBGs5O3mYw7PiSEm3q26lsRQHwGVyRgP5UHpZrRIWys3btcY3cadapfqb9Ia5mOh
N27iaHvD1iAL1kv2F6XpQEQFDGYJknmw8baeSYYSRz4HNtbTy7WpA8eIywtMIk/jfmwL0L6c9y7e
Q9OEmBMmCujcEZRrT/fckuspszXUbrpA9ujUTOLPEVJj+SfqpuG0n2JX2CbiwRpOjDIBjkR1sxZp
K+NOmgLjcgX3t3IEM95+uCACR+CBmE9sMZle61Q5ZBfga/JuwQ1oemn7qMZH7b4N1LDfJaaXlD9i
X1gx4FyEsGs5lO8PLs42Qcp1RASvAbqNfplX9t3qKy4lqFtnDAZQw46vCCbneZFia5FJZOrRAhYY
tepgKS761xnQA1OFywtYrkRWmMylaZUGUFqwTDSTA0inVaMf5xOyDuoVqrlFcehzA4Id592UBrkP
p2zzMZkkZu3LciJEVpETgmUY2P0ppHevqCoh2jPmMKjo8iXZJCsgKPVr/UoTTsRySgTotADtCW5E
6GWxuaZq20Mdz3D86LG+pDMPlPJ6gDg06IuhQiickRbZYzZr1SR5Vh1kEtMxuov3FGMoQ99kDGS/
CLM/Z2fGS/Fkfcw+9XFpFkWLTKkN6Uw2CaR7cPJ6zo6O4ImGC/lhhDZfLFz09L+nscuwmyY3ehC6
0U635idhM7m0MasFy74U9Rh5fg9WOpTikHXKJgvvSTqrMWe9VoJOj/MwT/XSHRR53ldGkaAvAcz5
eZfn3WAWRjSBurBMtJ6ZuLWmAB8ORSQHJTCUeuHa9nGxRGrlPIcHGSnSJPAdOAB6nH7BVkJSaEgF
EqX4CqLQXS5AnXK3aGuAiUmVMUzWSga0FzXPhujmeiF5Wg2cEvSQhByd3Mtsa41xdydvHWS4FSLg
bm78EjTo6769yC039ay7NdD34vLLB+516vIWpnA0PEVkMOIwSdNa6VW0ZGigUooF/bj6GPWQUJCG
TOvRvKGeP/VuY7udoArO80dcLRREhz9BZae2V1DNqY6E0ZVc04kHktVxn5NVh+B2L99iVkA0mszz
x409g1mnKWdxo2BmK9Br4KhcBap/JBg0awJrXzwA7Hbe/bmJlY2hcVCLYBT+A8G3PcV2LNPvOh17
H3MVHjS+Mz+7IfvoDq1JH5Me+/JJyV07bBI3X4SXwduJZi+dt1l/2geEkitzONJULpoag31BP3WG
5RmZYbfuVEjzPl9r+2uSFVF01CHpNIROW8raLTrciuSXQznq3lgbanpvr4byG9ukFJdmNzW2J6WY
z/Aw7xhLrtrXEJeoBgWz2FkyD3dkmPLXzOyMZznvdOKmutMmfmHY/eqbTdUKDifn8IOWQQUqCVAy
dAqZ9VWLMk5moy8B0R5ygHRFjz3eOxZ8XYgr0ABUP7LdmKWOCRczW4L8m31VPa1+54FJ8rVegASh
TJKijjKnLHBij7l9YrPSJEWHvagLSwhmD6s3QWgr/xZltlsXVnDeRXnfb7s8Jlsg42rZQwtzi3Kl
r7eOCF/A/X7oZdO4gjsOW3QancfWagprWRcwh4V/UdwTL9qv90MIF/pNL/A/XxCAq2BpANYTCCRm
QY2qj+qQInzqy03VHUdRLs4JIQBMg2MJeBLQPqpMeB4XIwesEdKM7eBG0s/utRlFlX7enmxNMC5Q
qDKAAkkmBw16ScpVs3yiEXiyBuYbzYrSKEY1gaLuS2TiitHfUPtl4pnKm1fXO8M/vyu8gihMOqh3
gbgBKSLjBv0kSUYRtyhhzOFbhXKnHxJIJb1R8RVf/pxBRUGVAcAtNO1B1G/Si2dTfWok2VnVRsNl
RoifjuYRJAgCR+M4ApoiMmYRTCAsPnDIkYZ0Rlcg7UhUEDPsusRPlFDw1TiecGKDWYZG5DGVx5zm
Auu39oA2vmfcL7fpYQySvbzvLj7RJYFBZGs2CEhQAWW2yWr1hNQ1DBrVXQd9iP5lJoI7n+Z8zI3k
yAjYOJoAA32g7dYWozSqqlkDyzbvyqQJi9y4z+rqh5pUuAIrkb4k9xtiCAmXhAN4HQszd6IuGvoB
rgA2yOeURI/DImrm81yB5u7gIqGKcewUTCMtipXlOE9VeW0rO/AauygNCnyBZpnsd8P0KTIlCmMG
ZOvUpZ3OdNK5H1eIxkQ76AyFU7qbqagSOnLNV0UTnFjOaxUM7u/m6GfdnKB1KCWQL2HwhAJUKUcQ
OVAA1SfC9YkZJhQtZFLGvkRcwNS1hZePE2NU0SAKuT//+XhbhNojwETAjOJ/mK+HybupHhNnCbTk
PmnQQoeSUfoJ9B4SPdOi9xw4gdkgV1uRhFFwaQlUKJlR9EG/T34MYXath9kx99bn82vieTbsIH3G
kaVsfKdbpFqkBcEpDmsHcQmQ1olEK3knFYRHaINgvBMjpdRFNi4w1IuzUqadoFEfjGlHZC+KdV+1
XyVTdCPxnHtjiq2po3as1yBCU4LhOAT0jS+hwUPAukaxgZbAtbnfTbfQeUHHHsA9uu7NuuppmIck
xzYt8iFfr5by8Il9sd9oofGWAnPY6e+bOb6bqqv4btNjFn1tRCVuri87wNy9sVGh4nn6+0vRY6ai
xu+bluxWNvHadQmjefrEBae+m2EfS8lkIbFOkFrL5a1eXcpO7mbjw59/Krq5lFISsZN1YTKO4Fuw
EJwT6wdeiS6Rf5w3wPtW2AFQDAPLjYoVsxe6hdG2Bd2GYM2Kxq0nI3eVudWAu2t197wp3tAC5Yn7
2xb1u41fmcm4tstYLm9OvPrzocRQLIUB6AcMkbv5BfQAPPS4xVPYolXSf7+xPFWrHa9VjShqfpcq
M6zITVTEe8H6eIeUlgfQxrHAtcTepLaz1IOZ5gsKmLQMUu0kVNx9Cleb9o6fZIJjyssZcX5QfAaD
M17Q7DnNoV3aLBpZAIamLURa1k+v6kDa5YF0ENJM8r6hroJcB2Of1sd+mzw0rT7S1fXhGsrAJ1Pk
U42W5Rp4RRgFotlBTu3DgUCEgYwBbbEPPNHEaVF2iOGZgzR6pCvdMv+t6ZXrQOL7/MZxnpRbSyxF
dL+AhGCY8cbTSRCptpuPXjakbmZCRLcEeYNoiJAXXzcrYydodHmOoFWKfRvbr40Z2KWgX8XdKVx3
aCSC5fZDRmeA0aRLc/y+XN+DLc1tbT9a/lQBCHcq3ivvRpjDbC0LurwERqzhNk5v8Y5sZJEN3gUL
Wm2KU9cVELYygRxibJYhLekSxMb8OErZ62RfmbVxM7baNVFFcqC8z7axxroBuD/XJO5kXEv9i1ne
57iZUtGDhRbQ2CR1a4N5P+i1pOtJDlejCljpPj3WkKIyQ7GOO3cx4CWSMallo8DFvIwg24ryUwpD
mXWVz6vnPC21MOWmlwO7GnS9MIkh47b9kNcna1VkKXg+Av1qBsKz282u/aq72lEPi9DxJcHX450b
OkZgQDkJ5Ils+mgbIMZZQJUSpLKXa4fKvjsfB7gBdWuABvjNNWH3Yx8pPfyNPNm7dA92iNfZwySk
V92IJzB4lR+QKr8vh7l6U1JrM16Zyxv9/mK69M2i+/HoNmAiSX3nWYQ5+RjnQFOu4+mK8VXg8FiI
S0wayQRX9BpUw0us3UTQZIBnJFXuDeRhrER9B06lHvaA/6VkjXgts7DPbp3R/M6WNUDhmLzgygAs
CZ2Bzh2PfUBFoKXbP09dke+DEpYOOWGclZU3Gad2KCtlXIIyWa4zp9ujBCG4LT7eS6cm6FfeOkkC
rptCBX3UUF7XGJsHqnBwHi1ZUAbguAdYqjHuhoFsBxBT9uvpHRmHYppR6HykKX9xTK+iSxj7a1Cn
kF3R8eJ0OTByIYOnBnHdBKSGCU6traRt4ZhrUF6m99klMPAJRMowfBnEh6b1taMadg+ycHqW90G3
ZplT17cx/ql1OdDsRMuPcVFi5gc1gwx4qDaOoFCSaqPg63Jtoh0GikVU3FCgOt3EOa+WtEuqJahB
ERAX1w2pwGy2nzNBI50TUvBNN4aYaxJVPQcEWfim6RNV7G3w5M3d8bfxJugohPd/jJCUVR9uj/9T
MWFKb4WNby6k0kC3IE/ICGUPB+42QVZYeOYDbT63d/mdqBr/8ZqhlnQUEUHHTGepTg2OtUmmtkAM
W6pXo95L9c8yFWQzvK3CSK5JOR10jFExWxXnpJYbDC3AGZ7yiATpimZf65Lu6/noz1kKchpMOGFc
AQTxH16NakzMFvzCQZkG8rCXC08XUaVytgdFQwQmPLXwH7bWvw7gzrOjDqW29q5Xjqtorkn0+8xJ
UpPkv0sw20tT2XeOqLjPNWCjtk/19VAFZSoDZpWPg1nh2OhIxDvyVDWjILrywh6Kxg591eBcfmh5
SqTq5YrYMnCYNOwNQPHr/gpVdrBkB5IvKoTzDigaFQCp6YDfYfCSWVK3xoU56toagPLddMF+AYXy
wpu9CcXW1ZX3IoM8N6PUrpifQsL04RI2krTHc98CMbq6y8df0/LFHl7PezLnxICdCdATkypdfCBJ
zqH4nsSJjSVV11K0M0a0HpvbTpiev7W9T/M/VAo3hqi7bMIN0Qut64dBBp4aTPa/uu5x1q5k6bsx
7eeIeAZ4CDQRLSoniTmxyYQ4CLDJcaPD5kKOVXwwy32tuqv9oBfPy9QJvJE+MD4sEDohNG3CfrHd
U1z15YCuO17XO5re9vsp/DdFXu6Gbcww5xZUvBnJWnkNIvNCL1ZXVy8L/VCpL+f9gnd6Ea6pNicG
cSGEcrpdTg6G3Aq6BsHS31iYqPtTHXV4AvhxcaFC1odK4DLPNachY9zaCG/QJAnizN7H8qs15IIq
Mu9jqdDdRG4EOMsHJntzIA0kL6wpcNLvzQSVXdynnWt9groWq4EqFiaWaGOELb3FNchxiQEW9TlU
QMuEUfNo/1c1Z9mvBggWBb7GjXxbg8xpWjOlKaNRm/4b+ej8Ugxupjck4b9RO6dexTo3Oo0oVqEL
iKo/s12QZY0lldLEtz7lgsr99ocJa9JO3U8XomoO1/fgengLQN8L9DinvtdSNtgO1J2BtFzO1UUm
UqzixnFK0A08JlRnP6QJvdotUIrH1xu/Ybvwsh5dCOvmbvyWaYmAW7zloNEEEklc5eg1MbdGodej
gZGSJZjbh069VNvd+aPKy8XRyULhC+QDoG5nu1kYjqkWW8FynMRdvPrghMNVHGM81MHdZLtO48lu
+wiuGf+8Ye7CECDQCEKd78P8tTQrszQoOWKEI4dm0v1MIk0AYRWZYB5QrdYkctTBRK5f5uWvUeQK
vKANYcO/l8D4dV7rDqQHhzmQj3/1mGjQBo3k4f/6UjaDlerQwCisCsAN0r002qUjmn/hxTlU71C/
AYEAXICJ1hZ2KMe0AXJ5WfLiEcxMs3kLvGCI9l1wfim8lzrezGC5AHcaoJZsYlplVgaELzpZ0n7x
KAol8a3CbSFNnd0rAfGn/fh83iTXCUx4OMrkCHos/8IaT02UdThAdv1ULd9GS+BkbyhbNroBhfu3
AcbLTL2qoqHCy0TaS4OLerzv3HQvQJh5kIx4WMHbThvDLyZwnSkqLkUo+SKwAA0C5/4ExhFVrTeG
bEzwolhvG+1YDGgQqpcmuJNzERKCOsMZUyzzeTSls4QSKhJz55okR2P5XpiCd5jIBPPUs1q4YxNh
xyz7EcptafetFQ1aiEwweVDirKm8yCh5xIW7mNBRdFVH8PDnu/q7X7BD91Wb1gmK17QJhbGEMA/J
lXmwL/sAmARPvnB8UReatyhIEmNOGL0hpJDMVZF0ZUGpsqdgXcHnXWYZ+F/BfuLUoilA3pHaGmI8
PiljySxMJEaWcxONF4OIz4SboGwNMP48a0ChNDnu8OmImRfAbkfX8vrA/pd3LN+eoeF+xR1rIEic
5gy9qRR2aWKYAizxAHUctb19sIIoHPzFn69JKCoecndqY49G5M1zprX0RpEbqmFUFp6z3EMGE1jO
p/OBj5uoGACYg8jKgkewqAFtmrW4Xrs5sIFu/VYerDA+dlmAEuKu8su7RAAA5S4KTNfgpgN+HlWU
00WN8VSsS4mPqC43UnWcypuoFxS5RCYYxxvsFBCwCH4hlzurvVjsQ9QJTPC/2mYZjO8Zlr5qmQ4b
xg2FfKdHjA6jcneIbmzMjhei/I53+Rrv5theUIL7aZIbmkOoav6sgsZIcYfVWi8UJ80Pi6LngreZ
aIFsU5D0EWbIBzgfZbbCAFOQKB6VrqDvzeaH9XDeC/lbhqIHXp3Gx2auHaN4PmMUPwDXlB29ttqx
Id/Om+AMZWHkAI27/9mg8WpznEZprVJjlAZMbiQPq79cNV5OvMIjHm15kS9q6YoZTrgbR59r6Kyg
UMXiubtBj+ZZAryVVE+66bay7haD2w/784vjxNo3TCNmGzGA+qE433Zk6EmGYqFZKN/LSancSlMF
VxV1aeZOR/MWD11aLcSLl+7h5vvJLXjdiYXScX7ZHoadc63tHEg6ihBmnC8GSRvUO/GMAQrfYsxU
CuzYHQpS63w9vpLuplrCXmSE972gUQoSb0s2UHNnnn9D0eSk0Aq0I41fppG5hRCzy0m2sIx3C4y3
aRJkP20D4BKoUP2e/eTZ9OqbqMZUyOr1YM04gvgTLCDdxZ9TtKAcujHMfL85c6asS2BYyUG3rteu
NIFwZBDBaXmJy4kduo8bd1AiZy3sXkcnIfHUnXks0T8GKRJmy9LBy15gcy/yct4NfGKTuTykOYE8
r6HRwVFaImgAcwTX4hthR73LPRFhBy8Iwh4YBWgxFg8fJsdMDLWKFA1rNL7QDKO5QgvoZvL/3Rv+
H1b3bo1JN+s5ckpUY+WAoBmPwQU3DzN8zt4tDqqfHUXqopyYe7I45gzEVTMsFvVQRerdlUCIJfPK
ZXc+MAk/IXMOViW3eswjI4d+Gn2KFIz8xqeKS4WfCpGCvBC13S/G98lM5Ent0Q/4Syhz3Gu7ZC8G
wXK/HIYkZFozRwGJufwbmyxGXKNxDbJUo7ue69ASujqnGqahyPs/Gyx7UDPoS17LIPwkv/XWpWOb
kd+7mYVcMwfdmCjXpDkRG9y35hhP72S7UUmEqKuTL/X6w7F247gr7JsEdNJj8Ql+WwSpzeoYVwdS
eZhagqdoH44+jjNmdLRrnQ4zhGkoGovm3igbY4yj18M6TxhCX4MRZFJojEfzdwk8BlH+/byvcy+V
jR3G1eeq6Ia+iFFvLm+ItGtE1Fii32e8O86hSz5mzook8FiWF1Hln//7uVfW5u9nIrpTOWUtOdIa
KArZ9Qno8eUVo2LWBVFKYCac5/Pm+DfIxh4TzW1dLyZ97Wk0B0Lej4NQfo7COph8l07T9iKVY9H3
Y94FK1HbnKRIYDTtVa8Gt1ufBCsSHVomMKiSPmZLA4QJrdGbXhxIgXlJ1VVqKi4geIOcj0JIlU4v
4CW3ksYq8fkyeUqfMdFVHJWhV70BvT7v/MLOf7kPI7vG3NnWVHVysLZ3pvmDiBDY/Fvib1cATOd0
LW0y5UViI9pNXpe7Vtjs/quCJPstCINEz6nzno45g1NzK8lMs1TRZI2ky0L61Q0PS/E8qY+Nvrrn
v5zAydHHPzU1FJLddsA1UVDs5NPRDPriMO6ab6ZLL8HiRnR1iPyCDRPrug7WhKSvTb8T9SLvQBAj
8AeRCSZSjEU/Wi1Is9BZ8yCI443JXaRYgk8nMsKEBzku+zjt0Fm1+2ZPlPhaUtNQ7UZB1OOMi2/v
IjTYTneohzKeodPFrN1x0C4MsHToXlmYnil1rg5O0TXZD3nj2pboGhStkAkXs47usVZECBfgtfqW
dI6eY64YMm6eRKx8OAhc8Xx0Utmp8UxbFGOBvsEbyVkJqeIx85If9hcqXo95f1HHkn/IQLhD2/6a
oTP7V1V21OYNvutov6SW24HEr0YBa3jRZaE2CT9Avdti9rCzi7EgFk6ZCsZ3T/U66Ki1vdsfVw+j
4g+tJ6bC/IeT/W6T2T0nBhwO2t+4Tm6ql2F1Adb2LdQSSO2Sh8ylkgeiuMV/Ilh/22RnPGpn7cx0
wTeVLqhGO20DL5IbhevvGP0D55D+EPiMYBPZAcOR6kiaOhY5eL0PQEqq2H6CatC8l1+1HZ1mq73O
DFqwnvdCtm6RcerQmydmkUWT3eajHNSr4TZG6hO5CdJM2lWydSOVsSgS0LD/MQl+/7rMtRBFBONb
bQJKf3/x5Kfhqtitd6vXuqo7PkLO+/+1R716sz4NyjaEJPDaZWcC39tAs2BtUWWjWFSULn0hCZLg
mLDES7Vml5MW4R6PMxMDIChAmCJFHV6ZDXAsIIlAQQRJQxZ1kSytkq6NOtEqObqD2je8073osAyu
dZW8ZCh9eBmc5hPtTw14PwwP6w5FMjHRJqv1LG/MFbdeHzTJz2YUMvJxvXFjgYkxVplEiTNiAMT+
rhuhM4ICOg7wooAeA6htSAgOriXx/5+DvzHOBJtez4sZH/x/4532Qblfbt74KaEzQL6aj+fPPddR
3s2xzeRYiZcVpN6AZq83S3RfmoLclfsk2/w+89yMyn6uKoLljM2hWwM7tty1CRdd0GwQLYMJIBiX
beRoAJApjX+X8qEaRE4hMsBEjFWZmzhZ6HfCHHTi+F36cH4j+Jnx5kvRv2ATI5wsqawpxxKoynfp
d49OMN8Nvh5CTGcHLfPz5vjrAVcUBZhplkkzlo21AsiSVAcVfZBQKgaviQQb8g/LeTfAZI7xGlmQ
M0ZTkNInUfXBtQ7UL9aOltSi2FUX//yCuCmW826PDQtzMUkxQXu1sq9J7ZXGhbR+JhnemGDiwmTU
Vk0k7FCzHmz9ts8OhYhMX7QK5vRbJJ+1tgWSzVCfzPp7napUN0Ww9wIjbI/JyGNjAAofSNAsDjG2
4UFT+4AGu8CMyAXYzlKVaRBlqWFH3sngxaazw0bnUnI1eR/76dfzDsBPmd63x2JigGKQRjGpB0Ba
ekcAxCKecicfigOtMYBbX9A4E5wgFiiV5Fq/xHqPTozpxgOG9+ZO4G/82Pm3S1tMRJDqtquLGLFz
TS9jx18Mx7W6S2sQsSHxMF+4UsGRjkoMGFrYuejesZK5T3GTDx7QAiDSQZcTssi3vTt75fVf/HHS
IRaVofiJ9cYus0BUGuqoVejUQKjvnG/NsfxCqdP7QLEBk0HdONRezzsJf9PeV8qEPT2pc9OOkOWO
88Xc32qG4Lp7w999yCw3S2LC3oiBTiPusjVwyDK1x7qZrWsFuUQd1iRdFHduTb0MV2lZo3CsMNrm
FmvWPziqFD9MWTM/ywlpbqEypaqhHmdIxOu+UBwfslD1t7gD66e7QEQEQPFOnVJ/svp0xByJ2U5u
n6/5VWlHtrnrxzYZgU4Ff4BXaFaHzoLkWKnfTMT4ZaVa/lUfO8UMB9lox51dyvM9jk5te/Gi6LGr
jSWYOSEA33Z+ukRl9uX8LvxDZHjfBiZYt9EQT3qBfBhC5GAOxPwe9I1Wd93JoYaEeBpCgUGaZrDb
AjoG6IXpeGF/JIBQTYL2IJLGwRsC1dO99UK9pd2W9EZUYOcubmuLiUP9KPc6SWBLPmLQMoieswzQ
ScC+kMApz0J5Mp5Lb80xmYmpD72S5ih6130etvXkaYMtQD4Ll8Qc1B6iRSmeo7SgQMd7SDDu5QPF
B1dhvhMxRgutMYeU1MtarEqDyHqVPxhhepS83NXQG3Ep6YToqc3L9rffjzmxbTMXuUxS1Gby1MEc
aQvISgK4eRq2U1qXLoiMGgAIjEV+PO+UvGsYYHUZLGlgvPjQynfKrpd7HNrAUi+n9HbRglUQ7bgV
L5AHYkwKUCZM0DPnrE8TJdMkmJB39g6qyfv8wtoBbebGoegzcndta4vJjpwMsHm7Q+oyhuNlDfAF
OPXsQx8sfgdpPiE/DffyAN8OOpt4q4NkjvV7EyWuegYQP34hL3qOR1oKBtzRS1MX6omh9VSLbdLf
ZMMIFdN+oyzCuBvzmsk7RQK+N6Jjbs5ynd6jc0uJQf1EuqVCcGKtD66PbAwysSSOsnYClxU2ME9c
LXvUoUo1iHSV+Fu3scJ8ysjSOlw9sKLv8gijSNWOeFMY/RwOLfD/Ik/hBaztR2SCiaGlEZnbGs9r
+ZC1X4j0/IlztVkNEz5as6mdbk5wudiP0eAb6DMY4/68DdEamKBhO1E1QxYXEJlRubSJ85KouSCV
EO4Kc3iBj7GqisaH9qfhAnYRRofpeQa7aRN+CoKIobB3z2ZOb+5AMQlCDvhoEPSKPZT91ddItiDH
mxtTpQqeBqLPxzxz0ryZc0sdMeLSPtT9hWo+nd8e+teeOadsT71U81zqR3y6GYxf+rpLSXexfO+d
29Ge7uxMcD3yDyl4bilgHoStzGqWXpZzPW6nIJW+RmglRF1gRKICxD+4w99W2FdbRpKiSkfskHWT
vVKSFwowwjTkZ4V/ICfsvFtjIl1RJFqX2nhMNVLmqVMR1tbo9eQTc50nZpj4tjZWMbUazGTV5NpV
5abtl/OuQE/iR1d4XwgT26p1qvMaASewneEwavW1vYLop02DMU8FZFl0n8+ZYgJbMSlODBARJoHw
AJ120WEIp0txsVzgbixuDrNOuPjALBVI9q5df5Lh6GSC88MbsDzZFya+DXPczJI5IuFL6i/Vovs2
ifemMR/kwv6pZqhZVyiFjdpN1/fB+Q3jvuO3rsfEvRFsG5hHAwTW+gKREI+K040XqfdzDCSgEI2D
wBztnp/bNSbyKZM1ts2KWLGY8l2X/F67ZV+BlFIfJz9Jx0NaSKGu3tmLqJfFD4LvnsmEjTkHryKk
SHHrLrtpCZP5z+cmtnvIlnbzslU6IG/Qak/l1zIykxugmXpvrvVcYEmwEjYt6sE3PIw0f1Cd66jZ
Q2tNsEcCl7eZMNHNM4ihDJwsYCzB/F4EcWA+pzs0UOicHZSA/MiLv543KloUEzhAijYoOkFUH5rb
NT1UsSBacFjJTkKszYQLfYSIgoK+YtA6rhI6YRqQ3QrNAyd0LJeiBjTPetGboBnQRYGgw+v59YnO
GcvKgnqVuiYRHuG9n48ufWfZaGsqu/gBWIydcysiiRB9UCamgP1japwMmyhNZtjPtZ9FhSAtE/kJ
EzoSDLoMPSBfwdTFgWFcLtriQTTK+8SXe8PrAWOugLSEMTNC+Ny2ctogeqRTa1Roof5BFXBxy+zF
uRn3GYeqBcbBFcC+bbblJSUxwrGNp84YamHiKft+P3xDXriLQ9G4LO+63JpiouFad41UmDBlG+1h
jVJIXz2qmuMa0memerStKSb+NVa99DZNm/Rdc00sT9vHQbuPwMoZP8Pnl6+2cNKZ54KY03eocKIG
tg0mq2kHbUnSGdNqyWVym2f09YZ6o/XddBWPPPcADwi1VnkuuTXJhK6xKsZK7uEr0aPszX4ZZqVb
f51u1ztrp0EAznnWoM8WnvdQXv67NcrErrorljVPNaAulcQbjf1M7qrxsSC7pEjdGTz+582J1shE
skbpMyXv4TSQAPPy8kpqcPpE1xl/76CRhhFr8EixWbYJQN+sYIAukOW9qf/o40ywCm5FwcarnjLW
g5mDna2eIkkymww8bOouvSb30/Uye9FtC3nmKXWTvda4FRG2s7lheGuVOXFFXCcdsOCUjQuE32+A
FrJrL+hDrwrLx+YTIXJrjjl1g1GBxN7BrTPXD3mMbsJLagp6f3x3+Ps76gxe0ZHoWIeFFSlS4cqz
BzFMN/5z0jz1TV7AxOQwUAjskIrVJOpYx+hZFGXqkuU4d5daLDhG3DcXaj3gj/7LCHNlpZjoVmfb
RKqtuLRMnT46uCBRzA3GK3Gxh356NhPdWmOuFUmRW9uIahyjXXsooE2p7KqDvhdRJ/E9brMqxuMa
o7ftOENI6oI1pO0ezPcXmD6APLJn/0iO2uF8eOAfrI1BxufSaUoNucMbTLkZAgp/SauQjphhGMvv
gfqMvLEWHGbBt3wTANn0twdbb2o7V6YguqKaihJmmOhbTARG4YJgNnvGDrDLclzEE8G3pLyKkpsA
jlb8op1O63F5o2xRI08RjJiL1sZcKbaTTOaQUv7fIxWCHvcreA9VoZ9wj/H7rrFdwShKx7iXItB0
pPfx+KDVP7NByLrEa8xsvx9zdYBTpx0goEGjHxJDKrZ+E+2dNyJZ0byUcK/ogjc+0cjAWkKwitoa
/fpBw1gRCEpHD8/0t0mf5GjeC9szoq/IhJDeqhbJ6bM5SB0/GvKdqTpeY4jgHCIrTOiI7KWU1TLG
lCrExewG0Urzi6UTHWTqWR8jlE0JQjAbCGW/0y9Y2SsIfnSgRjq8woAOPCZ+dPmmc70HI8irIGzQ
LOWcNcbPa2LnaGbSGx/dC/mJorAIOmlyhTffvxG7ph/pnD0ma0qbYtXiN2qI5kc+X0TK5E7ztQOR
defp/NL42/X+HRmvT0szWssYeWidS0FqElejM0a2LLjr30b8z62I8XhianHRFdgvOtur+VT3Oner
nXmbXxg7G8MK3T7+moYiqjFuqqa+L4/xedXpxiZysHEpxBfHQyWSQPiHC+XdAOPutOBKNAfUfJNH
QcA06kaoH0Y0VXs7ypPiadLuE5sGKnQLXSeM0SvsLQb0c9Z22DRTupTTC0kP7SQ8b4KfcLzbYK+t
dkri0qnw5dBE8w3AwJIw3Y1H40jVqXVBh4G7TRtjzGnOm2bJkFSDSMYMk/VARJOjXC/f/D5zfnOS
ATpKf7+BRMUQgqtGLUQRibsGKMqAl5cyh7I4ttpqgRCl5Imy4VZPWkin5+yH6oq+xtuX5Yu48Uid
98OZwowoFDhAooB6/2kMlEoyJqaJ3oVWfSuKOkyM+HLKooskne7OewPNw1hL0MkFvzpIG8Bkyzjc
PMRZYpX2FEDx+jaRKw8q6Z5upLsltq/qMd0Xc9u6523y9mxjk+0yGOW6ZpIKdu1Zucx/lv8h7Tt7
5caRrn+RAOXwVanTDb7J6Ytgz9jKEpXDr38P2ztjNZtP8/UdYBdYrIGuS7FYLFadOke6W0SNDF6U
RdvW0jDHbjpX0wJ9QYamVrFj07qvzHszO6bDF9t6NkVpJ38pvw0xaS5ogatWKmjwc3ak2bXRp5J8
es/X+m2C2SELNby5sEHJ2zWABzsnqfiZpaIeCd8N/jXCjgJoatWQqsO0YWXXBgRl5zV77THnbf2U
yLxgAMLMrMSdRrv5WMhLUgmyTW6whVAk/E8DH/oVH9SoS7Kc2Ai2swI6IzWIj/oBbMqAJVONcnVv
PziC0ih/535bZO4PwC6cydLwWeXhbQEsqPgpi6Q6uJF2uyrmCkEHyNCiBt5Ba2oVUsH2ZNyPwa8J
PtF8uWhBjCuuM+5gp8WChqr1lWR1C3s5FiLiLl4s3C6J8caYWLkxLfRWXA/a8r0uBPFIsArWEcd+
GAdDwu8P47dm+QwG0TUVUE8IlsAmmM1iYhY6wa60JSG+sSgvMZQaBbesyAhzL5nzJENWEUYaLVyK
sBfpcYh+n8kjp3ZUnDwywagCuGulya5RPd+OOyLvNeifsHnK1Ck6IjOlG6fPpvqBNkTa0/rk7Ppd
1riD4FIQmqOesTE3EWJEdU0P5FEtXLDgYN5V/btOXXr+nXeOP21c2WAigDrWphzLWB8VuSqf0LpC
u9t5aiBqQmF0xTskTVDF/h3kWKSUtRppbJ4vC5++4wEmyl3b110H3Ehp5YpAgvyY/m+EM5iAoNmx
XMUW1lfEnZdjpAyUv2nnq1U4W741ebfdhZeybBfHBAaMKutxVcMaiY5GMoDEMfILGbDv911V/y6L
ZYMjkElRkgZ+YiTPc+6PmAjqa08tOj+W3hIRtwu3kLVZF8uSWxqJgvsO65L2Jnhy8yAJtedqP3vd
oTg6vio6dbwH6dYeEzjypiFrOcIeLSDEp+4++pB9mv4qHmr4ZHMqRGOjgkDCUsa1xdTGiYKAS3TN
N1otzLTOv+0a3JgOWmgZZCpA0rEo9j7u11qaaFNuiPRTI822m8aR7JLBsQXvJ+5qNqaYmFWp+E3w
qOP6WA/xtJdHwe/zoxSycirEZ1MKxssoNUA7TE0XikDUwTMw7MpdPnmN3x1qf0a5VqTnTjOEq/R8
Y47xhqEchnywYK4BT3NhOF7dNz7Ij8HXNbtDbgmWx/98v1fH3Cr6OKZWV2DeoCN3cwW9oP1tT+Cf
ps16mP3RqrzrOgXgRnXOCiVxzaiNSn8CzHI5Desypg9aoVqdn3dEmrxlieL7foFcwnGOSkP+qOQp
0HyTQro9aAebj4K/jhvDNn8dcwWliV20SYsvbX5dQ90rLahgGw+jt+C9nwXVw/qN8ge8KxPdWGXv
IaxUyU2cwGQN83ln6kEsktr+P767pVuUbRAK4kx0Xq2UjOBDRu/4rffbg3ZKwuXD6Fk7FWI2ki8s
g3KjGOi4IYCnQoCC7SbHjeFIWd7M6EjOYQqi+8y3/fzOeaKifmKqHm6E2ZhjrjoZ0ouxvILxTS5i
t3N+muQ+M0RvFK4RDeKOILu0zCt8v2XNGFQ1p5myFkdfZW/1rVO5q07pXfKQ3qkhZfAXjTaKbDLn
vy9n0liUlZKsH8bVJ8bJFso2cQ/9Zl3Moe9XlZCuJ3MwoO0fKn4azGM4u1ZAqSiXHmXQWOjzIpts
HGigpJf1WFfTIhECTVDVDJ8Fp1lkgznNFjShensBRV/6sf4mAeGVvWgYNLLdKgCKCPR8omB9HT4g
R2ZAsE4DXh/ykszdQMq5Tk0QjwTSuHiKdl92dGDmZCkvt1d27RSw42hnYQeqL8/YSVtF0qIW3m4v
B8M8WtVp1P3bJq6/HXrglC2UJqxAeDE+0fQGRlF7C1MK7b0TnYxG8Prm3KMaQIQGmNA0A5KCbONH
bjUlnSoVgzIEBOBUHcr05cfyDg8awMEj7/ZyOPUFmIPWGoYgAOa/UqAm1RRprWQAQP8TWBBPBvr4
E3Xw5kA7aOPsOr5IU5C3S1uTzNG1CGjz+gEmpe7YRn5inkATJVgW3YbL9IAui3bBIWUKGlkmrNta
38qJoQy4sIrDeEfTESOwvMFPniFPIZxNuHZwaHXKyHxkKvNyxfabRSBPSTV4RZZ1GCcz90Xf+lM3
uukyHm4v7doBL00xEV2XijKOI6ysN57T9UNpu7d/n3MjXhpgPt3SjV01OuiZrY+TRykoy127T9H6
aQ69Jxbp5H86dBOQ/mIch+WIXBapLLMRnw466G6NLTLvlug4zwJYBP0slw6BVQEuRgVYFKoTdpme
TlKUQRwRZgD8RBNrl5V/N9Fj49yvOeh1Xm9/w2sPvzTG7JGBtmMf1fYQZBMJlDl5svLIbepVUK/h
b9VmUcxW5WvepbiRIcMSyF5/oOReIGcOUO0/VMdKOBvG3SqA6wxoyWloHjDhtTHl0pqtdYC2u4qJ
2x/p8iCBuE4W8QlwYiC+38YQEyHqkWQdWR0EpUD+xcrX7503sKQdKDhS1DDjm0M9HGuC+BrKrJe+
AVrZxUoT+MYYosgCwlpKr0l+SrvsGPvlp9u+8X9YQxcLFBo6BK6Y23fpoR+OiQ+0MB6R7UMbDKfr
8P/LdsndMtiCqBJkWhQWZjr3FcnkGTcvBH+9xbkbo5OKudJREbgi1+OhzqjjAxrQ7WKuxSzpEqJ2
BezkxXEd5zt0GcJZqgTPMJEZGhw3pTC7adRSMmCmGTU3rkCGSjrfkuvw9h7xzCh4C+DtgWiuOsy5
qqVSa6CMgIS2C+rsQ1/sjWh/2wTXDX7bQOi7XIqhkmWuTLozPrRfMLC37qnywhJWQXJ8B+oIM3po
Y1FhEdm8aiPA6bNFqpFW9qEBdGdgQYY98slee9I/a+AUEkJz6BFl4+3WIHXMzU6NoxrHage+czzL
q4PmAzZ7yj5BmgwvKz9/FJ5h3rWoQcSQ6maA1vjcjN/Yy+Rq7rR2wAv1aYCI/am5j14hUuxRxovs
WXXFYYPnJFuLTJA3QbBQGnSFqfMgpY1bKm47CG4tDvgY+6bbKA9BDxnqSvSP2CxLamp9kWMsa8pf
yIEOHkVhVX+QQ7w+hEz4NM5d7dnGGLNnkbZOLQbOZjyze9do95l5H8/HWFb3ZB0FR4wz5HK5Mibo
WkMiLbKWjpAVMI90fDQ6aDvygBK6IGZwPePMuq/gvX0lpj7ZmSJlJVrGA3gBsmPXCH6f6web32di
UqRUkGNr8dVKcHVDbW1KdosmGHLj+8HGCOMH09zPmbXIw3msvcczG8hpyqfeJK64ASBaEeMHugRa
omnCF6swqq8UbiJ7y/BDEP+uM3Ts/2ZFzP4jWY6HaIGRGRPL62HdS8Hy2P781WIwiOuIAi7XIBTQ
qNoN5r3Zl1tu2PWs2rg7aNeGCl/VnuNZge5S5fQ4/PPiFdZn4bWO65ByWzPJUtvJpVGBUSaQs85V
87/mznIHSXDt8nwbOQsV49MUqu97GR7GziLF1OCxWPRHR32UJNFH4xmgMs9IHiyICrLxB/BAVZ4c
ZJjFnfOog3+8RCPcdR7OkmiVj1K1J5oJo5crG4W2Jhnv62kiUdIHgQQ9mFpKIDJ6D1apQmvcInpZ
jEcnFnVOuMcLspOoUIBbABUfZrOaoVyikb7qNQRxoH8xmHCfodeGMCsmgeYdL+SaKPrjFYz5FcaY
XLRp6XRIo8v6Q6w2LuY721SALuLZQKwDhQnw9LgNGRtFTKYJz1WaKL2NA7L15En7cwSTjp7dbxtM
lq6YWT/C74cgAp1KnOBjySIgMfeFs7XB5JVaKWP+eUGWNBylFwoCp4FPf6EFONBRHP58Oh5L0iD5
6CgoHaC8c3menEZKutTAZ3OssnJlo0n9zlFE1EK8Q7Wxws4GllNfSkWNRUV6mHWnOhPcrfSEsCdo
+/vM5kslaWVjwipwbewUO/c0+6sdJUdAWATFAp6bQXLNMSBoQ1FZ9N836cmgWb2zygDN99nXQjpZ
7fdoFhTEOIuBiDgGu7Er1jUOS6omMypTVIuKKDlkRuvapu7lNqY0ahHfLi8MKKCzALrMRDfgKomU
tCIt9Ra2ugBUTK/aPr2fvTmgQLb3ZOQKrVRCjJrOsbEyR12Fue7O1gEafskfqGIdHQKQvq7oqVCi
FVHPm+NzmH5WaNiBxi7q9MxOmSmp1wSBvE5ek/lbJMJ78U4q0iu8Z2XcRDKGXC4NaHlrrgZNHpsA
Y3+fNX/dKw8gk/JsoBTolMGf5w8X9pj025LWiqj6ea8wQEm5rJ1AeptC6BeCoUFcmOfwdEH2xYA2
H9XOoVHvcoHymkCVqlHpAvUdUSEdQZGvYwd1xgHiVLMNys0iyCVP5CqcQ6YYNvgNcD1htpEdeHTk
ujNVCRpBcXaw513bhrEjiBg874DTY/wKhGcmKvWXa7OcTkdrHc5oSZVrF29yLnjIcA2Ab0fF2B8W
cT55m0BB2sFYgUeFgfUBPaic+LfdgfeNTAjc4iQBIgyE/OUCWrDwZEaBzZmlx3o+ZvWpr7/dNsFb
ggWJcAtVZeCQr76RWoxGVsFEgiFCUHx5hiVSOeYeoq0NxqlzlFEAasRW6zsgDn0F3UjjIYYMNtWD
wqPsz0vxCHKbNbGfrbNTXV4U5Fq6fZcm/XNnGg/1IqoG8GL4xgzLCGIQWQKwGmYwqvj3YBr7KoZ8
XD757Ti8wxG2ppi7T12lVsl7fMHMDMb8njie3gv6nTxf25pg8p66xx1S9Yh0KcndqQ6muHKRKPwn
b2NfK2WTzKU94JMpxWsT7WqRFoDAm9mXA8Y7JjITLKJoXvW2cePi8+0FcAZ+LnzLYXIDSwfxRxPj
vGgvo697JGwTlwrt6ACHkxShEn1G7x39dZrtYjoRp0+Tr/pZelwOeq7gu81hAfmxAiVx2y8/2+Av
U+6BexHk2bzP6CgGMhQ02aGBzVwKTbZ0ulHiWpX0xyYNJrK7/RVFv0//fRM3F8CPm8FCYM67D6v2
RegGvDIkHsRIDKAHh7FQti9SdVWEFJ++io/WAAEcQOoxp6IsoJczaL8xuL0eXoSD7gTG9qHXDIvs
mO+6aE5jQqkhkJ8wNEDfk+Vu+lL8tF+kXRkOe1FewnlNUgFE1D0BT7juWQz5bMstAJsonIxQhch3
+QH8B+J0jrNReOtT/AOEriGpxkRSY+ydKSFgr5PpvBQt66uTa/ot8i1fOVchY3EOxCmybo1qbA25
lvS4MNoBm0fujFDZA0ri4HjZZ2WXTjTnxl8j7aniv/rVuAeg9qTKaIq3rIObQs5KEiFBRRboRbJx
96HWx6iXYSEuXyyQn6rvcT8gEf5dApPoJKWerrUKA6D9oKOpSXiugbu/COSESSp/g36bY+9zMncy
cTRac5ohwFRADcL20zsgJINiZwleSpx7Cd7w2xjjgmotVYMKodEg63drBNL5vRYLsm7ORQ5YBaQP
8WxBmGVz4GbpR9XOcJqcCVzCDfjlF+Iq1es8vr4jThhIFw3M3xgQQmTucVmbjKKmTzGncvu/MJsP
Xjz9gAJo50s7cG+8iFIhXiRUtxaZa71yxqx2bBymX6p3RVisuK0oB3i7U7L3PMhgzsRjwpIhWsmq
myk5IiHkH+GJ86nTnk0RmTXvKG1+n8251sEgMWT1AJCaf0bAEKaCkrTo95kNSlqoT68jXFvNT0O3
lyYBrRHvMb79QA6zHymQeWjKwp2T4SxOHh3mGJTI/Ue0dIRNAu69ZNg2qrV4u9IXymXkaYgey6mM
z2W8VIfpAQJ6d9W+AJll7K2Ar4quJd7Xw95DC9gBK+6VHHAG2iu9SGBO6/bLcNCXd8SCze+zN0OL
g5XVI5IvqPSRep92+4YIYikvFqBOhqKwCikIiy0xamZnzj1B/8uWj3XxYKilO873kSrwM5EZxg1k
A+UsLYcZPdub+anTP5B132WTezvgcDbE1AycRlnX0K9hWbQmbQb1zowGKclCDKn3Iql2noPBgI7i
Em5OKrx66WBKS0azSJAgFHdrqNxpUGhUD6BL7Q6ln+A2kJ//fEEoViCzA82PbZz/ns1Vqhu1VrQ6
PGyp/5ZkDB73L//NAP2iGwNmXo45eJoQAAAblJ/e1fMytyug993GwDykdUrligMl9mmiOO/Vv6fP
3Z0BFJKof8zbfqQ0Kn020NIfszvTJFVkXQacx37ngJJgFFycHJwdMPHQRUYVE/koxh8vFzOuiVMl
AwzEQMZCyjoL03v9YGN08C85pE3q96WHW5vsFTD1UqfkJT4gRZronvVpduP7/ECe2920F+U6nOzj
whgTQBE6m9ymStZmb+4WJ5jMIqxVwXOLd0lfWGGigb5kLaX3phVaLdSRZZPvBCMn1TO4CT8Yr7c9
nLskRFGZNjmuMWPoUNtOTbCkPgefe/G5s980NbxtgxPeTANph4ZQigcrWwau6mLSig42nHL0yqVw
GzPxOvuRiIi9uYaAf3NQSAcMV2ZOU5dn0ZI2+HIkHWKAFaKdM4HbMV/cyhIVm7nbRAWf/zFG/5jN
0Z3wUKojCcZor5XmvZnf78cjKMv9ONQE9Rje2TWA1UH/QUaNm508kbBNcQOQe1DJfjzsbNFshuj3
GZ8r2qFKrQlbZPS7OD6a76hdIs39/fczNQR7WYlUY2yFtoOM5Msi3XeiZJDnyVsTdImb/YiGzohN
BSbkcXU7NTRHgNziH7ddmbvrSGiAWdYo9JYdmY8XdYSmeYIP9djeYVjjaAX2y+QbZ6B8IqiM8Px5
Y4ydle9qW5mjBBe21LwmKPtXYanfSb0g++Dt/dYKE9VIUra5maUAw06nQoVsryBP438zAz00NIMc
ivS53JlUIfoUW1gGJdPALB1F4wOXRcHXkNANBDtEf43pDNJ2kw0IGDTfr0AJIOcDQ66G99sMktzO
tT5VeF3tR3AZmyEk4BNX+XLbIu/7bQ0yZ0ftY4zwpDg7a/lK5rfkHW/eiwUxn2905LTVOrgccRaI
DvfuYkJiQ+Bq3MsbPEmmBY0WG8QTTNUAr+rWLFUcH/PeAnhuPchv4Dzxh3C0PQj5YG4nld3bH47n
3luTTOUAA7jl2Gfwi0G7T6r90u5VY79Wb7etcN1va4ZJS9o+mu2MnqIxnIJ8T8I4SO/lxzP73Q9b
dHvzwpCNShzoQhDvALe9dHYgMFJ5pZGaCoeTMD8eZtd4HgrPrQ9Ui2+CEMmrYIVcl0fmpSHrNlST
JWzOsogsFoHLy0cZLZXkZdwbD0YwnlsqhuGJiFb5a8S7yDQ1RwH24nKNmZPUVUczFBsNUPIS5d4q
9Ef6G1fHGOMt/9hgTtUq1WU/J3ga02MM+oT7yNfAsUbnweV3QCJwsSKeqzqlCmMz47awukg3sB59
sH2tHYPFWr3be0R9mV0OpnYoJkYBRpkdg9W1Lqohio7Hav2hq/ZE9zJAVpTy5PTfcyQrt61xX2I0
4JqOSVuqrHbFHM1qIzWISdqjflSD4lHyqtPwWTlqgQyG61lwhfCiBwQawe5vgCUHdTPGI6TOSfQk
xRkrWzd7tcLiJVkhMg9aHo/Ci4o92TWfBGukHsB80gubjIdUKUkw1QibyaF8IBAvgL27GgMcsCds
unCCPPpheD4BXgDFMrb5Ko8QxbZz7J+zvnTLp1KIFeWc4a0BlpiphxKHDJV0ipWm/p4iRmmxC6il
7xzl/ZB5Qs4Fzim+sMjsWZym3dLTi7I4nPv8YY7CrfyhalFdX/zan/bAPT0JNo1eI1eb9vs7qsym
RUY79bGGZRYHSi/kKvt8V7jVPj5QdVTnWPqVp1SeHdT725Y5l83FaplblNipDDwuVpsvVRYUEvmo
x0NQrZhAbtukERxAznEHkMeCHhTNeyyduQXIYq9aseL8dV2fu0lluC3olMzeepz70GxSr60jgUnu
GcTbAHN7Oq4ADLDg028S4FiGesO8wKZe+Lbh0mK86RW4w3Eu2gP+77tcSMTGQ4xYW6PMKwg6orOp
rtjPPsxGN7QBc67B9Zl60QDXpWgRMc6HF90A78EwLh5CyMTZQmZdVmU3Vyg0TJhZ1b0iLD39MHom
2ELAK+7/OWW1jj4AxGARUNE9ZBugtjqrBjRT8XgpkU86r4uaALR538TvgQJeWKJRaLOFSdqoiUEz
ZappaQIwrpWuirgG4tSARlDR658X1bYrY1xGkXttJSo+pA0J2PlxEs0o8kIMJEvQrFZl4OfYxGSB
JkBlU+xFjIwrPXVr2IoQmnxnAGMeIMIqnb5l0ju7++cdLp0WvMRx2YWg6ksRVSCvELtgmxW8xbkW
VQX0zQDjGKg8MhbVcerH2YTPW6ija2EObhzbR+F+9EDmEpIfjQABzctggbLG4vAtobLFFlC0TOsV
mb7OO0zRULdI7+ODCcboPHR80XOD/vVshIZmK8S0zjMmbJdXgzxGDvENmkym+/yp3Vu74bDsRawE
XDM0WwDgDON9V7BKKGupOQ0cOohV6C1AZTvFGESeB4JI9F8zTHxaesyAz5AfDOT1MRs/atqrIfIH
3pUGngO8a9E2BFKduVksqZ31YsFKUvlxtYJV/ViYX2WMYCrRx9t3GN8RNqbY+ABlRRsEenjKWLlr
Ji+V81ojVHw3wCCU56mnWMRtnH0FOG+j9qILhnepqRQEghc0vinLI1Ho3Zpa1O+zA1RLoFG/nubS
pZyfUQiu+aDfQctrt74Mn0SXN3/h6FxhdhY5tMVSSvRFWvSTjm00n6IzQxx40r/SMSuQZB9ExSpe
VFQd1PY0HDr7Cl+Tj0s5pxgphHiUHJRW4puLcEGc5421tcHkQU1PjKKrM5oHta/Wnt6Z87E5DC9i
fgzRchj/lMtCr20Nl4rUjo9FbHp9lwuSK+4p23wxxi+rdmyKjh6BQT9i3KlLTsixbvu+yAT9983V
SGwNA2j0zVmn+z4J4w7Er3//NxNMrOhqI1lTim9R+k9aehjGY6a+3DbB3wvchA7woTQ5vFzFpKKZ
lZs0HOX7WX6zs9f/9PssP5ajNyNIKbEENduryskWsTlxk0zg4P9ZADvyQ/S5V7IKBgrHncP+kH1u
gOrW/fSgO9CTyU5kZ/i318Q9/DpUxAGsBe5IZuuHq1M6oHffZEVp7fXHPpDv2t1w6kVtUqE9uokb
V6vGOUI1LENO66PGC8GEea896K6MsdX4RYR85mYT29Uxji2bC9qpDazZX8lh2mWPid/4S9i8qhg8
etfgm7U1xzg5ZNeIZXYwR/rj3L4oyq75c7k6jJOjPE5pZWUUPBgnXyaZWDEwvgHELly0TVd5T0QU
iLy7aGPjPHq52SPSmuMoKfCJAlR9afqiANmn9JZbpf2pBFlO3ZihwA15IXtrknkvl6qRTyOtN8wY
FozmQzc+GeUPUBy7QIiY2UmFnFJxiFLBkea6Iwb3gSdUMEiFNt2lOzpqWY1TgSNHAVZ0qK+8j+9b
MKOWYfEmuph4YRZAfHACo5ZIH5OXxvrWLmqHttBm514FbXj7PL6jD20Bfo+WI3DyGHphvuOMBvKa
6TCxqLbfZXWIOv7u9l5xV+FQwivUvzAPSVO2jXf00xJ1ECXDCQYHvwRh0/WoCveFhgE2UTY2RqiL
boxImdyDmwJGpD1JIbAl5256xMDl6vYBuoAf8s9iBBdvYegAmsDToI8BiaFLm8PgjKA+x7dbpTDT
95r9oormcGkAYJcF2gaQGAHJAa4XxgNQ2ZYzVcXp1ePJc1rtOUnQS2/7ICeiI8X7gujUUnYPVCqv
oHZ2aQH7RC9c2exDMmI6upyDP/eErQkmli9pD0aANcEBNU6x4U/TqcoFJvirwLMML0EwQ2iMPwMh
BpZuStNVF/tUCttJkFxx71zAaYDspfiKaxjd0iq9AyoFoMwXsNUA0elXn4jsOueKRxlaYuQe18/g
YphmUR1g/Zk1daZWLemMnWkcr01COvhTidqCIhtMCpz0o5NEFbZGv7cUt/fH1AUaERSbqFdpXvLN
2ilBjgfFOxwCM6kYf0OQwxTk5QlK1jFCkQwrMyFF24B5RbqPahHJOfcM/TbCNm5XEPBgEA071tbE
TdWTNX8HT0g3CCoRPM/DOJqKF5GGPWILU72WO3pBu+pSHNTSvnzHkCWeWqjfAMAJ0BjrBU7WFHNC
k70mgR61/RTbj4ORubpIqY3nCei/mAbyOxtBjQnXcbKWaUtBPFF1whh5vLxkwqcz1waqROZ5whJI
l8t9jxOnHUHsQ+sN/WF503o3Dn6kO+0Jqwv7xjVjdxAChrh3t72xymRb5hzpDUSPf4FEsi8NiqPk
ZLrNnRnKe1FHhLdEZF0mSmEayqPnTHNzIbW6JTXQR8flMByJVbmx/nNVFFEVgB595n5A+wM+p1J5
gitYp66s+SDT0SAq+WF6WWhrbnGiRA2YvhWB5TkHaWuMxXhaedEZthnD2IIOYNUfkqb0M9t27WUS
jO/xEnHYOqMjERauSItMqcSopYWLr/pr8Xok/o0XH7UHkFAD7YE5ERGCiLNdF/YY31CNyFTmlgYJ
iPlGXzvFXefPt4Mdz/8ubDAnK4L6McqjiLHy0/yZXh0R8N5ygQFcyrQn6qMKzTEpkdyQcYpKLMl4
VEI02o/xffeFqh8pIPzpDU+wOk78u1gdE8ulRZsxKQV+DXk3h83H/oDpkIP6YaXDhB/1/XQSyR6K
fIQN7HmelbFKIQsUm2eCzyjOg/nJQPGLPGEAGNx4/u010iWwpw3Fc3oFg+zvqm9sRGuZASNOwQuU
tGHcd6G0E3MZ8Xxxa4Z+6U3oGBXwMp8xEjHIk9DXUMbHoRdAI6iv3VoKE4Elq1dXZ8H5aurMLcmz
DKpWzA4Vb6SpREGK5g7XtjBVgW40wNssQiFNlb6JaGbZBCP6YGdlp51xT+nrJSHZI88NURMBpB7N
PgDDmEOW94oRVw2cQpFqTMy2fmf2Alfn7Q+GsnWMieAReIX/kyErn6omvt06nOzkYw+R9kEEx+E6
99YIk5Dl0xwZOS0U/m86xK/f7EPqdSDK7HcG5I+C277NEShG0RyUJPh0lDuVLRSMBE+N1MFVot5n
hxbFD5RB71PgXaHVegwilxIuW37yVYQR420Y1FlBCYqGHuDqjCdifnLJMjriIzdvyRp09uvthXF/
HwMWBoY0QVjDcqvlqIRK6MXi0CagV/tQTU+3f5/nDfT+1cBzhrRMZ16ByGNsdTj/vrnL7AdrdlsR
vSNvCVsT9N83AUEB3ixR6CuwcvZqv1OJYPSF//sO3E0G84XFpuFj5QxzXmLrB7kDZVV/qhzVv/2V
uLeRCTI4PJZxTeB4Xq6BSApZap261xMdrkqfrKBw6WwN1XYTYcN5szwo1P22xtx9LRRldGjKUMAS
hc81O+Vh+Pzr5hNq/nG/HhrSeDXTJgKLJmqHbEjsDLa6isogGHL4nk9noM5LxyoABmQ+Xdbj1VHT
JI8KEfzSjLU/6D6ECEAY7rzetsZdzVkuGZEavSXmOEKhPIWUPOJOU+zLGEj03e3fp1+evQxAKoGi
CcZe7Kv4bEZNI5n0a/XQFDJdx35N+8BSv5XyQ4RH521jXK+j83x4YAKFcVWtrqTSAd06khIKN0S5
LjQ/VCcqZESL1SIGLt6nwwWHtuP5y7H3nGTZiJ8U+Ve0h0j7NK2iRzoNJey3s4FYo0cUVxx7TpMa
iYlEL57yY3sAgaPrPKeH4kHzZHBoF14tuBJ4kc3GgxYnRUYdkB0hiUjZyS3Fug7maegfo/oxEck8
c01Q4mmsSaWMxpdRIbLiHCPt8IZMS1y9gliJfBhFqASeEcD9NLw2AQa9ggjMafu/lsUa3yntSTPD
yPry546G4Inwie+F1IC9PRU8gaA3ihxHfTLbs3qw9RAlLnitXwHXDUVs9DzHhj0oqqEFTOmD6Jo3
V0LcxIOarjTN+Uv1TLyOEl/90IPsUgvaN2FbhOPZF9aY11G/LHGbK9gmig8o/Ap8gJmbKUAWDYAV
qa6qeJhYfcd5urDKxL28RiSS6XC2oXnR8rlrP93eNNGqmEtiqNUkikz8fp5/WpqvliWoCHH87uLv
Z15EQw66yaHB76fxvTGargGi0LkVptecqLA1wz6DlF7S4rRAVOh9KoXQeZQw78zJPO6Sr44v4svj
LssBSy3AbYDTnSukG9cDk4clTRS8lynP8vhaKZ/LP531xa9iFJkSEKFzdV3xnPtsitTFaP1+edDW
75WI9J69hM6/r0EYgNZN0Pe42hnbiMexa/ysV9xS7fw2NkK1JY+D+j0q7X01DyLYELtLMKkBk0uZ
GoDTBmTj8sBWo9T31ao1vr5L/tbuBvQngtKTftATa4ES/CDKgdhtYg0yZ7aw9E7Cn9L4hhq79nSP
0oPbTsHtI3RtBCPfaB3JFLINOgrGyARNvWpOYcSyHxdIBSZvsuilehXqQPJ1YYMJA2nqJElTSbXf
BWPtUtaJDEVpxy1BrLHsDc1Vn28v6urtxVpkAsNExmR09BXg/TuqYE6p0qqTsls90OcFji8sZLCB
iLXHuONipF2RwP38JlBpU2HA28v05+XQBotfBcW9+iyUTKdfbZtL/LJJcfagTgOYmrl5gU0gsr04
xI+jh3ZO3ar+6Jihlp3K5E/x6GdTeFcCqAQsrMOmLYWzLvIyLsRP8K5MPAvskOClGI8NLeap7vwW
v4icn/tFoWpxXhlelozP5GqvjllRE390HjX91AqZ+9iaxnlNGwOMi6wrqkR1phG/Wzz9qAcgGnoD
2XTxTfYzNxXG3Cv2YtYe4yKdI40NODCIr0311wYQYtmWPkkO5gmKytOr2k0N8jbq4zEmpmD/+N8S
DRRVwSaCreAycuFJPZAunVt/qJpHKZ3CNU282yeOG0YoOen/TDDFDqWP5z61cQAS59uMUmh1Shb/
v5mg8Xlza0VIEMc8U0sf3D1ulFc7AwzaYNz4cyug10DEQpaOchezTS10BJJBqYif6p/70hvkn5Pw
vr9yPcjBoJKK2wvlBtQdmJVM2TCioZVAHAilcbwDdv1e+gEADmgcMbcuioVXW8NYo96x+W6jZGqr
vcZpsBBPPQLfDRrj9D7f17t4V33EREmHt4eoL3j1fkcZ6GKN9K/aWJ10y8mHzEJ5cIEojeZjCvZV
yoH6UX3M4v+p98EYBemDLhD/AW39pTFrSYw8W8bIn6qHIn6Qx5PSCFLB60uMscF8xjirzbZ3FglN
b38+kzFYXvvTVIAmp7fYrLl/6IiMPeYDOkXR9MNQQwfLCOckHMD5IhpTFq6JufydwcgltMkx0+D/
jxFTPxSnogALPp1sWkVror93cWXRNaEqYYAdGtys7D0CBb44ltUsCeL6YZa8sdHc9cefjyhS39uY
YfNpIllxU9tEwnUV7ajr9W7nO7vYI+BMEA7+0I1nFwU8OYZKzzMqbPkzzfKWpJURB/HHIaC0rONJ
Pyxfogojilow7WPZTb/f9o2rqx8LhCA3VNRR56EQkkt/nzAkYy8J9s3M/SLbRzNx23Kn5IXbCpmu
ucujAHb6WDAwjHZpaxi6UjESTfKLNVyG+3oUHCxeeKJiev/8Pg2Wm0BhpiYx184B/FkPBjCgOfXO
cUQxkP6RV3u0McIEiHJpgMTWdYjdhOaRhPN+3TUH1ZVdyRd17Xg+jrECC0UEFU7IPhOGrtENMkyS
nxY/1yYg2tc6euxFwsvc+Go7qIXgynVAPsTkRyBmtkyzBg9D5Hyg5Vg0jkE8fQ/gKIBsw/62v12v
CbNXKCXCx1GAB5rpco9SOZmaxkQsWsqfpuHbFaCphquXf+wK9Mmoo8iHxykQqkzIi5suyXSlkPw+
Cch0Z45uJe1ur+Ta22ACmHuwNlG8HFvrj+ylzkY5k3ybFF6VuUAhukQ4YXJ9Pi+tMHeFWbUNSnJO
fB7RV70OL0UpyI+JPz/rL7/I9qQDRpfTT7dXd/3uwXAQ7QEB3whk/xUso5mVaZW7ijqfS1MLcAYd
2hPlzxy/od4jvOavgwO1Z4ML0oJ/qGxmKdXOuuZTI/mGgfrvi5qEtxfEcTwcS4z5AoFho0/HZGMg
c6+mdVixXaWtgnGUIAbVI8rARBm8qWzebpvjXIjW1h47NtqhOWSYcQxHP0LLGgRy5PtAQCE24RFX
7YgIhX9VxbDR1aIZM6bNEVzP27mJfVKqEaIXWRxkZB81uStpqWcWn22oueqJv8RCtmDOfqlgm0St
1gI044ojr5LzOHKK1fGpdinV3B33dRasz50fPdZhtVu/tJUgN+OYBEkNzaZhE/UgNnakerSsFtaY
57tZ2Znq4faecVwEvw+eLCSA+B86c9Y0vTGN3MohH6334ar+6GTbq7XSL5vgtiFO6MDv/z/Srqy3
bpxZ/iIB2pdXSUdn8R47cZIXInESSdS+L7/+Fj13YpnmHH5xMC8DBDhtUs1ms7u6CpTRuoPAjvD+
OgiubjGtRQxDpPjRfqn0H+nTeQPCncI8NDaJFYYd7kXq5W2NOaeKhG2pR6lBHrt0lQRy4RqgMQI4
MnrFgD+/XkOT6gn6kA1IP9vIs0+5jYe1JMK+feii5sd0TP61wT7YxqkpBdXuWlZwamRf054ch6i8
Zuh7WVFbuBioL7AZPqAt+EEGz2vjeihrDAsC7JMbl+Okh51U0pXlH69TByznGeCIwgf+h/vs6eAt
3TTgs3sH61lQKQmVoPCg9FGF5V7KRiw2x6APQE2xys7r3TN0O28hp0hC8hWa5RjlU4J6l39iNXo5
Zkp4dp5xFv8Y4zxOrVzatI3mhjRfLp3ukNbW9RLv6ShxO/Y7b/fwZVHcHvZLveTJVMY7x8v9wbwi
SFTJRbtUgdJGqrRpKHaM3+b4KK4VC2wpLqJ4fZ3Sp2x5HImUE0L4oaDHbGI+HP1CXjlW15PChgS3
GyqHFbLM62H0rZ12YsRs8qRStCKMyCLzAq4b0hacV0DJyeuA7ICUSf6rUw+GhYS/DM+HH5ENaMjC
5Z7H3flZBRT4LJBomC6k/pJgWXerDbDtn7JfG6DPACcIJHcR4/Bg514ug1GqtDYKxDhLufJAzroU
heTCEazDBGwIgzJA3CMv4fbKGIu6wduJhFDLC4s0aN050N4RSF8Z4U6OVhv57CyKG+r0NJShVX1S
ZZovsnVwhwYUGVo/LC4JlfjjFEdr813JJJ9c8IrA53jZK15XRsktxdPiBcsABbUJvkQSVcfWzyAn
Insns23nYsArU9w7cm7RSNPTDsn9AmaK8kj1Q9cde3W/ppJnxBse+WcnQwkAwkwYKUckfR1D+9Vd
TKVOYvCYgnvJCIsTYBCH5ab/xfhTlkNxoR7+FH7K2+RuPYUUWrtkWB6I38KpavaLGfveLKNTFjrF
Zmmcc5dFVpopYlvo9s6DOaMMXyVROsg4BsVmgIdCz53lvNx7eXUdyEEVMFN639rqaMbfatkcotAf
GBYC4i9IFvjB+B4UPq6VpHC0JQ6Xcpc2n3OkwLN9UcscQpBYmXib/GuKhz0vKH/mtuaBjoWe0jgi
3rfzkVPscMD1I4UHcOQN1nlJ7EkjFkLnhArrDIQPQ6YrUI9eT67/XGY4Sgus4kW92OQcbiq7bHD1
FvXIABVJVkW2HN8J4qNn+eU1k1mL5RxjQr/YLJRzP9T469JZiBMWnnrX1d9Kw7y10y/nt1PsGS8r
42KrCoxZPgA3Ec7gSJuzy9V70JJHiu5nJgMQiNaD57LK0IuoC/A9tNrss2UGwVQ4YmZhcS7VTPXt
VtI5lhlhmcQmIW4abWrcdfbCRdnV+rfZ2Gsy6mvRlkFiBiBJ5AcYbuLuitgAx6mpjYjjVh/F/fe5
G4K8+1VW1+ignf86wtWgLweVdDwg0BN/vRozTo21y3GYWrXfNfEYrkNyTWRoQ6EVJLsWIGbs5c8t
aKJWkrWAgoZec7TryChv60WCmRTuGcKby+SpWfX29UJc00l7cFPh208XmnVVJ36BAo0b9n+qDcyu
BuBjfxvi/LkvlXEdWgeiIhYYIYPGvdFlfFeiYLA1wW1XQ/QaVRSihGtz56R3rWyvxJ/j9xL4jHrs
OrddU+xVn1wukMolx6a5P+9XgreIiWQabyxcOwD8cX41ZavTpgpKSSbKcmtzlaW9P2sPTvvxvB3h
UjZ22FZuTmO62CUGgHUvNHrrGqLhu4LMkT2ssiSE/b18vrNdD/s7NnZ0r3D0GVTbIeQI6LFGiXY+
eJ3fPGXH6VI/eKEtWdibwcZnP2NqWWBVwv7x82u4gpqZ1LDYRjPUNq491LmNa/VmDNodQ87We1nS
I3S7jUVuL7VKj43OKRCp50gzg1R91yZuDHCbqHhemvWdjZrL12HXH/OoP5jhDDg7VN2DP+f24HeQ
u1OttVrVtFidcO2PQ31XTJ/e4Xub5XAhp1P6ydYb1Q3zpAgWejs3eTDLMgORg0OTANT06D4ge+Ni
gZ0TC4M8HchGm4+28YSKSAreq/MLYb/BO/fGhsU946amS5ssN+2QHlnH61+6ob9cisW9GcCiCmZ8
qJSEAxn9ikAhkE6BPeeH86uR7JjFXdBkpL1iL3gx2mp6Y5RlANamm7GWvYBkZrgIFytGZ61x5bKH
qV+NoTINfvb0nqU4qIdBmgl3J3dgij5Zs96Y3NBekJ0ReqBliQ4HpGPP2xFdnhBa+W2HOynaaDW2
vfZo75vGPgZrl1IA0XWzxjNEXh7P2xLdDGwwA+QA6EK9KVr3VK8ne04R19qhiLQarZR1DZVi8nZF
/PG8LdE32triXCFXO2dUZ88JNWAL66mMYk0LZzuRbJ/MDO8KZdnXOkqLoZF+bb+Q4lLvjn+3EC40
x0ZZOFTPkRGmj452Oyx2IKXHEb57trvFlrm540q31XJdgRE38/tup588sAEz8TQoIWc6GOP+GQ6R
tVhF1w7q18D5AI4JpXvO7ODSIU8MVC2ypffzpd+riiz/lJng/LtIKQHuFA8dLysCuzYu7EUGYRXv
3mYZ3G2gJ3pWl2lOQnq5fl522gNjl5wdf4qqImDD+uQD3UuhisyD+dAN/QDGRgJq9Tdsw4qZ5Va8
Ehsln3+SkhEG1YgVfeRjPMKjuzHGHaeiQq6HiVIUfRwIw9u7ln7O3MUfSHje24WfC7UeNvUG/A+f
PLZZ2RWq2cLb61tS3zmj5LyKGoPofr8YYH/AxtP7aW1omagkTFBSAs0BVO/inRcUkP0N9TD742lm
lols7XEurvYDtcuZuuHQGb63IhUu7mvZ7IZ0VZyX0yGFxkiM/E059M/zzMW+PtS/MJ4CgRlZsii1
xvl7SxoyuopGAANWblg6bO2sPfFZjIilMAz2qHrj5i6GbJAhYDN5UlPPWbzGaDu0BYc83msatW7L
tDyp6UoDIy0eQNXRRLlny+iu2Id5Y5cJWyPNw4OcV0fMdb2uwWHohSX9OM+LrwwfdOmsiuhtgZn6
30a4F+UyKktfJwuq6E/djuyhPg/R1+qJ8XkX4LDUP5w/XbI1cRmlNXmF1qwFsnDtNJKLlF5W2d15
E2LneFkST7VW6dQYPArkQpsDL1gAjqsExtfsEkMRAYh2g/PmROnLZgN5UNOUevo6AsQTLkZ+0Vax
vxJM8TfuyXCLr3RpJeFJsoE2FwaVVXGoombos432fTmpR9obu24yJauSmeGyijKG8rzew+eNSrnL
XP04G94hGWUjA9JvxQVD6uiVh5TSC2m3Y99qvtBvR8sfKp89MgGvlxTQhLfIxjfYujfBV4OiO9VX
fK24+hTXHzIQBhcxMs/9eacQoWcgM/D7WNlcOCzbNAbHLvBHY4SyVliGFFTIdghOt6N5gAqNJEUT
Xlobc1w81ItEdUcP8TCDtrpL7IgWsgFAmQkuUOQrymh6g3S2HoyL1KwuSTf7f7lrXHRw+maktj0A
A6T5NSYfSFhfxIrfPScVbQB4mizGCttWmw/FdxHdoXNSDH8B7xusYE3UDvYxOy5h66sHGchA6OzI
NDFTDwkiE9Rar52vxIRM386uEw4nsgTqJ+PQPmpfrTszUpP/oSUvdEI0RJjyl8FEpLhDrA9tbCQF
curB8q0b+qD4mGKJsgAi7uBbABu/lDeArYC/spDa6DquSfRM+SlRMP/lxtgi9HokYkJjOaCEiRkx
QZl6LyMLEH67jTUeuzoPYznWC74dI7yZrhuA35NPyzNbsSHDG4vcf2uL+3axo/Xl2FgASa56AJLD
vVr0u/PuL4q5WxNcaC8Lmqx6GrthZXxZUQb3pi+ZLZsYEBrBfLqF7hLgkfyQrTaXueaNwPs21XUD
Ylt6OY7vCEbst4HUQunwDd19aTdQ/8QEbNio0Ji7yN9TQd7+Phdb00Ft0a+dUVqDkHtnq76q9Tsj
l9T0RRuFMgHm+IHuBOEC98GzMY2JWZtguZjv5/KYa19iGUuYIHUAfB1i1MBeA6XFj9fTPLZyta88
1jYwFRos88NCi6Bpv5h/qsGFvNUBQT6euiCmAMaJW03fTY5NzcUItcz1C+8mT27q+tsf++8rG5z/
1ulEjRKpcqiR3i+na0OJA9OWkEEJPssrI1xMy4hTo3famKFp4mVLSwAdraBJJUsRhWq0cqDhDoUW
RGp+dqfR8zWPuwF5wqc16j6kJzRkoynFC4MVi2VVCEFWwhpHoCjH0DgEirjru9NKa1W82QyVtCuD
rrCuy9y6wI0eKbgt/vgrQUIZ/T2Uv9AN43G245x2fUEBvTbHtQuIQX+2WabvlNWVGBLt4StLnD/M
ultbDdDyYXk5hwmGhTDiCgQaG3JdDo2k8Cq6DDwoTvwjg669QbFXXoVhnrK1ni+DJEC57bTu41tj
pxxls+iCc/vKFJcKrZhHSSy38cLJbfZtBb7lqQHp+rzal4XV353/XoKLB4pVmHEBKzUIOXlGkRH1
0cxGSy4sCBQ83Jti/HzegOBEeYztBwGCUWXyDtEPdTJqau6ENrkl8+e83C2y6CP8OIxABMylCEQa
f1ObRjlDJhE9WFYpYmKq677C0MR7aJQR6TCF+GKKi3RzWQ52TFOUXbU28RW86f1pGA5Gn319x75t
DHHurbWZBzZqALw9swhtcz7EduKDJlvyEhN9fwvIVIzYIx69AYSY1ZimQMY7oUO6yFG0izxOJSZE
HgAyGfw2IOngRGT/vnkUZXUzVi1F4tEqp0W/n9XDPEjCtqijyLJe3KXAiGFggYvbBZrW1bJqTpib
ihN2U9yHQ53V/mKtk5+4xr2eq3RPtSm7Vak5/pqMNvMzp4GaQWHc9EU34ADgtfbn33D7V7HN36xc
q/ORdIVrA0l26xRXVvpoyl6comCxNcFtrpYOSzcoixOa5LJYFzC27ql5NKpdrdmSxEsYcbe2uMxI
s6uk0BS80boVbWJWVxx9dwyMOz1yPskZW4Wuufmm3LU1d3a21plhh0oVPxXE+5UusjqEzAQXaoHA
dEsK9r0wy6BJqXj+UCqSXRN7/4tnco/OsbENaHwrdtiml0ayUwmYor2f5/1M8mVMletyrinJjAxT
ZegzoOJb7Aioh5JfjHwIEmIXMl0k0ctvc9re8MPqltsrCXjpUH6ID9mO3hdB77e74qjt2r1zlEFx
z/s4BpG5Y2TpU5wrkxOWoNBQzIPXXAzeTVKcFNnQ1Xl/eCOfF2cA59UJA8CY3SnR0x96s0pKROf9
ASRurxczeL2a5mARgN4gaK+PmbUDE/p5d5CtgosJSlIoujvgTife47h8b2pJMiRbAhcH0BiG2KUF
aDSw19S6MlDVHb+cX4IgZX3lYdzZJ70yzXEGZF0y5D8IriXHcL5k5XKZ5DJ5G9lquBiQltXqxQOG
WVZ330wHk5z08q9iwBsOGENt3aGmeOxZ9sdeOamK4be25JYVHxJMFrEhkLfTr1MzpTNR0S3D9bar
rMidYafz60XxDZmDibfsxRZ3IGMg8Ku6AtjFyS4V9Vu8XPTkx3sc4MUEf6HP6AfGRu2EY+L6PUrd
8wcDoFtjlmQOYkd7scMdxyrT02wmnh2uthkgQRnSFIQ5SIOpJBcQH8oXQ9yhpBq6z1qJDAWCVOb4
WI9/uRDuUCr1mCmZgXEczSmuh/TnTNz9MA6ho49/6Wnc2ezWsnG9NXbC1IAItpldTE7xqLrNweia
I8pzko2TORt3PmNtUFO9Q9YRAylUto913oe9DEYucwPuljanIh/cKsEra74uMSXjQqzeDDTZ/SJZ
C18OLmM3GfMWBydVj/F4rK1IldXqhY8hS/vtaA73QlGczHQHJbYZ3HpnBlCpO6lHpmEjp4aT+LTD
xQFznNVY6XDRoO1xpdvDre4pf/f1+fepYYIjqyrwtKPO0XYuzX7fySCpzIG4qjLumpcN40LACskQ
tY8dvLfn/mlNs2/lZIcJEN2q+UM3hp2+fjof22RewIUCvXQmd7YApzDSy3kNKT0MshFQ2ZfhooFD
S1SxFuD8Y2hm6n4zNysK8/WUS2422d5xscCgXT+lGW4d7NkuNlSf/NIW/bT234Y+cGT0pLKN40LB
WGsm6WdgXZzO8ysjmjWoM8neBDIjXCjo3dxsvBpvgnxAN636XqnmR9t5Bw5k63T8PJPXTEXZoocX
mlN+WRT0enRsmRitZCV86cUwGlQzMRSIGYjrtT6pzZ3tRuddWZJ1uFwE6BRtyFCEtkM163xidOBP
xHVNQUjU+Xp7f96YMEiDEgHEdsDaa/wgTq67RFkGVPz66b5BdovaS0ajWlZMEJ6dFzP8EM6oDblt
aMDW6hjkINpl1UsOjfC7bAxwETqntZYmgEajSdJ/dNPTMBlfVyoJMuLNwj6hXQY4PM/a6SXFUBcD
rk3VmpDa+tm4q9vvdvf5/DcRb9aLGfZnbEocRpWgaBQj7ajW7q5MTYzLGk/nTYhft+yT//9SuCBD
29IpSe9YoXrXY9K42yu78pCijfo/gX/Y7r+5DjbWuCBTqil165U92OOwPDoR8B2YHgmZ6KScfUrs
Ci9L44KNRtKkyVOUrKrW2HnE13MjWCvJuZF8Iz7rYCwcs64g9eyqn4n1efAiyQcyzm8Zn3LkhBhO
OSe4QaFUFl9kJxdVNn/6kn+awiaKbyxZHiWuQLx8JD7zmIalzB2KR9t0NwX/YNyMGENl0M87sml3
WVYl/E4Gg/VCVwCMOdyRbdrEs4laoiloH+sa2e5BAYPw+W2U2eBiqdG1CgjXkBZMZAzWMfHBgBFM
jQwGITQDYivdQm9Qf8NdowxLUvculgIqzJ1urXdxglH3LJc4hdDpNma4wGA2LvDpBKluZT7GY0DH
h/O7Jft9Lih4WrMMg0KBSQHuZT0usi8ujjou070FVxsTNnwd2ZK1MyezqQCsPSynZ/WtyL30rv5R
UJG1zYSrAaEzejvgqEF/6bUxDZQdqW13aCvYODjgH6k6iXeJQLzolr+Y4NwrmZFgUA2MKut9H06f
kmci5yzQ9kbnMwRFu1ceZKqC4nMK8i+mAY7S8RvERjeWLs0TbGICpa8WReMmcG9rdO3B3Mao0VVH
tk5h/AbFIgOJuGjWco4xjJbarmNngVMtf9B364W1s5/+N+5/YfazMcVdFYmulQOYhdDs7LMdpDz9
0fqZ6CfoU15UleSiFfvjxhh3VSSOSduBpAxKpEVMDjK96qIZm9gD+uIdzp8udjrfXIIvxniQY1zR
3uloYocLGcIsuVrKj0XZhcm73t0QAAPxu4qjxveGyDr2nu62qCV4JKDrxdi0ITEu2/dUrNDi1FwV
SFcIPHOHeVBzyypWVhIll3Hsd/k3Q0onww4Qv2dbG+yMb1KhHoL0LpDsmKPzTozojBFJkj6gn4rj
itMlGzkSHuitPRboN/YcG2TztMeaVCfIPrn7/BbS4z45Kt+Mu6oNIeGxiyNZI1wUqLZGubC+kDrB
7sJoF18N4/0qI2AR3U7b3+dOrztY5gw2c+QqNVimssCkFVizg/PeLWwXbq1wB3caNMzyW8BfYCHj
EhlRGZLjdGvUAW0CcmO9lxoFyKgXH+QOMAE5oVoOPYzqRaDjVb7gOM15JgmAwh0E1ziDYDGabM6M
MqLV6riolXnapVoFlNx6ZijZP6GrYy4DIzUaMgm+KtOAqWOZE4ymOjeoMT0D5JeIAeTZLH8u+1rs
cL45WBtr3MFqlDgDcxau+ma3RipQf0mYf2dUcc8MglJtDeEGYl4HsCmIwNs8816ZmJ3TO4UdZvqp
Vh/K2K9l+avwFG1McCvSE6B/ugHhVSe7drh2ZR0a4b0Ldcjfa+Biw+y2VqzEKJ9PQTL6DHhaBE+F
AQ0F9DkPeBRKNL6YU/GfCGTEKGmAEhF+wTmdPtDGTl2cpvyYggoq3rOMQj0k+3c43sYO/5TJOtqa
SYpyPdhYIidq9u4DfZyDNdBDiE3Lio+iz4R033xG0CEt426NeFownIE0OVSh0nzV1EtzXIZFdppE
/ra1wjlD6qSLXrJJvq60r+bRjmpvDDLVCyV7J1sN5xNWR+jYzJi6tr/mR+Wz5jdg/phuMdnLzi6A
ZzeDLBmTLY27LcqpGOYy0exwUKfCH7vpsivnb1llHs+vTbY07taoijx1EhUdyanLPq6V8jmeiMSE
8LrdfibuzhiIVqlWw56cp4v8yMoQJBx9/bbeJdfrToeGaPF4flWy3eMOlYqOhJZCxiy06qtyuFBI
DG2S739lg+dLKIo1MyyKBL22MRnpfYR0ThDLaN2FC7HATgJmXkAD+VlfUCHWiUKxkMFeL/Eq3Tdp
fqKQLz6/FvYF3gQhDNZZsAGOEf4RZU7UQWcUTRy3v/Tyz7HXBGW9N3Bou7AYyTvuWcAqf1tjd+Qm
/appMhCFQbYpGFk6Q/MpFEMtKvk+Qs/eWOFCkJ0WnZUorhdmyqOT7/s4Or9nokR/uwpmf7OKcgar
XgwNrdAqbOTFVnryXBBrTeizdKPk+8jWwgWgcnSsVk3QBiee66cDiEoxlXh+OcJTiok4BmYEEuzN
xK0BjubZtnCzWjf5w/KJ5eHrhQctQ73baYGFqYThuwxfK1rX1iYX5cB4N9ppXeAMFWOQFkNgWbJ+
zjPHC+/bAFdrjA0Ycz98xmVUUO7AbW+F2s3g29DfMX91fgcpJi8YT3t3AF99H8j56v9jP1/scv6x
ZHFrtSX2s4/ITx10e9DUpIDaLrfN5xFjLOCWrPcyxi1RvNgulnMUAspCbyaYvS3jMKbfs88zxrTP
O4rMBPfN4tZwJ5eW6JKqh7w8ONnBkVEdCV/sGPPFbAwrIb0ZYO671BmzGWdXz8NnZQFMnC8/hiem
plfuHYlkm+gkb61x8UjXJytX9BR1vZlGlheBZMVflN5vKslNKHb3l2VxIQmU9XOKKWnM0jfXE/3Y
xpLag/DTMAUjjT3W36BlIOBSFwTj2KGT0iBFOkRMwAz/fP4CBJK/jTxzw27iHpgaes2d4ddxdm/a
ftGd7FiSrErW8dyo35ggQ4Emkg2Gi2H4kHlg9s8Cu5Pwzgi/xWYZ3EdPy8wFBF63wsJwb0mhRjaV
6dvIlsF9boWOuWIUuFWVfo7mitzZixMq4No7fyBlK+ECTVdhLl5FNymsyWmyQmuVSMuwZOlNAN3s
FFvm5mtUpC9GtwCAPze74aGDA4Rzntq+YyfLDujJbken6rYvGyVKmq4J/m51XLgxMxvFZH2wQqf4
Mjr3AB+f/33ZR+IS4KSwclqQyQsbiFb1sR+nYap9PG9DWDVhutu4VlXM+PADRbM5pnXTolgHpRTl
npH+Vico9wYoINsD9JXGa1xAu/NGhVFtY5PbuKFurKWaLZRpdIxZQ0izd4KG3CzVe+IB5qgdzK2B
zZjvlUPChLjI7xGgoTjolXmwZv4yfDq/GOFXAjU3lFVBCIL6zGsftGaspMOcRKg1nzP1mNLRVxWJ
pwmf/oDy/2uEZzxqdKdRaO7gZjvF3+LDgG4pq/A/MfqHeo+F/firRfFjp/o6KFaf1yiXaJWvflOS
xk9lMthCLwBtHJgmIHiEItrrjUtogju2AQI4XY/o90zJDkpbmEU+vxKZFe6FF1ttYvZgC0Ln1/WN
9GNZtKFDD62scit2g5fVcG5go+drVTNaYxTkYOpHgFja4tv5pUhM8M864Nk6aq9IF3Nv2CdOCoQu
ZJU8Q3I6ZWa4thUycEtbc4CZ9fZ7Bb7S6mHyJB9FeC+8fHqdu+Fcc7HGTsWZqZMPiXVy5vedl99f
Q+fut4nkGI+rLS9kCnzxwTi4x/bQhExttAjrK1lAk20Zd88RFemTwsDslTEfoRkRrqV352TvmeuB
5PG/J+ZNY0VrEou2gOg3mXXntFkeZIQ+/Z2T8bFZr4ylL5ANLOWPMY3aAs2v6LwJyZHUuYMP6rZs
zWaMJ2XpcYAeCRDNlumXMpEa2UfhTv6kWvXsEWCKXIJxoXHfzFnQyYLYf0Tml2/CnXtVTduhqxgb
hYb3gL6D1kqg/uhP5H4JR7BRvCspePEBHsiUqsZaU8xlhe14P31tu9uqlqQdksNpcOd/HKy8qW1E
shyayknxM5eeTlE3d+PHBnf8jQHKolaJ458ctYjpnNiXxglEKyEJZFQrsu/DNwlX2y36eMRq5pth
R2+HfbFXf9j3Q4g3CC5O6+G8b0uczuAjQTJWSQOBptDFJHNnoX3SARH6jnGT7f6xP2KT9lo075O+
gmf3SReMyRedrEHtfTq/EvFLd+NpXCTQ5j43QHSGqksfuHtG59k7vtnubF8LqlABi0x43qJ47xyM
M0NHCPJi3LL6JC56TUG/QUcRWz8mc0jft3MvJrg1VVM7NZQQL1TrpwX651nsq7JHj2wZXHir+iRt
oU6ME6rbfldb/pSEjYwtRmaEC25KNttqr8EISR8BLTGKn4O1P/85xGH6Za+4yJYbajbSBq5Mh+lR
tb40uZ36jVMFc6dKQg77qTfvOGgy/P+X52d957gdlZHNUYx655fePpv38fRo5Z8thO7evWwhKHV+
cewjnLPIBbl+1kZHoQ14VSrqW/bJai7c6SJxglHWFpR8KY8LdrGjN6WZAHq4aj+V9btHbicpIkdo
A91hzWV4yjcEdF1XLh6oIhEQlOgfFe/hihzVY/lLuao/Ad20LwNZgVToHhubXKTThkkHyBFQKjtF
GnJ1CjonOv+NZKti/74Jc7W6WIbiArNrGJfW+GQnIY1//J0JLh648zIXMWbpwxWO57a9DxKkwOw/
n7fCtuKNs222iosIUDJgw1U4Scr0uBZQQqOSipHQmzcGuGhAE0BO1x7f31RbI2jz4sEj6p1uxhGo
sy/dTpPk7+JbdWOQiw1mYSodnVBpxUTlwz/oXe8bEIdhcsgBUJHZk3gCj1wq8jwD+GF0wtZd91p+
Q2fFz11L8moQWwH9DBguPIzPczFh6hZNGydoLY0/OnW+WH8WVie5ucWXKnrP/9rgooEy6abSjDma
pzmAyEbIRNyN6+FL/MDajTLlRLHjvVjjnkGkWbqsrfAuGTroWI8kajVZO122aVwYcPXRTZxktsJ6
DFyobf2wZRJr0j3j4kDhVUMNODoiTeabpwL5Yron0Xyad9b/0B2RLYgLCa1G4jFe4WumeoqhoZE+
ZjJVL5kJLh44Q6d2ngrUJolbvyu+deRKM+7PxxzxEYWugKVawE2+UbulY43krQIVJHECc29j3xiP
V9Hvme49NLKvjIfzFoXO9mKQh3EAnpQ3Lp3x5HFRr6RZmM4SQIrYAm45G4uCngq3b0ObFalbY6gr
rX/M09dKlrkJG2Meq+MB06d5b9QlhkkDAZE7M2Lx/pjtjvHXHrOX1/1uAeS9/ajNe9ktKjXJnZ9+
NMthjlHkpZfz0/iZUdjNh/Lgd0/p0buzMesv0wcV7SIEb8CrotnQsHgT5tZCz7V5hApj0vq6/Z3m
u/OOIHLvrQE+xlmKkRPAmMIWrdNu2YPaa9dCT+G8FeFM5NYMF9wsI89H0ON5Yf15ObFxgezneFI/
vzeObk1xH6nNlqFZGWG2S65pfCUV0GD3M58geNAQ120Ncxs2D28ek4YQSOF5gC7WvqJ1vldEZlfu
qsE36D2VMe8KP9DGHJcuaIAc0wGy7KGSfMjXD1l71/aSzozQyTYmuAQB8nR6ns8IBgA4+/NyM0zv
iAWbLeNTAmL2XZuXGr5+e0zjU9aE591L+EksByryYEFEc57t4Sb5XBMlXboKLN9u010sU7OfhuKQ
VoXPlL2SOAtVT5ocCDcNCiQ4G6BCBN7ytU2CuthsWKCab3bWjfn1mYg28nbrGLo3JsoV3YUmSRxF
SbwHiRuIOEOhBZ3m1xYHcOfUkAUAfCyPoyHz184JBvpxaPbnd1OUoDIgIcZsMAzhPV9Wm92kdHBB
SQV5m1V/6pObDJzI9K5tn/JO1qAVZAsuKNEsMLBZULZ9I1ao6aQphgWm9LvYilpQR5Gj8dUju3lX
Ydjrz0u/MIdpPGCgQFuI/17vYNzpa2WVCzjEupMxRop6UmUP8bduAROGDQAmXnbQOeY+UkPbTqly
fCRV37fr0ZR9HPHve0A9YQYTiQJ3rdaak8RKC1enVuoT9VMnQ66+9TIswMSXdzAxAhZTjsmmGK04
icuKjVSsfmLn/mjegcnQzzTJnSBcycYQl8GrmjvEFKiaEK0SnzQHm0jCmnAlAEjrmuaoDh4Jr782
aLvGsjaR7SpT8TFtYESzjqTQMboqGyYWJHDYtY0tzrPYtLfh9SkEzz8OLbht6yiJ4n0XmQwXxDJf
2bzS22sBBh1kBUC/QnqPJzCsVaUxFi1xQ2JfzBhRi7tjJf1Egmv7lRV+SFrTStMcUg9NWQagcQ6Q
Zg4aLWTsssvhz0FHr41xDqFnceEB4wkoRXZvj4e++KlnEo4Ooc+5GjSHwVMGmT/uoiBQkptJG1tg
eb2ByxmZJHQKOvRYAxjqVIxcYdqE14fx1HmdFB0GGPcDmI0B1yqjAgH0xPLSIpoO4ySzyVK01wkJ
aF7BYQq+R1x+b5hM9aRts7lGyMFU2c6JuoDRgml3CKGREhp/fAm9Nsbli5meqRMmjjFPptl+b4CB
CKx109083J2/hIQnarsq7n7Vlt4yVuwzcm3GsF3smFyIdm363r6K4lCmHCO1x1xnc+vNgL5oXY6G
7ZgHSQLFcxNvMC8w8jDWAa2oQjzDJF9OdIa3S+S80TInxXUToHLL7OsSHwrQ38Xel/P7yO6bc87B
vZAhIoSX08TEDezqolaLT4kN2CKkOmMQ7Ew2upLmGnnxn9Mpv3YTLvambpN0jg6frJtTaUUllWSU
wsxhu3dcwAVjFJBrM9yDfKxTn02HQrjVd2NMXfWBXP5a6h7cvZ55rUfcFi90KMdH+q7ZK8F63YQr
1FdUIM/1dwSqzfL4ziEyCKtvYqTks/1kNFFBjufdQrYevnFYK3Xu5aBwBYPctFMRpODyP+qd61tB
dR9HlayWJoq8gBNC2fCZ5ZKfQy3MKbantPdCDcOvRvTP/ejF/giQj69/LkHjinf1+UVKbPKdir6Z
nYpWkOxcyosceEznLxfFC3vnyGBqSwEQ07xLHlBHOWQQRYGEdKDMfnUEvHq/tMH5Nf3Hh/u9kXyL
YqiWASNneLBrN+pJeUoCNLF32lf1ad0VUXwvyzOEN9rmw/HEnhRVHMepEBcbCHDvIMBuguk3idwH
DK1Pn3Ug7gOMGUncXxwZXxbJBeNqzVPXIoiMo/ONlD/HtQxnU5J/ymxw0beowWSTFzgBVUP9uPym
QJDMlMrfyaxw8bfWFmWs2MyP0+4AC270S0WmOCQzwcXapU9Jb9Y4WqUSzSmE7+6HWgLOk50kLtqW
S1uS2sQB1avLIdmNquwkiXOYlw/Ohdd+cPO2a/Ex1uE5e8YwqOHPQfKhxVxULoVqS04RBOZf3/YW
MatkwBMEhMVaBLHAg3Xt4F4MNcyxLQc19mUF1/MfCenna4M0Lmaq9AAFdsplN++04Zu+SsKdzASX
mg1xPM9mijW1WeWv/ez3MTgGyJfzAUhmhcvLFGt02rwyWOX4WknCFBGg+Dt3A3D/9Wa5ZuMsVYxD
Q9SruruEltb5NfxH9oD0HHz5oMjga3h6W3a1OiF7aHZslL/BJFl8te7XIDmoB0MG0hFv2Ys17vRo
yv+RdmXLcePK8osYQZDg9gquvai1WbKlF4a8cQf3DV9/k55zx22aI57xeR3HqBpgoVCoysrUpGxU
EUJ7KttxxaoRacoeUGv7iP40sjpBqlFwEuv4+ilUALosZPUeEPAfDs3fJtZlvKROithKMU4xfZlt
8M4eMUVdsWa2/0KZjEG4J0qzuXOELEq/UO+jaxDdRCHnmCRwhH52Vf0YZeeaB+/7wp6JVYAO0Y8v
xwyCS2P+MSPfk8ati51ka/PTXK1iFaDDqqm5JeP7T9KNab61087gyd4SVv6Fak4/5sZSGFSPjXLb
NXYz7DzHlp/42zPiagkr7ypKokd0aVDpVmTPuW+V7qQziaesH73/6YOsU9+K5qgCDGArNxrCqAI2
7creBZ0uX/Wd9azTX7AzdgnBbLGjpI+q9iVV3EFL9+cut4/MIpOiGxiHNNbZ01Sic5W32Le6+UG/
gsaek9lmzIiveEv3fU+EaNPXoLWKKriFttG6/ti2wkjkBPXBqj3IYcwUeQ/UuFkUIj9NrD9QlArR
t4teXnqoL2oAnWVWHGCNodrwJyfnytTq1pQMWpPQQvO11E+KcZaE/we+dvX3V1cm7gAD8zuUOsYA
UtOEa5PP5zh3CeL1jltvJ9JXtlYXJ23UBhicWHOAj9IitwUBEGFLiaEr3B8KqEuJYS993/TzK6OL
u1xVNZS6Ms0ow7fKe9+KCej6zuJbs4sJ275Qr+wsIerKTqvxDFxT6FOOx/p50XlOfJ0AYiI7SpDb
e5N2mwHvytqy6itrBkWlUDIwdGWk5sHUyPe+lAeWiz0M997urQJ3HZeipAXs6C3gWvJlrE1GzAo9
sh0/3Dm16iqCG8lo5lmEU9tMp0y9hHsiBbvOt4rffRJqZpzCgMZmOzyWF/3Hu5Eq9vhDT0sunb3W
9fbmWdCYB7eQpqybcmjd07kbcCvl1PAzOP1MnymU0veAANt799POyhmaelDmbiQYzO21F6GXdyAl
+5OnovLTxMoPLLmqMF+DdFEuLyr1W/qlrz7+SST6aWLlAWAtoihN4wOlc2Z30ZlXua1rf9ARIWBA
QmNPIWhSrUJQmfT1SEp8klD/NBQ3kQYw/2Tr8Y6Z5bf+drlemVkFHW02c7UqsF2xCo6d7EsT6wxk
QsPwOGmfxN606qafXVlbhR4CKEvegtfN6fThQYv8UjNdUODC+M4h3Q5yV5ZWnkaVGDI38oBvBCn7
frIt1+RM81U7Zc23omNip9a+Geau7K3cjlvtlLcZau1j9ghR7lT7ZO7Rx24enisTK7dTdWVW5hmb
x+MHXh2zaKdOu/f3V3GnKvSxQ4XZcub+nKaHdo/5cvvvW9C5WpRtfqO9KauiKUmHYwN6UtaTiDWT
+/7B3LGwRkqRvu3aVEamOMU+5ydC/qj0Ac6e/yxhzd3Z6WXYRzMOpfE4uksRUXfU1xnsPY0f2nvg
zL3VrBMeWiuR2iMfbeZHq8mZVT79b9u1CjGg1lVAZUnRYaMDG6w7ke2khNuH4ud2LSu8uvvHPgtl
U2C7FPme569TozK6R7C/Z2P59ysb7UhSc+YzyJTmi04Os4ZnTrMXTZYS0zpKQkJRweMW7Xxr/TSQ
JJnWydK2G+bmQVSgISus4rZUjU8Zx21sZs6cGLbJ5eckH533v9JWzLy2vdpEGg3A5kmIZDUobdLI
UUy/Nb+XfKeMu3URXJtZ7WOWGYawdCyxHTuFkZK7ep27vMd2DrJdjJUrC3PnMbwExd+31ST6UtkB
iGEVcfR8HsZuggP2swwJqrus87XBU/lR1/YmfbfcZBFU+4+p9UNIHfVaVD0ABo3anSbSnAdtvLfK
PU/ZM7N6BPVdYRjVLNBTbhI7rJ95JNxwD+a6s23rMS8U2y2rmdB87/MM/Le5q2qeHmkM+mdV/fV9
79t2i5/7tooRGOeQLD5J1EHfYWocOS4K5a1s4v770KVqGChdQS5WGnNMs9bxUOxkc4tzv+Mh67Gv
nndWlLbYz6RtbNDo2eUeCGjxsfcsrPyeUm4aM8CpDvUXvD1GfiC33vh/8ta/9r9VPhJOeJ+gqmxg
kuRGiBu+V1LcfDVcG1glIODIz43RgoPrT9C1slRb89AOdy1brx2es+gOPI1/QqsJLh+wGsLjIL9H
1w8HFeVSXfS403kTn4FRckddHEEXwmJJe0x7/SYP0UBUZ0fnN1aWBUXCL02p2RFPHcL33oCb3nL1
a1abXGDIpMsz/BpLf0rLQ2g+vX8YNk/31d9f7bEh8mJWSIL6owBv/73VO0mzk2LsLWGV5JkcGuyW
tCRJssR0kGVJ2k6at3mirxaxCrpq3WPMtQTTSiZdeHqLlMnW5EAMp2z0UkX7kwP809o6JYvkqILg
JFCD6dw9ghjlVDXf3v8o255/ZWIVcwUVcqItMLvRlu0kqG3SgmfDsq3XEQSOjW+C4WNvsO4fjJp4
LaNcqGBoFGHlKu0gVThqfYUiSuMVz8pzy8B8byc2+KwWmEGDCVj5YWedS773W6QCfB6lXQo487ot
1Va5HI8yYmF8th6HM6gKUJ5EHUXzF1xDtyfHvumJV+aWn3O1wtgsG2mSwC6j0jQoQTHTFntD3pux
F50CoCMhUfEbeVGja9FI1Rxg5iY5WTS804yhZ7PS2W0qbCi/OAC0nXTN2mmRbpZ6ocUO0tJFwBi4
4F/X1pddnQ8mXxAOvQsNwGOMnpL0PNmSX3jtxz/Bsl6bWx1qvQNVoi6DZXuuUL62VfWTtneqt5eE
zoQKEUiQBuqrUzCmg6n0Rq796JISh98uZDPKAVxuqF3Ln/eqvbv2Vu5RKZSordYhMbid7cnpLynm
BMzz7OleyxlAz+x999+MvVfrWx04NRpMOQ4xcgUOsrj+nKNxwnfC+2ZkvDKxnIgrj6+aUqJKVVIH
JLq2Yp40dDPM8TjEhxqqQ7r//oK2Q8iVuWXFV+aUMpITawYsVHtUjguXhmRbgvWeeQtpC5bcpv60
U6TYekqA1Z4oYDo2wNW/Cv1ZaVqKVnEc6Sh/nEu3Jaot08khWuW8v7itr3Vlac0YVme93ltVBYQe
KKlHAUnrl1bdeT1sfS4dlPU6hMEBLlyzEElWkwozAaMGn/FIaU22TPc4QvXk3cLC1nKuTa2cvcGV
GY1Epk41nkRyG9X3JNm5ljcP1LWNlYM3fT7LEQHjdesWb6DiDzJ7sDugvIiroF2zx1S2Fd6vza2c
PW9ziMUpEFEoyaGgrvonZfLrv7/ybgpUnKVCc8rJ4zBknY6GxjS3Oy6wt4hVwtdkmhENHYzIWvKo
IAXQqdh7gmz20K5XsrosIKHcxSKcwBXIRlexgdk98tNfkLHdqLrnaKubgrRZbKYDbKUHE5OF4cG4
FBLLfMoG13huQBhuQKBq57BuFktBFqXI4MdVIHK1igtTLytTH2LkXLlfCClIACytn15UMIdIzl4g
35jMA13lT2trzi29bqklD0skr+zyu+kXAYYXnOmBx3b76S+hi9D+k/oshDV0KkNX29DXpFh4sLYi
UfGOHaKHDBzYFDSZOwF989tdmVh9uwgoTfA6YJw2KS+R4Y15ySTD/fdx9XoZqy8F7PgA+XgM0RbC
ncmjOrGY/8mZWlAc6DnIGujdfr2W1LwX5oyxE6dPhYvZJpcM5h/c5Wh5a0SB/Cr9jVYhmotUAzkA
dbLoxiSeXh8kKXh/o7YiA2gvQTWO9JIA4v/rKgpRdoNVgeMA6q4RP5O9v78Zrq8MrAGrRqHNTY+p
XYTr5kApQzPwxykNWXnbHLlvfXh/QUuUWWf/IHPHrQ3hDwvlsl8XVBZ1U6hKDspHaDfFRNiyLtl6
5Wb4SOAwfN/YZkTAUBEGvkDJirrnytpM1X40Sw3jI8HkJYuKmB164riwfEnO7qzukpv+trYrayuX
M5tWAPmFq2+ZxBBOa08Bikr+ok211+ncXhncDnIMCEKYCf11H/tc4XU+w1aBcY8PLQNRAGiSaG63
5/+qQrJVOl5Uhv/f3uqKAvnrpMw6SLnywwBlAQnI90UdrbrZCz9byd21ofUn4wh6VthQJ6pBn6p6
cz3bfELFbqdjuJm3YrZRXyhhFRMcg7/uIDifJEw0gcHZfCXgwWC5U9rjC2XEzgPJ14P9AarNw3Zt
cuUgRWrqRdzB+UE8+kFi3IEwkhP5YWD5gz/+0Xvt2twqeORDwhU9hzlJug/lYNRnpv97mWs0Ev7e
RWuNasVNLAld7hEDy0uWuRroEHbnXrfO1bWN1ZuwK7hiDcu2jXYiUBAkgfagxwBf2Crw7uW/FzD4
dUmrLJmSQkus0qTOqGgejb5JfXQ062IvW9lb1SpRBiB0qEkB/0vPBOMdIuCn9LJgj/+LyLR1qK53
cLlmrt5oYzRqIHL94Xg4SgmSv8TtTvSAeG9Dj+ats7mvjWwPCrSVSlybXQWphnCJ8Axmq+ycdpem
9Uptp9+zdUHicicYxJaXAfmVibaEeG+oI9MkMoqzt+G4k0b8w5n9aWAV+JSaJOlIsQbFp0cFQjRd
oLnJeUnwwCJuZx/fv7I21kNkoMANDPUpMgoqv36pChOy3WC21CmluwncXX/Qff/l769CkAnwqcZF
hXqHuBDzYv3BZAAB77mGgXHDxDla/f6iHPSZV8vv7z6r0ikmPjf//fP/FxOrJYioKUBQHRnO1HzS
Br+cjhCnYm2yc0FsnJlfzKyi5yAnSR5VkNNRgW6each4epjig7pHGb9xSK7s4OP8+sWjvky6LlKp
0zVtypIUVYC8y5gx7bWYN10LnwTD75gX/63wWopBTFTGYuRxCGrJ8CGoYL/vvZt7dmViFToxN5xL
kOLD1+9TH+R5vHoMuxi+8Ad2AHHF+LOJAQ6wIfy6ZwUmQTUp+mFHxXhQol/SPrULuQmm5PH9JW19
nitT646rQfrUgJANdUR5r2ufoHNc1B/eN7EVYzAYjNaTgmlg7bdkTjPaZMzTWnUaZ3CquxpqC02Q
HepDZMsscXYn47bX9NPeKqYRuYRaYmNiMgSzCJBnvCyJsayywebPcdDdJI5Rsd3C/5ZzXK9yFRpE
WcRSIXKKwv/0JXnTj5VX3qSfo0P+HH6RIeybQEZsr4K3adSiKAdoC0HCmr+cV+BDFSlFDjR55oBH
4Bcldi30Ut7/hFs7ihMFxhyKZAgN+l8dsoSIK24JIG1z7YGWHikSNqk7V8NWzg+VUELBIg5VELIm
wDSGMY/baVGwQ48XVYanzO+99G1pm/TB/PD+iraiBQjfcQ/BK3Vl/TAUAxWitfC4Hc3+ABXFoCe7
sO6NRwVQ3SBPUXCtgb585YdaFKYpT1FCEdZ8x5vcKw2QUYnG61TlVU0t2+DU78c+ABoheH95mx8M
QdA0UScCm+gq+4qtoRHxjCQvwxu3OJRgTtgb89j+Xlc2li2+yrrmtI5GRQF3PnmUHhcd1CEYX/qe
WffErXxd3gmKu/aWNV/ZMxuFUzIbFKnKwndU+MLX2QIVXBT69l67exu4+nbQrOWkwtSUUxQ+ykR5
cgj3vtGmC1KUokCbAJKBNUQ5UZOK5D3euISXLC8i1o3/Pnsk+P5/W1jdI6FIZTUe0G3SqUf6u1rb
8bKdFayZTXJMVNdxDy9Do0JOPos9GqXtT/5zAXQVd2LFTCKqF2jJ4eAcVScFH5Dcu603gsB4DsTe
kP1WOAWwFU1ODA9Z1lqDWxdyTiqBr97I2bnoZaD7gQzqjbc22hth29y7K1OrE5qJdhShihphWN6B
NmdXX2DTga/+/up0UrXGw6EeqINpH5eMYxAlyTHOrU9/EGgMVYWeBZQ5kRv9eihzqUxE2qNB0Ri5
l8qh27ZFYBSy876Z5c+sak9g8fvbzLpTJWc1HyQJheGRWMEQ9gwKX4+tGPw5LO3aUpkcRifQqu+Y
3dxEA5NGGsD1eLasE75Bl0e9Wxy89MHJXEmu1u7k4VuFdgg7y0AMIFiDlm4V1jQNybFu4doLX5tP
FnGU7/wuOS0P2OSgWRc5gQZpscuUsel+5o/SKOrHyvpGh/JEL3XawgA86PGFluXogbJM/EnecGVl
tX91H+d9SxGy80ZjWRwkSsQAXnzfN5YH0W++cWVkdZLqsTOVOE2BuKg+hIYn1feWMgMeH/udZWvS
4X1rmyHCkkEdCDgkiO9XDg/5JcsqRiQOPDbZJN2G1oMKND7t/j3ECBVd3NyAXKKcvG6FDJkxyrle
U5DudWmQ6KJi8zzskdFvuYGqmroMLVoTkl6rAJs2E28yGd0QoR/0CBVJ2dq7tpftX3+eaxMrH5Cn
MWtjDhNL2bhDLbeGxJt5NoCH0T/n9l7jauvIqpqG4Va0/NBJWq2om4esNwcUNMJOsaOyd3UjY5zu
MetvbtyVmdWqyoHnszDQ1u66YwYpt3n8+r6f7a1j7dW0zAfVxDpQjrBD8HqkCjTD6F41cOvwXG/X
ss6rpEoZ2jwbRzzP47lhRPIt5TmtPvbAA+SQCh53EobtRYF0EwroBLWA1eGJZ5zVuFeokwCDmhM2
qDLT9po+m0Z01MoWZU4LisG/LkmzYp2TAU2l0HIr3U2sW5PsOfXiRb859ZWNZVuvti2v5Bq42h99
pf5ZdaZA+PGDwjJnn2mcbEUcjI38vZ7VpkUEEyUR2gb/Qc5BMwJ8IROTX5Yhcf7wl0L1HjXipn//
NLrmKStEpCeAaaJnT17A9KKK1/fde+/vr45p3mDogDbABMxxeBPm/TGeX963sGzLO59ofXdLYLO2
RIFAXanfRBhoFOxM0h21HmZo8OnmzLp/TyyKOqqO4YPl1QfZrcUxr5yiTElSCjAAOtl8S3tQBjwq
ezwL277908TqWWLOVU35gAMEYTeFnArl2Uh26o+bCcn1Mlbnp8czKye1thQyenfpKrLCjj8mZ3dw
F7kt0512UqBtX/i5qNVhwhMWBQU8ZJxsMGxVB8Wb4r7vC5sPies1rc5Qn4Z13g0Ic7nk0SN1Fxwo
+rHQ8ygOxI2PYbuT+eysaQ2fGIfC6OnyOE4q1dMq043nZCcI7fjCWqWsrZKQc5RsEOdS29BfyvRM
i3pnHf8Qff7+OGv+vVgaqjIqcVC7L+3MjFv9aJwKX32onfkT8h7wDTOZRbv4k739W11/RlTNqpqo
KhQ+GpaYb9a4Ex72dm/5AVeHte4XvBBcz6lr/SabcsjWLf0Cvrd/W0WgK8/Tlt9xZQeS0BFKS7Lh
RORDC0ap7k0BwfH0uS28bspY2R2mvRR1b2mrIAH2TzH0Fi7AKTl3tVsaT93eHbt3oNZABz03SAm+
OGiWgO1s4XtZYoTqL4zdqb83bL23oFWAwOOBd9m0LCh9srqnUQHvx+H9CLEEtd9vi59uvgoQY1ik
qpQI6qhCpqzj7dssqQ9jQoWdp2agyrvyxzsevuZ+kaeibkmP42vFbPDkmQmHOzHiknw3xXZ4Gwfx
UdtZ5c5GruHHKoIQVCEBcwh1O6sPCbhUrZ13y3a28vdG6qvEGDRQpW5VWFakFTa4Co3WdGCH7uki
7C1lFSAsI8tiApE5B3T7DX2dVTff49Da+0KrENGAiWnsgOR2yuGp1lFmeHrf5/4htoLrGhL0C/n5
ag3KPCR61wPEhQLg5KgOuhV47QckCJ3BLmKnP9Rn1e72B4K2P9JPw6uVZWUmJA2zhM5JewRlc87+
Ir1DXe3T2bxFlAJl1x68fjtkAK9mWRgDUcz1y3nCtDHotnGKlwkQxQaTFh6CVfADZ+Pvefrmt/tp
bH3/JhpHd20BVdAs0NU7ou1kSZvud/X3V/lr2hcjlQCvR0h6TYoHTQSCeO+7x+ZHQmHYgLaqYYFc
+9ebgytqnQAIjhIN8Y3801ShgxV9m3abO5tbBf11PCQNgI+0lRcmrVDCkf9AaHtVdxF7j77tD39l
YOVttDMkswJtKoYQoreFWHQZiZlzQDMWYtG9l/nml7myttq2VuSW3FnoVcUxZ0QNIu0LBjDf/zRb
aGN0VWRCgRnT9N8Yggerk4FnBw5ARH/poB/JpWqYdvyhyeK+b23TEZZCEAwCcLlGSVrRMJPcAJSG
N7WTVQWLzNsYpClV8vV9Q5tb99PQuikmN8qoV6Cjc1LjaUzsKH6S/ihpvTKxOjcmHUsZs7fAzFjB
TCDB4PF252m52W/+UTj7a7/WhJ4mTcGUkoAyuvli3iytotirAvKaPkt+41tOsXPjbe0a4DmGBibW
pdm3Sh3AaRNlfThTsGwTv2je2mo6NnufZklx1vkJRf9cNTELZf5GyzBDPa4aNUymanrIevVI1Yva
GEzPBzaFX6GG+74nKIq8HPt3LK5nAsE5kA3W4gzl2D1LCOssKSOnNLqHKB9yN1SUp9pSGja3481E
Ui80KuIkcs2Zpeefp/FliNqnWlifW5JxFqcPvTSPTE7yu9BA9gHUGeIC2qFgf0nHizZUQa4pQVNN
N3MVeRbFEFZlPKAM64VaaDfT/NYMULAs6bOaAi1slE8NlBIpBwlzIX0NVZEy0USHNFbu+6mw86R6
nOPpXrTJnUrbmk1QFMHIJlPyGcKeevskpLRjRaIwjCXe0CFyNV25ANKb2l1eugmNb/APISNN7cuS
8lxxUEtN3UtlxM8x5Q9IPtBbiY5K2n/Uo+SkqPzeMIg9iupmHjrW0NTBND2bG/NZiMKLZ+up7XU3
i2hgGS1AY7JNo9Ipzeo8Qbpdz9OXrtM9sD24oTHeZungJF363WgqJymkQ6aRG23ip64qAjUdGeZP
z3HaO30Us7koWZdlL1aMZFLivQ/JCadXootMX8ZuPIZNGdRN6dex8hR16pNUCTfCqA9mJnMmZaCX
mqsjAprTjncWKJlmZbjR+4khkp6K/CYzG/DhA185axazaORYiYzyxsCqDkxlqTgoSvEUaRHcI4Qk
pwQRPiPD82ZmdTLa7dTa3ai7mBFiU5yxzOo8OtMvMTri3dycUfs6UH6jhbGNYU2njCsmZOUmAtpX
ycCnTWPTG8jEJujBtAun3PSmdy8W5g/LrAWHeThduizGD8TYhVHbfMbPMHt7yD8W6EuZNPYk1BVa
s/BC9FFo3kH4cvRzneZOppcsG+JLF+tuAUKdqIrZ2AuWWxPLcreYGk+ULRsg32Nw5U3Cf5ZHeDl6
TUbuGjn6ziWmtxOpsDVMKoypfBImB5srvZuTGDXV7JwbXlglLnBCkT1B61ei09NcD7acVZyl8UBs
tJelIjtCcAFHObyPpfb7YNyJBETO6pNC9bORaYzGHeTfrGOvx54xADbTG7eg7HZ1UJyXyXHE5k1D
zNq+OJbt85DyhFVNfWpbgxk9nhMi8yftMGTkY1a3jhFanl6MLG8ru+aVJ6Wlk7etLYmZ0UnYRsqx
foK2Q3WIwuagDbE9g64W8i/GxbJCILG/hOkHYlonuRW2AKcc62ozmFXhTmHNqvFWVkfHNFrboMHA
wQoQeoXZvkBQ01YguZQbeNWDo23qrOdWVmytFB7hr5raeo2VOHocuiWHdE5qMG2+q4bCUzMA4Qoz
oDi9aZszDFi4cftdTTQvi77lZecV86uZgJStmgIzI8c5fIbo+Y0pf1KmyjHL2RHjbNMW8FDdcic4
41wn34bsPBbawzCm7qLGkmSlLanZSW+1EwFbYkQgnozbyjD6h4w3z6lR+6qaBhyhyajHQzLGlyac
F4fx0vocFkdFqt2w5p/Qu37tKGE5qGOhcnUA/fKZRxKzSOU28lyxAZ8sbjgL1QYTKCBZn0KnaDob
x/ZDVAhPjWJfBa2d1ZBgKlWvoMOdRW65Ot1OeXUnFMMVIBBIStxw/a1q+TkhTGkzm6cC8DqNGaaw
p/hotvrHhGQHvSY4E+AHr86JlHhtTO6V0rJlkrMyKpiRDjhd52yaWCFz10hqGwMgdqfUDAJND7kB
8I/E4UihV5LI74zmw2AcNV6gESYHXMpZCo7uKMx9RU7xY18rgkdF9pGqxtEqItwK82Ab84QibIQ2
kwoeDNNWldif0s9TCOZr8IRG1akuCqYqCsPYC8PkqqNjhsISut2LF4hduREaiGOt2ebEDziQWdUf
u+xW0iqmGWj3mFWI8/t1nu7MnB8HeBPXtI8FyN5prjyq1aNRfhONybI6cQ3zA9Vj8B2MJqgqm2Nt
6MGciCAqweIDKmNA5ZNLJZduPyj3nYr+JYKNMiqPqHvY3fQCjlA/RVeul7LLQO4m/CpgbmypnC/5
VDJAj9wxzmxSjXZjNj54TZwG1xDQ1w5FVOxi66mry5eOmEdS9reZVrC4Mh9iXbPz4q0HJYmhQrKb
QlY7Sw9V0fo0LO/NXnOpDlUxbJdhfGloxHJ5sBP+LctSpvfcjocRDPDAcyZv7Wz6kjQw0xjtOm/d
zjoTaEdi4gaog4b1wBVCHDMF+FO0qlvFpdOQ0U3GinFl9uRO/8Dlr1N42/I6gFgoKzFbIhvnBJ8r
LCInQfmUi9k1ssqjaO4WszNVZgCqR5DtqPcgBXmdEdRq5Wtclx7uKj/vwTKE2b8JbKcoi7FWJ36t
oo+BSlin3Wa6BKplJSgF0M6YO1OzAtvrpCq6ODS1aajZkqwws8iDyASFrUj9EH3fUgHqO0/tuYV6
nGUdZ7mxwz49gNTdKVoQnVf0hPF4xrVLpC+R+pDnklvBD6uuCNBFYqpcBqmZuHo1IgZX3qyfyqR0
pki2U15g3a+R6I60VxmSnIe2a55NTGOKNvL0DoO5aRmgFxQUhQj0bLZLzAtECnGRzIMJ5dVqawf8
q8w0U78cVG8CgShCeM1AhDTUn1Tp85CB5j5+K9SaIdGzwfDlaeOrJh6atIBcKrmpau7GVLJHwp/C
wnhutSEY0tG1hghd7/Q0KNJFz3CV48kz1L3XJZ+7vHOFmd8Lw/CtcWak6Jypx4wqQgA37iVUIdGN
d+csfMqSYO7Lo9rIdqXmZ2FKJ6MpXAMbpXZJxkjfAWfBQeuCmTwLrKEKBfi1jxKnmCrWxlCxGVDG
EsJuM1w7ErXJlIKQoL6PxyKQE/wQa3Qg2+1XQDsZcJN6hHyLprhVqx5jCwOGUneX6qrXYX570u4k
rtpGJ9vLdaBJCVLMz6lR+EVIHkrQmYNm3E3Mm2mqD10ovuN1ecmV+RGiPV6JVXIlPMpF4sfR5A6E
3+SdhqFW3UX2Dgpn6UMdtg4l/FhTA+xJD2LSAuyvPdbkddaSc1hXN10KFx5zP1WVu6j9Wo3jV9r1
hxSVEoIYzpvpTUkTj0j4PJXESlD2ClOwBKSWE+EPstw9TLhCDZrY1WzdWY156nQcPEUaQDrX3Sc0
Qm96cnRhoTHQsHAg3+b+NJWmjeg/JxxOWtuii3ylvusn9WbKzjryQPxUFXmFNLxKxqehztwhtU5V
dEHNBR0ATPjTr3OjM0sgMUZyIlHtZDWx3c3kToAssNC/U1p8NXLlKUtltzLmr0nEP4rhqyRFvhXF
dxIdgkaNPoxDeBRTftKj0hV6/5TS+Jlrj41ceqpyo431F46J1xnlqgl7kGUf5pZ7CpYrqePtOM8n
Zc4TlvPBrqOXKM/YRObXua0eKBFvYaV9DuFBSo3/PRaHTJZtPHEdNS5ejOFStG0A2BpuoxxsJ+2Z
pKFdUpN1IbikaZDkhdshnzXRnKyq5MHglR2CBhxiL4+VCf1iJbs3ox7EldCW7aNvmXFU8yXNlcC6
MORBOg6s4dXtLPRblTd+U1saU3CY0li4SK+YqksADahuHYVnI3qMjALZAvlASH8CBDHIZmrXJeaL
5xIeEc1MEbrbhZ2t9HMwxY2bKndyRitH1EiYlEbywHDYMRBWx0zOCouFwmicCh+1KDFUi6TNitWX
JiNw7FRGgKN3kDX103rAKfweW+UhJqBtitKzJUleMyeH1tTvQoX7Rta8dsmNlJW3Q9EeJJNUR6N8
NCAVPXPIFhWdq5XjsY0msAzFS6G5gthPHzpqkrkduEKiqn0sq9TGybjPQTRnp21o91ZjF3N97vMi
iAvtPpq7o4R9ylPZARkHK2uDUYC9pib35bQ/Vu3s0Go6tWVCWZh1D/M0vU7or5LEYnErsw5Uf3lb
e2UuI8fqXRkJpyW+ir6wJ949DungEQoWXTP5kKnzzSTHJ1V7azTF5lps80QmDPhjR27Dw2TSs8nj
T6E13BBRqKdJ1e+iUOCxpbuxFn6sBl0whXRw99ytCYa2YvmxHuNXi/DvZamwTkUwrgeWztw2E7xH
m/HMNcxaKUn6MvDsIkrVXmAWbTo/ZlCew/UavbQEeXQ4qD4A4OatQbqCyQOGyxvAmqKhuhF42bax
dc97Myji9mQiZ7Mo2mNl1L2MlurHQwSiJeukKug0VrI4ZiSt3boMAwx/Ia0ueleLB68mkjtaoQ0V
ubc0T76HSRuhRQTWsP8j7duW5MSZbp+ICEBIwC3Hquqq6nO72zeE3XYD4izOPP1e+PtjuoyZYofn
amLCEZ0lkUqlMleupYCDE4Iv3yTWudQM3+io7zFI+CgrmSdC+SGhHeKPyV0GKt2gKe0ppLkl45Cy
QXZ60Rzx4eXnpM8CDyDvVxDW7bryLQi110DDvJ7ehLg1gs6nYEfzylbOvXxmBNDGuwSjxlaUlb6c
ld/lIPbLOvCDFG5QT4EdULwbDHmwh3Z4D1X2LRDpHrWsYyxHx7Epdn0VHXg2+G0dA+I6hIql1ND5
DDJl13DxUk8QzO4K5ohGv5dzrKLlyl2dRXhbAXUrmBkgdVS+TGP2RUTGictGZyG4gY60ZSFeB9gy
qG12vlrLR9zpbq0HtpkK14gyZvEw8oYqEHY5Keck7E8xjtfQ1P4g4blHpFqxGkHu5VZ1Ur21CkU8
1kyMFm8TpBv9XZgTr8tN5DiydDuQ+KQqwDqjZjB2ndV05UPcCUeKoz1jxUummHdGQVwCKLvF5BLJ
M75DNfkiRPsgaYxbCvYmkmpvHVcfynD4mon+qc0Nv8x7vx46p4rJQyDJJ57g2RaXezOufnZV5wZE
O8nF8KT0Ge740h3i5k005Q8mTKTayQ2HesCE6RCgC+1cTTyVN6FNzVK4ptKKowijws5r8kgEvQlF
9140TWflqXGIYlB+qNjzXj3yMrnNBwXVBJm5rRh/NgX+hUx4vdGJumWBJ5Okk30P0YApGly9Jruh
zR7Nhnjp1B0IRntElD9yo71tJ3AFsghJF4tapAXkpdFkMEvld5qGym/YIAKGuEvG2OoScUvRJKoy
9iQNCTqIefBcGcCtT7jGG+wBPQS0bW1Nx8bU6NrzNjoMdXGbt+M9MbJvBk1bK0qmEFUithfE/KE2
1WHMxPMUtpWVELQZDOVkjt8qYeKybca9kM6VqiB0TjJub9NTA+PctykQfUl6gzrcaCsgirWNqb1H
brITg4xsku/CQX7iUruX5fBxSPPvHcC7fI5/vYlpV1X9xnM1fB4yzcbL7VR142uchMQqeBrdlKQ6
plPyMWrdc6qgCkEjLbwZ8TOtKMaoQ5M/JZLIHUWF4qnW952bNr3w1K5FAQIDCqouOUrKnRD3mNxA
mWvKDjKkaXquvRdCOEZX70bMVrzKQ7KDfCJEtX1NShEzU5vSDlRzI+oFOOIW0updIeDxSEkSJnYU
8UVliYc5oZPRDPt4ivGKkHNblKZD2/ymEmSyANN+AWTdMgLVb9Q7HsnfwcLzpPDOn2qK+lo+3Ohl
dhxrzSKhehQkcUqdeEwIW0NFUBBpZ3b9kWnGvk9DjiMEmaA6V3aKlPsT7bgzNL2tVsyqBwOlESQX
CWRFMC6m+TP/fjKyJ2iG4UUAyG+CKJ0HxKK1hlyHKE8tnn5Zmx5BWgBtu0LDrif865BWdo/Nygwk
eFP4VrXpXhnyHXA0rkHGLyopnwgpnC7IsH7RPKsgIA7C+nYKw+cqNKgVoTyj4fk9RZgCSOV3piKc
Kur3Ej++wwloJM0z28IWBearZU8EuZsVyO7M+0Qyba4JyGAMB5D6WAbFHFKE4NzuMux8YcZ2xWov
KyuvHytbCgqnjr/KAc5MHJ7yAjzS5EFRqt2QCE9iSF4TyarCb7qen/sxf1Wnn7XMbKaC11rip7po
j9D4A526jD6ReqjTp7mix2httfAoBbWYKsHzEI+LIq7wPY0Snq6geiVCMBGqjhghJExSDxrN+wnv
IRCZFqW4qdXxrOj8yAw8LkZd3AMk0Vs8H44DV5xQr5E8DjaNwTowNT4r8AwPMydN1QI82M1On6B4
SunDiFqxXcTmSc/jQ94zb8Dl3vLwVQzVjeDEqeTQLdv4wcBVy4J3lX8pcBZ7/rUbTDsam13YwysA
Yp+a7Ab1Ih9slrYOxDlKxIfaxOFQhzvW4ztLP1SR3AKyRkPmMgmP/6J3hwLVSKK6mOuU/NYELScf
LNxRL1N5IyFYTVNqd5nipEF9HNUXRByrNk5JV52mYnyBvIVFtK8JpJooh0sZndOQI89Mu1SoB3pu
tzRlj/SRL/X7Frl7p45f9KwrLYUzlNDT9sTN/D2XUVdTUIozX02e2FFqoHilW32QPMqmZMUkskqW
n8l0q+LESSKB2oTultOBoeqvU+5o2vRzNJU7KagxrBspXjZNbjNPpaM+OqQPas9R0sYsGKDyenRf
mHdK+04CzQ0kvLZlE3XMFuDoIX6ReX0jIRAYjD9O6lvQdTPS1DMyxa6bE4hmvJInjYWXnq3jBGdh
9gWbYdE29btWt7JAvefQg9bC8MTYacIDvh5ByVkEqOIYfth9zaCVoauvvNIf1JKftQEFjALZ8Rh7
XawhmoMnYAhQzSWuKQe7LNUOfWqcCP1poDI64L1PBM5LhWJ9nfhxkTyZcnWXJaNsGZH8taibs1zg
F45T/FMggIbMPPd9sitxHaMaVJ+01jiW/UOBAlGmFbbcYOFp037TO+k5LbGa8VXPmF+1vQO6Fi83
HkT5IVR8jtyw67T5RrPi3eC1a6Ja1PejK8W1lZv3eEhYFN0GWtDbHsjFkeQ+IJq7sLpT1fGAypNT
6VJladpxEPpBr85IzqAhc2IheyqrXVC/YrII9a/CjhlOUpNaeV+j/lHaZfAsjMpvUM0W6mhniQrs
WGAJkN1Bl4Gjuqm3zftIuw8VFUJT7u4Tlll9PYJmDXdi9QFtD6/AZdow1ct1EKO1mhdIzJ4KGfl4
6GUETY3BrcvvmsB1TUOF4pUGuceoclRJQROiOAx5DHJGem5N4tat8ZCkyGSk9m7SE5tk7Rej/dBN
8W1gE0jDTAWHcLrnen+TGNPDmKUeqxnq07R86jrdUiV0QeKDIB9FfzbwsBUaKpMhKv4o/Wly2FqB
Fu/aIPqgqL13Te+QftypAYbQdeANp6MifwBJYjXyeFcHfYp62mjl8M6sziBWMew0CXJ9jWYHcmU3
JEbFk6F6BTiXAna2jO7HgePd/THVzxLXboDLs9IIiZAZHabpFaZjUAAPkWIXBiZsOej7k+AUjw1i
ZfwS5ec0NL3SvFPHD8McH/XgKFFq4WHh0aB1jB5cGhJ0Folkt8Zb1oJdj1oyCjWq0iG3EraR/eyN
+2wCSVOPK9JAoARPT40dJejlZqgZDKi76oiVehe5vYwJ2dZ0OqTuoKwGGoQ5rYFHjfg+zOlqeuw1
PJri2o1iSLi2jVfrpd9JNwHvUJy5C80Jj83WlarnBNhtUqSn2niU2jcJvtZMXzT0M/rCuImQNuYS
Ss2J+tCKcNdn+r5JEXzUogcvd3wyAnKa0Prrs8nvCX4gNJE1nh1CQ7MFcn0tBhK0B4yfPtIkshoT
XSbhFGa0V4vnvq9sGYX71pQBWi9sFW9jMNVYOeO3RdKd21i1SyQCqlI7vMVYQ1K7HfuBiqJVoibO
WXYPtc7nSMewMFP3QTo5XSzd5LhVM85cJfrgFXuqwwixvbHCsfqi1ahaR1UL8Oh0jtMWDRjkUdl5
CAZXFq2Hkq+jVZUVGcoONAuvhRF6acmtQgqQdpYWNMZzcIUrOwh12zp64JYUpE6P14Yq53u0Xc+0
kqy+l3wyPcZS+ARBDGcIXoph9Iwcys1pjRrvT01vXDIMdouUj0Ayo0xHQBfR58KVWHY24iny5Mpt
9eGGB2fUw3+m0yMQ8dYUat87Gj2mZbxDSgoeNnQd6mqfNQEEEcStGeluIscodYeoT2bQGym0m1yX
j4mBhojyUU8/JcnYK3iXYDLdY6af1K0nBu0W59qSTNVJOIohaujl7XuJDkiA+6/JpMPQtJ4CNdQq
kve1NrosfdRo4DTdgIEQ1UoRlgrZsHMUOac02M/XeVHtWr3dszjxKqH9SBX5ALd2ZfnrhAIgKVDq
6Qz8Lzw3rg+lnvyI8ySzEfIto0eXMmcPU4S6aYVsHWV3uzAlT2pQxpykO8WU9t3wtcuYjfC+JwkG
BXpg6rURfbbUM1iFkEhtte8PIKidwvxs9hDL7PvT1JeOCpmhMgk9rUX2bhQPJppbofajHYE3kpSb
jqL8EAU/glb8zDvyrBX8ZLKToQ544yAySudGSh1DRE7F4Fqo3fBuOiDRtAq88k2kBmgau5iXucUb
8kENi8IxzfQxjPhONsOPAhJUpMg7pxhUN660jzFSDkNZvoFAGRQ/aFEcgizGozW3SwjB20HSurgu
QkeJodPeJVxCKGj9pMmeGwXIKDM9y9K061TIfBi4l8dqp+motcVj5BLZ8FBTtPqmdmLoAYBNGcel
iSwjz773KkbG2jj8QXL+Ix35Ide11zBBtXvUpXJ+87oji3qn7nA2K1qhqonUR+rrAg9uEOehqliC
Tz6OG6cGjAItMPWNtshGeTG5ckBeZLMr7VZunVHKkNWqsqsZuDKElO1Lrr8kU8HtmirnSpbuWIFm
bYUfZEg5WqPCYh0kZVDxZK22n1oQDlSpXyqNq0jSr/jRI39O8XA3SI+LN0Nlp6UJ7vje15vsa1/r
uwjJeDPeU4GPpUFgVH/tzRYkzLolqtEve4JqR7ZTOPF1MfjEAPtui06rqT4lVXKjIBSX6BjjzXHH
ASSwIBJkqfn0NjRFCr2LGA2qpkQnOkNrWw+Hn1gFbseosllbvFTIuKDWZdpSxHS8ACcL+S4o9/Ew
VgEdDgcBXuOcc2voM78OccOGWRE9K41xE1bxg1w1j5TXB01W4NDZMTJbuxrErhgnONmA5E+O/F7N
QG0KCuZpYF5bSbe8RFNUdIWVQeayMM0TV9NzyPlDhs5/HUy4UweExNiCNiMqH8jNMsSQrEgQclV+
jBrmB10KttJMtTUK+ERCntSy3eFaqS0yv2BTXKsde1NDGclEH+60kH7kiHgJxeN96vqveIefxkCP
HUmkNv7r6mBJt806ec7LWEH1rfwgFSp7mPTrkHUMY3OT4hlSITeOIrQ1J5CJ54GKv26IJyMCA36Z
P05aBNhG4gcArdOqe54G9INJil2ow9cw1zdgQaswnU8EzVIVpC7GQTY0zBLHxlnvbKKfy3QDNbNl
Yol9HUGTkAVoF8eFz9sfcA9hflwH5qyCmy6AQPoCrUdwmoXKQpAit8jlf0m7YvroTJiDTraDqhga
vhsY9q1lLfB7eqgFutFijLxkberQoX0YSQGZYvH8H9c2/5ALrLyS5WWSA3PtdK+dMxNhIe+HFGYN
EOzMG7VFrrqG+b7cyhl3d2EO/f6sGTLQ3yr6M0mOkfqNdY9xs8PFfH1h8wb9AaUiCgFpEFHQOlhM
1NQVCaUkxTBIV+LIFpl0K9JuC5K4ZWQBkm8TM2pTDufrQlRE9cJCF8qacEuJfAQWEs9zhViMC19B
xaSf4nuakJ8hQ59byPK36wteQyyi6PLPgheQOLWOcDkHiAZzm7HAM3ZEu9PUSyttN5a9YWlJQaC3
Y9ZJBia0JUXsgL4Cht9Gim6nyffrS1o9BEQzfpEZUehoLJwlbyH6xGdAkdLtQEsA8bUWlxC1/5uZ
hU/qYRFG+axpOJbFe8Jzh2r1AQ/i/2hm4ZFJSoikzGy5qRHegoIRqJPupaqZd301yhzx/vB8zaAU
rDEgM1rOYupGL0UAoGBe7ZCcdW+mS5Zvsz21uWs6Wwjz1U90YWxxApKOmkpSA2dsQNsSKsp4MkVs
gzBt1d8ubCw8O06rouPZ7NnAZ7WRsLoMDYDiztD861u3epwpaBVkqmsMVKK/+xtaGlVSAeKJkg/b
aXGBJCvZMLG6XxcmFr4Gth05oAQcADMToAE2FZN5BXOvr0NdG4DSLqwsXC3MpzgfiUEc0iQTJLSB
OyvsGgizb2rIjY+YBugnhJkBqEM+qPFrKURVoVsiJ8TRUz0ebbNLx2SXFGaG8cBBdEdRifbBiCo9
s9S+FK912AQvnMah4Rd5aIQbUzOr2NuLFSz8iveFhtl4RNYImnFxgZcwQCvvKu1t8jPONoytX/AX
1hYeJnjbgGEAEW2+BONd5YN6/iTc3qG/iJ6ljSO66tCf5paDEkD+16Lr4QSD9BXpp5VNpRuhoUM2
mNM3nG05rdgBrVHJJpj5yumc9fc82eNNdt3VNo7MclRRUZO0S2gPjHRlKm6CB4kPYGLyN6ETWG8G
ymKVgLzn94PZUQL4HdCjaCOjypQA9vQt3poMWl/Jp41FIplVQ6olBjhBsuRObdFf2Zi4nc/cH2H5
Yg2LJLKZWgZQKtaQVqYX1gC+yjdF8lVkgH9u0b+troVRHcJDYCqG7MXv+6VqHBSWBQQUjOkUU6eW
NkiOVh3r4u8vTqdgiYqqGKShDB0dXsus8Mbb+OSrZ+TCxOJIZgqtO24Au9RMIrfRZfUL1sVIpgDp
DOKtALB6Z35a+xVQL9LSFtg7adAxiti9jx+z2tVgqW8o7Whed4q9rSR4Y23qwp1pJJpxGpHcR40M
yTVz32jf0jp26dhtRJqND6UunHqgeVEA3GE4k3qkDVSNvgAbdD0CrAdPZiq6DMZysIzOv+Fi7zg0
EjtawBmm28aZ944CbNpb2uPoARHp9juIUm+YXP9cnybnDb4wmSmVafQNJmFnfhNgw6FHHvvDQfXU
HR5pG86xuoc6knKVYIoOnOm/G0P5sOwCgfRwSOLnGIphFLSdGLrYWNSqU1yYWXyqIJ+q2EiQ7NZ1
6WRtYKOhawW9R82H67u3tZ5FIELXwsz7+dFSovIk7WvUYrW/iQ8Xa5nj08X3SYKs4dWItfD+MQIH
Y/Mt4X/j2RcmFl7XRrGJUjQwkE2UOpoMlihAD0vUWK9v1vxL/4jaMxm6oYLp8Q8hRqDCmC46pISS
rByNWGAYYONeWP3unxaWbKCJHozppOBZkKhv0NnxwmawuulWRmnx+lJWv/uFoYUfowrYD+FMKFnM
zSf9nnTP5rCR3q5tF8WtQyEFy6Aetbh4ko6zrhbgseBG95Ar2h0dNgXG5t+5/CSXNhaXT2HWQaoX
mOAd+U4D4+ewk/ccaKGZO97f4ptejW6X1hb3EEHunJfRTDCCCYR9eBMe5DfUptMUuiMop4MGcet2
WKORB+zjn01c8sCIhptjUIK9SXjaPfFa33iDmu6J3E/2zMBH9/TpumdsfLVleqWkjPUjfpGTJvGB
sszTx2LD+X6lHFe+2pIahoLJzixDeAZ9bEcL2FB0nZzmS2Ohtyi/j+BqHR2oqvrs3G5kEqsP4sv9
XAS8LJjqbMrwCbtXhCR2aP3AiW0IOQ9u6oa30cYZWDvQl+bm3b4IflCLLgbGkejpFUUh5gd4321J
fTO3svstO4sIOPaTFMYSxq3BGWRJjTsGDz2JwDHw5bp3rMUNCs0yqLdDsJj+OiEX68EkrkEgioSL
SXllwU/afxuBDrluY3UtFzYWe0Z7nlWTAe/o4q88OZoQZ7vTgfS4bmVrJYsdC8u21xQF/AVFpFrT
8E7RdeTSX1yvFDJi4F8DMhUcUb9/flmOy9QgGCHPDDTAstxWAM1uutS5vpb1wHRhZxEGW2RAdZji
Gu8hMjc5uATRu9/376NXedJ+6q1c2jrD80H54wxfmFzEwpSmAHnOFaza7d1unyDtSuz05v/EAb9v
TZWvhiUKOm5MKRL2hxhOAFSlWaR4W2I+qcqPJXm8voWr7nDx9xdOl0lZJBigfA48Lm5BPBo7Kiaz
rhtZ9Ww2C1OiBg2e5cWtmzU0z3mLzzR0N+ikN6T0etU1pS16tC076u9u11ToRSYjCnFEf55MrwLs
CPNhWbPBwbDudhfrmX3kIhpg6lUPYhmbptym++RhjuIM4uXWZMc/0JXfSRvFv/XofWFw8ZXqIevV
VIPTQf/ay0FHG/vK18EGegSEGdpW32XV5y6sLUIExB/4oHRYnjl+4RN6mJv8uusWKDjydLCP/KG/
JKeFYoL+HUXGe/UQ+Kpb++EhPoV+sue7LrFi7+9yGPaPySXHQJQDQZA3yPzE6+SVdxA7OYvSTo6D
q2IPh9zeKnD9y0f7tLjw+q7LC06FpgDNAhGomX3CtBsBmuoBPCfbD+p/8cpPewvvF4XSacWs2Tce
oETnKjfNDXB0jy0oi0tfe9hSo1s/bJ/mFocAYzDoB86qhyNwaTkD1iavfSafjeQvHlL04sstnV8D
uDIy4SxB5rdtZ0mjm22GqH/5WrPkCTOo8oeC1jAakpQ0OGLjody3freLj4Y1S22Wtuls8T2vp7fs
09ri4ipU0jZGBrCkBpzEXnMBw0Vb24ptQ7GCx5ncrLS3BH9WQ/2FzcXNFTZt3EWaCWbX+hgllV01
dgSs5PVQv36y/1nYH+xSZaYHQYttrMJ7It8H6YYz/IuXfxpYnKrI5FM7RSAlmYAcHO1yTxw8RzCn
6prPsodatRe415e0sW9LZqlOVmOAJWCxhvyAqA5FDjD6loDblpHFaSqMeKJSItDfCfUOg5/6a6xC
Vtb4CxF0BU94sLPjOQ+9uPl3XFxdCmZJSsiII59A/616It1fFIou//4cNS7+vhamstLTAIk/EPNx
DOw3RhTjvyi4XxpZpJc8a0YNdSKIB0Unhd/H+etffPGLTVqczg7zt22dgMgljskbCdLXmqpWXal/
c1YuzCwOZF/KZqyNoFoGAMxKAeAzo/f/tJBlXaUjaV6ZOgCVCvteGxj9+Fnr3n8zsTiPpk5DQThM
JKpPdI/1N3+Zb31uFFncbHWtxhiUgI3+MHnUqxCddVe5b51ZLCpw5Y2W0fpdcGFvcRiR2SUFzedq
Z2rPN3fmU1e4wSPIEv4/iKPWL4MLc4sLDmR8bW62CDBJ5k6hm73MIoeA9II2wakNf/SAo/S2mtab
i1xEAjkR/WjMyfJ4AG0AqFh8jJ8eo3O9L5yZTPG6m2wuchEYcjCjhfKIwDCL4wCG5pln8NqcMRLj
KW56395gmnLD5OwWfzzVLvZ1ESbipsSkL/mVNY/25DBI8+ouyCD8you9anfd2hwTrhlbxAx1El2Z
crDM5Z1pSfTUsdeoeGmSk946AeCz161tbucidkDeOtPlWePFOGXnBN1aFTOld+nH6EGc3AofR26b
G6+Q1av9czuXkBcjEpIa9jA5kGOdeOyvyHIvwvqSQr1tiygsCY45hhl8zS18nIBDAbWmyA2draL2
/PGvfC9tEVNSDUSvEIgG23Bp/DTU0BmLILZlCgHEHjMV05frH2z1fkeh3JhZ2wzlD2GcslZ1cJCh
hs6es/Q8k6pHW9yA6x/o08YijqQZ5uKmCQUkkG3cRppyyzG5dH0Z/xI1Pm0sooaO+Zghk/CU53uQ
4cxYudgP962DIQC79LdSr9VsD48IGcV0vBSNJeqwGfucyxG2LchuZiGW8NC/yS2m9+3emSvP26KO
a5vIiAbqQ+hioJu3OFgU47tJDto7KPlBN8nNwo1TtOYIF39/iXvIS9B16yZyF4iGVP0hxUR3uRFr
11wbUtYm+pEYeP5T0KpJAymNYmxacCwrACdvWXcD+o1AO1z3htW1XBhaxPS4AOkZ5hlQpJduGVCn
QeqpoH34b0bm1V5klDpQOHVbwatlEGSx7ikP7uL0P9pYBO+yb1UmwhldZWRf8jTA4HEB1gRpqwy/
6lwXG7ZwLsK4ntYBMDYFyu65H9KNL7/xQZZFjqQQyCNm6ewJyR4L93kP8o8tDubVRVBDgQ475Ejk
5RMiUWSlCEEu4Eh1Zeua7JD6r8IMHij/2Fh4llAGAOrr8H/Nbc1OXPDMOLWD0RSvvyk2ru75jy2v
gktjCw8zIajN4/nr0+Ipa7/n03cVxEVDd/8XjnyxpoWTCaGRJu8iFL0CN+7eNBX0uxvBZTU8MwZS
Bs3UES2X10xFa15oVYPD0kFSWve4J9kDWAjQGQR3zV89jdEXhqQqOH1RoV4k/w0EcOsqABstqU0L
U/F5/MWIv13ftvlM/PF1DFOG4DjgiGQJYqbB0LdNgRun88S+9jNf8TWv8esNJ1iVH9ARNIF+Auf/
n3pIA8ZmpVly+X80wdCL8cUX4wnj1uCYcAtH2ufc6Td8Yi1UXxpd+HkYamBCnPC9mgiDUvp3ETiM
jph21W2qi43Le+3gQnxUQxdLhgDhsitjBjp4+yOguyZMcEkH1m7Uxbf+/sLB4wrY3nQCOW0Rjm8d
TdzUGPbXnWEtwF0uYRFAmyFVxISZG6evXigD3xyImjChct3IatZxYWWJhJKEWlVgEZ0V//iT6s4k
86VL7xVbduZUdAuqur5vzGAGYN6MLMFDvZw3ZZki2NEhxNz/vS792FjQnMwuzxDU30EarAESDVHI
3+/QptFrLZBU4qTHcp9BhSJyGivem/5cZzQ2ns+ry7kwNv/7xYUNhbk6VH9dQvFzSX0mNs7MapC7
XM3sJBcGcoo3AhhAUTwFQasEtgyM3ip431FhlfRVrfdM6zCfeQz60p3GjSt2a3WLE6uFLaZRZghj
J05V4tVb6ozKWry7XN3iNpKUaOJBh5AwRjbzO+gbvKZgV7upHDDw4CnU+eFb+a3ez59uW/Vna3mL
M6xIhipkbK4zjuZ7HfMncHdtOOPsbNeccXGGZQP8AUmIUic7zdM2NZAIwwO+FKS/Z5rkv6rmXGzo
siRdxHnY1xpOc30Iz4E/1/bVp+x1xsrIu82hpdWI/un9yytx7KAVqpbAkbSJZmfpuyz5vT6AlwJ8
ERs7uWVqPvUX5yAeKhFw8IM4dRRY4JVSUdmQwhNIdlwIz26kFhuOwRYhhASyPIwEQWpq0ENLicMw
ELrhGXO6cMUz2CJyIORWokpwsPl+chQrPoBQwCIH4o67rZxv9SK5+EyLGBIkgYHxfpgyMbjZ9mDN
al2Fb0TCLSOLWEFm+nlzVp1n4PrV4WpUCe95/nJ927bcYBEwqqAgoBwEwn3iNbj7QNJ0C04Hyyx+
JkqzdTVu3CRsER+SRgEBQo7wF3wFdRgOL7isOxssaY6w+f1WUra1gYtQIfQWNFIZNjDs9BeaKGCR
w6gABoj861u4daXo8zDJxVESNCC9UHCUEiDR/eQMDW2ffwl2/JzcAQq23zC3HgKBhQCg1iRQn/7d
nEyMANyryJulHRTv5mIXCCV+9CAFc6Od8Pnpr1TCoWP6j8VFrEgaKWeZAJ6OhngYaIfR7T9kN3c6
KMjJ73Hoj5jz2IYOrkeNT7OLqCGrjalOyAacjByocR7zjZ2cT9CfEePz7y8ihg6Av2hT3CUR6I6j
dx2cdhnC+tZwzPoRg0oFyioQXlkqIXAMm2cdmUAWhGluA5x7pmk15QsXRy0v3Q3nWD9i/xhbPuKD
LhgLRYLTN69t7/xCDnjynQGBaygl2tpu65Ct7+GnvYUzgpedQbti3kN5sAp2brLJBktnITa6dvNh
/fNbfdpZuGCs8D6OZwVTvp8DR+KD1tBVN/Ve1mPGp5mFy3Wch5j7wnIUQFQH9VYbDoO2sZT1FwJK
kv/nEObC7zJq5EMR4xt1Hn+azxHou212TI5zhaL9sgWn3FrT/O8X4akEoZbBgVpw+vwuN+4hLZlt
aV39Swj8XNLisgrGBCy4c8mlBXxkLuxCy+CG+mCXtkNvC46zHhc+jS3urDKX2zwwgVUJJQ4RZTaB
A0brk/96lJa3lZHkUVDh3MqHZq9pFljsMPPvDm71o77tvys//uPRXdxXMSVpUZP5eWqDS8/GDPLP
zNasYg+K+s2y1fWgROXFnVUT4DjrlMxKvXnoGeBUJ2wAwxTI1LMKSkfJVgFrw0XoUrVXcCXvzSFg
uLaYP0/VkvOsBQqSIUf6KyU+wAX/74ihxvS7zytjxErJmJdXvkvZOZLt6x/rugvSXzokF2dKr7ou
USvciEPgieqRIJG5buD6oaXyIkYMUg6SVIIYUZJ3GWwepQwGv/8WGQAT/X2XQr0vmnp+TJnZba3L
mA5/F8XH9YVsfvdFaOCdJheQEofe7Ltsx7sU8EPytXNlh6MaUm3E1q3vsggNcchUg8/6dL18SoLd
1G8Eha3PsogJoUjB5V1JzMnLkxCP8XSXbjXirt+odCk3LCWDKgdRgQIFMNYjWFSa0pFVJ6Mb/ZfV
CAAZcwMlPY3RZbUXMjlGpRcGc0zAO4qHMgLXntirwjfAJnfdB1Z37cLUwplNNdL7YNCIk8jSc96D
MYWPLxyDYNfNrH58zLbKMvgq2B+64AodmchlAMchGWaNMXXTfgtOqMxx8Y88REeBXFUwYoLG4u9H
JqB5qUVlQHAufzhKCCWZ6JSSr0N7mIoX1qcu/5sBYf3C4sLlWkxtFg3H5mlMuUV7+K4OtybnVjfu
wsTi5hkw2KT0HSp86GpW4IGJMOAh68HG51lzbEM2CUFTkWD/FluXcCXKwLhGHMplsMeBFGqwuLwP
tkBFa6u5tLPcMC4XYy2jSdon+0rsIGN73c3WvPny7y92q0LYL/oRUbMzT5i4gCICBt0r/7qRjUUs
q8hh2oP7XkPSxob6TAg71vWX6xbmbVh6sqGgL6LjQFOg+H/3ZH2swQYrZ6g1jTNNKzFsJriw5FB+
7kxQHBKMMUnd23WjylqV5tLq4jaQjDofyilHu8wa7dGF2sohv/nf5NnfqClemlr4m67zqgBjA0yJ
1x76UG378/piVh3hYgcXjlZ0GKYHhzIumxIEW98ncG+hI3/dxuaGLbzNrM2oTxScml/V9114GG/J
AdeBk/pbqJbVA/q5nuXbURvyAvIFs891FYjNiv7rVLMYLHiPU9BrGwtb3zwTEmy6TtX/R9qVLMeN
K9svYgQJTuCWZI0qSdYse8NoW27O88yvfwfqe1sUCl14rbuxFwoxlUAikcjhnDMyQjKUc6SYoENY
7GXft291EB1roFdfXj7hMdI+pJDPRh7HShHGObYo03Pf1NLftjE/XBYhJERFU87fmnBvxiStHaO0
NdxuOD1H4g0HVv7DhBzA1Da9D3xbJNuDTSCxvn+wjA+5TPdVDOqQCWF7BcvAHN6p2A5768E+Nl6M
ecrKl+goW0e2mytZAZit7aRC9a97BZQ8uhrTp+ZquZlAh4m5w6vs2O+/IpGAmQdtVA7AfDi7H7V4
mcD9afnd1gl9chxO1XsrZXoaRp+VVOUknEIlP0Se2f9sRHmbYXQFgLy2fk1kPfSy73O5kqW0ww75
EeBDzj/08ce4SHaJLcmZR1/9/Zyx980CrpYAhggEvdeRvgE0MwNu+gAYf5Rr+wDw+nahHGOzkx0B
9uVzyY5joMpu2Qbf1RE1TdcFFZC1AdO4AdMI8MJ9yx/RnNnsIuBiSqJ8YQaF6hgQ1C0bw2187Do6
oM8oSkR6ExJbDywFmmztjf6jf2Vd/PJMpNBZMdgUxzIMQ+PrMinoWdreBrKnAfiU1gR3PE39dpao
JZPC7Z9mWXU+xyGeY/Q2aTZ1/IQy+OVjJXTxK0U4X1WZDe3KEAz181y4VWK4RXE9RtUeZGyXBQl1
MUD5iRFOghkt7vItu8IsUuSU/WV4mao9VXTA095fliHsY8Xz5W8h3AXcAVQClDLMDLaAgfUOQFs9
YCgLOYWbZgdixcfL8oSLZ9i4ITFR5BCL6bxygqNjTroWmhawVn2GgFtFr91yw/gVL8sRnuOVHC5G
imunGscWZdRSvQPsZV9tKzzJSjzOtf1s3FLz7rI88XFaCeQ2yyBB0wJTk3XJBDtzP+3DxF925FbZ
ZUAfAUedGkpU/Iet+1hLbutoaNCptTWM5btl5P3VsQvYE7h7VISmTfw93cq6yGXbx90onVaAuQRP
NpB45MASdIv0OiBvUjxNoZf/WEy+GlSqsdIAFx/Xcnesp5tYhkjDNuPM166+z90iClUcrQ2RliQ2
+EaX5qoGw66rVTWIMgs3qyfvsnVIls3mvFId112c2YDqtBQ0o/eFH5btLRBwfbX6flmSUDNc97pp
UPxrcRtUl8uU6BpGWlrMTAALqwQSLeCQVfozH94uixIesQ9RZ5u0zF2PbgyULbr6EEXg0Yqbg5r2
ByfMbqpZdZslu0p6XRLVCL3iSiy3d7lTFDrQiA2UgpY/lnACyZltuwrNvpDboRZ4vtliame4j2NR
dMUcYVqPGKqLSenO+klibzQXkBnKAnnhrq1k8d4qyVD6rCNUZjrtZ54O+whA99YCRoYy96NBxsUt
NMeVOM5XdT3w9+wQqrVN73XpCUn67WS5S/+Vm3Ilh3NQoAOZ0VGIVu6uekyjfdRcBf1RiXeX7VCm
DWfyQTCMqZ5DCulzlKZvU7DkUjNxx1li8EKvBEAZA93pQKHge+Eno6rJ2GGCJmv3uXGjLpIOD7Ei
H99n8ld3YzUZczhn+D4B9bA67QLzZ9gfm1ZmbcITtNKDu4ObYuk6RceCOYA2Bw1dAA7vQnJ6ZDI4
iw6nOLciDY3WbfkLVCqR/dgGf1zed2Y9Z058pQZnxW0IMiGlRl+qrndeCgIsALov071pIUUOIHV5
3pIFdpcEcuZsI41YaxPWjQF+Gc/5JtqCKBEQ5LdkW/rjPpFhwsoMgrNsqi1qsnQ4p069z6rbxTrC
37mNrEtGYtc81E+XKooe2Rh/0xt/su4KGRiJOFD52Cke2qe2hsYBUTBwNE+g0wn3xVbZZFfBvvdN
pGGMq8xLJBeusGJCVyK5G3dUzLLIgArnRweA3FeHahuBXwwwKB5oc3bZ7689p1YCuVdBplu1Vbds
SBnPN8zJbJqf5vtwXcNG2K/B33XZ+oUHDCM5eLgh90j5Wa1x1lsA9+H2LVP0nmFYokIZjY7Pl6UI
z9hKCreMc5w1Qx0gnKjCHS1OOnhQlfgQOt9D8yoKJT5DaO4rYdwSKjWiWYwWI3cQEoBY7+MKLFzZ
UZXlhYWd5nQliHO06KRb7CnFnJuNYO+9F2I6aXtloz44P+atsa0fit1X6oRrmZzTrcaBBo2G6r7e
gxp2dpts09U/Lu+WzCY4pwvPZ9J2xqSOplnfhvh7FrfXJbm/LES2S5zbzXq0/oJYyvCbJT2V9fKG
5unQG8PMtxXZgLZMIc7jgi0d2EYmjHywf+bjJjV+pbLGLKHzW9kC52Mj2wi0qUdWLq6fm+UaFD7/
03Lx42ZxOwK+IEelI0GfYwz6JwLKtzDfxrJOLLHL+9DE5ALjCCxE1tjAqrNDuK/vEqCdmLvihk3p
FZ7xhc7KlTnzkLuKWqCjXUGRWE1f1PxeW27HWJL+EO8MKnKoEVpg1+N2JlfAYdVVmKIblpuouJos
yc6IjYuqABNDX/4ZRHkSOlYLkkoGkXaIwSADEbJqgPjmw6jHf2VwBrzEoGtrbNYhvHm/+SJP2wd+
9qIeJm/2+zeAB0nTAsxNnoUpK5ncuk1ap2jtCJnmbVfitmVz5cMRNAc3C3BvFF/WviZZRz58AP5b
U49sPtAcXooe0DDgLt5cPkRiU/h7GfkAohnaQKEWOjmmOrnXwTof9LL6rUwL7qZLsyUAGATrdiGq
Dk5Ga6dF8yZUGxmyokwQd8uZFpjXMYSI7kK6S0eQNz8sMlA+mQjufjOKIR40ExdpBH4dcCplTQKw
w05yfsQprw9D46ufZlVUoMSx4Nae43tjk22Ve+sxBqS7V6BhXHksfl22gn/wcB9mwN1vqIoXHWp5
GODbwaw97YUhOhlIseXbIHRl+EqyVeQuunDBdD/YkeAftD/n+Ldmgg7NkkxsCS9TzAqieGcD+eh9
iVdPvq6N1UxrIaMH1ZU6ZGAEG8DefhXlkry4eO1WkjibsAqqxSabDRvCzV+pQv2mO05H545Nfch8
gvDArqSxtV3ppY16njMmJT9uflnxtz76yvWz+j5vCc5EQdCIaMpuQCcR0INuINFKZQMRQhNYieFM
YOnApqdWsPAaebumR12mM+/VUBaQylaLuyWSpqSZxaqfAcoi9jwfeu0rrBJgQ/nb0LhLoSjoNCHl
iber85BEt2qzu3w2xSpQHTl9YKiegeMvmtNr44yMapSR3VRQP5C1DckkcA6aVEZg2hPaxlBZNMDe
KnulshU4uzbphwacXy7sMAYlJEF2h4RujTwCeU6Gt9r8WemlC0b0WtbTLlOI/Xx1RoapV5x+xJKl
CjDVMOg6T/7lTRGX1Vc6cccwQjEsJ6wDcj7ar9v+j34XbdHNk7s6Tj0muV/Ch3j7pZfOSih3Nucl
nHU9QZNqjQGYGYTvChjlZaO07OSd7Raw1zH2DEhYjMF/XjwQsMwE1Haw53lfWLELEnrfAWe0Ovw5
Rl/xnZiz19joAYic+OlNteww0R0i2E3/BMNxBbg4MG/tTIAfIe/z/4BKFFmGg8capGG6H3AFn5WL
RlXPzJn1q8RgcnNVcNB58Sb3gKaZug318m/Gab6S3XfCK2Il9r1vb2WQoxq0WpIjhZEcOnQKTPtq
kx/+QuCTzzmKbr61MO61QqyszmaTdZXE5RbPIkCVbfIgdQPr7vIhkCzmu9YrrZLZmDCJDZ6TfNpo
zTY2Dv/b9zm/YRpKitItUiRLuwdXbWpJsiLCN8R6pTg/obR9QWuLAO5h352APeqTTXi0fPV2YeMo
+kY55NL0mXjRdMcEK6rFUEI/W2CLghWlwM5EgR7TUfHNOzqVZ3vWrTa7DCc72siAdoXOinXi/Fcm
dwv2U9HWlPUFz7v+PYeWPdSWF/hYWQ8k2JYLtJlDtJskIdg/mP2HXO60xa25EEeBJUanZRvukQjy
mtxND6zxIvC+km9Yacm/lqYwBK4d63zMAvtg9PqmmntJYlwYmK9lcGeLApqviQe0Pyt7kP0axxwG
ox6iAMeZjXL2bvf98hkQr6HN8CGAd2MD3PCzvWiRphaETuiJwNzFcBifci/18oN6yu5GV2opzBI4
549HGGCJABRhwV64ay12ihCcT8inRLGbPYKZM0dKOatAwaFsOnd8pa7uTcl1BSRgWQFcEBF+Es1d
bmYJuL2IwJuow1MCFufYeqPD8+XVlMngDl9WOos1o7HEt0GbZQ6gjjZcpf/3bvGTItxpU+JpDA21
0v28CjEW+z2UVbMELuSTAM4klqmvlJKy3lht15QvqS1RQGRzawH8dTUnSg+rQfejsyd3DDI2ARB4
Ao57gATCPW0ub4og4CAqQBM0jIxSkNpx6lBlaMcsRbRm956mAA8HVLlTtI+BQq/EkoeuRBavmWqO
9lIlE1qlALXbxfd1eqN22YboaO7ot5f1EnXjrxV7b5Fc3Y9Dr9mAp7AsnxTfDMtTdOKadNvRl6S5
KYvT7ByqWOJyhQb+sZb8lYz+gKEjFQam5+J31n8byKMpA+IRhBeftOJuZcC6KE0dzUhKLaVf0k2L
TlIAoobGXrJ87ENnvmilC3c7myoYlpcQPZaM6BDAyJvgEF9r712daPzpXBkiG7OzS/LY2q62q1MN
NU91KDbnv+vod1/8psmuAX+FZrVekX7r6J+XNZRtFlvplUD0jg0lqlvoKiJvwxCCyPsq7CURttBX
GA5Q9lVCCLqZP8tI7RkzDQyFZ8wjd86+m7LTKzaHDwGct7NVcBCD4Mbyh+FlRvowujLb+8SWFPBl
anA+YlnKKlYWAHO1yrc2elpkwF/ivf9bCz52IL1emUGONiKW/9Kvun15ivbq/isPARyeDzlc/KCo
A9QIWGb8r+gh3oBL+8b8oW5RaJeOoooC3E/iuJd9XwCZoTRGVJRe7Vvz1QKaf+RjIP62fQW5NSKk
XfMV+M5PMjn/AKikstSMUvdR8i5dwpKXwJxzFwDgMySF7HfoLw9fOUgfq8p5CnW2DDvE1eJb4bUa
/C6J35V/fEGEiQEm00FhDFxRn8/RQJouN2fWnofxoGr+Rcfa68LEvSxFFKkTdSWGcwkL4nS1KNHE
Of1ite74hlhuhpI35uCuh+docZN9t5PTNovi2k9yOTcR99qgTR1cEX3qgASOFvoACeD6dWjAkZdv
w60sayq8iFeK8m6j6HLHjNEcmw65O6i+1t6XKUCpn5rk+fKaCr3sShLnOuK2ALdkSHC044OV+vow
o39plm0cO0lnl8eHFL4YmQ7VpKUTNm4+ogvDn14wHO2jAPFO6bTIQPYlq8cXJDMdSJtzhDm/cCn8
qvzeW6clCbcYKpxkvJYy0+DrkWGKeHkO4BqX2wmPuHYX+dW+305o92gQDcrG50UtBGtT5FNCFJX8
sS6hG/kR/GD59HDj3Nsbc5P8uRyTG52RSH0FT/mTUM6DsMGKCcwniNkBtIWWlmEfalsDHGCMQQOA
w+XmslHKNpBzJ0D+0+1yxn0WKR0AREo3dTY6WIlpcJwGSSAlk8X5lLlO6sDo0QKJ6eNvCZiBA2Jv
kH8vXEtXH7u+klmn8LJenQX2B63immLJmxS9nxYGNp/aeWdnL5cXT/Z9zndEfR4Mk4Lvdy3av2+1
RBJES02ecxlOlNqYoUdeiHUcTY+scV+/zk8a4Ke7p/7qS8HNx3rxKF6aMcRFr6BI0VY3Vfow0+3l
9RKHASsBXNSxkLgi+gDrnu8m9ND3u9Izb7T7+dYEUFi6dd5kPVsSn8vzSpQGmaIwxXVSlNSbqwzT
tPoxtXuZ1xU+EVaKcbFGNplJVy3wTVnSX+dRvVHawpuz+RTVb4MdHfrlwVG1W7sOQfj7ZtLBD6a3
y4vLjO2C4+eBvYqAKP2UY/NUzKzE5S4PKje1D3qxWXCzzaHMNiUXDT/moYKZ1KgmqBw+95t4ryOn
Zm7UVx22GW9l2UrJSbM410FJW0bxjMkiRT/lQGaRQZXJvs95ishszbYjiKq08aWev80yyhbZZcJj
eo1xqI3qAldR53juI+Fa3xjvQbCzMYEmB0rZbJM9SdNosk3iHIjpVBp4oDBlUW8GkLcxDB1goF47
mFjB7SW5S8TpGhCVEpQHHYB7c6cA82YgQ6mAlaDs1ea9CZRhYCo2bmgMSUsxPcWH+0Mc29SVe3em
pJ5splzmXOvxhsY/mkriscR28SGCux77Yc7spsfTH5hv3XxYZH254ivx4/ucXeuFoqYVywPiHr4x
9WNSgl04SLyoxrjUOMsah9jnzn3EhzjOzPXY7kfwRlp+hA4OkB+OKoD/LdMzJtkDQrZw3NXY17Nm
aDkObEIPKg3dMHu97O5kAjjLrp2EkBocNb5Os+00Ffupz73LIiT2xYMLZNFcKMiL6L5e1deLGr9Y
w/C9zSdJZkSyKTxQnT1YVAe2JjSpD6XqNdnshpqbV5JgRSaGuYrVaTHrukFDMUzNqmMvg/MpjwnG
XiwZb65s1TgnMBUV+kICZmMEwCzAU8uDY00lFFUyZbijH7dxpQMiXQdCrK/13yja+4AhHEh2RuzQ
wAjpgJEbMGR8zWOJsiWM2GsUKQS4z3TTvThes1F23c45fClW+RB29nKztaCx3zHftbcUhzKtX+00
9b9g0yshXATmJCG1LJaIaeP+0S5bzxy00h3SQVbSFJrBShBnbtSYS/CT4h1a/NJ+pTeAzNmkG3og
D/pd8Zw+aht1/78uIGd5i5mNTUEQLZs1/d1VrTdP9c0IrK7/bQk521OmecwDjKf5ZTB4Tr/rqs5t
9efLQpj7OvPUq+XjLh5CFDOoE+iSktI1BuKFWu4WPfFG0riMT5YG7hTsLwsV+tSVUHbqVi4C5p4a
nTIDrDVCF6sTIFiRtcsKL7yVCO4GauIWZJUd3pu9oxVu3fyoguStAa5a1CdbAJF+xYWvxHHXkAYw
2EgDI5+fTFcVDb3pd+F8LbZbCeGuIrPGuHPWspQLqtrgDt2WqGmbnuOxBmB0et3GvlK5euVe3i3x
6/BDLv9cs8NSqU00kvh146bPIThScW3s6CmFt0KBrNrJwsmzM+0A7w6FMQAT6UDCcTijrKM2TptB
rTFSNh11ZHyGOPKC9O6yXmdWyKSAwscBhj7A6fgyXKI3IC4tQT2Y21c58sW95O44XzcmgPHOAKLf
IIQf8iuDVAlGNFwAHNs4MhTG6qUcXfvaPBaIipfvvSzsEmq0Esh5DMtBizEoHmofXbqxmy4FGsFk
QwgyGdzehDTvWm2EUjPqK10aurGs/0+4+ystOO8QkV4zp9TJ/dJ5MIff5vJDK/6ta+V2hvMO5Wz1
SqpYtd/WeuyalXPTKeqPtlKfLpuYTBXOLcQ60Z20ymtf6zZm+82pPVXWk3TmwDlVOKcwoHV10AlU
MQ3wnEynrHltDI+BRhu64tm1a0z3X1FKB20nytcqytifvbfqRAZmtdvK1423wrye0iM1JfMaZ2HX
u1IfIrhLPYzsoRgXKDWR8HfWqFe9RV5pMN8lUoII0Rah29siNhpaUZVnP1/dRWZLnTKY7dK3p8kN
E69qbFf/fXnFzi4jqIOmW5sCbY3Qc/SNJo/rdOxKn2a/2/LK0Q9RPrtWux9k7frnkSQnirO41ky7
DIPFpW9cL1vthL3x+y291b0MlDGybMk55hGk2WidASQQsCPO5l5irdJyWjUF8obJI8PZrvb6Ec1O
4PL617MOnChOsVrVjIV0ZY132G6wjpO262VjTyJTQDKBdWdq2Co+rcDS0+mUNZUf0aek8kfrpz7t
LluCyHvamkMd4liWdd5ruiAEKSZS+zZdtlmQbydDWo9k5+9TSMdWiqDZznA0A7MAvEX3vZFkpV77
jYPCVr7Jd8Fp/sUKrnIkHqE+K1mcrwZYfdDiYdmwjsVm/tkpkpMj3BJDNVXwtzkWLOzz6YztvImI
ZVRoZ/+m2Q/V5FqFrP9XqAOacSkDtyIOj17UL3VSGYVWon3ppmnv03h7ec/FOnx8n8lfeRh0uOVZ
bY0VpnT+QABqJYM7ymTIdOD2vEA4PQUA2wRd4M2SX6fN42UdhH7FXi0St9ELVTuSNVgkZV8dtEdt
3+zb792mPrEHViObSBaGTmtx3L7PihKllY1+m8afN9U3Nh9vVG610bzQy+5a1ZW6MnalnJ0a2Bmw
SnU8DXhMqSIpm14Zaxx7TOQj1eeb99qOohjMOjelAN3siXgmzdJATmWZsF+L0y8kTazR2Cp97cHa
LX61ra+pHx+aZ/2dCPFLztOmbDaRaPiPM4+lthswS2SFr4bZtzCnvrUMz0UvA+kQWTrOKSGUUAtL
yGmVogvbWhQ40Hi+zcO3iTyOXwk+qKFqJqqXQM4gXLiT1qoVa1pZ+XX2p6L/NtHWnip/XDZ2oRof
Mnim5TQqSzXNEIAGqHCo0zWlf8y5JAIVWvhKEZ2LogwLNMGKCq8wvI6b8Q+QBPvdPvVGDAIE0EkK
tyRTig+pZjXPEycHeHHReG1QeIgcXSuSPhZF5wiNXCYcNsE1xCONpaXl5KozQ69tek8ABFeBrA6k
Iqx4Xhhup7iXN0vk+dbyuLjA7vJI1zEb4s8KShxVcKtqnSTHJFg6NAhDH7wVLZbU/uzAtSTprIFm
vd9pISByT50SAk1nf1kPQchrmcBKBoixbiKS4s5OQepGa9qq8RXcD/W4cQBcoOU+kRGKCtbLMg2D
9aiDUxA91p+VSWgcLoD6bYBqt1OMXTFtLuvBfp/zbJ++z+2HGiIMNlqt8on62GNauAvd3jY87Xdo
yBg4hUuG1B7iDzQpgSLxsyppqySzU46tn49/6Pq+NX4F8V3fHS4rJNp9JCH+lsIWdHV9GwGQ5a0a
UuYYZMzK5GZZ4Kbgr7ksRrRuiAwtnBhYGUgLP4vpA3NIqYpsRIM09rgn1hXtbmmae3X3ryuqDnAa
gZcHXG6KE8rTPyVw3EavTngyuuOGIJmjvQxu577D/j7JutwFetmIcw2qIwPimHx3S+ekTWWode0H
y3d1uAMNa4HmTADR6Iss8hXsFOAnkagyNUACEoc7p82kjm2wgCU3affFmAB8bZuoklS94Ph8ksG5
Udhb12QMdi2tnh37u1pLfI3w+zacADgGwCDI32+0jJK+MPC4LjEjXGLZpuDtsqEJTg0DakXZFK8c
vBE4B6CYXamMDUGggyGO8KCWhdvXRyN5/YIYqlOQIlmgyda5w4kmgUHLCop7oOwOUVK4KeDO+h5P
EllDrugqtdWVKO6ENuNQVGS02ZXDWGzBZZF63TE+jH5/QP/+naxji7kwzsVBHjhMgdyFM3RGnRFp
dak6Q+VnfVF5UWacxkHxi7FLUIWMdwVpXiK79S+vp9AwHCQs8RRCJKdzgU/XDVM3xVjPMDuGwz7R
t5e/f94z47Ac6N8CeEp4K7TmRQPxva8NV9XpnbNtQ32t3ualO/p/xaWyqFt0YjGq7hh4C+Pqo5wt
2lWrTFWo4HlnlEAD2uvksUskJ1b0dAFypYMULNi5iMFzBMz6EgSWkdTvkT0rrqFnxSO3jN0n9GVg
JqJtWgvjrr9y1is9MRGfjkEcuc6cda66yJgVRD4VuWnkqzQVnGN8rNDXY6IGagFbmIu9NR5y/cap
rF3v7HK4vct2IXIXa1mcQnVaVwAp7FncGPt27Pah7QbxDyp7wZ4Pj0CRtSDOwJtIB6lUREo0lOrb
/p0buD6A7tiT3UiiLSKagVlYRhtxRnxACiuLDWrlfqFHbm9hCLGUOHGhR2LTayaSYhqyY9wtoWNC
HkkR5C+dhwEzltreOMxvQGTwiN/slEdZb7Fw7UybYnITuSWKMWYueLByozJHpJVGQrwytJ41Org9
AWwsq3iF5iN1HqeEgtQ9kbgN0QleS2bms4qOBh00vkCarv0lvG+m50TB+C3KRJdtUHiE11I4P9Er
0YhTFVW++ZA/M+tId/bT5PUnMFrtZPeJyD7WwjiLt9BsmVoK8mcVxYi08RplG4k6gte/jQcSUowa
xs6Qff68aKSKm0LJsV3Lbb/5q8NYad1iPwOhO93SG3J/WaBII8YrgYq7oZ6jPxfAiRmoOkCj+jox
d6mzv/x9kRGAa5shqVq4D/kLsZ7NstZDlDlGnbqjEqG51/DQniExA+YB+Ht3LYY7Vb2SUXQe4l3O
2MPH3XA1bu1jt5MxOgq1AUo2ZvQBfQun9Hl3og69GLaN1WpsZdsug5f3xSbPG4kViLTBTD7oV4iJ
YVf+9dLTpco6A4tW6EBNfXPItxnhXqYfy+k+yv+s64fLm/T+TOWXDze8BvgB1DnOQLCceQDVR4bA
JOq9pmTwpk1wC1AEV4FVfIuQgEh347fwUdVPRaJtUwLUhfcBbfh9//LfInSQuJRViyCTQ/AM/bzG
JMa7XR+7FoA4bnwTfe+fuqv6dTlOf0b77C67lrWfi/YUtwsGkTDmew6OM4yLNjYOAo2QHOPyNM9b
czhc1km4nysR7BCuPKHSzV3ag77LJzs2TjJgZMBB/85XrHOtCbdyIR7YS2H3rZ8QDdsYHPQu9q3e
/sKRxhsRISHSBCjGMm1X2hStSUqAu7a+ifAvsa/7RvdsWbVKuCsMXxpUBQQXFydkVuEzstGEW1eq
1O3MJnKHij46XUMlrkPkARn48n8k8VwSc495urDD/i/2PiQPZSIpWGrsUjg7XCsBnNNoBoJGkxkt
C9Y13VmgXKhd5ZYFm9E2PDnXfQ8U9XIb3prfZJzYogANswUYBnPwnj8rkfTKYKPze6x9pdOvAhtp
twivrBTMYREtJKkD8YZ9yOKuxrB1ulABJri/RNqLSvofo9l/y5vu30IysZjW1HGh4IGKLePejplZ
OqkZGegxaHWA5SxumP7Qk/QrNrGSwh3YQdXDrtfVxm/Va6O8W8KvHKHV97mTmhVFmKsa7hEl/d5O
r6NxUg0Z/Pb5/BxbKktFGgeeDXAJ3BEa62wqIvR9+MGTchvsiso1T2x+Ltxh3jF/XBYPc5a+42sS
SxAeqA+5fI68JFqkINmCS7J3Y+fakLU1CK169X3uPLW6pnaVaqKwGJ+q1s+GxI3UvWI/X3baIjWo
ZiKlgzYg86xiAWoycN9NCNQn4CNQrF5ffMHK1hK4IzMqQaSNpc2qsWjoRON4ksiMQKYEZwNabxQN
sRV0mQzgiwgNz05K739aJ75F2ehNZTErtk7VdJyVaVep1L8sQuRbVgvFZ9nrCigP1QLfoqrXE1qj
SF+7bddKtkPUsgB4PFTGUeNDppWvji9W2kUaxk5BZFQdchB4mT8KF5D8mOyThd3CKGcti3scLbri
FM3S1D65Sx5ZAxj1w0N+Wjw2F1zspFEVEVxC7PVn22g8I0gifr60yxyESRNBYnf0tG2cgyI33yE1
cBe4iZtTV0agdD5sAuezlscMcxUkzGrqEE1xoN9O24JhY7tgcBCDH9Vm2DCwpzRyM086cC00lJWW
nF8desSxCYWWidq64GID2cBdKXvXCp+ca924vZtzu4osDdcqqwcTr/WiyFU8xv9bbsefsq0TZXTW
0rgHLnIIy4Jjhb6Q6aYvN4r9kNINJadGebt8ysQ2uVo9zh/FCjJkQ4T2luDpr7dnt49elt3ivZPV
72SpCfY5Pi5aK8b5JqRXVCfI0spXmmAXh+ExnCbwuk/RAyk11c1U55TlMshI0eWxEso3rI6d1aZO
jdUEH7rbJs/B/E2LrqkMNkZsiMj/4gWPahrvsQpiNWWD3m+/Axhe/2z/TmR9ikLPTj4ksAO/PmDK
lGndEKN1RH8K2oM1SqrQsu9zDsNs8ixSdYQoJNpjhm/qv1+2NtkKcQ5iAnEDSRYkKrvqMMz3CFO6
QEbPJLawjzXi3EEXT2GV1Frh6+YEIpftaB/mtPfodKVHb00ry4fKlozzC7qSolIXzrWf2lckuFfS
58tLJr6gVnvOuYIkDgHV48CpJifgt7oFoKi6q/TUHrLjFx24gxibtSUiM/TZvhJc63o2INXlEI/+
MI4MeTd9GrzFdEEHPPoh0q+xL8v6/4MP+lss/xozpsBRMxRtgA5YPTI8wrh257duAyPcZrVrS0de
hM8zijzDfxTlS4PVQJCKcaIGHA5IyHrOdow84J7srUN37DWgwjEguhYVgWwnAzQTn4EP0dwZDqLY
WOIKHtCxD1X1YESu+pXsBrj3wNpJdMvEG/DzNsZF16CdGQFgZoC8i4yYAWjdZZD0swstfyWFs/wA
WcsqJUhYzdp1HZ+SUfJ9sVkYSGEjJwbSQr4FSzeqDvw7qN92PXJSfnFgIQX188zLdU/dFuhgVbaX
T5twc1Yi+c2p4zEEFixbuV8JvYvbV1tWbhCLAOo8uPdYcxR3xui8qBWmIWu/V68btCv1qZd9pSoN
uJf/yuBfY5OhJ3rXOiX4a06Zvtd1SQ1NogOfsO6dOMZjDMFQ4+wSus2UTS1rvhVaFyt7M34sYIRx
NpwoBDPeWYd4Cz3L0TdFBngkti5LZSOOpo48OPeiVEnRN7UNsHcDwWrhL3sAljxmQLywturePBCZ
NYvWDK1wBI1qOJEAX/18KIN0CUJTQRKj81kNqPXC1KX+79qnbugN18XTXb2/bMzsAPKxFl6xjBTT
RpMNX9nv1KZL9BjjHyXYq/JiE1XTKbUOjhVtLgsSBsdrSVwQadUFsCezBVHdftqa23QzvKA9s982
N92140vHiUW2sRbHHaGkNoyqZ13Tan0T2vsp/YJ5owYNhj4dySa0ZX/eqsiqlsnqsFVauDPzQwno
FVl2WLxkKxmcOegKmfVkZqGcr20Xv/Wml2EP43h+nwWSRSlC4wMtJlV10H2i3+OzRlPn9JleoxOT
YkJHizZR/1YGu8tWwL5xZm4WCjKUoLQO1/ZZRpT22ZSYCB5COwFG5nbqf5PpZqQ/F/qlAiD6SP4r
i4cxbJTGKLMiqDDWkD6z9HoEgMbJfAdo/H+gJrO490w1G2tnEEyGaHyBfULB2zJMFL2tp+BHhXsI
kw1XIOi6ZRW6aicD4hPaN0bQEMQ6qmry1RBw0yxZ12IlaRG647SlMipboWdYCeCu7nyJlF4fqsqf
4sSLIWQoY39wHvLA/4JN2KyPTbN06rw74dWDRdX6zBgynFQdIG9weEb+EpkZyGpAE/14WZRYpw9R
3KHVarok5YCUlDbfVMNV0cRebORuLGtqFp/clU7cye3TIuzg5EsMuYBmY1/vhn1xFSOLw1B9tUKS
aRPG/w7mqhDNIbVLeIKSeETxtEhQCjQqj1l6uOncLkKAylJUsryD8FZcS+MCoAijT1pIYXra7bJl
o9MM7Co9jb7qp+C0l012CjfNQZsRzBzzVnz2DYCoM53HoPGt9CGNY9cYX4z+StqAIRPD2btilfoc
W9CqzX+buafqs2dr17qslU68eit1ODeLMxWqeTsAFnQGBo4f7HR/uspHd3TQ69EeEiAqynyF2BxX
Mvm7N+7qAW1BNarg7ME2/adpnLHay59qwnvEQREcgRMjf+cSBOjmb4FKPqFuqh3bbLfkf6YyAl12
TXC+lqJlAM3isEPb4N+gUUdjggYPpg+j86OHDrgHzU4Whgtuq7UY/s3Z9MnotAYmlSI99+fsF9pl
9mGjgNNWB6ONrW8ueyeBS4c4qmkOntYY/uWchjJpSUEbLNxQ0us8R49WIWt3FdV+PsngrJxocbSA
uQAvS+RZD8Gue4iPSoggs92WJwZcTffFMXuS+gyBUXySy1l9lWvLkug4XX9VusunSdsg8wvo3R1j
CItSNwdkJBiWvl9eU5FrpHgfmKaJHgYCtIzPEQfNc0tzMkwFqbu/LmV6Kg8sR6HIcxTCDVzJ4q6X
NEwxuGMj4mAQYvmN4tZe5AMqHxydLtkCl8OXTQDIJHImo/4faV/WHDeuNPuLGAHu4CvJ3rRb8iL7
hWF54U5w3379TXjuGbEhnMaxvoeJeXBElwAWCoWqrEy7GbohATA3MW6SIojmL4rtUxkQ/KXTNBsT
XG4bVkWwoKqt89kqiFmmQWftpvB/0Z+QuspmF0VXSWKdZgyZdax/bGKUez9EueLCVK1KjIdF5KTE
mRh6hO7BJPHJRDHz8s5JQ9RmFUKmuyzockwtb00Z8+NcROgFuL6VtH5Um9eTngdOYx+t4uNlq7Lb
ZePuwFWdu/tQgCym6fC9ViPx530FsRB2cMKgbnKfy4XUB2Vljl/3b4IxAIueThHykcWdm/RSN9cj
2mO8amp2ztgFWv1C7yPcLWBp9OadO30zph+zKumRuwniJH+2go9B3ODZTME2i/w0nr+t7S0Ywxtd
gSmQu8m/JsQSSVmYmpVSjYUNWPCRLIYOqfaXPxj3tLeb92pC2DyjWaKBDHUVWiMrD1keP1Ka3K4A
BIdoJaELDw6kxjUU/i93zlerQgbnsrFiKA3haXTg0hrAcEF29B0yXBCHJQYuQnQXAZ4V8fz21GaV
QWYWRiOt930/G0HS158v76D0I22M8H/fPB/MLB7JXOPdZRrQ3zGGMGlUxETyU2V6BFhFFONsEQ7e
FQTqT6xEtFv86FDusjD95Hysd/VvduJv8dL137GojUEhQKHArlkTwQzzmHxyqseCKLBHPGy/cbvN
7wuHpy4WMlspRkackr/u2HRn1DqEfC3jwVWxQst3D1h62zYwngLF4PMv1JgRjm+DKQHnlosXZfd5
MF5RvMNtvE7iUEXjI3MIDMXhJckLaboYj/A6WuPVA5y+W82TVzi3ExAtf/95wGQB1Tzdw5yXGHvK
Ia0c28Yg5pzdsPFLrGyyyGLqxoAYefI8Zk2c4OR0OwB0wubAxlN9dJErZbxDrg2K20oWTHUDXG5g
+sSixGFfI9bTuWM89azmK4xeHac5/pq6kwLkrjIjZBMJOI9Y3mDw0nOOvbEj7qda//u6HFBNrysR
sgfNGzXdrVFmXJr+ZkyGj0bch4wogo5qIcL5RAM3J1PSYPDAu8vHr2V8ParkqKXHBrBTiquVYjxS
BPtGpZ42WT+1ofWtD/kzB4SVRxMDuPc87yJHS4VzkS5qY1CIpE1UECi+o+vkrF9bjuL8GatYj2Uv
UaBbkIljRaiRiScn19q2STlMLzlRvHzjK8SC4J+E/F0v0a0x8RQRvRwXK0Y+Hi23LXlYPKjzqBi2
pJuGAjCIJkAMRcQCer46zMWzDaGg3+XVjQFIUPeONARTLsSjeOlab+hmlty26mzB650WTwUn0FWx
WsluAwPvaE7MQzwgy88D9OCAcqqvkTRmFUGDmu2HXhv8YqqDvEzeEQI2tlwhQU3LQY9zE7amnP1Y
WbZLYhd9+Nh7/vsQbRhIwImJuhgRGYdYbQ6IdjG6dGByjh5TR9Grkd0y298XUihcC7UxDBwd3N5q
7U1SK2AWMr8CKQIXJAHO8M1st06asc0Z3g8mu9fcj7Q7aek7QiVmCSz0mpBE4//nn33NCtJHVgW/
ir1DlzvHgro7DLMrLkseccVcA2U71IIw3GSBAurczMBIa9AWyeaYpo5vYjQm78rPVjOHsVV+oKPq
REq/DNoYyDQch09KnNuzrXno0N5mKKPcu9Z1reLdlU1OYS7m1YBwi4GEcFqcjiAGXyGhDdIP6YEr
m+X3qqki6bncGBLuMneyWa53BVSRVj1wyV3ifMujwq+h/fSOw7IxJFxnLWMWszk9lxt9z9iDq0rJ
pGEfWmnclVHGRbf+/JuwKsf3ppinJB+m3XjiqMb14H0wA64IrrImdQAMIlA8SVEuFhNAz4zJTHVA
RTCIc6yp+4znt63YMRmOkfLhdHgYJOLfcFa4TWTPrQf2nOHK7lFawqPgSQsczDHddMxnH3mJabp+
Ry38zKrwoaIhWaAUjh7dpN10PbCTTqCnV0OvOkPS6AMgvcl7dHze7Px7dXWeOzTGo8qYBn9YPyXD
d3NSjaRKjXiOi0QAdWJ0Ls6NVKRahljHFnotbk3L2LPV2neg6L7s3LL4Y8LpEEPBZfNGrs+b9GTt
MmSEXjncjUB9asQ8gDnb7wp2RZlS9VaWu2/tCeFhHWdWsRhsFmDK+KiDFYietO8dyEzYPrHeRUJE
TeygDSYqABXEKF4SVuZVA3Oo+ewJujEARlnQj+SSNO7DO/ACZ9aExemziUniBI+rZrR3a7mnZbLX
stOsIj2TFqo5K8M/wgVA2p87h+7MkWOuOdhK3UB76tf9/DyHBFgz6yE6eutpsncYjP0fqriy6LE1
zP99U0/Q9Lw3Jx1yjglGfZMi9hNVOeFtWAezBeZ+DEA9PPBOCBdik7lZRxdzgdzYgRq3xfJiITml
qimCt8fr3IyQobRdbGdOVS6hmYAift4ZydfcUCX0qrUIn2nJSoCDM7YAq3ua7TSojKPRnTC0ojjE
8sU4Hqiv+IilGCsip1ko+GShstx8iKPHKf5u9b8uxwnpUkChgW4B79yKb+DFzgrLG7BfTL/yMNSY
uv5kx6DE/PviDj7MxpBwhgwzL2lGMStZRfd2+6gpcSPcgc4zrnMDQmCNZ3B3eWWO9m9YDQc++wwZ
29rvsz+isnEXXN446bfZrEe4lFId8uvU0rFx7nVtHqv6wfz7qT+oXqJ743GQ69tpYbuz2nVeYSKN
7gzID2jpLf17mjALBB34MgB9SvrMiWuUaUISMKtl3yrjuwuuWlJ/ubxVkkc9MmCK7fAIpGPfCNUX
a0NZnGVL2D4Pf0YEmlsNL2ACbZIWvVgVidvbYHZuTogBJsQTR9JCnLw3k4CZICNSlZJlFjyUqjhz
JKTQxVbsMMXTmrNphJhme1imKkg8U+Ffby9wCDNC/By3N74/Ps15RE5ySmfANkiYjqYfDbcmiFBX
7aExdou1KvK6t0HARs7o4t0FolpMoghHp5zBhpGX+hxqzbM2HlBqAvEiylW7y37wdtdgBhvG6+MG
5vr5kdpcMmPSWGZkwQ3m/gQ5K0eFjJQtA3gQD/hsDKqBm/D896fWBG0+xRVTg6THHqJrhLUqJd/t
zFA8IiUcMDZSYMjEG5gfMkxXcDG3raI51vD7UEMen4ffXDoJamRQGAqS7+WfiKN6F70NONwkBX2P
STHvJ14Ga4M2F2sRQJcuDVftRTPQ/Y9VObDkrNq8FQ9yNcuyEMKEjzSvHdqrpjmHxQ0fVQIFDFdY
60J2aiEG7j445B1esTUoXAzpULERU3lzyGZ67VXOgXWqzqfkLJ2tSfDvKgHDc2Z5M+RVDt14Mxuf
x/56QQ8gWajiKEm+EuoveIMDWsopHoQ0B4ATba3ncQ6p2+9HjH067ohZjnx/+SipzAj+t2gtS8ys
hquzr+CydowbTUkHxI/L+YUKDszNUoTjBPKuKR6MacZ8xbLTfP3oAg7nd/voaQqr3XJdKHEaKos8
gGwCBBQW5rXAmCkaABUUkTEHmB8gyIzHWMj5PqI7TVFvkkSksyUKzr62Q27qMxK5oj1R88ug0uOW
lADO91Bwbj1u3a6MYWAKms/uPt1BzG/FS4X6HEytbA8r7QmeXqSeEy0YDsAO/jNoOH2tgVjgeq5F
sD5ddkJJOQCrQ97A4cCug9ng8+9Fs2z0Ku6FU0CCBcjtbG99HTSffuyviju2L25BeIvJsstmJaf5
zKqwp0ZUj+loYYbJYA/r/Nljn4vx1khv+vHjZUPy3cTbmQN3ca+IF8pK9aKoAagGOg4dKcyuAUsb
g3/rm30FnemjasaCp4xvDtzGnOD+JOnamswZIIXdo10/WxS5bGGHTnWv5bM/zN17gsjGnvD5yKRP
3kq1OZwTyM5Mht9Oy5GWenB5G/n3uLQs4XvlLdU6I66wmAkDRMYPoOSus2IKRtsLL1uSRsXNggTv
p8XEunLA98qMz8MQjsA0qp4Z0oixMSGk/UPtVAWU4pew07/Wuu/Vf1+VxJn6k1iAest+g2rVpjQx
+hxRt+/bZR8tVrlznUFVLZTvFE9f/rEi3B/gZ0064HXxeun2RvZiefvOOF7+GPLP/mpCuD5srfMK
AmRfWOn1wVh3+rgcIvuHrmImUNkRTo1uQTEgcVBYN434SQN3QGlUeZBhLG+tmsPlNam2TTgxq+fk
BidCCNFfPU5peW23aw5qNBVRwX+JPK+bJ5yZtqQFa2Z8H+PwD5oJHjcH/NZYjhA5//mOZQHJxJMk
zPq/6U/Wvec0A6wt4A8nL0u5Vyt3Se/2VxtiWzIrG2uk8ziiB9p95kxvXgDen1s9MINsNxxVNWP5
Dm7sCYnY2pUVqLcnFIJ8PsiYBByxHd384W69/fs5ahzajTHhOFFD67I0hzG73HfRLwtW6JEa73OL
jR3hTFlxmdvDYiyh9WHdc/5Od8fFZyOfdxSUGDfVJxNOVpUlNk1HfDKOx/CuMX16mAFimTEBXx+g
phorLnbZ6QInA+jEOBcqYP3n6YQ5xESbcpS7mtQq/EhLQi/NQJOnpBCWGuIleN3krINisyzCOM40
LghN+cpuGzu97r3xWzGqADMqM8Ih1t1ioHYNM2PB9npTQtHcDvv074dabTQ00V4GjAV4dnG8KHfQ
k43bDiBV46s3P2rswTaeLgcISffvzIY4VuSazEnKvEU86oYvpZ0ANJ2j+mHrh6Xy9hoodLRk2Tdt
FKLTrbhI/pQfxARis8A/aOfNs8Ces2GIKMoT9tP0W9874JhYXyKMXxhP6QmDRkH3YF27J10RFSXV
eCwar3vqAKplv5E5SaComxtGPqGiOO3QgpxAaX2f7N1di5NgYerbMXzrWLNAydUuu9O2loWT11kx
iWiBO03H2yt/8co7Gx1ET3Xg+M+82VgU5JHg/qn9CBAIAp3Lrinx3pq76eOULTdeqzIhOwPQ8gFv
H0VSg6bX+ZnO5j5pl3iFc3aFT9ngE9PxRyDfLzuodCXgVDQJOoWoZPE/Y+Mii+YM6UiRNendVdXs
wGlw+fdlBR9QM78aEM4ysFWtYWbzjOtrWHz7GdR/iW88YMb7R3ZHwump/qQisJM6wcaksHVe1NV9
wnpkgsbvtAhbCwqx1S5PFKhI+Rd6XZmQ0QL/6dEhwsqWbAqS8a5PP6JxElzeP9X3ETyNTXSynAFG
DOc5tR77aXf59+UB6nWzxKkV3cnzwYqQ+rfpTeM9jxjshUwV6+6oe5yi34O2p8o2kKxWxsmDUKQF
azIoGgWvgz4AFO1TFHtGjDGhDTl844za3d486MEU+e9hXEVE4g9tXhQGL6/gEtSNhrzhcYG445Pm
zo/DMqt2Unbro0KLISN0BkAPL3wqMEplyWzHU5h/Zt95jqHtor1uY/7bAJDegkqBwjekDujh6nKw
Ip5/np/dKJstz+YvHsjHovtgs72Renc1JeFlH1HZ4T66iREJdFJisKpAN1a7MhK0Op19X8YKI1JH
3yxGcIkJ894xK5FKj8tdb33TlZVn6efZGBACUZ51jRE3cHQ+nQ/8xd54GL7OgQ7G5OXIvkwfLm+a
aj2Cx5nN6A1Jhh5Uoy0viz4/Wd7L/82CEH9otlqdURM8PszyvhqNT926qnya59/iRYfbh3JcnAUV
NnEV5ZBVyPcQfg74D5u2ZL4V9n8YDZxHFcuv9LJAculyGBvgbCL4K+vGFM8FeDTYMnbOFR5VCYbN
0qDRQ+/A9hWYW0KF38ltAvrNAWfA+FHBL+qxhLp3iZZUG7r3mb1rH/50JHbut2XvdnvrWAWqB4Ls
QGFi71+Twq5GtVe4fYtoZGt0lyI5nHpMBVBVs01lRnCQvJqGqI9hxvG+dHXpLynUcf6egAk4/c1a
hKjXJhWoq5wYbw92bULwGzSrA/ty2dOlb1KEbhdeAfKWN1IPBYaj60RnVjhd8Rli/UgeHJSC+Qv4
f6AOljk9hu9NhwJG/ba1b7EY4/IY5wnjz0vQnyD2/DCXPnmyD1yKzFkUHij7TBBORf4Gmi+kjsIO
6rWWGV2PacZibgKAtXjjwx0V4UhmBABqzD6hBgcEmvBExHJi6NyVOLvghL4qvUQP5niq7wa3fE8h
DigwCI/hNtShFChcF8vU9dNcYlCZ1U/daN0673rwemBZAXk2GvzgXDo34c2DiQH2yQnzWfMJO+TJ
Z8aYIjWWbdnGiKhi3rIhG/oU6EYdjEqRu9NZ6rvvKYt6FG9PjNeAOFtMGqI8mfnEsh1G3c2o7yp2
uHx0pIt4/X0RQA3sirkuNDEBoMbcrnGVtE5IrW+XjUjuOrwf0FzFGijnFDj/HBrUlKGn1hih6+2j
eEdVagey30f6BpwVpIs4of357+OBUmC2QbdDsp5WdkU0xQnkf59wy+GS48Q9uOjeynK2ResNjguP
LcZ2Beh/fkBD+eCsVQeBnAn0No3CoOzSsfhh5HTKoNERQafGRLSkoL3+pwFErwAL3uGREgC/fYX0
N0j35l+z6dqoDeFIgsOZvyi5n2xyuJQ3raNCI6HdfiDlI8u+XnYBWYg+MyBco0Vc6YlZUIu/837z
MUEtyF60T/mflv6o0mSTbiA8Ai4BYASGtYX1GDnVJtNFXuA+0YOFGwE1LzwgQJkRGH5/q54Okfgg
5vkcF80swBfeSG1TI2dNFrd6OJOHJH8yVcUafhmLPrj9fW5/84GAWVnWzqn0sG3BfauvOzMq9i1d
voy2G7JMO/aail5HMu3O1Qc4pgRqPxCJFC4FOiX2aJWxHkZOWJ/4oDbkAbHCP5LrqqRH8io/M8Zv
3c0CzX7tlh5/DXDWVVhBjWKd1u9ZloFcdVAUHSRBzwIsxwJjJqFc5OrcVENY4XhpzyFAYe9d206Q
53890AGJO67Yh1sIQvIi3d+aF4a2ajhPeePe1Z19H+ve3z/vzkwIG+b2VlH3xWgBK/Vztk40rvxO
NToo82oLAQG6BYC/vynoDvrstU6Hj7IixfObor4fmfV0OTSobAiRoS/KqGAMNiDkHBiRcdD6UXHL
yUxgTIxzUVFo24kfvKqLLHVjm4QeoIvVR8tUCYPIPAqQHuibOBjbAhrr3KPAH7K2NTglQ6u4MufH
pvlYqgClsqIIBl5Mi0ubonYqPuenuOOl4smCYitvvNT7ePbra/cTpq2fMTp4zFVwP8mi+OWD6TqA
wd9iwd18XJd1wKL0lt3HwzewHHwyOhXCXRLYAMxGyYU4NrIEsZDpphnCaYOTMqJI0cc/puKFkPyQ
2vcF+7io0KU88xPCqG0DYAb1EdcFyFD4UBAYm1wtQwmka19q46HQTgwSY9lzUUEOXbuayMtfO/eZ
PSFsz62JxnnhENC7P3Tmo6PvLv++7BuBhsQy0dK0keoKme6iNYxGIP8LlyXf5znooAh9MOrny1Yk
5wfSOpSgbW6Bb1vshEQWdGjNElZm70jrj92sgAvJVoHDiROKHAE/LySIixPHTcx/36pSH7iegHx0
e0VEln35rQ3htQvSIq4MjDBDmhe8R31MKfrOeOOkL8BQ+CMeC2wN/37btiaFj1OtFjO7Acsq7F9r
+atij5d/X5ZUgWAP6s24CHgBhu/r5s4c3KifvRXe1e2az3xaY4Qm9hxwdpjsl+qClqUDZ9aEQE2q
qrKMHssxSP04ZCtEX5pjVqx+Z9ZHh+anSot34zgEme0Gg1K5XpKFn5kXnATRtZpwG5GQgmit1cIh
f1nI79j+2aUqKVSZv2/3VfCVpp+TpgcIMdSnepeXRqitueLgKr+d4BxxmehD4sxWGNvXY3ubJZOf
eJ8IucaMpe9quwrMluajB6VsFee2/CT86zXim88szXhK3AEAwAMfBM8P5oHzdaj4rqQX1mYXxcmU
PKX9MsFzw+XgwBI06B7c1S9a8BeZAQun46riP1F8NxE93DgkTqoc382rPizzl9j7qjhw/HoQr4/t
koTrY+jpUjGTb93tAuTDnYWWaYSXRQMaNGTFye59m4jCD3/e8nxVyFVjPYIqM6sslB9RyMf8V4yX
YHScAz6R5YWeIhJLd3BjTkgqa1Izr3Qz7KD3oRoeV0vxzpRk+Rh1dVBqArWl/aYJAiamZSp5DBk7
z2duFOj9ryzC5BfxL38q6ZXyakh0cnCqJXGVw9A6fsl+VLy6oQItKdYi+neXLrbdopsU5umXhIL4
kWFMMz02qol92WN2u2miW5vYNTNpsZb5vg85IyNENdpgemjhdDGcrvtCZ8X2yYP9Zv8ETyfuVMZg
BIVN3ec8K4jsfmP+oVkhRyWhm9zt/nULl//75iLzzIIMMQpImH+d994zr3fQkDyh0jmDd5LHikaF
aVSZFO7OdJjS1K1zPSR2/1PTrA/1pALUqhxEuDAdqwa7d4XvRsuHxAoW1ApX644Yikaz9GLcfCrh
YtSnOM/WtsWZbedjUzmD39buzlug9jV4YWoTRYyQ3h8GBIh5DZe86SuamBOO9IWQUKuT/UDG3y0d
gtRxQtODyks2gyZnrH2oESvsys/BxrDgJVB7YbOVwyeXAwUpbrlbv9CT3QH2zYUC5l/x/l3hkD/h
wcGL8RexAkKmOjZppZMwKn/plRYAoao4aNI4xSuLPCrimSV8vDXuatIsDQJi/7z2cJLhLhrS/6MR
IZ/px8EshmnAxmFivts3+u9RBRSRB4zNQoR8ZlycMotqAzk8ZgTr/XxcgW8L/zm8phm+I7q/GqMC
70c0rpOT1Ai9fXMyhytnvitVQ1Vyb9vYEG5eg6SFPs6Zhd7mtEs5MehDe+0G+Y0Z2IFxtL+6Cv+W
houNQeM8CBrpNNdWjkWV7Mew+mnEQq0M1d4gT8w2hoTYnum5VeUjPlULJnCufqEF9RHNs9DC7ATd
dX9N0oIn8MaccGzB9hx1PYM5o+39ddH3dg2xnzVT+IRq+4SAHo8VmXNUGsJyKk993RwtmgZWpsFk
errsfvwvfpMGblYkBPYW+rwj2BcBT8odf2qqz66nffm/mRDiAlsKbdAjxLp8Pk7Lvv97Zit8FMvi
E7Bo972pWMXt3E9Ng4/ieVEUIFkrfReM1ru8HRUrkb908HTjw9AgXRYxZK1rpqM+VDis0CHgGXO8
c044VtDTiPeOgt5IGk8hfA0yX9gCnOf8EM16Eo06tIahecj8oj5FeNy3qmtBNqBjAw0HsleKPvAb
BpLBjvVxjDQTeGFyIFd8hiU/DLVP7t3dsnf2NdhZo04RxaVeh+oLPpwB/juxKWQPJMekf2SG43A1
pqdMRaYk/1AbA0IAWgrHbVKWW2FZ7v5wkIQ0NJ4K0BIiVChVrqVfyrNdPubES7NCFJqgTZcyCy1n
u76tylvbu4u9/eVDJF/RxoYQenrcqJGbwIYFSdx8F3/QgqEK5mAN+OQWSVT2+N/8JjBs7AkxKG9b
y4kGBIbxh5EE0aFGqk5O3Y968bsTntiflLeUbBdR2nagZQxCEldsELd2mXhFhKiX3TgJRyNcpZ/y
IAeDUFv6HJHQHsreV5rl4Udc6Mas+Lzqi9xMCVtJ6Fa+7ZPfVqBD7K8/uiRYD5waNr23wVkTh4Pi
EEg/KTrhlJN5cEom8eqftVpvKRbcm38ElLQguon2Q2gCrQzp8t1lD5JdKhw7Z6Duji6Y2BdlMWv1
ylxIGDdpyCrN17Q4iLTAHd5xpWwNCVcKjbrCKIoJDdhuR/p7WirKn1I/QSUdgu98Hl1EkbTJAA6R
DGfbWo42SAJW6LArLmCJT6D3ARY+IFsB6hanXaopjSyMP1mhGY/7koZmeTLMzo9ALZgNCluS7wK4
GefJ4/yMVKwYQ6PAQW+wRNG2bgO7v7boqe5+e3+vy4Iwy3EqIFdAx0CcDa/HLEMI0dH+JHdZ/ky7
nRupkNyydAxGAL7RQfMJ9gMhaLSk6tKmNBygl5rCj4+8N05vIIl2u+7KsL5V1ZQkrgCeKdz9/OKH
EoJgzy4tI6W5DcyHubw4+U8ooV9rk6NwOOkX2lgRHDq1KitqIOwQrhnxNbqnYLmP85vVUWTNsoBw
thwhUxrzfmZauuAuPiy7EoUKtw06aBzxka4583XFQf0TYITQd2ZPeEw59ug4mcZwDTsc/Lw+gRbn
W2LFH4blqz14Jzf/YhkkyKtE1WWUPUl4ygE/wS+ARUBcKpirp6lG2oEE4Lk9dWBiwVSwfev42gFT
MJDLWL9ejn+yZx16ZXzgHmRrCB2Cs7SpTtNpncw/sxpOUOxJ5qe4P3nFOFUV7aTfcmtNcJqmT4bV
zLDABOMGJ2PHYS9NFZA4/N90b2RHYWtP2NCeNV3hLb0VdpiiMGAmrqrDoqIbkiRuZ3soeMzgkqKo
UuCHWJwEa3ZVm4qvJDtr22V450mvV5Qlm/MWiVtr7sfi07Jatwbwj6oemmIh4jAApaszc42OUMfU
DjEfXGd/2d0U30OETeQU85lrjRR3tl/K/G4AxyrtFSVovtvi+UUSzeFcQAIgizjfLAPjv82Y4Zri
8346/TSgWFH+hIxq0Oq3vUpAVb6iV2t8SzeVTa3rnIYU8LC69QCu+mhB4tsYluDyvsmu3u2ahFM6
DRorCHeAZjKAR/ypGd/Kzg11AK1MRbVR7gOvCxKO6ErysbNAyxN6QzCa96MKGK9ainAkW82YapMA
7sqA3SyNoveZ8Tw72udhqR7J9I7SGM7m63KEs2kVmNRIwAgVruaPCFNI9I6Y77mhOB0Gxw7a7htW
Iws/b7MBSzKfys/0ygT7Briqk4DPzC5H0BBddgbpF3o1J57SJM7yfwDDLmtvSkr9Ihu+vMcEXsC6
4ZjQlBP8rUvLpLAm3ApLfkw6x+8GQ7EIncesN8cUIhD/MSH4WatDszkZETShV1DdpHfOb8wBLT7v
crNAC4zB15fdeKUtAe4+qKYuh8tLlMZUjCdyJmYUZ0Xti7FqkSNFqxlWWReUvMsTrZ9I4flaO4WX
TUk/2MaUUGls3AKcuj1SpRj1mL4b9jG0Gi6bkJ4q8B56mAJ2gCISgl68aJVHyhgg8tzY6+UzS29Y
uTfaJShUDP0qU3y1m4hXLl2SGRNiUZp7QfJjBsP8kH4yaeCUp8uLkrrIZlGCFza1CVKHaDRDzTSu
275+juzqw9CQxm9dEMGSKvQs3V/d8R2VGECwXndT8M0+Qa2xiBqE2/xL2R9ov7u8MLlDvP4+3+LN
FoKEC1LsFMfLpi+W+VPZueQb8+Zsbf5+IejZ2dimWjzjbMUjIHG0yArMhQ9tVwRpWTEF3FJWLXPQ
KsKwKgbsMO0hpCd6WzX5qKFrzrUbfBcsEqMzheOkhW4PKUoCPdqIfrC6Zu9CJ40V6WEqqi9LmQNf
7Q6HtFdJmEnPNqBtiPtg3fXEZ12Z1Ua19gj6+XjvZret/gEcpAtRBWJ58ryxI+wzbspoXXIX6exJ
33OltPXA6b7yUF0XkS4Js9TgXCc6Rcvq3GWKeIE8UI08A/1u031hbePb+pX19xJRgM5tzAiej/qg
gaABM3MN4HvpHIplVER+qXPiVgHqFJM8GF08X8k6GW3Va0A8xJCPDVuC6oHjJHuIyO4vnzKFIbGS
lFJECs3E1FBX/CZ0N8/3dawwIf0qr2v54yCbg1w37dAWHSI76cyeXA1mWfZBpvXDVdcuRhGYLlMN
K0hXxZVDobqqkzc87CAToCaoJ93Qie767rqO7mZbkUFLw9PGhOAEGBECtGKGCUquihSPgS+XP4y0
IoI+779rEOIfWNwHM+lxhSyH+uafYQFUUffUh0j6XgtV/FDyLTOR6aFegcKicDnOeZHPvPcWWvO9
3V3b5DCr5qiljw7Uj/5jQrgUs0HvHObELmbOw7k59eBa6B7LEtMkhgFe4JfLG6haEP/3jdslzmL3
i4X7oy0WfTc2HdsZ8wBmh6J6R4EUssVguAWjEmdRFHIXM6FLN/NMcGJ3ZBz9mN7H9VevIYoXjnxJ
r3aM8yVpZdzFjOKwauyr2X+Pq8BUocfk3+jVhOAGXW2WTIfUc2h2hebnlnnK7fgesMO9ScopcCMN
FWAV/Fm1LsEx2OoURsZfo87ADpW5o9ZwQBX4sj9Iw9DmIwn+MKdzNrME5yluTZ+Z+7VzA2IFjqe4
6VV2hMBgsm6GxB8fVex0P/LuIIsHerWnxjxeXo9004DDg1AXSDYwKHXuDK0ZVSDk43ZAmNJUO7MD
Hj5WeJx0MZTLmEAMHk0+IQiZTE86swMuGGpd3xorvh3r8SctzQ+lnivOqzSgbkwJeYLGC9x5hTwh
zbs6KNLYBjlPsru8aVL33hgRNs1I14hOGdbjltPOK9cjBj79KvbCBvrFrAU5NWXaz8s25ZH81agh
dGvQsqpL5iLupZ/HkBNPlkF1zauzaNPv1bO5im8mjrGm9tw1dYt+X7egllcHbPjY2xO4c5jCOeQe
+K9zGEI4qscZGAptcMK2uc2T3tfjW2it+pd3T2VECEhV7WhVTTQn1EFoyVKCQe0j054vG+Fu/OYt
sPlCQgDSna7KtALpFkRoqiA12a2+jJVfpb/IWB8h/qg4u9IiNoD+/zlXYu0AmIM8ahxE8vYZGFrr
SvO7gE+WWU9OHDanAgp4qqxVtZFCXIJgSMcwYeCGRnFlV20wxkEcT4qvpfR1IWBMTAf0OE5RKn+m
H9JjDmE/LbB8ywPcuQzVzq6IGoYQNWxjtBq6wB7E93xz3EeeCtSlsiCEjMkg82KSDP0G+7nNngYV
qa9qy0TyunS22rydcV7R/cpO/zDytcfkd/e8Xq0746hSplMsyBSylbzBoHuS4uJYAEXy2ke7Olw+
TVJP44U+NOQxkyEWl4ehcDWrQFzI3JfRuRrnb4ulKMDKmyQbG8KJjdpinKu6R78w4JBw3c9vYxDI
8TJYHBoKPM1/sYaeMUWzHaBPwQfShEb92qDdlfPDiv7aVXQzDH5546ADFAVEYU++gf+aE4uXxCmm
yVhydPOyY2IdiX4zqDZQ5gR80gxtNAoyPFEMJMp0e8xc1MJoWj/UVfsUeypqDZUJ4RONVeMtXgns
4ADmCz1qDhFY6v7e07ar4Bu5zfFBW5vMXu2Ea6/7xXAHTkHQMikSOmmzc2tFjJy5NTRLmiI9zZPD
GP+y+vp7T8pDYbNPXtb7GuuDshh9Kyt2l9en2kIhmtbOCnr4Gpa1/pCWL6R/uvz70ntouzQhfDql
0THdYtjAATKsHKlDb7TPNwO0dSDMHoYqeKfMs030m1BRRgHvDXxLr9KiYa4LUoqpOrqt/ZRaSeBU
qtqhtNq2tSOkJvHc67k58dTEAx3OFFQnFJZzP//lnCCyA05LlEP/h2kf/rNiHrE1KyQr9rRkS19j
O9sfS1CfhkN5cG7cb9oh4xe6wjmkF8fWmnDA0ATvTQY19nD+kTdB/pgEWRiFiOnRbrixAzUQiHvD
2+VhPtGCNgkwLoI7VkWVeBnJkIuNz4v51NvXsxOYy7HW7npXpUbNY+olY4JrRs2cjk4HY9ahh7yZ
t5v2HMilAoKo1iSE9ibXoiWucPU26SlZvvT0icR7w3wAB289flUcN/79//uaIGmFf9/EK6MsUTmk
aO3b/rRz99m+f4GO+bD/w3l/dE1fyWcuP3D/+WRggjm3WGh2NTEAhfjsbTRf0eWOqh6i0tsRIqf/
3y0wwXpuwzYQ2C29wpe6dZ+cKy6rmgepHnIJv+XYqBAg0qCIF68H/iFMFoltHOjo2vZqEwedokNl
3U6ZIrdQ/b5wrGx9dfqO1GgMROsIcfnxa40JxcueoLLBP9vGETJLyzMotTmhYVfhGLGH1FPpiqlM
CLdWGhG9geAB8tY8B8ppPVaOoYhAspcmb9n950sI8WC2kYa1BAGo9/4fade1XDeubL+IVczhlWkH
bWXZsv3CciSYCWby6++C5oxFQxzilqxXVe0mgEZ3o8NaDh4Tbl/kB7wyzfTT/m5tKvFKDmcKCr2o
ZK2L4TX00leRHaDgcW7iKNwXs+0NV3I4WzDSwSoArgZbEFzL3gs12mdGT0KO+Xl0798T5q22T+es
gUX1pTYjvF0U5CDS0os/ZZYkeJAJto4f3umBnaqjuwcmW/UN7VaJw1gXhPvbfuh123Tu/ucq5jWm
CPe/C+tLfESg5+tP1DcOZpiFuWc8CY5p08uu5HFeNm/saAGdrgnqy/ncwMvap+IT+pmDMiCBKLe7
HUqspLF7trqqnVFNrTTD3ERflO/RvVO5xKNedwRziHMf3cafO68W9oULbhbfnpg4TaMtEm4Wph/c
KPNLGywl9SVK39GguFZBzkjkVY4APSph66abHo1ZGZEDowzyd0CrAXP7t6Xg8c4yBTwlrTrgZoED
rMyoq0a3YyQK1Jkze+NekQ/FpIaKYivv7BR7tKjaw5ezUiOjF8pT5B6AAh9Ip1KU6ti+Wa/COK3v
Zgm9uTleUJbxs9BGN2uPPfLJ+7q+GQStVsSpejcadWH2sEjpKT5qR7CVH8ixOYgg5jeDoJUYTsfz
TMmrhD04HdCNOXWBBukbo7Xdsf7StsGSfN9f1aZ249WJUpMsy2/69ae6byMJ/Zb+KN+T6hP6W6b5
hJnJfSnbdulVDN+fX5IaY6GxZr7w1RiX3Gf4V8tNF7CxcUkTE4ey03ijfwiDLIYvj9kY7rSopaam
bSIpgXlh7ZZhbk1HRlfjfJFD1U9C4cjwpsKvBHLnZuJxqCwdnthdaB+ssDpQA4MdjMwecK1C7Ivt
5QFoBVzNaNPni9JmMsuRaUGaft35DDWhOMDtn0xUJPP/B8bk5gUz0G6LBWrAQ+GiC5L19kwpAVqa
CdKVOA2rjgRabgUCNdl0J6joA45RARg7b2vBEKaodY3kr3xYQoyuH5orOrqMEEMJyFlIo7Sp/Ctx
nMklMV2mAvBGfmGGZVq5epR5VvuQk1/76xLJ4bYvl0t1ogZOa5kaF0XWyDR8WHfH/rkvZ/uYXreP
C87KWI2jLIXSS+YQRIYc6Il0zKol3Bez2UeirfaNC87yfLGswoYcxh2nB+COG93kxF5OSai/YyIZ
WBO/F8XjWrbpRGPDxqRIicZ9++sYVZ4qSsFtbxz4V9HODiCmF4aAVWAxADyzqxJ2eTXqKQQpzKUO
UrDI7W8cswFvjJLxKobTg8FOTMDko9RgtNVt1emhMlnuvgjRSjgVoJYkwfO2pm9M9KZWnccUAzx9
lAT7YkQr4TRgJHqTjw4uaml01pkqeh50c2t9/SspfLUOHImxnpo4+in9YJBnI31H4wgQJv89dr48
Jy85MRcboVBMfi45+JcEnbabvtyEwYQ1AzQB34xQ1HZvDSgu+al9jKwinAavAZt5OeOhKT2q88P+
dm2//lfyuDgIPEI2kXVE/2MUH8p8uVfn/IKOpm96nh0BnneKO/ALyE7iVt2IbJHs150mcPWbCrj6
Bs7xSnPdDTHBmon+o+hbLylDVRHohUgG52uXosvLOkNIbqk/WycoMNFlSoIIdtNmr9bBvmFlErJK
tVE5QZ1Bde7yJVTkD410p4sebKKVsK9YSVFkAB0nRQ6Q29xNtdtocHsRvJJoIZzRyelADXtAQIkG
iNG+dEvudk6QJKIgXKh9nOlxnGGQMS2Eh9KHf2IS+yQ/9oBcQEQSinif2Fe/MaWr4+EMUDZoZjew
iKQzj0sNRpNSPdSmfWeMykGWRNjK2x7vVRxfBrJmx+rooLN0BOhwwIA4Xc23wHj3y8N7ur+ArvSv
0eBnTqyxw5RnD19UlIdMAr0FdaXuad9SCNTO4QxFHBcDUBdwVLT8URUuWktcRRVECZsuYrUOzhD0
cSkXs81CVBmZfrX3lDoSODuBfXU4O4Bhqdgs2wbLUM7VcJq7r3Z6mCgg+M3DEL1nNAOQt4yrT0Nj
Ht/lA77XfkgA1QrwFajYMZ6uahG89vaCfovgYx3JsqoiYWc/4U20OLdZ+Swlx8JAMNwCeUHgnra1
4FUae9KsjI/apDQzJ7gLSqSfaVs+p3L9FDlCuJdtC/Qqh9O2CcMEVFGR+MqWa0v90FuZZzuf0/Tb
vlJvPzJfD4gvdpdzDzI9aiAZdbAPiq9d2XclXumK17jlfX4Q4YiIDovTvjSzZzNfYBOipgddaJAm
tw0mnKTq4pjHRHRY2wbvdRM5f9Q5/egUCepZale4Noh6m5tkPJqYSDMtgXUQbiTnldAXWlVyg3u1
KK56X55QHkHrSDW6dukyozc/k8P+2W0bi9fVcU5KM6sKhBIs+9CPgOWIyBhKPfm+L2RbD4FiDs4O
QDzwHXRts+SFw3JS1lL5RQ6EAAvVR3O6x8CNty9q+2q9iuJ8oaakY6QXyPjP1IsAnLNIBIMfH/9O
COcDc4PO5cTqZXZ+ru0wN0JL1Fr9H07990L4EHzJ+iwvVZTJaJk/DK2MkfDcbWP1YbCLk9QmYRvP
oaxjiIDlO8r82ph0gZXf1o3XT+DM1DDEydREyPo67adkucs6wVm9nPubWAIgBIAz1ECpwj8Dhq6z
Y0lGTSNW9buh0w89mrEyC83dunINkhegQE/hUkzf6Zx6rTJ+7Ic6sKbEMyUlmLLhBtghYd9Fx/3j
3VTX1WdxZrMgZmQbY4KcWXPRk5NBQOnw3Db3+1K2LzvwkICfhvzfGyQGcE3aGI6HFknHf8hK4mvq
gwTPx4gZEB1FUB3bq/otjo+kSkCZItyAOIMGEuKOOLsBbLir56J1se15e6qvgji1mWtt0GOmNuRE
7lgBKTt0sdsg49gc8mv9YX8bNy/86y7yERW6zke1bLAsffxSWaGERm1J0Iq0vXPo49Iwcg9wXc5G
Wr05qEDlMP0e9RaKNEjiXBWTcmlMRVCK2L71mNf4VxRnvlCn0uNOw5vBTrOPZv2Vxvm1NlGA39eK
V5TTeZilM+plgVGl15oGzlpktfY3dLvVZ/UNnHUz+kiteuQ+cX4NwP6LQ+e2vgRaJRH/Hvuht4ry
e7EmV/uTZNmIspxVlVRzdBstjcAoXN/TKXtWxsSL8sXP5znUbVFBcNOwva6QB1CKMzXJbIqk+BKd
dSXsRNProt/nDIgxmXOK9DgM5/ic6te9CPVuMyRZfT8X4edaZjiTg7JLM1KPaG4M4pG6+JnVJ835
ta8N29fr9YzYUlehKjriAO7cYauypXT77BDPNzERvPhF28VFWJk2jKo0ohQSpaeI3OX9e5oZVtvF
7vdqDUM3kGUwcKmKxIsjVnvLRXdmcwmYasQQIZhGAMH+p4hKkialR0HON1E010GFnNsuAIlAVFh+
ZGRQmezq77FKK5HcqmKj75esxiNiAoJu0V+s9ldGZ28QGwTR4jj7lwOXV28TLC62PU0BA0iBzLPt
z1JoNK7iAez2/4PvxJT4jXVYrY8zhb0p95Ecv2yp8p2B3UZ+czU9NIEaFn73QVT+21R0B/VSED+C
DoBvBp1phjaUCYquVLWr/7Sp4RZJuH+Z2JHwSwJ4M/p1wHEAeAxuI+WEdFTPEJwafR1E0t20SFfV
5070Hts6L8zXspgCSKUqH26DwEci1ChBhVxft+nVpB72l7EZuawFcEfj0K4ssZGKv9yWlzlA/xvG
OTrXMKANhY/+A1GguKULa4GcSzJbJ02UojX8+Gt9orHLypiJ1/tUh/aRYBSWMQVbyEffGa2cOksq
VItg75KPsqhraEvbTBlTL8jTgFiHLyO2QxO1yGwZPmClgE2ZuQ3NXIWc9g9qU8oLbzXqegzk5E+r
ZINqVJ1UpFItMyduQhevUevBzXWBAd+Ug5k/R7M1ZNv5bjRV7xGko9nU1ww0XbbDo1p/Rsu1v7+a
rdtjAhoXVwfx3pvpcb20WrkrKQr0autaxsOsO/7oHJro576czZzjShBfM6/GCKSTPbaNaOh0Z3RH
9hNAJGXgVGbi+vWWbgNUDHVqcJahyMs2d+WdZKXWtGbB5qlfOsCwjofhONYuALI85jgi7z359bU8
zm8kDunmzGAv/pa6UfvByA9GYrqyqIVwUylW6+KMXWeWJW2yEVGzfVPWZ8AjjI3AEIlEcHYoKYmu
pC2WUrZgC5qcsK2msCjIUaAQLBDl7fZ6yzjzQ9QxX+JowoNwLt3YCTJ6iu0aeLIfB+lSmzekBttp
+yyQKlAMfiwdEJ/FYLHwmFy6SxHQnwnwTr6iAxjMZXhJ9X7ybV+iYDtf7sVKEwG61CeMp9OXgYFU
T6VL00syCHzg5hNntZkv/19JKdrIwB8OrQEKrOqZaNiG8zjPuF21MKcvlMY2eSVtVlqrhF9H7PIR
HF+nPOyO5iNjf8MgVijqDmH6tqMnL72VK2GyXhUokS1MT7Jfdqb6KjFA+T5eJRH4WyPdh7IKIs9N
o4iIBTCw6Cx7A5LQmjZt2xIcpKkDYEp50FwkVL44UfKj6T7uq8eWT0TPy7+ieH0Equ+QtyUudFZe
ldWxzkXXjD2L+O1jw/6GBpIh/c34/aj39RQv4LjswiU0wv5AbqNLfFLDCkmed7n4tTS23NVhzfnU
SHYaqX4ZH9TmVhXljbe2a/37nF0nadz1lOBkSl1+qtruMRFaCNGGcaY8K+dqoRT6pj1S5cBmLUiI
OZnkNAXzSdyQudkbvF4SZ9K1imadynpout7VkZ5mbBCFJ/3sjuqtdn5pdBfoxJZ6ryWyG7c6JJMW
lRZlqGCU6mV0PkrLtd7eNKKUx5bhW0vh7PuYWV2UT2hHQDqxHU6dcpASgasSLIQPKMsplWiiYyEd
8kezdt8NqRtVT7YjCPk2Y/PVWvicajbFTQc6cfYSpR/BdoKZWt8JdLcx0H7HdEIV5Kw2Nw8AI5hm
UlXlzQy+7LRdNnVQiiY6J8t5Lj/PuUAE06s3huFVBF+dQ9OOnTXAG/QjIwuHuHYHrYAtNd2iUkPZ
FM10b97clTgubJ4yZUwXAF2gO6VajvlcJgFJpYd9ayrYNoPd7ZVmG01amkWMbavbGZ1PV6laIv8R
7gvZ1LrVSjjvpxiFRfsmMvxpfO7nQ4Y+GEV/HGtBqCJaC2dKK7Uu1GmC4baL1o2TH/aUeYYpwjbc
Vu3VathnrLZsNFqQnHV4PtsfgI3sqUF/qLzMmwyXpQTQ6hDs7962HqAFTtEdNCvx7+hF6/p+zuHw
qPOoOHe64v3d73PGjYxoCEpyeAi1vKrInTYIjKfo+zmzZurF3EgTXhby1Lsp/ZaJ6InZD7y9l783
iDdqGh3aclmY3TTQDxQZFxIp51gbw5FUYW45PqnjQHEad3/fNoM6S3mVy11QNISPvQoEDmSoGTjs
cpS8loIhSPGqsDxE7yBYxRT3qzjuqpZ2V9QlkQy/6j9kxXdbcrwu6QSLEhyWyl9VKRmIHOMO5c2n
Xr+p4/v9TROdFXdH61mb1UrGoI18ToAs3R0NkL2lZ9Eo4bapft0r7o7OS6fmFnvNmjQOtBgd9D9b
UntdfZPRx/0VbYcjq3Nh1m9lD6SoT1Ewh6ujQR/UT/1hetY/18elcQF5G5QZQkZhU6xQ99gGrISO
OoD2Uw1GIb3Yh/5+OWZefElZ2Y51SgMYfn+RmxYcGM8AQAOt9BscgdgkshlNzOalrdsBNAVDMOBI
izSBi9004Ss5nHpIeVHGDNLXH8E4U8VhjwYosxcQwGxv3koKpx0WiOGn1kKT7BBqL8Mp8RC0YXVi
xF596r1r1hTF5d+7x2mIViyN7TAUBqnz+qA7ydcpModWUH3qgsXEK/pdLmMl8I122BI1cnh1NX+k
9fUggtYXqQPnMvKMFEoSxZrfDj0IZ/CEnlukVoJW1NLKfuiNaV8thPMdRWzNrV2/PPbutCTQOrSu
qpcZzRTJRRFxmm8ajVdhfCEQzXYRMUusqqg1TNroLjUvMiUBmOiBLi3wiiIl5Kt/Wl1KVJJgadtg
DBiTonnHeCPUUD06QtgMwb0yOd9hL8ZYFRrMbpnbP7M0BrcnA4kXZR6Ei+Lchz0aeG3WbB7wMIUs
z5Fcz7esbMsWVQjyvZu+anVenLHQEwM4vwqMUjfTzwj/b51M5ONFIjhLQXQ16ksYWrjDE80OiiVY
guhcOMtQOnHzT3OurMaLO6SFCwAdNGNaRrhvwEWCOItQjsowZzJBgib7kMEMqcOd9Z6Cz8rMmZxV
GG1aO20MGY623GYGOeX05ztWgYwMWD3QTY9Wvz+9HskxRE8bzIPn+oOhe07ybGaCaHgzQFmJ4E4k
n4sU1BuLAd8wXOpwOPZheaMeRQHK9k1ZyeEORLbiMa6t2fCLX30wPCkIHjvXIp7mNV7iv4M7HaWE
143jjsbQKHHKmqi+rtzXxoLs3DVBCXr/dLZfRuAOMQ0Fg+hvhgkjij5pMF8YwInQwtKfjkBLV3+M
dwsGuMoABLuiFqntXQREooWChQJ0bs7eLLYZ5c5YqXiLSY/DSfsmefMP08G4mHzM3+nIV+I4i5Mb
qUOqCO5Uv7bvWTGY+IOrfSkuYEYB2JFx2t/QTe+3Esepe29LcUfM2vDL6XmsGq+MTjLamtv461DG
Ln1PHYOhMv67mZzqS3lNIwsE4X6WL561DEg8oLaZCEcl2aG8ceorOZzqR7IOipSkRMqzcuvKjW8Y
XxkJo3CMA+NsH+uDCGB5c3J8vTRO/xu1MIY+AnN28gu5G/3MUoY2ekC98fv4aQkYBvLoii7dy9jY
3kK56IUYExmkyVr85TubkyuOaAYFKMz4nV4i9+YDCfJ39Q+sFsozUSYa7fSR1KrfgsVYBudpa+ff
NCqihxJdPL6ma9ajNNopzNdyO4ADmFG/KDfagTEE4ekrsMlM8Xb20eail74xoimpcHpLg2GPs5Q4
XgEagVrUafofq7LR3e84Nvh9uQNLOrlqIx0tC9KxJ0ANQtEVjc9oCaKn4YBu62D/fm9GFyBg+J84
vpRBFi2zSgniwAippjejaEpve99ef59LUMhOGaeTmuNC67Uv52CtKTCQJemot4qSSMwUvT2iV1H8
EelSZ8sguPYzbX5OlulHPDvuAATH/R3bFGMbmNB00AH5ZkCYal1qVXELnA5Z8uLkjAyMm82PfyeE
s4NEI0tSz0i8jvOt7sSuNvpt+rQvYztrsFoJZwQnVWvKyWrAR2V8q5ebprxE8imLfhno+Ikr4sqD
4ts0sNqbBeD0Kp48mWiMblP9Vp/AGUX0jrd6XnZoUs8fQVnbiECmt3/fAa2Xg85qpK7+jNaSGIyU
YP5AApt+N5w7Yb1k+7rarwLYB6ySIF1FQHRqwmHpByOUr+Mg84rEZa1goPjy34OKy/B9bXSYgO+K
N3mZPmUgkaYAzLYskDz32lmRRFWM7SWthHD3yIzjeE4MLGlqz+ij9ONzfZSmoLgwEkNyFvpi9ntv
7u1KHndGKfqCkF3GGc2HdnYb9NQxxKhC86bgBUzlPfd3JY47MS1Bq6Cl1az7+0jKcEkfY1HQtKl1
KxFc0IQZmYHQdoEHlNTPaQ3ViLTD/uXdtEIrEZyBQEKi1ItkQiHIeTbM712FIlry8HcyOPuQL+1o
OcgvA1N6/pTT1m/SWnHnenL35bDfeasAJrjTAZcOEjfO5ZVDXyTLIik+eC5cs7waF7xAnGdA0o7V
876oTXfk/BbF18/APlChZxz5FWNYCrcZR9cEACoIOBwvSYi/L2zbwK6kcc5PKackHqaGJfnGgPX/
Ty7AAJ9B+QyyOPVqPIrGpthO8Tv5QmWJDjd4KJ6aTmkdY1yqCe0WB/usHNE/Fb6QrAqUb7Mxfi2H
0z5piEtM7tkg1oq+lD3gMcCaE8ePTXWH6bBuXIJYNo5zJb3j6gLjXNMAA4LuYn66jpZg2RqyVvUl
Y3az/pLnv+b20/6hbWnIWgZnHmLaFw2VBngMULnOX5JJ8TL7w6IL5v63xTiWaQMeRnsz8AM1zNKo
wjPOrkEX0R51i4HP347vyvFhWhQ5KnAtYOSMu1yV0qXZqMNl2PPxHzRh9Q4RS9V7apjjQSwavt+y
fSt5/HCNVo+LrmRoUEWpuoRNUp4jRHz7Z7Rl/NYyuHvVUtKWVo+uIhNl/SR2O1QEYhrsC9lMJayl
cH5Qp0Pf1x0zsR+ie8ZBSnyQq+aefjv6DENKiM64ZQeR2MEIFKCQQCXMuw2jKOyi0RW/KVPfbsej
Pc9Pc9YGVCIfIkeIobLleBl4D8wuWo0sPv3LYPSqSYYOyvd4aGOB2WF6QDkAiYTSo4I046ZeQAPR
nWXoQE7mFgf0X7POFjSxJ3FYpRewHO0f1+aFAjEBikO6DrBkTs+HuQEPrQTmqwUNqsUUMHB4VfsI
Vvr3KN+rIP7FFGll69QSEFRq5zrODwMgzJRJYGA3NwsvDMVE3KobPAjRuBAyZRQNvnpfXDCBdF8O
78qTYxTktwy2oavI1cADzMkI+gFHDwzVfutVwJyPQtbbK51Ew7WbN9ZGpwgodsFRzbv4SV5kM54B
1qLH+tHWkegY0lCxqCCS2Nw3GxQYWBUjKeaUTEkcoFzaQLV3kIRLrnry+R1Ktvp9bs+QXVQGBY9+
P6saTEEnnow5kxT814OoEWvTFqwksf+vTqccBqOqIqykVm+SIRikc6uEtTmgCtQIFFokinuDmZkB
eMEOi5Iw16SHdAly/RMpfWHFePOKrtbEXVG7XaqRLlAC2AG/mb6Wqurm1RB22fxx/5y21e23HvBO
KFLtcrbqHAAW85cMPeSGEeryh7+TwTkhvM9rOUohY+hv+vasL77WCMa1tl3Q647xI525Uvb6sEj/
q9ouPvHan2i6Hl3t0J86j2SuqGwr2jntT72rl2h2HNYcQfQHonq9fSskXhSuit3ilW4TwNT9A7Gm
fzHw3uuRuEu/OV+Ng4aUuXYnqtEJ1M7hjELT5wAAj6Dfk9x5GXq/WupW5sNoiGr6bG/eRN+r0+Ks
w2AmKGu2EKQo/2sKhUmFVA8kgtahBPqxsClCYPB4DG5Y8EzrOxyXVLS+RZ517de+lr/QtrxZlGMg
JFEYWSvfRQkKxFouY0BMqAdDxyNGu5LQ2Oa9tKuHYLQ/oPIRgVISVSPM5n6EUmIISUS5sLnM1Udw
odiMdPNSFTOebfWTNt0uoqyr6Pc5rUc5D44LoZLfm5/y6nshmgDZfAniyfJ7FzmVL0rErEmFmTrp
WJ+az/8k4bME2xa5SKoEABfz9w9OtCRO66cqNZMCjTR+ZKOdRJc90/jydxI4dU8B4trUFJsWa/dT
dZeJXnvM7+xpHucC+2IyjFy1wCqfh1b+UOsPcp943TB5CZBchUmbTTe4OiLODWLifR4qNqpcjIXb
gz0XfkMefxjzbZ0d9nduM8W2VgfOE0pdGs2oiICUCd2bugcsp2NyAMgD+vslXxR5b0pjzwnAq2JW
DNnWP+3tUEROlMpgqFSngCGpLEf1hLeZcc0Y5LNQVFdmH8+f21oct5EmSUidt6PmA2wJoIqesTQe
Omamn0VFPGJmLh3eg4u0Fsnt57z0fabroIxDmhdgY572MyUf989s6z6tRPCdOc1oaGghNvG+UArt
ClTMP2hk1sd9IaKj4p9k0WhlANfB3tEgOhRBGi6xO97p6Klj7kMWUQiKFsXZ1W6ZnRENnABVlRU2
neEWjaCbbnOEcL1vnGkFs9Aid4wsx75WQhVcOdqNdo7RYSCu0W0GFmtZbLmrwGKw2xIDubjC5SW9
YwC4+XN+ZV3LoYaBKvSpKifBcW15/LVAzsjONC7MJgOqQYN5RdPLMSAJroNL7+shK/7LD/vyRMfF
WVzMNM3UcnBcWp2DZlS6aRQRhN5W/LdeEWcrOoVqSm8bGJStz3Ny0AevMu/3V7Fl1zHNjtwXpr9B
481tWqphHHKuWUShPsnGo6RfO5gaXNI7Qp+mWBBCb6/nVRi3ZbGm0AhTsrpfoXPdepowHFQJMMy2
T+VVBLdlWgGcKspQQhTt4uSBI6phbS8BvNxIDaHiyM/jL6DvU3VgKvgVc7I/a5hv5/P+kWzGJ+DP
+i2DuzkRHTWjBO6QP3wfG1ezD82pOrMyDBAVGvOKVWJIIKz8bF+fV6mcJqgGic10LK2XqAj8ogBT
MILsxKpnjBBaNDy/fVCv4jhdILkNHAWWghrr7/kYg+3sx/42ik6K04RoyltpALm2r5PRq5RLnH5Q
RCO47CPfetfXRXDetUNvGBnRheQreXtbjADXGGeMak0HS3PekU1ZKwXnVYuYTnOuY3pdkdNPsaQ8
RvL3v9kwk2fAaQwlqqaRhcXJh6m4bsfnQf70dyK4Z7q20DGdCSrMsSMf5Nw8pm1+7JtFkN7cP3oU
mP50PV3UVmSaJZD+FrOrGIEB/lWnCvfXsq/AMJ9/CpGbsidDi+2yzaulufS14AXL9PO/dcuUOSuQ
DBOd7RYXpKo+tuRcVTHaQO/NtPYK0cSmaL+4q58uFUlNC3Z56Q0jSOVe9vquO3W5iHdOJIi79IaG
XsrGmljbsQJ+ndqzrO520JWn/aMRieGufqFNXZ9oyNR00dlortrmlIqGmDY7yF7vI+Al/jz+tM6t
IsoY4Kxv3eq/DLThYWTc8YazFQWjb4B5pAI+ube/sv+Iqv61OG86kgaitm0UQ6z5RW5cEzAQxWG5
0d1CdZlfeCeRwWqhfIodOjvKORA2fKsJltAKk3v7TrO86pReiQcV/iPm/r0+ftjfino0cGa4VWwU
o/TpQfLMyxj2J0bmKJomEO3my9esYtSmLbI5MXHH5gP6bQ7o3wylxQWQn8vYKvMP76nHrfeSsxlG
MS1jxKIHU3J+xE55MU0Rv55A91+Ci9WSzKhDp6UJEK6i+ihJXtm1bl1/3ddCkQz2/5WMPHdyaTGh
EnN6tCRPKm5q+11x3KsecJZCsjtjNtsRJimX3QEoNIao0UFgv/kxyrrpTHmUIziJZVE8JV6upaqN
/8prmwpnJSppMmqgYAMNq1ZPIC27NGKQL6Y0O45C4SKD0nFUe2T5ss5Xz/kT418gz9GxONkuG60G
xtf+6e8HPSY/XllnqkIbBxvXa+1ZicI8va9yII6KRpFFtoDPdpaL1ZS1gdsyzx7LTFceON8w06+c
/z9sgyJjwHNm61bWlCPwioDJ0f8yETi8zOAMXmeEgP78f+ByCK4RP1up06g1xxbr05tvqu5KqJ/L
uuBVLDosLorIi2kopAwRatHYvi3dqengTRiHVutgXysE14l/SCb9IqWZBC3Uqtss/TaLXkWizeIN
Qjoi/i3At2oXKMd/Xr4MoqSSSAIXNdiaAQx2sND41BjcsQya9HnpH/5ulzh7kOVmn0YZ7g5FS/1Q
G7eJYx72RbDrvmMOVM4cqFGEHA8AvnxtBiTP8qmST5r9bNl+lH9GIbHTnvflCQ6e58g2GykuwVaM
F7f+MOX3dirYMrYlO+vhObGnKnM00iHiUbXhU630556WT63RPORT7U0qCFzVUoBhKHiBoyHjTwdX
LESx42UAP/K5b9wagx0pnt914SoHetFAqBT7fxka8GBlnT0NDSgmMAiNnk+XxnB5WtULTLdAxTXO
GsQNaBQxt4v8X3Vl67PXt0cntgQxqkgI+/8qOlCreURdrkGKxDKPZlp52gC0nCgRiBFYNo0zCHk+
a0szy5qfNHFA0ecLViXMMakfC0OEZiRaEWcZitaRyqRCMIIuB5eOp6S+j2pBbkx0jTjLEHWNhOoe
3mAJ2ktco2yCqUNJef+ubrtURbV1ywF5Fzoz/jwbopWLnlVIabeBEoJTMJBT1wp60GjKR3ItwgLd
XNNKGneN6qizh0UFcldWJS4CRQstE3+5IC6iTodGzomBAGsIGdl8FgxH+TSheNMdemE7HTvnN6Zo
tR7u+uRJPZCWFVOc5FLoz71CcVA32ScKRl3BujaDupUo7hJpDZG1QkL5uvwUf2Rof3FgBU3u/8O0
HHmLoAVStDTuNrVpPCrNAnnp8KxY34j2vTFOtZMfli7cX9q2JICAao6honuU809IaZN6HinKHOl0
jOL7Lr2v2wfHAUOpqPi1eW/RtvU/Ubxr6mir2EONmKTtLml7lZYHSxGkmrajxpUM7kZhxrItrAVR
Q3ph6GAKIEfroAkA9QA8PDHPzbZrWsnj7hSSxuU4ayjhyPek8RekHf7BUvKaJjQOU5BjXE6UGxbt
I3fJ2kzPtCTCkQ3VU9OfQZPllqLq13+YptfD4i6XA4JfmxKWWQ+Kj6wBsjuSjya2sfMk4fzrpvNY
7SJ3vQzdNBMHjGu+Vdw6xvekVdzeOpaiHKFA13kfVRfKoFMFYgqFTN7Qopg99J/Kfj4WcxlQ812u
d7Us9j0r1zuNtZxYEZxIkdYUeBnzgxSDNnQhogFKkUZw3orI6AmPHZgLS39Qk+NEc2QBHv7KUGic
oajA9i1nOuII5IRGH7n8cCqdMG2oZ8V25VK9Ec0Vii4XT/ucJtM0KgWCsOhnAg6CM251OFzpP9Sn
aXbJMfMTIbqlQBN5FmgbnSF6kUFFJOWXbHoU89FdMBKB0d32xL8vF88DPZXyDPh+KEaWnyX5aawE
yWrR73MWQh2VbNGAKOGbc++W7YMmAncWKJzOWQdAeY0tOsvxVqbfmh+j9h0DcPvqJpLAmYSSoHum
YFU3y/qQRyFa5139b7eJKcP6fkZxOTgL3mZE6lzdyd1IlJwRrYKzAOYglSZBFcfXShetJqE5Q3FB
F7y/V6Lj5q7/qNmLPmMkxM8Tv2kvRMR7JbCbfIdyv3RgYIiRYCzQKzUpnafR3AVJmTeSh1QE87I5
QOO8Wk1+DimzFLkZCcKE9KR6xEvOzbG6mCFqLsf9bRMcjsHFCslQ9bGS4Pgt5aOefUuj54UK+sD+
Ix5xkORFsgJjsZwC1FJaOTnrezSvpcf2K5YTSB71C+IvQeZL76vjqppiGA4IowEg/6dK23IVE3NG
bKA5XyPyYSwFqrYdF6wEcHcmnhdgfGjQaPW+DxgHMFDVSm/wihOGFI+mqAF70x6vxHH7ZzomGLBh
K/2oTU8dhpYT8sEeHNdYsmBfG7b1biWKu0WmOsr9wKYkVLn3Rm2I4NNkF/2di0sydGNbJJxjMgDX
Wf6sT/Q9SfyVdM690gLEEGqOkYMsl25yMt6QSPaASiVa5eZL5lUOD1uOhGqTygYazYH2h5HCGvCs
E3reTOLmvzDEGsaPorZpkcpY3D0r0NAHTiHoJMUrFwmCoDsuN9mJXenIm97zcF+tT/3zAmg5OjtL
HRduVuzHCpMUVJhb3bQbKxGcd1XmKCWGifUoKDOO042uXeReECEIN43zsHpRxBn4DMG1fT98Yggc
bHzabIJ/7lkt6m0SyuMMR970vRzbuGil49ovfOyz4UErjAMDa0HVQpRhE+0iZ0jKUgHoVYl4ciyW
xVtmG0SaeXTRMtG4iEgQZ0LSppC1pYV37NOz/TVNH3X7fYeF/iOGcWMDSO5PpSvzeh6IAhy0Gmjl
c1D6FajRO/cftGPRxjE79CbtockgREPeCEPB3HUaWtue1AxdGxH1qto+jOoNUZ/UmngOVdxiTEUm
n/3gnkDuSmHUr7QbAqAZw2VY7MSrruujhYmE+UgFLnnT3K/Wxm1kS2vSN2mh/x9p37UcOc40+0SM
IOh5S9tGXqNxN4yx9N7z6U9C8+82BXGJ7/RcdwSrARSyCmWynEz9kcTnorOTqrPm1t/H+k2VWIlh
LpcRyWpYEXQQlSAmkIhVRQche/o7GcyFImrRh6LWIX+VnUb5QcHYqpGzjO1Lu1oHc4cyQMSsz7QT
yqHRjswT3PFhsgW/8fl8brxNY+7RMiCzMFe4sM3iaeZTJB4X4cff7RljggM1mWSzghFU68e2+NYO
fsAjXOetgrGzQYrqy6DElinFHVohq9wvCEeJN93xy6mwJRpSpLRCLMR4rSKwW9znASfIxbkkbFGG
IoBDQUxgwvNEstLBqRAAqpfnoOKoFz3QnXv/qn2r59E4R5gcJsLOYRrR97LAIz/QJq+K5C9jEBw7
7mNpk5DJBIcp4vYSBgNpzNl0YAnHJItIp0U8lgr2qQejsShzL3jKiVXfgPLiEeSI/Ija9on9K5h1
iuS8yrUxhVNbLwdVe5R4ad9tpbt8n4HschrEMEvhlBCiWUlnm6BPbXnZpP9Ag4sUBqeFth9I0uOC
ztM4+vESgFgo8no0+dnDSKxAQg/F9KAapgsWa8yYH77oJc+/pEf0Xmcu/4EBcNTDodHUxBEqKJMt
PONI/OiQey3nCvA2lAHwtF6qBV0pohPM6SdjkK1EXL418edr4OiyGPovVhcgH8dIHzK0GmvtTR7+
Co2XqeY9qLYvs2aYpm5ipAU77avuMSMro6NHxmiywkbB5Jj7mdxVGS9rxhPEYOs4k4WECRYzaN+J
YQ2YimxqVlW87O/Z9lW6rIe5w1FNxHIRERkSkidxvqtVjn+/DUr/fp+NCaJnIjJAwy475ShYHeI2
JI2AS4FVCG7Kq6LYVDMMYgOjpWYSFOa/VYBeV7O4UFG5OE73Re0iu6kX7hX7pYAwE316mqEpzIUZ
deR6qqHGlMkObBp1AneYR/61HYRYyWBuSzWMCUYVwD1VrdL6TPvZaZsTbbuMvWv4fcyVLGbLJDnr
Rm2QUYwmFhYys1Pt7W/YdlR4JYEq+upWlikBB3UCEtsO9fewSegFGr6brpBawleCnsH6mU/yv72F
6BJD+7ym4JYyzo+STXOlCvDmaKZWcWkUB/zup97RMK824HazbCreShxzWQXFaPRy1NB0OQUeQrk2
GRuvwHzj/b3cvKwrMcxlLSX0VJACA+1zcprDU86jNuBt2zu+Q3FUhTQH8Y3x0twQRz/HJ1RQ38i/
G6tBHolnAjfXgztk6CroARWWA6xLzF7E9ESIa5/GyS67awzC6vuMhUW/1mzoEZ3PAvppM/IVkJFk
Ka/chX7lnQ1dSWEgIYsbU2tMA6hzaj8Ox/gUiSiCVTKQfpWgb4wSZ18LtvvQVgIZfED7wqANKpS7
wzMiOMln7SiD97++55/QpmKvRDHwQAZQBIICExWYwbFFQY0RPCY8JrhNE7GSwQBEJ6VjM0SQoWu5
VUiRX6WnpHzS0srHm3J/73gax+BCIKhxOI54sKYDkony16HgHA5PAIMEUawlU6TBBEXmSx2/zDy+
IN73GQgIo6zLMxkLWCT9m46AmaV3vCzINgxcToTlnJBIpwoxrB+mF2r+4qTn9JTaP4zMBrfr/9A8
xVEyk3G3k4REoTlDAebCF0SXJEe9P+yfO0fHWPaJHrSGE5YFezAOz9P8S6+Q4QnF+rZo6dMyOO6L
23TeVhvIQII0tOVcGCmSr3ExPaUDiV7aYBpexKqqvDo0Go7W8SDBpGqzMrLKpEZL1wG4WxUWFh1C
bm43KpoawNF73XRLMN/8g9ssDcUUCr0oGFDy7GYpLZpV0I767fxZR/CRTrnXOeXs20+llUAGIpIO
zZdFHKA8tiC5W/UYY6ipTWm3s5RbIvj8LGnAhBAMvHjUwCMBHmQzva1R+WiJXSxyDpdzBdkcUdo1
FdAXVlgcw6MQ1vc5kGpff3giGBRBEzhZCgEXMBce1MJZFnf/+9wbzsBILKjRGGst3NgeOYXKm84E
zKyYw7zY0YF27quV9VciVbZBTh2KjiC5RitUMnSL5OCMVhKrOmMwxNE4Zy+82CRHaVQ28GqSyAhM
GfVzrdvd0I7m5iA+U2aWys/s+NP+8vZPTGWb5upkDPpYwtSkybw18idJdPa/zzkxlW2Yi4VQrIYA
brRyq9+/kqV7JiIrmJeseclj/z1oOQe2j2Eq20FHJABWowMyI7W1es2OkxL+u6/z6AM3d07HpDm8
p0GqxnaStOWYNN2swAmMsrs2Jqd4uoZLCzndf0Uw10lSk7jQSCuij+TUFX7G8yq2VW0lgLlOxRKF
pOlzeGTehMBuCtpX5UF7VjzKY084xYb0377zNy/C2A6SrpsnPZig13P7lC++IfoDZhA00bEs72de
k9emFqyEMbY5kPKsU9sGK6seURaLfC4oWLRP85Jx3jabTsBKEOOrTxgGqIcJOhR0sXJnEXHLBsyO
HDeAJ4Sxy0oWaM3QFTBc6o/SuJlhIPKrOk9XC6H6vjLFU5Es8RBjfmdPSqvVvFQxUb2LtIJhtdex
hayE0QWvhJlTNRADMyidtn9a5O95/aFNuci9mVBaCWGs75SIghwmuKGDFx5ol58pur2H141X3Mq8
iCTvLkmMi07AoAxyNZgm0v9h1DrKdyiLogQvla8+XOdbrFbHgIPRx6KhGzDnwkHzJZeODln82RMd
OjmE14HKU0AGKNqlKHRzBmNzSz7IC+aH/DJ4+cZtS3FZEFu3q081HvElKEVbVzuJiH2U/mDN93+6
MkPH/LlvmehffgdHNJOKMIumK2zrUjsk6TAsaJnMjqr3ZwYdbTBr//+vro4kKjFQ82xIIEF/q+nS
DLpFWccjoaucNPqxhLbB7TfcWMpaBrtzoW4m8lTAxmpqeZenqistmt316TGO5xtBH55LObnX8oTz
KN1S+TdyGZBNZTGRBAJ3T32mRToEDErEz4+0b05weEEk3iIZoJ3rTjZLdYIKxqM9GVYY3AvtIQ9P
U/0TON9zZ4NvGPg3q2NAF2NP4hCNtdRzicrXYoXl0I524Om3oOSDqpg/eYGsjWv2RiSDwbkwlGEm
wtcMQvWMSLolhs1Hknzc13yeFAZ8VSOUhr6j47l0RxKOi2Eb+XFfxIb5fbMQBnqlsFz0gjKbduPz
mLq5FFtJAUJDjkux8Tx+I4bB3LSa60QJEVVIjG9KK1ta89VMQ09Uj0HBqXXlKjuLt4mU96WOdOgg
eK+c/O4vAuYw8MeNg9VxcWOrTgxrw7xXU0LY3mCfa7qcCFKbIwg4eMkDXjqH8Gj6xoF/sbbP6iKI
WVicdaVQDfSBk30KDTcjj2n7WVl4M0W3z+oihgHCHlOu6mXG47vGQ1cvP1XkS2p6EflYmFc0ea+2
DhWKbzE3FgoBFfD0nd/cCjMU3N3X7m1k+GcpJvtCG5TeNGv0R2BqR3g/l6Y7mLzGCJ4IBu3MZaqy
IYF1n83nyvyUc9GNfoAxf2/2iEG3VG7qSjFMBK/Ax2Faio3rCSKLWYCDRGkseN0k+1pmss+y0oB5
V5HUh5b9XionxuSWObfHidfsxts4BtxaolYTMShqi8d6PAs8kustN+XNxjHQVg6VLrYdXsyUcKx5
aFGZqsKtjO4o4Vh74L2atihH3shjMM4Yg6LtM+CAUtnZccTg0MiuQWqKEQaVnR4Xd7nFJHXOq+Y/
VolUpArya9QUM9uYZmM7J2A2BfoYPmUapTyq1WGwgUEYa3wNQSJWeZHH7GpY10OVlzi25GicdDRU
hbfdSbtfbFoW2PJ8if/Y1Is4ZlOJmhEaSKIP39nOn4bYybwAs1iFl/4mOig3y0v8zFvjtmZeZDI4
m2i50ZQpvCUJnfiRgdw7x+huI+xFAIOwr0P3EgWYoVcqootHWR4sIOBYeGr0eR8B/8Ma/iuLLWUJ
NV3Xxx6vndalHZiZE/5CotI1TyBQ8a8g3VsrB1vZSzBNapwMPOSC5FQ0vlByHFmqzO+x8LIYBmyT
bqnQtoinAPQisgzJdBWUaVuhWnKuFU8QA7ow8jlovhECUcTPiv4t1G75j4FNGURSTBAFg+CPLRLN
Ur0PwxTv+Lw418JTPt+Z8cdrTn8lg6r66vmORg1RKWt4kJMX+JTEIrcMp3UWsMYVj2lqRxwKS96a
6O8reXVH9EhU4eWXycGsfYJhczyKv61UhC6u1sQg0CxN8ThnuJ5gD/sTp0SzaoZUBE2G8qiB6VV8
p3ErYQz+yEVcFMECn4uARLdc7iPtsak+5rMPdklnyk+6eI2KrwQy4LNgMlsdtsAGyRAftWr2uyb4
PMeR+5eawWAQGpH0MQiRGu889PDQ3uzHECS3ijfcXpXlXR8ZW6RTJ4YcjQOyRwUYr5UH2bBJzMmS
b4L2Zd/YRr1Mq4s+ncFDIcuB28kivH/T298zqljvdQFGFt07Mgj4mFd0mUiJDoY86AImGSCVqMaP
k1RaEy8wvn2JLnIYlJMSSRuXGA+YFoOr7CCrjrquFU4ilRwl4AliUE4SlDSPVKCDad42ynGZ79Mr
eqpw8pe1MAA0S6Yc1yU8cNO476dHkoVWUn7bPxfeMujvK9CZjRAVQCWWoeiVNcmiLce20H3YF7Lt
iaxWwsAOJtdWESnwhEV6CVPraOPKyXxCdT2iyV73MQSlO57osrUvdlOtJUk3TYLecYwlers2BV3Q
jbRg/4RmPFbVcDb7nGPrNtV6JYJBHJJXRTamKvIw00+y1E7UpNZAciviMvBvO6srUQzopF2bBvlr
JYu9eOkTbTWqXON+diSLJjJ43iP95+8u7EUcCzuYCRgWsYxovJHhXV5YwnxLkBgMFWvQPndXPTZX
0hh46Ex9rKoQPkMNjro+sUk2cU5qU9HpqGYi0qGG7PjkIEi1vqB8eO1iN+VkjcK5iziRGp4M9sKW
RTU2BC7WYN4m+WczwZwETsnmpghZJqIuarRphdmoecbYtTxHN3KhNJ+ypjsNkelj+iTn6my7vis5
DI5Wg7SgXBexrcmbXTT1ejnikfbo0Fqz4A5FwvtXdfMercQxaDovjWwIArrTy/6bFtSOtjzk0XeT
1xOxiQgrMcwB6YjkZm0uI9xkfEc3Qdy4+8vgnQ79fYWmZa4NBaqoQUkvOq3+UTOsijd5fquwX0cV
7b8awGBpZ+JUZLBSvT5KFDtDf5Sm2uGtbsfH5E61U6/srKGwG29/bdsAtBLMwKmcamrYSOCj6bwC
2QT6lqzOxWFCUQLeQ3b+nSNv+7A0VZFFWQMXHwN4Q4dhjQOlA0GuafkRPNK1BsflscMI66PoUQLA
q2BIpuXjIhEVla1MFXR5MrQE57cI9ccJxGJGxmPx3g55Gni3iGi4xfBlRtUxrS4WyhJF12Pe/Uia
6rnUzFMc/0Tt2H0d/WqIdlMGgdULpb+/ofR83iH6SjCj/PIsdjIql3GZVbcOUCAfp1Y5nhGcCnOB
oyxbZ0dEAmpGlXLhsO6eNgwdSvFRIF8F91XwoCvO/lq2Ltr6+ww89T2oYscU3x/L2UrkzO6m3EoS
Xjh3U+fXcpjDAvtkEyUlmk1QpgKeJ4y0QIu2t9jFHR0tEHLJW3j7xpyRUfc1BmugTUjto5u+r8/9
+Ht/5zafgATqh/F1GgEzPoNRRrUUoVzM8uuzliaMm9mZUA6b0XFs3TXntBLGgBVGwitLKsLq6olh
TdltP6LOXDjsL2lTGVZCGGAK5Dwb52VBs3nQHMM08wwVozunjNvXyxPEeHvwHyIMkgbHnHbbOR0m
wQt2PvnVARwER0olHzy1Abd4iSeUgcEiwSCDOMcWprlfNjYIpdqFc0qbWnfZQLbJrsJr9g8zcWtk
5yaq3EyNrwGElQjGb1GEplHaGtGtYn6OuqdKu8K9W2n1qz+zsryTJpViIeJogtnFDC6rLw8ab6gv
5yRewWIloy7KblEGnMRY3ckzpsJ+aq7KNq/XwQCAidnyiR6iZgRz/1AfAOJtT71bfBP9JeLZ5JVu
UvhiTcJaGl3xekWYNx7EI4hh6r7CJPE++hxrqasP+s9EAQ1XG802Jhl4wVhbUWWcQQqOelwVvShF
/ZfnxwBFrinw2zVQZBXGt35yhvhTnHNUcBvMVzrI4EQqR2lFcuggqrG+0WIS0yZ+5xJbfM3l8yiX
6MXc21wGLbRy0seuh7qg2Pg+hpntIvmcxsWnOZxOYRvcthWEj9dkpddnyuBFXIVyOrY6ntgKuNrj
JwnzGqoEzhMPdjnrY0vdjAIJ7wZFnE4STWclrqy2kt1G0+xcFby6Ln4Vxe+sDJ/2wZ6DVSxzsrYo
AQawwoWvy4co/VzqvBQ4506wXMni3AV6IWL/8gb1EBWm++SopTrMXmAllvLJuJN/7q+IAyssV/IY
CkqAVhi8fcX7PLkbpdCaeh6bJG/bGFzJ27wMxmHE03Q6B9MdP9XK2zYGSgI17MM0aaANeBug/BGI
gUxr9BFV7lb3q7BlLpXCtkRV1UWM4jU09kVf9o0RljGiljoKc+h11u861Ek/jo7kRCf1p3BFdJmA
DOgfecwW9rE+1qUBzcuEk9J/KfJDxcu7bqvCRQSziUkLOxYruFJSMnpSPVvBop07wisa3FaGixgG
bOsWU3KDBM3NsZqc5Cw/phUPz3kiGKzV5lTKjA5eZi4uutXMemZlSxb611ydy0IYiA0DUtQ5pVFX
Sox7S27FOLETnpXkHQoDqJE5lUGigzG5ir+W4yGZvpq85wxnt9jWPnSkpBJmMWOunDrdG1P+mCgq
J8LyH34/6kQ0jMWGDjMemNwpmGSM8Di6yWeXFvijyapy6Yjx+cClwNle0EUY8z6ThQxReAx7AuWv
I0YPifnxmoO/fJ9iw8pxKaRGk4MK3xejwjOj+qXujNt0lDjRts3ANUGz8j+bRte5kjOg9KrNwUWG
4dWaT15pQSInIjYon+zZ6exsskxn+vJ3i2NQQMGwvMYY4cs2aW5pk3KvqMQJWx4J5bZeX9bGoEC/
wPkTAxC2g/6mR/9AHVmT8Xt/KfQb732giwwGBgadhOVEiS5H0H8Nwb0UtfYg3ja8mTX0O3tyGCBo
xmCKlIgimhBhpJcauVFpPgrK8lwtkh0gQL+/rk3fR1JReyyriLaxgaI+GltkzWALDNCDNkFqJcHX
Gr247Q2pX0JNsMnysi9x23tdiWSWaAZi0YmYygTidspPU/vR4mg/UTvl0aYZI/J4PTqb+rESyOCe
oaC2MRYRfyvaRzE+p9pTmHzYX9QmTFxEsLjXgDGw7Tps47jYsXaTdZz7u/l9WdLRkSMqIgiL315f
Q1JKAf0XlBT+RoscvT/u//9NtVt9n8pfwUOVxgjTZQhbG5HhNSUGgPc+MUtLD8pjJV3jf2CovYRR
hkRH7cNbYYne5XlkDpjBrLjLtNgqUjGEZyY2Dx0RV5UOTETxH3Nh+1nL4kwGP9WS2qHyMBhu3HDW
QRX13V1diWAVWZ+FpaJMvsuy4G20HOLcUjCOO+4dqYg8MI/vH9KmEqzkMfsWx+agxCPkGeFtIz7G
vJ6SzVwJURDLVcBMCaYUZs+iBNxR+gyeluhmdAUL2ebn4UBnqdYP/FL7TZVbCWN2TzcLZSxKHFAX
+Q0mfWu+LH1Q2vPccpJZm9C9EsRsG8n6SCxS1Jeq0fckK/xQJ5ZWT54JHr39A9rWuX/3j+1obqd6
ScMCQVbZuBfNj4ryQ0s/74vgnRHbxty2XTQtMqiq2lPvGqcWs+BVV7mnFNyFz8ud8hbEeD+93pjt
gPoDZ9QSWyeZJelwT43H/TXxpDDgNkt9FMcVts1U5sUyDcET5vJFn9NvfyeHAblYWfRIXRCTzjLJ
TepDpXUe4dVtcA+IrnYFpUMpJLpCyQw6Z3TREOoMh9DvUVOTo2eZW29KT+A9Bl1UjvF9UKJdSimB
cg+v6c3E0x7Eh+5EJ/gWfsmLBG3b7stdYsvcp64ZzIqy/rVufodQDLjllidMK7LRgeaZR/3D/olx
MMJkMCJu2sZYjBgVeONXVbzr5NjSJFBCLqGTaxwTu0Uho6/Qz2RwQsmL0uhCin5H2tzevggubVf2
Dau76/zQkZ54D7JtQP+/w8OwcabyXamlEuzzUMhK6G4x8P5GW37sb+Du1YIE5q0UZ+IUoTMGVNPi
x0TWQPut23p62Beyr/KQwsBEV7Vq0C6AU9rcRucroLntTvVFJ3FDT3P3pfGWxKDFlIxEX0JEmVLy
OC5+PzdWd8VQFKgCbKBIdFkCAdfbO5wg09PXHbxwvSvvg1R5UlrtGmOOXmRNI4ouoiP5rYgsUQyh
HSsUCgwvGoJzCufBsqlbhiKBQwz8ccizv/1+bKpm0oUtXsnzaUqOYcy5LpvHsPo+A6ZyEZZBTzvl
xOzX9LPXvxk8AvNtsFmJoH9hhaSNhmePHKKkqz+pr83o4Ul/0m7SG8EvvbbjDu7kLYnB0s4wSF4g
wuwQ81uefleE21nx95V30xdZLYnxsKpAyxcw3OKmpINtKM/a3NmBcAoizulsAudKDgOcA2mXLkvx
xoqDB7OzQkMFSciNJFpNUDr7S+LtGgObwlCAKLGBooHS3l5I7MzNh6TlRrM3Dd1lRWwZ16xPplL0
6IAZfsw2HT0SOF1uvdpVp3i5CmRW0pjb2asSabQaZjUKTg2xBNNdDM6+bdublQwGNfUh7NThj3r/
IU1fiGs4i59iKCRxo1NM7OXLNWel63ipGqqisOYgL8O8iFPcKBEcONJh0J2CWxayrXoXGcyykrQu
MccwQ2W2WNmkrp67XH1KY/lLU2b3vZoek6R0i3z5ZKrquY7CCJX7lZeE2UEWVLd5fYN+lyTCuXnb
Rsq4/C8GEMOyCUV5yGkEjBIWtyDdx+PGET3aIXMF4R3qgwG8BLyDEngC30KXEEjgb+yRoZODkyE/
GMXxioO8fJ9t6FjmdNCbhBY6R5bZfwxKy+TWZ20e5EoGcwfkUs+kOsaGNZ+1R/DbYRKZ3NqC3X/R
8CRsTt0vWjpS2Lzes01AWcllFEiPsozEOir2ssEn8lcoR9Rf0aGwOh424yKHkxKMMRrkSXWfm7+T
1uvQQbJ/RNvma7UOxkLGYiDVqBSFDjxPoVuAUz9xQBCIQCuoV0GZxO/a4+0c/X1lMMNElKtkQp9U
MB8M5PqWY8krf9i+RqtVMUZyiZHNSTtoBQKtgYrei9zNfdUdZkTgy/+BBoq3JqqlqzU1jdTWZELc
s5zb28psjmRonIbwpkBRg/juHbVaFmMwDSXRStAVoT5KGN2wHT832TRYUX+fy7mtt4YjcxWEnv+e
SAYjuk4zYy1GjZ6s/zDM4kFSeZNMeYfFhiWHASOTdTqfvnEmRwHmmbnVWa0z3qDS2uO91jgLeke0
OKM5Ws3hP7Xyue8/qLHOuVIcXTAYZFjqsY1yHbpH4PSb3XEE06I+cfLmPCGMnZiqJksNAZqQFxFa
pQpLCkHl2fG6njnoajDoUKfqbA4TbdlMvyJgmEz3ivJJzSML1GLuPhLxVkR/X12hCTxcmSkD7Qzt
k4nqv3Z80ENuhSHd/B11NhhgUGZMAK9qNEmpkl0cUQSA4XDSMZnBqUIzczwPbdOTvlxYNlbZzAPS
gxn2TxUeZzCzYUFqclyk5/29414hBhiCcirSIm7QB+qrn1FPe0gpi8BvWiXH71WgV57dQ7AHyArC
4uiQfFcpPCz1rPcpFFw7iJqnVC9Sfl9gIrQjLk+azLGCW/d1JY2tljOSzlBK1AI6hegJ7RPhWdlN
C7gWwHgQC4ZV1mMHj65XrfAbpWHACIxDE2CY6eJ2/8M0gs3TWktkEAIFrmZOZACecEAjNEjixQfN
Imh0pGOVeNHRbWmEIGumi5JkssmzEXwQgVxkQPDn4Cu1hJGnwxKi67rzBe70Ya44RhVBK9UODc3V
1bkboKAnPBlOfFwi1LzSanleDfkWbEir1TH2SQ2kojFQtIlKOdHJ8p9BSiy541GNviZi3un8RQxr
o6RJi/J2xJGpIM+1tBMKb56FpxglqcFNZjXoqRKt1LAwvNDjXG2K5HuSGfU0hsLMpBSSjVs0BB0S
j7bpa1bwObFEK+TyEG8WLqw2lDVfcyw17dQjBy9bqPPByJTlLB3/UAXyUp5b6LgWxRgxTUOJqvI6
uCe4JZhV1TVem9rLNVnxtRjGiAnoRdO0BTuYa609YuvUxpox/o1nwTbfymtBjAkzxBkBswWqT2kc
wBLo5r86DBFG2aErHfpP9ZmnHFvmeS2QsWZdPHVC3ECgJPqi8DzJ95Ps6+XHsuNkpzZBeKX+jH+b
DN3ciTVuWacl961Y20rPi2xzLrLB4MaiTmLZ1NA7Y3ImSbdaTMjEILP928QTwqDF3BBDWAKsY2gP
ApwMNMSGCmdwHv2jOxeWza9FIGdNggnqlgm3pHf05l7EWDRpsJT6Q8SrCuUczLtEm7D8n8qZ03OT
PhdcnebAD8sWrC69bnQVjkV6pAEJ00N7iSv7mK1lq+A/5hV989bDQMLQTFpvCmi3KsxDU38v+pKj
ATz7xNIDz0UmzX2A4+kRYaEDrxInt8md6ZcYAviXCMeyA2MQ6DgrPfQtj48CuowCQPjkyTqvR56j
1yYDBKkmBGIGImeniL9W6U0t/YyNw/7V4WANm1ST9JL0Ca0EFsx7zDCx5KFytMhTEowtSHhGjxq1
vTvEgMGUxnWaYMwOeNJ6lxItSolL7jqXJvCGwf27lTGgkKEVcgoEemG751D4MSDWp7+EAUKAOkfS
7jFhzBKTSpu6pBDCGb6sXnyJy2+BMVsh+ba/mk3v/B+ohgzGXwDrerYoJp4cCiH3BAxpea0dxqnz
Ef226qxNrLoOzlK6cPSDtzbGqTUXkpp6n2BoWJ1Ys3InVKWtoEJ4f3U8KQw+YDxHZgYyFGMEOW7z
FYR9wzWFepjhhJYtTdfQt0X/wuohWjc90jn0zRbqiW2aR7RmgKrZ3l/H9qtjJYW5sUOIgVHFgoVE
N5QmlzY36Zj3vmAKSGfHHu8VsH17L4tiDHgjFULQUSDqIgMzZ+xCvpfNTzqKMXgWiSeJubqFSky0
8Im4uiAl15vvRLmV6ls59RfpCh6N9UEx93ZR+ybMtBC6YExfzCl8LNofnFOiSvsehzDb5rV3VH89
xZUuGMOI6LJCF+MHfuHUt8O5QTi+d6JD46vqdUpxEcd4qkGuk8qYAOPmQXqkhDG5Pz/IX6k48RDY
vBJ7qmN7q2M0XexUQkB3KKLaVbfm4eOCSWwhXGTj+/42bl/ay7IYXdcigag50hBO0xduOqTWSPrH
MuC14vzH0+Uih1HyGB2qgb6ApqiS7Ve6HccAy8apuEvODbd5+T8ciYs0RtGlSkpIjSpvzIYdZ6s7
Zl53EF5GzzxJVuwF7t/tIaPsXavJ6kIiZBYFbwicQDvoCUfEtu/174LYDiP0d2h1NkLZRfEoSweF
mx3dtuoXAYxpMuYRuT3a0q744UH5FZ7k1qoWGzkAv8+t8XF/x3jLYQxSGhQjppbBrA+hXym35sAJ
THG0mm0kCruwmfQYl1UvJ7/72c2gSR5f9tfAuaESAwgoQY4NjO6BswoW/dH4rcqnFiMCes7zbttn
uBwMXeoK5lQzVoea9g1LgLkKqEPQAjnw+Ud5R8IAQadVYI+h1ju7KWvkx8kBPf+F1biaFR0KN3FH
rgfOE8lgQiBKpVk0OKU5e16Mu1bgYPbm9yVE81RNkg3wtLzdOkylS9UwRsY/bjK77Worj519HeBJ
YPRYyOsyTHukw7XynJV3Ernm2q9WIL9dgdCKUzlHYAsykuxBE7uzRjiGevOmrCTQFa7UK6pMtWwr
SJDoHSl6lK4QlPv82t8nnhT6+0pKPoRtmtOygcq4L9QDKT+m3HcJ3Yt3FhOV2nA7wIOnsEXhpok5
shOdX6r4FPCNB+2Ivh5afEyzBynmJv+8ZlH/ClSZF0Mh5UuSN1gUKg+I9piJB6H/sC9i25BdFqUy
KqxPSR4WAzJir/OzUeXgGA4ZnH/Gg2gvHHnbm2iYqq6ifs1gi95rAW6b0rZAgWN4yBy5s3IE3Ikv
+Mj3RRbmd3Du6KZLihqzfwQylnqU8zEoaR1CoI1OKN12+bEbEn9Y3L7nnNd/bOZFFmOnqzQqw2EG
5d94Ih6N7UvH3gGzOIoQ+LF9zsJYi92WVZzEE81lNroV5xhYQyxFx2jg+WvHm+1GL+l71f93YWwp
YCqodTM04IwSF7sWzx2veWT7RXQ5JbYTWKhNrVoq1AVIvvibcn+Ydva7d2aHpg0Cm0fQyZXH4F4L
knkBHTdwtjt78tI72ns8fxHva5SpoHQv9LjTCDZfE6sV0i1eIVSthBKSw1D85IhBUY+0Yxd0Pk+K
R7N0vNfRpuuwEsbAoVGLRTQnyHTGxjMpbhvQ/9W1Y4ju391mibHpQ91N7dKg9CE6ShFseuHVdncw
U4seXf/Az/jwlJ6x6GFTg6srAc9cmgunHlWjuRQ8N4rk9nLs5901XuRqGxnsKDDELhEiFIr1g+wm
Qe7NDS/Jvp03WMlgMEMwCqkkYQML/3X5QTN0wp3uYra7fjsgdSAefmK03f6pcZSDne7QlmVjokMD
hyZO1pAUtrg8mMl5uYaiTbqsTGZMS17No066HBWeIlIT4AzSzxVK4/cXw8NcmfGQ6kSYulwAZ+d4
Mnx0a50rl8an/2S/ryEDXy+JgY0kn8MgNSFsXu5l5WxcMXBbX3+fAYkoljQRjbBQBvFIzHPXeoPM
8ce4G8ZgAxhbmnbscPyTR7wcRgpHY3wY7AUdEuKh5HmY9HM7pkNmIELom0QbekDRFNw2xFXmh0Ll
vGA41okln5S0xMxHjEVxlCBH808Z3/TK8LKvZ7xlMFBQT2IqNiVcfVV/URBCa59kHocvTwSDBEs0
tGLQwnuQCl/qj0rmTbwBXfRf7hwGW6Is56gcyidQ3gxm86sGjzNinWdMvvZmY3DMaLYUVEfvbxwP
4Nhm+ACdIyB/hxc72iO4I4abyE4wGiD5tKCtO/xR+by8C0cdFBYRmlQQZlruXUeJhaLovPrEWRLH
iWWHX09DHCZRDWTrKJm9W/vxrfyUnXUfVTAHMbSu6cJZwYLCwEKoqqWqUnPexa7e3hS8lm6O5rFR
bzkszWSMADudeduGdhB9bTNOwIR3KAwMGMlsVi0dftMZfhodMnLYPxOOY6AwjkGeDSVqZpFdyZun
qjuN5DMpZqvKOA21vJ1iYKCvw6WaMprECVGNdAppcXPIebFsO6do6jFlFTO7UZ/91lVUkqpYjAZu
R/Ay/dBOlEBCv6vQ5mo+pg8KZkLsb91mAEjBAwlFXQomNjLiDF1LKr1BAIhG5lo/9UePRrivKtZZ
iWE0QKyXsG4LxH/a6WBmvlzbQ/myv5JNz2YlglECvUeMJsPEXqerP2jCUS9/9AqyOD/3pWyq8koK
owOiOWE8VyyDJa76qCR3ksDpjOF9n7EDVSmJpR7h+0ZxrnAmobP//zd1+PL/Wf+PJE2oLRXOuxfv
x+JmGJ1W45RBbKvwSgbj+y1oZjZmGn+Ncwxfo3N4tWMuWLVjfv3j1v4/0q5sx25c136RAc/Dq4c9
1VyVVNJ5EZKcxPM8++vvUvXt3m7FbTYqyEuAAsxNiVyiKHIxpIY1U1oJqK/bhpXaHV7ucune7O8c
dm9ShTDbbwwrrYTwz+5rvZFa5LHkCy+Oau/SY+e+of4nqsVgO0xbyeJWsrovVv0o61EKK+i+DyBA
VG6Yjxza9yX4L7PQCJPTBAiowlnqQk7Wmxs3bXipl8PvmZzg+8w0uk63YA5ZfNsZxwqXw45ATWr/
Bd8fZ7Qr5gzIzOQnpY/cIjln2su+GqRZC67fFXGbdS2EZJ+nw+Tj2smbvFxbcTlDDR5+CKU2SXFA
P/EXNmsCFmRDYUoqD23b2dUOxSErTx04MBWv+9p46o10RvfqPTUehVhKMUrMBstu7R7WYPYftQoP
Nc9Nevy9lRSjwt4Z6tiZcBrYqZu/2pf5DozDWMppDvi4v/d1nqxWUowK48yo8OoIfEj70hvy7JAP
0yHMCornkSPbLyH2dcfE2HCU0glDt1Fxy9kP+Hmada76wqd24hWXauXn9rYnTACJMu3AuV9CKVNJ
ji2LD1HXHstsuI/C6alumJeb4ev+zlHGIUBFiEHf41SiX9uuvksMGVXTLe0PvydDgAuUhk7DwFCV
vVQPknPTtmfyzsg/sbdyAlyoaWhHYY9QIS1DV2I31fRFRo8Qo2pWKMjQBciIcnQj9QoK5u07tYEP
a6f0mIbIUTDQu1cfrfNEhA/UySG+U9hDB7J6Ga41erKHNkJ3uZE8fk5pQXyg2gi39TPwHGJoJoZW
m8JJn2dVXbUK3tjsyW0bN75XPcWN0Sbap4floh+aY0Jgx+bWrSQKJ31l97OUDNBPQ+dB5apO6Fr5
UaaMkNRMOO1H2Wni1Ob1H1/0p7fh8Cf080avPDzmTBnvStqu9BKc2SzywWYyPGsuX/MU5Ebo3jDu
+z523+FdKzmCBw/5pOhjgwRQ00q+GlqfWudbP1dEnmkzpFhJEXzYbpI4NXjvGOssr8h+WBKR9dkE
opUAwYN7U0qrFOyK/lh7Wm264I4YZKpFkhIieG9byWqj8zoPOf8ZazUGgp4qin2fWinhjA/1pHFU
HeVZvYxHCDu/k2wqmiTUEJtxkYExtClD4Froiu/EywGtxl6kGYRnbgfI1z0RB6tF2ZRLrQYwiGvm
L4P0BEC9aGULQhQFby0pnvxqBfykzkMqFx/iRvH3TZuABkuAhmK0rdZ5K7ltjAc5146stB7U+o+q
n4N9ScSmif25FsLlruYgazuf9OkyN0/v+b4DQgcQcGCMmGAUaaRryMlhJaf2nNvHvH7X7//7++Il
MDWrYS4mnH+YxX4aFO1sps67cOYqQjgZ8JoYhhNXoS9LL/kudR9b7XV/lbbt+ipC2G89D83YdiLQ
NzqJq1bZcTBzz7FIxgD+nV+iBeMqRzgKQkXS+55ht7Pbgj/fHW0fV9kn4z91l28b8VUYN73VzU/G
CL5IaYEHenqajfHBtI5R9YxaVSpU5b96Tyu+uitBZQK9ygS3mdFrYjc+xZfUq3K3/TwEvKLBOJOD
xbe95qqacCg0UTyF6OhDEN6Zd5HW4836PcPC1NVWCcdCU8a1GiY43cL6cVQOjnw3tu9JAq5ECIeC
01ex3NdYt6J6av7otC8mxXNHrZPg/UvthKVWwK7VVrsdzPBDif/vu852mHjVQrzl2X3T1XGLuR6K
4nKz1oPyqJ/RG2gd+bxeKmrbclVNUXQMl9FB5ClGpaqcM4MlpoH6n/FmjFu3GMNLKCsE6Gw5z0qM
WDMTJdVsZ3zlJrW7QeXzczZEoTfqr3lCzUHY2qS1KAHfDCWajSq0VJ8pqh9ryyGLe+L+T4kQ8C21
E4zGjLBoZnqM2kOunQgj2IKAtQ4CsI1FLhnlyLFmwBt+eq8HNfgzUFAiYVTNBx69U491hB0YXOUV
6EQD06T8jVqzO5blbSSfqokIQygbEHBNYmXvZKEG/gr9OZPBzHZpo+eGUmQzN6OhhskwHcUCU42A
NF2XslHREa/rX/LRr87tzz+HSOCNsPLi7CAfOhSvUKHctnJXqQL4FKDXzPoMUp0y/zHp5kfFYZ46
TV5mfHiXcVxFCSgUylI8j39Opm7Kt6ur7UffYtQ06YckkHz9eV/gtmn8LU+saLI65mAUNhwqaU+t
dZumX0KKAIJYPbGQCUWoNZiTmOFjOq9bL591+6fanHKdGrLGl0Y8Wle2IdYzDfGSgJRBUv3QHoN+
jr0wrV3DaCK3Lb7PS/wEHufIHVlOwN/mpXUtWHBoyciHodD4a+tTdOaX1uiAuZmTO3nSsTmGh5bg
oqAWVHDncDGjpAVPkj/kgzuiPnXBLE3XSI3GA9kwcaekhAmO3XddYU+8O0cKbddOztPSePN00wzn
3zNE/jtWGFVpaGJXoxBylFfV9BjuLzJ7RxCx3igBPbJWT2J5wUZZ3fjJtupDXY5nVf26r8n2AXJ1
KQEtdKkvulSCJko4HEzVwF2COqMorxVQorXHtht1nLiSPLxGS36SdIO5s0EWEmyfVX/rIl5ZDGaU
4WT0CIqOsycHfGp97nE6Mk4litQn8WK9Of1vtUNi/ZJqlqjHUHq89hyH750PCnDPQApeCqogyXA6
vuWp76hnUupYEQualNqR4jLEejZ4ZrKP4zNXM0NhtgupzlFF539/U73nUXCtrIAbuqyrGoYGY2Jd
VwQRTv9xrFAZFHv79kgYiybARZeM9qJ2qgoKltuovFjpRVffF9Nc7URAichMK1tZgPEYGf0X/VN4
LCKMk3+rMj5QiTvCycQSJyOv1UEasGNW8TCPR4ci4uRQsHOYiPVNgzGFyqDCiasUnHBlUPd3qvpT
kR+y8D1oDspzU7c1mw98/yfwZY1Z6B0q1Pymcw5NnBxY1nzMxuLc6x/3DWHz+qGtRAmhrRb3NdPT
lufFq1veAxkfk1fTRY/Af+iA3DQ7aIRpHJqO26Fg3a3eSnWooH45qf1lvB0WN5/fE7xg2IeionXU
scQaGnOKszxXsEmpVuJBENwC9kmjSiq3V20lRTiZHGVWMPSUg+0pBPUIykUTH6wZ1RvBCv1oRsoT
Tql8isI5NnrVLz7PaKvj/DHhsf3Mh9jHPhXabvrRSjnhsJoxHzvsh1n1hxE5NQxWjYjoaNMMVgKE
o8qpxjK3QnCOtihAaTr7rKfSQ9tax33bJsSId1A8LY2LakNMOX6xy/vJ/lQsxCMPJUJwVFwJ09aa
VcN3kts0uWnto0z1hfHV/gV1rotlCA4aYoigoilM9RWWPzbOebZSrzTxatVoboepfIzCbf6b9wQK
TooRyJHpDLjZ5PpBv6gBf0TK9AOvF6GrkRRKPeEkKiy1H9HszTu9y8ewRT4iloO5mk55o3q6Gj/U
9XMUouhiDoMYQYcmlSdkfV+nbsF4laU6TnF3q0Zfk4QIcgkvMPjWr4JPbRgjjaG+yB8j5QuYV2LX
GampVNvXhNXmCjhiRZiN240Qorxwvy4wYBjMHnemqx4yMGJTpa2kPAFH2CzZk6Qrhh/F7hi097zl
3QiKn+Ut39z+NBMuSAGXIWBJElr16BjIbqHBowJuTSf7NuMhAJfXnhzCeKlNE5CljLrYjvpF9e1R
qj9PUQqGqHR5z5Xhummm0A/G7KSOGoa5b0PcelmlnlmS+LPdELps3rJWYgRscSRDq5scYphWeab+
lM9NsKD3lJqvTnigKQCMgalo7ZRCTj8Xro4H4/KjKgWSCT5DDSOTcWHeh2VKLwFfwO0wDmYNj3fk
nwu7q+vRxcOETNH+EaZgCsDCJGPuoxpXf7u3Pqgje4xK6vFms6ZaW22RgBFqr0s1Xgn40qF9Kfug
4809ehjcfHQZKlKPWZBMLpXBpdZPwIxRkeU25AljPUcPU4gQavGj5FPREHeEzQV0ZLB/oSDVVt6w
ZAWAyEobCTPgS90Q+RIb3Zmis6EkCFs02bM5axm2yGrRzGZOz0NPjcujRAg7NJhNnEkyFqtXjmVx
W43vcdLVIgmbEc2mqTOGXFlhzm6pfcjm0uukT3ZK3II3A42VHAG4G3kA/1PKE1nlWHh6NMxu2mAC
ZEtx6VOCOFqsdj1nyjggk6T6bfHY/DFrj2rlv8P/V6oIGN2jTsWMSqiSJxed3Uf9azQ/FNS4vE1U
u0oRk5h4+5BYrkLKqE4PU+GOcec3zC2N6IxJ4OeOKgEj1k28suW5phZtg2DTavwl+jDabusQ5w5h
y2IyM1XMUmlKiEi0W8a+mDphY5vAsloyAZjzfGEhCt7hK/KHcMSVJqsOi+0EmVME+yZALZbg+Ms0
gC5mwOZI1sdR7l09lL2G6oqklov/iJUlG0ObKU2Lc2ZpwQhgPio6yWPGV+SXUHm1YoL3t7WlTdJS
ow/tqbmtDsULL51UnuwXfjGrOKHG/rpROySgQMjCKO9roBko2rxkuJToM5ace3WkehOpDRJQYHYw
3CvjqQ6sBiLyYxKm/pK87mtDbZAABKq+xIVRIxhVx49y8aD1/m99X0xUhinrF1mBv+jJyVRu1Jiw
4u3g9rr9YmYyk5tCqYBmfuUvBzlIA+bLf2hH9dAdzWcqdif2XsxHGnNrFWMCn+niIneVCJwdI3Ym
hvUtzXuutSvFBCQYRjQm2CO2X5vuQcVmSk8YMbm/Odv51ZUMbh0r90TaSy/wnoeH6Af5gjFKJ/vM
bmvffHB1rB9d1kdYm1hbb3TqvGg6wplKe43NbzHVM0p9X8QCC0PqTAXfV/oyc9NsunQqlRfcDjhX
iyYAQJYkRhvOCDf0O8Vxy68YrIVybbRc3zINXMnRqToymYgDCSzQBCxo9c5mqgQzC5uDad/m0qEb
iZOHWjsBCQx7WELDgb2psfE0qtFr0VK8XoQWYpmFE86azjQkEMrwbkTbU/4z7IjzmRIhXNjsgiVx
bAOd0/ZZtgNJ/qBSlX0ECIjV82WU1xX4e1RfK2zPNg+R9HnKf8zVed85KU0E/8+WTivYCKwp7Ohj
wwZf7hKk8JfE35fzLwiq2bauKShGsQVBrAxrvHi0Kuf9hkF3OETDAJwTy+ltpHlAvurwy+yvJ/ZV
ILfEFerE01xqSlehNuDFfuJtAZzJGSNFZz/DSzqVSeXuuCeNr/NK2mzMZWh0KL2bm29yGuS64yrm
oZSPKWV75EqK8ANqn1LuB8MfDbdCIonno/PPSOQfZD89UHdQSjEBh4Z8aZVIHg2/BvWokoF327xV
lZ99VbkhdV/YTlo51z0TAMhu9CapdAir3pLfxQGNI3jaxlu6jixZTw4MoJQT0Ki3BrWalQlXIAW0
fGjG6vRgcLxEuUVV474DbDva36qJPMXaNFXjoDWqr1Zl781Z6o+j0fuVQQ253UbYqyABm5Kqi3R0
TBq+lDePYDi8YLAyEZzyZdkxdpGlGMPrhmIpYIGm/tmsHlHj4ZbmozbfoVDPH37MS3jYXzxKoAAe
s+PMKqYiGqBy6c79UQr6g3Xpjta7wPC6dAJkzKhrdZQazyFleom6F205FwMRb1HeK3IUM0BgMSLj
h2mZzS1PuYNd8GC/8MIvFiiEQpQtCFCRSkkJCjjYN54z74woOktTRtjCv0R310UTAGJSZkzkSGFv
4dccD+cYreDHAcda/aF4TZZAdSsMhKIYVimoEMeAKmohK0MJ1UxwFvP5kvZ5aoCDvc/cDHNO84iw
QcqBuY2uED43CpbrdQJiwDR0jS4YUpBnUTWi+0IMkbI4HyrJYRVOyXj6klexW6elm6cf973pbYjH
v/uvIZIWF3k26fZsq2AI6dAO2LpScmdIniYlvsJnlc9uk7qz/JUQu2+N6Hv/5wrG7TjaMcZe+mMz
xegguluUr1Wy+PIYIlS/tcLo3Cm6G7OPtqR5mVSey+ESvuvZ+O8zxpAFLEnmFjReDEAsZ4vnsK9x
WHkLWtL2ld0/WQxZgJJhGibLMeAVcWQlrpar97POHlXUAjmyFRjT8q64+i8vNGRuWCvrHHG6SFKJ
k9PSbntEOxFRuk4ZpogkC97zi9ZR/MXQ7ywLFxB1Ps6GTTgZZSICmNhyaeqhDboftYw+z1XcuZXt
EDIoVYQgQ0e1f9g1QI6SBUVzdKTbIjz93u4LWBFq+pSD6xeHfRa69ZS6zXCsJ1RFx7ZbKcRlhC/9
jje/eftq6xPDcfQlgT6VkbjmfGm0wW3Aw0o9FxPr9taKtJJTSYW8NAqUinvVy6aD2jtuVhNvscT5
aLz9fSVF1TFZJq9Q/8C+9IFyG18GTCfT0Mf5Run3rnZvzcFAXxm8WbotFsmnIBCM8+rtOFYOFajB
MzAnDG72c0HBmVd540l+io771rG9YX/LFKsV4gG3o7ybDdDMlm4KynhUxlYFaI39fTncyn41jKsc
IRKsrTZLlA5RE+eZ7Y9/8szSbCbbPnsVI8D6OC9y1MsDnt9S6QtGMNyoZUtowl1yTxMBs4t+yXQj
wu0qzH8MeekOHaav/SGXmpf3p4ok7KI2iGu8skE5HKFCwzfI08IgioL4WXL50PbhksaunnlJjfIf
Ptnwd01DgHFTGSSrHmD9EA9uWxSfNXctJiQAQvZtg9o0vgQrFSOriTrGN62rs0CJohOTqXeZbby4
2oWA5QbLFtROIZaplNemC1Ll1X7PII6V94o1B03ZdWzRe8NfetA78mFDixlo/fsySldNBDjv2bzg
vtOpft0Xhtvb5VMlhcnBtKg8M7ErYr1BM6p4ytBGxCZ98kdUJH+M9UK40nZg8rcuYvd43RqYn23i
tFCsr1N1KuUnB5GffgMViRvv20PYjteK5QazkS2hyeO9bHQ+WF0USIu/WHmA54BjWgc6n1JmPtkT
Hs7T1JfrT6Wau6A78HLepyZdJPk2YffgrQia2LOn530PIMzTFDAlboYiDWt0xqGpPU/vQ3YXq8G+
CAK2xMKE1B6acmxwuEzdTZWWPvgOlvhV7rxcurWp4o5/uRFdd1bAjqUqq2yeUXJpf1G+aw/mpUCG
DU8GKN3+zEfrUSxW1AIKENJiSFuTTHA+wzo3/b0Un9uEui1TDiFgiJxY2WxWSOKZT3Nw4LMCl+Pi
yYePF9mlCX4pjYTIkNWFPGUYJuWbxWPS3ejjJ/YuVtoVZIlToC1Nsyyzhou3gfWZj5x+G4j0hQ9E
qn6QSVBi/cQ29DKZp1a3gVzKi6O4DHSDqOGPDp1bNK71hBiHueqJShn+y9vF35YoNqWnsoLLG9+1
cA6cl7+mHM9/FKdIChr3v/ApbTbCr9ZVbETPlxmlkhZuDlWG8jO8nD+kHuvQWlkgGUARHhIgKvai
130ca8UEQ8EMjNiVU+m+dKIg7FrQTiuThwHvBJYSEYnF93l1XPfy6Cyjg9eAES/NyD9IlelWmNYb
H/cRi1JMwJAoz9hYxSEuLl3SuMVkuu0AZh1Dmly7mb0xMqj8EeFzloAi2mTjxIt5lGCejPS2V0L0
qQb7WlFeIKAImA9CRzfhBWGRgbRWUm97aa6IGzhpgQJ6GPmEchoLnu20l+psnCLk5eXuqF2SUxJQ
qUrKIISQZHFaqdIsgK/a9R9ybTrbRX6w5eQzmJCI++XW6umybGHkAq7GYJz5p+11y8JQ+4SyZLPF
LLLQOOsFQV63ZQO6bJmqrSqy4xjiUVyWLMkj2MCcKSCQQNorG7x+oCaubK3ZG+GirBi2adrCmjEr
H3o5g5jOGF4NO3eXovxj6TVXk99T+bgS9Uu2X8nKlJUZyl5qy7f6s5JhuJXpBCBdJ5Bhc3c4i+Sf
SokjCSPM/0oMPKLinH8pWNDVh33f2Qwr1qoI17tyyeTIypAvGzLPeanQtc7O8kt6G32VD6UfkQ93
m8awUkgwhn4slUFWkcnK6rtm+qZH7lwQTTebOeu1TgKcVopmTVaKm/EUBu1PG0NYEl/ypqfoFa2U
C0YtNl7oU7kGaqe44isMX4ZFN3iboz93mZstd1FJgDdh3+JYwlFFeeIyY+X67mvYP9TmN8N0c8ff
NwhKDQEOWBZFozMCeWT1AMZkSaYMjhuUeG1Yb46Ao3Zu5kUxw+CU7I3gngFHBw+oMPslJjZTL7eU
vQmoMFp2MuDOjeY1UFvl2kEae3chSee51f67UpaY2I9UQ8UoE+wN2Kb1I6+P523/7R9d40bPsDeS
/HV/m9Al9U9r05ZIbjRWon4kxgvdrLpW13/atwS+Mns6CcgwLubM1NlZoFB3Ti/NyTiah+pd94yr
PVhiwn5ZOLd0C4MrwP2rVKeljb1+fN3XhVou/veVczo1w+GgwTlrXM1+hNPL731e8P3GypRxTI3F
b/pLg/kr1e85jSVzbFj9/pqhliYv4TTjpcEL6XCjgccM7+ZTwB/Deiq1uO80liyAwFKyrppN7Anv
WMiiWz7ILiyefm/RBCDIbD1xwM6FbIjz0rTPaUocnZv3lLVlCa7fRY1R5maFZ2WAi1fec5505n9P
b6vX2Vfd4kgdAcRhaom5+gJFPZHTm+giexl8PnUlxRxKfqHltyL6yCG2SUzZO1ZYaa1mofJOmx+H
bvL7XPmUhBQDEAEEYs6+hWNqqcKxhs9tfBtoJmHcPZVwIFdPCA3qAU0eNk/3db4fPSIbfDm2Bwfk
OalfeNRecevaQbc341l5VGqmctLIBSqjitAzl8I1kg+sVVxTRznWRyUhyPW4x+yJExCiU7MCg5pw
QBj1Zy2X3Qi3vKwFpxuYvEIq+/svlm85GkauqngtFPxXUp3YZKBC8zXzbB75q4cUJAnMH1Q0oTsf
ptf8QF1ZtiH2KlNw51xLutRKOxT3WKdOOxtU2ezm05GuXAUI7qykUe90PKqTnzqfV3ylRz4O/j8S
BRPq/JKrraooXQZ78fvLcnhjKHu0POnjgASH6kYX5lE0o5RA4UTHpJJKkQ0cUbY1+pOee5iotQ+4
23Dx9wKKCds676pC5neJsHo0MySHbJR8Ke+7G12lCF5s6REephR+1Dada2JgqGZ4JvMr5x0J3pU5
iNnXPGxD0GDjCT4bjkqZuokB0rrflCF4bVq0PQvBf+Znc+3NceMO83woauLxndp54XB3WJTGswko
MrUycrX6wbFLskF1O+y+bosACXms5M2g49FLP84Beg4OpuZWN5Y3+uZhPpGX8c0ilPX2CHAgZ7mV
J6PMC6GUw3gfX4qbGbQi3cf+tG/V/3Lbu2om4MLSqRre+wE80k3zmQffnKOn+DRc5O8TypP4OLDe
3ZdJ7JiYdx3TTumrCOAQVfERzPIXNKgSzkqJEOBAyUcpXlIcuuX8xR5uUor9hQADMaGqlJM2SA5i
h0QLnO6gFUHfEo/920fs3xsjplFRepyHtYnXzsbI/d76PJko95nccXmuu9lTkw+/tyl8RVcnuhKa
QzgwuJEaRvNrV87xUSomTBPeF7N9kl+1EjAh5EMrlRiO1CW3JQO7ehmUMrILRu4pE5XJ4GD5a9hw
FSZAQy5PltybsO34dfIlt/Djp/Q4XZrXJeAjECk2r02jw6x2C4k6kxN7/HMJWawmRVIWBkb8PDbl
a0hVvW8a3er7gjpW2NWSpOD7jhq71eANKE6bKVIKSgkB6YxuMdLcxnEwjl916YuUEAnT7Th1pYUA
bZhjrhVljHYn8wtveOEjftmh9q2nETML/gNnyKYRrOQJADf3TpTpDlat8WdvDlqv/mH7OvjHiyB7
yjyKf4pvwi82dxUndlulSsY6SMRJEX1C+UrWTEGxXHJquCexTWLPVR51fZFOKi85y1SwTyUWJiXF
2qR82PfX7bhxpQ8/GVe40E3JIoHjD+eD6jW3fxIy8r5uvNOeC9CyZu/huNZXAoUIKETHFYssW/Uj
XC0whMwdtZ+L7u+rtQmuKyF8eVdaheWQRw2ohTCQ+3kpQRVXHuxZ89rkS9E+miQ3J+G5YtNVnrRx
NDcl7i967HZ29WgjfkAMdtjXirI9ASDAMzsVbZnCtRYvNB51++vyA52SBIRTHiwSQBWJ3RvNDJOQ
n95mwZxyD6M9z4vHcE+PD1Q1M7V4AmBUeRw5QwNx2az4UdmBHVh1+/n7/tqRhi7gBOtUvcsrJOxG
XFl49gE0ZxaSRLbL2Ydri1pF7jg7QCF2YoHodHYwpBu3zNqXHpzDdDI/SK/yg3zA9PEv1KMssYji
gBPNKeqY2TlQsLtJ2tv4e9u/7i/g5sl+dSmxJ6tplT6OOhjfaCqF25a24bKmijyn7O7MOk9OqtpR
7zuUTAErGF4UKznFYdXFH+XhQ1o/NkvmFdNXNS4JxNh8wVzhkjj1LjUiJ2tT5Fes7tjdjpi043jh
jAxL5yUXskqAsg6+nyuAMtNcn2TOqLQ8pF+1Q48GVzf1nNnDsLoLC3LiVCaQQxeQw1TiZbRmLKST
Dq4Vy54Emb3iNjPVu82Rdc/shfiimeUEk/EaA+PK7rX6WxsTVTHU9wW00KekK01eDBA1T3H43FP9
rRwG9n6/ABOZHbWywdFILeKDUw8dDsb6xxSrhdcOCujKQRkVmIucHKwWhcb7PkZ4sVgcK41Rkswl
vDgvgqo4NblvSed9EdvZr6sfiyPYiyQz46rHBoWvcCuXp4owIc/LI8xQxiQk70TV4RC2JzJ79Z1V
630HpdRQ9/TaK2qUKtoPcnPc14ywDPEhXbcx07KV+OKpIPT4rpCRLaUI/wErn40N1uhpjox58330
eGQbHdjt+Fh/5g0/mat49kE6z1Rf8vYNfrVhAlTUhWpVccUjdi8p0fTIi5mTT0Ef+mg38vAqeC5v
2I/9taRUFfDCSRStYjKCNFTBBHF2kR0WVOVjRo06oAxeQIslQfeUkSJ4N+tv7LXsn+Qu2NeEsgoB
LyIdsxoyFiO+7T91aNVTqQsVpYIAGI1l2YtRGTJ42ZWHOVvcyQA/Ql97+3oQYsSMa27JKd6dcX+f
5sdkeUmq0jNrwoMoGUJWJULOv5o1WFo6Vc9tMWOcovRQKMNhXxUqFBNTrbEVTX2I5UJ3svnWndx8
ih3XfuGDIIpjQ1Uwb5uAjmmc+MdT5P/027BqQZISIXKx6lM+HzP1Xct2/b6AC5XBZNkcEFmy4jWe
zk7+Q6UKl/9lya4y+NatsKcemijJ38z4tKBRQ8HbGTsgZfifGkOoBRO8n2k1npxrLJhs3CgokFaJ
t81tdLkqI3j9bEx1PyWF4jfmt6wDc3flpZ8t63XfzCgtBM+X87yP8hSPSrNa6W5TmbAs4/O+DEoT
wfnbLBt0x8KRMBs3UuvpyeAuP0IqVbjtl3+tly3WT/SKLqXMwVtwWH3PnI8FQyrgXRlP9SpD8P2y
aGbWGRyJsx9lek5x1JANnoQV22ITpDmHiTyHCK7agB35oGH7f/LL5CkeasXOyUhA5v7m2GLtRO0o
Y8pkBAQa+zLkXq2OXvi9/t3NEbw/CZ2lnxpIQcZzKc6h/r0K/7dvZds3clTtGYYpYziXWIWoYnDz
KMe8zu3B4BW+PUK2dMT4dHcI+nODXvD4077ITZNbSRScJ03BvTfUiBLL/H/D4Grh6BpUZSolQ3Ae
idlKFcWoTLXqz/GALofKcJ32+74imyhwVUQkSGujyNKSBIpYXZDUx8Eg0vjbNr0SIDhOh7mOEZ6U
FxxmfAKncmI+erHlFzTwwqizzt/XZ9OoV+L4xXJ1EPStHXdl2CmYBgRbuKtwb2TTawYexn05HIN/
uQdhLISDclFNtmzhwBm6UmnlDLFA2zzL0qc41Fzpa6cb6E2hZuluL+FKFtd5pdMStUzvZOwRr6XS
fM5An3oGCKZCT8ZcqH3FNq1uJUw4fBQnwSzYBgFhvtzJqTtYLzOVyN/co5UIwXlUqwH5d4zoWQLw
JB+7NDtks1+o1GMyuXCCByHXLqXaW8A2uxxQ2TnrD63v8Nz33QjOzPekEa6K/VLZm/dyYmOysp/H
n8byJmt/MvW2pPqgKbXEsl6mGb3cprCHxmdHxefcT9knKHbmczDTb/v2QEoTPKpsbFZ1FaId9Rh9
4InB8Gg+ICuIwpp3JjtXKyjEov2sVXOnmosfLndF61t4mh+oiyphfo5wIrVTiGDBwimb6M9seYga
27dbr69e9heOcCSRzKOrwQleVRDTMZwNqYtWzbb9+XsyBGTorDIy1AjOapbmEcMen5SsRg6GfBWj
dBFAYeqXMFpiGLY0vIz9g7XcSephXxVqVwRQqHVNK+UBIphTu8jku612Y2BuJWPvyZCtTEwABVzi
/j+Ss1EfVtyDBfR3FPklGlWHsbSUECeDDLLcpg6S+ENZf7CsYF/M5sHtaIZqIerBKSR4SoLp5yCx
gpikC1T5pp+JupLtLb9+X/ASaZnbsuBqxFDD0b0J03Zjsp57e9evUvivWB1t0mCxppsRHRrugL7O
R8kFlzZGMf2R3qroINAwZz0Ag6YbEvHb9vF9lSs4Tlyq2pzaADW23JmOdyzQ6aZ+sOzX/U3azpqv
dklwnNoCgVTEUMiyKK5+QefZIT7OPei4+FA/qlqdWkzBhRbDwevXhDuKPN/1xY+s/19RPnZUbcl2
hnSlk+BAfeZ0tlxg7UpwwZzbY3fTJ27sxR5n4lJP9jMLqPK9re0yFBm1xLqKEF9MUVQSW4Yqiky/
jpVD3zU3pWUHcTsFeZfcz/17aqrW4gTbd7TBGRvGZ9aAXZeFyt0MOt93WMZahmD5Y5bqtRRnGPmK
u14Bw6gYOhne+O4uWUJI27KMtTDB3JljZEY/gSOhyPLEjXTlprLZS5JZ962qEUHQZsCwFibYfJuF
hWpbmLHeobQYQ5oUPCVaXgu+BGRj6LcibtViJL4WJ1i9pmRanWQgaBu7MFBTPOH8aPF0rrc3ZXue
Eioc4nv/qzhUhmuaA0MUe+RxCiqYZoBB19lth5FuahBiTqt115bun6wPdqASzYNbSGwoV4lCAGY6
eeiYJSxlbDJ3Nt1QQfk59QpBqSUcJ3PLjNwe0fEeh3d9GYzG//btfduDr0pw+SugLxsMcENNGqa0
JrfFBFap7MegXmL5m20Q2TNKE8GxwrZhjrzkmNjRZihseNIpYoltZ7qqIjhT4qSyWjRYKjYPL7Uz
3A0F6jsrDE9lGKe9v2z/4kxXYYIzqW07OXIP665/8houjB3zq2+tb7vDffOuqbBrSxNcySiGqBkz
LN2gmK7+tcKrv0EeH9xc9xxIOD4ssEpnNdcounVezIuGXtjwbsj8/Izut9NAMU0QuyVWWyaGpjGL
gflAMwf07qPLHa7aYj5sSeXtCcP7P9Kua7dyHMh+kQCJkijqVemGvrbbdrvTi9BROWd9/R56FmM1
rbncdWOAGWAMuEyqMqvOETfbzRWIcxrBwVQM4kbTJ02Gj7vv6f7VBXHqsg4xNGpGCt4f7Nt4/JQD
PIy1MYrNp371JxlmhMRixQFMOrZrFqeIuUWROKYd9M0nOjWum5BcouQSBycusI9dGKFsgUtN6w/N
7FrznSbFmZZonSV4hR4PaVjrnilq5slX/dyzIgex1ytv+8PwTpV1vbi7vKLk4uZ605tzZ6m4PN0Z
vRvixm70vzPMiSdt2cgUT/QRdIrBeIezTWCEzW86/em6E5JpguAW8rmO2q4BPVFTHqLorGSaq2fv
I2N1+i9/J0nwDVOPkiOrIKmsMPxWz16kAnf1kCzvklAG2y/ROibw99Qx/qkonJ2KbRpjxYJVobuE
SddpJKrAhAZoafdaAnJRpEO5y3krh9vhGW54BsC5T4MsGBXn+i3uuzzLxFOeBcQQItxilLKp5/A6
XhvnHo3O7XrTYpM9MyWJye6Yvqn9K0gc9lwnHWS6BRe0vDdr3hzIu09pOAK6x6XDz7j82Q2SVaj9
r/YiUrhNkFV2C6j9gK4NtqCuC+bsdzp9u35/uzIwxIyi2rBQbgj2FHXgd0wr4JBTZXIGCoiv8DBq
skHPXavaSBGtqiwso9T5SdrQizUQlneeqg0X0xidSrbOKDuSoBLLOBop4WhDObsDOL0N9FXZZNNu
XWj+eyDwD/2Z4uEu4WB5kbbeLb+bWw4+3b/LUM67zQVEkofhuy5xF/vZ0UakoA1kjEDOmuIO9efH
BdSiR/Vudvl8e+zLyuvrd6iJr3MlQGtmkAlSL8nV2dX7dXK0UM8AKhPLKKV2LXhzLu5TNtmyRltl
7YBF4gFH3idxjI0/6+swPOZ99XBd13ffzrZfTUjMR6oscT9R0HwDPpnj/+QA1jZOMUqNoAnKg7QW
3e2JbCXye94cTs0XpalVSByD6Jj51c3wZT0jpGDM1JDx8eyGxs1FCrk6kHeGEc0KMHSmT2b/lP/1
9Ym+olmUUktR1wCyGbguDeYiLZ89hgCIzO5CX0Zuy+30VV6xOY/gNMqU0nHKoYPkEB0LfzxqB+Ug
R2mSXZvgLiY9itp1RszCwmmsf2u6e4nWSQSIu85FZ6eNlSFlsWMHg7IHCrCr8D09dV5+O3i6K8fv
vu5utWet3GhdaFlpPbfQBJqEl9D4XBVgA7qoVXpLZAWixFE8e62NqCgxMZWbICzqoe2WZuGwGayw
b+HN2ZjRs2FvpAwrgPraGZqn5AxlU3O27FaSSMgOIviGKE7parRgeDexwq+gCjBCd5LO7nAnfUWn
nwf8NgexSs3W5hBSVFa9Hyg7zlNyX2J0uiH1uc06f26tnzNmTkFz9z7upCYs00XBR0xLjdWEDrER
LL4PyTuOKlv7n8jd5Gl+Ftg/veu6L/Ht4rBCTdqwWyJ8txSzxtl8BGw4ODX8WIYzLHEVz5Srm2ud
7DHusI6Dax1Wh6xuZdzEZUDU3xNWp9BjZ+pfaovgNJai00y0n8F9Vlh3bfw9r4u7uv59/fb2swyd
aTZ0H9TO4vZFpjdD33OHS2/WYL3kXuUq/nqY3e4Sualvn2T7F7uOw9Cormk29tpE9Ox1WrsRjwXg
Yl/IcTV+tgSMs3Xi5dX7KXyLbmxkCapYxEs1WyWuEEm1o0ZuqX/Nsq9Zebp+ibsavxEjBK2E2k0U
Zkib7H641cw+YKUhUYb92mAjQ4xUut7PUT7wSPXPllsXNKcqkK/T7mcwG0mC3pk1BTBui5hIv84/
OHsuB2meH7JL8p6nnbJO6a5TfBEnhi7SxmU88rqRg+NHy7muH0kpqaxkMsS8Vl2srqxguwnonTPt
2LaRX1DZfijZc7ybk/CfbzzE2I5Vh94ykK7mgN2vnuasx/Y4L0fs7IEGhz5c1zrZoYSkdmy7GFxp
/DvlB4ICsbqxteC6iH3vsDkS1/zNkdJ46qxGXxAUj8bBShwEEdQE5OeA6f0oBdtE5KmSY+0XIRuZ
/NwbmTZdMSDBWTt4Q5OdO6SAhte2z2RCifeW+RxzI01wEXaTlqQa4I6mufHrLwOmEItI4oYk/kEM
UYo6Fpm9og0D/kcn0jtnlS748GLwVdDfHENwD9Os2kMMO/IMEMRMzYGpB6M80OoeIEgrGvdkOC1U
4vY0fjfXhAqeQqlnUIGOeNerMU59MEBDncyH3uG0IL2beEjXHf7vSZbt7mY4BgOfhKZjWkzcPkvS
WG+7HIcdyLnEUg7IOyLzk1Keq+RbNV8W9TfLA/KmlT5zI1aw73IyTUMvYQxw8Peq3x3YicZO73M+
GVu6/r1v3i+HFMwbU+s0rQaYgWkCNyGPvIgAYa6VpTX/4e5f5AgmXldRPa0zPqJxb3MQOF70M1QR
X9kdZxPXvyiSSYj/cCovEgUD1xpbn9cUoWw4j8HoNQ/gS/eBoKUdBuBfgFbrSVbmye5SMPIUtFqD
PUCiasxPiASnVdcP2SpDI9gVY2o2mIs0ooH56U/PtWYUzGTACvUM7UPD/K4/LDLSGm7Hr0zuRYQY
LRM2G03EOSRTM3TK0e3a6DCxE7M+xK07DjIL3/VcG3FC4Ow6raSzqeG5DMAhGI0L4rvnzcH5+WW9
ebTxIuxcjzkykYKVjTOb4sRAQpoP56m+IW/ZOjE3RxLsqpgsqyhmtNVM+hT/aNsHoF5eP4HsGwkW
ZdnZUpQT1KCZvxpz6Rno/ZiKl+l50FLXVGL37+QJ9rSArKFjHcKLMgdIoHLja9x/yzVM4FwoSSTC
9sPz5v4EW+r6JB3igedro8cO0yH1mNd9wWw4VlcP9kkJrh9Opg5Cbq23LBn7DK2Tbr3Ra2BVfPi7
3y8ETp1mbVQy/H4kbSuoLirJeNy+f93cl+AUWGOsqzFCQGQPXpF/7Gd0c9sBLcj5qCvfE9PA/you
VRkekhx4IhYA6nCb108p8UziWHo4WJMJznY4wOLMhvs6vO0mmeHKTiqSdWPXIulyBb5JUbLHqNKe
dPRpajVZnTZMLr1KvHVE75VW/UdQpZ3HiN1jB/8uzzRJJr5bYr5cuUjpndomGEN1mPisfkzBg919
0W2s+5+p5FlSdquCK6GWZWRWA1MwindF4czpGZMY1z+c9FIFZzJlll0qgNPxwqfFbU/8ef8HeVxd
vj2rSHFzZScSXEmUaCSnNgrmEq3jsvrRDIdWtlIgsWgiOJBmGcIRm34Yt6Z5sLDG0xqZCJmTIoLX
oE0VL3mDfug/02DaOwxFHEx/xr57e5hlD4TPCfyVqEwEJ5J0TTQqDGGSfX03evkHHfQJic+82ne0
c4F9FrfnAEHedd3gF3VNquBZilDJ0oRLLaZvneqqo59Xv6JQ4iD/4y4BUAjEO5sBLfrPrGZKmYaY
yeux0z+dh/6MjWpk+Lz6k+HdSKUJ2lGNYaTSHF8uvNFwi9E5/o6CqfMwDYbXk1iGU76v8C+HExSl
CrWorFYcbjBAbbj+0sPsaMeJxIr3HdKLFEE/1jTs9EqHWdXxoUOdid29vCv8JXmgMsAC2YEEpVCG
nKUar56rFhSNueVPOXPMeZSkARIxInRAGpkxrbjrK2z9x0pH1THK9KudjzKK1f9wgP/enQggkJtV
poCnB/ngCZthBS8yXYTLEyZN3CTI3er4Fqt6kUf+VPcIqU094SXZY3jj723qqlPlNkb4uIaNxID3
PeGLKCF+gHSSGBUvvaiOOU4M52ehDBdG9p34n7BppqRwS0pr4TRp9JAbbkV+5pFEFWQma/K/YSMj
aay20XRk7PzVmIOL9Mf1nkco7vRkULF7d0YNjVgGyK2ZbQkGi6eNYiYl5ugXtXM1cBkZFnvDZ7E0
yqjJTDSoxUktO9Ky2oix/phHl6nz1UzSv9g7wvb3C98ElMEjNoCwbzRXH1SgP9LP1zV412QsXaUY
tUBtZorwK0U0AOlvVlWP/JMyYHdfd8wbzCB+Nl1gHz/OkimSXRWwdEM1TAvbofbzX7RRgcrOrHVY
Jw2tkfYfkA9MDjwuAaCJYaSdZCR6T6ktlNeaRS1doyKRYDSkScUqHTwm+sdw+DKkT4v59fod7sXW
jQjRv031mLUaw854WNxqSzBpmBMtQsdqmSQ07ArCJ6JgamegYBQqbJu2eRx1uDmludfn2y4+V3EJ
UHyJV9vVOcjQdWiExkQQYpWutp0xwEONUWuDsrRqnR6w4hLL2T0MZYaKA+nMFPcKsGmmYQceUqyu
f2TgFQXf7HcNmZHb0PktZbaF9WSoHFNhT0Kkq9VajZIYn4gCpL4dTv3PSHuXgdOmsJ8q2UvS3v2h
1QjqAID92K+IWbK4JElo4mRLVpzaunE01KPXVW63L8Z0SyOGjRt8Rc2SjV0z92qNXVslmCtHQbed
E1apP2cAdP4gAe+3mzLL5TFGTCKZgdl7yhgjr4haJtvSEjNNNGTKWsChaMdPitt47I7TC1in+cv1
Q+7eo6WB/ZNazAbHzZ+xYpyWqW+q0fD65XEM3/eytbc918CYCewd00KAePW6qFeNMhJ8J23Uvdy6
ScHmaGkyzLo9KTZW47Hkj1YfFWcQu7ayqBnjFFRFjz1YskCRdfR3RcBUTaJzpmHxzQAZVV7pIXBe
iJW6lh0wrXdhR9e/hkyIkJdOJMoUalqqt4COFZvJMRbiJR98V4SBTSOqqeBbE4cn1zHV+DQy9Atd
+oWmvkEccItJHM+uFFMHq6yK3RWD8p9v4k/e2BmGdoGxPmeKr81olrOjbbyh3IdV/itEKE00WgBL
GxtVngncjRiv/rrqSMf+ZCcR8ptwwNsxM7hXM4PG/lVimVZGDr5XjWzPIXz1bgGuZ5JBRITR0mK4
KOlnsE752i8m26fF1e+4l60swUnPa2vPxFYMT+kGzGfMoR4fikzLSgcGOh+0Yqy+JCG1UzCtKcsP
zMeEtcOYYrZeaySd4tA0w4tWjpmSO00Z2HcKLvXCaQe2vgcdV3Nqy2H+omdE/ZUUK1EPelGC9kNV
mxuK2VZQqw9q9GVJVDaA0JbmrdtZKXmkZRT+DlmTfSSNWQZ5XNSFn5tYL3Z1bRmw6GKkA7hn6RDN
rglm1SDvtQmMtIYauqEZLycDPbUA61/Rrd0qysNc2WHkhDWGT/TGfFDtugUZtfp9DLEajTU7O3ts
CpLfVfkEmNp+AnbhkMyhclioOdSHCQnnOQVOqeLaeghyHF3vOBz0RPNLBNDUzo0ZULl80qpaEaCH
PeNOGOk7J03t/hD2Jf3GWkYeUuz8NqCkVsvjUKbrxerwTFajolEdVigtUP8wfZ46ZTlY7LgMlo2l
8LI2LDhJYJg68Wosud/GLb1MRUqZW8bRbB1IlU3vjaUZsgBfI8K7ULVWq5sPWcycKRraySVoRyRH
lrZUP8S0Rtu77NesB0mWVem+loX6ik0EM7pPlcogN3xK8jeNLeUJ7H7aE+1C/TJr7XyLgE5Re01A
BHUbZucylydRfnF/JQ51UKJOyB3tqAqS8gyqWZeWpWNhFl8Ggi2xZXGDJSONok0hDE1ZgiJ5r6yu
JsPXk9jXqx0W9K4VtixopmGZPLsZM4nPk/1+IV5jbc8w8JmRk5DfevxplW2iyq6Iy984bl2ze2o2
jcl3IcLhvlz9IpPkVdzFiBnOxgWJqyqM0aivVUQgUvaYlOhiUCC0zVNfKp9pp7NTPrGgGnL9pmrX
t2RXW9lCyEhRe4P0GSFj6hI/Gb6m3W1r+kNte+iYAPIMaSRekKtDUteYjM8dfVb9N4T4l6Al1svA
frAbhYaGN6DvZMeGD6SVY5y0wXUxMj0RYopmztqwrpXmpbQHhL3+NK5v4X/Y3qUYSprKmMwEd2lH
D7Xq9UrjRMZbXms2QsQtltZco65eIcR6xAI9X8cuDvqNkjnT5+7EV5s0iYpILk5MJbWkqUKjRYA0
qy+gFih0yfeX/X6hnTXVSpdFBYoKY72zyltVtqW3W/pvb0zwEHmxFFac4AAYLPU0tL0BR/heBzsZ
36eUIcLsS6Mq5hVtm1nkFdUaljtmphHAWlgApuKYmO0xLJ3iohxyPwp0ydfZK2jtjTjh9lRj0GrU
GoY3ZqkbTce+PlTNzSrb8d71ghsxwh2umlLHc4KgFCkXJQ8a7Zcqi3uykwiOtke9lFUmgJy6pNYc
ppVHI8rxGK2rbre+pTTfXhs/78arG0TN2gz5l8fA5dSnQYoLJBeAIabYMpq0H9d9z26/aytO8LJ1
Za5WOsLDt17UuD1GFhW/xObK4HWn8VDLqcXUvZCy+V5Ckp6VjK5RhfOp6qEdgy5skI09tD1xeu3c
jbcNipxC/X79mDIlEVxsVZM6oy1Ay1vjIWodu5ydOZK9VOzCv27vUvCyfZ1aOiW4y8nVgvQzJ7jL
DoZTfmy/aX7ql278JKM043/4qwD9cpviTEtaGy3QxCGyNoDJujpqTNzRere0nzs1GA2JSUuuUVxc
sLshJXQBhqJVtue2bJw6zL+G2Xr8q6/17Mg2JhA3CUANuKNi7FGd7nGYsX66LkLmDMWuq6YkdbIW
iO35ZfKtIMKk/RBUp9bhdCSyue3dQLL5SoIDmSlVlwL8t14yPCTFl36SdMV395g2mifuLbTLSmK7
gxrkiaMHpaeAlO376Dan3Ee52Lyhh7yVJvgMZsVpVA+4u3Q4mOHn9Wuq/qUEwUkoyTAVE0Vq25uK
GyKx08beATqWpIEss1hxMSHE1CcJa/gFE37ddOiZT2zrt9hid4rTRBz73LqLI5ub3e1Wbi9QcBSl
ltS5UUDsHHQfOatdhSk++9vs8kjMwCwuxeP5Dw2xAM8ECnH91a4CYEIUTKcrKlINduBL4OuRvC9O
y6k+yI637yVeRAnONjWSPpkSnC4qU2dYRyeqU7zXSEYh923qRYpwh+iGKuPYzAjK2akAeqMM4eA/
PMS/AkRWCEMBrDy1oIPKuxSv98MBa/qJm38kAc+WZKwQuzmGhdlHtOVV8mq1o+laDN5MFbDe9Q/d
fM6Vy2A+UFrKNJ6nQ68CxkaOYLt2p7GmA83rc8+a+Nh5PCSYO2795oTdvV8yz7efX2zkCZY8j0Zf
z5iF9NQz+81foGdMW9gOELWCCPwkXetYuuyMu6phGXiAZHgNwDvXnynUOragnK8RpjQzfL9S28mL
5GCRxrXC9KC0uasM2GdZSqRYj+ijoP9C/QboFdpQepIwI/tT+M83oazTp6YbBqSOAASiZw4G2wM5
05kCEvQH8BQcs9iRNXT3vdrm/NxAN0KVfAwpunJ8iyy1sEjGkcwiH+vPoZ+B3Mslz8sHssa+7KiC
ZtWqqUxsxlHD9FPOHqtacpey3y9okgaMkSleoEm0NRVkVdYcPfS0n1eJ+uxbosWLJCx1vZqQn1Oa
VAaD3ddJdaGjdU6M1iUd+IkXGe7D/pFeRJE/P5TFQrUBFgi0gw80LqOnrv3pugbuOmPrRYRgC+GU
AiaqRqyutENYPKjppS0erovY95QbGfyYG30btFlf+xGueDjbd2bQwaPQR+rw1fdEOrnFP/NrB/Zy
IEG5k8gsVkPHo2+3AJ8l/6x03+boZ863aCXNr90dDUxJ/KsJgkYDZwSUXizC9NbgLm6fXbrbDngZ
YRDhDSMByYijt5hPazHL9ZZRja1oQdkpOsIk7aAZa5oD5aQOjF6SM8p0T4jSRUZMrNTiHk3rx3O5
INEKmeIJ8RnMqXOkLi1ezbGnWN7W49Miw/OWKZ44aWAvdZiUnCuHE0VhZvxATp2nudHzJ5GFMsmF
icNUnbLqVtXgQLVWfiij/oh9J/e6Je3eGcYEdZO/Wr5agtCTpSbYtjA8Pfbi9D7Ec18vUepd83kR
IRaMTZyWhU1gqys7hfpp0m5i68vYX5RR4nj2I/9GkjCdgWp0XfQIfrT83PlN46pINixM+j70lrf6
oN3+/qaG+Eai4E7VpcqYuUAiBl/A6fZLAXGvKXtc3o+uGymCR03iTulqMmrgRsesASiV8frl2X5y
MQ/6mY8Wy33evqJvZAoetqryMmz5V+M8b8QtvdVJfnG8BfZOXq1KtPD5AjbuPKtbvG0X0ELWBoBg
c5ramWWMDzI1FFwrprJjI1bRHLTGd3ivArNgF2gYwqWpE3USld8N6JvLE3xpTrshNia8w3SsQkHS
95OrKuonYAAe2nb+cd2Epeoh+NU4TuqoyVGK422xPpXeh+pgu9pXqMc9veMMAOzBlpRCUvUQfK1t
NRhbKrkvd0ZPu3BGcR2Y7M+42J6sUtmvXl/uU1yIYIai5raOb5df1oBbdXIG7WDtgDzvwALQFAdZ
70huVfINxVEvkuRz0msmeqGD0wfW3dgd50sZjOhUgjOSRT7wKDnopXxSXGIN4kLEOildadhw+8n0
LW10R199UzboIfOVRPAppT2FNQVvnzeBEp7XmsVhjANImzEKWnnTMZJBQ8uOJXiUHti8cxEBOVfv
0tsyyz+sVeQMpmwe9D+UxWCWxjTTtMQ3tMxOYy0bVhVbcJNfdI7hJj42Fr+wO1JxQGXX9vAef11b
9pXlRaZggtpiZ01EiOGt7eeoOrABhFg/++VwXcp/fLQXMYLV1bRgMeHjJvGpvxB/PRonwHg/4cnf
i8/2ZZa8r0lOJT6v9cnYdLSEY7EwzmQPv5n9cwZwRhPL0MBkgoTA3VFzJS3n/CHqByB6T+biKMyd
J9n98XD8KpNn/94fE8K1xRlulBxlKjlwPGqgEh75cgSHzpBDM+zr+4swwcLSvs2KRMG4lkUu85hi
0sRt6k/XNUJ2cYJN5fpYt1ONCrgEUtWQH0l3F2ofcxjWdTlcf69dHD/rNkBP84jJG1wcXU969iHs
UpeMDgVDOIbDGJHo3X7rkHFqEYwdAvJTEKeUiq70I45F722HugDm8sjJOmhAQ7ckSeP+Db6I4j/f
nAyzMqPWTAP62EPtT1XoTOV0ssPCV2LZq7tMlJAVhF0xMMVGw221zyy71emHeT5qikTJZVIEVwSy
VywnqrwpYt0S4ITbM2YVHlpFlnVw9X2tEi8XJ/giPcamxaLg4oyvJpDQeRubepZr30wIH0kgK0//
I+P4V55YeZnEKBSy4Gl84OL4W7LtVp8NRzn8X9Dk9433RZrgkSbWpJGh4BYZ/bwOwAuKvrFBui64
W+C96LnIfgmEiH5YYiT29EYZ8IxSB9gqcWPsGgX2uUYrI3dVyag8/yxXPpvInKBFLKmyCiJJ/7TE
xnGIg1q5iavzwGhgFJ3XyfB2ZFcp+KimprnVVPAdi3IxDAe8rKVsjvg/AuPL5xIdRgvshabAIDGe
G4qPz48N79T3yN3A+h4QLwtkODiyLye4jSzHqAYbkP+Oaf2olvFXvbBlQwAyGYK/qJV6WDBaCZJo
1rxPqtVBoS7xtDIRorMoyxk8XjFq8xCQx45a2mzyVNJpMjC1/yhSXr6Q4C6iZipGouAw+an+8P1r
7rFT94Wzu6F14vSHKIi+Xw9Zu0dDQ1UzLY3zogkC17QxaLQW4IPoHyz1QyPbPNt3SC8CRIfU5FpI
TYw8AslRDwo/DsyH5f18nrwSWI7xG/jqwKbCbKJTzDzqot327ZhZFCPuXtFZTkp6zH4XPmnOak0l
sX7HXv+QxC92ExFTlTVqbkK1K5LczXN3wti5n4B6/fr32Qvyf8gRbHag0VKlGRa3ZvuZaBjYkW6e
o4cLHJpA9kIhO5Rgr0ofgUdMiU1vbE0nJ26o/QLWnuREPH0UfCs4RPGJUHdg8Fxc29EZbUheokxN
T+y8ntbj8n6sXU7Eq/vTMZQNC+648j/ECcab6SFA0Rfeojk/k34eTMxxAZBFklDsOdc/5AiW1A5q
T60YG3CNH91OPnXXd+FPDhykue09VP0v5VE+z7NRwKFgZmZzdrnk9+KuFQo4jnNnu6nl/ZNbyJRj
x1VsDyiyWsyZUZMmNIABNulnnZTvqtmUPYPuKuCLboi0tvOSVMuo4mNp1lFNM8dUSyeNZXjbMilC
zaF2s9ZHUE2MOt3YqDla9VSGP6+rOQ87V7ScCv7BTNKizrmMMEzdyi6O7dx/b1cAs1jD5JbRfLou
b8/R/vF5BEeh9vbchqg/PA2hEAurQDxU3fV+8OLj+JQedMn5ZPpOBV/RVfpq6hH0PfpWnlS/DGLP
vCU/W0BHFYGlSF9PZR9NiPNKFtGkG+E2hvXUsY9h7CuyynenKPjjCgVXEc91xfIF38zqz0Z3Zw7r
2QYrZK4MEh+465OwOKjqpop9KHGn0FJCe6xCZOn1MhueXZvZgWRL7efdYn5rMbftLQCIdVW1je6q
Vpc+xPO8/JVybuSLymnpTdgYkM/7kqsH8LZ3YWAdOHW0zE/t3ulGlKCWw5pgHZw3Y3L9oWg+Ftmh
NgCOafvX1X9XDPbvcJeGQY1XM7S5Mo/mhFntbBofgVV0V6/16IwkC9ZOVmTx23l1extZPMBtPG9V
9bFWdGhjwX10862lSLRjV9M3v19wT5Y6xPO44sqK8meKjkj8KTRkacVuEN7IEDQgimdsEDYpBi8/
jx4HSANKz33v8zmn8iCbENhVd4oVNp1gKZOJcx9hu9LC6pDVGkCk1oEfyfHl1KM0BO+q9UaOcKiu
G9eua/BhLOLyzlV3o/i08Ub//1LbaLJTiZq9JFlNBkgzncknAKfmqFHzOzA33Fl+34JXWPWA/H4Y
vtOH+i3AREBwerlTwf1i2Fk1Rl7L5RfMjaHJWbjozARIojjCrcckCrOr83xuB3vCOiOGUOmrRV/b
4E/HZBx9qKzMKaz76wa8q/QbAYJRZQ1GS7N2MbxpOfbKTdpk2CGRHGI/Rm6ECJZVjZ2iTgYvry7a
MxALdnZ95GdvHS7FF3q5MkEbV3DiDKoGMzbi3iNx5GRqGvzdpQkqSOwmnADOr3p2HmTjKYT7kxJ4
7HqKzTEERcsbK5xYmKB5ioFcw83OxSFzDWTr6KNKTXjXjW+ECUF+IoodagU+0NA9JPWFkVtKfltg
Y/q7exMCvWkUIzbtIWZebjGYzayn+A2tjz++PvcemyARFVbKKx2oGv1Rl++V7E35P2boAH7ALEAt
CBZZt5RUajYDvviHceCjo+ZR8cmpX/DehrfuN7UWcaIXgYKFlpZWm7ENfR6DCWsxfGZwPVQn9BXR
gpMNdex1Qv6QJpjqlA+A7DLQc5nO5YVzglu3SKKTU4XRaeysTE75uTlS/7pe7Hu5lyMKJlspDfpj
Jp5yxoSTDtQDKGTMN3UONvcoGG2TdBnLeyRfzerW2jebYuH64e/OIdgsQy9CGQeISJbVMfPIWeq3
5CibQwiGakVRQ6gS4dFLjZyR+iVGirtW8jn2I+zL5xDM1NLXeSQDkjp0+A5Y7P4cgSreNcPsYpoh
0ta4Pce2julfIsuQZZIF6x3jBVyEfPsG+H+1Q7sMSN4kmFvVNfFW2hvzw7QAW1HrvOsfbu9Zdqv2
4ht+ls59Nli4V7N3rUt8oQcraJCcxalbAi76uUsry5skWi++4ZulDRriEtoS67+6/GF5W5T69zOK
L/XZuCzdmuIzmjEoIqrOa9X7nshedPYL0heVFN/q+0KzMW6Bq+vOg99jy5F5ttsgwANvAr2yt2VE
L6cSfUUCjcgyqEiXzfcArXuqx0IS3mUfRvAUtDfIrCZcGdLkkKXqZTaARHRd43ZlAMoCo+BUM15h
T2WLWlWU73NT+1OafbB1SV4n+/2CDZsVUSmrcE3KMN/MDXuXt0/XT8Bv4VU5tjmBYKs0K5tysCEh
rHIXMAMNzRyFShZf+J95RYj4yJ+YoaHOvGIG65K7Du9aJSDpO6JPrkF/AZjgr44kLtC2RpdOc8c/
inaotCCPbphsRlNya+Ijvz3oZTh2veopoLpMAQ5Rez359HfHEGJ4pWMGwiwmDKyp99OI+fDGGY23
yAA4F7NUIHVhnOrPPIuMStoV9oC2kPqBTcfWfNfLZmV2r2ojQoimfYZgt0xAxomAdF88jIk7zZKA
LRMhhFMzMpMyxzaalySfUusQthNwN/zrX2PXQYKxjtqGDYZswgRDidKp7dcRBSs5oGD1Ez/2DHSo
V1ByZ1j6yL5fl7d3po04W2hQr71dgOUFJqOzgz587BM3CiVWuVvQAWSMWqoJ3m9NnGIykAMvtIWG
DWekwB8brFOstzmKE/WDHKZv90CA5SIEb0vEEh+XlrWpSQ8/4Fm1chqW1WtIeiTDcrp+b3s1kLYR
IwQW2+6xM1hBDAi5D2DBAnQM6u3hczZ8vC5Idh7+802JYpirpqczlG7KHjP0OWvFX2QMsc9zy6Lj
1DA1bTICoNVXWHDYBVowH0UAx3S2Af6lYRhrCTgIv6zRuBdotoLIn6cZu3mxsF8HE+qCsY+dZPz1
lut6OYngzbLWjCY1wndR15u5vOkAaZdkH67L2P/2LzKEb69mcYgiZF3BaPqg1Ucjvs2npzr8fV3K
vifYfBThy69RCsa7FUeJLznBnIh+BMDBiTxWl9Wvz+DY8K8L3Ps2wDUA6hf4mIgtPh01nZkW5gJ5
QxTE6zGrJeDY/O8VlWz7+4Vv3+ezBdTIQfX0qfLG8nM6DK5NDtcPwX3wNSHC9++tNpv0ZsT3n9RG
uy3DPlY8xQbx7aFrUvazMZJqPMX6QCQOYf90jFP6IUOjItdoUoRDyYZY9crkktaObZylNSl3/a/P
9iJCyNI6NcGjGNNUj6Xnrnka829D4bXsfrBap54tTOX9/wdsGFFfBAqxKM01c6Ql4Dxn0n+Nqujc
WzPAs5Ofq9Yc62K5mZL2vd7K3hd3FRGZroGlb4ZCS1D80RjmsgfmJ3Kd1u+j7l3fTm/R9Y0IbuIb
r0qonQxhDq+alznA2vHya8uYWne/FlIdRAmdYhpTaP1wrLPUXNGMjekDXW7UKJjn0pmRYfU35uoO
svnJXQUkJm9lcqch8qmR3C5pgwjM09HZyN3QOjb4z3Xz2v00GyGCCk7MnNUhg5C8Ve+WYrpLCkti
wTIRgtINK+sBnVYbnmHc5qtfyVCZdoMdkgM8d9kA8iXiQ0ebaYNh8mBXGmPvzUrrKSBlQfi7zehw
WVj+pSKtW+Olj1ZUcn97FQrRTbgHW0VGJHboMWSIncKqUL21aNy8rC5hVHtxl3D+d3/KMM+hVN71
T7YXrZAJQSYDCCtopP9UdWYrHcgP4BHD8iPWljD+6rL5MRl/XhezOwOzlSOoBllJplE8G+KlZfDB
B3tODvYNklavdGVLFLuqvjmSoCIV1RJDARqcNyDNt8H7ENPOzxdpn4dHpFcO90WOWE8qa93+D2nX
sSQ3jkS/iBF0IIkryXJt1EYttaQLQ5beE6D5+n3Q7KrYaE5hp+eiiyIqO4HMRDLNe51nQQ5AawUC
PbD8f8Iuff7RDOejaqlg0/BX0qSAAehnc55GhHfa3vbzfal6f1W/L72/VTaPSWsj9zIG+kTS8nYk
Kia6bRHUthH0xEMovb7lkDpL5gAja9bigNkpqEwrRXjYNuezCPEnrCJ3o+uF2+AVDnmx5/pH46md
MtCbqSoum45KqItiiwnsXRkF1ZpQkF1mESTA0+vPtNpZaRO4vT36Gc8PJS8AlUgs7l/2ok3LXomV
nAgf+5gPAbpsWM2dn5QPy1z5Jvnnk5KeuRIiuU85jEWTgfY75CP/4PHipuri/WU9Ng3hLEKukFKb
FXlaQ0QWDX6REH/x/jmazloJuR7qInmoqgIXZPeP9Xi0smfdUyixaWorJSSHaRfKtNkpgPoxfq3M
2PfQox7bgOnf/91hSV6z8JY7k4ZLX4AI013z/C0f4KsLNyWfAe1JrLUEiozBuEOzK4wnnwZ9KHg8
2eC/pau2FieMfOWiLb4hnF7Y1zBed01YaoqVRIWTyDwudMDgYu+NSEtR3+M2llXHsExUzEWbZYu1
GvLD2Q+tnpuwsGEPBOEU4xdlkAYRAx/kGxlwXhi05PrpMppevtRIraLbnP60uT+rUh+VV0qOnwG+
vqIODs6Kv2qa4XfV18uWrLgZS6omMT1tgVmNfbV0tN6BV+Kkt4B96In569/JkZ7KuGJZrA24Gie7
QvPMqu5t1cT6piqehXcM868W+IlfGjHo5rteH5E2xfO8j6d0n3vdExk/X1ZE2NCrDGMlRfJMI6/z
qvRwYHPVhY7tFwDWrc0yrLWwGVWbfZvXvxIm+aVR90h2K5xaXvS3QIjamY6peL9U+oiQunJ9yuLa
BboxBkQaEOmUyT4jICdO88Os5adMK1SwKVsoE5650kly0rj2tNksEdoGrJOHEUBiktB9V966wbjX
sWq1///gWlTWITkrvviA0c7gSc3UBlne7BrqHJmb7y6bh0qM5LAg4Ta6UqvgT+wrB29aUl9bTBFN
N+tM5yPEHPvLO6uratG9CoGn3S17cwcK11N60FEATI6At7p3FfvW2zq5poVijwXqb8l3ba/n41BC
p8m8MVACnM1QCaqybYZnGdLLPUR5kbQMMgryyMccKPNfNN32vW9WpAJbU4mS4kSBOccYmBYQ1R/T
7FpHibYyrqJ0H+dVcNkaxG2/DhZnraRgYQ0lNkEKDBLxvVhS40cmaE4O/fGymM0LAkM6aFXQrwHv
xEt7cHpWd24GMebyYOrsFp0bP7XL07+SIj8Vjc2dsdB11OeLXeS22MH82avw5hWaWJKpaWkS6Qjf
yHuGdM+I5re8/LAYhcKitz3ofGKWZG7LmBgDtnGt0Lobd2SfAg6RB9bB81GG9N8EMYE6/Z8LekVl
4RW11jg1vkSxlpFeZ/3e+7e3I5laD6agNEHbOSwmgMEXFRYWxtCpht1lI9guGqxUETe4ei9Y3NgY
5UEcBf06AD8nIBKQK0HeHIcqfJPNqY31sUlvU+l5GOhuYhzbwctOeoFt3HRXBoOfp0AZ7Rdgir1p
c/rFXUnv0wKST4f0KHprxVD6uUv2QJC5G93uWXGSwsZeBYfVSUovUq/PMacTjILvtTsrRP0+SEFW
RoIcRNiqsYrt3HglTYoRAzOo0zqw+OU7D8XGTvzBRo+ye2f6yS5SWYlCNxlMEFsg6WQkKAmSOy4y
8fagYbjRTTBGKwBHVaPjm3EWDFY2WLVt15Trz4mLg7TiCJBIOsOOJ3CE5ifdA+nXEu0qq/StPj2m
c+RfvkGVVMk8i1qvG6MUUo0KJB/ml6wdQ6uw/aZYwoHS3eDox2FSgZtvJoUrZSUDRXwEGYX4mBq8
E0memuwt3+mr35fscszrJmqEh+dYmBWAOG4Z+46uwjgRp/Pa/M93Jhlk3WLysZgrO2wA9xw/YSdu
QCipFJF++0H5I0XmcHAWc467vkVYb7HOPIXMmkIXi36XLUFxJa/YG5LSTkf0r0KLt/tkGG9cPqtc
Sjx98nmBwB7deDEorsvdiSiK3aIySqxHXMGYsfEJ1Dl82ILZ7KACvN0MFmtZwr1XQX5ysqRO+hxb
Vl/yd2JK1Dth5a7G61jt1CNfm6/xWpyUkUWtBqSiBuLIndgv+Gvhrv/kYrk+37Oj8l3ZMr21POmt
pKPZOHqPzl+K7d+Qh8NpxEMW38YH86n/5PjJUT8ao6+SqxIrPZ1jNMbgdBlgi7X7kWTsxkqSJ97A
yZJvl+1xy+rXCkqRaWlZ11Mw2YS6G3bxZwZmsPb9vxMhRaG0GY2JaNQC0OLR1vcm2bnpW6pgazWk
SFTGXcmqBm7V72Zsfmb79NZ+wnHB6Odjo6LmVV2PFJC6jjkdClOIe7w+6OngW9w59dqH0UjDy2en
8q/fDa+VfxXVOLcagS8LxUCEsdczPz0tgSBSA9KTIqArFJNH2ue5BfCz1mEsoaGzr3s896nW7KqE
XHP2lno4oFNE54o42BeXTtElnmMPJfKMuDjW/V3fh2RUjCVsRVsLMy8etSwdnJuS6enAMc1jt8en
vGndgXfhxkH7/vINbR7ZSoRkeW6VIGGq4Kqe3uCb1/2RNP3gT0a0nwdVBWbbGlbCpCPjlBkAJ8AH
qVgbFPARYoTMBQyHs0/vVOvGm6HhLEzOzPJ0dLVxxH5DWqCa9MFFBcv9+K8OT26ZVuYE8CE9QwY9
JOFEjkke+6gv+2Z7uCxo2xCQ8BFLsOvJDH44NM2lmraEWf25nu/NVvHmbp/V+feFlazcFCEuR/iB
m9ZzF9bMvdZafpzwblxWY9vYzmIkezbrFiMCEfyzak9T5C/t+6i9TVW9EdVhSSadeBT8TxWyVbMd
sfORXKWtebysiOq8JEOO0txmWYZ3nPcAhCLZA+oFh0grFERTf+Mwfw5MDp96l2q60UJOlaLLW+4A
/nMfH4wDPYBg8dtbqiuWcZYm1SSaUstAugIrKJZ3HDA84CurVfRfChP4rfHK0vqcOFFuFhi4tKJH
zwGwsA3OtDjC4C1ROM2mKNNAl8wkGB+UvROVZD2iDaKNXX+lqeHHxs8SNPRxvn+DMazkSDkkY2NS
djoK5Y31qHXPbvUxnz5eFrFtCCsZUuI4dRzErhMeGxM4oeKjtju6t0uA5S18ZKrSt00HWgkT/7+6
o5JoGtU6KGRUxVUc1zdmppolFp7+Ksc3Cdgv0cIG9Y3kQPpcLWQZUcTRE8cfyts8vVmqn/q471Wu
ulnHsc6iZB9yssmuC4bqQ7+LDjYWXZssyE9/4cdgmObyRW3b3B+95AwE269D1VPYnNY8Jdo1t4vQ
zbCDmP5LOZLNGY1bmtwR51eGjfuUxXXYJr6dagrb3pxIWp+eZHjxjEI/CIvQLT+JB7s9dEfA4e7y
vWr89jclxwWT+F0jW1ldygaLtGJ64s869N6+BybEMQu7Y3lTniK/DGewhdwCcePyrW0b/PnWRLhf
iebjgiZ3hU5NBLRRExQG5C0YZN76HIXhrERMupUUBqgyw/pXdBiB8ovMJw0YWBDxEYb1clQVVQ0o
lS1Kr22ajZHOONy4ZCAHtUJUNnbLT5Z9unx4m2/hyr+k5zYrykR3Oe6N0Wfswtb8OXYUkVwlQooW
6DyPrGNoA5nLfN1hQs7XMgxoU/JwWZXNOuzqluTZkMXRY8MSpYfyV/puCV0UBOxT+UkMnGdXBSoC
qnqeQjN5VGRKCQNzO+7IHlqQZhTjgwnO+MAlSuw2lSQpYmBgNl0y8ARj0MIhfvMk4AZEhXma/fQG
IEM7gK6ExklxoOJXLzi1vFPnMEqcJEZhu98lBP2H/kB31sMMrH04s7o8Kmztkjjp5aqipYu8WnxH
61OwpNzvl2s2lLvKvW2b6bZ23oDYCbcGcTfod6gJGNyXbq0tWhcXwNHEjr4ehdmCMcncbUs/isDe
iwGQr7WeaXuOHbY3PQBnwZLXYX5UkAziAVhqTHSTgwvaYi8KBxXSzHYQOcuRXM+ehiSpB3xF9dGz
bj3T6nvDw3JWISopxMjjjE1ZukvX4+IKECIboNwG7PTsHT0VmNd2pP+jjrwY55p9nIMsETHRjB9c
C4t+Wfx82eY3HQ0crSDddi0d+GQvTaI3o8EeXczR1gU6Kkvhu/mVFXlvaY1bKzHSg+IV5twuHSwv
uzGv/nJn0Xko0RJA50ENVa9SS7L0SSvreXIhr0ofE+fg2T8sFbPApveuVJJs2mTN6GY1gqE+HZP5
2zx8NYsDNV1/NFE1Qqfv8kVt2gIGIW1sRTiYt5ZSm9SwGCDQ4ELdmO2bbrmuchVwzXbevpIhBaQp
avoRc6FoYaD6KsbbsDJ3L3rjJRbmjLeUv1bCJMvTPDuf7QTnVwFgpZ8CJ2O7lNwNtWoLYtsWzicn
2R5tu1hvYrzHvfesxTeYdzq1TXy8fD3bj/FKHcni2JjbFI8hzu472y0h3QM6JOAYnnG+W4F4PZSY
EZuv1UqiZIAxqfIMpHTI3o84OfTy5tE33umn8iTAJvU5vKyh6hil2OqAEDQyhb1HMcDhq9jvUIcd
VQAsm2Zum4DdQTAC4I8kpR/Bn4yhFsw9LUfXeapVv7+pxfn3ZYBOZlmpZnqivdXdlsl3a7jhVPXM
bjdOVkKk0kRaRxT07sgjoi8AjRZ4U2XQXTeFXy1B5INyTNlpVakl5UueNyakEN3xrj8maeuTr3av
UktxNfJCqL5kWD5d8Ool7FOB3mPHVa/EpkWvzk2KP04SdV7s4vl2boVFFyCBLT+RA7TCQMHbsr2V
NHGmq4+clPO5LEWjfwz6XymS5+IbJpsA/Z5dq7FGlTYhRaFUQ/3AsCBtCI19rgO+Mgm9G/tOgN2m
GI5UmoTquqSARFKW6zTBtzDHAFr+KdMeL8eD7ddidX5S/OkX5P2dGNYxH/QkEGsd/AjeAfIbkSfZ
qSrkf3OCVPeIDqloZby8L2CdzQA7RmuL+DYQ5/cCXTwNEqQsxM8eARkMturLKm571VmidGdstpy6
EmO+MfC5WnBtZV3uO9hhuSzmb07yLEe6Kiuhep9xyNGOgsmnPUzJPj7p+xhgQ+Nzo0olNtGGLPss
T7q5hUeTYSfwswkz2Lg5E9RByR593mIntsktPB8gR1I1b7ZrWyuxUmzv7DgraYZcM5/Bcdrg+kAG
KACchkA966K4O3kf3ylLyy5jjB0n0dcOM0pgyuJc8QUu7v/VB9xZISrFebPh3Os8fIBTTJrbz2X2
YTRPWGq5bB6bjkzE7oxAz8QU9Uu7txgp40JAXw1mFQyWu8uY6sN+27dWMqTIm7godaPbASROAF2l
2FwX4Wnw5++mBeoXMYukdGeVWpI7z9EyUlrggpzb6rTcGH4WapiOA//xiO97DMwC20SRpAm7fnVf
Ky0lf0ZbygDjDAyQ9/EPp/cOdVpcNXF2GKro1AB813FmxYrQphmuREquvSSx4+UGLq/H+BOpjyMw
VOZJMU2jvD7JoUejZ0tmiqf5RqwM9hjr6o76e6D9AXogCpa3pO4rpSRHTpb2v+sPeY8eghUsBQoy
8bX7po7yWY4M+lwZsV4xrHGFUTL5Aza4RkeRciiuR56hBvqe5ukDJHjxrRZ/LqPbVrkBp5Ih5WaZ
3loR0dC0BphrdJUkOgnrJepcbI0s7OlyrNiMSKsTk2JFT3M+GmIIbS4PVXEXZzEw3W4b1iu+Rref
rJUgKWC4IzG6dBKCDlj9Dc1dtqf49nAPxXE+qvxWOMkFv5XnCOdywKZ2DScqLfGNaPglf26j27q5
W1KFaasuSwoRKZqlhWHislzre1afmPmjGE+X70gR+BwpJHTtrJu6jaNz8vdjeTepim3bKhDUKilW
2PFsvHwvsPqatkuD2TqzJnfpovmGszwXpgLSQCVFsmqM5DRRiY/esJ3vYgdXUtR+occKO1NJkezZ
oBjymGcLxW3nhJJKpx8KJTmy+I3X1nU+L8mUSZTZRUrxime1P9yUWJT3wY/s01u+A8nah1TdPFJJ
FFqvvjwoWWwSuYg6Yszd3S/HiO24YEQO9WO0w5qsqrKjOkbJqueZ2H2r4bJm0J31vPbNQscclSL4
/M0zdD5JybJZY3ujLeZ97cNY+LaICbvhysFHFQnaO3UBXaWW9Ow1ZTt3/YCJo7y3QA72FFHMoqtA
arYrO+SslfTatUlBsVYKrURLtgrTnWP5gDwG4rEVVLvkivlcBcioUEze6ajbCBhQJeYOquxxASVU
tYuJwn//JoL/UUve6ajjGtS4FlzrjIruhd8FLPp8rVpkVekjBYuIGLnucOR6hvHT5b7rxcGcKjKt
7c+L8z3J2xyt5Sx8YpjXEYSQ8fVyJIuvgQevAsZ3pqJeUdm6JUUNu2BTtljA5RSrwAtqpQIqWAvY
Xky7VD9VJ6iUJ454FTOwlktNXQzjjlfJ01+T+/oPMKME4w12j697xTCfyuotKWQAadSLe9Fc5HtR
z6zwPeBkPj7YMOeZHOuwOqgQ1LZzl7NBStHD9lhZDAMkjv1NF990RPf17qabVF/b28ZILQpoJsv1
ZGC4vKsNPXMwdO7e6YEd1MV1DeqIY3Mc9+Z+NAMtOU7v1BWg7Wf/j1j5g3TOtKFIygbmycujXi+n
OHnbFzY5y5Ce/riPydKIYTKLH4yK+b3xAIQbv6+/mqbfsoeiOE7kHZ8+Xc5oFCdKJffmc+LmDSbt
Q8/jPuWwybwMnJLvLov5m5B1Vk/KBuxGL1nXQL0OKedf/YnmWvC9Fjt6UnE5qZSSHHxms83SHA7H
+zBnnyP3imuKTHA7rz3rI/6ElU9znY7Uws4bai0zuDSD0ftoaNwv85tYGR1V5if5c8Fj23IwCRim
H3mY/LB3hecnRmAcREk6K9HgTt/Pb+tROCY2i7H67aDl/FLD3tUK2ouMgNzB35Dp5IiQ/Q1Q2MBW
/6+lSflAmo7zYmWoSJI7Awu4y7EfffNOB4wwvkmu0+fL5vj7hXyVOK6UkxIDMk40KRcop8XdvTPH
FnAm88Uo/ZTROfOnKdnRVD+1mp3RUzFp2Ts21fR9WiXJY6Fr7hdvirQ6yI2subWdykBRuMmS55Ll
KXCsI6cE2gddpvlIh6VAHWbumOvbFtcm33WzJfLnbDJtP2+G4iZbxFffUtH5I9HN9hlchRa425gB
eCQ09QsVxt2md5x1lz/NtXRgLM+RoQzAV+lKI2jj+0K5aaCSIsWzYfKwll6gYGODBuxkfErT3/zt
/Ho5aLf9cGXuh/+jebwdZ1bKSfGsmtFYMxMx9glsZTEGou2SZ+uQHPM9DVW02ZtBYCVMCmpprFmG
RtGRQgOn8b2ouxryyS+TGJXE+bMdUcUX7vbLvhIoBbaE0LalFL2i5XsJ2DssQCcgmByp35q/eW8b
uKZqukt5pFKoS1hJqkw0jwQx3vgOu/FhTn1BTjYfp9FXHepmtFvpKEW7OHJrHnHxUpC7eAETuGLW
efv3KVB4PQ+L3TKoxUSGKKvEqHOpn5rh3mH/8velO8Kcvu7MEeqxjfVLG+7b4eFy7FL9/dJ1xEBH
Srmo907NEfh2sXW8/PvbRn0+H+n885ZozWLjfDJW/iApAH7nySx9z6m8HVnydqcVoNW9LFOlk/TW
YEi3LyIDCRaqenc6b3appyqtbKaowJz737XLD8ywpC6z8B2D9ahgspf3CQrWheX4Yzoqtqw2RbkO
cYEoYWIoXHpcdG5UmJhB+45qJQbDrnKHhxndlYOqrbsdD86S5I9NWk2uE2PzDlkVmFF3fcByVOLt
MHkX+brvoEEZqor/m3F9JVKK60lXmOlUeogG/L2ja74Z0cCpFLXdTXvwQJBlu8C+tOWqIWOTx72E
wB7Mh6r5nhdv+H1CHRvwGwRBQJ7OYqwhSEhBH9nm5UkvnfdN7u7+uUmvRUgPEfLqgVYxaHIzcmdV
h0oFWbJ1ROvfl94eu3XiAToArh5PD8OkauspAo0wUzlHWksQf8EqxUXLm2GM0zLDov5s9tdtUwcx
R5OR7+1Ce+imwANyyeVD25wCX8uUgluewbpACmKENNajz8mSVGAt8JKbfGzr69jj36pMa/ZDyT/a
rGnfl1M0KYorW/a9/guk8GeVnsbMCoj2rXHbZQ+ZeTBUpCcqEVK0S+Y8bzEUhtTWZrtWi30z8fxK
BQ63+W6vNZEiHqI4YyW3YSEYMhI9d340seupHewjVY5kqHSSYp5FxrItzAGs0OBXcb5GJAktrDdf
Ng+FEPk7fGH21CQMTI7lqPlx7BNvCmYVMuBmUF2dm9waHm1jgmsJ+qA2FMvTABgZQgcntwQoL+wq
sPqk3y4rtlkiWsuUokUd1VGr64yEHdazd85VjmUEDwCz+B4JBCtcc3hLHF9LlOJH3urWYAo6DRub
2Wiy5/2hqD9cVkt1X1IE4a1tp+0IGXGsA1R2fufo1hW1EsV7q7J0Kv6OVaQaPaftWQXqYf0v6voi
3WO5/pNT+yh7hRQLCcFlxbZypPXhSUGiK4qRYyoX4KsaD4rpo9V+s+nXqgui5v1bJFFqAEgUu7/y
UJ3NeGMYHkw+n7/UjIWp/Z1FodOyQOf7y6K20hZcAOA+DN0BSLkUllpdw4hOByr51uof2rS98XQT
c8V2FfTYtbgsa8sy1rKk2JQQZuUJKArCanwPJpTZ+IgV6reIcFxwlAPPy5JnjryiieyRQUTmRH7R
PyRGv0ttRbK8aXoOYIj+J0WyhNapaO56oCWvd+NO3+XYtim+NaCnLPdaWCpObTNMrKVJV2RiAdHT
hhoc2/+FnCkDd8f2nt+exCCOsnItwo6cAqzlSddULpMGKDsTKYCFWSP01w76vfneef//jRVvGoVD
DEyPWsR8BQwNzuamKLvRCE3vfd7dm3Hm65pqBWv7xlZSpFDLitnoDcF22IWi+o/1FIAgxCeBA1oc
NMV4h0olKcp2acesZEAWiGpkMFVAXCjByoNPg8u2vvlmOSulpEhrVG5dZXi5wg6g518G4IrsElCM
aEHvHEWVsL/L92+CJFoLlcKu1niDXhcgcu5h++IkMYlz5AHW2kJ6r9oVVd6b5GnuNIxVWiHD4Myv
TjZI/foMrTzjSmCLuPem4jNeuNIr01+dqORqIOaoSIm1qTAebvrqIymDSPdADPPVdFVT7puBdyVK
8jJ3KDw31cQz2ZKfplNclwOYh93U2PdEtc+pPEYpUQMPe8XaXrNh/gvFrrfg3zYe7bvkkWAMk5wu
G6awuwunKM9s0wzDEi1mt0Kbf8DqLckVhq/wLyJ9jbK4bUFd7iBBwjYgMJWSL6Pqm0QlQooXJig6
aCQoQVwbeNfcMD6RBlhfTqP4Jt1sgq7cSR4WtHNncNwZ7jQ2QQMDT/bDNUh1/r/0b+vjbi1MChi1
18ZDtOBDi8ePk3MF0P+ourHTD3P+QKsfC/112Q5UhyiFCjeicdL3oFiaybVl3WGYqq4VbU+VRlJ8
0BlrsYADhzV7Myi0AigcV1367PXYF3hszV9dpkg7VbYtRQgbtAp6FIHnHaOHV8Sur1OMX14+NlVc
J1Jo4GnZDlmKQoVr7YZPgmMxRVCfMSkIaOSwQ3YLWEJFcqu6KylC2CTvM62MSciKBONaYYJR41JT
CFEcntyEqI0onc0FBlGzx854cipF4NlWwnMsUE8Dx0Te+2dtAaLPZDBCjxqPhtn5hlVQ1C8peZMi
fwTJW/8NajDeNOPldSY3yEtz15iZIsiJS34dRM8ipCDnReaYVwA3CPHG+413Msk703geq88tPZpU
YdWKg/v9fqy+pWJHG7S0hsXZnXNbdj/jmJxKxhWnppJiQeWVlAHMIv1sIjlfwGg83ywZsFMU8WDT
wlwsvDqC0esV5wcG20agWqNAllc7g39MVVAZm6/26vcl10zMoUn5BBW49qUvjw29r6dnXj1ejgCb
B7WSIjnjMnYFmJwqJJDLqeiuxvjrrOLEUIiQV2ILN2utfMEnDKPvEpb6MVbf0qfLamwHsrMecsU1
ySpkHiPFyJK2d7+DnVvAEhzM99OVbiFjLHbsWdW4UuklPdx1x0dWpTAALJKm/V1LD54KTH77g2yl
lmTHZC6zpkjwBiQ31Ymkfg+kKfsU1yDARToVpJWvyro389KVRGH2K8/RzLEwC1NoxYOY6X43/cy7
Bzd1/UVTPj8KG5e/oYdyTmYrQ6VyvHLv6iXA4AYWu8AiS30WLmDvzn6KBYO3LO+Afu1/rutJT3k+
TqiElBDrGj8Aw+zrIEtLuCKqbpsHQUudEMd15fVpg9Y0snR8207aXWmmPi1DDnrRy3a/GYRAI2d4
FgXfkZzTgQE6a2muoeu07N3soSi/Xf79bQPEqDBgWl3LAZb4S3NoowX8H1EPxDssYrADPwId7hCh
GdwF73/Virdh6yFC0ccBEJ3nQZwkzHFYm2PR3AiNKQ+6HuMRxNczLEeQIlxQy3ZUi8abXyueTolO
CK5clxnlWDYbxdii2zTke9efd+51is2jyQnzJwxJH1UFjy2bWIuTYnqXOg2I4yGuSz/ogEz37uZx
f/nGVCKkgO4yfRziDiKi8gBg8WTZ9W8h5T1rgeTnpU3YbdEwmmG7GEvuftv7CfZxjEahx2ZEX0uR
jSHmcZyDug4Tw1hb8fMH9zoLJ786stAK3NavDvXz5aPbNPa1SCmiL3ZSM03wgPY7PbBSH5gEaHei
rVqf6rD5mb0pEK0FSuEdy8YVz4CnHXZAaF86HgyJ+QjAvzdECc8wKQb6DN181e60tN7KWYyjnNlX
kjw7kSLUbUQh5MA2BXIIsshXoY60QDguMJQZJqXh9/TUx6rxxQ2rfiFBithDNNetw2FyrXs9csBp
3Fuqibut72PI8GxRG9TNV8RacRHHNE7Bq5Gd4qMIdeMeddbh8PCG1oiot3uuYYJh0ZZzFS9qUY2J
cFy9wY9gAwf/1XRHdFVav2XOL+RI5mwsKa2K6Lc5jwBjLTByb594IGiO9SOwlR8vu89G9H4hTjJm
O4pMGrsQp5HbovzaxF8NchAcB1b9qGxPb3VyX0gTNrnKUxoyOU5SoWyS68dU/8Dn69S6azB+3/8c
tHmXNqdaRXWwaeZYsgTxMeBSPblXUnoZZ0WHKWQ0IoMOX63MUjjSppmfJcjlrFEbOyvFAHLo8Q9D
hglF6yaffly+JoUWcklL413qMUHqpXdRaLdTYOeuInZvigA1tCfI6MFqL71BvcnHBlhDuPn+vYf9
V/7xsgqbx3T+fblP20y9wywG2k+uhR5AQbJ4T3tdETRFSJG+ikF1/kcJuU1bNkufAuxcEFuUvlP4
WfYUzfe96iti02tWYiQnTa2EA7gbwWCqH3QAZo1IrvJDg0dHA60TAyn95bPbSnle6CW5qYPkPucU
etlAUhALoVHYAJZOEG79H6u84s+/dIrCVFZuyrymmnSOaS+xSqJ/rPblod+b39sTPl72/LNCN9Wd
CcNZSYtGLVpYjvbHEObv5mB8mK8c0BVFJy+sqZ99NPfTbXWriufbL8fqDsWftRJrlVjYSjJxh/Qr
AdZfGhbxTRv90KswHwyfYCo3M6+q6HhZ3Y1PtRc3KRUIRzyKhg1MyrC1P6E4zTtALZCbLH7KVOXV
LViAF6KkxNUqnS5HNQ3oiTfWd37j7iukRnTnDUCgFB+i43X2oEJxVUQRKkURnXteEzOcKhqrbvpk
ZYpp18u/j8G9l7cWlXHOag2OYFbLjzZ2nhdX0ePZMkdCwPSNz5nfk2AvJbQ5xs4Bx2iHU3Qbszs3
u3JhiKoV7y09MGrmeZaBrdtXSyt17f4X2VK3+Cd3MRo/BRnYZVPbiriejvURlwpQA7l3P2Xd2CUU
09ZzmfgkD8r0i60qqG3KsHVMNDqea4MU9OVpmWQqoIiHRp/2zGI3aMdD5akANbauhOKrwbaBdW6/
+p51CnwfZUUMQ471ALnCiPnTgYVuorj6rUtZy5HC+myPzcwHKJOW9IHk3tXQ/bh8JcL85ci6liDF
cSBXmeYQo+KFKQS/jf2lAirs1y5PfHxGX7d9uLyBhgspvk0N9BJBPStvbBj6wKq575awWSrSBUlW
YJWhTi0sjaKG2H5Ml8FOfM3l+Rvmd19IlsJP18V2hG7IAnCp1HfiD/Qt9r1WTYo1dORGmU3tEuba
PdGurfzZeEPRaa2D3JFwRqQsJM6tMF2Yr08HGj23KnzRzZR/pYdcQanRQ7Z7d1xCs4iAi9SXfdAk
SeknXncECFRy0C0jKKjNgyhqx0Af+xYrql/xSj/VKkqLrS/4FxpLPhA1s1aY3jz//oLPd/FDo/vk
sTrOe4Hs1/zUfiyq7dhNtzubqCM5haMVed/XMNFa0677Mb8rmPeGULg+YvEnrB57ALvEy1jhHjkm
sqJTBZYB7C5c9u3XajigiwGaNL6m8U0th8K0stxs6Jsl5A7q5eTRzPaXBbyOtS8FSA5FitYg7lDB
3s0HU0sCrp/Gcf7nqeZLKZJX2Qm3nNnkuI1f4JT6DT6yc27yDiAuGAW4/+eLR0IcKnlgf7cMU0ZP
8Hjtxq4NcUbfYIFtugNgq18YkyLt2j67sxjp7GZj8Mbptxji7HPUv8g8nZZMVRxXiZEObxyWsqnS
Cc9hYgcNswKjSfdFXgdvsYQ/2rhSFtRY+Zy3vF5Cy7n1tIcZgE/D58sitq35LEKq5A1tQ/QuQVCy
q2vDvPNUGyWKk3KlODNpZHBAGo53ydD2YwmuS6e/bzKi8JmN4Ar7MsHkBAJ3MfMnyaFOYs/6NGCv
+yr68r/lKO0DOQiYqrdAKkOcRQXgv0OBYiIdm5NRTEwmeJMIq3ZEu+s6L9Sq95fvZvPsoA/mMW2w
VMl97LFJwCWs4ezGudvXWgIcFazF2yoyu00T8GzwF6BX6jkynXRhuhQMrikCGnpXlva+GZ8u67GB
uu7oKKq5FsVsKToukrsA0jVvbRbNofchO03o+V0hHQrYrRO0QQSE8mU5DW1g7ARAuary9TqpRMEQ
LMa6aWEOFH/HyyeBmHra92aJwDM7V92w03UtqBcnaFQL6iIFfpnzCUHYMrLxL4RJKTIS12xqQGkS
du6HsflpTY9N/p7RD3H7fPk4t8xiLUiKcW6X9lB4mENufqzQsK1NdEUSVYjbqEW81Ee6NM1KKY+p
Mf8XKcHwp2sKnLm/gBn++azYC2Eyj44xa5GbRHjzTOMpZw+chZfPbMvGV2cm++sw9qmXNHi0h/E5
Qj7lqZ5TEYov3L4txZ8xZ1npZPEsdrGC+Lo/5Ad6qx2yK6L4Mt6+F8A4YLLNsqjuCvNY5ziNp7N8
omYY/yo/OlclZsVAdanty5PYl+aqrE0pTzjYSl7b62bRJjg6gaMi2GEwgfLEg2ln7TRQWisOctNd
V9pJXkRmrSubCe66aNFOX3ZYcNt31lVpH95gECs5khNpFINb9UDn0EipOfl9NSXfzMpIFDPAW+qg
Y4pSq8But+VqK6mNxhoKqOOMX2L+jUzV0SZfePH4z7UBSzt+X6y1vWryRE7PU9sGVjLJbor8doj/
Q9qVLVdu69ovUpWoma+S9ujZbrvd/aLqKZrnWV9/FzsnvWWaR7zHyUtS5YqwQQIgCAJrnba/Lzxe
YXCa6lD0aL/jhqKlvtBwSRlDR4xHRcTt9IYcgrvZ77zsTH3ZmSSKcXgLs1BqAPqAYXN3hcnOTLNi
kH+jehjDfTE8azKCe9HWrEWwkLGy6yJS5iJm9UitBtPN9BMcCb5iFCgPyrg5RcGHTcsRVIBQ2eDv
5g0GxUO1xjlOksDrxuVMc9nrPGHRmI8/5u90RAMsP17L32rTGnofR7rJYIFUj5GosM722ivP8UNa
u81V+YPd7KaD9rlF3UPGtCOoslo42Fk29Fs83wnXZ4BVr/uEET8AxOeoH5urH8ATOcnBXUXbhqYu
w3JAMk+Qr7xV1OmCEOUGwKSV8a/GepzqpzC294qZ7LZNXiyHIsRSR3dsvrkiGlQL6SpgicBJMIXX
Tn0q5vMk2zeZFO7YAKa1lmrgO/U7uz/YDuA1iuR+Dp/b3pDcJYSSgGNvA6kHDz98JFrGOEb3Adjd
wupnECXuop1KegrwkLW9biLPNSmbrwU5AbJW7njSswUQWCnWTW0d37Dulc7y40FSwWOnAG/tGCFS
2c5QZnFvjaA12soaaghBf/Zp6GoX3IhO1R9LLXJHGdUbOwq2hHGBIh2sMnQcbfZDJd93RelO6i4E
pGsGcjl6n4cS3UTRYq0bt4Bzr+S9lkA33fhBixf91/b+CEP5+vucAynlpIPUQVv86Q6A8JgBwEvj
SX2aPOUAvO49PUrkyfaKO9HDPFcaPOjPfnBD9s63bJ/QfXCigLDBsMh+DPzn7DHbjVfLF4lg5jvv
9431Rzka3jn5UfwA81lmMyLAkzsGB0KOKXoOex9wlEByl9U3hGkS2o3/kcaP4ztJmqRqqDJY7WVP
9+G5OuoHgDKDfzzey9q0pdK4W41mA7+lH7GJ4zn7pO0YIXjntuiK8ZKdnLNAdLisdeOi1FASNrQH
iIbaCBe3iR9JWJ5T7VwDZLNoCjD9AGh7kvXYiyKJRSy00rMOPbTyvnVyjIMhis2QmtD0VNTODgwd
+yLKd9t2IhSj2QQEq9RSbf5yGi1aVGsacqdF+yuvrqu8dQmRNM+J9+si5F0lJxhLM8qRzwS/CMEI
09+9/Bp4XT8tO+34v9ezMblnqAiOJiWGxl93alqZhd3j/aE1E69wjrnzl138tb1uQr82cJ6gJ4Ki
O4/LoGtnsNpAx9EVN5FbVbFfVseMXBXdeZaxP4iXz3J0i7F1ozuHMwVKi7g12egcQ+E30Gdr2q7t
TV6PBIN+USURWGgRK2lchMzbuo7KAa5sFbehfRtaqTsEsscuoRCbIIvRGfgh3x0aFGXimBR0cK3+
KdZrV132gyLZIpkM7uSqOovEyYSsLC/H/TwPhz6OT5M1S1ILmRj291UmHWrdSGiDlIwM083kFACV
Te6rQQZezJb9XTx30O2KSVfwjPCZxeL0lk4aaJPUN1F1THHsd6Fny4b/xAckhdPgyobyPv9OE0dt
VNtpBNTVh+TESonOfZ+4zS54Gn125wXz1rYnCetj1koiF1+1olWTJFsQzb3BBzDX5MNzH7SzvmcT
qsG1edNlbnlfgGFPigUgTDdWsrlUKm8MEBcxvokwba8S0p8MW6afWAQOYMaBhDF2LgNYwJJA84Wx
ZaTnQd9VuuSkF9mfrWIAGk17aNnjD4qmB9drUSO45ssRz0uBvtPi/fYWyURwIcGpGZ6ZjR1Kps99
d4eppWV53RYhiqdrLbhV6qw+S0cdWtBwp5LY09p9P1ZHS3PpJGvZFKW0a1lc7C4DwFqWDjZ9wNzC
VIRe1j6V+FfjoEEBxJuyNgjBcyOOVhWnOeMHwhsQZ2UDhn56R4dPBc/aGSgDDws4D6vdcm5eTAyv
j0fjcXs1RTa3FsiFvrCMlYmoA2J4G++XlnhNWZ22RYht4qITF/bKvEwDLWaEns78U0kKF/R8L5Ey
+ttiZJpwpqcnKklN1oSmlrGbJl8n2XS1TABveO24dDRFbQdEWLGbF91TovaSI0LQEvrWADiLC/JK
yYYO3ZOz1XojIlmt9aeUvhJjfEEv7DkpBldptcWdYolfybaJJber04kuoVH0MfI7Be0kESnduNvZ
/e4jm4Rsi6Klkrx7ZWAVwGxacDZFhFxXMTm01su2BOGxZGMc4h8R3CEBAoKon+aF1ePJ6+SD1/5s
fAHXB2hDne/ySVBBWxnbsYs8zmVjrWsmsyUoXX7t/L9pe4z7OPGr3bBDpGDzTfUx+CbRkl1c+EN+
LZXz2yhUlqUvcbHRkBeBoPGnNbY3tKqPZWYf2zL/TgHdpgOdhzjGk504smcP5k1b8jmnJiX4+WwH
gcruDrX6XAOxoQONqGwSRFgwW+vJeXVQzLRRhkn3exOD+BWwHME1Nv+ehsPwxHF7VZlzbSnFeXio
AUG2DnAA68ZwZ5u5j1zKyxZtjwC5j+vkxp5SGRmx+Di7mA/n8JpBzWRQ4BHo6ff0+qyD2IzGn2l9
O8nIH8QB7CKK8/AkscZxCtA3NoTmC50Ah5bpkiAi1AZJJxwZeSHlL4m6MrV21OBwjkLtyaTPMe4E
LVWu5/mWdv72brGf+263cEQaDOgagYNzvMguqorQjtXauxM5xocRLi4vpApXDY0YNsP4BdweV0JI
Zz2fwmpCVqYdMmffy/qdZN/n4tU4pHaHTABqODcLudEHiVEL4zquAQRNb7gS8hXvEoy4QaZMM25p
savaL7R8KcMv21shdlNdt0wGGApYJM5zmqEyzDzGRbrbVyfAbh6LY3lio/dyGGSxPhdRnMM4mQ6o
TQtOOvePqX1dmj9p/7CtDvvEO8vSUfy1HNb1yo89Kvk0Zk0IEdYYXxW59lmbaezGJLoa2nGv9/kZ
AKayiCrW6yKUi3R1SPGQk84L8pfMK6vIDWJtv5SSfE8Ytw3V1BjuJoiSOacBr28ft6ONaa2+Pmnp
Z8vMb7LqvqolEIHCQLCSw6x+lU0Al0hDGYrdNfKjprRHU/NNZzgM9a+wfdreLbEoNE0wIMz38F/6
FAW9BQYGP7T6XZCe7HRBw+DRcO4CGZSVePX+iOJnW4YxtZZ+gCgrOY/dvohnr+sav5plxDAyQVzQ
SQKLKhMbcJjGp1rfm801iW5KstteOaGd49HwPytncqFnKpcsLkx227D2mgm84s7wgsifIt01UX4b
ZSjtQhNfyeOMz8FNo8pmLF+g6F5tuVbbepZz2lZKYg4mZ3l1FaRmUDMh8bGqHU8rfLNB11l2HFNJ
nBCG7pU+TN+VkZN6tmnOQGyJfQrtazC1bKsiDqsrAVxMaMgy1YaJXBbtQL7iYoL4SHfjPjpqV7Zk
2YR7g/CNyTDAZLxDtgtnpYwSDcsWL4VPiy8z+n/M9vu2QmIhhmZhch2+ytcnk7lHU06Eq+BY3ebO
N9twC+WwLUK4J9DgHxHckkV1FXURnip9m96U+r77UBFl9X1mfqs9r20LKoSotkdpcza+0d7cGboM
tFioBCbidQdzF6jWcO7fRWOLZm6UUaoMdPIE4Pd7M5eFaGGMWQnhvH8JdURKA5tRRyAs+JJrrTsA
hLfcb2+I+IJkGWhPQE3LfNfbEVdzOisdLkjVq32X3LOmiMinnvZJP1Qvxj4H6JqM/FZoZ3j5ZiCN
rJ2N26QELCGdMuERVx2em/GFto+DdE5LvEcXGVweUreZ3WqMIs7s3eqaPRCCk+7YpvsJWHLFLt6b
P0OJ+4jLQyu9WEq8Mj6H1Bh7S1h9f4/31fCIpiZMMMWdX/uLZ+2rAyguZGUPmVC+6T+m7VBNNfZv
2NPX9rbwy5tEBY/lsLNB+bybv9Nr2WOoZP/40rJmDEk6szaJMngi1U6tPs0yeGuZCM76MSnROUOE
eOe0QMita2N0zbYBwZaSfeCZBONA/xgj389fRqVuNF0H1po08drq2RxBfzFKjiKxM1+EMGtdWcY8
YwQTk9/sdS5002wXDGgZrXd29LLtzbJlY39fydEUqigkh5wweo2L69Dc2cmPbREyVdjfVyKWYWkt
e0IbUBBn+vex6fSfuQ7qJDd1Bu167mpV0ioo9GTbQG8CYi0bEHsrsG0KzOVkqDHE9Q9S/sBT+7ZC
wjXD8BwFvICG11MuGhlDQKIiQzQyg/No3Bbp2ZRBIAnXbCWCC0aJmXUlzRHLO+OxJ8epLD1quf0o
adMTrtRKDBd/4rlEA18NMQAmu6V460uM9iPn9x8R7yYaEVCHJgjQfLUk1xO918l+ezPYYr+7262+
zx2t1ZQuTdnhYtKX9dECP0fWA/zj1bQTb5AVXMQbz1rF2XuOyj+4xGMdRZGBCkVA5n2n5ocm6/yl
tI7bKsnEcA4zURKlmjpAzHITOrvJ2MeyWRtxVdW5qMLZMIi38pAYkNHuGB1qvIOBeeHJctkBnh1k
B4C4Dr6Sxxl0MXa1Puu4DbdZ8sWiX8KgPbZV4FKSnkpd+6Ulmtcixs2zjPdIuJogm8NoJQY5Df4J
psTjUjUw5js1OevJ3qke8N/bGyZ0o5UI9vd1hCvbUhmnCFxpmCFQY+VBSyVsgUIrX0lgSq4k2L0B
yDJWZw9DC7D5iVu0t3YeA4whcsNGcgEXZ3graZwB1rYymYuJQVHja3JK7lGl3YMmKlJdDHB6oed8
rg790ZAcq2KTXEnlTJJoiWmDqBnkhJnHMOgTlIaRCpngsHcJqCuV09h4/27jOKscQXUVOQOWNZud
r2MAgN1Zl6gljOQrrbgQa9ZjPdpghvZjHZDV2e0Abqg2OpRSOBphswi6Av8xdH6WoIvtodNKHEu/
iT9BVw8OWiQo/uiztbNluCASxfg6apXjcckZkDnotHcBn3Vw7BrgveFdb82P29skVY1L7lJUcW1n
zFmjACYCf1NceeZuBOSczzAbZG1mbE/4MwWYOxjNUNHo8w7BbKnTdBwqPKkbofU1z7Nnp56frUIp
XBXPdaGTnPJ8xq1nlmHsi2KV87utCKV2/d00czZVJMytdvbLDJc3x52ARlpku+3VFG0ccH7QRIY2
UlzfOD/T7DhxCNqxfQ0WqZaR21B1P8a4Nu63BQm3bS2Jc68GIK5WFGCEIpzd6lTtSy/39MYzXAqW
0/hO1lQsXL2VYpyrBRTUDiApwMVGv27y1EvDW1uV9flKlKI8REM79pZSGrGOO5t6Do/soWI4L2h4
xPT57iPzAJcVpPwU11BMuW0VGLg0S22n6iOoD/EmAuwOyU6xLOmdxf9ZOsqPEQKhLRrtJGOkwWQP
xPb9PLq1P+zITj2CxW9bmnifDAYMAbQpjU+jrGgJKxLAAKP5c1j2bhg/5rVMJZkQ5gWrExOJAFAO
CvhwrmRfGb+h0tEfSxBJnOm/mMNFGc6bzKSJAPeD0WtGrKu46Y7moJ21wE4w3WQHW5Kwi7Wyga5o
O6wDg7/alGNjWXrPZqQ/mcAAyhN3LP5nEFkLHZQXGVw2Q4ZZJ6NT6P6sXA/dLZ0k2ZJQBwQejAqi
lqPzb4qL2qlhmjmT3xqBVy23WjJ4jfbpAzZ2EcI3nrZZNZExReiprRq1Q7P+gQeMBciNmYxkTagO
JbZqogMC4y7s7ytDM6piKYsBUWdqT1157rRD/L8DO2NHViI4W7asqrU6DOD7QMRWzF2x3ODY3V4v
4aGwEsGZMSgvBrsbssWflwl8ClniAFQlI2nWYc4yTAAUREpJZiRM+NZqccfDnGgkmy02H3SXvjSn
/Bz46mk4l9cMG7c4yFrVZSpyx0Nu6+BSUuA7VXzdglnLAo9k5dbGR9r+VmrxM0GRASZUhyCPVfTo
2zDFT40qwwETR53Ldv1+aFgZnbJYCSAl1L87J6drC63B8UFJ3W5nAUcvkDU1yLbq9+9ZyUORvzTD
HFtlfJ1enYN5zA/kdvCsu/KEBi0pJql4q1DnBQkvRUcLd6kvixZ9DTG8t1d6ULGhCNr1HjBEPDPd
bds9C2bvDj56kcRlluXYD0OuxHiRifPCRfb8hBuIDHZXWHJFuvVHHy5sqxMIFzs1WYDp42oP0eBq
XoFH9TLxl4fmhezaJ/nwgjguXWQyzVdblvW1jSALZABgvPTXES3BuwZqqj1mvmR4cbJF5EJgEwcY
JmOwP/k8jJ6lRKMXpTJuI5FNIDEBBR+b4nmHCoAzI4qnEvoE+U+LnOrQcON8T2UdbaJlowAawfMG
8mOE9LfLBtYjO0hzBEJmeoV5jObQX2rJMS58CFxL4cwuqkmhgEUX4VabHvMsuxkndDqrAC5LHu1J
B0tnoYb7sUrPzlTfRoo0NWcWx9v9+gdwFjmkgHEIWmUG93T7Yu/rA/Xq1/SEC4EP1OFTdNh2M+Hm
scZyMG1hmpaHqUxLMmbRggtc3Jc/plrB4HZ0DnvnGOiJpFQi3ECdojGGYY+9mzqt2mpKwhzz+5F9
TMdjk5xM2RMYOwzfLd5KBHdwlQsmybIO2pj53dw/a7+ofUtLdEbJHjWEy4a+YaSXDjos+db/kMRW
n9cQ1JAXvfKdEcgRlbs4v7Z3R3TfBWMMjF0DCfE7euDE1GuAEMAadVNp7qpSedJaIzlqwWy6GXok
vChnnWzhkh0m/N/etnSxM6zEc5HKyspGtzoAO9hxiievOVbmo6oU0aexadNv1FSAJDYHRtK6Stln
x96MltfU6brdGBMZqpf4x5iYTQEOGy7g76bnwG+tOSb8v9sDrAOMS8uhPGlu5clbTZmZvDOjiyh+
dK7War0uwQnhp1PhVvQO+HKBA8b58FFNng2gbW6vsyhKo5bxj2a/+eFXB0I6JojRWozGVit+orX6
OkeysrLQ91YiuLA26W0yxA3QBcAgH/QPuBXlgWSkTCaCC1yzYYWRwo61vEILV/Sjp4dK9hYs9G+0
NFDciE1U1LgzgFpz3eZ4WPAL4xFvJOibeNIibT+3viWDpRXawEoUt2JRXag4CBCHp2B5rGY2V5gD
y67yg6717KK9AQ2TJBYLV9BmAD4YVGbwiW9PuN6IVZoEwPDRlQeaXBt64hoyNxIGLmRvKqgGbED5
sN+wsjXFnInTl0jgJkwmm6iLKKeotT3VkHF7CY16JYj9kJUglYyzbudQJtWTc5ODpCqU1WCE0XEl
glsvHd3XQ5waDDKuObXoCtAPykE+uyhMEulKDn+qDEsIbmtEYWDgnTGNmf1gSO+1D2wy88woJzDN
IYOJFdvCZZ+4O5Fa9tpYGd3gG8ZrsHi18SOVkQ8KRbCONJQaLYvwzZfTUtQVsRHlrPLK0W+pdVXb
D9uRTXQ9AeQ/MCAtB+CyDp+0RbRvgAKC/Lo/5y/IsjH0HPjF0TzknxjDm2zMVGB0b8RxTtsZaU1i
HQdWlF2D4bWUsZLKvs/FOOBvpRnN2bEPmo72tZbVE2TfZ39fOU3ekKmrGizXPMVXKZnvk0kGPCQ6
R9+sERcB0D5kVimtJ18n7nAN/urPlt/vjVegYEnHfgXR5o0sLggAEgHPmQxFqRnAiRC5erx4Q+YT
5bhtZwJTfiOHiwRBEDp2lWHdjCD0Ev1b0epuZjxtC5Epw4UBbagixXKgTBvU7hQ9Ir7umurWdj6Q
D7zRhvN93S6GXM3hmBMKVnYH9MtGBpcs1sVUgRdJkFzyab9Zzw6uvoCQiAGCNqgdYHrB3pb5diDt
ahLvDSO2Z5BDqI++tWlHx0Ta0gQTorRzbnftt78vNSoQ8ffWD80fnqkvAxEUq3eRyW1VV2H+f+5Y
maL53pDSmzB1rk/uYtT+tk2IHfYiiNsquxni0O6xVeFYegRTC7XzgaYWWMMfERqHuYjxEbO0S2Au
hnXp9RYoBau7wZZV5QVn6RspXGYVNYVjJjTUsUtsxiPFjEd0bA4yu5Osl8YFaAyXRFGQR0gSyU1V
HwzzQ4HgslhcgB6rzmhRgZt9mjqnME/vi9G56srwcXvb/8u5dpHDBeqWdnYT5iwW/H6WwS19Nz1a
ruNqv4tuk+TqLLRnAu8xbMu0Ua9660ORBQzDWoVaTVS4s/KYgxtKsa5Mg7jbijFn5G4+QGu+CGI/
ZHUAdb2qp7GBQFp20YTi3rQ3FrC/1lXpxZN9R2JZ8UgYHVYCueiA6aUmCRMEoXwcnrQeYVuJv6vD
sNvWS2h3BKjnFnA1UOngzDur4frOouAFcnpR830tmycWq3H5PmfXtFVAfRVjSjAEkmya4O07aEoc
QR/oucf+XORw9r30jT2bEfQocdDNfYYUnhxUwF04k5sHEqsTKoUyrwEKbNTc+CJHWxop4DTQIUFb
4maJO6MbFVF0e2dkQjiLI1lMJlAAow3Nmt1YO+hF6UWmRIhw+1eacFY2jyrIMFOmifKpqn51sl4S
YfRcfZ87b+yiacjc2Xg4daJvxLDd1tbcTCV4ESI+HTR3LIODFeqSK7dMLe70qZfRaU3gIfrFRN3Y
OUzTt+3NEQpgeTt6H1Qd1+634QBlnqDGIAPMuvwra74bykcUWH2fWzdtNiaVqniiU4AFX2KEsbYk
41FC8wLCg4WGEaDw8u+yERrt0OmDqsQCKormUNrPVDZCJHrzYYRWf2SwVVwFTRWY2GNhBoyY0Hpg
jQcAsPKjb8uu8RQ/8La3RHgUrIQxhVfCisxa0hnIDyDxy76E2nwYFWAf0uWxKdrTtijh7rOJT0bn
h39xokr0OtNqwDPzPKPV3ulc1dxtSyBCbVYiOO+383FKAg3nzbTX9/159pAmgnvK+VJ8J4fw0+iH
Hih7VNlLoNAqLAtzXTgMwK3FhdHIJFHUW+h9LRw8y02xj6n/h6W2JerJxHCGYba0XMwKD5uqemMG
r9TxCkPSUi0qTmD44qIK+w0re0iG7D837OXOOiiu8Rt6CwREL4tnejnGQmVVF5lS3JZZGUBv1N9r
B/iCPHcL4CeAmmzbMMSmd9GKCzzR3AdmWaPYizm2W7RcHxZDRnQv04OLPSCeSDGiDRsYVeuaKINf
dNbJstr9tibSDeKCdKMvtdm1iA4dGO+8+Iis92cdo4lHPwN65lBeSfGCWLLxLom7mATPoTukepRN
GWIeuRt8Fo+6Y3wNqCCYQ/xvzYGv8JAG8EiOxQKsfTBKryXXvewGxDb7nT4A2iIaWAkd4L69NXE9
jruhVtHF287PKZrvjOphAUV87o1j6m/vltAoLqL4FgG4UjDNDdq6UgyDKj0YATAmPkQfKI6izQ/I
HIBC00ydL72BP3sY7BbvsuronOumuFKWebetidCDViI4N63GJQwzBRlpb5yn5FjLhoHFoXslgHPR
IU1GTalYf9V5em0zDEkVAI2gXrBPTwF1iQeqXFf+ei7Ti3PbZVkUUFeiy2+Zb53waEc32+smtAA0
NmgY5Aehxu+b3yqe5qBYDLMEpYMlA3No7yVLuC9ldVGZEKbkSkirGX021TrOn8Rx21Z1F3K0ZQOa
MiHs7yshnVFTLTXROljOX8f43DuBHEdQJoOzsqQNx79bm2cMwuiYIemt/jAuslkScRBd7QpnbG0S
lHYLKBbf7l19n+9KDOC55q7ZjT49d4fCs08fyk1XIjlDaw2AmjsORhIaeqLxqdIkB4Mwqjk2bu6Y
VwKONXclRakCcz0A0fGTNttl81XWvyxLuxvUnapJLnLsp74LoCtR3O0068NWV5sZ1Yq5msBAM2pt
iebijNxgoGX51hE12PVplXxZkraVNC2KLeSiJpdqAWvVLvsAO6fTw2w9x8SNeonLMiPbUo/zppxm
tWWwQRK0rVbpPrY+5QRAp+bTdmQQR56LJpw/kQzjzg0QVf00Pebdl2h82P6+bKU4X+odAPtkGmYe
nMEApO+nJTsR4wPQiDh5LkpwjlQObVLXAa4Pmnrqx/OY7ZcPDGO9EcE5TkOUUUNPEEbkrGMFGNjh
R5y9bi+VzHe4jKBzoEWJNjsMLUVuEn0DOak+fR/Hz4b+vC1Jsik8e2hegK5DYeNRIPxyW6txl/Fb
tciukBLT4ulD417Xqz6Fk9TkIaP3ceVvayFZL8oFAC0I1HxiHhK2zVMOkq1cpWerjzyjyY/9HOy2
xckWjfP5GOWEcSkxplQO36r0Uw52k7SxJDUdcQ32YsqUc/sx1EvHKCBFPYS3LK/ujmAO/drtkuMM
xuJF4v4ypdjfV8epOjcgSyvhORO5ngHJmzx1so5l8dvcSiUuBARR3vSDhgnwjgKEi/GfWtcOUD5L
QDbLXphlNsdFgiiNu0lhy2ePT7GC9gZv2whkNseFAcdODH1inXR0Np7j4Htj5bfwW3cpdSDrmY7E
HGTbw4eEwK5MY0HmrrSv2nBThK9E1l32+6nq3UEDaGEgvGPKFFQQb00gDaiCagvS9hHjkBjPJD5r
jR7vG+BGRqCar1nPrQvgYUmZTFxhugjm4XASZUa/t4lCgnYYd4aX7gI/+4xHW4yEIjmR9EAKV3Il
jEtMFicn2sByrcawfoxA3dFzgLFltqy9TGiAKzlcUCobCwCI6oi27147GJ29d7Tv2yYo04SLQ9EQ
KJFVYr8MkNF27eQOOdjRMsnuCNOPlR5cHCoqdIc04BIGufhpaj4DipU41ySWNOXLVosLP5bWoLip
QkpPMd+kJFfmKGsNkIngok+a9k2VB3ChGmVFe8zPadVJgoJYBGsFITpIaPnHYK1J5ymj6AoK6mu6
HMdeskr/xVMuArioE+U0DkwKHehx2jOM/cC3W2AlYw4MxZZFhlsr04eLCFXd6IFjRGinax9na2/0
9UfCGv2jD//6m1gLzZoZ+vTT10W3vEUrjvpw2vYTiRb861iTKnpZag7iWjiDgUM5Lqkm2XixK170
4Jx9spA4Ux3Onmi/2uq6dlL3I/APBGi+/xiXxrm7OZe5XrGAYmX0kFTtrZGjFd2pj9urJTzYVmLY
aq4SAR1Xam0kzuzrXZeDGri+XwLnQQ2RTtngiIrMQnK/kQnkXH9uOyOP2eNiRpZ9ULY3aVqd56R3
HRpe6cTxt/UTX7ZXCnJxoK8aK54N5Lza1/Kv5mRfRXv1vqeucfc39k3gyd63ZQbI5SJLYWOsbURw
U53l2jaa0xxILleyNeTigtPVQbRUCDxzc+3oD7p+FxLNNdC0naYyIidxZrpaQC4qEA0KzRlKY6ar
nctbkCqc2eThkrn/v35lWdTjG5YJzfSuDErsmO3ltxVGzDFea9w1f9EDGE2uPgDfunY0vmE5MO08
mtjofBeca8u3tbtefbWix0g9gytGEgHFSfFlNXUudJSpXrQW6pmARWJ8b9G+sN3JwwUfw/OZbIpY
fJj/iSH8e2E4JzqpLViiRctfbTKh20L97GQY01dkc/oSk9S5OIIhC1DTsox1cU6tcVNnu6m71+ev
dJKUYCTepXPxI2lThZod0qDZsY5ZOLgVMPS2Y4YkvOtcyNDA4j0QytqKFXo1BfYhm7SX2ZBxRsmW
jIsTjWo6NBuQmjrTfKVOgZ8UimfonRf0uPRp+WFbKxYU3uf7F2PgggYYTiejdxA09Aw3/2pMHg3T
OSm2eq+p4Y3hRF7af94WKVpIdHiAMxYtX/iHO8PGwUjRKI3nlGy+d2y/TQpMBXzIpdZSONPLjCmh
IJFCYozOaf2o7KZzfWowSRH6H6FrJGtZnPU55jwUYYo3/s5HN7OX+cHJ8A2MYYP1aC+LTCL3XQvj
7LBd+q5DVziEJREe9O7t4mdN9wj8EssQhvi1IM4SralSq6qCoGHfnNhcvuJFf2UuI+SYj6Yvqw2y
z/GWuBbHWaLTlLWqTWjESIrqqTwuClp/4pFcO0HguAGGc7atULaM3AEWGGGqOSlCbmA4bq56Zn6K
U9U1PtKdsVKLR7xDFa8NKXtuy+ngzfZ9jkG7bh4kuacwoUFJktga7kgA5OXUUQPwtxQJxkZG9Bfg
4n5q7iJ/cAF38QD42ivlXlZbER7IK4l82VAdzWTMWxzIGBnwUHf3ggTgA5gkPAHH71h+3t4u4RG5
Fsdd2dF4WvStjkC1ACLx1B9KT/GS2f2balqmnNg4/qwmX0zMozaIHcXClWQ+DebjEPjRsLhOK7lW
iyPhRQwXCQcLaAR0jrF4C6oqNNnFFgZwskWSXsi04UJhoM1qPufYqUZtdiT8umAJ++S7RT/QiLTe
Ii4M2m00JdOCEo4dZWc7q3ZW3t5R8yP1/bUYLgA6rR04LYA8fMXUjqoT7SOg1Nmj7HVZtjlc+MuU
IB7pHKF/vNe8fCL+8tXIJEFI+MK81oULekpStoujASmkP2ex278wQFP0oR7s1HUAmrxn2FMF+IeC
X9vuJFOOCxdRXOs9LUGdnOZV7YK/8jBpw5OTyRZRlF5c9MOR//Yi2Y9pY2hscLpLBlevzoP9Pci+
IPwBfNQtZSOrbEveHyH/+JPOz86hHk/ixYQ0LXHOGN28jSoQRxG8Ny1DjRGmRRJ1RVnnWjsubU/D
jA7KiNYuffk8L/ezJbkVb+8S2hPfrt4Yt8MUNnDcCQ/bk3k9Jcuu7yXtVUIhBPwp6B0Eew+Pbxuk
0YxX9AXHfBt80QBtPTUR5gjip22LE67VSgxn6X0VqW1XI5tYsn0Z37eysphw71ff5yy6TapMq36f
53P53EeZp2fNU9wfHOts//xXqvBHehfPaghORBzp2pepeZwbSVSQ7AiPWBuQdInoRFBtLSIXHMeu
3u4LGWKzOL27LJjFGW/Zg8uyVtAcpj/pPxjlWoDOlu48vk67eh/vnd32ogkjwUocZ8tkHgkmvRQN
/YiHyToXQNQvHsPe9IPhpSiet4XJVpA78cpu0PIiRLWvVz/pkW+0XyrZ248441opxH7DqkZGk0ij
DUP5aX6kL+MOvZ2HaB/s5zv7hh6cYypdQYkHWdy5Z7ZABSgnZEAORr/sWnfD8vTvlo352EqlwbSH
uuqRguvNQ2TepR0wv+qPNCUSwjpuGU7CO0rBMM3rQGF7s1SfRu2p1a/74ritx3/Zm4sMbqmacBkD
O0UmQp5m7z98u1gv5MYeQyQsDgNILSWLJxXKrV4cgsRoCXGjMA7hMd1Fd/FN8rkJUZmfduU+vOtM
T0rdJI56F0W5qDrmEUjoe8jsMXdmuvNf4bE/xDvFCw/R58FbPLIjz8n5I0Oo6z3kgq2pKYApjHCp
IaN5DNT0us5rydkqfIlcyeALfpo9WInBui7VA31yvH43De7feO+daxHXPGRoP8/3iq//y43ka3+D
3YMN2h5mXOfHHYM3Cm8Ub/B6n1ECBZ5+khUQxOHqzy7y5b88L80sbbCLRAed8Bi5rJGNlh8Kihcp
XASuqzBFTAzZa/VtP55SoJ+ZkpNLeNO4+DZf71PTOHPQycouNMcoewAKn4cB4kAZJDcaidnz5T7M
o5a2ylwtxltRC6rY8nOVPWd27pFCk8gSh93LsnGxpA2XdDIzJGEB2nGHjKIgJhMh238ucoRtF4dR
Nc6+qphuWdk7Lay8Skl222FRJoYLFmTpzMEc0XFum60bp9/7+lNQf96WIbMALjIMqdUaFestnSNt
2HVhd6oXq3StJOvOgZHGkkgvEcfjzmZZ5Gj9ghOrS1o/pb6BPua60D1n/D/Svqw5bl3n9hepiqIo
iXqV1KOn2HESJy+qTFvzPOvX38Xsc2KF1ml+t1OVPHWVYJDgAggCCyoaMpUkKf+wpEYZVDZcSr/E
p6heboKSdq6WNRUK+CfFTv2P4Oy30TEpOIPzHMcsQLREHp36VJ3YLtk7XpEfko/mWbCeqTIeCitn
EjgkvWm0S4FXXqLtiuLIqisS9Cs0Z1JEZrf6oBcWkIF0YP14l/SK+k+Fbcvl5laUgp3BwfaUJVgw
E9f5aMfZ3yEBk5DA5loVIneCm1K00+lDYSpuYts5rlf4ZBIO4BIWR1UvkvHhTtSaD0cQVqGCDTUw
oW8/Xz6p2wk8ENzZDiapYHCTtOUlr5vJ6QBsya11WE7hmfn6WbQjVV7sq2iN/0d09CpNMoAuWFBw
I6gqGVrwH8aPrdt6w3F817403BOOPNyrIrJtm3gVKX5fhbN2FkcJE5QJhfmkl2fmPFShwqy3HdGr
CMkkDDb3RVlDBGXTKSDDoeniA/p7f5RF7jl1qoC77VP6Kk4yELwgmpTZ2LKenMh47lJFQlL1fclD
cFCLzZwjIcnDBnylNy3Y3i9bnUqC5B86onV9tcDEk+COlo9UNYbs8p4zOeEU9xGtNEPsOf9gWmca
307jNVmZ3+eGyVkmFJoOi+MgZ5fGp+5HFT0s11QpYbzif04mJgf8abgZemqsRGxz1Nd3ZRntHCdX
hNeXDRdNgn+K6JK568cOO72YEeoVx53dGt5QWAczbg6G3Vyz7RQkfKC0Ai2knNJgdKJWmps4J5M/
6OfUUByMzW1ffV9aMdRid2AA4dR36ke9Sc99fZ41Y3/ZdjdDgJUQac1oJKpGxDiRqTvwal+jZbyP
3Ih+uixm84isxIjf17AFfo2+xzw9X8vDwi2C+gtJVc+jKhkSNBZmUme5ibtAYvTaIQXt3g7EDIqD
sh3FrDSR0JH0k9F0NhZsfJy9fx9tQD/6bP0fX21USknoqE1Vx6sKZ7+nd5n1Ml/DgID5ab+NWELH
eEnB9GPj4SFcHuL0MAwfZtWLkEoFCR5tDGqwpwbHkhbGx9xqnpw4V7gshRXL7NQmb//z6DTGJ7Nw
M/D/TV90VYem4kDaUrhMKoPM0QSQtEvNJ/TckRkXKIWBqYRIp75q4/80Bme4N3f1bgErOeGKsiqV
EOnUG2TogtQCdI1j/9WOhkNk8Hc0nxVlnYqdt8Xvq1OfDYSAdhF3wCI8JNNtESm2XfV96cTjtOsp
w2uTH3XW+2nunpbo52XcUi2UdNpZPHRjlUADG4UWxs4ev7Cr3ipeT6A8Ghhj8gq9ExFdxL+HyKlp
5zn4/HdaSIc8D8KZ5SIqrtvYY/RGQ9ef8jakOoPSMSfmROO2wmaUVZHuSVU8WXoIYhVS7LVC/3BZ
I8XOy73SNKjQn88tMdvmS9C8pPXu8ve3leEgJ+agzIaX/dNyexAwT06JTUHy2AVfO/4/ORg+DQKf
y4K2FXkVJK1a34J5PBG5Bc2wdjloDXAnV4RFl0WYcviIsXdZZ0zJ7GvVszY9NCoqmM3voz4D403w
cS6Pn8jKOYTHRQomr78TGrvmNawC+kqAdAhzsMdGGYf5Ls4RY7Zcx3m6vAmbu22YloloynCoXAaX
TX03pDN2m8+nojtlXetW2bGevl8WswkmKzGSL6+tfu5SQQtM6+8zaTFO77PZXNNQo4vudAwZR2Qq
T4Mo9DyPohGXkRYPbSw54HQsswJ3t6/Zr0Jkf5sHrGtCjrMuisN0P/NF5Yp5R/clZp2pisPEWXvz
As4E6YetO5g0KJZ15UW6MMosfe5nH4WJX2de3RrZ9GUCjbMbOul5KIWPnL5dsVUrmZLJ2VlX2FGP
0iMLYxvCal8k7+dc4YQ3z81KhmQOI23YnOqgqs1DG9VgCyZmldXx7/SQcKwJlkoza1iDM9zo/Jhb
3wYV98J2RLzSQ4Iwq9VqUMYKhmfctnzq6bfpWdshNZp5aIq9iXZX5fVeBcpsDwGhWWwWwEynfemL
z32rAMzNc7r6vhTn1TyxmG7g+6l+RrNq0D8H5BrEWYmgf9o0wVwvDDfAvtRV6sbVu6F5oux7qQKD
TWADhaMhxl/pRCbMyYMSrGSCx3Vqd3Q4EvtrqLtaoMC1TUNeSRG/rw7oOA0hWo5QO9DXnm4/5/TD
FUZsWtQ2LUGPwqT9IJ2RmmjjRtVS/k8LZtWR/Uyiq96rVkKkHemSPq9GDVTbYZrgyI9kT1sMA9Sy
q0KLlSDjz9UaOjOJiaAl1ofU6zC/Ioi8PN0Pqtru7V15XTVpV8ywCsCpB4q+2F7uiyY4LoWqYXjb
D6x0kaF5mTrKc0CYcxRv0gU6JubP/44jG29UMw9UCkmYjAadgYMQHff7+s6cnrrxdNnMttO5K20k
QJ7jfpnhVGc/c9wco5v/faHYhWJ8dPBg7FI/u1O9Om9izUqmBNB8HGwUx+NyrJmJ2453dV665Br+
Y30lREJoMAXGdR9hmyIeuySqPFKpkmEqU5B7XacgQimUMLek/1WdMNzYnoaEuD/tsl3y5aqkwqtK
poQJet6OesfREm8vN5F+p13TfLFaMlOCA4xPnRNngA9YcutTWyb3xFJV2m2CM1i3QA6qMxDsSuaW
9C3GgnH4TS2vXL16XjBn2wExwpR/vWzYmwHUSpBkY7GdhwTzm9H5Nle7vvygLzd19ViYhd82h+oa
/hpQ8PxWSzI2m8bMLBeQnmYteOEQtXcWc+f08bJOm2DwKkW+APIFlUoZx8W8jHO/AMVuyjr3sgix
/m/izpUIycSsrC17ayoBoDPGBywvMfSpyHEyQCx0VQHRSpZkbphAR/mkwRaGLDhEQeBizPNTw65p
S13tDZd8jzVW2pCiAthHP0yvnQbbb1RuZxPQVppIbodivGJmiRKyKN5V5lmffIsqgFq195LXma3J
aniN4Lyr7jrrXA6HyxuvOJhccjR2EdX5YGGVmnLAg9ch70+c3toqYhrFseTS+edzVPRxj0DAjuIP
rOnQELKbnOxgmj74fg7BpHgI21bLMrlhcs5M+Tk5DfpOKwscSN7YLopJ0xqNSsG+UxUqbm/Pqxxp
+fTKHEa7gCfQWOtOReIaqrrLbRt7lSCtnMUwMrQQ42uNwPpGlsCjQRy7/JrJHiiGfJUjASefLNs2
RBbInBNcARdvKVHQrspl6duG8CpGQkyr7XqwhQOfMdZVe8/OyTt9cDGZyOPvshvtA3kZqTvf8n2y
K7xaYRTbfvtVR9lvW3rRTTG8Ha7y+h5DovfdvzOOqT8fA089+U6xd7LjHhjNO008x+oP8VdRxoip
gV5YutVuQlFAdwj32l71MiQW8C2S/15g2ZnHOU+qwUQhSHIKj+1BsKRrB4z1213GjU0xNuZmOAhM
QCssoWtvoZamzZrB50UbvTMDfXJRj7y4OeVoIS6zyLNMwz50lVW5Xem8vyx9+x5ug5UQ7YeWDqqG
Py8WbTikdjKL+pozPzPPvCk9sCh4+Sn9jNqak2pRN4/5SpzksvTWGVrAFQ5H+iXSz7z1L+uzaSir
70urWWvZSBoRRyTGj7o8EGrhqqSQsW39KyFCydXVte3DWp9zcOWSQ5q5omJ8OIKow7wrT79GZhKF
iSg3SWi9EjhbzZimFHFrvQu+dCeU1PrxIdhbDyJM1k4qpFRtkoTFYR93Dh/gylrnntD7IlW4SoG0
b07Wav0kJE4w9g5j5qFOaOVnRyvOffhPGDXfHExcwhQR77JJbHqwlTQJj4sxiTErDo5/5r1fVW5o
fIpCy41shRyVVhIgg0OhzJjwlPNcuE0eegHzC4p3OJb7Rn/8K6XknkOtJWBJFc4sa5fcxSy/h6aq
zznoU90mKBQGrzhUMmNZmqPgL61+CRv4vms47oKLCbGtivBaYXlyu6E+TCPPMMvXr8rJctkCEt1U
Oa1KsVFyuVcXJSRoczjoZYj8BCMyl8F5Br/+vZHWjlsZ1l8un1B6dXoxYzvmRQel0BboWvZXqt3p
8eGyPagWTkKIvF/Qf9U68L/FTT6ds+wvdZAgIacz1yYT15pSb/bjMBxKGnlabSnMWmVpEjJYE811
08BSDZ3uxnhB08ofTaeokNyMnLhhY9ABCnDw/vTnfmDcDqrhKlQvBJ39vHTVIZr6Y1Zo536e7maj
3udOtb+8PZsYtBIpLd9AQIlHBpFSJbo3gRezm49x/0LYl7+TI63fMOtVm4mRK9R66dP7Lr3j9lPI
FAu47QBX6kiQ2hm63oxzP/gN+gJ0P90Nn+xd62uHfJ/8VBVMqtZOwlVSBaA0pbgbxsu8b5JHOiJh
bDxn1hW0FvqrUjKkhqlV6LaI2zP0nEbjx45+Lq8LHVZCpHBLj5b/jF3XIhcZwvv+EPidOzsuQmkU
m6oePbazkyt5UryVaqw0SSTiLbfflU/OjQ4CiOU+j122bw79N/Ozars2kWglUYrAwE1j91oKE3Sc
h5Hui+Hpsomrvi9+X6HpVA5NT4WJIyX52LXcb4x8d1nEdry10kFCiCnJhzIWlBnBXRbtzH17mFzU
QPTusLP/Cb10f1VCdyVQwoc+ju1saX9VUn4aUYFGQhclBJe1Upwjeb6HA07GgoqRZsPSeUl3xGhN
z1xOU3gNhq90kcBhaqMWVwroMlnMo9zL29zLmu+Xldl0FCshEig0LJzLrIFdh/03hkFFxdB7lGTX
hHS/pbypoSVOCpIKmuI2gWk4cfZdn3bmsrPT0K2iH5cVurw7b2tp8TKZlLi6ID31yIfnCjHk8jOZ
Xi5Lubxsb+pp+WxTjGkUhyf5xNofIL3fkVjhHVQyJADQFszYYOL1OEdnJgWINiA7Ck9/p4iEAktB
B2TCYMwz+exwMJHjQVTVRK9wc0yuIUireV6iGKsVf0y/ihxA9a06Br277Ka7cL+omh4EFr+5Fq2s
TQKBLHKcspixcKiAEo0u041xP3hFhiJRcML6qsSDap+kWCFP6zkgMcS1qMDRjjHeLYdEUcunsmoJ
C4Ix0KsqEkU49iEtf2rsYc6IO6jCq8s+gb0ZGmHxOg/FtYGTu7G605j/V9Ym1w4Y1myV1G4HPwoy
DBZckIhBauGvcJP96olZOTZeZE05ahxMsxndV+ZpYWji61Uz2FRG/ev3lRjHxIDJjiGVNqLugnmF
n985nnh9LffFQUWfuLn/mJlumDg9BkqG/3TWnTY5FsqwgDej5dMhP8fF98xyMreNVVOvhbm+OT0r
UVKkk+STs4RxiKQFd0z0Qpbghf8YN6HGd7YT1supTrIwOaZdrikKmzYP0kqyBHg1eklpmkHJ3NxP
eJsn1K/7j5ctUKWdhHfBZBtN3eExdpnuu+wWyISK+1vanq9ipseQgt9bJrRd2UfGgUO64E/S6iMt
b1P7A68+XVZm87iiNAsDNzAmFBOJ/xTBnR7kTRTIEzb3vfUtyr5d/v621f3+vhzJxzyv8aCI7y/g
Wmk+t0TzjBoVLNf4oFc15LRI0LOFOREuDJX+MfveNU9Bqog/ti3rVRHJppluooQxEs0J7GeYIdXd
33Thj8uLpdgMORsSw5RYwnLDz5Lc49Z0Yy2q9rNt431VQzLeXq8HRnrkj4JkOZtdcJq4jsdrNFiS
cbjLZgWQqsRJFlxm1VQUM9z2EH4l7MyS721f+ybd0041vVdlaeL31WEJW93IglL4UHqY+b2BeIT+
pEyhkEqKUHglxWnzpTRjGFpro654Pi94HuPLPrWuArLXfZK8NRn7ZLIjxKAO+zZGdw16sDUV7b3K
3KSzn1dObZQ6wHLM/QjPsLZCh8tr9aZu2eCjGQfUwHXa6dyKfWTDkdJ2PyBRf/ncXLYyU25+K8FK
GXLRoho74aEu75vynObRfsJzlLJYUrjJt77tvxtjym1wdjkETSiQZvT4gXqRF57JO/tQ7HA5VUSh
l/fHlNvhwmIcdEu8tI2oB3ajKnpZWkcBayoZEh4gRVDZkwHK3KW+y7sDVcGm6vsyAFiY/5mJ9ier
TU4WaiPMalKosB1G/QZ/k0gnHzuPl+Mym9BLIKYZHvID6vIa13LzZ8yCPNgKX6NSSYKARo9iq4qw
LY65C0HgqSot3U55rPSRzn7U1qVexQzVXrf5P9VJTF0KxRPTe5Q0+hWI1y6fHuX6STgQ8SGrIjRf
+uyxOgk2k+7GAW0yd4nPjqrXku3VszFx2jApJipLq9dZIaOJYK4wtfBYLe25ilWVoCoR0vr1VUkS
DUkcnwx0cjET5Sbs2mtu1s6rGtKalUncavOvmnYOivjhwLTe472K32E76PgtxSJ/ehvWRIsTteIy
Vbyb0J5eP7bmNe1qr4rITbD9oBE7FPtBSOEG0U0Ev4ZaQwVC/w8be9VECp8CEKOUjoFAgD0ue7pb
kPrsXPoSemJWqyrvue0PXoVJt4CiKYyId4jVUPfnmkvtxeShpDd4X/JjQ4VwwpreOoRXYcIaVxFB
rw1dn5rC+WAaUjo9L6R0e+eUxPcW/8pLxWFV2Lbcq1OZeLDvBd+WYT6R8RPuBpfBQGVxEpbWRtpU
GKssKnOAAV85qd0p+3RZxnZc8LpiEgSUMfidY5FcqbTMS8wdJaYbFT9LVf+1So6EAyUnkZlUorjZ
bI7xdNQaY1+MT0TF7KWSI2EB7/UuwjxorFmceFpyW2GmD4fETlHqo9h7uWkHJDaJUYoef6qXj3lg
vEyB83fbL3fI8oQbDRMdsl2r+RU6Dho8ybafL+///3Bwvw3AlsBgNJuUGCjH8stdo/uiTHs6Brcg
ztUP9kHfqXP6SokSImhjaSQzB/zgoQdwcAT+eORh3A874tcP6iFPCpOQG2cx17noiwExQuu8N+i7
KsYo8uiQqGo1FdhjS9FVz0ZGAvGcbY/Oc5CyY972u6Vs/Vw3PI2AOnqOVMXIKii3he4rwAsn007K
CGG9Vfbh975tMi8HwdaLPYFTKeqz4pAhpnS7ib1vUlrgwjzcUHAfui0vVZH/FlxRguEj4Je2OKXy
AkxNZrUUpYojTnVlFDvbCB+zJlQci63tXIuRVG6ibg7CArfmPl5Q5pnPd5ZpuT2le7QDKlzl1ilf
y5LQ0SRNbNca0CRybM1r0hbMcml5xdVsLUSCxnaomiwF54lv1eFp6Mi56o17ZpGnRVfRr20547Uo
CR3NMckzcLiIFIB5Kn4UoNsq0Rk/cjeLPl4GFsXSyex8HWYUWA1F4IdAY3LpYHzRlRUkKhlSGrWZ
0rnkIris6/xWa+I7K1BZgGLFZOa9pCmoQQUdTV6nbsfdNPlmkM/211qZM1FJkmCxM7LerkpRiJ2P
gzcWKYaxL0jbGta+r3TqmmT5cXmLNl/BV+Ygs/ENRjNpsSaaQW2PHarYnXct2Ay5XzSuY3tkb3rq
K46wMTlGWwuVYMIM0i7FlIzZ19vkvu1Qy8I/xVnrsel+QesBCtBJd8XlfS1SgoyonUSzNexk0dMH
zGK9yWJVxmvbFBkSt+CwRu+ztHtFGZoGyfEUEjo+t0+FikdqG1xfvy/kr4Ae9QqtYRfYqqn4PIfU
b81dmRbeZYPYcmEU1HH/VULaGpAKFdYsyEXyHp+nk7dg9qo2FjeTE32Zp/FbkTanyyK30fxVpLQ1
epgXsxEiLrSWu5A9Oslzk1HXUDlnlRgZyIM6qkJR7BjOmstSDbeCBxo9jNcwM69XUMJyxurEKTXI
GWwQdC5PbQxoDT5eXjOVLUgoTromNSbRTtXPy9fEtlxnBjf8kqsqN7dP6n/3xpK5DkCvaoy5oIOk
B1Fbnh/0g3PorsrhvK6ZJWcMtampMEoMDn1Gk33ZZ6fIiI5/s2KWnChsuirMRhtBLoj5ou4dC9xG
UxjyZli7VkNCgD4IhiKKEf8ZaHB81MBel+xTr8dwrVuyj27SveqhejP4W0uUMKFsDC1axJPUgFRb
4WcP6aE7o4L3mO/bT9r+75ZQwgbkwEannGEMk/Zlns80xc1a1YeoMjgJDPKAF5yJDmt64Of03B3H
fXRsDqqqostgYBEJDKauapImhSpGl+3YcujD3u+jr6n9eHnJLvsE8Of/idncKIYZI3KQZykPWha6
TPX6qVJEAoI5xgToWCQgopz9M/fNfcaW9632GJLw73ZffulvFhaOQYv+AaM5gRrMLWBw14wwX5mz
/NA/aX1EigyuIDOfjAxDJ8qPFvFN5+9cNZo7/twWs8WwrH8HxQ3Gp9xhz0WmiDdUWPDr97W3bhH7
DuI1x2x2/GDvEz/32HOq+93O2leHYKcp0hGbwSMaX7kN6hjdciRLsGziNLMDCq0KnR1xkcK/deBn
LPB/n6g2alu939LQpPPnCs5DHrJadKt0tW9BvXgHsjPiGXfznvhgwN7lCvU2DX0lUAr0u5yZuRaB
6jsZP1lx46aT7jHtjqtIZTYDIJ3r1NAd+Ds5o9eYbLZ7UVM7VM9DcZtpotXoqZse9MHyTUNRBbTp
x1fShNYrK6nrxgRf3K/ynOdlft8wjElKFKaokiFhXVICqMsBfUxRc3ToTpuPNfEvw5xKhARzS15E
gpwc2KAtTwOzvFkPv+lJrLiLq8RIJh7h2RWTAbBazXSjOzeVtqtVN3GFCDmph4LguAzEg7w9pBiU
DG5TbveGq9OXyyu2aWZUN00HR5UjX/LnxutNGdK+QqYkbOuHIERv4vCpjU2vw/gWaj3N0efL8rYv
emDeckydGRaXQ6yJZWxuRftXg75E3ceYeOJSexd7w87wwKzrYLK66na5uZgrmRLMZnNQFoEY/4XR
Op4dg4I98FtV57pKiLSSGrxDONTYscgcvTizP0Xx7HLSHS8v4KYnX+kiRVqNxefOGmB7Nd7Nq0jb
59M/lyUI631zK15JEIqusIAxgnZYkQRqGnowg2cevSPJhzr+3hN/BpZzQ/Foth09riRK6GMNQzXU
gkO2iZydHuheFYxwvaNndMV9XVrv83F0iW0daKEVbj42bjK2T5e13vYkqz9Cgic2GmBHFvvX7v6d
pDB8c3bmrttFx+qQ3NGrfL84d9whnOqyY44KWvIhQOXyHM/WQ96A1hTv1Soyik2ebookgMk4R0gj
d4+aTdB2POvQdnTGyGCvxciu5mgeRG9BqzDNTde4EiUdswikdw7+AIwGYMRN7XtWv+RwW7qqeGzz
pK3kSCet7ytCRqQHfJ3lj2mTHZakvYmCaH/ZIjYDGRCO28SmqB6Qa+D0auzbqMf7d0vmIfFCwqZH
0gX8GBh93QgCkf5d3drl82Wxm9q9ipVL48IUFFg1QeuqXceHpNZuHYp31zLvFUi8CSQrOVIgM400
1wZ0yWLe7VcTPGWom72syK9I/A2QcEswQNvUBq3cn0DSD6WT9ilmkxS4eji7KSnB1awFefRcT0X8
0GhDcKobC9TEVRxUIfhxDLRU2KwEv8zlP2XTMjG/x+YWw9QwOSUWGEPbDoJVZO5z11p2c1y6tXZO
EkVwuGkyKzkSOGssYno3kQkDNAvL3GfBHKEWNKb7mjeZhtQ9Rr75VhVHXy7rt42gDoj0mIVDrsvP
9dPstGNkNagNObGzva8Pg2u3rnFYMJa5OrS2Yj23vbgDIkJiOthYKkVAzmjgYleCXWB6oR5Donb4
Zu+0O7RhuLhTeLNy5sNWnIJ0pgkaSgQNXG6NmbOxzCOOVG033CzF56xAgyZ1G0yxinYjO1xezq1t
NAzQuFkGsdCBKH5fecCqt4aAa8Xs93kAFrfYba3bZAn9JrgtVa/EW952LUsovpJlDXUHegGs5JgZ
t1WenZNA87Wu8KrE8Zyl8DC93MCbiLG7rOOmyawFy1s4NOkyDoC3zhczUdGxvrdO/Z7us9141BSd
e5vedSVN5vWJQYoXhXoxoXiJPU57DFXbR/vqhjiY0dshta9qU9468YbBDTz+cUIdmRQliAtDjya8
Ri56W7g2712iW2DfwNuZkbGXy2upEiZ+X+1h3QVNPYUAuhzJiAGOvJ/x1mpZNyyO/MuitlDbAOkf
sQhjnMp1UmUbmWSo4tkfyH0YPeXsdPn7m6oAJTkCE3RTyees61kS2w2iktZJvMr8MunPNLq9avql
wR2H6hwcucDkP1esCLXFEhQN6MSP39epvi8xE9rozJ9hkKL9nyreNbd86lqctEExopJEz9rJT5Zq
FybNvsBsJEwY2l9evE3cWGkl4caSOlbbizGsIuVesZPJ70v7pjNfBuvTZUlbZgCuSsc2bMLwT3Le
eDc3NSZikzSwjmzMvXpW0eapREjRXMkctGMUaHaJDeJmSe3j0UdhzJuosFZDjuR0JD5KBwtGvowm
iPmcvUhUaz+z2QWfCro4r+HNWAsUSq9OajmiAhDDi0HT0YIl4WZUJb82UZWhax0dLMy2cZ34U0CP
EpaYZc7ok+K+OCHdtufg/vI7cEHeChocVcy9ZdkreTLNTxtHPLJbEHUE5Jkl74L8czNcUQrIDKCo
aSJRAEK7P1VKyobUtOwnv233Wf0+jv2wU6SftpeNIXrRmWNi2KKEByTJ4tSMrcGPI9RPO/vwXJT+
4IXP4p5in1SM//rmsq3kSYDQo9W/6jCi3K9eBr//51++IuQgvNpHN195+r+8Nm/KRHgGbimDM/1N
EMqixihChDCMv6+CQ1LMbkIVAei2DO4wjC6xiCPHZbYe2fPcIZoYxk/Z+CNs7vRB4SE2ccEWpOC4
VkKCbA4NHNtsgNVq0MxPNY/OUx8rcGFTi5UIKSZqI6pFGMSM6NJwzk2Vned62tN0vCbvwFZypMNq
I1cYjg7Cdf0Bw2TQQx4fzDuwge0aL96rqk+3we63tDfzpdM640lj4hLS+BPa+lov/Zl6gpIh9Ijb
35QKU9jy5JjKgxABJmcRObNXVFPVRwyLuIwp8lH3IZ6WMu6bveJpafMsmWiGhCMyQOQrhyQ5mAcz
jJACiJ9F40PtRXhrTPwCMz1HH9OyfCfB1G4Poez/vw80MUVKNF0QdFwIK1phuR475WKC392vwvug
+Byrem02N2wtQAIJnqDf22YZLjW3tHFFd3EE3i28Ni5nMQQs9pkCBrfsfi1QOlrNgF68LEKFf4pB
hOckD3MfV+jMZ47x8Zq1sx3bwvXceDNPjQ09hrWE3SRqOJj1oawUJ3gz7QQP+FuA5GiHZiARaCYQ
Es8uCIT3IXOLm3FfPpd+ccgV0dBmpmEtTTKFbsQMIi3HwrE+PGcwN/IRU8dmc/BT9mN0Fg+byMvd
5TXcvASvpUr2kbScJr2GILbd5V+Fq+9Hd3oSVk/97qD59U2vShoKRJJTKmuRkoWkPDbLSlC+Zs0d
MT6l/CbIb5MscG0NpSrWTayrsjjbNvm6kRIWd5Nlopa0pr4Jpg2NuVV6MFUFeuIbl7SScLigmBFg
dTAW2oYnLUjcbkkP9vKd0uwbGTW/1a+ZnfG6jm9oIybMFrWnNKN+r3+mxtNwVQ/3WoAUoM+DVdm1
yARFp9mbd/ku3LHEZT6auBHjuKo6gs1dQmiGmnjbsd7M6ogjY1jSVNBg0O4mzNJ9ZPUnzVHdPrd8
iogA/ytGtng97Rlfgsl3pnuMfQ312s1DP7vmNXItRrLymhcFhrDBHsy+vmnDB7POH1BopEhiba4Z
BoMYFqMYPyGT6LdJ32PwNhKtS9DdYby8T4KPS6NKwG8u2UqKBIRVOVilXuI5PIqJy4tDi5qcjHiR
KixTyRHarryhE9AqyjqhTWt+ztrISzXHs1njZ9O4VwCfuPq9Oa8rnSQzsJxkDMysQBN927zXuekb
eXpyKvObk3cf8kV7mhb9Xi/5eWTNCZ29pwSjbi//DcIE3v4JDiVg4yC4nEiQwZ2ytVoT9Tmd43hB
+a6yDll6h9Igz1DN7d1EJ/5blFxwUvPcTCaGlEsyWTsz9eo+8Rpt15po8A9AG/v1smbbZvkqTkKO
fAqdgGXN5NPyY6SBQFXb2UzxFL8d2qx0ki73TWlFMcpCkKj+p2mOgsok3Fn+cC6Wkyi1VbdaCDO/
sF+//qCVeU5Bl81xgYv3zLMbs0pOrT4rzvN2zLFSSjpqSbG0MV4RcTPZg/HTF80c0ScTnSPkGBKF
MNUuScdNH0hS0wb5RdaAKoMeBlCB5Koess1rMVIJ/7VyXTpoIMNGbwQPdNCY0nN8rA/iRVJH9Jn6
mq/KjahUklCX5FWTNzHsvEoyPx/PZcLcMn2+bN2bAcxKIymccIKZDGNgwbqN3JuGlzC+D5IPZr3j
8ZdyvtH4x8vytpRCkaVjUoqbyRvyXD3sHDOykbxorMBl1X4E38RoHv9OiHSawPA+YGTwgFtdH+z5
6CfEOOS6wuI2z+xaFSlZRqp8AoUkli655Y/iNsJP5Ef9MuxE92/9iVxxGVmLk06TUYDPGIXkuNb1
Xy2K9/flfTMdLi+csF8ZFdYypFMUYIhRTDhk2PaHLDq0iFnMF6K6yG35irUU6RQRO6kKq0JxKtMC
L7Pfp6z3RkQXpNHdYlQxkm1eC9bipHMEfxF1sdin6rvxMP4jGhlC0cjA9v0v/kXHV91/VEYuHarQ
sYdqDmB//fglmHfV8L1SpmqFDV/aKsnhDnwZptYxcXC/dD4/VCgkTD2i/8t8tTf9y4ah0Eh+BG/m
IshrAig3mnP3w+I/F/2K9Mhql2RqmGrONS0cRa4elR1Jsp/rxyo5x73iFG1aOCUYc4ehPM4beiWm
R3OVVSO2xhhQAfmdzZObGzteKF44Nm2cYggd1wm33xD2gG3PCs0M/jXHID2aOqBswD/t2KLVPVEN
UVEIk3cnIW1aJQzHNmflvWOCxWOKQeLduWVmnnQaKmK9TTdovSon75VVBibaPUAcFd0ue3Nv3Ggg
+cPrtg4aB/Ozo3ir3LS9lTQJzUNOqoinSCYYuLGRyQ2L2yZUJM0EeL45TSsZEpbzIO+HliFan5IP
S7kLyf7y+dk2u9/m4EjgPcVOopkldHDMb0H51XBCr6A3jiqPrloq8fsqqqv7ccoXCyFDC6sLQ91C
M3U+7QhRXqhVCyZheNHVhd72WLA4d832fuTPlxdM9X0JtCvDRkqA9nClDPU9mNip+L5qpSSIjspk
HEiPXBGbvL4tXR3c2WCpu0YJFEEzVJSZb0g0Bm0yLBoDBCor8jqQaHS16r1pe51eRUh6sKTg5qTD
l9bkxI2nSnWN3cwmY7jZbx0kP4PX54TGE1hb6AG+s8Io7mof7uydmLLguLqHimsfKQcFxGxvz2+p
MqPG/yPtynbk1nXtFxmwPMl+9VCuoefupDt5MTJ6nmd//V3qfXbKUbxLFxXkKWjALEkUSZGLiyZt
Mh3RL+7jfNeqz215PwfXOBwVVXugWFjGgbsrQHpr2jjh0RyFT6T2+nawLX1Xzl8v68C2sVzJ4W7K
pLVlrMbwOKPDcB2FG+2a0z+4jnAnylhv2pmVMO7aqHqbzxnmHriNHDlKuGuKjwH5KZXXmGRUzVgd
A4l+vnQ2TZUFRiIodp00vlUDwyHPOysWZXQ3tWAlhin/ypxlrWYmI1HxWGhGTGo6AGfrhLUrOKBN
74lWf4I+UBBh8litLJhUdUwRH6q2fFTflsyZ3oab3i+d6mvsTMSHeWATV8OdaOLq9vrOkjnPFqD2
QFXGILTkO2qdNN2b4mvindXiOMeGmfALNVvYh6KZnSxHfpCloWJEioI0yX/o+Xkx3GEpeWiCuSNR
XO0ziO6rAybO7LIOHLO7xev86IcoJN1+f62Wxl1gNAoXLKBEXP/Wuc1B3UcuuGZ3aE31GM2XiH9J
dFjcPS7bMUHxB4l3GRF98jKZbiQawLx5e1E+Y3UagCL5anGf90nbg5QBTdfKrZr3e3VJH5Up9sk4
C0AEm37jLIrvwUcSMh90VisJgtpvGiC48d67fLE2N2wlgkucyQCMxxEb86hpp7a1LfU2EuEeRSK4
C6SUXdgtQG6jRXhPrJdIPmT1h8ur2Nbr1TK4G5QWYWpZC5bR7cCMCJIvpmLEYZRIoZASaXtBGFSI
Sr5u/NFltESdEiXAN6PL6FEpPNBKYMz34aoVnYVwmpwXdaAC5QuII7Ad/0DQ2VRpy2ejeK6ycWz0
4v9WxHmkqY712eoB9eo6P+n3cXJSc0H2dFuXzyK4GIjOatDi+YisnHEKpjuLeoINEwngYqAolcjU
MVjUcj/DiWsOsZevzb5rAJZkPDj9fvq7JfHtRnWaLj0JYAk0Tbmds+rGmJNrRMDDoOGBqgBlctez
T5Age5+G1nXUJdPioVhwTfy7EsFdT8SmVFIXaXTNPvmhlfS+jeVrAsWVCO52BmWwGHqBC6NPyV4P
Ksw26L2gEGEbtq3ASg7n3YY4zwZ5Ao5sPC47a7fsganYUUBFmBUQgWU39W0ljFmJVdyjG/No9VaF
6Ld5lKSbJRUotOj7nAHIqqVTCOvetyrp3pAQeYyCsEMkgbv1emvEeWPo7w27ZvixnQUBqOj73JXv
MyuPGkx+QxX8Xg0eEtEOsRv9Rz4ApVt0KGgUswm5G2+h4ilpAW48pbNddLdR4ge5JxmLXSc7TX3S
6lJwV/5Dw36J5K98OfRaagRIsY1H8k69lzqVR30dYCQx9d6mnzFAqwNAtgyEH3c+ZmLVVp6wbtbo
aQjcXvkhJL3ajs9WMrgz6lKtIvIAN0Oey5/6mwYkUvhY7cPIlXcJerhE8cZmvclYCeQOLZ8bGpgT
lCI6kB3z1OFNflDsxAvdXmB2tpPKZ1ma/PsVtSIlMkkEGEvrSffzR1LYiSsBr4hq3Zf6pfMLR4RX
21T5lUTOXksmkapaQW4n67w5vzfSayLC1fc5Yw04XN0SBSo/Fx7BmD4RGFugchpnqeVQ0uR8ZOqA
nkUDj6vma57vrvHUq0WwTVxZTjSAl6OlA3cBmgh//py5y6vkkM8sYCMe47LyyffLIreXheI7BmOZ
SJRwy+q0UV4wmR0Shw+LNTk0PbXyh7+Twa1qzlQQE8yoJ+TtDYimovi1EXVKiZbB/r7auFSuqiFq
cPqp+RxgnE5SoqfT+7tlcG7HRPt0HQcA+Yb5z2Q+0ek+rT5dFsFsyh92Gwxz/54GZ9dStDN3E4In
N2luS+tBqTxjfKyJYtPcDUR9sqI94wycXuhRAu5vZEFAGxXqdtqfVBGac/vWnxfE2TQMA9G1WlJH
BIKD3ZLQbq8ZcgTU4b9bxncCqUCZd7GGLVPQV6CMA2YUUnvunEkIchCshW99zeuy6BYTIMfGHdx/
2tRSDQg98mg+s8fHuKdX5d1NYgGEZaA7g287MuSoLdHvNwF3uAM/ezV8nMgnvRDkPjYXZllEhydV
CRK9v1+e0urqUmf4KK1UnirdfDDJ18t6LZLAXR01zZdI1mH8J2p9HHvFJyjRXxaxGYBQls3T0V0L
PgDOkoW6qdSqEo+AaxDzoO8w98yJvnZe9mXUnOv4uSmGpKug0FbUP7pRTbUaLVLAVGv9k1V+VERV
5s34g+LoKcIbYOT4JGUyTnRpmx7MKmA2iE+ZG7mDjcf7UfIbX3q4pvayFseOcGVB51yflkQHwjAo
P2qho+ffc0PgorcMzloEp2eG0uTUJFgRKTCcI9lr9TEkHy6rwaYMxTCQeXzvKeAMjqlqjZQvM16e
YW235YdxJLba5YL4SSCFTz9ReZrmMgXrRF4+KHNlj9X9cA1qkQLWbyKRBt/MN0bMhq7nWkvRNToq
mAlVOF0XeiS9huMEHSQ6wWOB6EC1/H7uozxEZYwphS5qYietQbW3JpjitlgiQ70Z364lcUZgiofS
TGKkw3V7cGWP2OjKOZWHAlkb9XBZC7Yvz2pVnCMtq4o0NNdY1WL06qfCnfbzAyY5/VTZe+QAbsbL
Atn3eMe9XhvnS0dlKJcpQDOGZMy2LiHSKe1gRHNg7eWx6DXPNuqSME7Hq5SSPG8hrG3QDRbcT8q9
gQl/8uBfXpRADv+ka6hqSpSB0jold+PhpgQ2cilCe4kFtawt90ABymaABqDT+FwOzTH0hkZoeK3q
2zJ50CqBOmxe19X3ubdBY4ZSomcLAd9I5tYkOsnpl4km3uXtEq2Cc0DmHLQYuj4SN6e7Ur0ZyO7y
9zcfbett4kx0rxidZPYQIHXOssMNimyCRM7gIAOWvrzzUzmith/R1nHmQYmHrNETHI2RHCXZtrTj
ogjWtalmq9Nhf195HjmhWQyENpLG1lGaXqvyVakfhfQbm6djoAOUygaYxHiE71jLaKMM4XyUTrVj
gEs60ZDzbaNzFsEje5shlSUrQJTTuNSmbyBscM1D39sMp9X4pWyLEm2bO7cSyL2pMUCuKheCMjM4
N0BhAAWx59wZRFMoNovo1NA0TUXjBFoCOGva1SZQGT32rvgW3+m71GMNZ2TP+vs7jDp38v8HfHT7
vKhJLbSNowORUzwgKGQwLXcE884fAaYaY4HWib7PaV1Tm4h025a4DRh6q6TZJ4YssJ/MDv9hp43z
ErhtKyPM98PUIEyM6WrAMzQbGN/dnJxoA/Voxp021bYqshLbOnEWynmiDiA0OWxQr6/Kl9p0lUZ2
SH0z6gKA2LYxQrhmgj0Arf18Z7KclUiQqcgot14RecUDYwKSnG9D7i1Oe8g8mgjVfdMWnUXyzclZ
JlVjJmE/AUmwo9oL9dgOKk9gZZmZ/uPUVlK4S1XISkUwLo/hYtkMkdrPndhpsCrZxUhYcR/n5oGZ
JuhB0AKLRxjvNiIlGesaEWvtBbfqDrcr/4F6lhceTFt1lP3zeFIFtZMtkQCI6Br6K/HA4Au1GDas
xn0AFHM6h2gnf9GTzg3ynS4JLsDWHTMVQ7EAUdGBT+C2sgtVLcL0ACxt+ELMXTd9uHxWm+tYfZ/z
6xXm/hGQdiCDMYWu+aXtPtVFZTfTy2UxW3pnqqC+NjUT73B+KmxvBoq+hICLjNL8rTdBghtEX5Jh
dC+L2Ur+oHuS8S+osLQ8CQMy6PGQa8hhtQr5OUzlUQ2b1k7o81RjArWR23gS7C+L3HRZa5ncDipZ
QWIisaUdyztwqDw3pyq3uyMbNYaB9bLdiCJloUhO3yfssmRpYMOpeswjVZx0z17qnd33juQDzuSJ
mtk2tRCPaGoiGWQS3pMoROvUqYFb7iL5Kapbp1YNUSPlpoqsZDBNXcUw3RBmTRziQVjXO6Pfpzl4
WwTKvqkeKxG8N8lpUmjNTFwzSPed+lFOfAtDDpgNnDCGTBHYCNGKOD8yjiMAUgX8ryZ/LqJPVtSA
gkTUhCASwr1kpqZtmiSoZ7eccxtzAZr6WzGISlMCIbzbmEItkpQCQrLgSx/uYw07Nj8JLhK7KLzX
MM+no3OmrogiOchqVLz7Y+91B/BQ7kG/jNiow+QpEZZHoNE6d2t1MkuDbmBFdVrdLRHSW5opMEai
TeNvaT/OAfSKuHGvOPoANrU0cUZdRJkgEsNWuro3CdEKxWoaNMMdjCPDciT3wSH2p8cUjWPZE0N0
0GvoINZHxX7TSiZdFkOKExAMLM3bZH7rkhfonCPQB7Y/l/SBMwi6okpKWWL/zM+YnAATF7hqC8PK
huvN+/akvlwWKLAOPGsCxRjitBxgVUPLlTFcrRhhzUE1VlapPYQvMv10Wd62GWcQH0AoVZBBcgoP
THsyZSHClmE3uGC5dFgBMfRbVEfZXGlRRmdT5VfiOJWXUKcg6OwBjjd4MGQ4efNVsKDNG7ySwGn8
EvRpkWLozv8IO7OdUdmDszjRXt5nTvz1sjjRejjFT4k+TuAvxlvReqwHPxSlj0Xf55Q8oqCoLTGB
wm0Wy02ryc+nfnd5CZsZd9DC/FIBTsfTUi6ziNX1WjwIFS9xA5c8qb7BuEBPliBU2VTwlTDO/WWS
2hiRMQEyUYYOmQ8EGVFN+57190t8Q0Qxw6ZdWknjvB8FIWFbz9g+U9bAhfSmTPUu02r78g6KDolz
f4Dwa0b4Dnce4tchBx+8nqqCGHzrEbo6JL65pp1GvUcYDu+nGcdW9pC+O9RlaKONY4jyg5mqgpeh
YOv47pqEWlE5mdg6WZb8TMlsaZwctckFeycSw67zyorHNQV8wcR1HQY/oo+K5S/XNHuut46zCMHS
tn0/wTnVahPbVkVQulaeZiIaVio6Is4WqFVv0irCMylJEseqVAf8NG5V4B3d1rZiBnYe5XYkCS6U
QPkszkI0GSYFZAbKmQrmst5KrZQfa9K+XdZw0SlxJoLGZKy7uAfOUJqIl0s/c8tMwCYVe5fliGwR
Xy1ZGjSqSYUFWwSAW/FA9rGv3b9zgLuFI4q/iOjEOPOAUeOFHOcV4tYImdhwr7qJa7qYCn0n2dku
cA1X9Wew02BAXeVfM69krZac1VDaKFHrDheMoKFsMl9KBBak/nx5Q9nB/BG//DKAyMH9fr2Qp9Ct
YMT1asBSUAVfo766xXShw1iJZsWLJHGBBAieqwx0LZNrttEDUcAn3ef30lLaxdC7lxfFjuXSojib
0ahjIHeslyWs6/sMxOCqHFuuZgxPs1I0rhxGp7hWBIZKEClZ/IDt0kJ3xlxCNc3UTj/mtYMJI+hB
spwoObBBlOIxMEKRnEWhBM2utYzTM6nDuFEXW3LS0W7d+AUEvoB8isZYbN9z9IkBQoTKK58NBBcm
SGffU3NqCcj3W0VCoDN3l49vW1N+CeEfcuioM1QwbqLThaBhrM8cZWhu3slPBKZxW0/OgjiVnAuw
mdY6AptJmbN9sGijF1Zy8WEgBRIydS3Z8dx27tyah8srFGwj/7BTBiT74wmJuUL3stqvQz8RwedZ
nPTnHTivjXNqjV4E4EQGoH2cao/UnwoQTmgz+MjmZ0vU2CtaDqeGoaUschOhslOqg918ImloG5HA
8m/KQDITyEkNkegftOp5Hmmo7UBG+JbUvpJhepMmMIYCGXwMpaNHQw1Y13Um78LgSUHDxvD98slv
5tPxivp3HXzYJKHPyZhj6Bxmx+pwKa0vecV+cjoPHEKB/f+BZAplcvawjEopGFgeWPbjj4vmsebI
4BDeaPd64E0eI1IWsYKwI/9D/VbL5NRv6go6atY8uFmS7g0S3ZiWMBYQyeDULgow3yRnZn7YjR5m
gcLYGq7S2/Wh8/tT5RTOVa/T1aqYAq2C0b6bgAwlqJKGRu8VceOl83VuZCWDWceVDCWygiKIUP2Q
Wl87pvvlJGPgn0srEMTVVzOMrlWSe3LpbVDWpYTmhLC8a6d9U/wwVIGlFd0sZolXixraheY1QW52
CeLH1ASXRV7ehJEm8BwijeBCJmuJ01xKRrQ/LD6MdiMydNsO99fhoMr8+zoqXZHVQUcevdmxeDDb
Re4I3kCvdxnjbHC3CLKzCvvgf98jwpdWZi0jeDoCfjbsgDiJ95Q4Q2Snx+jZcPsdshaLrQP1ljyW
r+299iqG4AuXzBmPKFBCTelgsMIvDK6ePMe3o45S2eJoO3k/7kNRxfayrhA+jurHbIrHAgIpeeia
56L8qQyiUUzb74jVQXK2o8m6BDBPcEO0XnfDaPayr8aNhkYplrYzGkdg9UVr4gwHzTRAbLJhAPXF
Lv2iIAFaO/kH9W7xC5CdohUUwJvrxiueLzaROVOCUr5OlxRSh138VO2m/XScd4Gt2JVjub0g/t2+
e6hqKagAgsqasyIoNWL8D0HU1kxZfAKl8LgjSieSsr2RZym8ISnLRZpVbXT15DORnDL+PKWCOycS
wRkRM5dyzImBEalpMO9UCSRTeauBdSr0BFrBnOCfl/vXYnj6ALlScvDvQQk1/50m9r45qYvNugDM
/XwKWtv4cFmi4Iz4HnIrntRQz+ExF/KwkOMUXhPXohXpfzpgcLZCn4qoa0MEgpr80mfPVE+c2hTo
2ebxoHiI+eGgFf+Dq3poGHF5IRNwLjw00acoPfYi9p1t63CWweM+5cZUJLlCwbnF8EPDqX3jYXyY
d4wSjnwSvfM3nzsrYdwrZAlGKzQMoNb08Uc5PCUL6DFiN08NgRHaPPyVHO5wOrlCAWYCnDDTnKh6
bq5Ko62+z4d8GDPe9ssEV1W/meVsT/1i9yIGYuHRcIbbXFDIxlwq4IUOKqi3c19y6Af0T7Fqy15U
bdk6GoAaVMCygQAHSfXv7r6frFapGuizHnxWzaMsZQ5GdBTK8+VruaXSazGcndYVSeqkESdTRTlS
PZhlIWX00BDzL+VwJrowozbQaYfJSupHJe/tuT/OIiIR0ZZxBlpJs6JCSQLBZLx809LyhI6g0xKU
rqpew7uBIWgAzmOEEXwOp3AFxl3988RdtMXNoswz1ezTsBRXwNnXYniNa7qmN6sZPUd415axA6pN
J7tmbMZaCKdpARqn4zxG2UOxvCG8FdaJNlUMsFuMGWGU63wcGaEzoyM6ASafKA80rCavlgfXHBNR
qX8T/s0Avv9K4syMgSx3EeWAf8vUaW6sXelrh9KyGaGmOAO2vSxLNkAXa1LCN4guM7romhiGWiof
U3S9oq2+di5fzk2FBhDsXxGcQnfLlFdmqYPtIvvZxrc5krGhdN8M3mUxW/kaayWGizrUqc71TmbD
gNTKKau7pDiY1WhX2bMl4u8QiOKbQssIXLETAYurZB2H6Wc/7TBFXkIyXdRwJNg6Huk0VI0ZxDJ6
DvL8R5jtyRjbPR08szauiAlWm6dxOoeIps+KKcQ8eetBzR416svV/vL5CDSN7wttO6vJlhbnY4HF
UP1iSMidCERsbpeCpCoQTJiawuPPisia0UQHmC8BjrSaT1b3UyleUjkQ7BbTWD7stFZy2O9YPcbR
iaLVVYVuM6DT7Bxj1zHDbyoaYFUpCpOvtH+5vHWbT8i1QM7vBJO8mGWFlq3RKQ4Juk68ZY/ZQ67u
m3Y+YHzrNXRja4HcnS0aTLdJGfdyMaeYSBxhnIAu2MStaGotgruvNcLcUe0RhupyepPT5yQYHy9v
26bGMdYq8FSjAZ5v2dXlkpj9ADR2FT7l3S4dXwsRLcV/nMxZBufb5IpkMhp20HyEcprsFTtME73R
39MZOd6jIo7E7U07i2NLXmnepOU0mmk0uka6OKbyVpJkd3nTRBI43R5TtIf3NR5vgXrSrPtMFYRQ
29+3MEuNYrSRwpu0DDTlujXUk1uST4n2FosmYGwf+vn7nCVrZ0zo6tF35irJccpvLf1URAIzs33o
qmVQSmVC8VT//RT6eemKZgDCMLqpP74zArvkDvNJBo89cHp7+HT5TDb9zUoedyaYTKgDVw4lw4N9
GH3jC1k0m6R+Nr1dFrT5OLBWkjhDkwaLqgyJBJhZbJM3dafuJa87ggRDwQyt67i21uI4MzOZSdeB
eg43tDmYkz+Zz7qoG1m0d5yZGcowj80+RttzBehsZu6kMnaX6UnBqLhJVDPaVL7z9vGFtwpow6LD
LFJXS/YxvQut1F5EHfzssP9wPpqKwcUG1XWEbL8rnyTnaZMPQNB25b2ldfYQPFCAj7tOBAfdrHpY
K0mcbYvBjFIQBfXzYdcdisPiEpBf5OgV/sZQzwkIbv3L6rdpG1Cc0iwDKH+MAft9aaQwu5rUrHw0
Z54eYfyzJmo1EYngzIM601aPdCTZivk5IB+1+i+XwJ1OYqZkVghrrta/BNIXrRUQ7mxq2GqLuDNp
uzTM6xDmUw3K/aCG9ky7W6ILpGzbgZUYzsKRQsI4PXb0y/P8zvE3nDRgCVHryrz5VQQT2byjK2mc
fYtIFgK2j0UFc3aSk8mz0vRDtLROHKKnpBEFuyIdYD9n5UR7I1ww+Bhh4hxVh7FVT0spyrJuuwjN
wkQ9ECiDYZQzO6Q0+hxTZQHu8otDfCJ7ggHI7uTEL8k7THIRdQ1vL+qXQN70jAbplLiAQAytGuyo
Wm6pkgvYmLaV7yyDu5+1GaLzQgePZZ1GT8U0eNNsvg6CqG3TvukgCgDNAoUN4E4nwGEsqQqSBbCH
hKpua80xHI5TJBoVtLmYlRzO9zSkjgs5AZxmzGM7rYFbQ5oqHwQ3SSSF0wOVAjAzBXDdHejO4+io
grC5EjWGbp79eSnvNbCVQhd5kQ4jwXuEFvdzeasE7hV2efV97tznsgQYrcf3QcX5EmDE4TyJul1E
S+DsMojN9XgBxbGrx+ZbIFsvSiXqBt8WYYCeWcesUeQ7fr/2I6CDxiLBNJsaxjTdF6EAo79pxRgT
qQpKN7hmzvRjBm2OIUN4rDetZWflPckHb4w/Wx8pEiuXD2QTV2etZLG1rk68ktRoaDKoFaMIYNP/
Yq/7mnuxJznTI+vBU53STXcSsEX2LOrheR9/8kcIspLO7SSjeIpBQI4217f5HTaV1R5cke5Zt5KP
9rhPmDzYOJUjig9EO8z5iTTv5TRmKQQNRM7TnDgRMWylzP1SCV6VUXIEu8z0+tI6OVOEl8o89yAa
QhXjvXK7kz8F+941ULYNREe6aShWe8qZoyQcSGsN7A4Hx4i+gBF9kgXsASIRnC0Ker1IQjaEF7k6
J1UKGxVVVzF+Xt61Tft9Xghfk4t0MspGDUdU1J8m+SMtDiVOKVVE9nvzOq/kcEapjehUZoz2I82I
r+WZDZ67/eWliERwRqlU1EEmIavcp69B/ZZcg/FZ3WKDsxgyCKw6o4Y+1+HiyY2868ZCYClES+AM
hVICERG1gD/kuX6SLGu2I6Np3Wv2CSUES4dZxXDx362R3tZDrFYQ0rZfE3lH0cH9dwK4g0iMQkGP
FZs6ljuYQlCIMkXbu3ReAHcQLYavZ31poP/WUg8gZ3Sq/hr6GNTAfu0RdxAkSTG6KtFQOWaWUj1M
6XPZPl/epu2ocyWEM8xdDNhnXSOnFn5kQ73B6tO5yiEDsYLqJF5A7fEaZub1sjiTXFI0Y1gKnte0
0e1apw9JlR8y6RoS27UYzhI3fafXvYqaSJOG34d+RmrqqvrBau84A9zXRZ8i2YPkMXkwA9Udv8cK
CNLSm6kQhNEibePscIG2usCMKUFf3aE2buRrqJhXm8UX3+eubtKMXcemqmy1eTGQmkrbF4GubTvH
Xwqtcpc+lzSz0XsUxFpv9DQnA3OQeqvsCi/ciVCD2y7lLIq7/u2oFpoZ4npq6qdweBkR5cauLgkx
Teya/+nvz3I4M6BHgPvKM2CeGBPhyV7qJbvcIXeTw8YCBHf1Ve7lLI4zCQ2VTF2adRCXSbfy8KrQ
x8tHtO3vz9/nrEG76ICbs9ktCjnS8EY37/RJIGI7R3S+NSp3/6siqXMy4f5bz9ACVpYgu+jVsImD
aYauFoBnJ/hxeVkibeBsgTLpYQzqGmD2+w/d8tx2lSen96j9/Z3TUTmDoNejHikL45hc7jTpURFB
OoV7x9mBbukNOoewONU38zODFLPug0V2umP2swQgQzpEo/NXe8dXLiXkBXSzQMQxjp+rwB4XlQ2J
KEQt+NuB+i/N45P8VW2RMWIsX2kX70LrZ9+hfi09SPLOtAQrEig5X7k0UYmndYCUaz1138gLRol4
0jRcFTmf18MZBgPdNsvCDIPV+aTYa+CXE43kY4d9wfZonDEolqLOFQVvjUVW7OAjGT/KDSaQV27Y
fx+D20EUe4q0jy9iLCQIlBJpZhdTNcI9/coabYD9RkkRXcnDaJ8M77LuiZSCMxUgVm+0mVVNu8i0
U1reAZ46D89mMNzPhSh5zS7npe3kjERT1lGTJTixQlFsfWlsLTmZ1NfAd2uqmAOtvV5e3HbG1ADR
JbLXiqbw7RVSOUtFp8MqJTfJg4ohqMxvLI7iKnsxcfz2Vv4SxvdZlO1M81aB54jo17R8qnKvD25z
8/Hj5UVtBypnMZyLH3QERGMOv9sPeOBbnaM32TX5sfO2WZxrrwcVoKoaWpglg102ThdothoJOm3/
Q9fPC+HuL0mnjtYdez+480+WLqk/6Hexk32kR8VO4dqJAAIrOiDuNicNSp/NjAxJChxfMfpzaTrA
gNtp09iR9fPvjonz83KhS2kx4mkRofBsPY2iOGLb4Z53j7u4YbJ0M63xfWXeU3O3RK/1J9V6uryI
bTt+FsJd2MXMjdyQWexltA9Z1XwojXmxk3QSeHWRHM6rG22iJKihIzFfPkToSrUWRw+EkaTo5nCu
fegLAkZn9uxOj8yzR+B8aD+lhxk9yxgpw0apCUsOl2WCEPX3V3g90wTlCNjX1qP32vvYYrTa3hTZ
/+rSgaMIgH3/kQj899BUHhQHoHdUhAPsEIj39fsC46zb29LPTjYLAMH4akeeCJly+fwwlez3VZpG
WcZSAZtktl/I9EzTyDYCwbouKzxoO36XkcxLUigVgLghbZ2h6ND+6gUVuH4TUdbvsp0Al9XvkghI
JyJ9gjYaxfc6+DilP8fk86A+y8nb5eslWhJnI0CxJ8XyCPdE5rumfNTih1bKbEAbBNdrOwUB6kgZ
XYYGm/38+4rA30YbK4fm49PWvXns/dSPLbt2ewxfBDoi+SCiFNrUiJVE7kYveRVPCqt8BSi6I/qL
D4qoqrvtQFYy+Psc90mv1wTb19vZoTvkXu0ElZ38lG7zl/f7vBtFafbNiPAsk0+kAglOl6kHyhD9
Q043Fc4yv1Zt6TcyHlk/tNAvREzKmxZkJZHz9+gVUEEAi9dBmHU3RW8c5ERUphTpB9/hEE56H3YE
yQ82lAqdAU7g6neajWQ0qD9DV9T/9c4l+kcguFoTd5fpoKRRYeEpoviB3wPuXqE6EjoYUuVfvmEC
NTS4q6y0CS2TCq+5IbkJ44ep8HUR/4Vw87hbXFjLUEQ1worgw+yw5RiFU52WR3IEBSJ46NLSvbyo
TbOx2j3O9Sdt1kwz8ylyWTpgTWUA6z6wB9H4QpHmcVZDCRuNdOgOdSs5Q08ouQk1bX95KSIRnJkw
VKUCuQCUux9BN+FMIvDpNm57tVecjdCM2MSEsoG41p5NSyYn80X3ZTdHFU40I2b7tXGWxTNOF2k7
dLTDucyBF/i5FxzU2/cBlizvUvkigIZI8ShnGfqRYuaWCTxoicwY4MjvbJ/jA2u4Lo6FkLlDKI/z
8pMi5VVpvNMt9rPNNF3y+k/Kc/eT+RDjTkTLIBTImQmFFLNmzC0ep2+9p6MvJnKpoz8aYBZlpL0i
QmIisBaUsxZWYxp9MWOBij+40XeKSWOaGx9Gtz8EdmL/rIRcLNsSQR+N8otMMP/hd8c8p7rU4uE4
AiTQHDU5tAc2O9qIBAHAZkTDyLf/J4azGF2XkHbK0FBQzoVL5VeSzzdWVttR1/9YqnR3zaU+S+Ps
RqlVcI4s1U2iL/X8lnevl7+/HeFSTOpUNYIuGX64RNV1bZ6xAcXy45z75uzNSAujxRvbFznSbd+g
pZz5/8IRqcj2eZ0lcxqCdiaraliTQUduUt01gcAizuXVbUYYpmzJFtDRFMMzfleJRVGnIalhsYad
CfKTYR8f2AxXergsZnMlKzHcZQZjQ0i7GDniMAXK2y/kR627xrivRHDXF4NZDL1qsJKC7ufmcz0K
3vPb9mElgDsNvV1MuoTIU7AwonDJKXC/DVAAbZfvQCT4dM2Ogd1WVw2C7CLnSlqlXxZdx9lX9cHs
3cJ8nsprbg5jtP1HBF8kmpaUGrQJAe4saAO4SneTNUSAiNl2UyshnIKVGk3xDzDCdnSjl3BfgPKp
sxdACr/ISIyJFO0/Tum8KE7TNNq2lVoASLjcdy4wq0DjZyfNNewFuEXJFRVw3rFofwSXq/VxamdG
BibRRRIIyQ6GiXmhrRPtjAfqyffG/eiGbISGWx37V9EMms1YZiWX00aaSksv9eA1jaif6DtVNPeb
Gek/1wUiYILRIAAvcmaVtH0Kd4hzC7vYGecXuf5cdwSTAKjAAm16C9iefwVxQVklBdNk5NhAQx8o
ihIRBle3VeUufXYiuWY4CVqJBR5KtDjuciVFu0hVDwB1Wn1b+rtBessjv5OuucKsjQ+jaSzF5Dtf
60Irx75CH0XY3SS6n7U3aie4XptasBLBFroCgVmTFAJsjIi8C3ObIrsJhlv3CkO0EsEpQkHJNPY9
gzNbXwhGM6iKLYlenduP65UQTgkMrYhbmsGJt4hlRz/0AnfIbc1mKLbErm4DhwifocwS/KHhK5mc
EoDmOu9rDb1B3Y71QRfucDK+15g/kXnZB13gADe1/CyMj9bnBt5jyUEtWabVQY4bW02eS+ST0Djk
WqEg2b2p3ithnM0FvTfaoY1gdmOknqnihvBVYYE2tbfLqrEdGq0EccYWiQK1jCMQXw873bKjB0bK
gfSfYwLmrDa2HINYJQMawBTYjO2H1kowZ3XLxNKWaobet56602/iY+pEGCYEPtV5X4vCMJF28pG6
FE+BVuXQlPEoEXtCX4ybufGH5Q5dMT3+x5hHXPoi2FzB3aZctB6Z1lzGEx5c07d3lqveD1zNBZUb
npQxHiXTrXgo+ba7Xm0sZ1CMqIosdEiwURWzB/KBYpf7g6Meu9ZW9pn/11vLWRdrWJKW1tja1ivT
PQsP0g/VqfIS06E/S5flg5S/M8uUszXWkhlmLSlob6sax6zt2gCdyyDQUPaRC8aF8saFJtlo1uhB
G4C8yc2bJbhvkztTA/0kua9LwYUXHRs/2VEejCzoNDQFqvemPx2W/YB0a3CP4sP/5+Uq0Ey+SScu
C1LQDqF2Pnux6bIUXgRGz/Ghd0tzHwL2+/eaaXK2plGsRS5TZq4z5L2qXemEP8yb6Th5pau8ilJ5
wh3lLIwyVVo+WDBt6v3oxftlH/qqj/3FQy++MplzvnYm2/GVH89JGQ91hqa70dG/6TtmzxY/P4Ae
2oFlcS9bls3H2EoYZ1jUAkRimFaAYiH1o6qxm9IbFdW+Rgg6ejBwXiUKTywhpf9H2nUtyY0j2y9i
BAH6V5qy7VtSS3phSBqJBnSgJ7/+HvbsqtgQp3C3R6+KqOwkEpmJNOf0JWE9QIYyeGmrPuZxudN+
XpexXUJxLkKEz9YXuqVPBpJUHjS/yA58OmcwFOnHBYSK/VUECao20buGglZChc+XVyqWS2tAvYXD
92YuPMeRqbWY8p/O46KW4ITTJq+6PsJ3G7xlCA10lvf6cfQW4lTFVz5c/4jLn3tNmOCBjcZoeRrC
0HNy0kLfyc+VbNBkOYZrIgSPG9cVfDxDBaUAIWlgzx09qVUiGwPafvqtDkb0uaWekLRBptpMQX6H
Dr/Xn62g+dJ8XrDBRnBcHq5/Oole4igVGZVkKhyQ27Qq8HFDDq60/Xsk2IDqpMBpQkftrV8wRx3b
hCO+XJR2nt2bpzZhkvPfThYvIgS/OvDOmHsTD2Z9vKfK3Tx8yiMsyKjfrmsiEyP4Uz0qItZ3DP5A
f5pLAoIe5jbzXZzK3pMbkXehRTQoeCNUYA4JVjA3XT5MKa5n22OD1OrcqLqtsrt2KlzD8BNpmrb8
4YJxr+WJmT2p41otckT6ZU8Sfi6Id/oxO6O9EPBdspMhXW1c1zfiBItgTTxYWHnAlpT5o89+JZrf
StsYG2f1RoZgEqy1qK1jicNHiJ9wjz5x95644dG8qSaXHTFOkB8XCsX3BN03ggUjaVug60whSmzh
1ykofA6WNPOD7i6OLw7Mp+sWueUv3khbrvcq6JaNNs1zDVo7i7g1KkWxjw1NsAZj1hdp05HtpPrJ
bEUIHS04l9rWwSXIPzXf+uOSNjleeUMyN/JqJE2y9Fp2kMv/rzRUMYSZ8Rh3W0Oxv0W3v68tr6cf
iKx5J7NKIYikiVlyp0cQGePCrZg32PedzBfKZAhRhI2jmmsaUMty8oXbASc/LUNS491w6G8sQvAd
GnrfRu8gjTYKt8yf9Pn7vzM5MU/H2ApD9xYhatyFe4Z0pT+EN61ruwv0qVK5sSR+yGxcTNXZCCzm
KEUAaU4j8uYKm9yaX+4dr21uFn4doBZ713WU2JyYp7MwVnOyBPvcGYLRdhvF8Uh0O8uWNbZqAOvD
sgVnUU1JXqLkj+4IOOZnH1yAe+32b3L5f+l0xfS8spkNYDE43YLfGvRHY39vZ0kYlli3uJpq1Fqt
mYoGJFNz3ptz4UZWfx9VkoeixMBtwSF0pZOqZgqXF3fELe1vThFcP32pwQmeIGvmHH0eSNAflxb4
AlKk+22g7mp3qZLIrG1TIWJbqqE62EoXqWq1qmrrfMALoGsqP8x0f6pkbZJtQ7vIeJ0vWXnRruxZ
62Bg0B+VEsQ9efoDlhcQUviVEwV58zhHpT/OxokO5deYEkmWuZnQrMQLEX9mlMfZiNooSnpurn7T
bW/oepdYdxZzvDqS7WFvlbvAP/n7m74+jVf6mqTJC72Bvvo+f0L5OnwEa8eB7ekzU05LdzDyyxeJ
2SxK/JFFrWQKl7kwZzZUHczfCnfFkQbN3vatDMQgS7P/He+RNwouRrVS0LZMTckyGI1q35naKY9k
g5gSq3x9t64EmNqsaraD5kyXGuc8HI4AcnSvf7FNERSEjEQFtzgReYb5NMcYeauxY9ueDBIwWbSV
/b4QbVNwcxBzgMsLSTd5UaIVgO0MqSRYLN7gj2NfaSEEXCPEdq+q0NFP1NvSfLQ0IMyUUcBZ41FZ
pr7pYS+yxNgb6VoUMQP11Lk5taHP6kNs+NcPRSZCuKpdASvWe9wczXwKw2N9mnLJXKrkWMToOo5j
X0TLVHHUfePaOVRriV3JVBAuYlgaLG4iAFv1XRqUNZpX2lPN/vdlGorx9/8arxhP63Du8rqD8cZF
+mAk7TEx+o+WIvPcMl2W/19dw5FpehPmuIZF+jXDBGpl+3ry4fqRb6Y7K1WEiEq7WAEUF46czYeQ
BdS+LSO/eQ9/3JsvJoTViap6Hpl4j4Ufe38hxQFH4l0dLGQGbCfzj9sRYKWUcPl1k3WtbiMPVg79
TvWSAwqSulu/TH+1gbkrn1PuSstqssMSXIHS5eC6qHrs9xopkM08hYN7fpLs3UqEiFszRGVV5liY
uYqMs/lTHe962Z76tj0AlQvUxBY2gQSbmzBn6liTAY8WPjTDbTa3bqzeG1L8D5kcwe7AbtE2toGN
jKngB/iDISvOY3bKhx/X7Xv7i130EQzPUuKJV0uJtbTGTxFDNRpu1A0j/i7XeZEjmFyp9k2F5hNi
cvuR6B4fR7fJJM7zH+z6IkSwMTvp9KxfeEHM2y5YUPuinwmmgfMjQZeZns072cNh213/FihCMsWj
bhhdh6Fx4HT9HBL7UDfJ4foBSQxBZNPNlSbhho6tmVk1A3ggfSh9x7kbe8nHkxiCyLc0JKlaGgsX
tV5/H7Nbgz3X0/66KtuPB8C2/ufyiPg5pNXNsHBQu1MfY+tQYZkkPILYx3Az21teq8lO1gvZTkAu
EpcDXIWI1tIIx5ApXqu26jn2TjN2qnmTpE8Vk6y5bZuCoxIsrBDdedV9JYmqTRzXFor6sfXE6Cdq
SM5H9vuCJqaRjsTuYdtqqD+oGrvpJ9lGpUyE4NsKlmtxS2FqSfY8lDddI1Fhq+mGKHf5RoJTwzJW
3kcduNgGj+yWYYIIjbAqKI8FyI1lkALbR38RJng2BcWFkFoIOGl4qsp7iwRh4Tr2syLD5voHs75I
Enwbzj2keo2Fpdq396CJDkpP/dJiQ2oZHbSfZDNpsmMSvJwVdwzzVpikd6yPdgKWTOkLkW6m7b8V
EtHGHI7Z81xxUHr5XB1Nr7gfD8VhmQRXP4CCRfJG2FRHM7A2hGI+ASzk2yuKtWuz1CoUMe354LR3
ZvSenODy+6KPZp1VRu2Cj9M71udaTYNW+0psUL1dd26bflqnFvo4xLQ1scCjYlwlAfU5Cjzar1hB
N6e476zYrWPZ6Wx+r5Ug4RLRore6CWEb9M93zhgwLbiuyFbXFenmRRPh4uRhr1ijBk0WjIye+tkX
DD0CFRTjWlNAsO88oxP2nq41pJoEk3QApwJhwVszYKXSonIK50Oq2zHZkeLOlsIxLL/xx3N0JWP5
tCsfzaMW3J2TOfjFTXVcOhDhMX3JXH5DAWaW3OuSkLAZUlfiBH+aZVXpZOOM0XX9BwYdJ4yK8H4n
Oa3Nu7oSIpjDDHrJTEvbZaKH7BYeluVBZHkTwinWKOrcNz5IJMq+omAfrNNbpjVYNKwjmIh+mo/p
DhNhlUce+4ACk072XpF9R8G/cmWMK4PANIbWcu3osPAAO61/Xa3N+2toqqnj8oLFXXBDSdy3ijnA
DTX6dIr0/GT2AMJlza1R5Pvrorbj4EXWH88Uc6RjPENWvwsxKggogQVYD20JrzjJV4k2HcZKmlC1
GCcLq9casi6b9Ld86rDlZX+VaCSTsVjp6ma1luJMjAHSs/5h7me/v2cnB5F9BnhhoAXsvjvIUu9N
o1hpJfgLhRitnUWQCMI5V033RfhQNB+vq7VY8h/+YiVj0XqllVGnRsdStMsVwCyN7WOdPqt65A5a
YCQSm5CJEnyFmmqV0cYq5lrKh0I/ztYhKnfL/k4Tf7mu1PYraaWV4DFIbmdpncL6eO12QRK5BVIW
21fvO+A8+SDF3Sffa4mbkp3Wov7qSxbYREhqB0N5HS3d8a/IQqNZBua4LQPEp4CUBbeKuJec632S
ZTY2ra0q2RujcwAj2VzIar8yKYIziowwz8gCKmsYgxd2B9JkwJV91+e6qCI4IzMhjpIw9L6UcVe3
z7w+ptXTdTPY9ne/RZgClgBrSdJkWTn6jILRnbTKI9i8jjSKkoBajsS6t93DRZjggsKxbJW2xdGk
hv0VThaWLdsP2r5ADmgBwA6L4qNwgfKptac2rTBiXtwNjsfpzqR3Mf2iyokRNwOgcRElXKCQhSmx
UpQ39f0rf/Up6YMKm1XqDtDZeM56IKW5flj/cGcvIoX7Y1qOyjoTL6dlgL7w012Cet3Zul1o3YHD
+jO+nf+SiNw29ItIwdDzaja1wsSrZvCGQCnd1seLY5f6zOtrvNYLDHr5mfe+63WRKlh+5aAbQl8L
4HOEma6XcVLcfjhIdJOcoLgaVfaZWdd8qRP+QvejOFq7JYUZiNsbrrXX8BqVdeq3b8BvvUQsvYrw
QrVydCfwVkyCPKG1O0Y0l/gNmRQhDCdKSOtyKbzrKv+Vz/wusTX/+reTmIU4+MmTmLC4wjyUqQM5
b0DL0kpdLqMX3PZOl8+1KLqKF3k1xrB2PN5787tFH5TxJgXFb/EOHkuqXm6yJjiNOqJxPlT4XrwE
RW3/AJx3d5Y9A/4h3bsoI/gLI83HbpjRc1EO9IS18YPt96f8uMway7O9zfMxTQz8WaDjc8SNz5ba
OTMa+MGo1lwO6iIL9QFs6Ek80qal2ZZOwWK6gDsJ93QaaqW2MiSVQ/uUNU/DLDEzye+LY3f2wDjV
bKyNhQ1zC27ed4YMwWnzS11UEDfew76YhqiYex9A/q6uHugAqIXIu35dZHoINxLTMWPsvL5dEuqm
6pe4lVz5TS0cFTFvocMyRHq3woqryLGRB6vF5KZoqvQoCcmA3Ta1cHQKskCqa+BhfHsdu0zLaaZE
qKXNk5vnj/PwnsGVlQDhigyVoVrVgKmiuqPP81R901qZb9zCCaHqSoYQQ6My7EjbIHOLU/tYzhiO
OZm2G+e/xnkP9h3XNn9QGXLNdm1wJVSIomlEK6rMqD7xIB/8BSgq9XtXa9ymA6Vxuw8DGTas7KyE
m9lMHMQeGWJbx460uW/HD9ctetvgLAu+0LEpFTm3dFLaMUEyB/L1OOhZjBHS8dwqskmjLTEEQ74o
GNsYjybCh7PpGHbtDJLM0DhPyaeMHE01uK7JVpAhy+ImUIxQ7hJLdprSOHnuQETTPJnhp7b7RNFv
x3ixxFduBgCiwfgo1UzDEWtb0TgYeq9QCtyQv6EnzIfwZv7P9EvUSsRtfrmVtMVAVrEzqaMynmp0
ciYl4ONJyYNc1oxYPr74MF4rtPwJKxH9XJuzBYcDFiRkTFgFSYFqCrgEoK84PkdkCprEHNyyAG3R
9TPbSvMJhmtMndg6ChWCdZelzZHgQDI33JHcYRPcVcvbhIP9SYbOtPkddcPGgr5GcIUFJTO9aLJS
gaioiMFBcNOgcd0Pktu06SDISorg+TBmhlksisz+b4Lr8NgWx6E/VGckCHhN1Ok5I5LxjC0PsRYp
OEIli3r0eQDgUQ0N1uPw3vty/ZA2v5xBwe2yTOgD3uCtefBewZ5+D52SGniPNXpiGg+sd/XisQjw
W4wQW5VGGxpnoTCsrcadbc0l+c/Q/GvgMhQNmT5CrcmYRpOB8wmW0NzUqo9SU8X8659sC2gAfDgX
ZYRbyzWQiTgWZOBxfKN+XTiZil0UJLdWYD0S4FAsi3CJlAZSpppg5CzP+WyPnPopid0cWb06uJps
xFEmRLBxpenjodVL6nOO7Vq2lCBtLYV7eA9q0puvKJg2Q5Np1lWK2zQGBUah+b4+27HbfJ5QD2fS
9vLmTUKeTTW4dhPp9ltDR3Ne07KF9zhR72sUghpZ/rDp7i4CxDRY5aUe9wRpdp18xJrpZH0z0peJ
eFP7HkDLBcrgv7qI6TDnpVmPPYIU+6XcW7vMjx6Ll3BnPLIHDesZ0S75ft3kN61iJVC4vkXmlH0T
Q7c+xjigcTcVuzmVMYFt36uVFOHuDnHZYvDUBqV7B84Hz0LJInP/Hic3b9rYm2Ovyv3sDhA/gHmR
cVVuFm7WX1W41kqdJv2EXXaU+gngEf38VHrWnfKtDpw9+Bax9efLVjM3g/NKY+FKx1ljz02DtpPV
l59r3TiA7uLZCb+kQ6T5vQ3AzlKWSW0hBbwxHuGGh2EKZI9wOcvP1c0yrl/42kt4TG7BYnnCOnuI
Blv6WEosSCpWuO6p1hK7SkeQJD1XiQu4UJd79kObu80PQDMH4GeNXOZX3ns6UutTFZJTY2Cz5VAA
Uk5R3N83RtGcDCcnZ57ZseQBuZ08ro5T9DFlpSnJ0tTrKlSq9CAF0Kwxu/Pe2RtoWsomZrYTkos8
cY62jbjS0BJpT1ODeao9skcnSH8NlZth69bexScmmwDYnMBffU5xi8WqqxKeG260JAnH7kL8BHgz
FDan9DY1wru2eCFM2SUqxvMLXT1alazqKHGz4thtZfZhYSkwXy1JvQlQE3GvneOp+sAVMMBnbXDd
822HDTS5nSWRtcQ3e+YUaWokDdZzon2nHPJm/47ft1XigPAdc9zic30q44joPRAxB8a+6TU/6EMo
w9jZtpOVEOHKA486s9BLR6i9nXfLsJ3iOZ5634Ihd6lryfp9m99sJU646prVKlwvkVMWMeqO3HJJ
51//alKNhFtdAN8TvL/w1SVWfm/KX+apwhxudW5sIANUT3IO7s0IuNJJuNola7HAWsDup7nWvMo0
fSW1O7STPl/XbPmdP55rFzmvlZHVc62ZijxjBoAxjVQFQnlvaPs0NT2107/bStq5Q1Gm5+V9ytRa
5r6WXP+abOEtYOQK0+0ej43hRHbWLjqFB+20kMfJ8fS2g+1KTyGjwIjx0JvTIstTvQUEPvXtwe0t
t/cGf9k00VpfVkXc9s8roUKCkaudMldFiwz62N6Y3nzgg7s085fXGz9EL9ePctNTraQJ+URpwWh0
FcE9Hp8p/6g5D0p0O1RALf5wXZDkvok7LiQnWTxpsBnakV9GWAaz3TxeFyG7cK/hfWWXhj2YLOb4
dO3n3H5F/cj3xcH4Wt5kd/FBvoAsuweCD9ELY45pi1qBrQyu3d4p8U3Mvxgjc1vNdivrcypbUZCa
pOBTssIBD+oCf0b37RHoST/tyo32HIB1IZaC2X12276DAQblst/e/5VZcvVVO8sgWTiiItwoQcpQ
hQGIBR2+SmubEu8lTgmGTjgwcGphrqS60xTdzfhuGmT1HpmNUMF/dFat1l2HO61WrxbSf48+Zmie
AWW/9TLmRrtGUoteAtcVj0UFL9J3Y5tMkQkvYjuBjRGMLgI3ev6rqZ+v2//2B9RMDaUsnSAPePt6
HHpdwesEdzlDRzwulAO6RLlrWLEksG1f5Yuc5f9XBjGqeBJPqNz7CsDd8jT1wuLwHk2AVgyYP8ux
RTagOeQoBOsltrvUn0YClg/bTYfjdRnbx3KRIRzLWFsU8FWo1jIS7mo6eaxuMU4CYi3AFF0XtX0w
F1HCwWjgmVQnHbmGXX5KLK+qv9uyKr1MhHAmqsMKoAfCrDmbvSFUfMMagjB/V6aJJPC/B7P8Gauj
Ly3GqtJAVWlg57zbO40EoHDTo6IfBDBg8O2iwv3294tGZ23KkMlOp/ZIzvW5DeKDepYhK2xGvYsY
MYEZaMebtMCVNMDuo2k3UfyjJ4+mfWxkU+Ob57KSJLgbzcZowJjpmFQJbyvtW95+jmUoBNsZw0qG
YMmRGju93iFzjo/hIwXQtuLx4cR9Z1/uhoNdSPzZ5vVfiROsGQP9wOepl0m5Ohk8p5gST28/XL8x
MhmCOYMXuSkBjo4K3xzuWpOcePGuIuxKDcGUST7TRFUWHzNVpltUxd6O6beG9l/+nSrCu2ZWVDiU
BG97hQA9W/lLy97jyFaKiFmIXVrU6Ge8/pKvantTFedYO2qqRIrsRITEY8ImqZEOSDxYBhC3o6ZI
fl92UZy3N39Syqyylyxj0rLWLQ1sy1Og7ZHZ9P/VeYhpRhMheqYtQfMMTFjTXSt7oWx9KOyC2ASU
FJqmvSYgKxcJpCo2AfAObWH21Od/VcXs/u8KrAUIdwOEPS3mfRFNCL2psts521///eUkxXxl/fvC
xagB8p0NdClepHSnULcB2REdgXn4YtHHyJR4/K0wvJYmXI8u6gDNlMEVR/20t4AAysqDae/j/h32
tZYj3BIWMcwTjwYqimZQGt9z6tXj5+sfbiuqrEUIVyTsOse20e719ZhQ11ItgLwbLWqG6EvQtvFs
NZJh52/dmrVI4dYMPIoMHf7Ft9Nj44yuMgS19nJdLYlBixeGKCn2VqeR+j21Po9G9RDlsuKPRA0x
Ke9Ha2jKHlFyZGpgTlOQ6U2g5JHk6kssW8zEjRaIHE2JJMlAt8jgj8a4L+vd6DxOUecroWRdY/n2
V+4RFeKkMjWlxXtsPXG1+xa1qj+W401EzAc7ZvuoUQMrYjuu/7p+WrJPKXgHDTxUUeTgtPRscrNY
xyTSjNHV4N9JWf6KlZNT2tJQVIYvmU3pzhhyGLp6HEwZV/S2c7Cw/2SaRFXFXa7Qgh81UoiJ+vyE
PeJ0tgJ00V3LkuizuaRE1d+SxK2u0YgzlfZIPFPHnU5w3h5nrhJoT8Wh8bub/K+lwCRLDrcdxkWo
kBzWSVy3/ZTirMzQG/LvwPDxI36I1XPDJQpuX+KLKCFHbGLsk6mNjenbEIiXynhyItk7dznzP+39
IkKw9zlWM7uMcFhD+40Ye44GsCobFJGpIVh3FzooENh4elbcOE4JuVWzwrtu2pvp9NoUBNtWB46Z
cAsjVsmvvxH6+kP2HXMve/0QB7L2iOyjCeGvnDVu4wmNMnR4qpUz47daf7iukOybCZGv7BNFbVV0
y7Nu3ClZ+xGzsBIRkntqCJGPzGWn6CWsqxi5VzvHJLLc1KrcjsqGkWRXRgh4SUow8m8wPAyKased
M5v3dvthHr/mg/OuPOu3PYsbDWAvwmL2CKXs4m6k35Ja8o7arOWtDE0caxkjs3FKC/Mm5Fnfl3cL
1dioesbtsPubmyt/ab9cNwXJOYlUahmG14Z6cdujGiP/ea4H3QO+r1c5n64Lkpi1KfgCatR5rfIF
ZyI9xNQj862R+u8QQfAPxPU6SkSCWcdRYY1zidEMrt6q2p1e3VoyUupNLVYiBLOO1HnuHYLLGTke
a+6rxtVjSfq7HXhWMgSD7kGTlgxgZfD16aCfdDAFYfujdTs/PSiPKBu4Czq2rD+56RIuQsWUruji
hOgaOlM8OfHmMI8S05Z8ODGfM4ihJBZDPsdbkFjEblUEcfceW17pIEQ0WvValyiw5aafXZ2e87n1
CDqGjSSNk+kimLLmNPlEK6TY0Ti7PPw1al8a/Xjdljc71nSljBDXkkgxqWFDSKujpFp9JPR+pB5I
VFpjV7PMNTB0TwAKo75nyW0teNF+lcgRnVMWcpzUZJ7r9i5nN2UoGQ/cdDor3Zb/X4ngdaFG/ZLc
AznDm529UrbApXtAEnz9I8oOSnAIDdZfxnkBTwHZTdADXlkrfzatRBmZEMEllGNi8ggMZejpfhyN
+059sE0ZrIXsdgouITUpobmNJzEP2tJd5owWPuAd85IOc3vRB7qjBxlRpEQvcYMpZ8U46SOqFmP7
mWt3vbEryqfr57Md7y6GIO4sJYPFzaiP8Fj9aDzzT7pHXFDIB7T1zPtldr07y6AtZN5VE5yEOcXY
zLIs7AH8cDrX3hu7bl96+gO5Sz9FD+O3/09Wv51ArvQUPEZFyTjVNVaa1H2RuH9zWBWH+tcYtF4i
nRn8h88KZCDDxNqGJY6dT43eTsnSXQA50Y8KiNLp/ej2Eehwps/6Tj+AglsSercN9CJRuNF6pbJB
wQirn2UMgNmT+WPUFUn2te01LjKE20wBsjHMmIX0y9LxdLPcTcUUlNFN0r4DxBeJ3O/PJ95oU526
cBnGHTL2Efn4A0MV6rrlb1+uiwjhQoOQapgLTLcAWE65b5JnR+t/zdokebhIpIgoAHMxDmGXoftN
U1yt0NwPDnNDMwquK7N9+JbjEAObk0RcPkiVIVSHDuVBUiIlKuKHuZcBBy1n+8dLEmeCJQrD1Awx
fTCd1ol6a3GACdkPjeZqqNCXfbpL+Q9LNpiwfX9W0gQfEYEfPJ/sZS6fe90nxc0AjeXmXuIhD0Of
/TUBk+HQbp7VSqbgIjQr7dKULWEkPzTGgzo+Z+W7kryVjOUgV3FXHw1wViVIkG366Ezfy+mvdxjC
6vcXHVe/H+qkMdPkVYeTxp5ZIwm12350JUBwM93cJV2sAWyLxooTHRmj9tc47gG2hVSsdKOSKDsW
dWn0MbHzvvSaTEu+6I1elW7ZdEOzi0s7kZX3N/3S6o8S/JJiNYVjLutQRV25IfsEdH13UlHX+3j9
68rkCG5pACZPQ0O0p7lKPdv2SA0MIJfHseQ6y+QIvomWcTNXKU6x0LCrlDB0XG55e6jD90wNLBiR
/7nUYoYRMbXQyg6nOdSll2Porupkb6nl1lzxG2KCASRFAzt/KOKpjwsYXPmRedYtBggx2bEMnMu2
GGUGKmYXoRkrdaagtbcwkyevXJVT6mp7ZV88Oj77ft0iJD5D3JSO4i5Jy4WpIpyco24oL2P2olrp
O+CtKNVt+F0NqM7iQhSv9WquHQOb0uhhRPO+RIccACXXVdmMIRchYqiydKNThqWFzFXVa2jsjZps
hHw7htjUcbBrCe5i4Z428VjzIUelsJ4e4h96+4VgjNspd7kqQ+raPpeLJOGmEvAjDeVoAwK3OVb2
F0U95v2n699r+5JeRAiXFOOplt6HaCUQfuyiHWKjD8Cu3OgkKcT2ufyWI5a8wHpvUHOpRvJ8n3bn
mUtyrc3pK0ovAoSKt17YfM4UZI4x5mGXXHU8gESjRM1994rc/STjPZUcjljxMgym1/hz8ACI+p1Z
ze5gTC6JmeTDbYrRDLR8QXRiYjX/bSwkFbqY/Ywkss/vde1Dn4RuFj1fN4LNw1nJWP5/FW91K4q6
ZtnoypKblHqcP17/fZkOy/+vfn8oGaqCeYEWCFpjalfdq070s1Hpu8L6So/F2FdypqzmYacuCfd0
WLDb+d5GidVtJyRcBGhBstfKtpvWsNEOeAFstIt11q5WyrgIcWEW5JGFi7E/1+jqLMyd0Y5ITHzT
76yECdlkl2C2tUML0y/nW5tPbjR+bjvq5fW+j3+858AueglGp/caGywAQYBXoL1NqXZbcXKY3sOU
jYBg6JajYUlbFal9eenUHV4rqKsQHh+GcKgxM99JPNym8a2ECE40ooU2agzJqmF/4zmuaXk/8Zfr
32vb+6yECG50svrIbk3Ax8/3Wem+PpWx/II9Mefj3ygtVRpIRC4O7Y+U5LdI9DDfGvtcp7bahQDH
ikuQBuVB/wISQnA9ZQe2CyXCNqPESpbgXPNMSZ24gq+rQoAQ8ptmrF2DHK1OUqC6flZEFUw8iQza
FPOyFOnwz+VUvzTW4CmmDMJMJkYw77YjJMsd+Il0ulNmeKXPk727fjwyEYJLRTTKi8SBZ4gnEEeb
6W4s44eylLUUZQez/Bkrj8f7JA6nFnbntJZvknMHjpusOheyGaptT7eygOUPWQkyU70dphkdpXaH
nZO/46t9o3N/WfatPsrW1l4f4tesW0iyOpLnVcYB+jX3TC2xCTJGuylX8x3qQzUIUwvn49CHmuka
Y+ucVU6T/dRzezfXVPvVFhnWuEcn7T2Hsexhao34keFMbrhl1Aezn5ND1UXDV7vj2LlQ4kL/6/rx
b0bU1ecSnI6q8NQJs5D4AJN9GOPetfj05boImYUJLicK1TmOkhCA0fyHimgTYkjflgTuV+yKP4/B
RkVG04EjLzKHp73d1/OEYy9+sE8Jx6rKbR5EQe/WoPE6mZn3QjwA//uRL4Oh2lbvIlkwuCTDhEZh
IGGsyCebBVrxoMqocWUiBBsLaaeGjY1DqlGXy+bbTHssLdkXXHzJtS8oWMJoYyE7LUCIHh/TD/8Z
ofXN5z5QseXt+LJp7X+IRJfvJphFr1U9gP4WpfwumEGJm97XL9wf/NqtHot9Kcm5Nr8hCA6NBWTD
tsWn4zRYoWJFMBCm3HDDn52HTgYcu3mXViIEV2oVaskjCktohqeu56C9lvThtntkgF63LeroFhh5
3jo3JyxtR5/w/i0cVPIBfLNTv2hArGvv5BCxy3n/YQ8rWUKIm8J+IhOA3n0zQ0pacL9rh33isNF1
rMjrW+Mu5TJMy+0veNFPiHdza1skUoFpOWqRG0/3auNf90UyAcIRmeqsxQ3LALM3giCx5PCumUTE
tqFddFj+fxWASJwRJHF43xXWd606FeXPIfyXIgSXM1Gl4EmLtKBSdiTBANq9LhMh+1CCy0kty54z
ttSf2XNoRy4pJUWW7UC9si/B37T1SFvrteu/Tx+q3XgAbJgyusMOoXsPHit6vH70snMR/M2YKgbL
y+WjDXqQ9Na5i783TLYdIpEirlX0ocprtryCJxv1sBwVdIKG2/yuodfLx3t1FCsjY6mhTD1D2a0P
T7Z2rouz4UgOSHL/X89vJWIKZwDGtQzIw63j8vQ8NtzVTbeiPd71g1dXH//V+YhD41UNDjWq4Zmg
muUn4GQdw5Efa0dWFJP50NdeyEqvtouMChRw6HXMCRrkJHmqsuSQNul3yj7wRPdC88lUx2NsDI9D
Uh+uaym5V+IOKK0bVBdThfhprHqarqJML3EO24F1ZRuCd+jMeEE9LmY//2XhwdXsY78bXCClL7jR
0yH0gM13XantHvNKpOAtprIZKPDtUZe5MU8EEDHteXxyo6PtmjtApt91LpHcZtl3FLwHA59g1XHA
5xWgTzXJCyikJDpt5kMrnQR/QafQMbsCdtICKcY1dgzpJH3Qff1e2QMFI3dlRRqJSuJEkpZo4IRt
YBqO8SNyWneQpXibvgnAbIZDdcDriBgJo6NGGp+Xpx63j6ROfGew3M58z+DTSopwMl1lz+2cIHLE
g/Y1ZPoZG8+HtpfhEsmUEY6HACwzVyjSR5N8mdIzMHxKGfXndoi6qCKylU+VVRK1gIzplDzRIDqB
WQdLsuau9hQp8/Dm8Zum6qDZa4KIe1F45ZeylnCjWnK7ISw/8jzc01IGxyATIXgGrU1m1jIdhBp6
DiibDuBKkix72/mstBA8QR5zI09HpNnq19rXgfYAnpPQ+8GOyr7eNy8yCIttz7OSJ1ibqqhw5fkS
bx+LI7g378CAEzBvujdij33AEuWhOYyS+ua26V1OSjA9HXuzChmWp8SkAz0lO2Rk9LRBtoT0D+b3
W46YS6SRNrMihW755LU3w34BVNayoA10ONVsrz5d93jL0fyR8F8+pZhT5JNFypwmsz8aNaZniHEY
ALTktrzyOKqrvcUlYUNijmKGMSCjUJIIL04rq0+REftKRiUiZPYoZhVRMhB9UHGrlINyD6Dgs+ON
jwvsjhakgSOFVNk2DcBRYiZXxYqw8IDBE9pukgw+HF0qp761ssb9P9KubDluHEh+ESN4gATxyqsP
XbYky7JfGPbMmPd98+s34dl1cyC6sSFH+M0RqgZRSBTqyMRcw/V9ktngn3UDFBrUiYZwwj71oRUM
We5G8XJvN+9qi7QuSxHwaDGNPItbonld1B81yPb2UXtoS1mT077XXcwImLT0yINpEzYogoxB+4Xq
D7aVOYnmLLKhXdl3E6BpCJeim0ocp2o5GqOTzo+xLBvI0ebtEbosRkCjMO5tNmhAhq7N76tBd6bW
/myGUVB3BmIINOampSxQ2V0W8gGcMho8wkTMCZQz9Pl4eQ+T9Vb6oSCPtaxtcd+ERUB8ZKDMKo6k
62ygbCHgrR/A6T2BAEwLPyerBH74Rr/5dvSXERHtOgMkG61JwefGitlnE3hzOhNSTzkN429rQogk
hb+LPraBXgwVqo8oWv73GNFmrvRGQXxXZ+WHoe2OvVkdrp/UXd/emBB8O7GTkmH2GeDTfBzi+GD1
hWuDlkXH5aSTRIILux9wY03w71xhVkiUEWq94G0N5xrtYp+7CboQsnB/1x02hgQvtyDN1pfaoEPY
+8MYOtV8bzaStex3pG1siHespU1NHSFpXL8uICkZDqG3TE4foUoeOgZ4hxbUzI/Xt0viEeIAXD2z
ru5jeETXmGdKrVvwp0nuI8mnE6Un89ZsjKaHCRVtsS3YSMsvK5EE4LtexyDPZuAGQqgvfDqoXzPw
gaIZw+5uSfKxih6m6Js6nFZdcoJ2F3MxJH6vuJsKrZjwnkjA6GL2frRkbiabC9g3QtGHA616ar2Z
canVSZ1qOIJV9J5B1jOztYe+kTEI7O09vhcqIQwKtEzsIB5nu7ZDFcgdWfpdkhunoc2frrvX3koM
SI/rFoOYChVbOvWubyeTp9TyMP4xk/y1tQd/oTJ+TJkZ/b+4pitzVoUtD0HosVcfp/qLKSuyyUwY
/zWB9n+SZ2s3e1X3Vz7/tRaru67vGW7afi4hzMGEQRIOIfKoyTo4vfVVVzM0fHz+sz3hK93EUtik
QjMybHudf60gAtrcSUvuu54F3W4MvhPGoO3wXxOjllV5aOKUDMTysjH24nwJ3rGKjQkBkLtUmUkB
tWGvxp/XVrzrB6eUwQr/I+L9bGiUT5rpBkXf83/XsaY0GesEs4AdZBfK9TE1H9PmKcaMsAV+IqqZ
EqjcfdptDQq3p5rTAbpEOprKgvDwUzLzcwbFRBAJYjRM89sD+5JJ3GF/ry5rFPaqJ+gYTlLuDrpx
JpP9EC2zpIYj+4zCXo2lWuYmWxCuFempWj424XFdH0gBDrN1dor89bprSL+icBsgn7QYJs8Grk/6
x6lF2ehfvtP1MRrc8oUgl1G6smLbXiiy2Tqx0bWue30ajBU3aQGCJFSOQOjaOVP/4/ridnHo4pJi
sysNJ0qpgriUGY+Gebewuzg6XTchW4mApqZeqskI2j6PIFfba85M7rTsR0RlMZXELcTyZJoYbVsb
eNQVcY2pFd12FtN8oF2Gxmf2o4YGm1Mt77mQNp9PQNi5NesIdcbZy+mJMB9PScfSM8kxlu2RABvm
GGNqoYT/WdNXczib1V+DTKds14SOuAaRDSIEsfMwH7qO9QpP08XFoVvP9kyCfv5y3RF2szF4LUC1
AL25OtOFg9Q2JMwxhIve48xhT+GBtxcAjyCphZmm903Fb8yJR2icOrSTtCs2x6oSBy88Z0TZwInq
9XB9Yfx3v8H1y7rEQ6QPhA4Jr7v8q5aQHaYAoHCQ8Y3Jvp/YKT7GVOtLTBphJGz0oBQbhKf6uB70
oAqUkyyU33eJX5slHqekGAqMXKJ4pS/j69iqN9ALShxbkT34dy+MzccTjtCQto3ZJ0CgDPficKel
klTjLvxs/r5wesqBKWD/AGVPlMaAn9xRtGd1vWlj3bvuBbuJsq2/8V+yiYRMxZ4nRCqojJ/Ul8KP
g/WRfepe6aH0p6MCSi3JC0+2Q8JVW9QLQ+wABdqOeuMAmbCzqUqS0bKPJ1y1s6KSMFOBC8z4Z1JO
Ue6HTe2oss70/St2s0kCMjTakndRCBxVz+ieAUNu8mk9Wqf8pgvUgJfcmOFIa26S7yfWJuZB0cq8
4g/k1f5arGDyJPZRCWU1EL4Nb9CBp33QecE0Xex8nVkd262JHO0Y1e4E9RvrlvW1R79V1nsakDhZ
2P+ZErYLDDjl2vPtSl7YQ3NvHHto+GYJgr3lNvfzA5UUuHe/4MaesG1T1JF2Zji7ZdNCoTPLFrej
BQ3UqK/895yuX7bw0Pzv6SrCYSz7lID83Zt83aXH8glJ1XP4CmVLxF/0+Q/tCUlBZeiIpiwMae4n
84nPTlcuOsxjdFdMng7NE1nf7fVvaYj9sFTH9CAI7lG8mjvVaapidhYydE49pDLhzt1TjUeIRpDc
YJbY6ZeZjI6zhqmweU0DFrNgiJdzZaT3Jp0k01S7V+PGlICJoHiarHzGlVU3i1spysGolVtiglG2
7NSDEQ5wz97TR8kTYR9QNnYFbIwrq5lGvQHqv6QjFC7oDQ7FObqjX43W4RoFGH7/bp7e5TOXDyuc
v7Kyo8b+VxBVC4pj4icYHiuP2ckKCi/xQHl83eDu3blZpXD+2nKYLDPH0GnSBZb2lE8yQOGx+Vvs
+rUgUeklHdU1XMoJrG2BfTC86pAdlg/RrQrdmuVYyQrS+zfoZT2i2gvaV+iqYnoIvNSqq/qdG3uF
GwYEO5b7yklW+tz/fHiHqxbXphRDHAjGpw3TW1QH9cNYHgmVpBH3j/Tl73P7m4BAq9G2v5h47zc2
bheje1Z6YjpDIys7ytbBf8fGzhCl4MvnspeDfirb3rGk02n7d9hlJcIxTsZoVtiE+c6+9fLy2VKg
k4RAIB06d5wP1516P8zlgrr/uy3C2V31ddRTINdPWeHxZ/cNGLyJt7qcfn1+V5ZsY044tFY3WGtn
86JW/SEkH9Lw3jIkKCj7fMI57eMyntAnjsd8RY5Tp90QG/IzOuaVDDDf9ZMpwQWJPTGyUUDHrxgK
xi+r2PzW1bkT9dHJ6r6OSXfHmvTv6xsmcT+xfDbPZle0Iz6gMby26x2Vjaz9rFu9QSGiWbaF2hb+
CVcxCn/QxO0x6KmeuX7CemyPxQnzuUdZI/o+AG0sCbmKrK3bFllCnKSz9moGkA/xjTvtEN9rqHWH
vqwFaxcgNuaM/x7cYg6RoAvr1cOs1+exIQdzjE6m8s/1/ZFZEWCo6TBcoTJ0Ova4CsHwW6nQH2KS
u09mhP//BoPKcWr6SYWRNraduXTU/o5kX68vZLekZWy+lwBDOno5SjJwWcW7KoSUGhSyvdAzVkez
vNn92VR2L3sH7wZLG5sCGvUdWfOpRU2wqgxfY6NPqXaGxIBTL5LrQmZJACJ9YsZi1viEJKwx0aqM
N0Y5Vh6dINgxzb7kW+5e7Zt1CZg0rLRs4hY8s8u51p3hsXEr1/Sbzuc9jkkwyS53yerE4rQWpobW
zbBnVUYwhoc8hUp3lrqlrEVr//64rEzswmGksaANjPB2csF8lBx5L+UACeJz/Jgf4/MiI3PYxb+N
PQE00gHjPwZvi66a+3T9npWyLh/ZpxNgAp3kYcrsGQALYkSlOedN4inZcU4kqZL9hZgaVAM1Qqgo
HJgNa2EXHGeNNDF7J81Y+kxSRQ+uu94+VPwyIwaVUTWoUU6xP+D2JMMzmqJI/XTdhGQlYiAZLko+
dRFWEoXajZ6pN2UlI9CWrULY9SVK+nwu5hldgJ8LtUQzDLjTLclFvm/ENsFGiYEbPOz/i6pRXNRj
pSKlZBYPcX0s7aeEHK9/KpkJEXWsLiIEg19eFuu2y6LogAp756etjElGZkgAnHIJC2PVeLRt49+L
Pt+U6fc/WosY95AIsgJkwufSMLTagr8I7elrIflgu8EV+bUnYrhTKpOWD3zqojFQfI7cQkFadHyy
w/OaSdJvu1KCeA/93/4TwcniNVroqnFo8SHVGBC39HDjnawThG2+2dDqacHruH65/hV/A6AXqwLe
JE06h/OInVrOoEkeT9qRPa6Vbx40Pz6HcSDjMfrNvX4xKEQoWWNno2HiebEcBt8+D4fxJv/eg3tM
OVSe6ige/VuyRL6EtyHlxSJ31k24YkSIWbOqQUTu26iMNofCjb9DbR3d9llgfHhfoHcxxxF+Y85u
4zkiPB1RJ6oR+dbUo3EhNKY1c2IjJzJ+29/EsRd7Am5oihEq+oRkUvZDL3ze/BN7zA17t6gcPYBE
0UdZ7mMfcS8WBRhJ2Rz/SwaKjM/NqCNJ/K7BoO1hEAAEfGfKFBFUJErLb9VnA2KagyzhIfELsSFH
mTV07aJ05aW3a5AckzNUUAyITK6uAVKJ+M54ljgiP8FXHFFsZ2pYWyYNpOZhcPB5rKK4XZCdoDPp
Jp5sPkICwaYAJ1bRQYCDIQaLqv4lthQXdCCFQ9a/JIuSOIPI7jZNxrDWS4euPbAynsHPcgPRr+/I
sMD5mg+tOx1lmWgZhJj8J21OGPppig4yyzq6lG/UswGGxsLtj0Xi4L6B8ONRFs7uSvhuvNEUEESH
nrzdJj2idbAue9l9hQg68pHYhLisu77YASRe76RsZrIdFIAE7WoRepeR8asm/VPfro65qH6TGc86
pG3iqfbVvD01hY7uRfUAOs5D3iPLAOUwx5jDIMo07w+3WkAaMH206lSAQHc4876I7JwdEGsTHBhO
xZN+ao7L4bpJmXMJSJMY8doWfAC1L9QXxlrQ3Efun5kQkKaN2wxRfQ3/bZE8tid/zrJ3BcG/8FIk
SaJ6p41rhnNPlrtu9a3m1fzn+iJkl4DIWDNZdtOzXOc0Sf9CSzH6fGPQb+qh9cezZSGxZGdEmqR+
atQsUWxUR5AmTAbjDAJvyWfj/n0FLkVK8KLqh7Zq8RRq58xVNM1NCDuHedBaktKWLAiyBEDJmFU1
LMeVPbk88Mr84lN04BFJ7pd3huTlJTnWYkVGM6tO7TEsjrmy4b6zkfrOUDpoZQlvmRkBPUg/mlXd
ALOM5JHMh0j9oA6Slch8QMCDpTNq0Mvikp6TT4sajKUv8Wpe57vmAcLxL21TVTUTBtL1xxyWIAHs
bvrk2E2JP2v1i6HmN9OkO30v09+TrUwAhdlS5qHT8VAqsShtUKDAKKlaSSyID+O8UGhGa3hBpD40
8aMi4xGSHB7xVdz0bZhafLK6mwcnzh+q/DuUk5xpipzrmyRbiBBn6O1sR0WCgoQ5Y4NAqV7Jepr3
C3ymxttB0cBoirN+0CDo03nFRag9KU8QsSdu7in35DR/VP9aQOuJ+Gk6She2/yDbmBVOUFETS0sr
BNY58e2PBNnoylXc+bHGWCM7xOguwWQr82TvB+5bb5x+Y1Y4VSgfzXMcQgs5PyVH7RgdeP4b8ajk
at2/MkyTYHbSQAu3OHxVpZEdW1wDfDrnp/IZfY4P4e0QQRjWdjS0YTTau47zxiJ3pU3cls6znaQ2
QlL9wJ8p6D4LmlPqZF4nebbvOv/GEMfGjaGsSBs7thGo5J3fao+6/nkYz2P4z3XP5+jzdqMuH1Dw
jzDXlMjOcD8VQ3+wMKGgkeNafw7ZuUqVYy1rbto9aJtFCX6htXlorTHYmsn8tTE+R4rEIWR/XwBb
WrImX5EM8Mz6eSi+ZElw/XNJHU4AVQYyUrQkolIF2TYMrL1MB+W+PKYvZHA4mTvQ47vEIseeKztk
8/tl4wdlVcWDbgLGldhJvtUnJBuOqCC0fnPqHuRNiLIV2kLxKootbRn41W486JAjzc62R57nM4+P
9SM9ydSgJDtmC9BrQzawj/gTr4rqxinzPFhX/eX6N5TZ4I/ozSdUZ3AkGyO8omQnZTkpkeSo7hJM
GBe3tvkP2BhoMi2zwZXDiQP+lUyHQHvA++iSQAp5Mn8QcGGYWdLZEa+6HIyghEIChq3NrzxKzv3p
RpeRZ/A/d839BICoymbVjBg9sMvMTqXGxf2g60dlieP98HXzCQVkIGmeTDNXMbe/oi/Vzc79d+aa
BytonuQa9zKHEGBijYu+t3nlCiz4GDTB3ByTAYXMhAgUa1qPecuRyEnuwftMgxyz3NOXnw+a1/Ys
l/eVWBTphdVFC0GGDye04fDo2ggHtzXs0x8dJSagAx5Jud2ECGOM6sukQRa9a53rFn7jCTaK56bK
bF3MV2PmtdQaaK974d3ks6A6ULfxqlOEtrlEmsrlbvXWvS/GBPgJqUmLkkEPd9QsH4T4CBxsMwTj
OG1cps+fdCWWgBE/MNcsCmDEmN2bXbdAywtsDMQKFpu5OqRlqcTOb0K/y9IEUFJsZWpGC8/p9Hb0
Wi6m8pDchc+ji37A4N80tfK3FJ74z3+zPE5mAaJr6BeKg8NtPSZW1mA22bqLCs86lyh5jw76EMcW
ybT8WB9kDdm7H/RiUSzUNis0NKGojqayMHpevhqG6sa9dQhDiWPuhkobO4Lrt5Xa5zTG+YrJgEnO
tfWL4hWkENApMgfVtet72spaIWQ2BffUK3u05gF72GXagU+UMaW9WeP2AEWzAyvGm8ySpex2YWSz
TME/0X++aEUDkxO05garO4BZU/IlZTsmeGZMunVKuIgZzUaHhTfzmDppdUhbSf/F7uHeLEW4KolF
IltbKYJb9nlazkZ57sraYbYHWjDJkvZ7fja2+Jo3IYCS0pWunPLSXtUe48T9Z3NZbswifIhsTuv5
g9EZ3Qrpffy+8tfGtHB15hHIRUmJ12tU3pQnw+OkIZbh0zvzgKmYO9nDZDci2JgTLs92LEw9rni7
Qv23Zp5Uq3N0WZwt2znh9my7elgjioTmpEQHcAQiMW7fsemhW1RvDdv3XGqXFYk0TEWvaCQN4Y+Z
hj8/1zfAtuD6rSZxeXESuAzHApOG2KPBDt3M/Fx1zFGsoCpkvReS4yuq/Wp9TbR+hgzTYkanLhkD
JFT962vZv6E330uECKvKwYSMmLD28GLs0fEYeuthetUxWSh/kez7gonyBCZpCaOCey/r2NlVglNM
x9LVimAdCwxGdU7y1zBJkqj7rn0xJbh2TxclbSJENw201MBzMJknQ6aXLbMhuLZttjbUv1E7ZhMJ
qgSNotT0UJLwrm/Svh/8Wor4bAxpDbWiEad0RRe33TdO10rcYH8hTKOEoNPDENk0bL2q9DWCF6hG
4bLKsebIVWpJR8H+Mi5GBFjt0Z0+kyFH8yRudnJDFMln2s/LWRcDgncNZhLqRovhXASy6jl6hASy
i6RO6lhgLC/v23MSmCdpMW4/SrpYFRwtBxXmpEXYnfgUPdJgPY5O7WcnNYjc1I88U7LK/SN0MSf4
HJjsIayTw1zXJa5prO6cU39c8DRB0aNspZNlkl0Tq9KN3nSKoiJnUb+GM/oedT/xFXdkQIn8RQ+G
BzmX2j7A/lqiWJfuVmKPsYl9TJavtEOv/8HWXsJM0hi9nx25uItYkTbsurSLVYFQTGAEhV8cdJyu
W/oJE0teFUzHqDxeP8d8a97G05d1CVgL4YGwygrABZ/VzM7M57OaKFQerpuRHGaxHF2yNkl13oFt
6D8GEI6lx0j5dN2EzCn4T9hESBObSWzyKZ5SNT72rXnTg3PjugmJn5sCWuhpRGo04mNQiN2Nwznu
wSpU/xMpN033rpLBxhEE3BipXZlNiPQsXYKlutNnyVUkW4qAENFKQSq74mslXe9o+eKuNVQV6anS
H20ZY4BsZwR4qMZhbZR41L0WNEJ0+trLJsI1iReL1WMFRLya1eFite4G31pd+9t01yqoRWCc+mny
UP04YIhMPVbgskCaUebdko/5prIMjlcbchQovlDi0vFcpx8pCDOy/rUcZR05kpMkFpUt8OM0Ks+Q
TO6/ucDGDRXH+lLfUH8JrABVEEz7yxjiJFso1pl1C4xdQ4HRnbU/F9OzXUiWJfv7/P83h9deIGzP
BiA6WrBPQIqbdaklTyiZCQEfwqZfWZsjKTcN+qcEoiQ6rQ/X8UFySVgCPkzKkIWtAfRW569RfWPO
q4vBfwwvzpK1/CZE/gXblggPllrHKyep1A+Tr/p5EHr6iTzwMXvmFZIgSbYsASualRb1ajS6Z5aR
S21n6lJ3DD901rsaJi6gJzZc6yEkLDQTW9RkZ1V/GmPJRIHknIoF5XWCC8c5CIDGkTkhxlfnD0Z1
X0T3TFYo4p/kyrUqlpazMYTkxsQngdOidFiLINnU0Gk/N2XpGR24D6MaNfsht4jENSRuTvX/nqQ6
o6pRdSl/Y8wPs12dSNZ4191cZkKIGWqMtgyFgsNqVqBJHlIwxhd/dpIo/wkbPJiSrpjGqUYbIP3U
6B/Dhnrz1yKVoI4ES6kACdmcKIMBqiOPzsOxoKhTz4lvhDLqOcn5oSIsWE2RxbRCtbqY/l4j7a4c
w8HTWfSKfirJWd29CSkGFqDPx5XThL0Zoziy0wIu3lb9ycxfIaEXOVB8/cgM46UbFAh+lF8icL5e
d4ldf9+YFfZLsW2oJStIT6nql4nd2sMz032L/WiTH4Uua+fdPcYbY8K2LVlOmJ4AJljXOHp0qmnp
hK3mjF1QGO17nH1jTNg8kll4aiiI+eqhfKzs9VOoZJKPJ1sP//+Ns0etPhgjV2Vm5XOffTLRrmPn
DwOYw9rn69vEt+ENLG0WIyD5VE7pipcartnqoaAvai7h79u/lzYGhFAPvEZx2sd4JqUGBNYLvzpE
6GCY/pp9zhEg69+VLEdMrOHdma1xir3pqvvM/qGFj9c/F3ekK59LzKoZtJ9qwjDT0unPbHwBXVLY
Ss6rZO/FfNpk54WlR1gCoQVKrc6qfePF18J4maUsm7LPJWBDphkkKmtgQ8a0m0XNTrR/T0b8sv06
/wUbT861Ni7aGsEpKGacblYdVqCr6j7tEo9Esq7U/d2xIM1kUFAji50EbR/OYKjD0zW0bxLwTZn+
Oj5fd4D9L3YxIVym7aLGet3BREK+YHzdacrTdQOyNQhbUoDHL+tDnn+ChhVkZJyiQMmilDz2ZFaE
bSlylqXJivdJhYyTer/Y35isD1Fmgv//Zuc7M6spCcGMsFhOo5ygCdoVkm8l2wwBiY0hzG1d4QnB
NL8L0W1Ip8L9s+0QkLjvJmPqSphAzh4DoBCeLWb2j5VYMv0t2VoEIDbLMlkpb55U6urBHMJgSWWB
4D6yXHxXgOIOItSWBeoAj5hdA10f64DmwTMF9SXRtbuOZN71byexJ/YHrKxQSkNDZaCfjfM8K34y
tK6qqv6KYAdy8BKf/s1V82t9b1oFJqMn8YBbE4Q0D+2Js3+RU1c5XJVPXsjfjeHoxZqABIUx0CZK
8OBSyme9fZmz2BmgxmS/XP+IkmMkEs8NRpV1cctDAa31syw9GUb/kht/6H5MAAQFwJmMnJgFyg3M
+qjLup73x082n0uAA5Z32TBkMJCewkMJyYZcc7vJKW8KNFpAMw9khKiyGM71r7efPt2YFSAiDZes
opzjmR3Hv7gyaHGwnhuP3alBjnZNmVa5bLcEuCjzKMnGBquEan0xPlu6s2Sv15ckMyEARdJPdp+0
yAOGffVdG5qz1TTeWJbBdTMSPGICWLA8S+xw4ZnN1ooOajHHztw0sQReJfvzRriVqZ2xzh36DOLb
OeD55v4I9QR3CQyXEwLJ4kOpPaGnIi/0moLBTPdY7KSdX6NSkIJCx75d0+OIkFSucXd9v97IuHZQ
dv+XRgBRg5NntzW4H7pW8m7d7wb45eeaKoQN/dC1c1Xwq/AcnrWj4he3PPUTBe8aUt4YEoAibaEn
uppot2FT6SIEjozYYdPxT5xPE3vXp8WEm8cwEmEmCwoRQVTI8peybRGAwYyWdYpNE/49k0/RTN16
sj90Yyw5RjIzAiA09gzCFN5UnVU3dTM70XBuMG92/XP9BlwZZ002dZuIdOx2kelazHUU+bAu78cA
dyzzlRfz0D/W7nDM3VimqbGPD79MihW3rNdSLZ9RLlBVsEYsyU0z5ZJvtx8/XEwIZ9WKGt2IY7wd
huxoJ5nzVzY/dfZzJat4/QYULoaEqxyz8GsH/lgOQuB/R5UtOref62MOVi0Qh36hkrB13ycu5oSz
2urQlEoJfCIuywN02p2smU5D+XzdKThAv32qXqwIB7XO846GIRpAVlvHPWuuR2JnN13dHBt8yzxV
VU9vk/Oi95IBp/04zNaZBm0F0IaJdPo6gmaqdXjyK8fFRcuwV/xT34wuPdvH8qBLRoL2N29jTbgP
1Vgpe4W/yNJTdIxBk1udbK/zNFf3rIZPZKiO/nj900ptCpdjn2ethgoTZ31rbw1vPWYu6KMczeWh
DJNW0/kS3mzlZYliVkObaGKWNrZyKm/i7KGMBpBeQ8AGxbNWM31dJpMi20ExzVGwoam1GHmBzsfk
EA2Ss3oaf/y7vPBe2pywiyWb9QnnL1bbBc2jSHKoB/UMAaWjOjlz4XRf+CetQKTXg6gmlYDmLrps
jAqnMO5UlNVVnMJapYfFbhy61Iec5h8Me0DHPvH+zGfETEgxziGGoUGgjw6pD3wYC4QDfnlcz3qg
H63IkXFG8AvsmtNwFNq8v0O7sGIw+86etrBgXFZPGTunpxqEPHVZFCdzUOEyXcH6FNoKB9CTFliu
dhwOySM0Gjlj0r310FsYN8u8FKTWnizilvmOcMHStaQVXXk2dvwwzTeDJYusuPNd+44Cvmj1kqJz
HxNf0eLUJ+KHp650F82xnNAp/fIQvSsy2TimAC6LntR9p6E4wNLusHTaMVcGEHg1MvFViYOI7N/Q
qlKWaQWqGAnScgxco7ObxmCPqyU5wN377rIgkf1btdMYbT8D7nE18kYWeiN660AfK/FCiSeI5N99
OIDbvgGKzH17W9TmsTE/XT/DP3U0rviCyIe5tL1uLCu2BnqAheYqEyRd3bFc6xekBbX8kC1r8Um1
8+7EcgX3UTkpnZOHJY3RkM5McLquiZkhl5+19xTM+Edijm3uWVlnYjCSqtPoZOkSvupVQwynbidM
KNFlsqug00frY1i1+i3p7IY5JMkIxvRIFr72c6kfNDU5zZ1eFK4akyY70nJQoYjK87uOkfdzfBiN
PjywZik/g1bSPK1jPoFNAzVH04kMMp7MjFo9HLtOE3fJ+tZwtM5ebeSh0NcZ29ECZt8+NjOXDnoC
+ro8MV9aLHPGovJ+QJA21J1TESvMHdp3/aMxmi1BqXtRXc0szHPR68t7IqmNZ3GX2GAcGbuZljXO
ZshAEOBQch5kjcGyUyLAqKEWLKRcIHFVpm+m0TqNpXjNlD0YRNaPIDsnAopWHY3Q8Y+Quu9ZoIZV
YJjWkSYy/UzZOREQU6/0Ih4UCJB02sGOP2ippIAh+2ICYOrLmuXqmOpe3yho2f5B29zJ1sqbZSNc
su8lAGWDGUVb4a+ePtNPNqkC0AN6sbK8C1csg8+sooIqyjalujH3M59PbA30akJzcfomgZXdG+Zi
QNj3Hg0OWdejlUaPWsfsblj6NFNJUL6/6Rcbwqav4OoA3wxPL49OA9029KBK4imZBWHb6yxBK40J
t6psM7D1NUhjGY/g/jvXvqxC2PFhSO1iHBGXVhi4uVmmg9aUxqkI88hr4unbQhrqkqVALy2t7CCc
6tLJTOWxbL8n8V9RL+1933f1X79HzHBnphmynpcDGRvBCTj4ZfePpq/3uR5KGlX2ff1iSXgLq+kE
3tcUSNf3ZwV7uJTOokr8kH+9t7fbxYYQhjfhZOTQscB5wkyO25P0qCjGU1GkrkUSn9DUKSYQ6rDs
rz/yfzHFjbEfLVsoLm67+06Hv6PwgRBJCPIbz2EoC0JaBZOzxn9vik5VJ6vrMEtlZ07zY/lB3H9F
fOPUVT6Z5+WUPcgIv/a37GJSuJz6Jc5MiEOsXqbc4tpk6rMie1Tsx90XE/wnbO4/A1KgZIKCINQt
wvE2aRJoBKfN6hTELtycZuG3mrHhQBRT8uqWrU2ArCROtcRMQTEUJXZQlf7MqpNqHK/7xT6iXFYn
YBat+0UZbDBW0eGgxy9T/OX6399dBDNA5onxGo2Jr9wQU58Zmxjv//s0rH7MPs+ld93Ert8RXaUa
hE1tjEYKO5SmSsUMrgCqtEg2E+j5WB/myOmC+gWB908OM1MC9XvHmHB2UnBiYn5FHGclS1ko9gST
UBYgbpiiXbj8OvYEPIy2jzyaW9DxRYtlPU27gw1buwJ8kHquxonfk703YqAa3PRB3jsIgOmn2UUN
Ds3qyuD3kk3UOPKJqLU1K5zsCfwB9arh9mz/12x0jm554i4KZG/NPYfZmhJO9LjaFTT4IEq6lDfJ
8FyCJfo9+eKtCcFf7FpvKenwEVn9haWviLFHGYXf3qVFkCqG3KXOTFscmNUTzUDnLviaw8H+qLT9
uaa5l0E3pGsNWWZ6/4v9siWOylYli+oI1Cxe1AZ9fdTBFyAL0Pfd/WJCuBlLPAD6dkDcgc4ScPM+
hIvxVNvr/bwMN3URnyvQz/aRLNrZTZFtvuLP/99ArxK2bI0tHapMPC3Ahbq4Go/5kTs6HggSKNzN
OG7NCV5u56GimgXuZnbkdbIOdJUYrPH5FMj/p04m2zfB0xOtVFbbgL4rVO/UxFXHpzBzJdDIf/Lb
g3vZOMHVIQiW0h7q7x75uAYm2AqiT+3RvLMcXrjqPivvaQ/YfkLhzmo4L9E6whfTk547NUrQvdO9
Tt5022POXybz+BtcuixPuL3qKbbztIRfKp3mpBPx0YPrhBo7MXKK+oM5Fc5KrJNezsdK1o/7Gyy+
GBeC8WaqRxWnHFdn7NCn8CMawj3tMwW73TghNW4gG5d4sjzu3n29/cD8pG6OxGqo/UoYsiN9PiJt
cRfOkpelxCvFPPgAfY3StiLcMLXqRFXpUCjWtNJWeoljinGB2qtLv6xw/vjWOtDXEnlM21sfkxGe
mQXMkylZypYlXJxpPA3LkPVQQUH5ojfYh46ubm9VkieEDLJ0AUOWvsAMSlXqYKJcg/m0HpcPw0+t
JrRfeDJVAIkziOnuBM9pM+R5k7RWvKwtTpSMrxIE4UxEbxAEUY7KoNuusp+guXE4jShWoXCi6SWD
dJ3RYpaxyo7VRLyEds8U4sHQ+nLDjvhF30kG83Y3bWNbQEhCOjr2EZwdbVMF3pnr1zqXTT/sR48b
IwJEQlQ1yUDCDCNfF7fF2HPlJgftPn0pf4Jk6CuSE7Z/z2wsCiCZ2mSt6hWVd+0JtWQQTccg01D+
mV09QDeqG0vag2VfUQBJczVVPVp5rmhdvdr8H9KubDduHYl+kQDtlF61dre32I7tJC9CEicSte/b
18/hDSbWZTTiwHm1AVUXWSwWazmndNdI/VwUokqySAznDss6pimyNwiJZfm8JvbHeSxRjBjfw/Ct
b1aP84CpniK1HSP0Tnu/Sp+r7uXY4ncP1dv3eQeoYoWkjM0NlC3IszQpiBTR5JxIBBdOjeuEm79A
oijJEz3MJLVD9+mkBMeKCDaEb3JWywTJuxILpVeLQ3Nfz1CCENGFMOM5cA+8vytjtSpkCddFLWXO
pL3YxqdIcqfqbNsPf6cO5wxiNW4infUCFmCHtZfxIq+PSzV7x1JE+nDeQMWAEDVj5DBa66vS+KPy
dZ2/KG3lZKJ2IpERcF4ABD8RGA/QNZf2xOsXPOZSEQPT/m20sWXu6AMyqqWK2WNm6G7xE7cL55fZ
6Z3kVvNRKBwEATT7xUe2wHmAClM9phTBr5XLbZaHfXaTkk+y9neXwh/8vSMxDMwDs5prQMd7aXWN
v1SEr9rRKEqjnqV8QHiRpk6dAbg6c2QRm6RgvfiaHYg662LtwDdq6o0WdpppO/JQty+ZHVfIKeSP
x6a9H7C+WQNfvKOKEYFiA7FJfr0Qj56AXfZB/zBf4o/kPjkBUfgpd98DPLTx1nw1T67AhiEbcEKt
9HWKH6pY8OIQnCKN8wpFpCeEsEKIlsvgMQNwjcDt7AoAGTVgSlQMOPHzDiPGujo9xSat8ddGfdWb
8HhXdr305vtcYBqtVqzqLRbIsm6l9WGQPwhFiFTgYlItAh1fP7D+OPVzX56T5P5YBdH3uT2oy2oh
k4k9INq1YVzVIiywXZ+8WSLOJ2ttviiSgshCrZ5nI3akJKBR5k3RuY8S51gXkSzOK6ermjRyggdz
mXfAWA6r5Lu+fGilF2FOZX/VDDzwTWDcmnw/IYYTh7xkmPXpkn+e5rV1dOBkHmsjkME3EEaqPjYZ
62NWIvqRNgAPNwVJ/33z/a2FwYUycqzZ3QJWezwPpFtQRCFLvt5osaj7RSSGOyUlMIHtEk01HlF7
PwGi8qBkoWKKypB7YgxZUwjR8dYxeZbkLFHwFmD5BAt56iRMo8ZRoufjPdmzsK0M7paMIoOaq4Vc
ap10GFT3bPWuml5od1JmgWvZu18MHQ83TVGhE4/l00WLYjY2wsx1IHd5QW501byi42OjyAIvvLtu
G0ncqVESZWoXVNG9Iru0462Vy16jiLrld6OZrT5sZTdP0XxNpTEGXzZwodeABPElcwHXd0Zv5/+R
aNndJkAM6oZMZAu1i38Ly1q9jAwbyUCDoja3fhkAZUEwLhZ1p9b+cWwSe8fU2MjirDuVemokIzaq
Mq+q4fM8Cxz07vZAgEKQjzZUvlk0i/ROq8BTgCaYxx55OctCR5WoRsB+JB/9Aer1txDOrvOhXtN8
RuS86pObfJKrm9T8JpcPdfdhkj1dCmtSO212a7eCgHDfLkxLBy6lolmmxb0IpRxkWMCZUDzdvqXw
CUPSg1ryZqpKtyqv+v5KrXybPtd9kEeCkHd354hi2aZlESL/08y0MckW1a2oUTDjh5HScGq0r30k
C9IFIhHcupIVWbJKMxVPSe/6AuYoKGWJvs+tnjHrJkh4NNC0GsHavOgiXuBd43tbIh4lhlZpUhcs
BW1HAUjEO/uHXT8dn5/djIoBvnnsgmZgLpWLcORFB4tWPCvo+xw92c98ZO5DwzcZzVQYe/o7KrNb
cWxJN7tOTEprhaIuoUS2m8WdowMQq4hEhZ3d1NRWDlvajRxFIT3uuhrBcwDd9EsN2NXMRetDgaIE
g9SJfFmg2q7b26wk58lzohGtQDeOF09PANF1qXafaS9qRDCZ9I7QYasd586zpSdp1iPyLfuwN31V
800RcO2ubVuqKoPKGLVnHiKoWZrO0OiAG6NKQT9MnUqrfYHt7d6yGxmc886jJkOHPlL+y72mOCXq
z2zYiazOGuOpbYd4mrgYUTutgnO7b/QbwZzR03bQVLJCufZTfb1ed2HdY1QaV6Lm9q6K5L2nvQp0
Zb7mDx9v2TIxiYGzxsdH0dQPGdF6BWVvb/C1oA7s2BnRRG7cTAEjpYHMf0YNczd3j2Xvb+WbaM4N
2kD3BsIK7mOpvlmQBTbH94B/GRvlOEeYSzSdBjOZwBd2SfKbNhccrT1DMWVTNUxTNWUcpH+f5mYa
QAkbq5On2WbmLbBMN9Mlt6hb1yoFOd9d48B9CFw0w7btP6a7KqXLxm4gzCNOvuLlgeSmL9Rl7OUy
RpVGwe2/5+RNBXGmBXBKovOUHVYsm3LELv/KBrSr0rhdXpxWS3aOjWDPO23FcI5XN0u5A6su8ADL
6day0fs+1i/FKHup2S7A3ByCY3m7W7ZRi3PAyMipSmdQ8AjNt+NSugTTZdpS+Yn0cCxItH7sh2w8
PQUrcS3VyDKUyjUlzqDeoq/zWIRo7TjzA+RFUcgKoiRSLG7X5uGQdIGpDV/0RQKWKBF49z1Xsd0q
7rzK+RhVswWLyJr++0pTX+4jn5L6ocgX02+kb60tgucXLSJ3gOEgJl3VEGnkcRgV11PkCIkTBFrx
AKx0MkExr0DE2pfGpZe7ULP7CZS4KHXoKpnDNlNyVzLhFo93T6Ab/xyR4i6LAfYwQ7cHybhJyqul
Df9OBHeRJRGhesl6+42uLByz1Jx1agpHGoVxDfsSf41sbMPibq4Uic+kYMcqbjC7pp2A3e0b98UZ
70f0dYg6inbDqK04zmtUkR0Pcg+vMbmTv3qdm5fOfALvpNOc+4fWtT+IoijRbrH/b46zZqoqpS2A
yPS29jKZuPMqXVWq/Y47casY5zV68Gipag0xQxxE3aWVTscWsdtfsRXA+YwsLebGItiovrxjxIrx
BZ2xy8m+Z7Q4IgjyfWdrGqaOV6Rh8T11djt31lghHtTzxInzEObotNalWfqzQK19+3uTxFt6kysA
IBuQgrEdhlcwXtWnxpNugJfkZEK8pH1jeJPGWXvVdE1lqBjNaTC6IZ2qJVjVx2ONRCI4C9eyUkvj
BkCvWQUa6D51I+u8gnb+WAr7yp/H9k0Rzqo7Zcb4DCMRqIv7YgyFqEz7QYuq6RqyoYZq8KDgRbVU
5kyRTByDXyPWBR47AF4AZgDGBt3l4Vif3VXbiOOuqELPTaltYAb9YDt9Eahy4uJePBay7302Urhb
ScpLPUkZus1w0e9H6qBX2R9P9lfd0b+rwQj4AFEj2+4+vUnkLymYtkmHFae2tYNEvdSijMTuJbj5
Ppca6+KukUoJwcoM+Dd0XafaeUEJ2yE/ylFwVHd9wkYUd1LlajVTzYYqZlm5atZ/Hgblm23JbqGI
8O1Eq8YdUwjKirFGwGLKmD2biwt9F6odEPb/a988o9TSSnJKQL3kxUoYlQ/aLFit3UzYVgB3QpMa
kAvaipuuA9225iVBNuGWw4uDzWifOiE/huAEWdwFZCgYgF9bFOFZO3L+qnnUX1Jnqh3GVc0QrQu0
HHwWvepFRsHdSrSLUpq0I2bfx6v2tV3OGO8vRUUnkRDOOQB0NU/UiLlUPZgWTGSAnCAdrlfRHSta
Qs49pIiE5knucRfpqVPVYUo6VxIdI4EQfoamqUs08MYy8iDp8yhfhvUhFVHVCo4PDwxVqgoo9Co4
04bIQYb5CFlK/tK8bd4btDHo2CyWCr0bvRgUlJLbX4zwnxb/QNRpub9mpoWyr2nLqP/+O4arVDTy
ZTUUsmvNHcng2HrlTNnH4+thf9nepHAnKI86W6IEZkYaQNZ2Y/HUjtQ7lvE/3MKbEO7A9JGdKUaN
ZIBNAAxVBwyhu/luSQCdZzyhIuRioTzu7KidLOmYNUJWHAG3goCbpS1/DQxMJ1ETpGifuANUkDQB
GgZGgMoE81rSa9sRZxTGPmyJ/oh91N9LyFdSlaQajTSFSjWChJx6kgGDSK/sKnNSUXp53/W8yeLu
V2JPU61MuF8n2dcs6pVZBuRnyzUwlHdsGQLr44kPiilv26ZMV28yA2pea/bz8fcFe8NPhOXZnGHg
LUHbYWzdmFkZjFU3BCtNhI3uu5I0WUOpTldtUJf8+7QWjYIUb4mHuX6TPSevjPAjCYbJ0W7Qvk8B
IkCD4UQ+vkO9jVC2vJtn3pgUNC5l1AE0+oWig6YA02oqyBqKFGP/38gw1siqhozCDSUtcaml/wBB
G6hpi/w9XYnmRhvOFY0d8k+moaDTJQEUgl67eS0a1do9RRsRnCMaLUMiyQxH1EeXzHqu1jv0EdfT
6vSYYv+7veF8UKJ20iDlHbQxn6QKWYzv6Es8FrFLxrddMc71xHVlkTXT0cR+ZokF41Q+rrIjYQJA
DlSveDS/JciIi7Ardt3D2yLyDapj2iR6b8RgN6zuJvVLhfYULZybr8fKCeyOb9AHobmq1AxEYlYS
d6qDRuvAVBH+nRDuQjfLrBkA8YPaYKm5TSN7UW17MZn+UgznHMCGvJq2PU8ebaNPTZkDt9p6sIVD
7KIl49wBTaY27hgwMrUe4zZ12gmc1fPr3y0Z5w+kQilJZEFIlIBfHoiBaO90ZRE60b4qyORjtNFE
WZW7ghq42YFg2TAWeqvNvh452iBwnuxw/HGjam8iuL2P+8WKsxXpxlypfUOOHb1xY/RzzdroKMWL
ZfqSiHZ5/+S8ieTswNDsbI4ieDjZus2672b0Q61it5xEZQq20UeqcYYQ0cRSgUSE4dMZfDWpHUpz
LfA9IhGcGQxWEw/VhPtu0pCf7WVgK0XyKhAisgLuRugHy8irFcHpXA+3mIxzS00L1yI/vcek37aF
uxUy0hhVPeHVWven1rjILUjhBMYm0oS7DVKlM9O6/pWDm8qncnaNXlRyE20Jdxtklb12GjYeYx3G
3RqYF+OUIO5tYi//WZ0x0HrKRFeBQCT/rpvJ2ALkDiJTIOmZV7kmCD7Yyh8YMv+oi5UxRh4JOZFm
bfxWNZ46pf9WW+h6QFwSzJHtHVvCvj5oFpE1GxVDvicyHxPLGNJRYZ2qIPNw2u7HXwngw3i9L/JW
1hcI6L4t1UfjPZ/HqJSqoxCKFCbnNnP8kXYG0JhT9bXKc0fYarv/tNpI4LxmW4FBKmIr1Ae/Bjol
f35g7GGMgoYI2vr2E7IbaZzD1KelNwzWYtD40b3qr6f0m3ndeZaj+XVIzvHL8e4I5TH72AS7Vqw1
stFMk5cl7hjQWxUT7mlgu1brs4hqOYk49HYNbqMg8xsbgW2HgdF21iYvWTPQUKJBZA0EOolEcE50
SnUztvFiwWMYObLRZUOxXSB/Ny6VF99hhN4TwcfuNvqbG604h5p3bafUJrZtDDoQGQNa0IDvNgCn
xnZuOSmf5S+SkP9QpCjnY2egSCBngs2z7cs6Yp7hp2Ald504EIKQgDVsgvaTf28WTed5IDqc+HI/
+OP1EEaG256iYAjmnwambQGeot+qIrfOzuwfPvBNKu9jh0q1CquCy9BD4GwGSdBJTvmsuKU/nepS
cOPucqqZJvp10bREdDSL/FtHywR64axhgLrx1dbpqiu8nT9rSHQ1njU4UjjfKG7TepM3Ppc4g6Jk
CjPGP5TdiOeMVU5iWgFQDWmOrENnsqdiIFcpfgyrJ9hL5jmOBHEmWg56Khkq0Ay1u7b1GNtsEdYn
Jex9qrsyOnpFbHH7dZiNapx5tqlW233TwHou+dn4xCAwCyTH68lbXUbgFrnvqgJvJHL2StLWrrMq
QTbesJwoAdRtciME1t09FG9C+FmlUW3SLlFaAFthfqQ7yVkFHrr37ZYFeiPFMBQ0m/7bKquR6Dky
UXjZ5E6pombaheMpWZxygU9hSUQcvSU8NpF9U3yTyd10o6FXhhKh+dEy57tY0j7UU/11tG0njtLz
saj9NXwTxV1zQ21VaTouKNeXt6rpRs2nWZTmZ/b8p72/iWDOc3PR5EBe7VW0vnhKTC/gZfS7oXTn
5attRJ7ZitCPd10xXm3/3S/Oi4AQSK2lfkXyYwWY3oQgVP16vGQiCZyjQKAWVQpjZgWoFBjffxL1
47EA0fZzDgKUNmmUmBj6MeTnYnpqdIx/A9rSFIVs+5flZq04vyClSpNnWYscBMbb71iTLRzDEygs
nRkGfvsPcYIQxmE/0tlI5XzDSPWOVg0SusVPoJqhB4b+WFN3eTXC9JReoiGoveP1FGwYz8Jn20ub
RhkESuMcTFHuTomoP0BwjHj6vaJv2mViOlnSdaY/tvVtZQicgkgE5xRIJi22beF6LJOn+jW3P6ym
c7xObLsPDirfyYgcTiO3Mwx7TL/2y2OfBGl6R+XZUUEQ1olaEES7wv6/cQumWpCEsBYEq+0oaunR
DS1EbXEiGZwzkNJc0m1G0atLtdutpgvcElHYIjitPNke2tNmolfYevSpywt6HEoUn/NvtY8GfDdW
UYIGG6wr/fU54ltG9D5BliKHQSy1i844pwPPd3k1XtLn/4/8TKQo5y3aYQEaeKWg27v6YKvn+WGu
g9M7LJAomHRCO61N+AFnKSmpXehwSKkJ/PHyMSGLk0XEr8sP6zpdF3YnMPn9R+WbRD6GyHqjW4wG
Nt97v/pulh7o7qOv+Mml+Ga8Huu3a49EtwnoElX05XOevVq7vJ/YADeYDdyCksCcRKxIIhHcLsV5
PQM3ElaR0vQkG+iJUnvBLolEcA5c0XFqB4Z0lI+pn5evQGAWbMuur/u9Tn/QtkSZNtKeoW6vzc1k
/VgKLNbH463YteaNCC6uG+Z4oFOJjY+0TzS5kSYUsJT7qnhXHmEjh3PbzUIxNWCgyaGNQRyP0T2/
cM2P9lP5zBoJS/ddtfuNPC6gm1NMPoLZGNeE9sPWTsCOnkRedb/4s5HBDGTjulH8MYkE1kUgGDGG
m9XTrinmjuRH+4tyqc54nT0lIX053jCRTXC+XEMDeiYz39C2/ZcxuVLN2UdLhGC/RFKY2WxUQ8tn
U9qE1X7siwZoS/K1Fp1QkQjOCQyr2kq63k+erOjOkJrOUGJiK3vH7Jy52SPOD2jSRGqTwr4bvQ2i
tUPdsQqOd2Q/ktvI4BxBZwLRtWMy0msTo6gPrNsh/9Z9Yu3M681yJYI83X/IYozT0mUVyV2ZO7Qt
XQqQK8WsS1ILEnd4knz5rP/TcFUFmWfedgJQK7ZKf4REG4Hc6SUrHcyqg6tr6Zdh/SJPp8y8HpbM
VaPASARjTWy5joRxRxfI2YaeGoBFMYbFNZurDGlzVQfE5VWlfbcHDVlngbXvevKNetxBtixpAAID
7iNDi50lfsha/9hERAL4QzsNa19T9KvltLqUS+NU9vhwLGLfCjdKcEfWmkswzjTYI8MZvcXXfeWk
fzCd9jk5MeQxUdy6/2rayOPOL7YEoUs3oKSK0O5r9pW11bNMLSHuemko+ADH/8Ovi1aSO88zOKT0
UTGRHwYtaDR/GDTveB3Zzz6yPu4w1ytJbWtEWkqe20Ca+1tjHK9MeT7PCmaY1UoUN+8qhMlEAwlN
BVlgbhmL1KyWpEXcLF9Uy2UIguupfWlPHTJ8gPZOndIFbcmxjiKZ3CL2Q6z3WT8hY5SduuhhrAS2
uBtUbHTi1nC0otQyEkyzZ2Pmz1HtN7F8tqvYl4decLIEonQGXre5qFZJXaO6Q/9pQiLHpkjNhrp6
LUfh8Yrtn643lfjRhGLo1UgucbqUuxwMSF0oueo5OrEh3BT0JKIG112HuxHHOdx5BApuPiHyy4z4
y5RpvpRW35MRQ4PJF2BHfBgV7fwuDWGGDOnG0mTOEKPeivQ+QoQ2XDp009J/aFhmoBeOmD1G/30Z
ihps/8eivonk7LCRxnYcVXTozN8Hn2GTJl4cxpKzhtWZERLR6j2H22bo5NDSNPmnfUT6YtSsZfLM
/AdBDxUuMjn6GkVfVNGs3b5dvkliR3Bjl0tHep2aoLjH7whmqQ3beAqtpTipJhG5kN1IaqMVd7tU
c5MXGilwBq5H20lAe8RQoXunRPngE5vKLYDSLILT3FOQyGCvZ3M6gEvhzGUo8nm1Gfpa20uACJ3b
a1q0rtnm3ydD/3lsm3sKbmVxdtLqlqW3rLWPSosfx06dWAFdBEGASAjntOQ1UfI6hULVqN027Y/O
SL6O0Y9jTfbO9UYTfjCjqqZFlsgwekWH2ek5OVGr8TG77qdGCzz55h7QHYKDvefsiWKimISCmYXc
/b8tcUaxfhla9K3aBr1XLJCapYt/rNXuQd7K4KxdW5u+pCNigepnlXvsfbeejAdM3JMv0SN74ImU
2t2sjVLs/5vjRbRyRPcTIrakqz7VZAqm0n7CGPQ7/MVWL3YINmIMfbQlS0bVo1sws2XetBiwt+hT
Zp/TTNBosXueNhpx54m0qpmaA6bbRwAZt+josmpko4l50sDYe7xdosXjjhNRpJLYNQJsolzX9ude
va8iwbOL/Vo+itouHHeYRmmhVGUwStGs3cp2+i0zskersU61qV/A3yvYJ4FGfEOkUSO6tnR424QC
eCG9A5MGYEZOx8smOEh8a0fSUUBDsldXFXWmP6LQHQ4rYLuPpQhWjsfszOliTxUiDW9OCuRNT5X8
c0oeluWF1i/HknZnOzebxCN3VuWsGEMGj5cOSuGD5crNu+Q2lb8sse1EDWIcTBhnlebiaeHrUiR4
54k2jXMaS2G15mChmG+t/TeyJOGaW5fVFGjJLO3AEvly+lDGoHkvsJ5aYjmyflkNzLqr6Dfuqd+O
xFHb0dWmj8dLKzjMKuc3MhPACyPoVjxLGc7FQzIGSV97C7K5x3JExsL+v/FPKYRIaARGDR1Vvmi6
WdBEqSYoaatXRSQq7ojsn3MbJZnWsp50XCCIavSbqH08Vka0U5zPMDVrVrsI6TQ97M/ZBcmgkA2Q
iYaMBWbHp7pJkax1HOPqkGkSSuMXKmWePL0e6yISwmVoEPIuSocqklcYC4qjibPWr6so8STYEB7N
055UY6kJFqyQ+m8KaGhUXYS5IjAwHrxzzdLONgY8ChTQPzi68RFl7DA3TL8FChq1TIEJiJaNabyx
Zzmp5KaVYqB7gGHOLvOAzHBMXSHwsSIx7P8bMYMO6PyB1arWZNJcMk+Vk7QKskyL4HyKBHF+oAQC
cyqvuJcWqw90fXJotLqzZP+lGM4NJOgCTqO5BoxsTYMmMd1E1s5l/5c2zZ1/EA8UqRbD2SzLF239
VigfIlHYILJozgV0mTaVZMD+633vVGS4SD0RpDIFIviEAVr0QaOK8q5Xxmnk5VJTACKujUU9Y+rx
tcPnC/Kx7vOS4OD8Qt+hfnYThxocWhGkN1LwV95GZz9mY8/A/kfCXmkwDtt/sqtLgmajahDVCAW2
rGv/FkKkVKdVC29j0fVbt2bXMiKEUUxYsrtyKsaMDKLIaDTijLlTG4o+QpaMRR6TJRXXqyzUHRKW
fvxIvOOV272oN8J4mzbKLClywKM2JDslUuSsmoeWV3dJ6PlY0u7ybSRxpp2UhaUvBvKKNX0w1Ud5
eRwygdHtmvabCD4KplGp262GpBFwFT6ZUfO8FPd/pQQfAleWaRdtjJfDqD6XaeOk2XkQhaW7Wmia
Biw/0CYBzO/fdlbLbWqtE+xspg9y6w+af6yD6Pvs/5vDIq9aoTQY5ASCVPKpbaWgJfKnvxPBbGEj
YjSqpC3+wd0ny/exXr20UwTgSrvmtFkl7mZpGiPCODf6u6gpYxo1bMrO6yaBX9ltCyCaaamaqSmY
g+bCGG2o5DQHpSVcvooGadsdcCeviuJGyBl3GnKEy7mYLs0kgQOk8+Je5HT2N+vtB3CeTWoqTaJ4
E3mlFbZgOBE1aO5nLjYactZm5OlUtAbqxJmzgjG8DkbwFcGqr1WndoeTqDFbpA9nfP2sG0YXoQVV
Wl8a+8YUYrCy3/vHc2ejD2d6VjZEWrMurJSFOrvqNzftFekc46a6li6yQz1hMZLZwJFEzhJrQ22K
gt0LnY972y2DCHlxOWDztqYgR8K88ZEo7mpAwyGGHmvUvkfg16cvZlM6ef1KVTeXzmoXHh/i3ath
s5Lc1ZDrKwB1amxVGZcvUzV6maYGQyODFXQip2NZIrPgLoc1SbR+Yq0kS9F8LIb5ktet4CzvO4zf
J4l/9uDDJibIoU6VZ16nXsXZF5p9PVaDrf/B/vB0BkYVEXCzYH8qDZ3qxTlLnyLjpFbnqRREcSLP
xL99plHNJK0vmNUpQXNberFv+80nGwiUNtKO3t8pxnkJOapHtSrxYEBHrdOqD4r8Ma+ucuUuE5EB
CKyOZzOIh1LPGxT4PbOp3Dz7CNQGN47Rdf2uK+rNHDg/sWYFMRqG1z1oV4p8zsr3hDtvp0fjvAKA
M2JDYQgtqfYTZblM+zkLy0cCz8OXTmNQ8wBjHCHV/P0XGAi5bX/KXu5Lwolr0enhnYEdy4OOHlCv
wTxG92Gww2ES1B9EO8/5gCEyalNTsWLG+kGOH8dMdwwjC7L34PVv7nT+ATS3UVlN4CtlfBxy9NOk
XwuRcQlWi3/8aH0qASkMlxBAZHtn1NUTakWj264fj4/lbg/CVhcuPCAVSYfRxt3TonxuAv/TVZz5
xXajE0lcxa289D5yFYFpC5w1/xBqqzHrJEbBnVneQK8MEfjH7uqhs8ewTcCJy/yQU05BCVNKrJHD
/rrc4vIelhfBuu1GCRijsg2D2KCI4y7SKWtlgDoirlNDJTDdJux6j6FExRi8KW+QRBTlzndvho1A
7vykoJ1RYlZIKRUS6hbu0BhDA1rhGnipFIIN2j1JG2HcSVIXEJOSCeZHUcUemmd1ujGQDTWJCDBM
oBUPbD7VOkZ+VSxjJI+XObfCRMNIflTKeFPgkdRPwEQT7Ny+cfzeOX4Oh8aNnWcsUlDD4plNwKUl
4CaUEI0IufOL6dh6eM+MJPi8/2suJnfM7MpI7ZR1BxfLF308WcujQCv2gT8Ch40A7n5dpriPMKD9
G44R1euT/ApMPgKG4TJsNcEy7h7hjTz2/80DLaaSDgxrFm8pF9xOsyJ4iYt2if1/8/1Vlsw0kfAS
V6wnQnt/qC9ZI5pTEFkfd8WWUW5nuW1BSGMDUfocFwNGs8Iy/2m/zyW9GQDnLwz08IDVpVsYMoef
GLkzFvo5ncdQYAcCv2RybqLoEKIaKgxNDX/lflibMA3jsxqA2PpKlDfbjyI3dsB5iiUns1XJkLfe
DX7+AVOW/nKXP+sBGrpDIQrtrpUbsoFbT8VbmucoqGItp7aJNK31xHgmgTr6LXNnl34EXLuwQr5f
3dtI42x8rRZwEhRI1/6C4Mq98Zv5yPKPw5WoF4Rtyx/HdyOKM3elR3UgoTD3Bu7PnPyuehqqe7k9
N1EQzQ8CI2EtXUfSOLsnoOpkBTY4C+vUGFdNfiNFl0H2B+nHYKDSkv9M3tPQRjYKcvZvodHFKiLk
8dXFupN7/W7QlWAxrVCN29OxeruX10YUdwTAEl6uyK6g4kLOtAlqjG8vtWdqgqO266E2YjjLp+NK
y6pGyrirniXrvgRP8qgImgB2G+Tflk2Vuea8QcF0fcOSK70nu91t4Vc35jn5ObqDB8B2v3fZzK3Q
uR9b4x/d0VHVmjAQpN4js3gsJNuP84+9FD9KKAKjc7pzo+jj8Z4dL6Yqs4O/cfdLotVxwXgszPQF
wwYJFlMTAXHsXlm/N0yVuSuymLoJNC0ovaLT5ilukutsagW3omjhOI9Rx30fSRa2a1RVR6MPBBQW
feWP0/VYxU6iv+vW36jEuQ2kSXXNqGNMsgfl6DBwifbU+uon2WOULaI3vGgBObcxZEnd9DY2aVLq
hw4ELk7ZaILDuy9Dl5G2lsG4wEdnZqTUetTB55okdadmctJVcG5FEjhTW9t8ag2KQNrQfmbkqWoE
iZV9U37TgDOzkc6VRgkz5TLUo5MKiJHBPz4t+x7uTQRnZqW9KrSo1wko83YwFBY6hCMntctHVRLh
s+1b9JsozsLSKalb2hiYMRmebOPVHgIyFo4CNk+yhHXy/Vgx0d5wFkarLpMLDVkiYnyL4os2CtJr
Im24WyiT62SOJfhsZZgsP8/wXqPr66LmD3rW19fWMn62x3d1fWAS8b8mzX7UxrcpmdQlVoPXjCqf
lnHwSvs9rbJkI4G7igyrU5K+QR9QaX0z1leK3q0i+VD2ApKwfcvGM8bWCUYT+KFK0iTUbhiHZE++
2Z3qyMmtJCSoY8fjz9jktxA+y1pZfbXaLUgaGPxy6a1X4ylzi2vtwkBXBkcElyPQiU+4VnoaKWPC
PHYD9Ly8clb1nE6Cx8y+Wb/pxLkcsFqtCTVwiOgiORG6E3tRG9N+FcZ4E8F5HVNdMtBfQg+Wjxgf
qR99UD8MQXJrBm1IDNdyj0+qaN04F6SbY6VZLUKEenoBqNkS604hyoDuTmmRjVKc82kkYLuMrCnx
F2wMyiIfDdsb3V9g3L3uVSdVUCDZd61v68h5oFGbjaKbWUtd+qiCet1unAaPQun8d8vHOaKhoGbd
NzbGmeobaX6kqunUg3csY/9ttlk+zvH0K7XmBmzFILdaPzHcnSJcXtHS3lxrvnyqiCD4EZkE54XS
pre0Xl5GT+9eyyaM+lDNDIGM//Em+70/fO5VG1CdA9feBP5KvP8usT862bUUqqc4EFUaRebHJ2Gr
JMvWhKAne7nPftLbX6Rk4HMDaMuM3CjD0ipEiygUyvmKIV6IGeW4oqLZaQoP/ZxnPDxPujdf5CWw
Q4A0Be+rA5iyhUtER5GaHydPQDhetfKELkh0jIzn4j7yescIFb+6E5FZ7x6wjSjOKOcyUqjCOseK
8qqkg9MohRevz6mIGW/X55q6pii6yujCON+xDnrdIdEM3yFdD/SZJKfj0yX6PucoenlYkqVEoKq3
kYOMixebcXAsYvdAbVTgnISdt6O8dOPozaXqg9bDibPqOotEdi7ShNuRlaqWWSkoBFI1bOvHTH06
VkP0fc4vNJJkd02OncCUWaC2/XlJRRi4AhE8MAtrR9SnFJvRSjcZaHZEr5J9V/q2FTwsi5zGmPtg
z9/pYl46l/rzKT4zXsL6/wDkEGnDuYDIbqnaU7S+kgWoy0BWypym6f7OuPhBLqNkaJ4ZAoa6vsds
sNzfRI1/vPH79gseaAI2Pl3mW1+HJe3SokTgW6Uv+ZA4VLoU5P5Yxr6/NN+EsMXcRNckS5XJLvCc
K1pnDtYKFSw2uwVGlQJ8WHqgntIbEawWO3h/xKgbmUzxjUxrVKcUxSfQpFY6XRzk9Z8bg0inwpro
bSUbCeLvtYsFHmdXKlEUC4C/mFrnZ9YrUhYlXRF+57PiaMriLOl/SPuuJbttptsnYhUA5lumHSZH
hRuWLcnMOfPpz8L4/zQURG/4jKtc5YtdYk83OqHRvfq6Uf8ca9zD2ZNErLsvwxtigg722pwB5Blh
qLymWFE5o6en9228JfwL/Jldfd/QEnJXew5LbBKHKqan7JEfX+S3V/kVf05rnfprfrA/8lC8ISjo
zILDaQHTh3A3PtHRSTElWWJAc/lTIkQupN/0ZENH0BP0YUZJn8R8rHAN+K4Ny+vUt70uHPuznZzL
9GRyFEJS1qXYNlvhmqGtR5ScLFk+zv/9JXaEeNTNtIq1hr8V56PThoPbab3bz37/kY3Q5kZuQkSq
Ez3XZhvetux19M3DpqtWUqXZvzBtaAhRSdF1bH4LUTqzn5LHpHByL8YGPeXGUl3djX39i+wJcNcb
vhOkQilXrbOsyCiUTimqu7aMDmNp/mWosn12MjLcsDe+CffAdZl4M1lunewY6xue1k5SB3j7Uy8o
wlu03NCI5zbi06v88Ts8FIiFXdCc0rd2v8saLWNG8AxN0i/j2vEaO70xp6+q4Q7mR+Lg5lgEXzBQ
zY7ShM+TJulTnM6BwmqAJluzrJQvcQZvnRgboYUsXcO5xdtV7711DLjZzXjmyI8cdVi6PkbiC94e
FjbUJqVXKFoU0NB+jG7NIEd3V+Ymrv5AXazMBWCuTL33U6SNIAXvQJaEDkaPoLgYQMDi86vqo+YB
3XIB6vC/uLPws7+khIKTACpVOGl6gV2szG0TB/dbrzpY1/MDoNJIoONlRFb/lvi/N9zZjUyzcIGe
8AAMbIEVCwij12WdNU+p1gJvZkxWN+QMXGBQbEa3olJL1w41gghPP8OrVXiz+SUkfxWqb+mSNEqi
LmKbcqRNrJgjeMM2CV30Hbm97L4k0w9xLLNoNaZRvv0neR09PcjO2kl54c9YmK33ZO+pEsfx+2Bm
A1wkrEH0VPojHz5VWuco9eNl5ySTmeA5lCXUldbUB2TQaAs2U58BKO0yCRkb/PeNxg3pWs7h/HZZ
PqikcrrYMaPXyzRkbHCt39DQsXt9Zm9vVsaR1p4VSoqfVKbHgmOIh66MRw3YifH14tJgPuUn3uaM
5UKxU16pN8hkqUueW7xkTjKcFpkABSdRpbPFshwCVJagGL5o0YHIpi1kJIREokNanpUcsbOZFadW
XDWGg8/y/5bbiWXxWTG0tSxgoFN1S6KjNcjyIQkbYiGcFM1iLzkKn/Qprd6QS7DhN/asa4qlwsP1
co2lPJ6sK2bfo2oGOjk0jZiGILvFRsk6jrF7oesRNOyntjr2hnHsZdPE/+B8fhISCwRVkaYlm+F8
lgfeOFIG1mm5m108ZbiJdFmtlJqQg8VGEXVLiGYsAKbdcKgb+1a/Wd+oldKo9A+Z7DtvPPHYGDAz
F2NobGB7GC+9V6MpJn7KXPWrcfd3aiFDMttXlHdyQk6W47bd0wy7WJtwclr92BHDaT7UD2Ah96LM
prwB4leepsmq2qkAT3ScHJvkjjZ81hPZq8keKxbhWxWpquHCIbBSjbS3ohUY/3T+pNVfq/amUyW5
8p6Gb0kIQcKIqqKZTYDBm+p3c3mk+ueid9VBEif2fPiWiiAuQ5t6veDLChZeVH1Gs9zlGCETlBAj
aouk8xTyd9P4UJI/iOb2H9rOvuVBCBPLFLeRxWG8ouq+Qgd6+ToVslC0lzNuaQjhoE0NNPNGqKzx
zR/MzwOrdozvPQoNFC8i3Se0nfw3wQkOrjaLSWuB5YEr+d1a+za5sWlwmYREw8Q00YyWYWhqjlM+
PY3j2cxWN+Q9ZN8uk9ltRdrI7rcUMYtn0lHs4BgDGmiude5usDvCOGEbx2voRG7IA4TuSRfkSnRb
zBsnRSPhSkJk3cafPXnWG8kR7frPLWOCF5gQWrFEAn1B1ku3vEW+ODA8rByyb7pTek5vPpKcbgkK
PsHCip6WmAi1SxE7tvqSo6NiBCjT5QOTyU3wCaykRh+pOC/aHSslKJh/+ftSuQlOIRpbBswYGFN3
Hvy/13okB3qrHpRDe1C8VQJ2sjuqsBWb4CAgszqN+SSj6oQ3q3kMD9heguVQ1Wesiut9vr1EXpzc
S163RAWPQZQMXcLcf/PGzKh2jfTPOAmd4juL/uAYMxKZShyt2GJRjjY2RS1w5J2Pd1SUQqsbjoVq
u7WPR2/X+KScZLB1Ej0RM8tyyutaLbG+p2u+rcNLQiV6KPFPYmIZ2y2gQS0TBXp2bo2zoX4rvpX2
j8uC25cb4DJtYjEs3BP8rArIllHV0c+z6p1De6CPndRZFj32auIWpkn+j4i4+GoZ8tpe5556+XV7
0o+87FU9M2dx5OuH9g/lnZSQQc6G1jesQcCdNfKsVdXnsJF1dv2D/b7TYL/mWEqG0ZnMphSjPwjs
Hi+Asi/fZhdLWM+2Rx4vn9DuQ81WeoKbtUIKL857r3hjz3jXHAq3KV2OuUs8hA50+h3CP/4jTS7m
TWo8FctAigiIbdph8a1XesR64/4Y907rd6f2UGd+/OMj6DhbPrmqbmjOKLytU4TKW6ORE5upr7Pw
Meyl23/48YjloS0dwf3i+UmPSsxgoBrvlpUzXi838xHLAhRgTfImAVn1S6aSgvsdsBpxjpaOeuhX
Cek1kS3XkJiwLnjapDKZ2TQqlvRieipPgzA0nDn+flkj9p3Ru84LfqJUFMaUHkqo4bLeGweluwd0
rENkI4ISYYlzTSOJBktJUSqM2nstfZk/Aly0OXyxTRZYh7VuZ9gtGs+Li1asAP/3L4tKZrDizFI7
dxppAbUIg+X+IQ36DtDEDiAMvPhIjkrqpy8y0HkpUcFLqDMh2VxCq/vPyuBof+nXZYwyhO4XgBNA
/dqdb+RBXnZa/PeNyRaTOZutDq0Ywz8mQIx12odugT/VTmxGqdEnPSkdUiU7V45LQb9VCj3WDWZk
phfJqUncgiG4BZVqqxWbDJHwTnuoTzUQYbH5XMcVh3n/otQhE53gFRhguOe4hiKWtmMdNMwnYHXz
iT2nOSbPgHhxNj3ATF/mUeIpxBknXa/DMUyQJKEtho1PTezosqLoG0bOBe8qVqb49otSZVB+PvvT
3Rru+im+C9F7iNuVw4ACwUtH2VPx6TJrb7eoC3TFQhWgOsa1t5DITO6QO9Vte13eU9XFZgSPYoPd
twrzmPjvBFzrxiXXxjH2Zd1gkiMVe12MsaTqyHMPPc2usMQgWCdJLiA5QJPr8MberHFtmqGEdywo
kJJ7dMoT344lNQuueZckKXiS0Q75aDOIWHnnaF2GdQ8tYL2+Zt2XMZHdTSRWZwoepNWMvp1quK0U
L/0mlkWODpYN3vGFPYkn673dDWLYA8nQqGeawLj+VXxrR5UpZtxdlbWjY4cA6RyzVv05lmS8u+e0
ISScU7/M7QB4S6C8KUZgWR7tk6AkknPabem0NlSEg5r6Ate6FrLr/AmFPr868GZH6s63yYdGWCxm
UN2ydUDFipPhlCzWGPZAIVjbmzV76mUr6vYvqe8ExE2XUzjm+arCfuMTO9tYMlnyxDpI3CWgjWt3
WOUEOAqpSuwn8xu6gk70kRXHMVdAdmCLn97HeF/pj1niROwNYF3xZADru25iQ1FQjrFgs63ZyAeT
tXQq5TtrJEFzX/t+npU47Jl2+WQtjKITtjgM0XmMbjRdonu7PgIAAQzrQqlOxCa4ebCMJFpxN2XK
NcUEVcxe4mFw5+aKyhrLd8Vlagwt65aO1w7hgOokW9o8501OhOe3a/eQdKp7OXrsSmxDQzgSPS+A
tcxLZZFJnIFeY6Fgop0u09ht/rA2RARzXXvaoyMRJpRZy1kpx8BQrGAkzW1H5+e8y14q1CLDkFwV
vWx0a1/LN7QFN2tYRjzlBRgsr/N7+6pyQy/B/O+cOyjJoPpjPl9mVnZoXOCbQLWENlkyDTFEIVjB
MHZu134EeXIrTiFfU5RMpU0Flpb0OA5XifbYdE+XudjX8nfV479vuCBpk2FfAV/IMZhuSoC9c6z7
2wn7Ro1KYlD7+btF8Z6iqyoBqv2vtGiuzOjaQcho/MlfE7jz9cr6brroWo6e+QhP6I+yhb+7NboN
TeHmmBrpklcUGonXJKchx1DFgtP4lMTE7QHjK6uE71rZhpxwh8yLaWiWBcm80ixuFrWupUfHgXYy
Q9tVPgvQIkQnhgWMEUGUhlr2FtajefW35Tz5ijPcxEF5xZ76v/jLXujKVpXv6smGoKCKWWRaLF4n
FMIX3R/YVVzelxZW+gKAikl8u4w3UU3a3KhTilWuMaVYjtwDW3qQOMN9R7VhR1CLqZwLwmywY6Mp
Se3vO5oeEvUJa2rdoahdO/yha5ajyV789tXj/dgE9RiNSdVnbAL0ygoNG0njt4bmjGbsXzZqCRmx
GGnpYxE2K5DCcuvPZDqGwKyuxtfLNHYfsrEZ4n8qqAtBi1qzAkPHtg8FactJ413vh/48fCYAk1A8
2cVjPxPckBPiF2MzYnECR8W3cvF2rtp0poCvCS8P8kkb/rXfLggbakIgAx4BmYmCNZQTulJ4i1zl
Zq7xxJd92NKGpN2cfUOMG8TGB/e9PeVsBV4KtqAmymmenTI8yt6z9+OjTTW0UsFfMEs4L6bWIalG
uIzOX3wDy6RI6nUYAlT9/qZ0c1cuRC6k34RoWygrAG8JSAGCIVspm7o2w6PM360OZaCmLjmpB+pG
bvoQBR+KyBt6glHr5ZhWmoUMQzcfWOEyW9KmuXtOm+8L1qtonWH0C1o3emAdqX3oGMrisGr0ZeXO
XQ/4Tkh8ti0xAZgqKQRXzfQ4KiRAgijxgBJexHtiwcrJ7Exgs9jaj2Q9I3NyxtmvltC57CZ2XdGG
FcFs27RCa0bDsbAMxxoeAKLDOslYpkxagq0uemQmyoDm2ThTTotS3HdlL5HWPxjPT1VmgonmJZbE
ZgOSvfg6PvXXgD9zikN0QCWL13rkjTsynrhYNy6BTXa31inmrrrsbIdfdFmVRfZ9rh6b74dsqkN0
jcFUMA+eWkD6ND9dPnipyATrj9Qs7q0UXi1bsNAenUd4QaoLZz7zCd36sH6R9TXLeBLNfxyAANQu
FCNFx7zzavZ8maM9k7HhxXSCxTBEtYQziRZ9ijBlg4oH3ocat9Du59WJNEldZVduWzLC0ShpU5el
gaNJr9mZ+eVd9iO6ya4t4I9Vd8oXVVKeknElHJNSVzEGmbmT7iYkPA8VGghVxSWtRB/2TmfLlnA6
k51SNZpwY49Vry1Opi7hQyo3wTvjwWOMZ45szUM2f7IsBs/w1rOF/hMsWkEpwrusD1wyYniziU4t
Q9VsjMcKfqcyltksOWxX0dAjDYFCEI5/xYN5O+ro9x1XiQ/aF+A7Of77xmTVGqjwRCWoWYbDaZz0
O43I9lHISAgajpdyvR8XBIWMHkh6hfGdyxLb17V3FgTVjsa4mnQ+dxvWFgJBvrzUKVr4aId1BLUU
9o5IzkfQbHVJ137FIXl/9xTTY4IVAUaArp3DZba4WC4pgqjaeWNQq5phQrHfV7E7zkBw+8gk7lbb
BPXWe7VpwwWyW6orphzy+fgBJigjuoXKMS43wve7uKEL2iBxOR+ZO6efTeupnx8u09jVL2rZKkYU
dYbR619VeF2qFpfWafQGu76bNfNVI5PkLHavJfaGhqBj1biEZWtglGrRAv7olAbaiZpudKpO9bk8
yDpkdlWaAcHdAOQc0cVCpKotxRTREHh6Vugk2W2VvOjqczxKosKuimnMthjBrjlLnO/slFHBMmyk
UXp0CNXb2Ajs4T+SEDI1u9NJlAwIn1P2yRyDzPqzG4PL578rrA0Xgsc0ZxLmbYR7KSNhUNXjzWxG
bjlq3tBnEj3YFZhBKG8fp8wQS6ptZ6tRr6LWVKJVvV7JtdkOjpplEqvZ7XwEkuxPOoLUsqzNdeyR
x+RKjNZdJ7pdPeo0h/7KfFFecMkffYxUeaUbfiQaGCrW2nKnQIhgrnRoxlBdxsmzijog5ZOWy8p1
u8b6TkGcSewWky3jAhSXtVEe+tE+9qsuYYJ74N8c54aEcCWlUZ1mhC++1ozlG7qw7xamH1KNo+VZ
qtfUumS2lwvlEj3hsHQFsLVpjzp7Zn9q2APVIsdgV0v1HLGXdrAA3C5hkHv+SwQFhScrA3qCDhlG
Oi5z2WlKr1jzecBuVJ2hn/x02bz2df6nTrzVXzcZglWYYWYSsNdnlZOp58HuHYV9yLDeiQg+PGQj
MScFhlXMKP19Wno/Rc/UZUZkqif48NhAf0y4ACYtMa6s6LWXFTN3jwV7eBk1DBuw34LelWzpdXNp
MF6GzMPCphXb+FHZj42SO/EQjJGkoLlb+LY39AS9q5LRNAsjREfOSf3G3ALLwxV3ve286mSecz8K
ZLMz+1FwQ1FQPGUxB91IWoJqmf2N1+Zsl57L2+jtgVGWmuzq3YYYP86N3nVLtQInPNe8vDvS6lyz
s9FKSi/7JNCAbwJoQzPE7CSup8VWF/CjKw8DqlbD9zL3LyudhIT4Olt2ScV6vSaYY/Cb5KrPjvrw
kfwHHvv/uLAFvcuGTk80I9W8WF89YM0FhMhS7F0XtyEhqJoGRCytHSCoUB+dvMNFJPoLw1vOPASt
0jjh8pTlEq52o/qGpKBrekKwiasEyWzNr6b+u5oVmDIBEEokWzAtoyQo2jhgfRHF6LJX0fPYHprw
OJJjPn7EjW744YqyUWeMd5faPNqqt0aPTGucuPg0ygYzZMomeLiKaXWlW/BApn3GK0SUfJ1kj7Ey
Ejz4btiIoiLWOy4sVU+cpTkW6g8jlRz9/qV7IyvuaTdESK5OmKBUVo8ceo+XlZfBG69KbKhR/XX4
Fz33uy839oYiN4ANRTNuIhYBkMrL1/sSi2KVwulVL4uPFSs8cj8MV9ooKTBelqQpAu02dTJ2k47D
ytW/MA/g4HlvNV8vex8JX6aY4ddxbZWpVmhoR7bO+nE82jfm20ohWePObhvKuwQBF/OrBA1twcPN
jDNjh3h0qkdcjG/qo3ozn+tXgMO68Tn0B9nEyT9EpP/5PlNE2B3nMWmwS5141s3kcwQAdp+4wze8
FgEqrZTBnewcmUoIVW2+4k7FoodfeayyCFcNipA0motjKm5mZk4ig1rdk+QvVETtt1LkQmOieZiK
nSzXWhzD5YBs/VFzAF+NNVde+VC60kZYfkJCWvkLXcEGilZZ1jKGrpADR1OoDpnbBeYhwk0j8mTU
dpKxLTGxXbko1dLoU3v1cnJf1A9YHXpZ8yVHJbYrL1SJdW02VC8eG0ddvWUFPpMMLFtGRND5uTAB
mZAhuK/0VTEfMAJiMgkfO5eZX+QkhMFQT6qStiWgt5fSne1TOT+qGN6KhpMqw8DZM6ZfaAmBcJrS
FMXoUPWU0jHOZVC5bHLK1P17p68BAN7vHzkkDbUhHVMfmli5gfiwJ24tiFcPwxEdHo2TY+5psMyX
y3T2le2djhAXMQ4UWx0wE7wV+6OTUzt9IGBBcu8EBMdgV0thrB0ITOf8pAfYwu3q/vyADjyft01I
N+Dtm+o7PcFFVPmMeY8V4Yo/GwEr68r2W9w6n2ws3JyOuexG/Q+a8U5PcA11Mpn6WmYanLtyhxQG
4JAr+iV5s6ncNexb1U9i4ngYSTs22ho/rSw8TOUT+pP9hjTuZZ2QURGy5qTDVDl6hxA5zCeFYHr1
86IfLpPYy2O2aqEK/qGdc3XVWsSL+NQtfvLYccynYPpiNF53Cj/J8WJkTAneImnUFourIbolth84
yBgGJq9LrNy7zJiMjOAo7BxTTlPNo250s9jfe9ttZDmgjAT/fZOQJXXGypZbFBmB5RM5q5J6TeNd
5oOr7e8R713TBL8wRyNTshnAAmPQn7pDf5yC+NgePtC3+osaCN4BIBTrAGA2zQtN2++jF0WfT5cZ
kUlL8AdGOxtR20HRLPbczA8t9ielknKDjITgAuwBEPOs4OlqabldZjpJrXhDK5sRlJAR0XYVOxvK
ogEnbPVt+yoZD4vsZV/mzcQqrjKnOmn6nngKc3kxP/Ftl6i+fuAvyOyxOl4+HK5FF7RME71AOllT
SCC5tdMdNt+saehYvTwKyegIxh/WgGxpsewSE6k/2iV26DK4Jl4oSwk/kmiqCdaP/SCdthZIraK8
+DpN/VdTkfVXyjyn2ImoR3pVljXUIL+eFof45hWq30fTNQsfFYEgfJQu+tl519saqSb4gnRtjbjh
JrSc03uOMFf7/euInRayupaUN8EdDMQyxnmB18mv89PiTwfAGpxs37jm67LLyDUlzkGmF4JzWIrK
MJaC36bHP4rolMUYqqOHhraSiCq1K8FFhOXQNLYGBTQe+mszSAPLCwEf9WAE9SF3xy+XzYr/2RfM
SmxH7KNYWaMSESLXc6CHlYrfrahEKsv3KrcwnVLc0VTa7ibRErE9sZpGpRl5xXAMxusSIKXRqTnx
4SzZoe37QYwJ6LqhoTAhGLM2rqNqmDzD688WeyqNq36UZK0yEoIdT7bdDQq3MWXJ/WywDhFazqNe
1t+2V6eGZb2zwv+OTSgPkRuHVIf+9V74gP2Srt6589HwBsALqLNTH6aj7Ha5r/LvJAVjLmtGF33B
xSJJPuVq5KRa6KZR0H3gNesX1gRTNvShDG1eDYuwcqcNGtnT5r6rfedDMN0xSqa2bvBqVXT5Q0mM
RxbSjyWp7zQEq1WWdpp0nZeIHgZfD+ixcDWv9vkTY+suR9lQ9z94if/Rw3TIr+pgRYPNkgIyS/7q
vewR27uvyquhcgCHC12Qktu32HdyQp5v1qQDVhqiFTkDFwvIFv2x97VAO8osdlfnqE5VU8fTsC4C
aUR61seNWaH4OmMor7lb6sZLpxdjuL/s97hO/eb33umI16PMSCOTL3n3VEV14jXoij8oACi7IpjI
y2VSEpZEII257NZ11RCpzIS4kz0fmNr6y9L4aLeQBI9dTd9wJSRJasnsWeW1By28z8JHWwYGuc+K
pZuqZhnoQxEsdbLyRF2B2e7Z1l2d+M1kOVNJnFmRlST3GXknJJhsq1nWRE24nrBOvLW20bRjS0x2
lxe0PhNbQ8cgdO1XC+rWsp7MkSd6aOpWVNMx8wOeLNJK8rC9GyA2dPjfsXHckZrStCbQNIyru9aI
IQZSntI4Cy5r2V4TPnp33vkRzoZmhFZLBzpTjSY73lxjPlapo56XU3yWXcb2068NNeGAEji7qV1V
AGQtbnQsMa1OC0dzSofvHlbOWG/nX+aPO9DfDJZhz4WOR0ZqiKD0lZn1SsyQqIT0YWw+mTTB1B+S
9Btl/bKmzInH8SP38w1FIbK3A61jkz865sbopegeiWyHajK02H31eOdLUMMxya15TUDFjObjkA2u
EqEjsvMuS28/fdgwI2hhr5UaXh6h7ZMbHnDp8BHP22OIyrSKzcfTp9xtZBhquza8ISkopD6youx7
qEjYvGrsL+k73T9o/LvoBB3sa9WkJkFVly9ZZBx//lweefGulG4wlfEihvciarJ4gD/Cqt5HLTKO
C5U9oO6H9Hd5iZd2vQhZzliOxN+y/TB3FKi4or/aAIajmqM2n7MQm2WKY05OlazIxs/ignWJl/mq
XSJ1HbANBWiBDsOaQJN15yK2nEb9sRiSYUOJMMWrfNHpw1IqUPnZfKTTizpKXIVM2cU95fVi2Opa
o9D6mQPXor09eKQ2sEgab/abYDpqtSSWyDjiv298vEkWmkQ2OErqe5U8dLJ3GNn3BScRM12tqwKq
AWBcx2LlrW63koRoPxz+NCbx5m6mGfa9pCARG3kwW8faOJMwOhb282VPJGNF8AprbzadUWQEkCrZ
Fan1YxJHkixI4lI1wS9MtMV6Y/5QoUeDk5qlYxZPxvztMh8yeQkeIRnT2NCrENaKDKVsvIYNh+zz
+hF4TYT1n+ciXtDNbhqx9RcpV1o/0/aJMFRxZXfYfV4sC8Ct6F/F2+yv6qv2BnafMDhSvC7B5Ncm
cmaDojUzC2qM8n1EcO/EhBxVW9NCT8sGbx/VTd08rMqVOg3OKIMRkfEkXP1ZQjubIPHy1n7+URf0
YBYPsV5d5bNsydC+Rr8zxH/fGH9uKxrLTUivaybqzHkduUVhfESnVabixdzCJhkR16ZU1GFeJ7CT
ll+6GHNHfMPq5w+czDsNEcOmi2mHyjFOps5GRx8OhTq5ZRcQWcPYrsA2dAR1s3tGojJFptoP5yZ/
rOIvl/nYTww2BAQVM7FoNW4IXVFfGl6nw4xNlPqhvv03dUjuS34LnBtSgppNa01jq+aHH5LAWNQb
dWoCtJFhXDk23X5RDlErm7fdVe0NTUHhcG1UCLbGovJe3VDd16qXIvtqy9Yu73rRDRUh5ph6WQ3K
SBHTqspNAVCrfR6IbPGyjAhndWM7xoye33WBWsf0x4y5gzpzYKOX1UF2RELEsRXIy7IgLuyEd8t7
rVCcdnhh2dfIHfpY4t32s7iN2ITgoyfdQuHQMR2Il5c3GAUbw8m8AcS6UjxZq/k+bzoGnFSUOE1V
4K1PFSU3CboWq7KLnKYjAdqon8byczq3QZ/HrpaVny+Lc99638Y40HGAXc+/HhnpLGvJJ1hvOqhu
uS5Xc1MEl0nsKvgb7oWK7WNYQ/YribZbu5nVbPWUBLt9C4cojVsDtNi0Xi8T2uvsUsmGkmBKRWeE
ZV4hG+nN5R6tZCcWp9/CuD1FqjY4Nb1XutCJc/swhLJB4l3V35AW5Ag0qNDCInDu0YNoPivrgch2
5Owe1YaEYF0MT1lJNoNEUV9XHepPkrRXdk6C9rEqNaOQ4VZkZTXgZFLXHK3Xaa4+T+H66fJJyaQl
mtVkm9EUgpW2Np5yDGE7uRF9Xcdc1p0mVQkhsVuQbDNchlRvVCp3mPwCMEkZrZ0OCADjdIzNz0Zy
qML/JkpLqOeac6piJr/WgD6KxWb1qR8qn1gPSydJ8yVyFJEGbK1rVmviF9nQt63ATM9l9JHr3bvW
WUL0Vaq+WGMF/raZvqZj7PT0dFkX9uP7hoLgH3I9LNZo5R5dAybtcFB89qw/tH/wYVLZAKHEhizB
Q2DIRqFjDoExbb7rSAdAaVlVdT9mbPgRXMGkKcRIG8QM/Y4GfzcGqQegQaFncHJkIUNitJboFJY4
jFmP5MhmHa76Jz1ZXW15GuePxIkNU4JzWGlRlJpOVmxQuF61A1UlYV2myYJHGDVUEbQZSjBiZCdM
KieKPOUjI4vbACEON7BFy9qEH7+R++WJARVpNZ3q8xLoZ+BJHmULIfZLF+9SEycdprSrUkJBT3fe
alqYVzNv7dXpa3cKVr8/pDdZIbEniSTF0YdlBBhAzRswdb39VMQ/hlx/btC9KLFabpW/pcob1gS/
0Lf6BNcDLY9e49ZT7jQANUS+gWbxI8Per38BcrpP0SAGZRiPtcSqVmgqXaGmuNDYuGDiBJ0YKyot
L9L8JUAkOeSodT1KuNwX5jtNgctBbft05UVJegf0osAO6tjJDvni9j4HIG1vwsf4RTZTtO+k3okK
DjEcky41bETHNTqYDWz5+TJX+98HLKDJkPExcaIxjPM1tg00U2PVcAaMx1ryRrL/nKD9JPAWlDf3
ANLGM+pPAxrVHsIblZfsPMVFpfWuOeXoxZQ1E0n4eQswG3Klwqp1WVFUGcLRNSv1MbNWSRT8B6f+
zpKgCGFmN+VY49VZmYM3PF8spyBYAPsAKBcvPUs9B781/25e7/QEHdBU2tKZd7NO5K19Ng8QFo3T
ECiH/vABsHS4xXdiXMAbAY4QH11WPCckseYmzTVgrby++MDyrF+oCHHRTpA+TC3UTiP2CQDgARox
ncuavR8N3xkRo6FKV7ZiRYU3V8+pfkPUR/vHR/aiYs6B2arKsDJBF8H1UB4A3koE7U5Gy3CrkdxZ
ayu7ee7q9IaIEA+xh6dp1RT6pjfPanhVthIb3XVsm+8LebFdZ+aczyOiBG5KuW82QdcfLx+GhISY
BKdRTCtF4YcxXy30amgftA/FuncuxPy30JDMJSW4MOxbMpzQDCvzLfsXiA0JwfBLm8TGsEBrR6ws
iL1KPabom8hu2/GbtrTOWA/OJIPX2pUcpmU1DAAYqiGyZbPUGLURN+aiKx3VeI6b66RlElvZd2kb
KgJnXRJjGWpsAVbzONo3JYDleHeaSR5G/9+sCt1lCn29lk40alIRxCUNSYEyBnKheg3KMQEOUkDq
p8sqt2c1lFACmQHf1RT7TbJSr9RiSgiwCKLvXd/clvFHmnE3JMRWkzBPh1ZNkBHU1qFNn5c1yFP/
Mhc8lxZ9/5aEUFEtSgNQoQ3i/2gWeD4sgSUMXNfuZtYwDqfFksx7X2aaZjILGkfELhDSGi1tFVCz
2mDGBY/QPy+zs7d6UsV2NyyFsYCpof3Wm5GOahvz4S2ORhr6MTZJnzEpfaXezm70rLjWtXrgWJrD
UbYifk/ntpSFeDAso1VYbMH9uHqd0vvZemL5/z+Yxy/MCRejqEaf2AS0Em9d78n4EE5XmS4hsXtC
HMxVM/Geg8Xzv4Zne5hwjehnFH7ST7P9rLSvlw9I9n3++yb812ye1hFm6y3KvbXcl5lEn3fzQbph
gB/ThsCQ6bTXchxDDlx25jcYBWIn7QnNjmguz131+TI/e1nAlpx46lEHvA4jRvrZmM9Wafk9tX4k
WpF5RPkA6p66pSUcP7FC1BwNyC5u7SAZrsc8drRe8S5ztH9C/PhRG7YB8PirAHuz0/TIBpWa3GuY
DKTu5e/v1mAQbH4SEGIBmdumy0p4tV59awCKXrpgdj9eg9nSEtS54FO+czigZEGv9dBZ5k+XmZEJ
i/++0baoUbEjGjjjmPtXXpVwcvEkIbv+7jqWjbwEjbbbetTxoA6XhvMe8nPVfNbCD0yXbOUkqDHD
0+E68zf8InKU+Dn5NtuPlyX1Bqb4W6TZsCFobxqR3liMdfGy1/m+PE22qzW3gKUz0ZHMZ101xwSG
4KulnOkr9hLDW/MBt/Gr/HYvOzQh310bYw4X/mitKoFenW3ZYnTZgQn5rhbmylgqKZTCrJ08M1xL
wfXg62V57tZ7NkcmXnzjRet7DTANXpceC8d6UHiN4mz6BzU5/Z1VyXp5JXIT776DVs6VmYKvUlNu
xj46tzJ4SRkF0TWQgmRTuKye0QesvLNlWzskJ/MWPDbmqjaZouW8FZ6UkcOQTq+AiikS3fmPZyO4
BYajWQhvQgVMR+69pbvYtTbVznpAdwRBCamWlptlvAluorTsIVMrRKJqCh/R0OknYf5nlsh6G3dT
+a3eCa5CGbo27AoT9yDTZa3z/0j7rua6caXbX8QqZgKvDDsoB8uW/MKyZQ9zJph+/V3QOcfiQBzi
uxp75sW7avcG0OhudFgLE+SAbUbBuj2onOriKJslkK1LsBtaV7KoMWNM75GbaPqiDT/GSfJAlamd
YBBmlk1zSgD1Z1ivUfvcNcG+PvCfuGP6NMEg5LmDAQjVMnyMxbt6P59mfXzRJ+cW7adeW+THfXHb
MckfBysCDaNJZjTzDNrHmihgE+Ciwmdq1BfaJMuByJRBxFxK0yKaKRpj/ClCPaUIUn9wO8PNgZDG
wO8u61+Q6ILIDNvpqRr3NXxIxIwbdDIcu16p3TZ93d/AbTEEQFJgoHMssWWGVYXdjTMchNU+99pT
NT1qn8DlQyz3R4TYMWOFlDGNd+U0tRYGY5N/0Z0+8dRulqIcS1YjsjsZzRQnNlJMfvkMS4TUefO7
/5Yc69bl8/HqybkDYprMB27r4Pv6BEteF32a6RTeqe/7x2WKrxbSQe3pl8KS5fr47fl4u95FCTFe
v4yVYaQQpQMfJUBXyM9Bs+kprhXixl1qHjRMqp0BI/sbbCIyU79tOt6FC5aeFIZtLWRZ/Ez5RooX
R9aRKjs8/vnKYxHDBEB1j/dsNX2f+9tcu9Cr8762b6ad1rooWPRSZ0pJQZSEytHgD+fsPjkW5/hS
PTWfyNKtBQmmPGqiIbQKKH0RmSdKbx2nPXeKLH3OrfWePgjWfAD5g61Y6MyIZpd8T8+Fm4I2+Fj6
0QXcL/otAZX/PAUcNY1J8huy0xIMvbI0BplHaAPVl8NMGh8wEWebGMH+iUmUTsx2VqNR1oz3Dc7x
tdb+rGT+UKYRYlKwGu1WzUusIz2Hx/pQHPk8Wuv2SJvsr+Qfnut/7o9Y8g9DpIYX88041TqCic5l
vwuvPOlmADU5kAfZ/InEMBHBWphMr5QSo0c+oXezfp02x6X43Y8v++uSSRHMQjlPA8ZKESoXbQXc
XeswgAhMYcpxZp3E2//DQ+B9CwUTwWrSD1aPTq7+ub4Cg7S7XII20LxVOfoJyOhkzwCJkottAI2d
WxZg7NFXTE7NcG9Vd0b6c3/7ZCIEQ2G3OKPY4IfUFy6Nf6Tguhtk2OIyIYKdsFlJupkLifPUq8Lm
QItvQCSRvAVkd1UwCeNULDX8PK6SedVrF/0ouUF8K3asnVj2r3B3cPh4uS+L5gG9kxrXTNfdUjtL
SwWSpYjVfrJ0dOg0LEXLv9c4dRm6L9/wvaUIMUO5gM1J4VhLWZuex4SeiuSmbp0bR2vudSW6XJjs
bSG7O+KYdzLYrU14QhocsA74G4G7lfqFtzygKwRtfP95R8tM0D9EzX9uLBWsA+JLqqQdHO7oqZ6G
2VEvvx1OgzcFZEBriKwRadMYIZi1dADQIT0s3CajL5hpMqiIE043kaKdnRwNDR1K5SD52b+4XJs/
HOFKlHCnJjxySFHBcejAuwMMU5Cc31pPZDaPq8KeHOFWmSUlTcjRHNXvceLyB3Z0n38bG5+HtNlh
lo0ebNoK3UJVwQaMOkqy+D2rMGxQZjT88luWcHosiryr8dv6BEQlUK3fhQhxmGIWnTGqg+Ebo+Vb
k+n1HUFeOT/sn9GmxViJEdTBTmui9Q1ylnRq3QK48JrihdqvSkEhfpLog0yWoA8N+Ng7TGajp6V0
bocqv2iH9ji16BvTrSsLsJL7S9sOXFZrE/SipampFaB5Qt8qWOZ7x7On+7j+hc4oN8JISmy7Seqy
WeKuNiEDVyf39rNW6hHhdV2PvPfKPEan+na4TdAs1LwqTwPCzNarK8/BLLLEs2wn0t8XK+bjolnJ
1GbC5hrT4a3Kdaovsw6R2mdLquslCsY5by20PBvciMRA6+qvOjMOVP1Jcn7b9/rPFRATdCMl+WBr
eOBzy1jdgGo0CO+cgD9H9J8yuyhRzjfnsDq1hi0R6XgTct6bAVkiv9KVk9YknpZnrrwnRWJD3pRo
JS5WYsrL8Itf2aoXtZbXtl/H7Mv+DsrWJNiQvm4KYLJgTRX4ONAEGqXuXN6Owx1RZe/uTXe9Uj/B
jpAorYdh4bmf7kJTHwiIMpX6FZR7JegG2vi8v7Btp7kSJ5iSoaEterah7clXDhpVXat3/yWm85Vz
b0gul+ywBEOizY0V9QUWF5HHyQ7AQO4qn+m9W10pMU/XYN7L1Pnb3m5ew+a5lsVT29HN+5aJ2bmI
xWOdOqh+sQtgwo42Ag1umEwkfpb2gOFgoCNqsp3bjBJXQgVDgdlGY4wo8tCp3V82xfiliurg3+mC
Ljzi5qooCGmgC/q988rxHmkQz27+lS/IOS+SzvftR+pqSUK8ZqpGp4PmhuMI1ufksvFif0YuP/c5
NTzvMpxKiY+WabsIzalRh0xZjQBHP6p/oXn41J7s2xGN3eYpkYLBcqPwMZr6Y3V1wWi0dqamqYP1
MeeSxL8W8hiN7tjZ/+5O6YLBSMmQoTEQiTqi6V9JqR1ay5rdbColGSCZBgqWwqCJUxCK5ZQK0p1N
4RsL+cxSDA0cITYmK1URg01NjWFRwYnsKxowWjF9cQIhBAL5cPmUIqwkcUO18homSc0EHFj/CS1y
30Agc8z/GgKeuY2fetkQy6bdW4kTVKEuJidnFT+jpL9X6/EnqFrdwfpUDmElRlCFqDdRquoA8a2g
B8Q+NtbrIsucbmrBSoSgBVFW6O1oYOPQBloG1cgS16DVZ3ontZUUwU8AAaapZm1CgKtcxkXgzM/7
pk6yCnGIO7Q6DPAxfD9ZTpZy2cruyraPMNDpYVvUpujJ+rt+LSxRlKZ6QwdriGcdykP9zTxbge3q
DA6iPpoPMkq/zRjlXaQYLfdTlELNDD5/MXodjbxxcRs63Vi/VRmC0vb2/VmdGCJXo4rktgJ1ross
uUxpXx4SO3zZPyPZHr4Z89UdVaNCz01nXHzDCNor+oa8BwCd9Kv1MHjNubyIDrJJJq69H0z2ag8F
D9hqSGQmBAsbsgPJQIJtfOurr+ZyExuXrXLeX+C2UXjfRb7Lq/UBVzBqk4kLs5fTkP6I+jKwiQyC
atvnrdYkmLostWygHM2oiQVoCEdp4Fgcw9P4rB8KPw5kJkgqTjB1Srw4TsobOEdv8jkITOPhIYwq
tgEYGFnpg3/Z3nkJBi/s1dAAIhVS9uoLIUEDENfk1R5e9w9Kpu6izUMqXVeBXOgXoGV0jSi+W6bW
35ch3TfBYiRqojW1PuKJgRZL45AFw6m8bAMdDNFyPZeonhgj52NkKsRB17XhnADxXkWXaXTaX5Dk
aMQoOUumVi8bOIrS/pmzSyu7Js7PRvYwk0kRwuKK8yQMaLcDuLszuKY65W6fpi9FXSQerX7sL0m2
a4J1oGrRjKOCJcVq7JHycjAdbzEO/06IYBW0YbDCIYpgFdrx3My510XqQ4WBvX8nRrAKLHKGEBLw
nphvLACS678H2UNJtl387Fb2zaidOstnEytJOmTDLjlhvKZLaoMyBRAsgK47XWbbcLRGD2yhTncr
59zOT0XzbX+/tl8r72ZUF4zAHFWgJ9MRW3UX5VX1I34jrygtd/KUY3mh+Pb/P5GKoa3kCfZgUMup
NFJ78U3NaH3d4PTJvQq2hDGX6YLM04od8ZpeDgPJkIUaDnPu5leOy4HD097tDuRxaDze5Gt3kmBf
tqMiDmMdJ/liO9CP+Kqmtzz78FYkuI/pzf8t2Sbx7iJwvW3VE/qJTVCL5ZU7s6upujCK1FWWa137
yazPvJfeD1Ds+TbLYQm1BZvaFfXvmdg/U02Wq5Q4JkOwFSlDCOuonB8rfCycc+54+0q/fYMJpgos
R3Xw5+832LEsPgXNIcWXmzH8KyquzEzSGc/V+KMHfxchXCsyRTrG1nB/JxO8zUw7DOi/bwCZaJfl
A0VsboTmhap0ErHbqvAuVrhdE1mckUzYubZH505IYTYeMnM4TPXopfXvkHWP+1vJt2pnnWJzAbCP
jJplWOeQGTGefmri9kp/zCi9IGjBW7TPQJRpxp8Vis0GaaQNKK4gNNK1o8m+WOXD/oL+4fq+CxBc
b2wC6YRSEPWlV8lN/9yeATp5sAJj9v4zPSwDnNw8MlPXMRhkmrb2ATyddJXZW3CMfE7eVBVXs78W
ABbP+1cF/G1lKslPbSr/Sp7gvvA7JmvkyQjDDl2NXUQW2JFlUAMyIcIN0+d6mqceatE0xpeusL7U
qhoUc/MpW7tajHDN5rjN1YiiBXh6tVFM4TXE/FuC1hBP90EL5y0Sdd+0TCt5wv3qk9Gea94SPBda
YDhZYEcyoE6JCPENX1Y1qcZxgudnXuRcdfNn2lfflyCCopdFzZS4xQUys5M5XE6yAFn2+4X7sxSm
OdIS94d19QET6ic2yFysRLvEgT0gMqRVoXaGT7vnhr1kyu3nmnxXuyS4INMpa9CowpDGzctkXaaN
5BQ247vV9/MlroLI1oyBTpng1ndN+nu0nAtTC7/hX06k7IN9iybbLeHCRy0r+o5nNXSj9pIqiBkG
nclhX4hsPcKFn6K+QRsl1hMP0U/wWoAHlB2tmE5um1RP+7K247rV5gm3vneyeU7NxkBxx74vHuDp
kGN/NRuA1C/I6UeH5WVfokynhWs/mmVWZgVeFW1/GTK8Kk773y85IpFfzQjRgpgq4FdD7rFO743E
S2XDDJIliBRrzOrpWCLjDBiMbzl5LGXQDdsP/fdDsYV7XyiFXsYODoWhAfBcBBwBo3m2avSpWB7S
ThKt3q6ir+QJr9apXLR0jvFwIddpDLqmGBmZAQh8+YxUGtpIvOEmO1jn/YOSShXsAsCGdRC4tsYb
7AZ3OA/xIb/sDn1wxctJufeZiWsEBY5qWkAWAWD93w1FUrdh3Taj4Y/541IHKiATC1M2HcRRnz5E
cQ4S07qhUi7t70JGG5jN9sCb21rA/vph1ANUKQeAyUPEbmL6TW1R0JR1c24q/UqocIvDNh3p3PAG
Lv0YaQdbv0o/1Tfv2LZO8JcSsS5m0zwfGt7LFOvzvVKoHiPjj7bS/X2t2DR+KzGChc3rWYnj3oGF
TbVj2tQu6SxfMSxv+gw8p7aSJBxUWJUJAjgU7OPytq5PanWdUoln2jQUKxHiscxD24bqDA1XLgzz
WUkkCYDN78e0sI2mHQAIiE10oWqHKLbYyNtWv/D9REYczn/fB11efb9wQ/OpKGLVQg0k6n5qZu4W
+i+N3uTAZ45ujFySOtt2RStpXMlXfnyqytaK+EgneWqvGNIn/K3fu+Zt/lU56n4it3vcjorr07F9
EEopMcWJW93MmnyqeN9X5P/HzgLB5n5+BSMHxMny3luXdC1NsOp5m+XxYjmLXxaqq1fAOFYeNVui
cpu9SbqmUozh60gOiQ1z6TQWidnDOdXjZaSoXjif2XDbT1cMhicszkTFzEmHp6WMg3lLGQGV4hDD
4ciWYiSZ6JOpozQCJBClx1t5ds3muG8bNv2i4egYsHKohlMTJqTHqgDDkYVkQ3gd3fyHsaVL3eyM
FGVAX2Tntfl8BXMBiCYMXXVwx/6ukEqn9K1t4oXCxzPYDYf1sr8Uz9MFMu4+PVdMEvhxiyOq41qe
YPvqeKmLcsHRNeVNkvuTfZ0mAJPTbspWNtq8dbPXogTjZ5j6XKQGXkbNEB5CAyQ0aIpVcgBVm0e0
LUUy7pbNo1sLFEyh1lAlD2f+FLvlR9cd2589npbpQwVWM1l/GY8h9zZSiDEry16assXB8a5A45Qd
x4N5kLf3bmn8ak1iTnSkQwFWcPTMEZVdtsnsDjb191V+y2asRQgaryeATLQwwe3D0waWhiGDwbho
k1CiebKVCKZJ6RtAd8wJ1KGqXshkfF+c2ft3KxGCrwldjHXOlXuxn2jlDuRb9rovgV+PnVMXU51a
7ZTOMqDNz55A4/vD0AvXoTcWk8Wtss0SzAK6lKcu5GeSP1u30YOJYDm6AKbOdZH8t29dFqDLtEAw
DE4eFRaGcYF10f7UyKlyAKggQ4eQ7Z5gEbqazk65wHyHdf6wqPRAus6jhf0dkYdEFSTGxxBsQRFZ
SmGOGGeYbcuzzNu2dUAP+chCXwMl1ijJ40qsqiEYA6Op8xblJYBsqY2XWsdivmviC9DSuEr/8q80
UKQDSdKSkA4TaD4Nw3OiOF8itbjXh2X2bANMVfvCJEohIiWaQ1g0hYlwImfjN6Oo/NEsfqSKDDBY
sn0i80dfddXkxASYoDknCz41xkOSPPTVkbIv+wuS+VuRA8Q0lFSLTPgIS/f4ZEHjFR5wNJH4sI78
RWh9rsFwZV/FdrLMbknRY0oViKcB7+Sujnrqml8Uy+UYGJkvZ5uXKL+Yo27LWdHLKAUpoJGegBtw
2bTZj6TDKzvRgNBGgD4WpRIvIrFYIlFIpecWwhzkRFIMT+S/SxlXu0wVBduBXo7KoAS7mLAfLWZ/
y19xLfFQMhGCzZig7O04w30Y7XOm4h53Xp3I3jubKYm1Ogi2QtGQDK1DKLt6nL2sc7Mgfewv2cF+
HQ+ax+ci82OfSi6y5IaJWeosTzol5UtTkQhnFgZrwtm1I4JZfku/7jsa7N8zyVZ+yFqnIevbkEdH
5mXdBIlysGXh5faSHMfWdYoUiPgwnbM6iowGrtiMzBpP+f6qdXTNrzv6aoWtW4e9xClvr+ldIL8B
q7djaevx0jnwkBHQQdPBG1oG0EaJ39p2ke9C+I9YCUnMIVbmHlR9KnrM2vGix2yzwdu7Hz5zQO9y
BHev1+Ws5x20UEOuysoojFN8E8WyCfrNB7cJ+EFkc2wg7Yp5TAc7Zi5OjIDpabxIB3cOMhjAGgTA
Vu7zN468G2v7HbCSKUSaoIC2Yk2Bsnezxw0up6B2Mje7Gn0dvWayl8Cm5VuJE6LO3KqcLinm2e+t
h9F4GKXIkfwLPgSdKwGC4tF8AFdFUc7o9J/Bs1keQj+8IjE8lg604lRK/rup6Ct5gg5SAi7HArwy
eHOcbP0mRkdLIumX2fRQKxGC+vEqPwDvakTqI6jhS+c7GjDu6vy1tsipYI1LYiaJm2SnJPiPIbeB
S7bAP2F8+7opmqBeFkkUKNs3wX/UNCrLUGuxKLBA6/WPGT23c+jvX1ypdgv+g46N3mgV+lGnQ3TK
QGKGaYVIcTvUUvKAnjsZidlmtmd1hUU0k7jsMe5uQ2BUFWemMiB7qi8trRrXmkcf3JN3y/yy1O1V
l78MqOrsr1eyqSLAScHBCtKhRMMTKOhCtMUjgUBVycltO+V3fXQEk8Hmtp9yBaOt9hRMvum1j5UX
NWg8oi04tjXP8uKA+uwzxn4lVbAcGZ2Y0ivY2RyUSrUJQ6zbJ6XGbGghI0aXqL/DP1/5la6JyiEy
udbkV4C8sWVkzbJjEmyG2oTRCCoOeOMBfOHtreUwf0p+7+vCpnNc7ZdgNcapVCpSNWiXmbSbiS5B
mdmjS9nPWnckbReyayY2HZGWMXUK4bg4i2R/jr3lMjkCFRw8kvWTzIVIzKEjWI6hbzEwkXBhxUsb
5X4bHlsn9YwO42N9ABIISTgoc8uOYESaOEoSXcVOxudSd3lhrL80e4+9zY0N17UXesuv/cPbfnq9
n57Ye8SaMrbw1/DD7wqFTOOkePll/JXe4yAvlDsZo4XsCMXeI00nDisKBKH51RhwtFDzpeJBNoZr
mp+TRGEkuilinbChaUgYc/yEenBJWyH5rbgMWSJDNkku3UjBbKTNpLXmzK+BvxxwhG9FDNtvfK6c
ylmGaLAZaK/OTTAdyhhGtcF7W2tT8eIOU2qd5qbFN7Wu3VGGgrttpwBWbeooFgMu++92qqoHMjMK
JRnDmyk9mTK0tn+w9H8EiAnVucL8YoaGBDy/6rPicnw7NXWB2AZIFU4RS6+M2rWDfd3fto7vQoUU
K/AZ2r6tITQKv7XVSTEv4+n8CRG2Bq5GoMiaH5gAWZEns80bBnoNFL4vtvGKwua+iE0VfxchBgIK
4H0HJx3wPtYTN1y+T00WFEjtj5L6kkyOsFt0mkaVmSgWVGPjtBcx+KS/hUAyx3x/zbTp0CVpf7+/
tE0DvFqa4P/LpQJwaIelxaPt2Yx5Q2P7Rqy7TP3K2UI7WdvYpkasBAp3WJ9Iu4T89cryk1OcJ8cf
ZK2RMhHCva1TNo95lyNjUt816U2m3uQyv7V5W1er4D9hFVUA+N0c6ioC9qH+orRXqurvH8u2qVsJ
EDx+k9NlGZd2xtRQlbvWIbsgd2PqlhzejoMvzD/tVhKUydYkPBTQctCONYUq9IRdhTUFw+pnsJ7R
O/q/uyq6+wn1Ps1RKkSb7AnkrSR+ILIGr02jvRIh2FFjpqRf+CvB6aPHzAgPhTo+dIPll+VXWa5d
cl9Fx14aSWJpOibRQwA6OYlLLOr3nZuGv/e1QaLQoj9nZmjUZRzBxdLzZBTuTM9UejElGyf68XQs
nAn0Lzj+JfPm+hr4AJN5bMjPTNaLvR2EvZ+RiFbWTkrY9yXOSD+2V3qQH5InJ8gvxwNnBMoec8/6
tb+BsuskspYBur+wWnQIgIVyDGIP5ns81xjvWoLikMYn6sumQbcfj6s1ChZCn0nGh1B1P5oWt1Ae
qXG2tPtiusnocWRnM/Q743uZS9ILXLs/ZExWUgWzkalWZi8FDtGxJ5Q18U5miWct6t0IuohquAwL
51rtm4f97ZXpp2A58iyx7bnAeVbpiYSPI5C6NOX072QIL4V5cVgSvz3GlTskVi3nMW+e9kVIDKDI
bZaNOpCnKY5smuMrtU+vSSjDTdveKQuoCyoBcJUIWrXMhjrUDFEezSq3Sl6pdm8Nsjc999kfleBd
iLBVdYjR3XAcZlTox6C6Ycf40J6qylWOxYFdmpLD3961d2mCwUWBp7f7tERhyXyNxnNpvOyfyj/c
3T8CxMJfHEeOPqho2DSPE2J+Ohx4++T8So95kFt+ej19AjYeHBv/OySx+Id8N2lJB7NeRN2lTZ41
Nl8q3df9ZW1rAgE4q2pR7QNtbGS3hTKmKFVl7GGeLiZldBtVVnORCRHMgQKcKvwHIXR8jJjpgl3E
S+r4U4HD+1KE61/3GDXMK0hpAT1enOtREqNuu9n37xf0mczNmMRDCOqWiPntS6JdLgM4g1RJ9L2t
yO9iBEUe57q1k7DDiNDs3M6Z/qiCY2f/0CUiRIyAstYKnWnYqdQKCvsq+szMhAmV+q9SicAA6FRV
Kp1/v5M8jO1zpEjcy3aM8P793PKswt54GHqL1Ej09nPjldmtbaQuBUFrFF2lsnr/dhZjtRjhpYDa
jG7EKNf4/evgc9y9Cg2L9eziH0COKIvlNq8K6mS6rhqoq4kcy3mdT3OmhrofqseIBMw5a4PEhW2e
/koE/3y1eyW6o6dO5fdkODrdVVsd9rVLtgT++er7yUTiJrbp5Fdk+KsM7YuZ6o/x6Dzti9mMMVbL
EIzKwEJtSBooQWoRGxWLzLo1LBKObqoPRdCQYnQTkj4DC2M+5GT5sS99M3i00FKqOQ7azC1xsD2P
0R+ds7c8xhh7NcbeoiDzFsdrge7BSZDsB1kWY9MFrWUKeg9cYjPsWiSe2MV0SE7aqb3Mel95Iq7m
8dpDFkuOclP5LR01BMvmf8T2yMU2nbqPeDR+ALBzYHtl7NKgO8zAcci/O+f9Td3SzLU04UirGjRp
sZEhwVEyf9TaYHYWienb3sPVigQvUWaa5gB6Z/bbQ3m2DslFf6KqZ4F61D7EF7R2jV//blGC29BD
LSN2lcy+rV4b6stoSDZt67qtN03wF4k5xVlYIc1QKQFGm91YP2pOK9k2vvNiLMcRTqmDkUvD+FBG
blKipCNsRqwPoZ8YanVKw466dQkmEbVdKn9/0/7hmN4FCqoeJ5HOKvCbInfMZsCV5JgqJVfzK8DV
ggKYdLJG4E3VM1DlRFOzRRB2/d1oJZleNEmEgmiUdRmac+nsskgGBr/lt6yVEEG/C23JwjKGa69m
zorcW6d5sl8S01rcqp6O6rxIQqJN3VgJFJRddxCDk5mXeefJrQdPb2bPmY77ZyVblaDgA1kUhznh
7KdL+7Dg5jbD8NT2DEjGaEWffu9L2zL76z0U1H1JNdSgGMz+MDWvqkIKt8nGs9FVJ6Y5fsgA4TWW
Btpqxqd9wZK9FLOvCXAykBxH/2xsGrd6XnmF5fywicxASRRRrLfqQD8LnRK5KcN81fLEdWQ9/Ns2
/V0pxFqrwQYNXaA9t+mcOpuTuLGDdeTpPEWKfrftJ1fShPCJdHWrWyO2LeRM3fTAG/5sZPi/9C5m
s5QjF0q/7B/VZpEB4+HgFzGJAeMoZLDzbmgXEqFobYIO0zl0T6iu/cJorc8zO81j4svLa5sWciVS
MFht1HaDDjxyn6LLZmAXjl57VD/GspSvTI6wn3He5k7P27jVKAzmGDNHl2r8kGPaY38PN9V9tR6u
p6sobmymZLYGWHxL+W4Ppw4U57P/70Twn7ASAZ4jZg3gKAA2ECuulrKcHijm4F11bCTFwc1LtVqM
YHhxp/K6qmF4s4LdTp3jAZ0+2F+MJjsYwdYajdE2jCC3Nxwcw5uDfgDqFY8JTbdtPHbV2y4GO5En
kLUWSLVdMMAzCfWEYkgBeUw04YEVDWQcRuiZd41vXYDb3GvjU34tizs2zf5qTwVDrJA+RtUcwajm
PCn6E/gmrSGYljOTYYNINFF8rRaLaUR1BEGVnXpLcUiQ16O5BKZFJkSwGNFYJSzlr4m2PdEmwAw7
ayV+cjumed+xN8O80ndWWIhteRoEMNI+AGMB7ntyPA3cw18rPot2lvEEyRYl2IqsnpLaSDJk4EbT
n6OLxOzcMPrEgOLK1r45gNWqOlbV1WyiKhDPiatMJ/MzCDqWhaIqBVk6BiCFi6WhBpSnGV4FsW1e
Uzo9DFRGy7ntE1cyhCtkq2m+VAqORrlULziGSehbNxoy5mcOelTL8q+b9mglTrg7TBvizHTY7Gvd
2aq+GrL2Psn3i7nKJhr1uOdvAgVgW4n+q85P+9ZuU4BtEs6dblsfgC3LHNmLhmC/lii6Vlrrth9y
f1/Epj11ML2Ld4epfwB6wauTOYQhEKrmyeNxHTW6y3G4iOxOkk7ih/vhcePwMAGzjerHmfG0SQsw
wc8+5tfcQV28O6O7Al9JN3y1PjPFba1k8Y1d3Ram0hIMAQ2ooFDDjzPi5mxxHfMz5e21GG4ZVmLS
kQ3OPMAlUGtibqeGX+minh0zlJjNTT1wiI2JTV0jRCwJ1lo2Khhbm/0lX85xX15kcSnRA5kIIbAi
fQfaSpvidMitof5Ix/O+nm27z9UaBCtZJUMWqz0ICs3v1m14n38xUZgLfSeYo2D241P/f4Bj4Bf8
g8oRTJwCRMDCtKtgAIpu6uuaO89KNV2LnMl4FWZ3dPwOzCtQKDwyWV/Pprd+FygOIIyjMecGQXnE
seNzmqlHdSlPEy1fu65/NstYohebnmclTnCnddfNqcU6vAnJU2d9S9vMrc1v+wcnkyEoRsTAZ6PZ
MHIaEhFZCAiotHNH5VNv6NVSBPVQHAvIogMCe3t5SUCYxFJXlaF0aVvHY6to0QcAGEFCUfBxORg8
DAtkXQgNVK/9YmPeEB7o1Hj2HcAlPXo0Av2UTy552N/Drcu1liv4PbCpdcts4zXRFiXYa6JTuPy1
L2FL09cSBE1X65jGw4iVDWiXZsf+xA7xqT12Eock2UAREiZNDCvUeYKqQX+ylgSG7hvRC4kL4B/P
n3garZYkJsMmmkckC3F50/5Y956B6XvF29+1zVhxLUNQbtKPBLXGYcIjffkv0/qIeH4BCGN2CL3P
1BrX4gQlr/vC6sCTiXRbD3acfgjmzDrWg4wSauvKrsVwdVy5JRAUzumiI8oGTKtvLflpGYuLWU6x
J1FrMZunk7QD+R2X8zxe1OcaufnQR+615s3kaD8FOEPtS05sCxTGVqmF/4ltfgDqmNBO0pUhj+7N
Q91dO13ndtaNil529T6n3ky+jIr5KU18lynsZ6QUYzH2OLZmiO+GtjqSVj+wrJFo4+bl0sDwaQOT
H6UAwZqjlEf7mE+LKHlyLLtTP7wak3JksZuxr5Jt5IotekZ7JUtQ/KWrU820cbnU+7fEL4cTdLww
8kf/7ZEkObZNjVyJExQfvMTM0he8Xmz9omK3jByn4uf+kjZF2A51dAsDWKbo6y07ycpoQP+uQZ8G
575prx1Lkt/YzLIBJJWYJo/JNcJ/w+piTcbYt8RCr0AVaJrfX4FW8noq3PBg3ka/dEBnAKrjYX9Z
2zIJr32ZmgrEIMGy0yIpIjXBSY0X3ERpJ9CrfRkuhsAI5lPq9QflIJG4qRvvEkU6PnseqWLylyAn
MMJFQ3oFiT2/OQ/H8igDgd96fwBk8n/LEwn59LmtJzxCZj9JdXeODRfz8rFyN8nObvNyreQICl+H
jKHTEbnKpbid0VlinBiQLfPWU9Uf+/snW5Gg632l6BRooAiYChjCxDUdM8iQ/E2f9+VsKvxqRYJV
GtGzpCYMXanx0rqE/qUUv53P9CKuT0dQeLXVDPgrnI5iLYexMI5Rj1R2LqtDybaMf766V62Z1PqQ
4PFRV5XqGgmYiqZQVzw9Me7NT7VlrRclRIFJq0wsmVFt7ZbrPD0U7XNRSwJzmbaJAR+NiikHXAEg
IF4n9qyHpedAmFO5TS6dcpHdV8FC5EVKzaVBJ5sOimD1ujkWXuaBF888FAc7krrgzcMCyrtuooRn
wVH9/bCyLB1oXjh4jEY/5/LKdH5ayPg7L/vazXfog4NaSRFUgrYZy0G+jSK880jojVNgTG26SdtX
Kz/p9eO+sM3Hqb2SJqiEUbSmwnhUYd2WZ4V53M7SgGm+jawhsOAO9kN+LQvTNtNha6mClhSTHY4h
WHh8i7nmsUUAFfuZl46+gma36PCpCdu1PEFRhkyrIrBDIo4JlucIjQ2Kp3zFRCXG8cFl7ctM++Yl
eN9UcQYFDVUhKx0cYQ/g4BbjJ3NybMcCOHTXanHeP0Fu7HbURYQ3pxzZJ+PvH8r0I5sTT6HZ/b8T
IXqQahmQ70N4VqUdPSPG7g+6xsrXfSkyVTQE9zGn6JvPTKhilNiHscowGN94WsTOyjK55ah5dmVd
DiFobeq0dTtKDkXY3JGqusqdxmvq0vvUD7JMW0UW0jBEBIImnyPaVFxLQTAS6JhJCEqME7Wn8DCC
b/DKPFS3cnCPTe9G36UK3q0i46guFXabar81jEFGo1fISgXbluxdhmDJYk2fBxJXICirX8fxHCV3
2v8j7UqWI8eV5BfRjDuIK8lctZdUKkkXWi1d3PedXz8O9UyJCWES3dnP7PWlzDIEMBAIRHi4F1fl
9Ov8Bgpc0yTvvXRUWFGK4mKLgoFROyoqSNMP9xOmlxNJXfW9M8P5/okBLowoDTShVDY4b+6CYwG8
rHnXHlQ39hUJZlLwTU4McfGj1doqJuCV9NNuO0zXZr8rnafzmyUxwZfUQyizOL2Koai4vLfTjUN2
Zrw5b0LyPXjArw7avWlKtNknYONWdmEuQWSLl8BK6qDXo5+wvnQI0yLPDXxv/TpX9jo5SMcHZSa4
yzGZdZsomoN8KUJd02i8vAo9q5MpxIneHvjgH0vhXFctHGiwUNCy5ZEXP8e3kKJzky0Fs2Pce+pW
96udDCEkXBok6QDN1DXyCZkZmk5cZoOm+3Z+r2D+zrgnF5QaTbIywRxklW3GNFPb0Ua/zrZeUgcv
uddaVmmUrYL9+8rE0tdJVU8odk/hDj4WRBt0oc67scwE5wPd3I1ha6gTEDqP2jC73eKaUlFgQWp5
slWcAzghHYBOQOOB8Ta2tyy4pNfKrtxWXuhfAMqFMVM1wb9qAR3G1T9mKBA3LcMMUvW5+xVAvryT
0cCLN+3DBHeHD+OU9RNGVH3Q1Cr6XVDuS+PfzxNYEMKhqmnbIO/kEastCWibxzVwuWg39bXlxjGm
0/59jDkxwq2jbwPLnhMU/gdTd9UEXx+lf6u9ACV1YobLRcCJGpFiAhZ/iJ1dkE/70aK7827MPIi7
vE5McIdxMpRqMMdq8h0z97Tca+OrHqO9S3mlXCABd2KKO5R6ABkSROzRD5adTpJN6bxBY0qSLglu
lxMj3LEMhrirNF2Z/HQ5aPpmCiQ4AFF+eGKAO5KxrTU0VNIR9aDw1mnexYO6vX63eOQY3SJUX6gz
d2KUSzHKpmnABNqh5uUPpUu2DM0W7KvvoZf7IWBe531CcEpPrHF5Rm+1nVoPqNLk+tM8AcXmHCaZ
KKXQBjSfTBVdVSi3cDZycFYbQ5jBGXTTHbInNXnLc0koELUXLGir/p8RvpIWhpEDKDligXNj/DSg
Szns6dd+qx3NbbIJ/QvEmE/McQG0oLQfogRfqTKvoyp1kyJ3z38Z0aDjiQku8GQK6E2jOAchzjG7
r7CeDiPKdFf/gxfAe6T8FBoME+xdtoZ0gO/WFVW+6FkUj+gYz5A3hIzU4DOtPk13KwAcwUV7HzyW
upsVG8PLt0xesdmeXy/zAv5PMFTDREEeRMn2e0NxdY8nPWToFL1BOjonx7wMXNtqXJprvkXnoxVj
AKIovXigl2zz2i533qrEiQGURnyvN85uOGj7+bXYKzfOVr1yZLolwoiyNsYdhdlMganDruD9YGxb
L8H/h6tllwE2ysoQ4Z2MakNU+LBWFnlFRENRxyaIsa293W7iInrph97Xi+y20cd9kwWbYfyVLiBD
6ieITabXUSlL0ETXzvov4I5KrkVIm4caiQA4TJPf2pS6UfXcd/vSltEfSXxI544MZL5zOFaOxfY5
kvXfC8BC4KTzYuMncQKvmUFfHl8wpXeyw9zNbWf66OSkxKkxMBmE+ecWpPPnz4Yogq63kLu5G4jS
mjXFFprDjz77kdfAGfeSmosw3qyNcHe2UgJYEwKA4CcHhhfLd+HBcQM3wev2grGYky3jbu64DrWO
RK3mx9qNoVzHMk4W2X5xF7ddUCcEgS78ALXTZIKUc7ZsBuXX+a/CIsOZiMUrJ5Z5bJO5WCZErEi9
guJA4NbWYHiTbr9hKBSaNFRrr6vZ+X7eLtudc3a5INKPJUSeCZvfA5WTOR1jjDxTDMNXhqzeLdlH
vqyoZHVmQvoGe2h+UebrunhNZkn5XmaCiw5hgh5Bn2ATm/k2V74k5dUgm3AX5Ykrx+blEYcM46eV
gf3KytAroxjYu8fzX0RmgQsBA1jCjQmax3ggRj5T52it1D9vQrxPNgWpP0IY5fuhQNpMelmFE9i0
M7e33Yred52k6CRMoqBPb0ClwLDwpOLWoZKpyAkmhYDRoI9/82lBcH0PL9umW8z3PF2wppU5tq2r
K18FWqteUoLEUH2iqMYn+7E9nDchPCsrE2xbVya0JINOQovRzYZE7tQ/g39j1FNXlbY12NZ8OpQr
Q1xIS02nT0tUu/z4u7Pr7pkgVer1PqauQq/CRIgMIy/0h5U9LsTV1lw2JAOcpilfo3gbDV9NS/Ly
FVU7rbU7cKlRTCdVbSs8sOYjIwjQ9uYhPdhbUCbuzn8l2WK4iKZBjlBLdBTZwuSbObkx5mi6SRJo
xJnQx459AlRFZNDmAF+o88eN5tceyd3YmzzWuyP3taxUzHKNMw7BQ0zyucnaiNU/2g0Yd/1kq75W
e9YBYvjrWtbgEkYgyGKqJlRhwLrChVEl6pMgosMI9t1vo7EdMPZ5/hP9P9v3YYHLrUDM1M/hgqlP
pAeA85U7+0C87Lm+ZkKLtqwcIj63H9a4SDSTlM5jAY8g+V0btJ5jXbep6rZE5uPCzwS8B8PhA+fE
t1iTNlayJsQDuPHn3+Zm2VPPeTSOoZeA1veir7QyxgWJZYx7pkk8+RR8jGMa+oV2gbQtbn+sBKhL
x/6EbDInWw2JgRS4pZC2xWxzedUmklRR6GwrG5wrkKCfOz3HK8awvpDiWMT7874meDFAjUcluOos
zf7UxplMFN2HOR38qdY3g3ndQ5Z8Kn81+XEyHs+bEvgZTJkapsF1jGTwwkN0tpwlsQpAsarGS5Sb
koLZOXs0ZAUx0fE5McR9+slWWlJ3eM0bmsvwe4Hv+PrjuGXieNVOVt8VfCGIGBMMmFBAsT8BB5Ji
iGotSCbQAwZeqaS+cYGK7IkFbj1qDoRWC6YVv1KBgHC+9elbcgHfHJoHloVsB4wH4CU4vbxro4u7
eUJapaOVPZSH3gBuqbnAA4BwROXBMsBDZPIZQtf2tFUblD7i5Lobd244Fwe7eDvvZ6LXFdbyYYbb
r6m3+lEbuhFxRvXUDZBex+5IdoyuXKZRKLhNiQO6DdtES+zzaHtPSi0rInwaMtOnTK230ZT8ZWD2
R7Ik0dlxiGEzZULyeVSiGdKmnrIA5VEveIP67lVzQEnDV7zBm34vv4338VtZwVIUGxwCNUQVq/s8
ZwCtjSLJM+TBXRpC9CLTbJeUy9UQWbYfYFRQ70zv/DpFZ2llkR80yFV7JnmidX7sVK6FSd9QirRl
txmXK2ADDYpxHTT9PyX3NEY9sS3gg0CL/PxbxZihRciO0ajJ0SLCYISuifUui/gZ2Vs0WgSsIzzE
qvf2jmzjjQOohTtV3rw1kd9d0GlkXZo/9tgWr7LwIu6jzFzw0SL9t9Ldjsv9lP77FPLEBH+M0Zdr
MjOdIJjznHQbLQ3dIpR5vCBZODHCHWJaLoqlhC327W7cMN0VazNB3pQNmofSDF/kd+tN46KfBklw
U6+a3jetbW3dK+WX836tCaplJ6vh0/tkQRnBVgampODpD+EXirnywDd9dwLmVdtMRxWUmKz9KHu8
iB6a0NfAfJrNBoY0HqiRZHAJBTNKPl5lnd8crD3ySd/RPe3I0uPeDX+cX6woVq0Ncmtd0hxVgNwe
/azIW/xn3kRJdRXELXCjdSV5dEqXx71nwjDMwqJpOsAEB1/z/9ZXMKFOzN4a7VUpeWsIPeVjN3kk
x1i2Y9KUE8icUvowVM7VtHw9v30yC9zzYlSNoTHALOmrybdFfQhUyckSRfXV5+H1mvBlqnFcOggW
NoHlKjpI9TQCseoMtGoAp461LTEo+0S8bFM2DUqZ2nPnR9dgI2PaflCOh7qHa7vshUvvp9f/toVc
DJwnVasnp0VSG36nzfV4yTVF0V1jEpoqtCbZHbOKsSWmCpeFfSK7iz28Pt1UBk8Tf6QPC9wKTDUP
s0JH9HPQx9OXHUSZ8sRx4xfL+X1+r8QX1GoxXDQfIG8aNUU24LGpbhAcvAGKqprXuAxrJTs+Umtc
WA8yGpYFDhESmTpz4z2D9dZ+jbIxAnu8lb0Cpfa4yJ6VZmcEEwaGghvy8+8O73KbH0JvuYkxCnV+
L8VH9+OrcZGPKAFVutgZ/Ll6DpXtLFOXl/0+F+ug6mIYQ1YidwEugtBvi7Rppguyo5Vn82zATWiY
bWjoyNB31ZO1Dw7hge5Ad4WracRYxvntEiXPa2NcpINEojKXLZALyVT6eU/cZNT9uR8l8Ud4H1nU
wnCkjSoHP2acKGAH6B2l91Vt8jLNcEtLd5fxQTUuKHAQurLEdncVFzpKDKC/sKDmpSvx9Ox3ASqT
1egDaQTnlqV6QndYmePCkFIjZyespqvF0X5sMhD+GZK9E2HlTpbEBSKnayKUCIYBZDjzsTik79Lv
Ved2CN7pU/ja7WQNK6FXAGRELAcfxvnUnHYSg4R1MGCY5VdNPdZxiWWUDcKdW9ngDiqwx7ptLqgQ
dOq9ql23+ua8ZwtdbvX73EFNx8qwqgIHVUmm/aJ9iUjmjwY4m2UTGewP5V8zFDrHGiVQqf40RjWr
A6WZFmGznMAdMJZTKjtLPVRdukFEl14Wwm/zYY5HfgSxnZOO3RWqelN2r1axqS8gbEHL5c+K+Mmp
PJmCxEhwt3bRtG+Tb2jz3CwyaXfh918Z4Q7qTGraDTrS8d7CW7burONoLDLtJaETgEEKPwFOWpsH
ejh2rBW5MQ5+ZWE6ZihU12yTl7yejloly/JltjiHniJjnmPN6EFzA6j3TWr8pSr+TLbn3Vq8bR8r
4ty6LcwloSomOaLB2TuxtbPN8pI74WPT+M6BRSNUiBiAaRhqt6DbuRi87gI5MfjYn3Xw/YKq7yMy
JurgowUfu3acQc091GWCucLdwqtSB2Ta+TxhEDQRBolB4++HdnWd2t0NGOAk4Vnw2ZkXq5CkJBqq
Q9wNWvS2VepstwgGoxy98Kcp2BrlbWjtzn95wcE/McQdmBRtV4zVFnj2LPsku8lQIaZ//TcT3G1m
hVFZYUR19HtQttTTQ1aDJe+CwI9+q2ZbmHM1kQxwHjyX4DMkSoQrE+S/s/ZohC8XrMJw0MvTbV39
VOI0AtCjp5ir9jHdZaMnEC9bpZYUOAWPAzSfNGoTHbNq9P29tUozbKNpKaqBeH7kgZuXXwL1OQsf
osyvndfzqxGBqGDqvV6G84Iq52lG46DUNwQ12gO9Z2I+3AWS6mH8K9qar83GOiqOD5FkX0YOJkra
11b5MqBiq5M+phorx7jxd5Q6QZtMvdzwNK++l5fMRA/UE3v8MbJJDUp7PBKc1HV2+ibZxjVEfmdo
Cs17wPI8GeGEbF8t7jwFap40KKgC+YdWv+bamLD2oGbkKZ56Fx+ydK9vYVc6hiDdWe6QqVa32GHY
9pAO+xt1CAXCxO23+rbbgUrx13n3EUaND++xWIRcOWpmkKU3NUAd51o56pHxjMLKvRZYEkCq0Ax6
Sg76WDgOfEPWJkUaRCku2jQCe7J+Bc1BP4oSSaxlrs6lWg76ZDCgqgjqfPcyU+K27KIETgn9Nbes
X5vJPqI28C2ciqe6q96soXsmGdmc30PBLXJill0Bqz2MzCYxFMvq/DJw7vMw/yurk6//zQT3Rm5i
Ox3iEb2fKeoaN7BAnRDkspRL1JXBQsABDGZyBF7+0lXCEuKIJcqCce9cVXr8LbA1P0vUTT9m93pr
PtpNEvi6gSM4kLvSkKF6RByLJ38Ad+ZGp86Dyokmv3pZMo9iOPVoYOIv9QJjM2yWxkXOCaVIKLf4
5/dXHF9WS+dO3UhD6AIW1uCHz9ZPC4BpZTMarnGzHKO9ujdGVxZBhU7jgB7KoTqa7bwQWwzBVKPt
DBCFad2jZfeHuJSlHsJD92GCx6uVUxYv9WQPfmPED3MKhd66OxRgGZLsHYu9n44dVVWiOoxAhGdj
mfHVsqnAjd2a5a0KTltjGL+1tQH8n31dGKpHMwv8UHTc2COodWWRWphhrcxzx28eoAoRKQ6KB1O8
LauvaV9DKWlvxBISDuF2UoyeQGjZMMGSfXrMJ2U2ZhI6KB04XxUoMU1vRbC/aCs/bHDhmEZLTjvD
7NhE5S5HS0WhXuZOG3bLFZZ33prIBREpDZRHIQ2i2VzmQJJYrZMWlSQSXsXpWz7JAHQSAzylsl4o
vTVHeudbEFN+1LbpvtpmfncV/UCiwOR0o1R6roRBbLUqnmCZRgwp08Fok3nNId8kqO/UGYYGmfrg
BcgCZ22MC1h6kUNjsYExFd3lLcjy8n0RXDDHe2KEc7xarRaMRqCzXEFwOx0hSiMjLhe59noZnNvZ
aaLYCuhQ/LD4VZSHWP89tpc4mwaQhGNjnhuwrNPTowKcF5kMvTADv+LaUQ3c+zhIQpHQ4TBHi6e8
A/k3Pu3WyaLHmoL7Y5laaAw2CRLvXqZ/IcrttZURbrNAFbeETYWSoRb3fpe0m85Or8ExuCl1Gnph
LxvsEn4cMAvhDUmIBuaL050zq6Xs6hrt6Qbita9t/Gb8dT4OyAxwATQJSeXEBAZa55aGu7C66XTJ
41QUozUbk7U2a8yh2Xm6BjsjPaQl0eG01Yc528ea5gKGY5kXhGi8HIFeQgaDdir3SrCnoNBKAw9U
Pah32eCZNNzPkcTJhNu1MsKd+ZFESBRKfP+qrbcQE45b6hNpF0boyisr3I45QYLEYKjfEVILdbUX
0yv8HC32pnGXABBkHcQZrQwVyn6Vv8rXG8j5dgFJqkzpUUuOrpMnBr0I/J/aA9rQGLcrpG8d2U6y
f18lzk1FkyCdsEaV3hPWOwNdh1VJ5haFx3W1kZx3t5Gi9RAfRTsr7PY2Sgrqc9X1XmRfQcrggoO0
MsVl6RoIs8JkBCmNmkeuiSHF7rjkl7g4sVBM1jUM+fLJltYp4K2yaO87GOpBkdIxfhYySlbhd0Gp
GrS87LzyNSvbdoxSrSxU+KoHml6XQ+Fl5ffzeyX8LA4lTE8XI2485kFDOY7pLaBrQeiNMj6q4ZZE
T4rRb8hkSr6L8CyhnMTk8FCF42GNSz3b0LAI4WfVfZy8ScHU4t/HnQN4nmN9og6Y2iYPUA8f/Dx9
zDEop18ScejH7zP7q3NS69PSJBZKPDWa2em4B0GlmxJJiBYWHlCx+rMK7jQqdjxPdVgjW8O4I0jE
XIbaD7ZM9Dre1pJMV+Ri8CwoD4FJ2nD4kXsTD72pKdFCmkj4WkT6l6WNfK2UybQKzZjQKgO1IS4f
viKwZHRI6wVvAxs0Lgp9pXbuDb2kuCH6/PrKCBdhnCozhnlEq2IGo1eTBt/jtJFsl9AEuOpsHEhK
P+nzZMAu00rB87SouxcyDS80zCQJmvD76ysb3L1GY6dRtBbPxW5L7hgEJN7F173PQr8inbSWLYi7
3szBpn3UoiumW9vJutEHSdQXlhLWq+HOzFx3ESigtNGfUEgI/fiW8Qmy6t18N6FICe7n8sCwxsHm
fFwTUf2CG8/WUMLWLeiEc5eAESVBl0X4VEHqdr62nQ5mccVGsKNt56IsVQPMY18ZkIqQq7GI3N3W
UFBAnEO2yAdVBdUvOxpxOYzWVWd9TQrMlz6cX5/QhI6pZGTAEFjmgTW0CpSUgNDQN412QyBGtdjK
VRPJMhFRwmhjAFvXDdCfwuVPQx5R09qqOlwPdmf6GfllpL8HB8IXi+SNKrBDoYypahYAtJ+pP6aF
BMZc5xgC7jLXbhNwve1MM8fgSC45XwKPP7HEHa/B7OxQq4zOr4K7IYtc0krCkODLUBRfHPBLGxRD
65zj6VVGgnoYIRiXfE36X7a1SeLnf/3xT0w4p1/FKapqAJk/WPfyv0LnWqt/OpXk/Ag/CEY1cC0A
tU34186kQEM51qvez9Rqkw6vVTB4vbOvJtmDVLhdK0PsD1ldqo3SRss4hAAyx9YxKR/murzrR9lj
QfjVoaIASQDw634iZQHXQ+bMJfokU4v6gK67k1r8++yAoliL5y7uUlZdP12IndmAe0eYY1fIQQ8f
VfJjTp7+/XfHqw00YhAdcD7NU1VQzmjwn9Ff9L9K5yrUnxVDEldEG7U2wR2PRgnjXs8bXKJO+UzV
6KZyZKIJohsOKPmPZXBBRWtTM9QD9Ady4Nq+sCvO8dttAqWWfwTOFxWVqYZAiYzTRMLOU31MeaZq
YQgJx9FbtrR8F4QxfQjCsDGX2O+/yTAGouIXLELDD6oaBlqbXAwIutkxU+gu+VZ58x5nbozo6xjt
NfKqGrmf6FdWWbidccG7kd06qGaDcsTEmMWpDzpZNGv2CMRqdh3fvnNYeu02PjCCR8Y3ckH2eGKO
OdPq7MaLs+iGHgI+04Dgyp73NM7fMiJjwxCFCB1Ne8NEK1pHQeHUDEYTRgV95N5Ps/5HEyMT7uq7
aA4lTzqR6wN0hvq5Drgq4euwRgBGAzD3oBWQ3hXRdkpSSYQQQcSQ/iIfgM4BxQHmPk9ZLn2rm/H7
5/nef48wl2IflgdyU+HS2zY75UlGwSncupVF7gv12ZQWRgiyoA6PRzX2kjL2s/HfZ8UQ5wVc0MRz
ER+I+z5JNVWQgMW7yC5+pwnyqkbSxhd+GQswBDxUwOzN99btTp9i0iZIiUuIEH/RZc8Tye9/6qLP
EXhHiNFiAVf9cJAyDrLjzpVzkAn8+fstboO6EtAAEJ6w7m65uK2u7jrTukrDeQP48r4OZFJOwq++
sscF8SEcq7RAn9fPZ72GPJ7tVfWouX0mHSBkHntuZZxHL4mBl12HnitK7/9LFR75tp+5rM4fb23Z
c0Jmj/PnqHMCcyEo+Oo786hjMDbFXNe8ZSDs1C+8C/oKJx+ObfQqwIVtODTKAs8GkQLx2iLtvVaR
jazJvI/LgAiS4oZ0tPN7ujGCjWpLbgWZN3CXUaYbdUpL9AXTbry249jNuvgqt2V0MLJlcElpjcpB
lVSAMMTD96L7PsqAVcLfx7ylQTBKDn5AztXUPg5I1hO85fCnO/03Q6YWJtwntIGRswP/jEyB+9gY
71MgUA7fmjcGfY2DnS1rxYmyauAi/pjg9qjQo7rv03Hx8+mtMjAG3QE/ALr7w/k8UXzRrOxwXZ6w
tfV5Yo/f5XE+JoOrbvBm21AvPOSMt7MEb6fsqJzfPZT4TnevzbSsKViJpw4nN+xUr5q/mvXjf1qY
xacCqhLHFF2SwS9/Y1ntd9OLN8omPGS1pzww7ruLSiRURz8deAyg4kGAfLowktlLmkQThrEp2ZhG
uiMgc79gWQZGY1XImoB+li8Y9KAmpAEUTZGhDj7ZZtvhR9S51Z68sTiqHPLSv0AvG9wCHyY5V+wX
VWsCG5UfqExXXqMMv4kiA1eIfMIgGsp+KC4D0c+54VS0CW2nHsgH5w6UwVDGcqNEdiWwy4y/glZG
eHhFX9UYxZhmXK5AnzVucTCBSqNeQHbD5p8Q1Iri0Noed5mDAdOmcQVMoQOGvTb7Muu+xBuYR51b
EXd9k4k4edVj8if+XT5XGENkrC1q7yo3+paJcsuOrghjR9HZBGwRM8zg2uNcXMvMvC4b+MLwMgQ3
eJVhEmwX+dRL5k3Y7s2Xf/gwY1vFL9TUIXhvoiwMNBoXcTHxMisYuQSz7KZ+pttpX+zJTtt0YKaR
DRyJXHFtinP3Dv00s3/vPdTKWzq2Vwo1Cw+qXJIcn7n0uSVxLg9ZiVCz+hBvFbvyNPMxUSe3Dv6a
829q+ZQ5qhcu/37Okq5WxnPpNSP0q8wYhwwSkm5j5q6afT3vkCKPX1vgPL4OlcQYAS8HCHyv90+q
KamYiSh9TpbAObzRF03dOWjchPkutbd29NS2P8vjXL/0AQZokqsokg0gic7Yek2cy6cJnZOsxK5F
10vvlbfRuxTc4IXRBghPgNtkI0hCB7RUREMLFYhPrfe2soq5S5EepdprGh6a4ledyPZRFApNABTQ
BTGAReYzmLl3qlrr9cV3mAg4S4+X3C329Yt2ZOOjMkoHoV+szHFnqkggnwYoFuo4dO5edKzuKoyN
C0ZI6XpR3IlSSDRjIhbpa2b90vKrKdud925hsYYNBeBuhzjppzarmlZa4mQoD+kP8ECoYtTJzvSd
O91vdtUFuuJIX/H+N5nO16fWQK3lDogV8GAqpvyrshwNBW+nIT7StB288wsTetzKFPd56k7r4mjG
CNKs3EfFbbFs6CjZO5EHgNgHxTw0IdRPfT0ryq1sUZCOhf11BiwE3Z5fgrBUuDbAvY3GLCEKaYoO
BLpa77FSId5Ib8oNmEn36pXs4wjz5rU57kIyOhuA0GgGQ9rePqZ7skd26aHx4ZJd4IY/5Z0i2QZy
38h2egtpWA5ATtS4ifY0BpIdFDkBkkrbJjZo/NHCwX21esHO8wLkZ4jaWVz+youffTV42gUqpFBX
RYIMUhxcMoT9DSsbEKfVSdYsAC5BHbTH+yl+S+cLbjmAyTAehLoGwf84G1ibQlv2OItTTwdAJQnD
jcTZROnI2gb/MVJNXXILosFgn/bsaVdMtRuZd0uLhEh/K+Mn0Ne4qQV9oAeJZVHgRteLaAB8s7Ix
t4PKOGdmkZno5t2AsuYd75NdGSBa6f7BMKzYy1fWuEPFgLXh4MCa1WwYsjveWLkb3vTbbuP8DNxy
KycGFPr5yiT3+UZ0rKgRwjemeDMn17MpCURCN1/9PvfpTC1TmqVFwX3Kxy+oQR5rPds4jQwDyP5M
Prtbfyf+NHVJ6IBjCqfJurKHg1rMbtx225pGHi0kLVGJLb4oSbJitGfm8RmK+QVgOVC2pDd15ri1
TE1A8nX4+qTejGPb9Xh+9qC0qulRpQeJg4vSrdXG8VM8ydhikhiNPlAnVE+GX+9o4/UgdncXj5Ha
OaHbJJLjLFsUl+FFbRFCBrjDt1IPpbaNbF+yJpkB9u+rsIcXUzvkJny6egF+wqu2U+dSr8v8yWMi
mvO+/FHJJvSFvaz1RnKRIsZVXA/stdv+RtsFMO7S074wJEV/ACuEL4NRyNbIhYoxWNIljRAqIK3l
tZnjO2W1P7+PMhNcaLAhlkMyiqPbKcd+upWWP8W/7wClZ0KQ55Ps/JwPMVHVEQia6mawnmMrkuRZ
bA8+B4UPA5wfGNFsxSNbQGH86uLbwbmh2KwpvOQmR5r1f+vgvrwd9xMFppYhaSoviajXVLE7E5k6
kiiSMrJ7JMRol37qMZdqOmhji+1ytCer3Cf1T2u44IuvTXDPPauyB6Xq4VSkmbajZXhEk2Vyoo8O
0ApgVMjoISfDHX5LKZQ4yABf6CEK66Ls8Z2igvfvHXdtg/vuClAeqhqXrT/Gnt0/WMa387/PLhPe
r9a/z33wIu+XJotBtaUeu8Oytw/5gYkqy2huRe6LSTMwc4JDAsyM3J2GmRRTS9grbtZ20wDArFq7
qe5R5QKRT7oyxBfqSm1QEkUhrV+38UYd822nOlsS4rHdEUnLQ1jRWtviShaGPajhpL7LoWtbGrsM
czZcBdfag/PouMle/2HfdhfMPZ4skPPrLhid1jEY58MRdD038S4/vBcgZZepKFtk0xuaiolmPPa5
xSmINVMe4MGq5pvqiXWRlU16rRqesvtH+aLo8l7b49alNjitcQjwjP21B21weSyhLxpe0xtQcv+T
/FTkkWi2UKCOiP6ZJ5SCaWsE0JY1+RhJcclUKVCO/IkhcdvVvM7Tf1A//XH+tIni3too+6NWt7ld
NaNDAjxlLXIoLb9YDoOzucAEIhJrLpkm1LBPTXRW2YbhhMceuon7Io3uuiB7q1LZfSRcCXhjmQ0L
jXku9o3BOFYJQ4fZo+IOpleGpqsVl6xlZYQLftMyt0upoWlZRBu1b71u3KcQKj+/YaIoTnBro6KF
6X0s53TDaqev7N5CFB/NyuvD2E9zVXJ5CysMoKRFCRpQFfKJ58AajWLCHAmiLPALxLN3jGnL8YPy
Bm3lTbqV3UzC1xfkIIHcBBnqZ/5YJcfQ4jwPuDYe7B3Dd6cPyma5HY7pwQQGxLrPJU9nYTDE09/C
KBaG9z8xLYSKqkZNyFo9aFo8NIdxV7Nw6NY+uSkjf3p/ZcoK7qLnC+YjoOAJTKf+iXpBnZ1qAdof
839h7o3Q8xvn49gBXE5yj4SP5x1F/BUdtM8oBXXUp8H2IZxLM5uA6mw32taGhE14o91mmFNmAbiR
ZeFCv1xZ4wJikzV1QxW8l7QoOxqBsQ31S84X4xFxkOwz3VUuVmRmC/yQord+R6Dh0j4Bw+aWuSM5
YKJQsbLCX8lxWtlJauKABeprPR7isHAb+nz+24gcAVxiKpCwgFV9GkvOBovmtO9aaAIYXqxisgjk
uNXPvDoUtuTJLPouQCEhhyHoZWFhp/ECDITpAmJcpDLdFzP6qsgYBoTbpeMQoaVpQIiCe6rkjd2l
i4aKba8fS+d3Qz0zerpgt1Ym+ELGPFvVNIN2YrHSa7o4N6Trdk2S+UbZ+OiySg6ObEWcm3WGVgZj
Rluf0mNNvK64N/Tt+RUJP8rHinge0BadZt2usKJwvC7sl/4CxVgw5P/5KPwlgadXApA63vndeOX0
vQsuXDzCieSkCIPo2gx35mtbscvQwOhk9QKuFRDl3wQHuqnx2CcQoUAVI4UQ3kVA0rVV7i5PqqBV
Ar2ECnII6bN+B/TB18kL7lRf38sG+IW1hbUx9iVXKRAJi3ToJxjTb5gaebFleZ76aAMn2/0DOnix
7wEgS8D4pQGUf2pOR/OoDijSyqEOvaHc0+p5kQleiJ3vwwaX1S19NZaxgonqzuw2ht3ioSZ7arCg
wj/ToNDwZxlcUFjaAkXxHBzqRMUuAX1Q7gioTmvgbNhgyyV9xLU5LkC0TtUMloXjNOe7pdybyjaW
dV1km8YFBaMJVQsyluCXqufS62Y0W8I2lhwoydd/7wmvnK0aUsOiGA/3FefOtB6pYkEbzZIYYZ/3
87dx0Gez8VoCDvbUxQYyR11Wo5gxxYkXLY+QK/NatfAaGQpFvJoPQ9zRWZSSWHWFdNgCSWv/YDuu
FV0CdME06J/FcOdlgrBsN5komzCpGEaCFG2ZCKe+ZQV7U2JN7AMfxriD03YOJKwXTDPkeGc6dXkY
4sA/fzHI9ow7OFGqLbXeGfBka7jR4/iqzPVfhjZI7h+ZD3AHBnO6ehu1AeroJHX79DDqoRtOL2Fz
0VX6sWPcqWnxuJsIQTk4n++UapOVt0oi2THJUnjO2S6AllPb4mAaWfO8TL+nRNn2yKlHSwYqESZt
H77GM8HmI1gyVRuWiir+ZjTxrZ3mL6ExunXbvURNuTnvChJvc7jLFb2vXHcieFqCNBeSYq51gWgc
soQ/X8fhIoGtKWUW5fXiW9OtpfpB8QQBz/OLEL7s1jbYKlchbairQhk6jLNrd6qneyko2dA+xqjw
IXy1vP4x3sqQW7J940IC5NkrdaxwhTbDBHbGL20sVVhiG3MmhDpcIEj0dEFmD0pyjKNmXrhnlEyY
I3hWX1j1R07lIowKIP/FKBUgLDafzvVLH6r1hCohhBl0DMlgVoZEkhex0LtXNjh302JwrJR2sfiV
vew6+0uSdV4LrTcQiWMoRxJJhYd2ZYzzvCwPnXhuUY5J02/hWIB71vKsZWfnh/PuJ/SFlR3O+/LS
YaQEuFCxvH03BhvSh/55E0KojLOywfnbQIfBsDJsnIkyCWZb9+OL4+ouE5pYLpjGWZvi/A71xmYs
G7xM4vimByW5jD5G5mfc7WMOdtDpFBEuWm4L5cXud1n8H788d/PgxsSLkWK0MSMHpdov3fcJOk69
5LvLFsLdO3r8P6RdR3PdOLP9RawiCcYt0w3SVbRsyRuWwwxJMOfw69+B5xtfGuYQr+SNF1YV+wJo
dDc6nDNOxUBk9Kz01J/ButenyTml7xh9x1TZz3vJl6OzQUmMwax7jxpP43xnLQLdEqgvX4MmZWks
oP1GKqJ6sIs7tTzu6+72NqF4BgYqCwU/bpuaVE6SKkSPYQZMc5DaO3F+lOtPfySED2qlBlx0kwWl
xdS7Y0UnpfgozY/7MrafaYDk/d9KflzSlZuhZSmFFnMz7ZllK9EsfjTdMbCcf/rf34E9/wMB+F9x
nLFc9DIqdZDMeOWAdw0m5+0Wdeb5aX9V28d/XRRnJbsI7QFTDT6jsP5uSrdWJEgNbb/fV7vGfsBq
15QZOfmSPW7B2x15+Z3mR775FP+duJ0/l4xewyncXKAPm3lJBp/87+ZxBjPK5cycFkgdXkECFCTn
8FZmOYMZDQKgCXgHlNwvZ8UZTWtYmk7LEFIXuXQK1RGElSIaPNFBcXZTttCBMmGKxbOTL1F5H74D
A+2XJXBGM6+ivEXuHJVb8kjzC116pwr/2lc29ht/i2lWp8LZAjXuUrsmaKIg6gMoZFAkccb+xYh9
qQj2Jf3HZbVsVrcHDgXft5YmipxNBswmpHjZA7TuXBwXnL/q5Xi2iS7r9ulcxXG7p811m8k9bAPQ
pxfjcRS1GG9b0ev3uZ3L52G0uwV11VQLaO9k9Fyl/v6WCUTwjxyiJLMSS6iiRsZN3DzX4X0SCuK/
7Uid/FwG/7yRzWiJcxhRBLWk9hioV+5PR+VJfh5iN3lgo4uiB/XmshhwDEaYQRHHzzo0ZhUPigW4
ay3rUifS+siZcsPphT1q2yq3ksTpgFqBFmDO8SjQMl89D6foLDWAW2n+rk+5l3i2J3qFiJbGKUXd
ynNLcoqosHuKpseouXSjqF9fIIOfcrAqNVLLGc0QyrNxsGbHQP5Dcjsn/iLf17eMkS4KRONLm2bi
upE8WnLcJUarUJQTRgwuZUbpqkZ3QSbJiQBrp8wv79D7lTTOz84ykaKhaKGTym1sYGxfNQ+ZqGlt
0z6shHBu1o6jNgWFG1CtY9mtgQHbpaKRc4Xp12/W1QC3OVgewRvID2qGvTJaBbbOo7dKBsSFyALb
WOaFxFHu7EuYuWpQfy9Za4Rre6I4gunannDOzSPdt5Cc4GbLWiVTZ0zDNAht9GemVV05aTw84O2n
HtD0UoGKb54F9n5TTVdrZ39fRRkkS2YtJ3oLHBvi5ONjVwIhWv2yrymbh7gSwnn5sSz6YgEsj9dL
E7hMqu4jCMUFJpJ9Y28fOTdv9Sq19Ajl20IyNaeewjs5NlPfUGtgsFfq8/6KRNvGmaxKTvLRYO06
TVyfevUBpUS3NQWBs2hJnJlCgwFNEgrHEltGIKkfx+KlapNAFTEnbJqN6/HwxByNWSBJ27IMhgmN
mz6bqhdqGB+QLp0IIVCgCTzQ5lBGbWWncPdDVdzpDfFj7T34PJh7/fc2G5xZAmqBNC6FhfKt/NAn
d0DnMd7B3GyvRXBGCRx7SjoVqEIbSvahHKxbWxkOf6RgBmcWpHnSSwx9tzj7oxx+Wz5rssB8b586
m2QETAlaSViZaHXzw7YwS/w3murJ5OVlGjTKeQTpS6u1ziw6lO1EzI+5yX+kcaeiLnosLTJl/Q4A
kXCV43A0nhk1QeSpgizG9t20UZ/DnA9mA7hrI1mgshkijODMrZSfJX38y0j05q5ty8h5zyH9lMRz
JiU1UdpuwhbWPUjca581LiXTuyz0VQh3TuC0XSoVZOGePdSu+iUH0J4mGvPfvpZXGdzpNMPS5lOC
a2nSlzl80pSn/Y0SfZ+7MOU0AphCHdBNPz8r0q3+rhAcrTT/O3Kbuy2lnlbqyHS5VSRHjmInKt+I
LFJi0So4X9nKgIAKVRttfjKqS6dZBBghUFybc5NNoytdpWMVxlAeBuMwoJFZ6CdFQjg/mdI6Qapy
YtWlr9Q8T+3XRDvun/Z2QL86Ds47FugwqjMbT+75EfmRQ49eSICP3/9TlxeT5YmWxF14OodFV0S4
IXOeOKaWurEuu50sAgnfdsf/Khkycr8aTEsbSF91MGESuo5G5WIvhTeiN0zUFLSdg/m5fYBT4QSN
Q2xMCgBV87/TDJ0bDM9/fqtmd3IZ820u0uv9/QOa1K/y9CEzB7lEEqZXTinIE/vDIv21rxL7V8eU
OQMQgcNsmdnLhEj35XKXijoAREvgDEBkUTvPWxgwSQfxR5+dwDPk2YuoNCsSw/6+8pnL3BlLUWDE
KW++YjHgF9R0/892ijMCRpVrSZWgl7jHpK2rN9X3gsSCUsV/eOOrKnNGoFaW1Agz3Bgrw/gcukxo
f6qt+zG6UTEBNJU3cXcoEAySXvQsZrr0W5huEsK6iWXYa05yJudILNgo+gxBd6u5qW+d5Ge0JJ0Z
LLkscDubD7uVMM4OJUk3RXONtFlkoZGGfquMVzV5GJe7jNzksWiYfVM5VtI4M1SqUgeYSyyt8eTY
tc5ZYN+1ozO4tu7cRe5z7OsPyad3aMtVJh+6R2QwEiLNGOdKtW/tRD2NFoJwaltZVjI4c0TrMYrH
rGfcIvQh94fjcK5PFNRZYtCLTTOxEsVZoqSXsz5n2Jq9/mqSy2C7f7ZdnBmqJdCVNzmASurCN+ub
MhOot0AF+Kh9SiPTLGep9ayxOpemdENb/V6Zy8P+MkRi2N9XZshsytzoTZxICzxYqTllY+8kibcv
ZNPdrc6CM0TdxEj7ejjx0EB7g5Z6VY8RSBq5uSi7KVoOZxOiRbP6OcKYgUw0JwxtdzJc611lAMyU
myYQ+YA1y+2ZXcX6aJXorMrCC2lv8kHQTLG9iOv3ue1KrZZNV6KSVi3PbbGgN+zNTERNndtnchXC
7RTJQYWsyEAdtowB9cDZmyTlmMro5lzeg2JhrfaLs51SKmno3Vpgzax7W3as8XlfvUT7xVnLQcIT
l5gIdscCVIoDQBjlz4n0nqTQdRF8u3hcR6UssY6tBS+zcn4LQTdbDodR9H7aDtlWgjgbmcy5Wes2
+gzs2Kmak3VgXZWJa1p3DLxMDM6yXR1cCeQspaySZQmBZeHNh97vbpvQGQ/ka+h1zuS2qrd8LL0k
UN72z2zbPP9UP35QRw3bSElQ9PbmuWh8s5vDR7SZ9rnzZ2K4YM4quqE3LZSgJP37XH4o7cf972+f
lgUiDOQ9MLLFD1sWZqhJdfsjGTF+ZMMXtp+/Kgcw8/jxuRLB9G0/h1biuPUoNpK8PaOzWp7Lv1nD
beRbXvnNvsiB7IkHdjZv1kocZ+nQ810YEmCqPKmtHWJebPthiF/3t3BTE1YyOGuXWdI4NGGM9tHx
ZiQPMznuf38Lhh8QLdcj4iydDtbbvFYQuqV/F7do8Pb7A/WKzjH9/lU/2If+pB6X0RH19Yn2jrd6
GP1IUg1PL3PBBSr0APhjLhnyYH95IjGc8cu6ee7sHAqYVNSpU3+SbiVRkLB/RBhk+TVIiGkqKcsI
hweOYkeN/p7V6T339OcZ/Ta9ApxRnZJybD0Q3B0aSznXkqj8I7g7EPbrKoxs6I12QroCXEYMtIB4
ytH2k1M+AHyb4a6JCtLshH97oFgEE48AeGPsWb8KDLWhKvMBfcRqFxQ0Ryxy7qtHpf7eE68XRT7b
Z3QVxq1OojSKQ0ZvNVez0xUY+xXl9rclAEMcw3SAO+LHsoqaUNnGo84Do079QAv9pY2M8tO+Ov+H
Qf0phfezUiJHpsbQUnqUzxavB6lvHCx39qEMknsRiPd2MRwtUf9bE+GOaCZmbNEEPSpJ7I4NsP/M
IDob36WPtUdmR3EZra95EiyRPQ1+14urUO6oFhv8z0qCjt/qm3qwDiOWGHrkTnuWA+I3B9Ho7Y94
dE8e91RJlVapzBZPFRiJO6b31Mvd1un95sTa6W0seb4fAwZHMlyky+Q3Z7zI3kSlcmaJ9n4G06/V
UyNOwkmPR/Tw01N0JMf0MAbxMRcOmW4bxOvucj5Lm2Mt11NchKU9p5U7AHDadPdPkHmMvZVwLqsM
+55mGWwuVuQnmEZqbUcGNWwIvgsR/rdoOZz3UsYRkxwL0lGVddK0T0V1o0+C94bwFnCuSimXPNTI
BBjF5zl2Jy855mfrQf3QBuTAXmyufDSe9rdwOxWwunmc34oKRdKiGU1vZlHcTdroKCDkjCfVpYrq
YET4MieI5mPgEU9Le9cS0Zt005oha6SCdRQwGTxeYBK3fWQaA/BZe7B4Z0+2qBdg8+BWArhNjdKo
in+0Kpr6U7WAalI9liJ4621ryRoNGIYfwMw5ZbcqU0d4gceCeT/7VZAfOic52YBCqNCWXHnvObOV
NE7vUyseo7AN0eLp0Q/A/Dnql/ZWBfp45oqM1vbuXRfGqX0i54Y2xkh/xOnnWLUc9PgPtkAH2c/9
7RqvlsOdUNFWzRyFePhIcnoqqHqbWsY5SVpfp41g6zYtxkoUp+3plEWzNOMJLJFbu7/o/WFIP1Dd
chb6UXBIm97lKopnvC1ApFooKhta+GZg4D33GemTfpE+M2xP8RiGYBN5rtskmuxSwuSCFzWdo9iB
PCuuDg5SIsiJChTC5JxmJKWznkUYda0pMNQK1W3j8b6ZZWd/+7bNwk+9+21qrljAl70gSASpaqWd
hK5DtAwmf+UEO82odCvNkG/DpI/Vfa3HGmjh74owVjrAmYUqCQfZShsUMQEJkH2jQMrqztmXHxgp
GNXVv+9vmkgH2N9Xi0qmghpVh1e2Hh6SONDrT3n20ooecqKj4UxC0bWS1dSwPnN5p4SeGYqy05sB
ymrXOHsglTmxwXIPXApzAX1vgXJGsCT3tLiPtPvCOjToogqHt1DublpgSerZVzAuORkYuwrpqbEz
J1M/jO9qEFn9KM5yRLpBp6LGdGVo3RX6Ia4Eea1ty2QScFPKIDvjEzFlK6EWqSK+WJrHUrszw9c0
fwzN53j29pVk+/iugtjfV0rSpGVaNzEMRTh1gdIA9rM23nV5ryI4taf20NSJXKKm1gWWcTQH0b1i
RuZ3j3EVwCk67cyss5OBsSkxqI0sML4nLvoyEbVnbvL1zzaM03cFp5UAIQcRUj+eQKPi53Ir2LDt
KAyIEf+ePqfySpUjIGegr0Mc3oDjO6i7l1hLDlZe+zScfQNdguBedcK4OYNB+XV/hduB50o8p9yY
DaN1hxS3F14mTwOfQcmeQjKqhQeNgTab/jsLQ1eZPCYDKMxSNI7BWMXAjUruSuG0BXsz7igJP8Un
93k22SMWRU9KwGKy5VCfENNixkKUYRDcKY3p6+pO6XWs9kYyIhzT2qCfGqeyRUOQWyJsBMiosVos
UuZeyEYqLWQg6IGru6BaTkkleHxs+Y7197klzP1oVVUI+xMCmQwFwTZ2mvkgU4GqbfndtRjuDWzZ
iFtlZtvt/C3rz4P2SnPBSjaD8bUMzsIZoB2i4IOCqW5uVTD00CD09OzQl5hOQvZCmF/6D4GActdl
jNmg4/jX4x+qOp/TAuTVhe1UpypAb8eDBmAjG3y5xcHw92/rtib8lMYHlu0sqXJcob1Yky+l+VJI
x/3vbx/R9fucpgF/WpGIjTQF1b81/UM/fbKFBnwrOLbh51DaUkHCx6PYKKSx1RDvXU+7EPC/36uu
4tAgd0PZk4P6oTqIEAa33OtaIGdg00GyFpngjRErGL+PR3Rfu6SyPPw4fx4UgT3fvkzX5fEK0RTq
XIzMtkWHZrkzssWJpTstE1ymTbu9WhVvQ2OzS0irwzXlf89uc+oPkt++zW/2C2Nqno8TxgQ+7SsH
2yfeqIJJRSFoliLA+uFd+xiXWTWjEtGlt0oHyOHkXk4XxzIXpyRfke4R7OSmsq/kcZ6+mWcT7Z4d
CsnhJ7P4mKqCy7SZjV4viPPuxBrDzAZrkDdkLmM6YZ1tmJD9HPY/IGf+H3W+TeVYLYlTRRQWO3XO
fzSV9D5LA6op8AU1D8wZH4un5pwG2YUeRLOnoo3kVLIJE82q2Ptw6A9R8rFOP+wrxuYFu66KHzuN
Y6tRMeiABxXGDZrwDZkix15eI/tLKQrFBRv4I5haeVspNZJYx9ASuDvhpN5ym3hN5mvT1z9bEecR
o5EQyS6xoiKxHCKdE+1pTh5y9TaWPu5L2hxXWSnhDyVdrShSymqgaYqHmzP6DI+PBslL9Uw9y5O/
57eWI3sNMsEmcTpRKXPT2q/OjenNL6KzrFTiHBl+7bVqj4qsOcV7ennXy+OMRkbismxlFJmXqHI7
w9dA0Jguz/ubKFDwH+XH1UIGRZHkkuEChMt9EfppI7AUou9zhmJQcmBg1RO434bs20SJp1nZ23uW
gLqehaYP0+Ij1k4isjQ3yGdr9FNGj4Xl7X9/+6yv3+c0euxAjYLYCGONsgz6N9kNtckb7Nn9MzFc
jJdNSPbKCrR5gQ2YwS26ADhsfNwXsh10AXLt383iFDeMQU5c2z0q/Peop2AEPfSUJ+s5PqaB7b0n
iQw23Z/COA2ONGrEdsscrRZY4V2eDowSaH9F2671KoNzddUEGIXKppgKkD7bzWGScqctPKMxgdrx
MpeCKFmkC5w60w5MPcaEFVnyh7r+WEngmTCC/RVt+4TrijhPF2IUHNFLhoaj9qwnQZzVYOU7jPNN
2YhSDts+4SqKc2856ngGVRIcEDic5+auKL5HRgueU1FAItg3HoMirrORVsTAUy+tjXNmhKm7pLIc
oO78fX/32E/+PdT6uSQejUJCd7W5FJjhotYXpXhrojvM9Tq6ETlygnE40jplIfn7MreN3FUmZyEi
Sx0iPYSFIJ3mGxkGxjP7sC9CtIGcdZhSNLPoOZJDS/KSFbmr16VLync5g+s6OOOQhkg8VAtmrcz2
HKUHKfuz26OzRa6cTZJMdTd1YJ1u6SnrHkLi9qLJX9FRcOYgzmbA3FSwoiT93M2FUykCeyMSwFmA
pDa71pxZW3p9N8ZP5nsg9lc2U+duvxWZU1rWsDBR2V7g/Z/NTgTwK9Il7tYXUd4X8sKm9qTZj5PY
z+QwkGZRekdgmfmWbLumUkcBOOER8p3mBeDpAdtkg/j+0kveFP79RxeEb1ehuh4ZtEfpo20atyqo
M3VPmfAFLtg6fqYSr7hIsW30nc7nMvskObG7fFJP5bfpTO/y73Hj9N/FLRAiodzdl5SpG8IC2R91
OZT526B7SvGyv3sCn8P3ay8lyUx1RiY1K97kInTo8lHqEnQ2fstEMNqi1bC/r4yAMZYS7Rm5GWlf
E0l1JNOLc1HnpEgIZwaURE4NacAtmonsNJXTdF96SWDNRHvGW4K5tPqshJ/O0hcNLQAYvXLK+hm0
m5H9Yf94RGGbwVmF0CjKumCyjEtxAs3sveTLJ+N5cVnyfhChZP/H8/6nI+BTc8tSJuA3h8bJj2hj
um0PkkvuACD0b7FgFg2Q/njo7rhtPj1Xthi97NlbDjSEKE+MzT2oe2+6QnHlZjyp9EmyCObN+nuL
igC7Ny26qjB2ehVY8jy+1JyOuqHlaHQbQUre38eieuamLqqgB0PMbWmA3PtV4UFjsjRNjhqYhUnv
7mSlg4ustyPQEGYEftvAlRROQ8a5neVuIg00xDoU3zHJBJSN6SnqXfPAoNTzyt+XuL1t12VxXiSs
eyPEJAEqYeZke7lCiy9oExRxaW1uHsaXwb0AKknCv/G7lqaJrkHxExr66BZxVCBqR1Ih2L7NqHEl
hi12ZZTKNC/NsscbEmgl95ZefZgi5WaRa9WJrPBTPldHsIPozqRTgRERrY/9fSV4rLQuyigaidTW
BJSRZ4IvIZ1FEFqbyrFaHmcOtchMxzKyGPCYeV/pPlA9Au2BXKoCxR02ei6CzxIti9P5eZkko0im
1su6MyEnUty87ykGTkELzEog5OSRgNDFa49Gm4P6eLwh2n1bP1amYN/Ytvx2p1YiuLi+S6xWHxQW
19PWjXTb6YxXKT534XH/Km1npFeCOA+vmOGc9SraQ+TD6Mt+eygPqVscG78+Zb7sZAfRPMi2Q1lJ
5BTe7FvgeEowSi36KFM/eTRGRz2x1n8jQOu/CLNRtJOcmsu61fRNwhpTwsyRlYs+pmj16uqnP9xI
TtFrtBriOQvwE1pnhiu3rWsRsEXn/eRObeVpy/g9NiI/T8xgURRnivPXuVsOIH710bfr7v8a0aK5
S1A3idXJMYqDnQ0GZvOziqbmRbm0ouaiTUu8OkvO9NsVngm2oTdeAZxk03iLRakpobZwtn4uAMSe
9vDOQ0CC5aQcW91VwNJOUC4JAUckug/sYu1cPB5PIjb7alYsmOMhqL8wVvilcY17VAoB70UelO/7
57RtrH5aEpsr3dHGCDE2NiEflh9qA5Qgzx0RvBoFqmBzliSJF0UrKTiKRvRnOZlielRNXKVHY2Bi
ZQK92+yLsK8KwY/11GD3LRYJtRI2W8w6Hftg8EPAvYJ+7vBne8fZERAalhX9kayyTmYfmKASLk77
IkTaZ3PGo6vURF0kWEfrJQGh66k8x153E2dO9IEBp4g63AXXiUef6JNwrIGiPwBB+zK3Tld93F+P
SN04s6DHVLGTCsupktyxjTOZe/TSiVJ7IimcUTBVs0rDkE1I9i+UfglrUF+I5sdEMjizMNkReops
XJyxA7B0fpHHT+Yg8MGC00cB9dcIqaG0ASwseLc1vEU0Xznq/nSWgx+0HYEoZ7G/ot8QJ+Z00uw2
L+DxzVOo31XaQVJe949/X71+A5noLEq7WkYSDPljRX60RCXL7cfbz9v/G8REb5g0jtCm5mmpM7vD
rX603nI3HR3tmQ32ycdJBF66uWsaSLFkDGIC+JvT6HnKY2NJoNFq9W223T62HKUTdNBubttKBqfP
MVGKUY3RFKqgYi99jwrBsWzr2UoAp8xaRUeT1Ji8sC5LoPr1ITnAnh0il7GziqZJ2K/9zcFdhf0G
iihXyaARWGileiTR3QQOtoH4mvE8VumNXL+9Q+VW0jgHV1ZRVkc9VC6bP0nFdzIJnMC2yq0EcO4N
j7R2qnQkjlk0WXjLTe5qXnQCRPdRPoYu+fBn6+HC5ciY86XqoG9dUR3ViQZaKaK8FKmDyvRx9TCb
cySQ9BzqkJVO+ZFx6qSXCsl9YCBCIYJ35WRXO8iu2FpcJRuZ2mNJszYAaP7czcACEfGSbkYhKyHs
7yshSmnkBWHAHJn9ZYhvY/S8p92pFOXgRWI4czCBhrYpcky0U7IEcqZ8Hu3aG+o0d3JTxNwpPCfO
LgAaPImkXAMY0VH5xkgOlNBdDkXmMEq+UnbeF5uuNpGzE2rSJ6o2gJMvvFSDwyburNv+VQ6yI/Uj
LxYAaQjMHj9QmPW9hU2D2SPkb039axaBt4v2j58h7JZ6RO4F9YwhGG4x2HFU7y0ndBjebOaKZnDY
ye+YPcLZCWkE9eTQQdiygM4nNTEu9VZbyAGnvh0JwiyBFvKt4ZPWWdpM8ORU7C96eYE6AifCSUyR
7dt8q1z1gXCGQq4sUhQdGysKUw/O0YnRVVM9RvoDTV/GBngOfm2/WfJdln/ZN4Obs+H2SjRnNKZo
ajVzQNYe+Cqn0bfOVYBxsBAYY+kJpMnLD3pIeiDf9+WKdpb9fWVGeqPWYoug5C4jfMG/oMu1XsxE
8GQS6QpnRYpumaZYAiDrSNX2VotoDUaR8dQ2mK0G7yfyB00R+fsrEwQyhDMmlSRNMqrUyJNhvmXQ
j0NYO8X8YV+IaPs4A6IUs94YGjMg+YOhv8rVbaxZTi3qvNlExlhpx29tjvZQ2m2lzZika3Of4DYz
ijNXcuV75dHWgn8oNkUsZ0KxXLABauA4G0uz90o/vBgHQFw69Bm0rMEPUs9b2RE3BwqOjW8kN1t9
MikFrkSBNjONOCV9yZJ3tTBcL5vGBR16qg6DnuNZGGmBLTeOOSxOL5rrFK2EMyaNFKdtk8GY0GJw
ouyhNEc3Mj7vKyD7yI4V1tiPWN3fSU+KslAzRGdNftTT5BhHpSAFIVoHZyLUXCfGmEHHG/WjQo6N
/WxYwf4q/sNz6WAANjVFg179ugwtmxclZogI0lE7E68+VEcYC08GOrUk5HPcXtBVGLegJu9LS0oU
wENP1VM8a26bLCe8FP39RW3bBgu8g6YC1FYegVvvFrmQkgFTYjVxkCpVsy9R/ahr3r6YTQ0AIo1h
ARUWvNbcHYUJmoheI17XyHwjUescdvkfiuBcvZ3mWmrmcPUARrHr52YRFE5ES+CvYxfNhVYgLUDt
1Etp92VMLNFIHfvGbxdltU3sN6wuCmkAzTS0cHTWy5g5xt+xW2PAp3Okym2+oLn08K5s2kogp9JW
EVZzpiJ9TcL7OLadpPZUQ1Tr2tSxlRBOlSNbGzJJAuYh3hhObM+ODQyFsj1ojSA0Eh0R58GbMqJ6
UaABpJg/5fRzLcp0bN7J1UI4b03QX6gljGRcAki3sgDAUVMdZTrt35VtO7MSw/lrw0wBLFggBGdw
E4qHrgjTYXNzCK9Y5Uw0w7sd1V3l8SG/vIRasqikRfEdQCjp3eTFbnsJPeMWFUhMEJ/mU+OOR1mg
7YLT4h8Co7HQvh5QrbDte9N8I+XT/j4KTouP/TsVbUezBZAcdLm6RnaWW8RWlaiRQN0Mx1e7x9mF
KcF8xdBEDHyScW0WXg74MQwJfEpu6DMrqmn3mGFBUge/QiFO787CnPhm5Lr6CZzZyAa76xoZek8x
YKs134rqWcn/GoxXImKoE+0pZy/6ITXtONRarzfKu1yyb/LwoIiqoCLF4OxFW+VpvCwsARs/D6Vy
ylWR6m3XP1c7xlkKM9d6fclYq5gCYJfFax3yNQdHyGw7OmYpU1CEiIzHdpyq65asGYYKiC3uWhca
MFEBfISQwWWK0jqyX4CQa3Dlb4rb4AE83qiCK7C9kz9F8mWtCLXkMG3RxKnTW6O8WKKQaFsdrt/n
3Hq6LJ1ssAHfVvlg2weKCJWOAnMoksH5dU1vJ0OP0JBhma2raarf2i9A635P/Hg9HL6CNeW13koq
dI6A9wONhPdlhL5urTu+xyZdN4y7qWqsAEGDsDcsUgP14tvFt0wWJK63rcFVBndHB23RNPQx4Y5q
mAtWz3rxre0UR1E/dFWwv5xtz34Vxd3URgeOZRWB5b41c5c0sUvQw5dSQCOlAk3+D6eIhinZQBSp
8vDFioZaQJTggFo/PLSYfZ5MR3MW1wqqi+XLAnHbC7tK4zz9qJIh7KIIvUaz7Elh5yyYAEMEsxj5
uxTvKomzClWdlVU4KUgWWYNnyKcsBeXX/Lx/Ttt36KcQvjNW6Ts7kjQJqCPFs5TcN9GjXr38mQjO
FBixRvWsjRF7KbETasiwxY4toub9D7t9XQhnDKghoS0xQ6iiNMekRTdsBmyuwaEozQ54HDvtiaFv
ikZ5hWI5H6+C6x4QIT3GGx/Ne/LKGKWsE1mAMI1pZcWvDtJ3SXC1REfGWQrMlk9l3uNh1us3fXRS
qw+LqEdm2ztcN5MzFGY10ySb4R3Adu8kKDtooml1kQTOPgCHWe7DGF1miTR/Mqr6ok3CPkSRDM6V
W9I0S9Nkz3iVm8/pE3syxV7iNj5S8ozmMvFEGadtA3vdN844JLKdmHZawZFLReGmsfFx6QzL1wca
+60xfGlVNTrs3y5mBX5/GF5F8laijUCCMKqtN+Rveh252vI2QPH10Qujm0T52xz8fYGCNfLtsVmv
SNIQMrNUVU43HEdk8CRXIhAa/plx4iGRKiOKO5LBsjfhEig2vU2z+JgViaCuL9ATHhEpHNRxoSFy
dqEedOPtrAncruj7nI2QzAWfnxCntKoZmIC9D8338Dbb+k8tMNlPWKUHZNqnhsk6YHtsUBwk8dv+
oYucrMlZBEXXWrmOfzhZAsAWACQUuEhywKbUB+rYgmhIZFdNzj5EYarRocSClPuhRHMcY3/DgGDl
Zx97PKduGQKX6PaKzomzF3mPruyiRhhehfdUfutEfQMCw21y1iGc6qQuErwHZ4w90/ZTo8nIFbzu
n9TmIgwVzQ+GIuM5wR2UldhaSCWY7kwFIvntKGrX3Ix/Vt/nDiZpTV364RpC9XGZbhP9yTRcwxZU
XESr4I6imgpTnzEcCtiPly79pJeCK7/d5L9aBncWTT7maVaiDyHHQQODitAvUh90eg6/fQSQYg5I
CUpTZ/9wRJvHGWulQGu5XiAU0lPqIn/PkGYaDAdlX/flbF+f6/L4xE1pzX1Xh9Ls2VhGFpjfJCdF
wQUw/rPbz8GEclwqvD+b+r0SygV6aa7geVSQ3puWzlUQAdko6jeCKvSmv1sJ4eK8hYRWnlcha6vV
fKD538y0/dYPumtbw6Wj7UM3VJ4EsNL9HRUoJF/CRVl/Ia2M8VSd1HdyRe/kXtQmJxLB/r6y4XWi
VXmiIvNQTwM8a17fx5YkWIboiDjrsGgkB+8XTNxk9eZZbuC1o7LUX6JY1HG8ndRYHRRnKPJlKjPU
vdFb+IoJQnRD5IcM+Feovmkgl2GkSSb1RCgxovVxdiMitKI5A9BrrfIF4dCxH+kxqdPTvjYI7xdn
PsLexIiDjcVh/IOtDhDYTuyZd2GQ3CK6ZK1t0buqfoataxayEaBF5a6XnJeaJI9wH0mZOEol+UWk
3tjvtFFXMdwF6/Il7PWxR863Qm7Xon6q/GXkQVW/q1VvtR4uLAKCYznUOgLJPP8rm5/VZnYj1RUc
1LZCXFfDXSpTInpcd4hbRsDxIrUGDGwld+jXxHZQ2fI6N/bLT1Z+3Be7eZVN28K0Fv7VeDTZui1i
sE+YSLs2F3U69KLOn81VWYYJd6FiHonHEstqe5BpiY4w4Ey08yEnYLgQoRlsh3wrIZwiKESqtCxE
4TTJfe3MGBIkN5Wc+rU8TYfqIOK23nbJK3mcPujagpF4HWU69cB63P6Be2N1DVFn7XZZYyWJU4po
mYtOrYEdKmtBeAA5GRosaxeNqe4YkMbRXiPA/oo7Lbd7E21ZMTRNVojOzzImSzIWtQm/r10S9PEx
unDJRfuI4dgH40Z6nzW8yuOfaoM2DpY6xkhi5xGAAC7G8GyJ5kE3VXElg7NKRt4aUWMkQG2BVZrL
L03ROqP+njaBlRBOFRfFKGp9RjhoouOaPhIRNvjmfV19n1M9c57mSG6iBYz3vi0f8vewSILZ7d+D
559nVkynWdbwSKdJ4UjZI6nRM9R+2jc6opNgf1/FD7LdpAPt4ZOGjLqSFSz64BgiUr/NCHa1Es6r
k3ZIGnuJO8+2LgXy+nLmVNFFyZ/217LtYG0CnERi6orN48u15pLnSBoOyKvNrupWbM4Y6TzDST6w
6ZFU2N34H5fzKpFz6aTDtD61m3+KMIAHCJLJQe+w83+kXdlu3Lqy/SIBFCVK4quGVnd7jp04yYuQ
nexonmd9/V3KvieWaZ3miTcQIA8GVF1ksVisYa32evLTx+ymty+ruBvIbjQU3gJ6OUTg3l2dARL+
TYwhsAVAVe5gHsauPrDh4ywbk101eJMqepEodmGZQ8OAfBIDF5AaGCYldqF/Lvnix+mDNd/10rt3
PTWX5AmuIYgQeNFs7tB+NTtm78RH9Zh1Nr0bPAPYxrYcQ3sN7y5JFP1ECUp2ksM6o6Q8aO2JKN9B
PF6g8ayVdRTsn7bf5iL2YMVJwlnSouI/JYXd07+XwlOKw2UT2Z+e2uyYeFHVodYEFpoweOfoaKlM
0E+ZRc58UD05R5FUmuBA2mS0qKmA802lETKIrtbUNpDFnHT4MFaRl+Bx3JU/zP7UyNBY9v3vy2IK
XiUwlZooEQpTXacDUk9F7avQG0nQLhMivA3iuUAPYglz7LWHMDwnloTBU/Z9wYGoIWs7s8Hwfkev
q/rRlJU7Zd8XHEacB0uZ6XjTp+EDeMGJDElRYtEiMNKIXFIdGN3oDkD9SovcjnUk/3UZHsZ+XPli
1CIs0twsY18WBMHxKbsvDsGpuEKX/Ce4dVcBbaLEzcr8OhN8AuVp32VrlTg6oeJ5iM+pU7utu5K0
rNMTsuBStopCKNFMdRhUyQqjiJEGNT8UdeN0s3/ZMUj8HFtNZXPVm004ouMMDTJ1qX5tlQ4D00mD
ZKIO7pRmTMxjq6Q/LouU6SU4hxzEJnUw4CE1jID9mKlNkvauAtbIZTEyzQRPYFqcq0WGPre0DRDI
dFcWMlYADbC7XrNNZkl8gkwrwSeoEVOYCaN31egj1+9o8lWVoSjJRAhuIWn7IMt09GyhQ8Etw+4u
ItwzAxklvcQ7MME7hG0aWkYKu1MS8iEhBBw3Mm4xiSZirTjk3NT7dEG/RfOh0rwA7LaWZPtlp1VM
clS6MXdRiqlH3e8/cfghL3DbL4sT39f3ax+M+i6njclEQ9M50UQ4XK0wVWOowR6tB3MFeIPWinxt
HGXjTm+XDtOihOgm1SjFy1PwCmW2WFRR0UzNOm+sC3s2fPXfyhCcAmFgVlQWjFQV7IeJ5jKls6v4
j5frtR6rnhvHk4U8agcN0/BLOWpOMPGnaWKfL7sA2VqJLkAB4bA+EDyWqodyAlrB7dh5/06EcOyN
dAr6OdAANkgcs7lS28OgS1bqrSN7vVLCsU/nrso1NJO5dZXdmv1dgCPZtNZNGwFet8taiSPbyWm8
liecf4zTBbRYp7OMmz49ryDmK10NBTb3TXki38FFZgOBVtqMvm7G64j7lViLvDaIuh31DP3bOD+9
+qD28HBjjVItmtNN7d9tmoiy0nCuN+o6Mpi0p6m9YvpBioEs00aIFQgprGVeyZKykbld/aWOFAB0
fOP1H+czXq+a4A56xeoys+7RdaN4aXhWU/+yfe+40dcCBF/QDeCFbQkCauvr7GT3wIZD5t30pvn/
GRplpVPJmRUHIEzGq7gc4UY7azn21bdxiNxJlbWLy6QInqEmrFCSETauteeq9+LqCSSXl1fu7TX6
euEEz0D1lCphild5p5ypel3Hh8vf34l+XwsQ/IIyGWFVgyjcbSMn8HMU5awTKCdwQAtvvPq3+yJ4
hUpFJFquo8Mm/cEaX+dnfZaUandSNa80EltJ57Yr9GzFxAAgXGkHfoXx5NBXPhqP6pm669A1ldQA
JcdUREnJ+iIt1WZBFWtGAreZ7SHk/qQ9BbJmP6lugkNI4nwYeQr3xgvbutHPOQBgqmfD7Q/zZ3r4
X0gt1/2/4FDFdtMiJUGmrOEiSnLXKe+dJBqcqtYfDSCOZXnrcOXPCzGvN1BwFmPKMjZMCE4mct+b
kUvROTAvjsTw12zPJcXWw70JHXCqzCBYcZcay19R+ocjOXHDVR40TzlxWX1fco5F5JQSXXKl3qD3
azCUw8xmpxvPSfgt1R7rsrX1iAIgIvBL5coanxW06oVN6JT0z7ugX6+s4E2UuI2KpMeVxfTrJFHt
mf3kpiwsXz9yaWEFj2IRM87LLBrdbLll0VcS3KYh8zPuEOPp8h7KFlXwJgOoFtAZiLqJWQb+YuFO
6YJ/5X+xeq+txBgHQBOtkCSYALGTJrOLSDKtdfkSeYOr0idTVlQV6ptqddNoHmnPs6wrdF+EqeFF
ZxKmizCOQWKawFZCD05c3lfGOQRMiGxmQCLiVzFtc5popfGARBCR9/RjwuNDyftraspu3P0d/63J
r5ThRoyBLtBlzNCGFQ23JvUXWYZTpobgX6O4MrQe8w/u3Fwr/C4nBuYMJbeFTIYQbC1DYJZlhI6R
2RzOIABwCzIfGS8kDk4mZl3KzVLRCHRf0UoZw5FKqJ90UNny9I8Ho1Z/8rId62/YyAgpYXE1AUlp
idyRPkrBXXd1AH0dOL11XTNFfNBJV6ssTQP4q+44oXmouErr58s+ZP9K3cgQ3FVP2LhEAQYdQB7F
7WiwUfZwp+N8j7cKr5wWIJDcZRLPJVNM8FyxGi8cHNUzMF1LAHHbChrQp/TTZdV2HbGqU9WgqgUU
V2F3uBZqesZxJlmHAm/buBzY8vrysAyKr1uz5IG5ezQ30oRgWJmqvOY12sADzr0lnPysCSQnZzfO
2ohYFd6YG0nCSU0NpE5LdpXqV/F8O5lX5bsuyY0UwSDSsgxSzcIIAoa7/LC67prYNRbJ3shWSzCA
pLV4pPdQxYynqxhxcBvLCN4k2y/mz1nc1TrqT0BtGgublh9Y/DCl3szPswyGTqKMmEFX8t4cgwGG
Fnbm7aQNxx7H6LIt/5dj+tuYxbS5GqGK3K0pZupPhwrgsyjeFX/Rk3nT/VzxbBSkY93LMmULKDhq
ta/qSkXRwZ2L0qkRXfAPY/nE+O2s+5cl7buDF+XWBd4YtlXzootMTCfR5Vj1P+l0ZSmfL4uQKSM4
A23OY4SdmNwZKuvYxYsd9+TchYpjVI+WLASU6SP4AjPJjD5fYxq2tIVNyui6q6L7IpNxDe2UCHEB
vZxVcdaqNpWKZMuv2o12yL3g1NnrGDABnCM7XV5AifMR2QfmiBeKEeDE1vFzPgXuWNeYePne1LJC
vOw0Ca7BzFo1ny0L150W2mr/rWESu95phXy1amLiXKe9bnQ6yrjEBwjPin2Sp3boRX9BI8A1gfr2
zEdHdpwkRiGm0qmiRXms4gQPSmZb4Y9Wbexal1wR+5mmF4sQaQgCNcosHofAb7jJrte+reAU+9mM
To3VS3BXNgIs00pwEiSLeNzpuPaG5riQD8H4HOnPly1PcnQNwTvodNCIqQNi1iqbrz1PnWEonDBP
4WaDp74fZOYhMUCxWxDPCJ3pM5J1auern1fUZcyu+eH1+D3JXe4zp/L/rW0IDmOwrLALNEzLDc3n
qj/GRmBzWRO6bKfWZd442X5JkkUPca4WPXdTEKNR9A/KksKyvRKCh9ZYumpu0bUzhN8yhPeBhcGH
BwDnV6YMelimj+AnohA4f9Wwjm80mbMMrU3BdjAakuepzMWKTXtJMxFA1rAVwHD2NDc5TOjdc1Yw
7PnYS4vx63F5kzx4Ob7iiNUY5ZrerQ3h9CvGrE75eThG0WFyAEzgjcfyufh++WxJFlGctSqJgldr
gyBpWAcsutbOo9tFhte1L8Q0GFU5nkS/fNbG8uLciJmFcM+18uS6UZ9Qj3BK9vdlTfbvpxchgpcg
aToNvESmGIzSNp+/ty2za/4wyZTZzxirL4JWbTfaJAvoqucCb/DhkH7Q8FT6tUEjmHALP0Nbs+Rd
IVs8wTUkcVTGVQBAnqW6G/uHqj5Y9Hh56WQiBM/Ak6mjCFAwo4TG5bT4xnO/Y5KnskyG4BhikLFH
SoJu4pgdmvKIYZH+z2dY12v9ZWMEh2CNShbqBA8XrNhHwscrFsjCcIkWIjirkhVBSbXV5yjPxGzs
lJ8WJZLE+jIhQp+ekvC81TjCE1YnztIpn42cn2OqS3ZdcmB+waVs7JgbRE0yjnikDQ07049D29pJ
+DDHT5eta93Zty7t97ZQIUJIAjVPqg7B/dh9S+mXcqnsafkSGVet4al/zvX0ygZEbNYIk7dRaSBd
z4OzyvyguDMnyY2wu24gXAS5hMFWionX5z+b2qJhKU4LWHDOTRF9CFjrdEHiZO+g44I2G1FCOm4B
DbpZznPrGsHghJOn16DHko1B7oY7GyHC/qSNvihlgaQ4WY4aMpZk+HnZAGQCBM+s12rIlXWQyho/
NrWfJZKYd/e8bBRY/74x5HFReZkFOC9Gfu7G3M8x6z1pXHIq9/3+RozgiE1jaSIlR1lmPONiPobn
wZ4c4/Pa/By6ssnE3ThqI0xwya0aR3NcYVPSJHXnKLWj6pgnll1hEIJ+u7w/+++hjTDBN5ttmhZ8
LYuswEiLm7kJRq+dRffja3IgLmblVWcMnNyULelutEN1RnUVDo3qgsde6jktiwSRdnKtfg6v1ONg
Axw6tqtP68SW6U6Sye/9LMqLQDEnZOalpS0jErbGzegFZ0UFZ0Drp/700M32ktnMIcdaVpCVaCmm
h8pZNTtthc+qQQL30/J7fzpmV+P38GnySrfwZe/b/fP2e1XFVFGQxUuWZGiFThP+EMdggDeWw2WT
2feBLyIEn5GnROsSCxmvZay8vL5WIt2pqvv5zwc1Vgf4IkdwHaQtsrlg4KIppit1+J5WSFA/XFZl
33u8iBC9B8BqxshE7xEF8qEdqSRxqra+VgHp6V2WJNsXwYGArSqoeMEGt5rq2TGW+WcTy57jMhmC
37BSa44mFZMtSk68NK6cQlbs388wbPZE8BZjX2BXAuTu1TsjwhBBe5M72V8DelowRVo8APfur8vr
JtshwUsUPU0BRom4zhioM6jPBW0O5iiJhmRqiUmhPoi7MViTQmg+BaJCcuhwo9uA7UCfFjkCIleG
T76vlrnGWevwmUiNQNNMawD3C26Z9lptHvtKt+moO5fX7r/cWi9ShN0iKZgvpwUB0X8gCgOXnjT/
H1bnXOLq1p14E+rRF2HiTqnRsqYxsIIsABTm1ykmNrr7B+UzTebraPEqIpEoWUQxIF9HtIcgQQI0
CCNf7Twglh5GWf1491BpuKIMYpkaxkhfBxglJt3CqBhA7R27hEc2shyym3BXBOgxiL5SYuPfaxFh
yay2jULVxfAROS+xbQAdZziGJ4bpOqDjIMp4Bz4AnOuLTLFRSBkoCLIx5uuakafqN6w9tOl7QrON
CCFWpnnSdZ1lYYYh+mjqp1kN7UY2GLtrdBsZ9PXSVY2JWZWqmlDmwxVkAYPwoNVa7c5Drtt5DEJz
QJ9Vdgz232OHirbEcezu3PoO0CzUabkIjhlPQEALp3xyzRyNQUlrM+5dPsO7l+1GgqAgWkmiXhuy
ySVdftdYuluUzbmO1Ju5GWTuQiZLuNjrucs7RUObrxa6PebgllvtAKQKH4P0sY1JejR29T1AMjv0
rv458wns0WAmxumxZoaYdyVZafQNUOvRML3cAdHPifs2tHsrPA7jfUMKgFHLaOh31d2IFK5kyxiL
pOWwnbKcC29CQGMkEbEJwpkhgA+7vJH74edGnHA7m5maV52GItTo3BBnHX8HBsiH6heXn+Kyk4zu
a9c7buQJzn9KmybTB7RYxGFjG/XoNuVVrsnC+N0TsJEi+C4jBmJ9bEaTOyln3Til5enyskm+L2Zg
q64gyFXHwAsARIGz8OFrxWVkGpKVEvOuSTf1dDISyIhgc1a3jHY1qKk3mKXECHZfdi+rJWZcayNT
ja7DnvR1YlNa2xGQCpv4k1Vc1YnsvSNTSzjOptnxEl5xcsNP+sM4upZPPHYMPdMb7xPTpYcwwcUi
w6re3zCucmBu4M7U1l+1eZDntIzSUI8B9MaS0C7yBXim7xoZMF5kCCd3zo1ZD1W43QQzVlN7Xy63
gwxaTaaHcFxV9CQkyWAADb/3a+32nYb9ooNwPGdWVgWJUxycENSuLcDwWkl4tB/+bZZJOJtIuKqG
NeDsRDGAP8cldDDQ4xew8SVLr9pJveXIK4Hl0I4H62+uExcvZO/y+d1BkoBjN6lB0cGE6pkIjzGR
IV7MsphctAmjw0/l3y3W+gHvbtIQs8gj+1KZmReyqbfrQpect90jsBEu3J56lykzXczJrTPtqY5B
pWvmNywj73FSgJjB0BVVEdALtjLnCkZwOC7OSQMToZXNn4NEdkHuq/IiQ7CXONPNWK8JBsYJeapp
eDZM9lwYfw5KtG7XixjBZsypH/KgxtGadMUZi2+6BYpIWMxlq5AoI06/9zoiDcaGweXKmY3XWXuo
TcnTfvf8viiiC9Fnn7M20Ur4obBRvppTda6WVGLbMhGCdUUg8eNIo0+ARr/RFMdKPl5epXWt37yo
NioIDrwI9IjXFlRozN4nVmMrrZaDMct4Bi7QsxlpX5QmWuxxat+xPSA+Ny0MyOHEUsEIRiMrtEhR
Rrcj/KnXQl8zl2/NPLqX9fv1yhUV3MgRkdHqAfC9OYGx5QufnrLACH1zKQrQHDTDdVZrmp0HGgAN
Let6DCN2PRutZqPFgbvTyK5brfl7CGM8/bRevWuz3rxvJlU2JLK3ydvfKNpRj+AgbRGYoqXUrq1v
o6zis+shtxIEMxoy2hTWgJtgNOI7LU7sXMkPZQpioyDKQ9fAuEMxalfLTD7ngSx+2wuCt8IFGyvn
ZowzFXdEUuZHDBqoAbMNzJzPoew2kklaF3oTGJRTV1olgZOMP7VnPC9WDIXQC/9m3ngAFjWs/NdQ
nGwGXLZ/qyvaiDVTtWyHHKvbl9EHXa89UGBKK/frFr0xZMYIV9FpCsB6YRXnVsljPhvolD81p5Xa
qHaaK81X/DUl9p4eKZVZDFwwAGNBBum1RhGQ71qwICMjoS93edsB9SKSOejdjNhWiGCUfTOMVRhr
Izof/smI4Ta4123L1oCjnDmjxFvvyzPwkGbIgljo1H+tlGLFo1VHGlr0DivxeOkbX4LrtQSxQu73
z7XM7tfr8s2ObeQJIaQ2xKoaJ+u7pUNveJA50fxoMhRA6aFMrlHgu+zqdq1wI06IEICMDwDNMZxc
daLHltCP2TKqEq+9e8BMdLVSblAN6YjXS1i1LELjO8UDswaBRdd7ARpiLHU8zBOViFp3483qrQ91
UBKhwVrsTe+IUtAoTJEgHRU7b7+z5sOgTs7lNdu3iY0UIeRZ5qDK9BHXUKMcSO4rjwsoT2AZ7tT8
RQ7/C2rm7hJuJApLmGRk0sN29YZofAe8C54XVrA4dXW8rNquOVg4umhCJphKEaw9BAMmiFdxhBOj
/qFmzCeAxZAs3/4evcgQLHzUjKY0UtB5gS7PW7S/1Sk8A0jkPYpwnaEiroEzSnB8ZR2DHVfBvJPF
LNQb1PlaW6jsKbb3alatFyHram5cOANhFAWqMkLf7jyxYwoyxYBMdh99Sbufl/XZXTROLRBgMROQ
foJv1YJyqIwe51RT+tBOKb9D18mtmeWxZOFkgqig01KDPGiCTnHxQwm/FQA+1GROXCZD2ByrYCMi
qQQy6HDDmAFi+fkYxzLU8z0xlGgq102Tw/Gsf99sj4KXLG/WZ2bS8IPSHqdxcqJM5nL2HPZWimDO
g9k2VoKBAbcz+nuVYERJDR2LpAcjtFyCUBDtX5JLac/uKMozBJNjaDIV8/KdHix1vb4e4yED+S5Y
2Zu/NO2Llro6oNYuG96eR0CVAeHDys2oig3CXUIKpKfbyUUqKOPq0QrfwUgKaI2NCMHkxi6rMFpa
z67xtbgO/LU7mHnVzxV/OPIC77I+e550K0ywvY5pS0UZQnuLJU5rkXuNDrbahJ7e/DlW0mu9BPeg
FlGg5AWWLkgeQ1CdRh+ZIvHXe5aw1UYw8SVDOQFDrEhiALwxbeyEtXaTIm/SKq5WSQAJdvM2W2mC
qY8jm1SSox6ENkNgrcPb3ZseukIPAOA8KJLpXJnhCZEJDdECtATIEprsJ0OmeOKfLlvCnnvYaiPc
4hUtEMoGCEsC8gWcjyG/swL3sog937AVIVzbrTLVRUdUoKOW94txw4IZrhuhgh7aHXOjP6fXgsFR
RHPc0kyA1Qi2PZVAgW0TGBwySTYJ2LXBIpuM8+myVrtGtxEj2DWQ15A9rULwsaLVGE4WxJ/PKk4T
EKldFEQuC9vdJU0zUYq2GNFEONQsKduSZA3MgOg3Vam6gaL7zJBBd++KQRbQ4CaqPbqIvbPktKrM
FimTlN+TxTOsGykJx+6y6SYjzLCIZomJnySsisgwVs8T5stHfVAfzCLUXGLl9ZmYwXDNh4BLtmq3
i0rbCBV8q8XQMjIWHBb4iZ5nz3DCMyLjyit/Md1YDoOLbSVbtutiNzIFM8wUq7RCA5nVuUs9jf1I
9M90meCevlw2jV0PsZEj2GGXqBV6t7FnWs6ug0z/YKGAcVnE7p4ZoFXjqAACrltQZbAaMKAFeD/X
xX3X+GHxd5B6apvZKZN4o11lNpIEZQb0j/QxZindSPk6IIe0vGf0WDdME2jTBv4XOVSXkFjRTDW8
zlfMJ/6lyR7D7vHycu2mjLZCBHNbOJnjQGlGN4/G22WKnxF+AY51JsDTa5YKzWaqE9CaOooxO42W
Pkvk7x1j3dTB8WWqVNPF0TOr1eEWp2oEwWBxbMEsl7LOHqz8xmqi0olRqo3D7qfR3oACA9OD9ZVZ
NZbdTfzYaYWbZKUkuST7PcIdw9BjR4I6mjGIrVx1YXRq0S6J+1oSpO2v+0Zv4aJRAB3Wp8AhAX7h
ihczHRef+50z273kbO9CSG1WWOxICqYoN8zVTs0IoPbsbrimXv4Qf7SLY30d1Q4AT46hq3+4vLGS
dRSj0CSKO7XSUCsOGHHS5bOVtE4m5fuQSRGtV1eqhJFVClpbT31mg53LXUkWw+vKdCv79r1TVrql
4qFqAMgYj5XXrxSe5Wj00/jozobZo5vBsnuWH6tc+fvyEu4mtXVL5yhIa3gMiWuolGlfppM5ujWz
B3clrczQHmIbn2IvcgeHIt3kl26I3+DLgCh2MyZb2cLKzpT2LUNK11UfZyAaAXfMNQqnAntle1o+
Zr7MEezu5EZXwW/PcdrprMSi1vPkVPlBp7GtNd8lK7rns7daCVuXcwDvNryEvWTWAW1z54g3iw1Q
6mtGjJNRJoDD1W5SDAYqoXYTdJOXIoNe0dCNGxl/tUzj9e+bx645sMQ06mF0gS1wthZHW5Jz3rqX
Nd4XgoQKAV2iwcX6Cx2LgoDlCVmVrvRHeJk2BUql7BKRSBGrL3EbLP9gFLZeekuBgQ/P7GJeFF0i
Tn7SvOisVPYsyxjtSuXqr/kJUIzzNRTYLGDQNZOVsGB0q/hjQ51OfcJcw+Xl24smDIIgXDMhRxcj
QACiop/dwMxB0/tBCCSLDKWUuj6QxW0ymT57xgk0XkvlOOoAlReuhLlok7wxkGSZJus4c+Nq7kbn
sj57S7YRITau11OgdvVKwNQtxanXQR8U1PeB1UiWTSZGyH0VZVqRNo0RVND0OYh+kNa8C9X3WN1W
GcFFBaDSNJMZGUPtsYqBUMaOkcu9ubejT4qfHziIFwpHVgTavU63UrXXVlcBrWVSSryl0p9R5BaA
QsNcb+ilTvIzy+zFxNz8CkGsSPkt9oJ0A49Fvt48ONHrom/MPc6LJQ9SYOejS8EO0udU+cDa2Ily
SVy72162FbT+kI0gcFyMYxhnKKCoCBhQLCbeSrAS3tAn/W6MbeLSowwWYPegbZQTznLYknyJCPYy
RPfGrN8afezGwYTJdnCgZKXkGMiWUgjyMPFrJlYLDdNZu6UJ8lZkOi2aceK8lhwFmSjxUOcTIPmT
Ef0JNLLj6O+0Rc9+eezo8+WTvbuAzDB1TaOgIBFjBXMZUErB29HlIB9Dkt2uiQPI2oOq+o0iie1k
soSDVxQxG5tZxfEu+Z1aLQ9zEzjlUn5tRsstlFSyW7t+EckCy6SYLtLFPrDG6A0wawA8OFNMn+fh
YcAY6+XV202UAc7SohTAXhb6R1/bfLTMyhAluIxHByNfKyqK4rGb8Ck6UjvyZHP6exqZOGIovYLH
+E2KJASHPB3QH+PG6VLcZhMpj+jd+n5Zp9WyxMraRojY76hYQZrRGdejmn/prCcQKNj18KDPZ71K
XIP5bSRrE1z3/Y3EtYEZe4RBTbGWN7NUz3LdQqU38Jrrf6iFgsI2HqPb1WfI+gP3bhk0lvwWJ5zi
TG1pAqRvPB1XvjO0+OqYFpDVvna3aiNEOL+Tqs6G0aLXttWW2xyUvIGqSoxv7zht9BDBdk2j0yar
YQh9DeLU9WxH7FwTw1GU+0Q2n7JrFJg+UImGCgEKYa/tvNFiTDioCIDNKeJopy8eaiU5zEaItmV0
9k3JcmrYcMxLWTJjdx25DgQtDHagWVAICZSZ8STTUOet+aPK0OT0jsFwNDj9/r7gk8o27MKihe1x
nh14WzyBye3L0sgGYfbUAAiYsbaYcwtxwOv10yKzyaYI8XTYf2uzD/l7pnm23xf80JAVYQTkZRSq
OXcAlN4RtJ3V3mXPsAtGsZWyWuTmhm+GDoDfUz666Ob1zAPQko7VpzVqCd3gHc57K0o4pDXaMVHe
x74n5UNVXA2htOlpz+ug0A5aVNwNBhehVRlSskWfQhn1jmCkVjt2x/o7Rgq9HMQTsqHIvbOKzpJ1
0BQ4FER8c1hzWhdLhSAsR6m6tutlAmK+2sSeCi7JY7fQztat6vHyfu0a3UaosIZFZIZzUCCniS5f
dFMSZ5Yt4p4r3aoleLlhqKK80rCGBZ6+afbY9pjHTA6X1dhdO51Si3EVdXGx2KGqvQUQQjQCqfro
lOWZp4Ojzs9IT32wZC3ruwohmwjIvpURTuxsqsO0VTu6Vt/rz3luD8lD2J0uq7MrAnULyi1i0Tcc
A/lgGJFew+OYw7M+foswW2+WH/6dDMEdaHmXawMyhW653IyjV8WnsJE5g93zs9FDcAazYkRD2/Ur
l+LorcMkwSn0J6QFM+9/yCutSK9ijAAD0BEeWJS8oUwIB51VpC/Byn0zXbd+d5UBU0o55wdZ3nN/
e14ErYdq4+MM3k9dvAYjBB1fRrY4VTFcBfV7juZGnfVXbKSUdFqU2cIwLiDNnpcou1XIe9IC2xUT
baCucK9hxAitAvORLoijZtmjdtfBbLQQTKALAXswpylGivOboPX0d8GJIVuKqqCJPM0b6FzCewJG
QXBQ6f5a0koO5m111R7mA3Wjs+mOsjXb3fwXeb+y75ttiaOhMyv0qqAn73McHs3q0ztov801Afwf
lX7dsRsRtOrpPCq4qbn2YQCuqtE6efJ0+fjv7stGhhDUxG2dsazRB1ejnyzjYyyj/dv1yJvva6+t
N2cLiTWKy5kr3zR+N5Jz8r0Hy3NbSvpfVht9c+pRqTU11LvxMBAMrC3maDZS5OnpSv4df5wB4FN9
VRbqXl6w/X1/kSPclA3CZnPU8LAq+4+19iWe8Ra2ju+QYWq4/FGb09/gwZaFWg4zBQRR2Zp2Vh3Z
+DVkklaK3fQ7wvTfQoRDX6Bk3zdzPbjMjmtH+QzKLg/8QjfTz/SegeTb8i4rJRUo7FAZACq9K5Cy
Wwe89U9rDcXo/39uPXb7K10Sr+9axEZBYadQ76iUhUFeG4QOBvJ1BAPp4I+NpJ4nkyNENqGKWdqi
Qw2lM0+jcbCi1mkje9Ak8Fq7J/VFHTGxGgPilA16AIKJJDpqaX5qhkoSSe/a9kaE8IJKllgLkhmT
Lks7/mWQ5nFKiGmXiqwu8V9MwTB0ZjAVgbXgFdhKXzlNaPdcTaG+TUERbJziazRsO8MNupQkS7f/
GsGg7n/krWu78aRVn6xAznTNvZiAjW7t5aifmI8Rr6NyuGzm+2v4Imr9+0ZUStgURwp6w8E/dpi1
q7LKjwWVmNyuEOSQUJiga6pW2KisyYIeCR7EuQGgYKLrqbVcWksryOs2vPGpGzHC5aDlYQt+2/Vl
dU3P1jk9g8fRjk+gEHTBgOfKclb727SRJ5hFlalFVRsI34dDcl8dSh+oAmfUVyFLFo/s3ksbUYJF
WPM4VIG+voLxHOkLt+0/KvEhMrvDKAt/ZaIEiyjKSWtTtqA7jlY+mWavi7vGRtgN+KA+PmpTKznG
u6lGa6Oc4Nr7ATjpVQyqGL1yBt1bOZ1wwFyjuhk86spBQWUaCp7dDKK+jnq87Uz+reehow2gf8wO
VXAbyAjS913HRjfBq2OecSiSbi1hNZ+twENrKFi4DZSBANjwcwBM0fvgJ7bLKTj4aGlYmTEcaW2+
X/TjEtQ2Xf667DZkeyZiXHQ1a3LaoCkrOpnKwTj/4jG/NQMPnZS4jWVnbd+DGByAoCZdG+leuymz
GIKwN9AUUw7f+uSvuveV4MO7VHqRIWxVUinoXypxY9VK+NVo4qsyDvDGtB7nZDnEvXrkc+FSBX3Y
lM12PGGqAOCO/uVfsXttWi8/Qti80Orbts6TwZ2T81gd6CKJMiTfF3FdmlgfiyVFsS4bh8JAERz8
c0OCGox3WY//YiC/FRF7tQAU0itKi/JLCrQLwCWXjuLQR82fXeBPHGRJNYl9iJiLcZ6ENVmrZYH2
OWo0pxh011IkAIX7hxnsiRZneK6/watR0X0/oyNsHdwCXfA/HKt9ZWPExAVW3V3jv6fTG6g1vwUK
nnHJTWtuOLyHkf89hndKgDq1drBaScCx6xA3YoTTVWJYNEHJBf07pADVqkPIp2QFIad2ubiX7WJ3
o7iG9CSShaiKCHfmlJJoMTnA/kJ26Gq/Uf1OfU9IsxEh3JVJwUFxWSkoC/eFxyflYUybT6SWXlt7
4QZfs95oWrMAWykcVaUz9aBS2nWsLjyubj3V3TZBwLF4GTCFrcZJZWHA3uptRIped2RhZQYNbq5g
BDQiU+1QtzweVpJNWs1KDKS2YoR4LQliQwkalDOnXjG+gRF3QBwVKNGPeHhcprnv7MtGseeUtvKE
wG1oI1TwGeqZS148m3rjwAt/vCxi9+xuZQiGZy19kZnDDO/uWb7haFdoVbganM7TD/kBi/meC5IT
E5VnXV0ze+tWbgLrkeY1IO9gHUC1BIMoOhqjg/WjixzuV2dyJXuu7lvGizjBUyi0pDq1FkBqFJoT
p6eyng65jGFoz09wHbGFqhLUlcTmnwg2oCYKhKhouOiG+8C8q6zWMTBEHciGuHZt4v9Iu47lyHFl
+0WMoAHdlraqpJJpqe2G0Zbee379O+i500VBmMIbzaoXimZWAolEIs05eC4QivygmOyba8XjLpVG
zBZLWfGUx92DVbUCs+Oa+U4E4yh6U5q2akOTd2V9hV93NwkkplE4NYLchUgVxhRAz1ZMKbhYMa9z
Y1S3meEJbJtGJq/O604RdvOjrk/HATjgU6AFaogq+gGu9WZ+SM9D7NjvzbDy10Nku9JRSHPE9YKm
gfKFZeNpzDbhDJhv2awV6QTQHHnxAfAj3vqg+wjmQYvQ34jaMLl2vhPHqDrpy6rFmY2ncXbEtJoj
md4QiYo/3JEDFDN1G46dyCrr2ue0AVhHRaWgAhCd0LwXVLLzvf1O7uWgQhXAeFcNgl2k18WrTbzI
ZH27aqfj2koImLL5Y4IC0IpxK/trZcvOpMRe24fjW0DkUB3E7UUjapl1Uas8mFHV08GK/ldp3Jrx
OVpF5WGuy9jJYPZrNBFSywlsv5celv6zYr5LNNmRks6JalF4Rq+JVyu4k8WEMeWwmWo14jwPgRWq
YLCsZ5c46CPFWH39zT5cP3VcS7QNG2TXmq5rbJU1koaoVCXMGY/bYVpus+KkiABjuA5qJ4JxUFpm
xPY8YdxGGQqfSA9lWgdx+1xqx+uqcBvcgCj1RxfGQ9lZ1WzDhhm8SW6Gc6WOcjBWIPWKxhrQdLKG
Nr4ir9wqAhF6V6HpiJAscQABRNBBM2t3WyGvp8VaK0FgyvWcu9/FWI89W1tt9ViALvsyTKGcvgXE
aK84YzJNXRF5NDGGWkrpLa4b5L/QNrnZgkYgkR7M07JvmlmZdPTMSGQDAztxR1ngPUTWyASjlUT0
HvCxwMupz0qPtr0HkH1ft5LrIoCn+TKikdFwtpHZApbKdibTObWOnSoQwfcWf9vhK0ArjBrXhRHD
Dg27xNvXbeSvC1jf8k/z+OFfKwN0AFkjsglsSfi/l8rgttTWTNGx8fJjtQXV+KNo/70yL0QwUa2q
5Woj5TBeMC1/UUZgElZzYMnJuzmVUo+oRCCPd2u9EMiEuHqy9fJmw/8BlC6E0/C6e9xbN52PhmBf
Ct8IdfpCJOOh5q41Wl3DhCugCr3I8jUbrb+RQDHjtV+HEFRKDQOoSa8gk7rRStU5w15trXXIdZCJ
HxGhulv3770N5KBDAo8NdFeyrSx2NVuRptA5zWQKzaq42/pSoArnDCnA3dYQKgG2DaXSl2bXLck6
TmBU8VT9Zmj90v4aa//+XnohgvE1dpvMKFig0WMZV3eRT4tKnF4XzVHT88HctZCCdw0mWrFmLKbM
nLdG3Q3wN3OmvitGzR+yyalqgGBU6xLkSfMkSfVN1mv3cQS0h3UTWTt3JTVsFbC0NDy0GGPXJJpE
WyU0AYymW/WPnSx7dioIKTh+G32BFyGMeWtJNpB5hJDGCpfmqJIP170Q17Ix2wq4YAA8gEb3pTmg
/6dqjBKWXdXP23bb1rbfWLfb8hb4WShyEcSslkmTSH0L1xB9wY2u2878IXH7sAybg3kuj60dxqhb
iFv0ec/uF4KZFUwVIM10FKvAfIoe6bPE9ocTuddDxafpMhHuLCeIfiGOWs3u1a2m2UrWEWZZN9mR
kLske8Ibzxl6R1nuIvXHKILL5FvIZWHpDu8EDnqiYX6XviHJr2Z6L4ne9aLvMw4DKFVdtLRQqFRO
ve6l0r8HksaCWYpmgCVSfwVsNLdqJuX0kpqJFiraz0YhTpxL/nU752qBHnvZQj8i3vTMtnQbhh9j
CVrgPdC4RoFBvVxUNeU6BN0ydRU+AdA8zEpti5TJAHtGBgTj/D3aA7oZMDaClAFXCKW9RX+bRV6N
nCC1WBBlQgJOqmJ3Kx4X5VFpBdcQL3WO3s2LEMamYhMPNtVe6HN+uiVu7g+H7Q7pCR8YFV798Q1b
sxPGLJvUSkOSdriRou1sNoeu/379+6IVY66j0lxlSzIysE7KqjNbt4laO6Um2BaufRm6gRyXgnZq
NqsMoLZea0zsPcERNJ/lUVDA5vrp3fep/N0pb4wFeAd0FrOxvuZR6QLg3SEjWPHMt1w4O0HMQakB
TaiCIhi5a3jk9L0qevKLFooxLXsZNHsCNpJXk5tMecxFlET8hbLReaxYGNlj6zBSnSRJvQJWc5N/
zsVpwpi42j4uIswYajSvog88E/4Ww1xnupYs0mRikqOSSqepUcJFs0yjp44tDR9H7VYI4cG/x3YS
GQtYkUUpmhgStafhd5or8dSHHgSCtKs6OYnKgP/gAy4aMoYQ9UAnAYwVmjXXg/J9xbzZdlDuSHuc
fAXpDFGhiX9KL+JYu9DLrUoIDLyw19YplAVDZhP4gxLkN677A74FXiQx/qZsiorYY7l6ViQHujw/
1HX8lgh4t1eMy5GXeNTHAviD0TyCoNotra/RGzhn4KMvajDvbW0YUkyOLuibsdeT3NT3VSJyaoI9
YWeIrUFRYlPDStXKZ6O5BX+vk6+C1DSvh2WvB8uyQCZcRJkFu55iNF4Qn5Zp0aiVPoOKIBShqgj2
XmPC3YEQqdZmlDPr4mZtz1L/79MsL5Rh3MJGIWjSZcAkqgYmFnUFRsj0Jgf9Z981xg+QNk8lC+7H
K+rPa/K+FU2iiDadOfegJmty0CjTvMS5I/dadNdl/vUTyBVBScEMRbdRzmFMd8qnbFszHOwFzaBa
9zw1uaNbn64L4V4EFyFsNjsd9bxcexivKj8iL6BGtRvJTo5yxHU5fEcJdhBFBaEVUoWMP5FzvOez
EqMgxS1qRY7i9OfIm5zyNjkM782jQBrXgnfSGNditPZsLhUebMb74rY5ln7mme+0u+GkfqcPGv0o
Yv7hXzwYrSGmjbgPwE4vQ48IpzNpJNzY6BWmnGqST36gz+x/fRRdKJoh5GeRdgKZq8CyltSUIrxo
SAiMGwBsLDc50DXG6jdbbu2tB+1BT0PBwnLtZSeV2UbMxqOFWIPU5bt8kl00Pbqxr99BNsiigGA8
AcA4DUQ9t/ztvCwus50LWhW3nr7epnY4bnlyE3WqiHGQNx+voDX6zw4y581qAWOgE0TYuurGBWUh
Auxc6kuu2QOF2sk+yEHs5h76+kRng/q7V2HSRTI78FpsBka6G6QvpBtUg++S39RHxm2PiXzaMi0y
HcFqvuL6aIDjGPVQlLKioDtfFTWziwQw98cYqVJrWsCprNWwJZmji+ABBVbIJpViOdpke4UAa/iq
6McVMDM2ynCNyNq5Lni3MVTR3XtiG5NiGkvYXXKUTwMGg/NT7Fu3jR+NDuUuTIP6m6hyygNY2tuh
yXgSELo3XRXhqpfy2rHlwdeM723ysNZJsPSBbT4ZnReJVBVpyniTvpqQIJkxDlQqAARKneULyQRX
DT2kr63cBmCgDUwajPu/XMxK3gpJk4vVWwGDOU13FBWzVm9yY3Wm2XQ1kZnzjeQij9m8qU51tSwr
rKMOPPnmdukwh2gfslZ3rztF6hiuKcZsmLQ2K9ksBOXRsm2uVA8fJvwbTa2zxYhv6uxbAwiZwnrD
SCcaPDSi2LZKCLo9Xi6oXiyNbBVoIFWKz3oUFssT4McCfQP42OfrGvKsYy+JOdAZmTCQPEFDfXmy
q4Ol/dDKd9dF8HZrL4KxjnWK1bzc4ANTpfIU+aHuFMdUnrdFkEjjBiKIPi2wbMEUFRblMV6hzVgv
uKVHV/a1Q+mavhJup9VbwvQtDbHYoz/SWNc+5qRCShkZjxG+tm5uRzAoKLEg3OGv3UUIYwhpM1gL
oXhCmxnfN8MYlLp9kKribCeiaXjuQ2SvEGMKaBKQpVlGVEpB8UH2doiO2hloXsH4TdRFx7tG9qIY
k8jGAW0YGhBI9PTr2DzHsehRRT/AHty9AMZDKBLp68LERRibXtkimAHoPt5VymOiB7Q/WoyfwfOB
e4mMq0gz5D7lBgnWOV4TN7HtwalMe3PiND3aOrpYFt2RyllUBaKbck1RxrsvsYpenA2eok9ccDdj
LmZwItUFU/yhCW2EHdfPMg0Cr4ljgsRGivo5S5B9jbKTFQdNB5ya+Yi+lSmNveuiRKbPRIaSpKMV
vEUVDTzKYB362Fq5hwEBInzAcAVhDAC1NOBT22whLeqsjUQzcFaMXAmz6F5Xj0ZcuiB/c65rxF28
nSBmrwikpPaCRKzVfZvkm6xxUHD10CnrFKPohHH9+k4Ws1HtRjqQvlHY8uHUJZ+J/k4R+XXuId6J
YDZoUZM1A4IGCkspIkHFGG5jTRM89kVqMJF7lHdNOxpIwiEbd1pKjOORoNgEh0igCDuZW5lqurZ0
rVI0RU0GCDVFQ63cyI9SZ/3Pxn773l24uQxWlhT0sqjQ2e6hVfQobZObIdHstFGuesqaH7MxRdkE
RI2JJIoneO1Fv6m7/pbP+HYSm0uXoR7jaQpgG4vn8a4K8jCDuifllL2rg/WjLfDBgq1j20eneVTB
bADG3BHnF2jiU544hiQI0ERCGD8vK8moJy22jmznfDkMmNqOK8EdLFw8+iN2m5eZbTZ11BPNj8mx
OWoUSLB1sm/RIX3QfMwdBIsIc4V/GaPp1kBlEBBQ7DuIyDXKXC1iGQqzqWL2NQ/HoD2O9+IKMX8N
L6KYNbS3CHRYQK3zljY7p5X60dA+jPYbmKZggRcpzCIWBZ5ygH0E6Hv63ujuiahjnn+IL99nnGtc
KfDsgCb1jOhOKYBjbz5e997cPNBeA8aljluWb6OFG16qnPRDdZxBdi8/KItP50IxI/dDVEoXqcQ4
2Lbv1rqgKLlyZv6SdOlDM3z/jzox/jXHwPNfz22SHq2QIJkmuVnm6ucOOR+KVuMJeRu5odnFEFho
qSbtTSvXQPWnhsonPQAZhFd/mgOQc/k5xgBUwbiVwLrZyVegR0l9R5k11Fx1mgWN8tPtYgh8nWCn
LMa99vG4RilN83RJfO7j9NRuP67vFD9I+WPeFl3VnQ+qK/BIyg2qHdv8tDT3KZD7VOnU1MEbxKgy
wiAT3EcGO19QxkXdrR3uKVLfyXhxrCqoaY+V/e66GGpWr8LInRhmvbRZKi1popZ9og3rxnEOkgOa
1Q/XxXD3Hhx/FPoNkPmvOKNIoZVK14+ehc78VdceF7MOQLUiMDHu3lzEsPHDWEZGLg0IIJN+jDyj
V99pspyFMcY+Z7AfXdeJm8wElvzfSrGhRA4GH0Do4cXerm4G5uqjgvH0OpTc/FY9xseydmQKYeKL
ki785/VOMLNpGwYKu01CbUcOjZAidIHLBWgMlMJMfCnxL92dNNbgVWIkeV4D9BwDAIpXeJHXHZYT
bcGwwc89uteXVWAqv3/O7nzhZUbWlaCqVJbowHFGGR1zb2B7RpHEJBimAVgXuilfnuGYbCQZIniJ
agWvz6Gr/es6cL0QskXowEFnDIAcX35/At9lvGoycEzkYwEYcDVpnP8mgblkAXWXyNZgo/YWh412
QGb2+vd/D7++cgw7FZglUvJ4lOINKhRHPUCp5d2cOfHJjJ168lNXDoygo3Q+74DdrL5rzsZdKno4
8c189xOYWxfcGnijtfgJXTD6q6956cn6YcDQjSA76YJOI67Z7YQx928TJdacJsBlGCRYnN4gJSwp
lWOV6fP1leWfJx0UFJjgBna0ypynbphGIwKXjGedZ1/123DK3OTj4ipu7Ga+VTqZW3y6LpNrjzuR
9O+7M9WTNc80CZ1tCJtua/sTSJKerkvgLt9OAmPxgDoy4gjsqoiQDk0XrtGpF8WtXOe+E8GYPIB1
RvQajUBXJJ8i5WSbgYnHjCKC/+VqYqNxSkfCF51tTGu/rq2Nkdnd6jXbXZYGUn23Kv71xeLfHDsZ
TDJxGJVa6lMT7xgXK+an/mQFSuwgaz65iGJxsLTZiXt3BOTJj+uyeeqBbAyQ5fBOwJhlzvW4FRh0
UtHY3dcPVXqv5E/dJIjPeda2F8Gc27Qv4sTeYG3DoN9N8nS234B8Bz4QmTKh6mh6ZvsbVQmAuFOP
mlFlIN/RhsP4FYQc1xeKq8VOBqOFosVr0dL5i3GKT/ImH0gvAhbm7sVOBONzsraejZUy8mZzfl+B
8bcyu+MWP79FERPYiphpUhS2IZCYZW5taNvztCKQ7V/1W/rc0PqOJn5dA1Itm7VrmqFNJ9pkDx6p
wyyfM/mrsnSBkMCYd/41ypFn0EGVV9BaFfYa7bl49W2gylTy21n+SazV0TPv+npxn5caLAvKANvg
FUSP3kMfE0C3vyGOlOf653BDb7z+2bpBeBUugpuHZ2h7cWw0lxQl+C3RJ6hFp6X5OOSCoJivDwYs
VOBXY3aENQC72UqpNRBRUUBX1VcOYO/xMH7jxO7/J2Dk6rMTR/++u2wWjaT6kiNh0kvR8mCjDuRt
TVSJfCi9JtkABZfnH63o4dqJQTvT3K49gKiyWwN3DpJBMfoIkHEvzN8UdoWQ9kSkGHMBVVFpz4aO
B6y+fFTLe1WYmxSpxPjmIcuVqaMCOo+OLBVB+r46rEHjDC4dEFgELWLc1BZg9RGkqrjoXnFItZIc
JXkDNzoisqekt/FJu/uLSkyUbOAe3p0oxsgBG2PHgA1bPcWa/CK7X9cHgrS+nX24fnhFcpjgCuz1
kQncMkwXmmFhnSb9yxLfF9kb7ob9wjEmnm+qss2UirQnhNJY3G6rqM2ab2yXvWHMW667Xh1nNL/N
3XwXFxFGpEQ4mCIRjD2b9mLGGYWlSaPxuG32oV96wTOFG8PvV4ox6TknZZkN6H0bT9E5CrVDHk6m
23uLT0fH1U0gj3ejahqlXVKA8/gahySTjFYuIa7o4OLqm7xXQ1X9et3GuOt2EcL286EzbVsntcKD
WAmXNjREvDICJWwmOuwA+R4RtUegq3yeOr9QHlPRwLZIBeY4LsjTbEqHYqXafM+jw2iHb1kikLNh
9gQMQixx22TaSWSkKqq+yyOxwkz7eP37/CW6fJ8JzvTVTCJCj7mSYjBEVfw+z2+0xDhcF8NfposY
JkDLV1vTJoJIdppv1PhnbIo8MF3nV5eY9keAwTw2tBJgtLrcjUBGiZD0XQ6TEx/tsHNQyxCC9Am0
Yed85WEwtshCHLBux1q7W9b/tukGY1StPnTNSPLVk4rJaUpQFVhvyO6CC9C2UBy2wQLOeBN1VJe8
KNGtUNnleSxLXynX92/Y8p0IxrLydhhqswQo2FqCne7WHgW9MVzL3X2fMam5VvvUiuE8qv606b4p
fy4tgRPk7vNFBGGMKrGnra9kpI4nvXuX6vIznTr9T6vEZqfzNZm6pAFBoV3b7/tNfk5BPXddhGCh
2HlQvbWWKJVxO9npF2PzrR7tzKKUAv962i0VEy7k3bjhrTqMABxXAlpGanwzjBzVkZ3YE/agijaG
/n0XsnaZXqyWgfS03p9sCcAcmDEIUzerH7IW6R+av42FcJncdQSruAE8GkR6bP0yBd5+bUk4ldOS
gjyzGW5mZSgdORa1iYgEMdoVQxSXhoqsdEIRiiS/lOabrBPVY0VS6N93a2gCoCZrK9RIu85y1REl
wB+l/JbbZbdkTGDURKPVqgaazKvlaY3e6dXN8pZ0o7YTwXgyogJ5sC/RBmDKZqjLhU8beNC7eXzD
IdqJYbzZZkogQ1VRolgx/lOOtxj/MerP/00G49HWptLaPgZ0jg4S7AXP/kUbj7mQfJsb2YMSiQKF
w/uzOXuFDJtsROAGsFWpyHwpKRfZn6QYCGzxAlZpR+16qxGsH//tvJPKLKCMtoC0VwB+3wHumDav
JZ7l6T5xpLDw8cQUPCy47SkYpf2jJbOYoNbtzHahuL2T6enmfRF/tSNPtc75YAeq9s7K3b4UKUkv
5ldRCFgCZDgIFaBBzJmqkxwQDS2McdKA5NiHlD+0vK0+gJfJkd4WhuykMacrsjAvFtuAereiISjz
6gY/6C2RyE4Ec7qareskc0Kz5rJpXwxtOGdz5163em4OV9vJYCyj6La6NwZ18Ibv7a/qOBzbR2Cx
u1AnnHwZI5FO44oZBvmn4LJVjH0UdVRNuQTNCuAfpfbNVjbBVoN2z3wW6EejhCtGwYKWa1qpFXIN
0D4SlndNgND01B6rU+WK8Eq5t+JlIXXmuYMyXVwuOZ47IJrW3KIFEYcCYAaBOtzcig2cTQX4ieYr
DD0EjXm7qfLgqef1pAVNEIEOcgvTI/om3Sa0BObBvaYAjQo2A8BiAu375TUVDdQ/pcgQaNZ5KN0i
exLS8vDWDYBsGobXCLBHFMYUWhsUsUOLilUUH4l5sFOBL6KHhDWA3fdZeNw41ceyH5HX7TFF6uhj
/KMvssotwPQ7a8YNad9AdUYR5v5WiIXJXdOuUwBzNXiL7tfg8TYjR1bvzPFdtIkqMLztIXB34E0G
beArpL5yrGApVUI9XopGQz8qGydbRUeId1j3UhhPl6mtjrQr8vuF7ehP5Vfi0mEnmw6VTm70ZIfZ
bx/xlgMFFhUohhKjDTy2l7YnAeEpIyVQyyOpdYYCzJLfrx8mvuVdBNC/72KwOsLcpw78Ky81gYFG
Pq3V43UB3GsX73dgDwE01LRZU7CMmmhjBDoDWiPVgxZIioanfxlR+s0D7aELrsvjmsNOHL0gdwpJ
RBmmtECY1E/aR3l5nzfFsSTq4boUrjnspDD7EklZT4bEGLwOiOfxfJ4Atm7GQJJ7d10Ot8JMFANg
XjpIz15BNi61AfCPCK671x3rixVqnnIwHmzX/ELu4wfZkw+i/h7ubbgTyebEMJg5DUMEUPLy1wxa
lV/ELbzazd1BBlsUxriCOGgPZSAaQuUv6R9N2VQZpl1XberwuLFi1WltP+lSdx3DMhL4Qr6BXOQw
BtKRPE/VKhnRmXmoRsewztXoXd817qG6bBqLoZgmmW4NDZ5PmraWrgzquKmXJ4GQfzhYF0WYo6tH
ai0ZMp421rn8MNAZWtd2jScz/KvHUIRVL1KKruvuYIF6L5I0tPSj9Thsq/f69Hx90bgP+L3dMS52
Tlpprhc0BQxeiqEsULPC5px5RA+j6ohHjUT2xgSWuYYxsYTODTbzx3j8poDicW3Rvf3hulqiZWNi
y1Wdh2E04MGBvXOut82TR00QoIg0YaKHZjCkyVjQxpha/eci1d1Bk58bNck9s30LUtBlk9By99IK
Ih2DHUqEYKjEZbTmh7LVHf3nf1ky5J1fylj1JVIHCdHQ0mNOalzCqEsES3bdCaAU/VKEVsRVOXTY
fLM27/PK7/UFjG5veYyheoGHmI7uNNyAL6VEBaqa5TgjrEvrz8DTcvKpeJazDEEEMAXl4ds026Cz
7fo7Kwbm70wCWUpEP4JeRa9iv92PYAyw2khlbgYa5MwnTXNpZygmPlwdeFXg+ekfQFrgX98++sFr
AhlzBCfk/wR2A8azI9AD6/lhNHWn6PP33fpVjkQzQL9jiCsi2dz70EdD2dbIvWe34LQAHFv0DMrJ
w3JYGp88KCeaBgQArBvZnvpudvN7kc7/cE//2epXCfluJVUjYZUb22k0t0yBMUAZFu331pNUhgsY
X9I3kXkpOwNj0/TKZIHOU0VU2vqzPx3pPJ7hoU/xd0pDehOo1l4cE/VU3Zo2+YybrNRlZ5w+1iJ8
IP6xvKwic6UBg13pBgMHRrY/Zs19ppdusgiOviKwz1fQE8CQt2uKgo258HAGM2Xvo60BzbBgsHlW
7y3HPg2PZVCEvSgPLpLM3HBkazH5vIHCoQOFwrD+tNOjXgMAuwb6sLeKnv38m+eymIz3MSs5WeIE
uzW2uaOsZ1sPrh900W4xngVdG7Kx/lanPda137ZH2/KuixDpwPgSa7CSoa9xrNIhC3VrDCuAzl4X
IdCCHTmWjFwFdBPqBisQFcv4Kc1KV0kf/psQ5kpD3GQvCtiuPFLdWNNRawdHHkR3s8C8TOZSQ8tY
UZUArvZiOybBWKt4C3+c1Kly7M10p0nzthRMZdc1+92gd8X3skWJsUwngu5NND+GtAqyHeSj4Vg/
aGcAKmPoDFg+j+7qilwFN6WBPjgAkKB6+Arl3RgQGJcWulDqZXGN0jOWT9ssOVWFAq9gXpLv3Hey
mHNbj81kZGDj86ruQE6UEk27U5/HwLKdyKEFXpDliZaVa/mAfER3HNj5XuGwy7FsbMqKyp/yZD3S
FqIqSLzvSDegThJmfv9RNM7IPQc7gfQH7eJ7dVtGy9rwTlcJvO4E1MzGNTWBy+D2KZGdFPordlIk
OZfGhgb5s/IbISQJbHeMThhcwv0oerKIVGL2bZLSaFBzCJPT5mi3PijgTs0sCLC4QtC7ZgJZAqk7
lXFR86bhfU5QMzExPpQMh6L5LpzY5b/JL0JY0DRzK6LBVmmuuHZWV3UTF0NXiSf5yp16rwGMoTgk
p+K9CHyULtCrs70Ty7gt2H2+gaYBQ7zdt+L7gFqjIvlGJThfXFPfSWH8VhfJawdATbQC5N37uZ6P
XTKLLn1uFLyTwYQuRo7DJJc4TrHltqjQovyzOCjAfNJL/y/uLpHx8d+zO5HMgYoSpSymDCJBXUOp
wpYD8ZQw+brhOduEohEL0SIyB6vpjaxMTFAIL2bm9MqHaBDkTbgOd6cOc5jKXJUbvQXKXdmhlb0M
uvHDlCv+kDt1qwq8n8jumNBlyU3wfecw97aJfTU/yB1c0oDWxlTQtSNaNSaEKdWSRBoVpJmH1X63
kv/4fcY5NJLdtcgUorlJKpzePit1KLh+BYbNdoiMjSGpcofDQ/InYJVvXuUlgYkpeNeYb+TfqByi
oTXBor3qGJF0EJIWUKqSxge5TAIgGL3tvBqUxQDk269A61dgi9l2jZKccZZP0612iLwoAHkbML4o
0IhIJb4Tv4hj7CAD8H7bFPTyy04All+acFUFKvFt+iKCMQV9LTsjrZE5aeuHIn1QyK1mRG7ypmsc
jVV/LRyaxF9esFG5mBLJAOMEhHvHin7W8dcuFkWa/Gt8J4W5GNpi0JQtRl+9ce4/pAe0N4e66Zqh
Eax4cwu8wfXN0dlkjb10vVKVyAcVxI2Gz5JxI6XfBMeI/uDXN91l2Zj7YTDjSe9LGECiub/RCILc
jTWXxiViptbrpqDLzM1QgxTWanWEDHU6fsx6QG4rSpg21qHLRXxj/CwxjSJ1zZDROsTcC8tipnZk
6WgboVPBbrk4kqv3DmbDUSxVZae9EU2ocbdrJ5G5KOJqbEmqmJPXlMg3aTfqqriGCJngH/TC8Iip
UQJmNkk4GPVYDshGePkvElKQnumwjn7vUV6k9SA9xx+vWwjX6QEQ/295TJBSG7VRbcBy8lTTm8fn
THu6/n3+I2MngLHAOetmYvTd4OXO9mn1K287GEfyQJmeIgcm/yDq4+fv00UjxgpJXMmmVSA6lqr7
TflqGkH8ptqsIaNKielI/RWbxdj0ba51BhZtOyTaMR/8SPYF60bX5dXJ3clg1Gg20GgsxW967PkX
TW8mHvGSwik+GIF8MIVoTXzftxPInKh6GUZZqsFZGueH34Z3U39qLEwV1ShoiogS+Gaxk8acpgTm
36OCMKCDqAiUUTsuPUjGDPQrFbOrbzPaRcybpIgDjC87arQ9giP0y9aQn9s2vxcsNfcMGKahaYqO
Sjs7+p+ht8heJbT7VJ+a2qE4sbGfhwTTvCAHBYQqGi1LEYkm11deZLI4APbWohOkhAnFaBmVCgAV
9X67PXSx4BHyDwv9R7nf2757mdpaVuCagaNcwHvau5lHfiaBcdTPCs6f3jrx/SZqgOSG1DvdGJ8y
Tso4YBAPxwP4SKMWRFPuKtHDtDldKexYpR97dU7Qb0cUcAEZyJm8DAw2e6hI3oCCeQroAHYdzrrb
B7BaQN+2H/u3tBWjZeaPOOZY6hJqG3kBRBKFfNfqzikmQWjNdV87AcwxbBt1NuMBofui3Op2WKBq
vFrP1y2ea3w7Gezhq5RF7SNsUD8vbjO2QU7RfNqzOggG+3jK6LIOLlMLpwvdvS83Z7XXpEnXDb2C
c+PnZHa6qAyqQpSs4x3gvRgmzO3TXJ+LHo+FtQua/qbPguvrxUVZ3gtggtyta5esxPMdwyguEPus
kCbLjOfpJH1pUwew2f+vTjru2d2JZes/WyyvsWqlIJm83WpH6jzDzYLhEB3mTyXmF+6im+YsAlnm
2YYuY7+IBQgyzGO+3DIzAarL1lv0abe5Vve9LEpnMHu3gK8QrCrvituLYs1Q7SRpUFHg7X39k4oZ
89LtdZc4hmME6Hcrne3zdYl8O7noxpijEied2s54RPSr9YR20tvS+HFdAjc7guk9VJAtIH7qbI9E
VC/VuJUp2vW/APwJtbLNIZ9R7vemu1II4cy9s/fSqMI75x7HVh3r6NfHCnYok7UAU9/u8iMFN59F
mRihaoxlLP1UkHiCsLkMMSfnUUQrS3GqDxRnRdxHyvUdu5VkrGPU5DI1qxjJknmznAjHDtizQb6I
WCu5Br+TwxjFlJaSFMnbgJr5o576vaw7RL6TlI/XLUOkDuOjhkLXE2mAmKj4tYw/h/ismILZI+7j
YW8OjJuKlkEGACaWLDmOhTMcKV5W489BdkcC2msiiuLo99i79yLPYB/lpNGy3m6QR50CCnY/HbQQ
gg4iMdd36NWbyExsAB3QDvd13JyN/OwoMleVOJGI7p7rH/6YgsG+yCutb0sg+yDp1CACtdTiW78l
3nU7oOZ0bc3YeEUv4gKY/VAmt5aQtHEgleZ0sLvCTafpqTfbx+sC+Yanm0hrWKCPYEv4WVsoRk7z
tWa9hIbWOnaq32SrkLSOl2rQFRvNy79neNiCQWSBYLCy6LT7EXhF94mXo0OfInVJR5Er4qoE4jDg
g2gqbb986faGyJTmNYaoERdTmx4yo3G1t9RogRhBuf4onsOrDAMxU0seEDir8jGdn6RKcFr5Sly+
z/o3Y5lKsqBFdSLfqy4cqh8yOb5h63cqMOvUtiMq8gOCVejpZMbXureBR6II7nGuRaugJgHANWXL
ZCw6HmW1UHo8ZXL0hFjvm/4pT2+nTHUi6y33904Sc92ZkTTWXYbsaVdkrpbek2kW6ML1ADsJdNN2
F2rW90BVGS0UI7UfdXvMRHlt7qZrqq0YKPDKr8Da62E1lVVBgjHt37X5sUHBvBSR0nB12MmgL6ad
DnbRlIOcIronymO5PjS5f92q+GHpTgCz4UPcLPkYYVBBOmyBidZn60d1oDAQALnAQEl7EA5zck1s
J5HZ+AU8RNGQorclkTRnGBQnbws/SVSntpzE/CDQjy/NNunEhwJ6OubY1P1a56OGaF8rXAx3Oolb
PPROFpi+HPuAVweMq4TRS/kgarfi7hwBXgjG0XX9Fbr0mCVWP+Pq8abJBK6cVp4VQxG8L/lBwk4I
43dKcyS93sB5krM+hDQpXIe2C8bX8paCASLwFtgL1+Z3ApnlnCXFytoRp7YC9PNa+R0wfo1EIES0
dEx41S2WVoDtGiN+0bmZv0vbp+tGQf//q2t7pwQTWqnxXJSTjNBqUG8VOXWKMhyazR0xE6v9GEz3
ujT+khkG5t2ITV4h+k6xVQD0EnvUDvNt2RbnTSYPS9YL7gf++4Fc5DDnStEmba7bevJyRZccSS3c
WtfCZqz9Ocp/YejOz9e29hS9v7P/j7Qra24bZ7a/iFVcQeCVpERJ3uPEdvLCymThvu/89fcgc7+I
gTnClMavrmILQKPR6zlz8zqpqQx+g+/b+309/wK+EytjBZiEYmBpDG30OxSTO7iQ6AM5ybr/ZWIE
pUf38JK1Ax5bu5h8A0wgUX5XsMdxuW/ApzUaeKxk43fbGnlemaD2eqSTnDRp77X6U0y/djJvX6Yj
gsYXCQHFu4XykWb7eXosiu/KVThTAJj6rYeC1idht9Spgl470+fJw/gpR3hOn6mj7WD93PnDZbXf
DjHP8kRkuxT8H4WVwvIO3+ZfPb1V53TIB1T3gy9PQktOSJyAm0dbYWVtwD2abhb1adEkrQX/YGp/
b58I9Qu/vsyiCioQ3fa7+BCfctf6u5bjcn4s2UQfV+ILd0nE/Y10Bur1Fn2YBgECpnJfzME+pIdp
8i8fk0TzqGA1KtgK1sbAPegw/9awzwomt2cpmJrsdATL0GZdY5YxdAGMXI5SfQuuwYNfKTcVbAIc
WdAQtTB+SlI6Q7cbx9qN9P1/2yvBCmREnfCGYxWhZu2bGSTHc3KIuu+Xpcj2SrAFZaFF6ECD4xC0
yY+6KN+oKsnkyiQIlqBF317REdhpC50Kuhs310Sp55svTmct+PVBmXCkp/ZDXH/N9I9tKvF8JEsQ
J7HqiGhZGaM8nUz1UaPpIapk9ouf5rsbyMGjiaUDU0psIdHRutkqHc9U+NZDh0a2b/Adve6GeOyr
4U8/gaD3wmd5r2loA9Tkb7mCyx8xe057O8f5T+oRFBUO+mGtQXuYZXiQmyZmJUhw/eM67fUshaJp
GvnLND+PeeEldnmjjtdATK2XxE9z5RhMRaSMzMbtDNS03iVa4Ji23jlRO/68fHe2naDVmgRDE6RF
pI0hMjKmb+3TXfKQDmC9t31eQUqG42Vpsg3k/18ti+lkspIQsFA5clmDQZyZRU4Iak/Llr0+/NAv
KaNgeoawj01WYeCR3PWYUOWDdH3iLE/GydgpR1MGbLb92q32UTBCC2MtKxM8P8MbOrbir82x99O7
5jAivX+KDvnzVU7dSqBgk2gPqM+FAH3Zimh2ZFUeeuqEufwuTXbVuHQOC4Z7TU1nAG/Ixi03jclZ
tog9UBFzmieeDFfUx2m5G2RIVTKtFDEHzGzOWGfDlHCGLfsA5tL7+YFPFzdoYXYuK6Xs6CzBfjTa
jGepq9En5nN+Q5CjOLzlRHP/XWFr04FYbZ5gRRZtQPG/QpEkzyOnNu4sO3FNGTm7dFGCBTHbWJ3I
EOFe3+lPxhsfhZl47Yw5/47VSypQMCRGmQ+0bYD4YwFKAe1W1T5CuxX6zRVQo2W7eC9ripNKFKxJ
M4wAPeAuDE8XzI4G0Ah0Se461Eq+/V2VlN25bRd9dXaCVVmGXs3tEU/NRNXGbebiLi2RLE+a8Nia
6FSKYzdn9aegVl/YFLplG5QeoE68yxoru36CrYkBXZFXaYbrZ/xc6H1V7y9/X6ahgmkJ7drOkwah
gQYCwuDngLqvoRwuy5A8BWJ115hBIZzxAG6qba8ZHzEl76ZW7EQyKEKJVyJWAIzeqIG4FrSexr7q
86m2b5NicjT9hOas3eU1yUQJhoThDSijHmtio3Yf2bNjJ/vIKm8S0DlKW08lSkAEM0L6tA4XBQ4d
TP/BGvXdPHVvl9cjE8H/v3qup2oGIouqIbfNkh+GRgHBpoeykpBE2cRKQ6YbaWwqNdLa8acZxHXp
M7suZ2sBWRlM4gBWF3ucItIAKTJOEIrGTniPyYeDcYi82OXtJeiZ5CS2snB0e+9+ixRbnMKGWGmo
44mkwXyKo/g0xdd0GgE95H+r+vWIro4nG4ooHUKYATa9EvNZxchhlx2o5ub9y2VF2D6jsyRBsRu1
0oII8ZtXxLcEAWkEwpamkZSEZDsmKHQ4a4GWT1PLWxej6nmRNYPJFiFo89hko5on8CnG8E5BF1hw
SgeJ4dxeAmGEomzG3vGW1Is6L2RBnjQ1070+Y1Y4VCUitldxFiHY/sVMQYLRjZ0XVi8keu5AQaAS
SducbBmC/VfGuqhgltHKnGig3RvZQ0yA6HdZp7bfUlQAUWNEldEWUc2iJBmXRkVmfPhGfeKOd6Vv
/U0q3YFinH2/LG5zTStp/D1aXZZ51steQ7rVQ0rXrdVOzrW8eTIrCYJvECPN2uuBgZnTOFFuZswR
0qSq9imZZJ36MkmiDiyjPVoGT3Wl5X4sd1MdeyT/cnnDNh+z1XIEJaiBCz1Z2dJ7pqp6wAnxshrh
Ydr4E3kt0n73n6SJEUW6TIiszRwqp8U343zooi/6bNwgRe9MpcTQSLZPDC7UohkHc4Iq0DJxzOWt
ChtnloFQc316F3+et08MKiKSLUEKvBgviprhe9qR9rlK68qZgi56qqdA1t21HTKtBArmMzCjZTB7
tExT4Hibbgzo0sWPPnBEOFkHwnYNFISLuLsagEt/eeary6S1ZtkUCx4365n6iqM55Z3iAsnPoU4J
Qq3+hkjUgyvb+908C+S3eyUQY0OLqas8AZegG0r9qoS500anlnwAsaUTDMxRZRz02wd4Fsm1aCWy
T1jWmwOiQgMQZGBfLuDEtfQQFxJHeFsbz3IEwzQw2wpatEN4nRE6y3Rbpa+mbCrgH2ztWYhgm+yo
U0pWjzye/sVc4JFHe8eHjhs/9DTJXPx2YLZSD8E+pcmyZF1kgV7rRXnm3fta4tp35S0QO7xsl0i7
NqX6KNgqmME2RmcyOP8KJfayTn+e0MiWT51T0fkRZtjLx9lflPR2CoYv+cJAS1rrTorfuIuDQpJQ
kGiOCMyHBGFc2BFuB8OcrReHA3U6Xfk01OBxrGROoGztIhRbmZIgCcsBqcK75tZGP0L4yV6c2ht2
DQBSmh9018sgL2QHrAv+oMpoy8YQ+63fRcfAz8GGOTjsK3GAJPYvfGnZhgqmzbBVZQHDKwq1VekW
ihewD1P5aE0S6O9tMejgIgYDt5RYEauAJmr2C+/IRW+FoYJD+yY3fiSy6Pofdu8s593uNcZsNtg9
BYxCt+RU7Es3d/EWTW5x37l8vuXy47rdwU01VVd1is53EXHQzMY2Dgna6gcwtWne6A+6wxNdVurM
34r77JCcetWRoTlsWjZm2qgEUEMzxWZq0wzVye5wbFWiH4PYRtticoxMGVLWpme3EiMYUL1PptGY
4Z+OFDgR8bIDOLF7eQM3faGVCMF8phatjTABjJ1Z1we1ah08SDtr0N2BubVsbGATY9haSRPMZwHc
3dFUMMPV2Sxy5xJghAYga7t4N2f9qZuZg1LRYdTqm0CVztTLDk0wpXUfa6POzYl5t+ytPUyq17qc
uce6m9EQBMgj9VDJGs82bx7Im5FM+IUnKVxwzQqsbigZB5AwHWO+sdrHSftMrGue2pUYwYvoO9Yb
rADBgmFhrAkwiCpx2lSiK9uO2EqK4Dh0qEIDeBZAgdw08kbx4FAeeSpZjli/fVjnfRNUf+gMo7IV
imk/0Ifp5de2i3b5LHtitqSgF4wYBJgsGMvkva8rT0inBesHIDh5Szo4tPBVc3TNa7qP10IEo7ik
faHUDdxXzfheay9SNN7tRWA+mmIAEp3AwhW2az3L1B4xbYBR8A6JH133StO/bCe29Bh9ub+FCDe3
iyuAUIIkyhuZNtyq0XKsu3basY5EaGi7Cvx8LU64q0MbomGbu+HNW/szwFgOBz9PXlPDndHLBhRR
meO/uYka2HuAmstLvPz/K00oFwx/KSZv4593YfTdqB5H+/PlLZSJEFTatqs8oj0fyU1eY/YDGFrt
NR43gpbfqxBUoRgtkjcDrE1iNB8imtwCinCfVNcgaa3FCMqQplQxdJ6gzXM/LJ7xGDqKtr+8W1tv
HwFlIFVVneCGCoaTDVYdGrxFaUBAVJODRSV1VJkAwWRWaUDjZDA6zwzvCnpfyzJmm5EJMJ51NM/b
BjWIoMMK7S2FpigJAxUi//9CLZxXGzhTvEtIhr286XwRtM1TTDGC61psb01VMhTBBIDV6Fjd8rpw
h3LfuEe7K8j2Yk/mem1ahJU4QQmCpB6Q4cYBYczW7Xo/6n6S+o3QK1629aqEXcx702gZAVYixq+c
tH/ou8phsuq9bO9EWBLwklRNQbhj8obQH3sXYCrb8Ilj/iIblu3dpik4753YTzKGibK0OQZsAtDv
tocM4KS5bHBjU79XMoRnR7OD0G4qlLoqI3Amjt0xhtc8CisRwh2N6iYaFIMvwwBucHhXTnc8Lyid
39ncLkyEWKBfsgxTxGwLbVLNGsryHmn2Rv9DK/yCvlw2NzIRgjXoAB3VUo7cNyav43xK+xPRvcsi
Ni/MahX8J6yemGkotSbuoWNLaRXodneTMPqopakXdLvLkjYjZ7ISxX/KShSox6fYGtAikr1NfHwa
gDTmY7ULj33JNRrs6eqHyyJlixNeHs0gVYCyAABJQn0fYHbRnZm6q22t3kVSrr1NR3S9PtH29LHK
wixCYAT6SNPl4BPVIT/Sw3yQ5ef4p8T83FqUYH9GM2s0fUnghBaNZyq7WP0JNytsLIfZQDD++J+2
UWyUVQxaLn1QYgJKGVwj8vs4dXSA7eqygGHTOpw1RMwIDKRR50RD3JfQ/ikmk98svSxc4Nf/wtaJ
bbJIRDRBOkML7efi2N7HJwb8t/iYfeVjwPZH2UnJliRYI8y+6+g+AbpsNaGRH0WRQ9FQSf1o20wg
BoYGM42KhnsC42Y51LBEhv6dpD5olJxyviKJT4yzDMFwhwVVjX4BK29dzo5CP+f108yuaMtcyxD2
ikQqYPJG1PN1FAuK5tmkCiitZLhom7tlGZi1+eUAiUqmGnZnWC2iUh20O66ttk+DYX4fRupccWtW
coQdA3IdSBRiJIFAreFMoY+TcwAnlslgtzY1bCVH2LW4VLvcmHA7tdH+rgCdwqn6TPKmymTw/69M
d96WSxkYeLZD7cks3Xl6vbxXm9iM4Mv+fSjCMxSyTonHuIdj3TtFu2MPOrhBEkCHUB2gMNXs8PQq
dxhlIda2Q7ySLLxKCi5OkKYIG4xn9mDseaNC5wQacBYgbi8Tt/kiraQJL1LDGoWFOvzT2a7QFLNr
+k9seSjp/vJ+ynRceIqSBcXDUrFg5FqA2xiPlub2nSR9u+2ertYiPELppC12s0Ap7Of0fvg1/w10
9mP0AX36LrLG7uU1SXRQbNrWpiQqxxjiMPZp0XtLBoAu2TOxY1uNIoNMJiYZ9dJ0bTi/od06xJZV
KzaxfleqzgS7MAatGtQ15mSDL8pb5BbPAarxiRd4tTftgLvlmYPToUwkBa+RbaBgKJJxaONqQRwe
3TYAWMcsXgLgWDt0DBvsO2SfnPK/ZFW9zU3FrD5iP8w3gmzqT8MB3kAUfkbMlk3Gsm/IXQaQJVIe
L2vG5qVaCRG0nXY1ZzWaO2CKGU5o3o/W9yJ+jadZYtFlixEUPpjMPKgKyMFMe295YBOtZfslWYpY
ywIpOZ+jblFVDkZnqUHr92rB5Mp4EGVihBRjMfbaolEMioCQcmeqw/OU2fepkfrIB18+m22v+Hw4
Yu2qLnsU43toQJnveJdqCMInRqDq1r+AoNxU8ZUwQcWHLjaKqsYJMXLoy6+9LbF5XF3fOY+r7wvv
YKOBtl3lHYfZQnZzpe1A4OVO9X2SdMhuSYz45iHZwHyzAF1mIQH4592pmkqjC8F97YC/owBeCjRJ
Q3REw8blI9rctJUcYVGJbtRzkSAEDKv6kLL2RIGCK1MDbtXe7dxKCL9baw9CK8KG5khlRgDqx+xl
7hc3fJJrT4B2mbky/MTtZ30lj2/uSh6zo3TKI3h5XegVMHWYG/faz+yT7f+bqWPZFgpmTk2iDFSz
kNZY33IbfZWSt49blve7B4Qk6IGF5J3w/bpFStCsKlSH1DjNvcaI61fFAJGto6hKajgptZPoJmca
kJuawFge0gSkZ5Iz3F7k+UcIZjbJJgLlx+Uiup8uj4VsxnQ7QWCfBQj2NU71EHRMSH6ywuFTcqCW
YLAXABFVnGx2mA+KxwdFcss2VwU0CQQeOlOR1PtTUcooB/RhaaATqnpk5bfxmtkNZD/RN/or/ylW
c+YY9YtugSumEPD31aOjywKNzRXw7LptInpFtfXPFQBVv0czHOpFbfVSlx+RlbzCPqy+L5x7naVB
Zi+oerV989xQ6meaDNd3ewkoFBkGKnkA6/9zCYExVgXhSMVZ9bAEj5EMFWDbVwXIwv8ECOZg6LPC
HBeUWY2HDu1F+ww9AJ0DXMKTdeItFFcFZSt5wpmU0VhNc57gHZ8IuLMVljhqIPNHto3cSopwMnFY
9tao4uRpnxHHouVBj9uj3qdfaKx+QjfhPiLVrY4COop9OzQV7/tWebusHZtO0eo3CJeWoMlOrwl+
w6Sc5sSvl/tc1h8rESGyi0SANzHaCVe07r8GpTsqT42M4YmfxzsDe16FLThEho2WMCvGLa0C4PMH
+V1b9IWDCKdz4hYciIOs8C/ReJu/l6v3qR/tOqw4ZyRIRZ3c+G5NEmu9qRwAptVtNEbrKhVrVQU8
h2picLzGE+cUKfkD6Bkn9Cj9i8r41nLWwvj/V8sZskyfxxKd2FXkt9RvZXWrLRVYf18wEJgxD6Pc
Rgtu11rerD2Qwdy34xVPwVqIaCSqDkCVIc4EWGO3OgP+Wysbad1eh2mjhmhaAF0V9KxA8pNMKQ6l
bW/NxC+WY6zvLl9I/itFVbYRcP1PhKBZ5RyUfakBYBbUfE4wflQSUAC2eyKdJNk0qmtJgoOqLHEf
mTYkKTfKM20cgvHj9JO9y3JUE0sAB8vmwba17Lw0QctSs26qXIdVDcbKS1joztqHy5snOx9Bz+pK
y43KgB0wi/jQx8+JWd6UWSU5IpkUQdGsOTLnguNuW9oPpXWLuXDawPtvKxFeINStOj1MSI+uC3uH
7rc9qGVv0cEgMTMybROeoBx9UxqaVQA8gtoALZBMUNudUt5LcSBkZy+8M5gBsY10xjsTjNYPrWZ/
SdPPEgniCFGgYfinhSviKWZ6q2vBcx/IeNNkIoTr37OF5pYNCzPb4xOjJHHqbPEvH7xMhnD/aVHr
6jRDhRv2lao/83j/374v3Ho7U4Yi6XAJJ3AzOnFXf17CThLvbJsWTUPQpIO1Fy/Yn+9JWAxj2OVY
xPQwnn4Nt3qKSwd33P8NBmN9vGJRK3mCGrejqVl5s8AuF/ZLMoVPeS4BhNh+jzUwL6CRxzYNVTAt
GFQM+r7E+Bjoh4ojh7DM72AraxfEQ7tQOq67aWNW4gQbU02VHrIC8LMqvdcWL64+Yqbk8qb9wymd
lyScErUiu48UdNZ2b6oL1pQHsHG6lm+4dJ84sadIalD8c+9ettWShENSUQnvZy0EbIf1ptC/gv6v
RbmxY91JTEVi1v7htCh/pEFJhcaVPxWwasua5hPGq7Nb+vQ/Ht0qc8AWDWzTa8oCtq6hkQAk5Rry
pH9Kq9WlbYIMZYFAGZ0hvO/RKUyatzKVdX5utiavJQnWAag9YasyjFlMvQP8efoUtUcDQBS5X+0I
eIL0W33PCx+yCGzznVitUNhPYmKACl1usHxIMebUK1nqWQSE9ofLOrmp9is53DquHNEyqIDa3s8o
+WP8VJ+IG7NjXEoKrpsmdiVEuMrojEmDuUFzIxLOt4Wl3wXjVZwj64MS7m8P3EitGTBtj1F74qs7
45C7oZ81aJ7KPnRolhhlaPOyIxJuc0Ur2s46vBLkUJ+jCmBzQ+yqdHK6RIaGJBMl3OS8oGmuzQgX
pmH83o7lcVBrdxnDYzfrHy4rhOysBL8hKdumGXVwR1vtobFurEGicJLvi5N0w9KHTZ1i16qC/tCr
+nM4XYGGtNIEcX5upEGPFiQknUFH7YTxl/jbf9ohcXTOWuIEw6FYwWCX0c7u2gg5KjX7b3dGnImw
G/v/Sw51Gx8qw3Y6jXiXF7LZyb/eKX5Wq8uvV9wTHWHcFGsAmCDxhmVx66VzBxV8H0XoasNntUdO
kcomFmR21RJMgp6rrdL0uK7mnTm7vBGdJy7Nj+S5euHgGLEnr+hJbpElmIhkUEALk6LvI4uGvQLX
KA33Rf1iqFcUCNbbKhiGDAwbxFIQfGfkZ93VDoXfJzk5/uy8e9rPFtUSDIJiGaGqzShILQ/0CydF
WW4UNwVZHbij5Exlsjsr2AQVkdGkK5h+HQmLMZJg3apL7F9ekuRwRMCNtDVyJAER6TNUb8zus9bd
aDHIBgpN4itvekXnrRMTzGpXNMOMIXUv037U9HYALXKBzsdoBqWBrP9ZJkvwHoLanoG6AY0z29th
uCescNlyR6Nbs5ElyLb3zwJNjkYpQ1r7z7tcanY2zxXK5AOB3dYdJbtTa/BODpLpyW2H4bccMepr
CzNUdDOGn9xmTkmegVbr9ovExG72t9j6WYrg4PVwNA2rgDZ0nrZXdKfwlA+z4lS7xW0cemOPbrHj
Eyuynt7NmspasHBioVXqoZbFwMMNkAas9sk+9Gm8Cz9aAOZCq5CfubKWN9mOCq5eUfRzTHWA9gxT
4xTEQGI683JdxsOyHX2s9lSw9lWmLGAjhc2gd6XtTeAryZ+UXe0VFjBGcq/wr+lAsTHRR2yN6Db+
/lTJqcqmvEzQOth1zW2t5C5cwLfLVmPbMp1FCHaQFm1d1gPG2KnyGIa7RvZEbp/N+fvCreqmXp+V
CEFoM762sBBa9mb212CxrPZJ7BctYnTg52GAzuip752FfgGwvQwHfjtAOx+G2MY3Y5gkjy3c2+RY
fOTp7dhNXpjPuwrQVS4x5tt27/e2vWsaTacpH4HvhSkZIIGoLjEeS+ANJdFdPEmCXMkJibiqrIyU
qkuxeRZat8zwYOc/mSwYk8kQbs6wsGIpTWA0semGRftcfYxkcLSbIgAurhrosiZgTvzzruhpZy9G
gpcCMJhOC4aa8q7Tj5cvy7YFMCzMD4P+xgTDtyAkYnVsGsgJmn5+n0MHklejBZicBms6HozK6T5f
lrj5KK0EChsX06Sr+hwWoIyPZe6UAdDnPUU2+LG9d+dlCXs3GfWgz0szeKju5C4lE5C/e3/uAM5x
eTmb1ma1HMGBTJUq7cCZhTDMnp9yCx3rViMLZGWLEYxmS/p4yno0fmjWwWShk2THSpOlNWQLEcym
CfDhRa2QGcoAuLeYb3onUbVNARip5jRL4Cc3Bbupl5Gd6rxc1wbPg3VTygBIt83ZWYAYRs56ow/L
gGtfmvviaOOd5hCMGhjAfo0WyvwCyXrEmJKxsMzsANnBykIiaAmTwhnI82Xt2jx5C3TumP5kaK8Q
bqc2K3YTqqA4NuPXSr1XW80pZSW7bROwEsIXugr5iN4bSRQgGx0d06/qTjt0B/2j4Vtg0U33zLsq
T7wSJ1zNpK8ttbcwPkes+VVXlCcGCNDL27b51qxECJcy7lW6sAbtFmnjhHW4m2u3Mru9ovmsP1wW
JTsh4W5WdaqjpQf2swbJVgq4+ntVVi3YFsEIUxmYBVQqXJyRjZ3SNCD67NFb0+5nNXSkRdXtHfst
Q+wMnqK4GxdLAa91+SO8adLazc3YMQGME5XeNTt2FiX48ZraBcts4vwZajcdaORgb5RAciybl9M6
CxF8dgXYeSAKQEf/ZP9VWDfBNTNf9ur7wsW0xz5r0bGGQtf4TOgL7Q1vREUiiNzLm7W5DmIgfc7A
/Q2akT/vpolxwnbSkYdVWetGxY+ikiQmtqMbgpATUCGUaiIBXhPj/aoDdDw1HkcdRjd15Ci7wZ1A
NzrABESnUiaSb867TIVtmIZJQQplieH2tAD73ORFiA4hRwpt9nMfAb6DelvrpF7hmpL03+YNWgkU
tCHW0x7ZUgyxhdOXZr6pwa4USCs5m0e1EiKoRELMpEbWAFGwj+6N+8wr3QaDutkLR6CIdu1B1oEs
WxX/QSu7nQVdO+gcHdCm7b6P610fs13ayrII2+8Dms9tFW+QyUSisJYSjB+36JwcT8Ryso+aV7vp
HfHibG+fBj/YLZJ8wqaLiGEoldhoP9XFbrx0oo1ugFf4V7dcBULorBtcdYAVN2JZ25xMluD2tGNY
VK0FJ7vnsITAvOz3LQgg0kHWvrtpYVeLEqx4RrKwpS1C7brOH4opdkpr3OXdtz6IPinTVW/Gb2lg
t/xTN3KkD8yC0+vYjVdVryR3Wf902TRt+1srGYIhV+ZabQFP0uMad/M+8IEe7gcHvcX8RYcQUuZv
bar7SpxwiZelz+aAIu6u2IOaenP+kIeSwFG6JOEO00ZJooagKqUUTpxhwMMEtXTsZ6B1xyXGcKMn
2UPZooQ73DGiplGDWb1un2dOoTsU2ErDof02/Zx26ZHvpBzoVSaU/39lOFCUVdo0RkKLpqYbFl/V
+FM3fb68sk1ruDotwQXLBwut6gacyrTPgidKauVk5vn3/yZEeB2HMiZUn0tEyPbRCkCmIHmpZIsQ
jAPp80BpTW5hUdO1d0z3L//+zckOe7VLglFo03G0IxP0dVX/iz4n9aPErUuAkvHoO5KV5CXrERO1
s54MXc2NXa0/lWg1IBJvZfupOK/n13pXmrUYtEuAa4XcmEf9EW8gr+DUHrtT/OpE72WjPts21dZs
aoMGXhX7M40yCJR6+lWEmG8qG1HYAr6e6HZowEaUqrLVycTx7V2tzrSSMihTlFyRjiudJXaUt/aF
d+wFmHdEILi4s+4lB6SEXft4WVO2T+68UuHKgu82J6YNHsIgeNSnt2KUTOVsP4Pn7wvXFWjJYdby
OtgCnFmzfgQIDEogn9Pm+fI6tk3PWY5wY6MGeHj9DAXRkxNBN635TZP1jctECJd21odWSSYch1Yf
AfqsqU+RDJ1bJkK4thZt03CqMPCq5vmxVFVnsPvjPBFJGCsRI4KXdH1TBS3PNNMAU1IPNiiIe8m5
S/RK7Jph+jBXmKpAzkRNgXZn0dsmINJXjj/N7xx+3NH/v6em8HRnxDQGMF8Dx7N3htveH27KEdCB
5jdjV6HEQD5dVrJ/MKtnecIzjjaChXYB7DYqySdMoh7C0/w4ZE7opvv69bIw2SEJRsFmSDWHTGm9
wGzLD2gYC56TanpENfv7fxPEf8jK+jT9qBstsIA8q3pSwwP4Z5dB4tJtagOzTYpRHoZcsHA7QSNf
07avgTavTJ8qtO+yZPAur2JLBPDMAGWEuA/ss4LTWFZ5UoD7CoiV4ADWw7d6nPaXJWwdyFqCoGyI
YZQwIx3ycvanXLvrcrArWbv/JkNQMFpbg2KyGe1R6XOz3KQYp84kFn8zMF+vg+/k6rz1pEVfcAaW
gc7jnYEgTvYjL/RNR0Nknp0K/5p4ci1QULA+QksJUJ7xjtUHUrtW9wkYjpf3TXb6wjOTlZh7Ugek
ZUjxo4w/sR+XP89/oWhnqMYJwTEbgGFpwS4XNiuZXiFT1kZ3uV47+bLP5kpilTX+gFyQInpRRR/R
LgVyOpyc4rZ+Ke+12xrAXzvOoB0fUbCtb9uP0xf0AM1SavXNJpnVEkUPS2tYYGGIH9nTO21vuvmh
Bk3UYKNllEMGVG76kL7qkkdiyzlYyxRuVG0p1UAjbGuRUadnyQ7oirusK3Z5fbh8gFseFtU4rRwA
CQkTy8NGUVQJ5k6xuvIlm28Y8pC0PWXZzgDA0WVRm6q4EiW6CWkZz5i8wmwPe65Uv2ESb1G2FEEX
w8BiSq7YPZjXXohRvQ4xOhXGxB8N657YlXd5Ndua/3vjxHrxpAdpo7Uc8wUlzzp8Q6HdpZksPObG
+Z3mgzXFJCCKQLJQeB9KoCPlegkeqHaXoGA8gUS6PFqcG1MKVbGpcytRwvHYmlapCFKBjFGgBglc
V2320jclkkR4m/uGsVWqG5aGIEI4JcYHiWoKSjLFqPw+zG/r2EaS/Rr3nZ7FiOn1PFx6gEQihaYP
n5biPpUBU2wq2+r7wqtqT1patGU88U7XiX1uSIq0utMosZOksgEMyZaJ4Bs9GjTHbkapIBtfI/No
0oco9a/Q5tVyhOe1B7Z8ONkM4/Qo5TtGUSOfNJa5b6mdZKRAthjhkVVJNAIcFFm5ARR4HfmmNR8M
NBVdXs6mqTF4jMqBuTAC8+dLrrBoGSvUPr10+tSyh66SeDybD9Lq++IiwpCqAUUiTp2Dry2bPioK
6p+a/THLjZe6Kp+DspJYt83raaLT3sQQH7DHhSVpoWJSO8Tc2pKqThPvzPJTr99a9YfLO7ep1ysx
wsrCIQjSrAYoQFp9y6tXRfeULnDG5TFmkj3cTP3RlSiuKSt3y5wwAK5VCO6tZ14H0Q6xrz8gov+F
6XlNe89aGN/elTB7pGU19RAWgKJBjVt3Dq7RudVyBFNNUhCbBgosgjY/5o1rlN8vn8zmxVl9X7DP
aZQSc9YQm8I+H5S+3mWT7aBZU3IsMjGCfU7ITBq2oFSksTuMkgXDa2oeLq/kl7/27lU7L8UQcuWF
WvSEzNiqNH1lgRd390v0oSPHqrddEwBaiq9NkkCL/+xLIgV7nZoZEEt48z7n6eYs6s3O3Of7q54d
lIyRYuQEAYag071hkilXcX2M6mOA6dLa+np57zaPZyVA0OPZ1pWoBdS7VxjsNFvzYSqSzyn9cVnK
pv1cSRF0eSj0sCkmuFLM+NFnL5otQ9jhP/PdcawECMoMRsZW01NMYAaz4tsG0M/rwBtSchMGYyq5
mJs5Ugxa/j4UQaWLsSnDiCOgV29FtueDecoH/aPml42n72tAucg67yTbJ6aR5kaLImUwEXKzwLUS
0zVbyWuwLYFYgOqBYwhM9D/NmUWrXENUBC/KHP8KbXZagnp3WQf+YdsA0AjEfc1i4rQ/n7iy6snq
vP6kP5FT75d36Z210x8UP7iZryquAnD5tzjhgSssg5lxiZins5W7eancSkc8osum1rafnZUcvrWr
l6BalgLUt1A9TjnPiWfs+87RTv8SSlrfVPTzqgSDsPRmrNcxCuHzE/IKt9Yh8Ozd+G3a8TKTLO23
bRzOwgTjEBasmjAlgGpDkPlR6AW97l8Fkr8+J8E2pPaojoEKfN8l8gbzzlrcUJYXkZ6RYB6U0Kgp
scIefbLRI++TLQ757d/oW2hdlLx423mflUYI9kEzcq3TIxS1+hNgHNG9r+4KD7kFv31jLcRyPnKZ
PyI5KjF8tJc81WiLlIadlPuoTJ76YLypNdnQn+wSv+s4BqFdbRgc5MnLKAZ4e+Bx09uaIRkcfGs+
6AfreNlsyBbGL8TqenUjoD3VQl08M3jV6me2HO1Bkh3ZNn6/1VzsNg45FzMrUAzQis9Bc0oK7/IS
Nr8P7BEKlGwL4DuChuuxnudxAUtUjVro1k0ZOYkOmtbLUjY3iqJcqjHM69riaPXC8pZ1Jhz6kgzg
KXumS+NMsqKwTIhgEVB/BHQnhbGLMwA8J6ibJHdl8vHySvhtfPeYr1Yi7Jc2GljjgJAumKsAlOJP
UVjuZnv6PEzZoVuG2DMazb8sc/uMzrsnWAimdOjiNmLYVcwctCdb1m2+fXFWixKMwmj2Y1UB0hnJ
4JA4+q7247uxcqKvQKMBbYb5oZeNskrOSsxyThSGyBqj3huzwGmXxbHD3M8XSUpJJkXwHEZQoFnp
/5F2Hc11G832F6EKOWwRbyIpZkoblBIRBzn/+ndGtkVwBGP8+K28oOu2GtPT0/Eck8be4tEUfrRY
z02//09n88u7r1yAYUhR3HTIVCQwFNlFJv7UrY8AIptvx/Pr+FYyWn1JDCtVsA1gqo7Syt5kSedG
+cD+p2mJwK6zsNMlsgv1YatIbS3BE+TJY1Is9tg973+q7bdnJYHa+UoPXJihLg0saLRe+4TRTK95
1i+NV9iUWV7+ZoE9bV8itds/LutKILWPlcBUnomi1Egg1P7RLC8TlvbT7IaYnZ1Nz0tyiBPObNmm
wa0EMi4IpLBRA6i/3lWsr2Ue9FhBMcenfaXob/ypFIhBFKDhAfWNMeq6kCplIAA+SJMpSPLWK5c2
KELg9Isc2+ZJYp63sTDaSsMYoJsJ2uKrSmUGXWosntRHyCu76ue+Ytsf700xJiiuJ0FQixIfb6hv
0fq2DfmzFXFU4slgTNDKBT3SZAPDSfmrCFxGQHC5esrblqWPwN4R0X/Fyu7GcUFSmYAqVmxh7NPt
1JxJHjr1KNsxr6u6fUiGBGAItNdMtislgCKqEmeEqNp0HRM/KbqjJvmFUrv7p7N5ey2wE4uSKWMb
kl0YolPvLTbv8Ly+yqdmcFpgIsugh8hzOyGO5DVB+8xDnNw6rrVMqvzqQ0plqodSiAKNJgtXSZY4
GDQOrIKbNW99xLUc5lVX1UXR+xbAls3L8t1SHPk0vMDEXbDKfU5zeyjPaO5jdJi3sLitH8BmcHCy
DOCL9/otOVlaVUdcBP6QkoC+9SD2L5xz28rKLElEUQDJs4Rtj/cyQLhVEymbFrf2xldaeiRO+q14
7V3dF8/hYu+L29RIAnoOGv2WhaT9vbShxzYTytGAL5Eu8+gl5HPUc+atNw9LogTZhgyiJ5bgM8yV
QddGZH4GpokE0rua0TpqpDlldfiIMm+SGAdoTUYVZRUmS0zyU0vupk53Ld793cz/rJU6jA104Iaw
2kqCGgBUFUBDie0IRzy2l8IrAu50PP3+rGtaS2McYNsNcqJFmH6eLJsWBGiGlH79exLU2/98W27Q
krEeLqHZCvpbaiur25smndlbPdbkhnmy5+5Oyl6y6I7o3wuBc1A8SYyfiA1LkEHFgwE2tHVUc/iS
5L1HUmwZx1FhxzlvZ27TBFeaMf5CmKY0E1JU2QahPOQgsxORv8tz4UgKp4W4bR4rUUzwT6I+R18U
AWZ8qWcgMxMvPE6i06KcBy6gLzwEv837uxLHpALmKEzxACYR0Htcad2nyroXe96wOk8ntmEpJImJ
qS2gyRr3o0fTDcFZriksVRcUTs35ghyNWNqAnBhj20uYbFqEL3n4WM/AQbQ4hYDtx/Hts7Fty5Dk
VZMPBoyvcjpXdlQnuyVO8Rwl9nKi3ElALeVW93iaMZ7DAkd8gio82mTf++zQLg7AlLzQHT8pml3L
tuznXj/Y8oG3lUZ9xB8+ZKUs40PEWgffUIsebUgwnOSpJudr8n6f9RsCkCW0VkTohCmu0Opskrj7
nolemj0NGH+Ri0paY5+GArO0Dyr8hpXkJ30Jnbac/GJRrkWl4eSim0n2yhuyeydqaoBNFDuk6DN4
6gnwMyfxE6i22++LAz+FVUiZ805uYlqsJTKuIwTNcA7kPtp01E9Af3Or+/CogeacWoYVoNTnWEeu
VW7GGyvrYDxIJ+RxjEV9OkOUHzuwjvzV6ly8/8I5sjmx9KYjotP3b4whk6hJCCaWWq+5TC62C++F
657Of0YP8UF6xGrUc/h133r2753KNiRyteuFhkK0jXhYANhp6J+n1v/fZDChhyKbixCPGD6PAJ83
Y2UoOcsJR4/9e4buyvtv1wko1sURrN80piejGg+NyG2s8GTQv69iAAXj+pWVIx6Ur+ZTdyncBxLM
n1tXO11H/4HZe/toVF2iGCAYWWceZtFK2jheEOwKYOYlF+1rlfBuFU8Ec6vGNG6HTpY6d3YmHwDe
n5ZjdKJ7CKOPnbIfs33/kZlzoBz+Voq5UbFY9Zmm47ls6/QoCqatAv90KLqPhO5vYlhAJK0p+mFq
TbrVVbvIuSbFtKOWU5L5Fzf4W5k/1jOjLC9KHYY9n5KvNALNgt5fTrOP1/8/bCPRb/Onp38Tx9yj
MhKa0dKR8BP5VtFfU+G+LH1FP3eTk+Z+Mgb715YnjrlSVZiPxkIDwy65FMZdIT0NP0rpvuw80/ga
68/70rYv15tyzOUCpnw96S0CgFb4BLLbmAuath3nvglgXmK5Hcyl1OHLxdv8OJ6aEgBMdgzmL3SM
nOLVbA4o3QGMktfc25yxX5m8zjzQC+kiLa9NXLLTX5zhdBawc0Rb4BKM8T4i4zLMdpl7y8ALEk3E
jntfi273T+lf3mETY8MURVNiE9a6ioD1FebI8p3mUlj2DPrJ2OkfQ1fztKv0q/oiusTnRfLbZ/cm
lbF8CfzaYtvi7BRyIxWlnYGlXIS/ig776vHkMCafYtggyxfaOl+urOrzgOXGkgx+Ef3Yl7P91CsS
uMp1yaL/ef+UZNoy/bXOJt6mRz0oHmIHyAudrbvGl/pSPujn8TDf7QvdNI43mWymki+kyCJ9RNCW
i+c2EYKl4k0I8UTQjH31QiL7HycwvWNJM4G/uC0+1N2xFKxWgwkXVUL2TYxFte37HiAS2evkd0dy
mwVAoXN+TZ+d+Nh9m+/jShzzPvZyb6gGHePF/uSX0Iiv8aR0dq0q7v7R8OQw5oDWa9WrETLVdHxW
46PRXMSaM7+5adqUhFvSdLTfWOqZBvUL8LeOSPM15HHzNw3xnoqZ5Ij39G4+GytBjLtLMc3Q9tZI
ZwAobf1wiI5C0AW8ia1tT7SSw/g6acqwyS8V2Pm4FTVbONMV5NQvvkUX+Ub8Lvoy5hEjn9f/37bw
t8/IWIRQdn3WZOj/m/oITCbTdHpsAnGil00h4K+zDE0VdSCSv79GmgLY0sWEECk6W9JtxSsxbZrb
6vep/NU1xaocIXWEOac4Ne1pCLSstQEsvG/T29HRSgrz4CZtX0izilYvTZ7+qs8V5+LQujRFTB95
9WfeR2PsbpF6AADR+aBWV4IsL89DNfscleg780cEtlKJsbll7tJQCeEPoqcEYIqgFovpWJBlh99R
aD/wguXtUsxKHmNt4QKQWVPAapn6JZZtcg2Oeb86yPf4hq+LJ2J99n8WybiiZmxMi9AkR73NH+o7
Gh4JjmrruUPDIxH0aR+aGgLA9N/mDsa79+aIReFoHEVgSYjzoTjK3nKIrnLAq7xSOKrMD739U9z0
hCoo7rDIoKp4gN+LU0ESiIIPIk0RlPD64pAq9az8VFaciHa7NLgSxEQtohDqpFMASSNZYIFqwYmj
edMJOOSuekhcbpy5bZxvejFeQ8bKo1TS970/YQvkV3Okx4Y1aiSUbXrgwaDxPiPjRKZG0LIiRUyW
gJEhU87VUgZxBsDCx/3jonfqzzv3phbjRmZzWoRKlQCDV8aZPZe9nTTqq2QO9gR44E7gchnR7/Sn
QGx2WoD5UYCq8t4+DHOYi3jBdp91WPzoIB0scIx4yRGUcK5wlD7xydy3T+63RHauOhHTeiaxAFrH
o/r6q5p2vzgVlnCnK/4L9mv3aEc/hbH/URWUPGvR0e1PydPQO0nijK8Ulh9zgbYs2QVx1dyPUFHj
Nwn/5U68qcrciamU8tAIZ4pNizkTF0J9yxtONEKIfOtDdUq6pPvXUbKwB5HUCnk29Ysr3cuoGlpn
MLA7NMIWXfmA9CvYN1VqintflrkSoxiVRdEBsKuHZ8nMs6TASFteh3fz4oG7QdRUXabtqPf2KY5S
GzYCVv8a/SCMmttmmW2GCEsJb9p7c+Cf0kT8I4p5f7J4Adlgj2Gq1os/EayxiTdWgMa/F/OChc0r
sJLEXDo9RHNUkVGpUSJPD2jgGLqWszT+f0vKN0/qtziDfXK6PKlIWE/ocUgnXQSzzPcoedg3hv1j
AtXX+2OqzCxLiVljfqZ9kdSDlUh2oqHMwMM+2JajaSo61Xg7WTrDkeh1M9YGJlvyyM7Eym711A4B
B199xLqxlPWPIPoPWUWNSadLSt0guZvMm7R20+5rRjhmsH0sbyIY07aEhpSVCpAFfay9rPRSi/jZ
h/h+rJUijFULptQphoTuqnxVKA7dKyiDKBAzH0ALPmW7aDnjaNu5ykoiY90gs9caDFUO4BGza6+I
3QYobpg6mQ7hoZo9E5y0toge6H/ATdp8zd5Es3yGalh1PaGfNMEuOSCTwmOYuKqtBcNTAwi5PPhQ
R2ElkLH7ohiseZIwAzAQspxiAiTOsRWAxtiBTHb/inHMhd10sAxQNzU1XjKhCxpyq8uXNONMwVGX
/YdLX2nDBFXFNGRxMuidu0igtS8U2ygI515tR/krGcyz0S1C2QBYdHLhZpEnOWDUPFaH3ifH+CAe
Fs3hdJG3M7OVQPpdVze5nMvCKlo6KP2iSSC+rfzYl49gvRW+RJ9okM8b1eAdFOM6SjEZsEwBgWX2
PKvXc3g1ZZxeBk8E4zpifRISdUIjtzK+4VEUpi/c2WKOpzUYvxHLqACJWo8KcvZqJHZePVf9Y6Jx
fCD9h+5ZHOMrmmYSVCMBkq2mLUH1w6ToDADxr4avJnnZvz8chdhlBrAFJxVo0ZDrWc+yEshAz1dn
dy6f98Vw7hA7taVao54BuBs9n+Fb192pvFeD9/tMTNnMTZb3BsYG5apxU5hx8aG5i7cLw24upFIW
qksMXp9ZaMDw1NqmuRzU6UM486uXyWQ8waCAf2cAA7sbZjaSxgprH6UDSmoUF14Wrwt4dXXel2Mc
QTu1YdVrGCpv9bOO4cA0+bF/9JxbaTIXvyNNlzUljh5Efl7bfMFovr00vEG97axidT7M5R8sYWhj
mtI0+a/3HGQGh+7Uv0we5VvW3H2ltr8agKYNVcSYOptVGGUkdaKFLkFX38b9oTZ49T+J3vE/fcCb
BPovWDnoJm+JUbUI8dVA8Qs/ulV/zTxEnuEtt+UFAzFoOIPmJw+WwuHuVW3G4joQh7BKo+gmG7kO
qZpkSoM+Y5rYoE4CeWDofgday+xSsjbekMWmv1tJY25vR2oxjUoAts01cntQBdxHJPW7cHAMs7bl
mLe/s/ltV/KYF11Pwf9CEtQJa6W0jSF2rPDShzfp7BraRQmfrfzbvrlsetmVQOYwNaEAY7WAukxb
nKfp0liyG1n+rPOQTXgfkrnMqdGNXWyhIKPmP1OdoM3zpQJJk1K8LjkngqAv3R/2uVKJudagYphr
OUPO0cviUSl/duN9X72S8FC3s4MFcmf/C25euJU45nqXKA71c4p3qpOib5HSBp1aHPZFbB4SZoox
h2tg6YHdGCnNKWzMEpXWUVVbW267G1mMUjtWK1dNG46wTa+4EsZYxDib1tCWqLHmAvmkgG0asUTZ
OwRmsa/V5odbCWJMop/KbhoLmMQcLd8kfbnEXePui9j2vSsZjC2UUdfKU4gxFYpkSaf2jLvo8msi
+2CBUXVfGu+YGEsA0I0a5hUub65G9jA+l73lLXVij0bCsbnttv1KL3oHVj5YmcmSxCP0Mq/+hrm4
6iIQIuqYgBwNe18v3kExQV80lLUVqwiQkcmkxm2VcS7sdsj/pg0b6oENasTqKiYDKCdU7KC+95NO
z4UU6e8m9ERONM45Jzbkk6M8r40KhjfKbeSlBXJcCcNfsQxSDqALcb4e5z6xjDn9SIp0ieAfMu2c
gJilvSsanjnQZ+gPl7f6gMyzkRaR3oFUFxo5i09B5spAP3a2ERRecsPrc/MUYhxEhu7ECB+xuNP8
qW2+d9hkTGeeRptOfKUR4xx0NZqXsoBJqEEc2rIz3kVfFLc6AqfV787YL5Mw7Qs8ofzMf/R5CjJO
Q68KIZYxUO/KcmkP7X2Bt7j5CFSrZWIQ1QJ4PgpwTCWiLa3Iai1AVhlgUVJQ9eg/92Zoa/HPD1ze
lRxqOitPoaqRpTQVuvdqLWR2KM+f5vAjeIBrXRjzCxWiz4TuohRRMHXXlsxxEJsXdqUDY3Fho0hV
S0fziX6u4FtFjJarQOnjsQBtGt1KDmN0RlEbRKGAo0s+2IbpmrXfaJel9FAosjveRvj247QSx9iZ
HAtYpikAJ9a8zOjX9uBPiC7CFcr/KGLzOnCbRm3qqq7JIgak/sDkI+VQCC2q5Qv5XDaO2Zwa40PH
9CaCeZTSFKtraTShyjGdhfAhA4S8cZdHnHrl5mu0UoR5jcKlW5a4QodUWUDhJ6VuLvKeV44I9j0K
RxSEugZVQlmuD1kjHwtp4Di47eOwKB0I3Upjl/wiacgFhfJ1mOidS2pnJwZBkfx2//L/i4m9iWFM
TMlJbRp0ImQMPUomWgbyUb0nF+uWNpl4L8MmpiYYeH9rxURAUVzMUZYi1ZWv0mOX2B0IC3JH83M0
TMRPhjPFjhFomg/kUy9xP4LhCxgzYCtgaA2D8YwbAnDiotfzgGbs+Kibkb3ofqJwYrzNc1vJYFzR
OAyNIc5oEZbkXqi+FZanW5xrtJkqrUQwXgicsgWAftCoS0XMGXQebNAs/VaRbSN19+2Dpw1jHmO0
hJaa4ovpjeYtk3KVxpUfCSGn1bl5n1YaMWahzKEgRbT1mLR3dX7IBN5YF08A43nUEHOs00A7ZgbW
c++y5W7/O/F+n/E5ipzq8ZDgsW6Xgxb7KReTnprmHwHc2xeSmSkTY45kUMNhymQAA4cFzjPTXW4b
cKJSaO36wFv33fYLK3lM9AHM1LoJLaQq8TG5NnwMtQTLCUCNWL5NuIO/HCuTmRBkrMsoNWO407jH
/AzAYCVD82eTx+i5GSVgxNzA5K8sqmxY38SlGBmTCh5M7BTHr2n/aNXfSfYRUlcs3P4Ww2jTiokw
KoDSddXyOh3BfaX4ITns2xtPFcaTLU1dlL0At93NpatjKKe8EmesPvA2fDcDnpUu1O5XweEkNknT
aQApEoARnXYnkgWDfjugUVGoQS9wHNv2LXr7coxjE1OjkDK6sCSb14vsFcrD/lfj/T7jzdIs7asx
w/rGCHAdS7gokb8vYNuQ3xRg/Jg4p6FQ1DgWBfzzc3JopM9leNyXwTt6xpXNfbpUhoybWU6FWwja
aahKR1maK8PMvX1R/+IF3vRh3NooLEoitMjkzEf111gDudJdtCjo2prgCpxXgKMZO+KNzoFaVIQu
UZitE9XnOX0qR9UrUt5rwNOL3UTVq2UoRVNs0bIMg/y76CkYk8qfhACIveP5A7OdCKnpygFgQsAO
z1jFoudN3lH0DoQkr0IS30UDj5GFHgTzPLwTwRhFJ01Ei7sWySLogxUlEPOzaF4BCNAetauufFjU
+33T2LD0dwIZy4gEIJEoC4a+FD2ze7Oyc6n1Ot6w0FYZay2GffZyKylmsZuxyBvop8onAR0InN0U
vX9eN4mjEbsbYhptUQ8GJvVQovOJhuG8VvEIj4dsq13+TiPmdUAHFovdKpojseJQ9tJ2slO3O9du
fK3NtoahOYE/XLmpm6zKgMqXZAPcqe/deIbRG2VGcw71szNqFbIXnQY7BxXf4pTHyAHLABdQY/vo
VjIZZxsWqGwYE6rs82m4EEhMLuVRthsslvOaMBt+XQbHxG/1mAtWVH3UEBGNRysWgzmTj1HPZcfj
fULmholzFQljB7pxUONhNaB10NkuA1VzDG/CcHFjh990k7t+xZPKXLO5yvrYCmEthhI7qWRr7SVt
fuxfZfp1/vAdb1+Pnd80UkHvszQa0cL6nkv+Yqa2PgZy8lgsxN4XtVXIxUkZuqUDRoviW703xAQj
7thBEDCFdTP5U3ugmV+DISJbxG24noLqilfW2LQNBbmeDKIIVWLnpWe1aUkdAuoKmFNOXSlOWfKc
78a7Rcm7f4tgrjTwwHt5KrAqEMd3AvmiAXCgq91W+0DV4Z0c5uNVUhctRYzwKIvaYx5LriSInAPi
qUK/5irekzvgSy00Auulxm8GC8DIg58npU+U//9oEpQBm5dq4qVFs/i9pLgPc5CQlJMbN2EQYg46
nvXgI9ama3ThyjINkwXoAt6/pFg67mzrATDroQ+ik/mAGeHZTzGaFNd2zzPwze+3ksiYAhErZa47
rFjAXm6kIcDqX1D3syPK3r5um45hJYixhdrALIdlwTF09ZU5eAY5V7yZpI3YX8ZA5u+vx9iCSeJw
ySRAM4gD1jEnCyDmIiAjZ2+SMFDeH6SWUzrZvKorgVTnlfFFZlgIJhoHLmkuDbknxXH/m22Ffe80
Yp6kWUeGXi3otCz3aWlrL2OANsiD2SCmWDz5kPBuE1cgY+RzIvexkIIHJ3zsve6YnUJXv4z+7NY+
v4C76cdXn495oeBzVCUmlBtkGr8VovA1G2p/7EpPj7CAI/CSg83TMtGawKI6yJbYbNpq88boa3g9
o0kf6hxBTKxyLvCWkYNGXtKBhYgxeDZsMfpZEHPaNojqzM56YAbGo5MTTr14a04ckTeloIV1KNgx
fG934lQ2wFvAaLB4qq/pzl+W2PWRuIIr3+1b4KZCINyyJMAFGniO3kuaBGMpRUDFAJPrtUX2Rn7O
rbsvYutYMPUmA+UJSPAGW8YXAMUlGh0Ccz09JXOg8sLkTZteC2DMbCnKDPxLLbp739PQzg71leVE
RwV1NSf1+kPv7Ouz/cne9GEiIGLItUDoNmE5fk3r0wCUUi3kgaBuue2VTmw9v7RKMg20PGhir1Rr
gB2kOUn7Moq8zJMniDEAdOQnMSQSxiOn66wMJiwU6gCvtX7+Tx+NbSmbNUiIGwP1VF28XbRjI51q
0d8XsTUVjv0NGLNmAuwF/31vy6PQdXNoIDULf0ZP1RE1SdC4OPIn1R68yNFvJC/1hKPOac1vmvdK
Kv376o0ItSXtjQLzVsPyKctA2HrLUYsngNrjSoBqNkvXAW4BAyELdrTbYHruDsrdcpKc+QHoUR4G
bPZF8iQyr5LaJ6IU0hZMhCZigZBE5/Gn8iQwzxAW0EJiCBEKEMmzWLhJzeVKo4fN5hBrY2CcQjrX
w0gowW3n03ETuo1lOfql837NfZ4bjvFtXiMdC/RAtFNMMFS9P6RFKhWrpUwRmVDbmBLru5sO+yOm
9TFreBPExHOzITUEiL+4r/dd6yXdZbh097FvOGQ6dxng+/8T5sb213yTylwtwZhLpZ3gwyu3BUYa
9h4w4f459BtgRZnnzOe15TZ97OpzMpdKUtvIgMmjMI7YSA3vwxRIUQrP921b4ZtWzM0S8SmTZegW
Vzc9s/UqiWMUm8mltFKDuUgLim/NIvRoI3SnBnsx4VH+FAX6fXhfXM/3TcD7bDwrZK4VAMjFaE5x
cZEy/QAO0XkmwkEhn9pQ5bgI3gEx16vBguUktUA6ksKToh5S/SXkYfbzTod5Z+OkkyrAKQD8MroW
o69hx8n3OCqwxV09iS1jSDFmIqrVA6I9G1xZd5P5gbY5CqyosIG4zkBoyqhhhqZeKgai0rZJj+CM
cJGQPRCVN/G2bWtvcjSmHyeGVpNHBGffepKvuGibf6LgAJjidykbZPS8/0ZsmtpKHOPwBDXTGktF
0R/leCcFyvQ8OYbuZzHPk/MEMQ6vHlIrK0rgXyix4cd56qWZFdSJ5vQCj2BuC0ZmfVYsX9o0ACii
7BT0sRXn175AhRgic8IDOgzDbP/VbQSfiLP/Lell+eOtAhEgpmVFSpbEeNeExGO8UIyAZA79vDtk
INgsPht1bkvhJ9P6vC9ts+ALoObf4hjnKpAS87omAgpDdoTa1QMD3VvBEUEFlQP6JQKtIh9Kafvb
rqQyzlYRBwVItwMiwC/ZExKo87iAXiTximfVDU0AfCqZXd7wkoNNJ7KSynhgIQZPy0RRHKM6BTQH
sevE3/+cm/a5ksD4XCss01rLEP/1oCoQleskK21Vyuwo/P/3IuX1sTEut8+lcRHpyKmlt5j8/Jzz
utGbDnGlCeOp+nkBo72K+riEmzbOpykufKHnlFToj+zYOoskJ7XYWxM0tNSSLreJdKMN53SW7Sx5
XHIQRHWV3eucmImjF5tNx0th6Q0ADty8uqnSW3U6x+HdvhHwRDBOChSr7WLOgNNUxckRh6skLmwt
/bEvhGPLOuMmhDFV1MZA75O0l6rHQtP9B37fknVZ0UESBgjt9zEsGYF+P1PUpEQdSnuU6mu94cFm
bz5TKLhb8D4aUJPYw5jKulg0HYOR2VP8QNEghgNqurZyyj4BIgHZzL5OWwezFsccTKgWyDVmmJtZ
PYXdTSpe9SLn7Df96VoGcy4KsdK6W4CKEB97T3W6T8mp+AZk2uPi9TfzoT/zKhCbme5aIuPBw6iX
ZkUHvHmCYDwoiFP9oJsC3Tm7ZMTRX+LrX7tF3Lbdlq9by6Vfe5WKVqVuLssACxSa2p4wBSyLB9LJ
QSZxkmresTFuW4pMpYgUZDl6PvppaD0I4PnUu5Lju3liGIuX1EboE0lGlUVuHWOoL0ViYdy9f903
QvozrM9bfzbGcwPFrS7jEEZYmqNXa7dWtjhhGTnC4sTJ074snkqMEwfERV6rBLGEEWqTPTSZA36t
g7XEL/+THHYPPrFAlFzq2LDoVYAHk5fUFJ0m5oGpc7QxmCiTgBZVqyhBgbFcK8VkW6UzWZzT2awf
ytg8FIFMZwEGj7ECzUp7Uk10VA6Rs4SQ5BdOdkBRfvoDD7tA37SFN2GMLcikUkt5ipFJS5ew/CF1
i51nx0zy9o+H/swfJof+H8gCQe6gsygWojGATadE5jkYj+XyRUtfhPyqTh7n8dridUm2ffpKGNV5
5RbiuAdMoowQ3YjQz6c49LGP6bxA+DL7/bEJeLgwm99wJY85MMAUxIWZ4z4JQunUcfhNLsdjK8YX
2eKtY20a4EoUc1xa1vWiJQDmT++/9rrTLpOtFZwpo+0HZCWEubNJb+l1qeKwwDX8JGGUHuCV5Ko7
pN8ab3b7AVBovLiY8wnZ66t1sZ4o04DKhPKamth/FSuPDCeLhwe/fblkHbsWYO9BR5o5K8WqFj0Z
aFFWDCg0SOzr6Ms4IqgftQ/ic8hYT/ktjzmwpCiVJS4VTDvPAFOVHdlrA4Kdb6FyJo/u2/La+Vv4
T7KsoHUCIE0ZtJ3UhFbW3+ThlEs61nvVq/xSPokA+G+vQvDfKK2dAKuxcTTMqArYGbT37/imba4E
M9cORchlUSYA4ZpF6fThPQHMlMUjGdx0JCshzPl1UdUOKlDN3QJ5jVYC6aR8QFSYmWCQlXpb5mWn
W0Hu+msy5xd3JJVJh+kIMn3J5lPbvex/tG19QDgCtF0dFRkmWBuENCKjOnZuVufOIH4SpbN0TRCu
69qPihdfbN9syqD4tzQmUDMqTe6RuGE52pO+a8Csi10g4/zILn+NSWuVzQPU3Owdos0GxiAZJGCy
yijYxQYgwTQgCsdx8yg314J4XSuLL0rP5XCM5IsCut+k5dFlb/oTVcS2r6yrKqa63l+CZcYatqWQ
BZzi2mmSXSm9ylrLFavP+8e3LQdTM3jaTDzVjDlqDemENG+AH6OZom8MjlWcUICtD9i4Ct19WZum
CBK1f2QxpjhURmn2OZ61yvjeAhBsNDiJ6bYAQ0PQAeRnhd2o0aYhV8FYhB7FeC1IpyV92ldAouHR
H1EAoO7/EcB4iBC72fIgYbxYPJE7uqzV++ENWgSAOuBNz2w6o5Uo5mBS5Fljb2GTysCmmziLdjcs
djdVzr5KPDHMmYSZNI9aAp8Xyqat144w507Ucyot23dIk0QgWoL8FOQb763ZKKa4wYwsMPuz1rCr
GhxSankmck1sWZzuJ1F+JLIU2n2LwifhlSE3zWIlnf599aCkg6EpoGFCvaK8tazrvH7c/4a836ff
ePX7UTpNVSbXuENGdCOW6fU4vu5L2DyllQaM3RWVPBKZjrgJ4/O0fJuE5zDm1JG2g04NQwuUlBvz
WkxqkBZFNvdNglGqE4Wupq984izB5Pw3WA2uPKaSoKqYotd7eLjOrZ8Ul1ZM9Ytyi7q0R+vr0we6
E/JKPcYE8zxvx9DSWrchYD8YHKXpAgwec0KIf7F0QDTAyDEPznYn9DmpOxIVYIBbgFZEMO84tIes
1k5Ea88jQEHbRiz8ppYCdeEOOWwHhxi6/Fs627MoqybFACahmNPNJf2cu9NB85IYTYvSrQLlx75V
btv9mzTGYsABrFWTlYE4oEucUv2u84Jqrj6MjbQhGfN6gj5ktrvS/guvW7yP4l+0OonPg5ahTvUP
/776foyRpF2ThuZSoOwIjJdLi6TPFqbBCMIh0d0km6aDlc68nJz3GenfV+7D6NUW+E0FAMkjII+d
PjQbQJlm/zEKxj2JfTNVmODCXHOtvgLx6F7tNY7Z81Rg/JOUlmmutRWy4/DRKBI7Ljkp3bYDfNOB
eQ1jNYaDNWAIyvgMqpROejB58DQ8HZiXcCzDehCzHIUE0rp93GLj5iNv7eogmJguHiQzyWsEr1Jx
EwoHq/r+wdT3TQbbDsilRqiUGOE43XvRndTPrqqzeJyBlwu4+fvQ421cbYfkK4mMF1D1EhxAZrYA
eGJEtRZ1vzpQj8KTbmcPFMExvKt5nWyeX9AZvyBHXaNjCReLIicT6IDTAXCidn5Nl0b4uwdcaYxX
MONOJ6DJwFKZI9yAZQuQ49qdFkhefcOXxrF0nfEGfVnHWpTgKpV45IvHVk3sVOC5HHofd/wcW80i
YjEJUY3V81jR7XI8mG1th1YQ8iBZZY5DZblltCqx0nGGcTQGsLELwUG26PTRy6B9qYfaEbOnpEWB
XTTsRbnoMaaPoXiE/7U5zuHnuLwW+9TJxYuqPAtl5C1NgVZy6yq1akvSRSwPUsj7NtvHDaxYlTJz
Y4eU8TVpM0TCMsO4zKvRo4uxgJk4GmioAjycuxi7HQatpDFuJx2FSBBSOIXRwfSWA+gbl1wlgRFg
XtnGm/2RMGgljvFBWReKyrAgrRDG2JXa1m7Ic6lz5m03bfhNCLvT1U1zZZro4GBOWY/smVgHBZje
tpGp7n4Esu18VpIY5yOQWitkEynlcjPHTndcjokneMu1ekOO6guFCuUiQW++E7pq4DHCaJpkMuZR
zxZIkgusIo1OGIhfs1N2tdzFT2CE9PUzIO+c+iPLT6gC/JbImEii9YWc0VdJXV4006mHp/2vyNOI
sQkylBLpkW66dVJ+TvIwGC1eOWPbIn6rwM4GpUUiTRImt9xwiWMnEjCbMLTLjzHMD/u68ASxBtHW
YMDLEey0ICquwHeKArNicsxu032+HQjLQGrI85CWHXpCpM3tXrxRDN+MiVPytqW36w0rQczLkyAb
H0Vsx2I5ktZ6SRD6vzbsnJy7zccxAov+fRWFzl2dtm00w/3m92L8pUs5jmfzJVipQg9u9futpSc5
+CqBTJXfF5jHqX521dNY3qoGB5+WZwFMLNqF2VIOHea2Yu270B6JdJGX530j450/4wISMRwtYiCX
jDuvK28HE5jmj1jD2JfyL08DYExQA/8/0q5sN3Jd136RAVuyPLx6qClJZR5fjO70ac/z7K+/y73P
7XIr3qWDaiBvBZiRRFIkRa7F8LzPnX5cJ43aqrg8QfOlac4v6pGr/h0NJd4j2eB2sGtBoWZ9704S
OSWopNgnU9CA/aB/Jek3ah4n+S9FcHogx6QF8Q0W5cnv4bCrwtd+EiQLq61RRGfgYZdlYhCevcyP
UinS47Z3UmbNUansDk6/9V10njWgbVE36cbfKHvBca1a0Ekq7+NKQGzVqYdbz3ieH+1m7h1tH70q
9zNNjLxT7kRN37Pf/xLFLQRyvm6SOzCX4kHNGZFyqUAZHNudpBqWSV+n6LFgAgte1fqFOC7oDjx9
asYWkUo3vPY5QpWmsYYstoQM4+u3+kISp/gj6atCAxOnQz6Cp4lYGt7v5kJ/9FOltrQlAG4UUXGI
Do/TfBozGbCNcH9a7d3QubM0I5dcTbqBLh0wtOMFmfMaRQpeGHMepyKjDMSqyOrKyh79Szo9FlK4
YMEnJvgVVJTxGi+xhtDtc2pXkUDIeoy8kMKFDIonR2bYwlHUDFUZ1Z1tq34fgB9D3WwbbAWmNavW
V03/vXV8VqsBVbOKKO5BswKGFUVLgWTHvdUdOne8vvA9/LQ6vqeq9SNf8xio2yj7LIODryBkiTZ6
+/SXy+IsKu9I2ske5IQvc6ahAIInvcYW/moYFTXFis6Mb3cbi6HTWhkPWcaNdv/P2xkpLIpEI3Xk
V1FPwepVsthDzqDKtEXy50PbK1oFVp8Pdl4ZVkV0wSaue6WTanD3iSLpcVdXiMVkTbYN1fGNWykL
rFDkbOf/95wKcmGFHEW+asyJUwkojEy+p83mvDaINoxzD4os1bi20IOWtduC3XjGPuoEHki0Bs43
hF0qs4FA38w0eopS7aYamH1+FaLj4BxDPvqB2ioAVO/gd2poNPse171lyN/Py1kPjQ3FZMbcIoDx
0T/jyTKmtO4wfevgmp/J+5pdD4KUw0yCNe58kfGsHs5CGnf6ZO6a11VoWe6NrhaSq3GiH4X2en5R
q5u3kMKpQAtd1qIBfSuDdOMBbDxjhwAvf4MoBlt3BQtBnCLUoHzNxwEvVmTbJgALKcH9ZsbosFTc
4GDuRYD06xf6Qh6nFZgMUSQ/np3BxkcC+6I4uNA34ZZ+9G/xE95jLmEOIOQkkYe8KGIFUyIJiupp
fpXQb3UjOKpVU1p8n4u9Qj0c1WyAQuhBe9NLnptdhNSwXAJ3O9R+mOYeio/ONGR2rdmBgqJXcSQX
gA3+sVV8tCX5WlYneDU3tR+DSi05e9faA43vdKW0ziv4fM5fnOhi1+ZdXSSBnmQ0BN29GEGbcz/0
jz9R/yqqXmP1s/COJH87L06k55RzEoAF6TUf3aEoDwX7uY/Odzsrq6x/eBdEnUsCJ0E5J6Eqg9nr
CVqxu/FY65j+xZBsFwi2cD0rXOwh5yRMT/dRS8EeVm/AhtgrO1wUlYV0d1dtwS7hiHLC9WxqIZBz
FhM6a4s0QItIXVn+0dgihbcS5xcrOV7l3Ow4952J+sxF9sV5jGIIyq5jsC+maJbf3Va1CDFbIEGV
/9RFjJeFvtygIGHWT41yn/TvAuUTCeBcRFqRqEz9uXhzg6mg+DjT/5pA3XWzn//Az7eW6DFGcIGo
nMsYQVEPGEns2hgdcmWf5Z8ycw1RIrO+MIZWWNDGU/oF4ododTJ2uHenot9rRuZGaibQcpGI+feF
o5jwnqjnzQReFlZbHkZaWlGNYPZqX13RaRGcawBKVz5Gc5eh8ti9zbi4cwoDAP3oRd7km2wrYpEV
rYh3DqwAaKyC+DGP91p4xURg4qLvc24hBrZeWnRy5xRlBIRNcD8PsqCsLxLBOYJB7qeiCSqwVaYb
Vj9M4SWlIeN0JJzNN5Pc5sOEI6nYgyF9FsFNJJorWl8CaFOBR4SXHT6z89OuNooZCj3MwR0zExIa
As1dvwROEjgTjBupb0s6A91mR2TgeXjnXwA/igv7JIK7sGWWKM1Yo8I5Rc8RsUeC9oiLjuIkYt7H
hf0VEpEbOg+/0jLc9mNzlxDvgXkiLrF1f3USwxlhnbd+KOUQY3glmnu7dFNH/QF8NLvE6ESDr6KT
4SywAQYIZgml2kmat6iILS2zjF7gVlZlzHD+moFZXnSM/rlvmq/kU6+hRkbLGyS+dl3fUDSunL9Z
VnftJISPbdGlgA6uDLFt773q7TEy3pvqKMf356WsBxoLMdz9pQagB41yJKTzGJZ2GPbhYX5mzzsQ
RF/+FLoQyJlOPslV2w8dcsda7XwrbPOQ2kyNJUC5xvKLBhQh39In+YlFOn1rtOYbZqUM20j12Cnk
JMD4Y/RxfhNW/cXiX+JMzRjKsgbzN/hcMEjZaQcT9c7zEgQaQzlLY4VBlTrK8UKeRU5ajhiJ2LQi
9iCRkPn3hTl3rVZVgYGuNL9I7OjTSwtLItvzC1nXSkxcE0MFYAw/9ZOWRZOqdEA3X+xZ1J8voOM0
SlaZbc4Lmm+yLze3ac6wIApQqfjmhbaUpNqcsSxCKltt4soVaObrhyF3OxHKzr/YwEkW5zNkCrTa
0IOs9qAegN0CJlYUOp3gIbLQTuO0AmVYT5QXa+Nu8VpvSklp0Jgxj04l1BquM6BVdXZwrAywm0no
QLio8r0Qyd3qfdW3aCvGjP7gKzdFZBym8en8ga0b0WkTOaeI61DWyhYqLunPcoqHesGuCRSCn73x
9ZHQKR0bp43U76HcbLU2wKOv2lqy0m5lrRfBgogEcp6xNGTMBFLMSxU+3uDIJq07q6z2U2h36cP5
vVu33N97x1PIKlCIaJpHwbq8swcyuHX5NFWiPgqRFM7NhZi5iZIcqcpYXauGPURvoeycX4hACfT5
94ULCnIPY3XI/53UyK/qYbqlgQh5V7QKzsuZVZTKZKbbNby7Qn7ojWdNxAKwJgLaKqMzSNOBqcud
PLDKpDJVSrTwqQ995tT5U1zsz2+USAT5c6NIZoSaX8NaPO8aQZGc31eDwGBEIrjj7oEdEbaYpHH0
PHqicXKER7VUJtnnV7J25MvN4o5czlSgxJYlqi/Kp5fk1qiL/KVIAnfidZJMZZbA8oHLGsgYUXs9
vwLRRnHuXyuSnvUx7ALcKUpwTavvpvqXImZfs7CL3Kh7k0Uw8DR5DJJbVsVWI8L5XPNXy4PgXHze
hExNBmTTAwElSlUDWu2FZN6VXN8T6e38lq2Wi5bCOG8/DgVDaAZh4UtYgu10Zowubc/xNnQbHCMN
NJ3NVv87o/nVlr/YxboZKwDkz1N1xZve3PXhA20vGZVZLOzXi8RChq/QrGITXlYVkEgmmU2oZHe+
wGbWoqilEM76EdtLeTggUktBPJYWD63ZWF55T9Nv549JoNm/Ap/FYqa6KyOKWTonDd4kr7UwBWS1
3c+/E8I5ALNC2F5nEFJk6PSIupdmqjZ9VglMaPUtaLlpnBvoiqRs4wGZCpDqtcOMRC7ZYDob3P8F
u020c5xPMJt+TFoCVQNUs6WOoEOM7DgRNDEJHBvfgwp8lYoWklc7Md4yDfmF9u75oxEJ4FxCNZHB
N2cwMNwDzlSXu3qInfMiRJ7gF4vwQseSvM6YMiLhJh/01kCXABIcu5S29WZmJYw3vqMe1UvyqYUu
8L2nna/LqZ6gwtMhNkuHm7Q1LVJvzy9NoAM8k8DYyJ3sU0yUeQTJ6G1AU6DT6Be5AsDIarqqINPh
HWnWB0zxoNVpfheTq4K1VjLs2/7z/FrWPc5vMXz0HFApMpIUrRyjfDOYP+L0gEcTuwgFxcPVLVNQ
tiI6+tlA0PXnPceqcPSB3473c5hNaVz7wcMQCG6BVaVeyOCUugjrvqxklPSzYGsY3y5h/gLK12kN
3Ik02jhGTY3ve6h+Tg+Vcs+K5wtO4ySCf5Uo2jQqdYbaziB95B763k3UQe7zUZBWCHaKhynOU5wT
UXUMuoypVU93bNidX4dIAHePaePQ5f6AdXTBVgleJ3AV/50A+qc+jcGYMKXHI0QyXZXVfVtc4iAX
BzEvcOG8sjyIUfDGcJtfVI/MHBzFRzn379Yw28xChi9p8SwEm4TgKNpXkuAQ1j3wYhHcXRWBZUuV
8nwel5+7IDFasE0wLWPa8bWCd3+MyyRbJkrHRUfPWXpCK7T6pmiQz9XCDmrzauxE7eSrPmuxLs7Q
9bapyJg2qDUN6o9Sl8ElnmxQj7WVuLk/f0arJaCF0fMTneWYxzSMW6BCfGhzs1sLzAHTTkGHvR/c
xhYDYAj2jx/i1Pyo14FIhWTceKTRTSGCuVh9FV+siHFJLDFqpa4yTN7W6Islbuiyh3oz2Yo7gx+n
gpcEwVExzhEkUyR1rIfP1PXhWEdolNAr32p0TJvX6t/5f75hWp+KXq8yyAINpKsro+N3g3NeHQTX
GOPcwkSbZAzzGgO15lE2BgBoOkksooUVaQDnFyL05qS1h+iPpGC69XdleEn0f7IfxvkF8A6rwAOD
inlSfqer6mas9dtI9zZ/t1mcJyBAqTfbAOlzhPqf1ZTVASgTKYikAkE/6vwhviS81GjOH9S9Nk19
ju5dKfWuylLfRWH6Nir+RjPLoy+JHmBEPoFxgYAekCYsCTo9Zgvyd/0R/WdXPlhcAU2D3vJb8+n8
RgoUgu9/HVSWe0D9gUsdnC68zevH899f12oN00xg7UHXPKdwhYb3sCA05+7n1i6hc4FhqYF7Xsj6
Ik5COKVTfUqDMq0bMB1pVu0/TKLRrHVXcxLAqVupJqHGCtT/InO0tPBFNQ/S9CGR179bB6dshpkm
pKnRVMSaK9zaZihQZtE+cco1UFYNCYX1m2GKpq+nXBJBPQgk8NUSsIwqAOTwUaLx3PIFM7tWtNH2
eWTpN+RzdLqt+GVDoGF88WRqfTPMI4RTesWssg6c4aMUQViIZHBXTZoxvfQJirNUOXrFR1Z/0lRU
cfwX0zcROIGuRJe/4B3Jg691nolX5OtfIdU85eHQm8EOdunGsxXB0MX6UZ3Ezb8vQkRV6tU0bNHt
1RnPtACTXPDzvDavb9pJwPz7QgDL/byNIljlWByBp2wr00EdRbAYolVwpk86vw7qAkJUEt/XtXpD
S8GNtn4DnJbB2f4EVockYVnt+Mm2VrcaRphK8KklO68hF0XtJ1Gc/ccUGBHSzHCtGke0tKYiRK1f
dZGvt9lJAOcAItKZWcrQQ5290Vv9tpzsyZn5FtCJcTfYBtBI+7cZVjp1TEcEd7V6UmhfwB/gegwe
dyqYQKtuNHA+Rlnf1Em4TRoRHM+qxp1E8N5HyaOR6gwPxb15pxbHpkLLaS2onQiWwbub0ago3tTR
O2tS36rHoykaARUtgvM1vjHRjkRgazbVXSPfZ/3OTAW9JL+KfF/0YLFRXIpbTXmhpQwtY9nb8Nn/
nLEVIkey23fyBHdz1A8zV3MmdDnr+cFCLudzkL61mjG/5Kv36iHeTTvD6ezs26xwYhxz0UZy/meo
KHK2DgVv0KpdZeDKlKPwuVBEyHEiMZwH8kFfJSkaHtaN1MSg7gP1ISl7O+9L1/Ptxc5xXmgAl7oh
SZCCQjS11IPqevvOSlUn2zWuh4S7uPGO0/t5qaKl8f4ojI2oDJCSGEy29OC1pddGsDkvQ6gTnE/q
m7QdohI6UaOSMKM1ye8zUeuM6ZrYoSDCEqyIr+EWXZ4BwjPC54eb2AD0ew1gHOf8ilY9hCpTBLsy
09Fn/+e9N4N/B6WpoAJWTq4Zo9Q2FoIi/uqdtBDB+YhYS6SuboAW1+qFledbKf0RaG/EsyQRY/S6
4i1Eca5CyiOtk/MADeEbr7A74CPZynW9jbfkMZBcZbQUF3mJc1F0shDLeQo5NkhIfAxqYqAIl61p
J1SQmYiOiXcPQz5V4wh+PdocArSaD4KytOj7nF/QKl8OtByIT2Y6oV9aOhSVqJd5VZsXm8Q5BSYP
rGsIaOAk+ln6j0FNrUA0myuSwfmAinWyGplgXTXT2268IuNgJaNgq2YT/3IdLdbBuQCahhBAYZVJ
JLttLuHNcHK95LNSmBXHulX1Q2i1arM7b6jzCZwRy49Vx+PYjkGOZMU0n312p3t3Uf48hs7fSeHc
QZ9S0ysMaQTrvQZomSOrQ7TqP8ki0gnRajif0A3UmwYdI3gKAVpIldimh3yo8LbGILAckSTOJXRJ
owEHI5ycAvN3ZbgDBofVV/eNkJRJoHs8ckSqeiNRG7zs+IB4sUa3tkobED4zfCDAhVIMswZuYosI
wkRS598XeUumpd2QMHi8YHzti+sp+xmJqDVEXtXknAOG5GozaFGfJ1tvCzLHx24X3Gp75gZHxcZl
PlieC+6Q85q4nmGe7IxvpCxoGGUkCQCMqG/jl8lR7WmH0F/fDof/oj4ILOxfJCLaBz6HyTS+xJ2P
oTYApWlmI1MUR/+cnMTx9sA1SbcEwxBirIT1w/stkC9xh32uEaVDvWnoJEfub7LxA4GuaCNnW/rq
OU5SOJuWDD1IAxl3Rz7a6uEfiEnpRXru0Bcgplhbv+1P0jjLrrS8KhAA1o4ylXYyPqrhlpHalbSN
NF1SU1dPojjTLgf0ztFGRYDuleASDKw4CTZJdJOL3oZF58Td7yY1KgDso86pDreq6XrGrRy659X9
11v511MCkRdRGVVlvtVBNuXWkDRUOGYArORunpICx8JDDzxQ5qrgiKKuvDPs6Fq3gH+8E2ELrB/b
STx3cyodCFT6AsfmTXvWv3hyb+X1fmyPUzwJFHI91jiJ4i7QLkRY6ychhk+Y7nptvZNS0W7+iyn/
lsGHzgCOq7o6RMm9+pQPxb7deo667+z+bX6rEjMSrzKnUPUkj7OxRFYarzVRcwt/AiDeP065RZCn
DlfkKc0t49G7zfeedWHD10IuZ23+MLRFF1OUrbrcZjOTRTi5kfAZW6AdhLM0r8MIQhBDOSMPqbZ0
m8uTgzJ81dzlleC+FmgH4WwN/KtA5Ct8EPm0H2lXWpl30cMsk4HSrgJWHCDqf16ZSVnGppyi5yeK
y72J156sSZzz1ryufwsZ3JXpGVXc1jM9unofHkPUDiS7dKbDgOx3rh6I5vLXr+iFPC64zlq8i3gF
ynC/Gub3oJ60McgHAD3mdm5xnLGE9R/n17h6UAuRnMfI0Z8b5j48RobXX3pUp+/nv79e/1sI4PxE
OE0kyg1UEUhm3hOS/5D65rEZfuqGb5cTuqbAwtt1xkEpiSUz065q39Xaj0jvOysBlCKqKN9qLbZJ
xY5STARHLFg+H4/3JUv0MJRxz9UHSnd1tz2//NU7h6HjScVlIAOa+08tRaZOvMxAYu4hn4y6o14l
VlYI9ng1l1kImRe5iB6Devovgtsc2c1A7j6IJS5DIaALMZzFFawOJKrCprvpmI94ibTP79X6WZz2
irM2329CSZoRoGrlRstug1hwOf+LOZ8EcOYlFwlNARE/A97PiDHhTQXYhj0Qp4B5Hzv9TqOC0xdK
5KyrUWIyjgpgeKNrdRsC2MNw1KcZhnyeb4+2k+B9Zb2wtTgizti0XA5jqcIRYY2os9d2+h/THmx2
yDfSnQgjbDUnOwnj33G9sIw1WqIrSo9ky6uffd1w+2JnEsETomgX+TnXjJFMSnIMgmfX/+i3btNt
htbrORlrLdFE6nwoX2K4xbq42xghVCuFJeJ5Q2m/hWlpV4zcxWZ6MGW1cAJzZgMRyRToPg9npEeF
3sg9ZFZmW1u+0nz4Wrs5b18i7eDReDui+oahzfN/18AsdIddZ1VufT1j710G/bvwFvxgWxnpiqZ2
8PsmtSe/sDzmRuHn+RUJvCsPyIuWPFoyCoNOyUHOr/3oWVcFJiUSwfmMoKn6hMbYs6h9IyEK4d6j
REVIIiJL4tyEiimiqFcQZ5St7/TFvSofgb1ntc1llqQz9KzqKjhguAAXhAhdVPoZIsDrFi10QPW7
7SzlY7BnFEGg2wqxcmZb+WpLJ4GcLYH4ptOmEEWHpi6tFvxV6ofCMlfChR92m065LjKnyb6NxjdV
VBNfHT+k7CSbu3sH4CGrfolSTm/H39IjsQvAH/vb2kk963+jsV1XlpNE7iKmBQo5RDfQh579B8T1
wHAKy/dLVP4kYv4XFnc9fCzLuxFNkGPHXObrd1TLr/KW7P9ODHcXw/t1vlGiTqnW0fd6LJxY9h/V
WN6dF7Pu9k6r4axLaskU5SoKlal3HcfXTAjtN5/xOf3jLEs3Gka7EnXD5rPKLdkG+DgUkT7Q+wY4
cdfpRnJyQTQmWhN3BzeqTyLDQy2vD/AqNzW2ImJxXL+gfu8aPzIfkbDy2xKloISkN3GoymBxTEGG
2Q5XWv1apeVNEogIBQSqTTnPEc1NdkZvgLSlVb4HJpPum5Ci9z2r08uCptPyOJ8xzcQVpopJi5xZ
qMJmeyAyHvr3Nt40rrZBW6d9UQM5aKkMjaoGUNK5I5vqgg5mLgOgRf3M2+uiEsHzrO7eSQCfZhig
SQtjhris9u7q4mdlPAbjtwtMaSGCO6Cg0eMhUVErMdEs4IYjkAdoJ2p9WQ8hFlK4sxl8VaORjHRx
eJu7bacrcMA44RNAkxBCiPLh1WtxIYxz4DWe01uW4ViMprUN78WQEjvQX6NBpHHzf/3FSywE8X6b
TlKXF8g8GtOay0zBRnlIrioX9WJH2huCW3jVQSykcS5cDrxklHSUYRoDKOtAWpukSSBCpG+c+5aa
Kh+nEQsyp40nIbgL7yVA8J3XONHxcM47ZdVoAOWmduTM8F/TLKKSRVPa1BaVzQIdkeiEsM+LFK2L
c+f5qOk9COzQr6aXR1TyrISMT2FUuefFrBdiFkfEOQQZwZgeUAVoV/cJZj6zja/ZhlO/Q+9fGhul
wVvph8gJCWyLyRyGlyJXIE3GWLGDt61sz4CgajiNNY0W/Z96VdbTqt+LZPz4d8u6vMkzKMmwmR+E
/EOsbFBcdWZCyuA/bJ/rAoURSuS8R9ObUpCBcMDpNsZojy/oaXOwxkNS2uW+seONCLf1vKkh6v0z
Wur8dgRNlQ/iQRWc5So0U9SKIzw1zneMtUSq0kfMp92UidXsE/RQ0iOaFDAZbP8PNcLViGZxapz3
KIxsIImBB3j/xbydQ3jJTa7az+lXCG86uqBvS7SDnCdhYdFnehri4YLVVm7S+z5KL0mxFivi/Ihh
guYrA26ME0XXaQtY3fIlE8IMrXsOVQUZK4jlDR6v2sxZM+YS3vuHZNOZ7y0acZRa1EovEsK5JxYN
YdANiFwiEvkWaWW7ZeOdKRkCQxLJ4dxT2lZlgE4PeAp/m/s7fzoaIhzN9XP/vV98cUfvI+YHM1O4
BnK37oqK7tzVGBaUcv89D76moze0Uvq58FrI7VbLm+tgmiukI94Y6y6y+q6L7EoS5aOCjeOpluSW
eY1m5AA6BZOGnNu1jt76bnP+9li/F09L45xOOhiV6unw4yoGusAKhERQj6/b8dnIyY/zotbXg5wP
bKca9nL+fZENUjJSJBs9QjD4twivE1IDkLaL1nMSwrmARpp8OZUDgP0R4kj+bdV8j9SnnAoa+dc1
7iSGcwOjEXtG2cNCx+TQ0f0oIlIQfZ8zTjXCaFPcIYPJcwBHBK2+U1OowN8dCGeZ4aRKiR/gBTGX
b2rzRUp+EtTzzstY16/fG8WnfwFojxgxIIMZg6tNNik+9FC1FU2wFsGG8Skf8fRmlHucO9hNA3bV
igbc1sMBHbhyeMED5jUPvVkUZiUN84hDtNdGu5oDbwQ8MpBE0alh7IqtCNN2dUUGkNWIYgIvkW9G
aaWGBbqMxrJIVZ+9WLrPE4ESrxrkQgKnZMhQvK6ikFADjjH0AxADUWv0389rwPrOLcRwaoY5ZyMu
YqDfR4hOY9e/9zR3QOjmIw/zjkVvD4J1CSSCiuRPT8M8KpfN3AzcH3rEvwiJjXfJHu8AH7YLP8VH
dX4jdT44ZejYV9Me8spQue8K/0rpu8Eq+vrh/FaK5HAhaRd2gBgtvNHxAKJI/ANS8zoSOFDh5nE3
gpZow9DNtfDarV/+ASjPrqRnAC9hSjX/LnqYEa1pNoPFraCWemP4xowLiiIkhuwYTe1EEfQDi4TM
vy+EYOhWTswMNWuJDY8GoW6aDLti0gWZ7HmT1WXu8hlG6mdBriHcBdJC5zkJIN7Pa8B6svfbmDAF
9edKBr3N/YRingf8OqOV//yH7ab4Pv7QHic3c6EYppAqb31dhgo0DEAPA3j4T6FBHjQ0V+Ye5+gh
z9/bcnt+VevHc/o+pwNx6iWZksJD5JF5X5Xh3Wj6tzmpBGLW0x/jJIdTA7VSmqSWUASIrlGGBO6j
FWwaK0GnE7nOH4UcuvO2fKnULMRx6pC1fRGZRg3iYzziDuiPUCz0BN3Ftg4Gy+ZZJG/1ql2I41Qj
q4I0NVLEV6VyP3Xbmj763Ss8heCmFR0Wd2sUTRkSUDzNiHXU6uuP1nhOA0Gb3fyv8juHJgRZwcuP
Zpp8J0Jf5VoUq+huB771U618omXXknwwEJXprYfmzPPqt6oXS3Gc/g1tVppZAZeHFo+Z7S23QXLD
gLha7hM3dMrX8/LWzGkpjlfDNM6yLlOhF+HzpD8l5SUufCmAU7wwULyuBEsQ8GO1+/klH9MIaEVr
HdlRQZQoilTWNGIpjlO8hmKiLezwzNONd5VyrElg67p7fs/WZWBGmmkm5j/5qrehT5oaTB5S4tZ7
74EwNvTsNkh+nJeyfjK/pfCl71GN0AkWEpyMXIIttW46K/BFdcHVtz50XOpMRxpEVT4Rqnqz7KRu
xG10hbr3JnWrGCRbsV1+ttfJLnakyCKCyGF1YQuRnEYoslYwKcTzYpjs1G5flYLKy7oJLQRwOhB2
YxkUBSZuKqdR3eyJ7VTJAgCUDqx6t7KB6v50/qjWvN1yEzk31MpAT6U6IMvNobJw3Sr9dVGCEk1U
U1pVvMXCuOjVMApWBiNDj713HNhHRu4VSaB1AhF8jhT3eh6bFThh0ra1Qf1RYGig3WWFKhgjEWwZ
nyPVvWeqRoBavp5sJOXbzPnb3xnh7vzBCFSNckFq0sZB67EekIcD2WqV5FSG4HYQSeDCkQE4fY3G
ahxJ/GOU9kOfCq44kYD590W4SNQCj+OegvvAmzYTiTcVY4JATnTm8+9LERjoG0OFzAB9aA6q37ry
QRVxQItkcEY/ZW05EoZroK0qp0ICFBR2GAgsX7RXnOEbVZj3aGvBVY23FW/nXYLHt7Bzytk5cMlp
2afDjOt+T2XAmDjn1XU131kK4AwcMx+61zEkICDUi/bFvt9Ou2o3PXT2GOI1g+xEdf51iZoqa4xp
6AXmoeozJdBpaUKi9ky2wZ0Jdtlil1z9w3/hb0qBQc4n8CWYOonj3UvVl7qWJBJqVc1DA2Z4oE0Y
8jPRd7kI7Fy0Mt7D0BbWb04eYsP/kqbu1Pc6spQtuw/mi23P9pec3mJxnLchrFWAdQn1m26nT/84
R2+Yn9nLvmuiq9TfiMhEVm1qIY/zPYk/P/PGqGb342Sl5TPTCruN+ku8w0IK54CUQumVCkTeTqCm
N2wAQGjCjo15kRNaiOGcEMaXU9mYAchLyS27nTpuTE+gfOv7BUZRBXcowjbOPTAygeFexyOoPN4Y
yn3VfbJ6c14HVj0QGHEMkxID4OJcM0EBcMCmNdFCgPktS0e7VCILjkMkgVMytSuNWhqQH/gtRqLp
z0xEIbPaeK4u1sCpFXqi9bEqMIuf7LMnwA1svd6aUeOCDTuSR6QhsB5/oz/VMbDvRSznq2e0EM5p
21ThPg0rE6gXarsdk8Yi1DzIdeqcP6d177CQw6lbFLIScw8VAEI204Ztym1qY0CysTpXwaBR/n3c
nhc4Xw2844PiGZpCdA2j5pzuNZHaeH0GdnUa908JVTDU3m/BamUnVZxZpJFfVK0VhA5re7mUyV1X
CaMhWBEwZdoYt51/peZP/SVt+ksR3IWlZBIZiRdBVxgaqZhpaXJpy43goXMtWFxIMbga6pj4bZDJ
c4uOHls12Tb6owa+Myow3tWC1lIOZ71A4DaNvgQkXn+QWis+ElffAVHwbtoi5oqOyUOzReAtWNxq
urKUylm0HACYIPcB9EIfO8c4zCSW6uPcXD+PylySHy+FccZdmZGuAVserUEdcdrijkWKm+QCZV/z
UUshnBFXRhuh0o4aGtE23bSX6QWOfPl9znjTUc5Ds8KORf2jhhkpICSqAje7rnKIhzDUBm+uciK6
WMHcKBAmnSnND0yxIxnADZPtMREOo0jQ/Psi+PYATBHlDAlXrb1VsWlJdWNRadfoL+cd0LozOC2I
c0ARcPCoJiF21YrRqpuPPDGsaXi6RIihU/QKUJ3+8rqLxWhsKuUsQ0V4ML7nw6FrgbByydmjAVsz
FWAjaTxiB5hnoh5EogiR44PS3M3Qa70gN11V34UIziDJlE5+16JAoRF501G67ysRUv3q/cMWMjg7
jP0sp7EGuBZ0zs11824HKnBAYmqP3Vw53+avbSpQ6dVaD1MYrh9FV1SZH/CWlFQOWYdcNXenTQV6
HgC4aHuw3c1o/GFkAYt7Iyr2/MtCMeGBUS5GVH6wV82MLNNGBF3KI1N+VTS9vfSSK453q27knflD
lEStKrpyEsjdeqzzamKAP9fR4+cM+LZ6/y0VPiWvCpmxkXVgcst4Uv7TanWpNYF4MiH0zn+M7M4P
HxpRxCASwTkGX1GIBL5zYOUhdxj2HbkXFjLXD2exDM4pyFrUV6qCaGu4RbUMaohRfwAbNO7kJq7k
iIZ1Vn3dQhx3NFoStBRkPHiAR1icmPdlB9AGkI83siDyWbXghSAuLOlZV5hqgypwOBU2axsrVEQd
vQIRfHk2akwzNKOZRz2xCv2pN97Pu9J/ORsG0h/ZJCZSlj9VrMEbYRc3gBjUblo33CmYoQXaivYo
b9BMsp/e+/vzAuc9+RKhopng/+XNC1747kAP0eE9qShu4JkmDSs3J3SfKOm21m51ud9WSr5lRiYI
Fdad0kIsZ0lm1iqs7DDoMtraltiBrexMt7FAfY1ZkwIZhnRBkYgtBHJ2VeW6rtKZYT1n75EvXY9a
ItjJdcs97SRnVT0GkQciodblNemtVDYHacxdBfg45w9MqCGcOWXlOLIhx4kBRM/V7NDtrmK7sxt3
HpJEG6rg5l23XpOqpqxpOuNnoAID5KIUrK+OER90L7cazPUrdoup+/PrEsnhrt+MakMQxGgGbNvn
3JPtfojtiICmURXp3vylryp/WhFnYuoYxk0T9Zjkd5SN4oSueWwOjTvfS4ktP5xf1rrDOAnj7MvU
ElDvAUAN27c1AQrX/jz//X9Rh5MAzpI0v5UZ6Drnsa3eVQDeAkzSfWMNNtnM1ScRY9ysxec2j7Mj
OelkYJxAnDdkVqJvJxLaca1YzPs/0q5rOW5cC34Rq0gwga9ME6SRZMsK9gtLtq+Zc+bX34Z210PD
3MHWePfRVXME4CSe0D3ZevF0+XDbJnU+G2dSS9FJ+aiwAdH6QKSHYbon9HBZhEjtOGuyDHPJ2hJV
cH3KvDQCd1yleCM9Bo2gZSA6Cxec5DibgIReLSAou9WGWwVkjL2ItlMgg6+ztl07E6SBcHJVYqva
Ph1fRkMw2iSSwX0tB11LSyyi4SsvyU5jQRyatfdSHAvcgUiv+SYO5nVVSUngd+YPwzfjyFri1KUF
9mfUI7kSCwbfSf/4OX7CBB2XsM0Yj1A/xzcFsZcy2it5/1Jput30mSBVEagdz/xJYhTg0wIbEwPQ
IgHBbVNMcpNQdhLl9bKCCxyQyt5zFeDNEAE9bzAnOgxHOX4aRTon+n3OISRxFE2DOo0Ye9SP8gBw
kVQV6YJI5zg/oLapZk0Jqp/jh/KH4p9U9xB61V75Qu6tXemKCbu3tU/F8qkua7JO+Wa/McdyNfdg
GBn87DB7ObA8ySfNBgaXK9vWwbomyJ7F8WllTQZ5mTCp6kpaAgD2U65/lYYnaxCIER3L4oxXXrS0
7AEa4ca510bO4pvY8a32+C5rmvciqHinRCiTheOVAkZTWucWW8EFI4jxN+JGdiOZDmOdyH3TvYZ1
Ql9dJhff5XkKipkBLRjFQ2bkdioBr6I4Ne01ewVrQVxsb2udVoASwaxGv9PVewVDXPE13nZ1Fs56
26rPUL7BWWpsj/bkZgpkP1VD/7KP2LSvlRTOhuekzdq2AqVKmke2Rt2gGW1VNB8tEsIZcdouiZYT
6J7S7KviYIyPkSqYfhSJ4IJ5VjZDaJgY2iomyx5GYhtJ5uqJiGZs03mrBiGKDKAawi/HTAR7o1kA
/OepU+zQ8gi5i1GiNnRR7Wb7PGdB3HnicojhmjDxXVbfYuz4SLlHp2s+jFaH4fKSasLnn6VBwwLy
odW+VddMr+jn3+c3Y0izVLNW4E0I+Ie6m7k7kmuGN9ciOK/Wq9gCrA3KpgzAmTJjlwgdmSeUhNxr
zMQCXIkFiiyDn5qqNBKGyYBGgSmpNpgyNCm3p8X7MyGcLRIiB51somWU0SeQDdpWbbcisoTNmK2e
D8KZIiW06LG0iem8/kj127oX2OEmMpy+EsAprmwQSoB2hzr6t0LyGf5i7ElOLNnhoX9N3haP2DHQ
y0VtxO2mykoup8xq2phpPkioZtyPHott8oNmM2KWZhcLm5bsx377FDoL47NtKlfR2Fso1Y1HekyP
1l1+G+2To2jAYNsJ/HwsfqKhVONqqhZ4m4FEtrL4UxBiLuSqCHAWwgVpGdC9shXiwSaAExmGTeOv
nSTQCoHW8Rl235JQi1IASiaZ32SnZNldtpx/yTTOh+DicTCHVtulmFmgX2RHc/pdWtvURXldb2z8
72AXS78mj1/pAHu8VXJT1XJnDKiRuDRKkct7NYY2NeltFM21MIO5pGucV+joGKTLBK/QAla0l8w7
GnR+r2VHo8ufAAO2VwdToBLC6+S8hFSmbSLrEWAeLDuJgWivYul5fohvDQW54n+BURXZLz9q1ecq
kTFZh7nUffQpfK9+Bn4J2T5jDC0FrlakkJy3wEYGQBcjCV5KqvxUU04k70TfsexhLjwcz+nYWsXQ
UnkAQH9nOlZ3kAbJTuQvMxW8luAs/AhK39YkTlpk2XLu9tZHZfh02bhEv885iEUC622JdNRV6IEO
N/U1W6CriKFxSTtVhxl1OUwtABqbJjtTk+0qvhWyIgqcqcaOubLXpB0TqZgQ+eLWtBO0BwzzazkL
Uqpty9HeK/hoFlr8ph76HMTqasxHJAdW2x5HT/KKG/OD4pTfu13/ookAUzZfZyWQO1anRJrcFejo
ZHpsU+W2MwTqxWz9NzVeCeD8XNMrwTgprPfevOb17WR8avTXvrtRIsFchEgQs6fVA2mdokYAKx0B
cVQelMawrUzdW318kvX+tutEmCmb+rA6F+fjhr5Q48GwUFlQ+v+VanZQYvUzKZP9ZesRieHyIa2b
pSkH2RL6rYc2vZMlvxENcIlEcM6sMyeUlAxsSPUxsRusWYAGYBQtBW876H/uS5H5vcY+W/qmnzBe
aZigd1fdchfcdsfqx19lGEmgdRfVGtK4xL5NYtoChh0TQAFGwsj3RYTKfPHSIIDzanlXBuBCA2mk
on0k9CatqDMKK/SiU3CuLalVjEoZOEUtt8fUjPwA+tYFkj2FzVMyhs+GQqlXL+OjpkUONaxTbRKv
kn+EgSYKR9vDTqsH5DxFq4RVUYNO2l0U2/ggZb7mpO/QhtGP5RjTfffefbuGWUpfSWXvsLJq2lkE
h0fbtLXkfa4DRznvD39gYnhKznHMaULlucA2RkEw2LDcxwBtDkVINxe9E4Tw7mIKlDxU8ZQKFLJT
PHM5DZZfo36r5m9/dh7OZfTDopU5AbhxExyJ4QRjZdNMhKQo0n/OaQCyAmgIAc6zWG9LtZeL0JFE
uyXb6m9gx95SsbTOQ1fUwBUclgyl1HTMbS0pbVMEKrN9irMEzoqbEABOcoAPsSHKHaLZUfO1lQUf
L9sda+0shLNiS5LQ+4ojtpQc7MbTAOQa6s4P6ge2Stns+htVuKXFVPb3oGsBqsKSLdPkp/Stoktz
A/4WDM41Nm3f0CW3D/mudo3Hwi6ekU24YlT37ef6KZT/qtXUWamHAR6+SqhmL1nzoMVx4l2j3Gch
nGPXzEAdqYJBmhhFYTOxfFOS/Umd/1AMpxjAwB1Bd4z6GQW2oNJjq8nK7HTsBB+B2/p3Pg2nGl1l
xdBvzB7V+S4ob9vuqAqJVtifekEX+IZRr8aFnjGWVuDpFtgQCT3GCJjZsq9gbkw0LypSAnbilb8u
kwy4ZC1mxlpy7JaPs6iJuPn7jPFBplQFlhHnR5dFN8xULRmCoBxiT7343CTXIN7rKxmcA43CiSSx
wSB5rMcU4zpW/eWyEjPn+NuTrARwzlM1g2WkBtCqGY54hVm+1q8P2l60VH35rhB0fn2LkCzjSGSg
gMWh/mYmoVOU1lWF5p9HQVn7VxmTUgVo0eBLeC4extYmbetI/WBfvq9tF7qSwpljJJUkMAKENHkn
N3b8MXJqhz4wxO0OG/AAVk7RDbosc9OFrkRyplmrGfznCD4dWQMnUbnYla47sCLaCuLDpg9YCWKv
uLKYeOjULOxCNJ3mI51DJ2xfNEzLXD6NSBU4s7RyXdKNCL6Z5KXTdNL3eso/XhbBrOJ3pQbFowHQ
Lw3x7tdz5FljGANYQN0ulj0V+ac5Ir9JQdtbgwjmJW4FYxHbXxSY6P1HIJe3peNQNoqKizvPr4Sn
ypN2DGxWxFm3+UrAswHnH6MM50uQWQ2O66lhVZIssvsCxYbUlkQcp9t6vpLC6QJWNkeFTNhybTCh
pbhgxPJmyc5uyH15yziV+n0s4mgUHYx7NnO0RszfA+M2yGdbJ6adI0HtDRGG5aYCrk7GPVbeFLka
KPCpWCx/MCvgKRmKe1kBt4snKxlcbFAxg48leLxR7f01nhW5YMzx/yZZ9kT9KdGRuDAhwaaahaD/
hao0jR/Cq8r3q+NwUWJuRwDNhjlwtHSSw/UUN0uRoRsSirpT79y5v5nuWRJfalStcVy6CuDN03wn
tR/yeW+VnzFjaRvt7BSpHSSPpYiNSqB3fNmxsuY+DYHi9z64kBBn6J/0qzpiq3NxYSMvoxBw6EgW
J2m2A8UvrdTu48+X1U6gBnz9cQqjcQgloNAN3U1EdpN0uPz7m1+Oq0Mw+av4MBVjPNZshCWvMfEv
fQrHR4yX2BPx8/jTZVGiN+F8QdAbmdkVS+su9ScrvjfKz1knGEsQ3RbnB7CIuEg5w14lyz0ZXyrR
F53o9zkfYNAkHaoOHd1W2RfLvSbkdmBx/5KtcFaPpfRJ0XUkAumPqvWMY+5hXdfRT13jTx7gma/L
qFfvz7kBU+6TaA4RuhPQO+UmCpuxTIWDUoJ747n1ci1PSdchV1zu02fFj/fqHng/bnwAjw4DWC12
opbrZoJ1PpfOZY4Fit96ZQJ1Q6/35nQzTIkdq7fEEui0KKbqnBOoZLNtaJmOrhTZy/vBGB129FU/
5Qfr2O30h0VQid7MhFYn41JHuY4tLItibWFQFEcCv8Qyfyzq+yJ46bOnuVTda6wWlMSUYkST8Cn4
slhEURZ4b5XkbhfdjrXlVvrjnwnhbjGfdCUBlhaYstRjTGJ7LuxxTOzLQraV8HwS7uKiTDerRsbU
rkr+R+UfQeVd/v1/yRDOAtgfsPKletcsRdMu2JF5ZLQ99VEBilZ6YmDMIYBr9teF8LM8zqFK2RxN
hDUJ5iU/9v3kUHOyATckaBtt++2zGM6pYjqqJgB4BHpWyDKRuN4HIjyOfzGjswzOsWK/u4hDhfk9
ICT1dvsMIEw7cVE2e2waX/YZqjQVvJdIHzhfa7Y69qMX4NJL0hdVweV9FegD852/O/PzoTjfOkZG
ZCgN8m2ALWJSc2feSFjZBbVX5A52GNsLVjEcffa0V9VJPMsV7Z5tx/af8t8Ts5U+LmYB603A/pE1
wMTr/LItvARIQJH0faH/Exx2O3KdhfEOd7Lm1KqRcakYus+c7iCfMnfY61/kzGcuPnYDwfuJjsc5
DVqEnbnoWDipotYpEC3HNxkDUIWMSlQhkCVS0HfbX91llahNRhMMHYS1E2MNW3KUu/y1w35+A7J5
6oW+qAUoUM/3v2glUZYnJVgC7H0q2vdlPhARyajo9/VfvVU+BkbbDvBWdf4wRKdW2G1m939B/d+H
sVYH0JIqDRa28F/+QJEIQxPUrd3kjcHgi0kmRKfhHMgAzr6uswAAqgM7ebQWx6gaQfxgF3LpPJy/
kMxIbsIInZwxPlAANStl4xIRt5PoHJzPyNSoGYsUtahJeiPRU5h/ENipQABPxlpGJFTVHGrVH8fx
fcuSlWyLGyzmNO/As6Er+jr/l8CILV9sqFKQOXOHmjtZyQoZFUn9cXrtDumxdDq7aOy/YAXSe5Fn
3/YMP+WZXGlSMSa9klKV7Uzs4/p7P3yO6m8A24qk/eXb3PbwZ0Gc00sGiYwDw3YbywpjT48K2gbZ
5NT1V6BkOQE2V8fdZYmiuzQ5r0cSKQW5KDaYtVP49s5p4cmfiYK71ECqU38V9bq3tf58RC5ryghI
29sYrTggkDp9XHzXTMmp4lKQ1Srsqn63rrMcprcrb5EsRZ2lJTgeCkbeUvloR99mPzC6jl6SKHJs
2oCJ/QlQeRLTUjln0dDGmtscdwiohbeoClxJjgX1w81rW4ngnIViNQ20HsepTOAs13dN9qOO3y7r
gugYnFnJmJyPTRnMH1jLLZuDVgqQB7bfBAuouCRZ1gyTe3sASEl1qcKONM3/i1CHHLTQm7yrG3wr
YZwCdHk76WWGGp6kGraBxkhcHS7f1/aQwUoEH/I0iYJ5bQId2k71C0AIFX7gzp/hi+zuTQZ5aOBM
wm7p9iudL5FLn6k+L+koQejgxx8NR30pd5bXeNkzcL98/SF7ErpbkUROvREB1WIAZgT6GdVBccHB
6kadXbuTMz2zAed+X4lguTY/t1c3y6m7BUxVaR7gJVrgQGE0BqWkxSZo3fd9LMIo2Tat84Vyaq81
iZk0Nb7jlLKyO9XtESZrQSFJIIPH+FFnUtU622+plruh+9/YeYWooyF4JR46hIR90kgjjpFZs03K
T2YmCE7b0+7nR6FcqBiLvC+lCquDyn3vLbd+emxelDvyafYDu/Cc+cV0e9HjiE7FuQywNQ46FrPR
pqdPQX4/i7qnoodh8ldhgs7JqKdtMbryKLFxsmmanGIU3dxm6rq6Oc5RaESicyWj6AF6I3zJK/bC
6lX2zNbshJ/xm0nEShjnILqqUbVUhYNgHFXpMd2xeX15Xwsi0nbmsJLDuYUGo15WN4JySMcSgo4l
hNzJJRuzFI50lIHl2IgKLkKJnFcgbdAXhYL4UUaOdA/wNgeobR9NJ79tnmW32Yla0ttNu9UROddA
FOz/AyAFZYTn5JPsQR70xB59zY+/Rd5V02Nnafx2ZELTMJJLVtWkhzi+IUJmjU1joqi8UQMoEACt
+VXZLWMplZntWVWvM1oM75UDy1s+JpiveGVfnvROtPG5aV8rkZzPiCn2BmIdc3h1+ljFXqh+n2tP
EIY3rWslg/MRUR9VXW5CRvWtbWy607xypx202v1v0/ubsWkljnMZaqTNeZQwpShmuwlSe441TF3c
GFfBz1FNJZqhUUAacdoXLmBzGdnXgJnLN7LcOpo2PZJM1IncPs9PMXxZh05KrBQLdrQNndqmHnpN
fWfpX/vpWfBOzCH8lpKfz/OeHq597cQ4iXLQLGknejrBpYPaJQEa98fiRevt8AHrS451ECHQbWvg
+XicBsqtlNFuwdSShL2icrgHe3c3CVgvth3F6micCna60WZ1gGSTgZVoDqtUheBzl3aZl+1EUCWb
GJb6Shqngdo45+AUQ9todOAswOeuIhnziZM2f1c5DXc6Tst9f1v6xe6qveOVdC6YAbqyBdQHvhFI
gl0gJXOW+DDLd1P0XaAv7NIu6QsXyBojV7SEMRFKN+PROIKW2qc90PUXR/XmPTaesb57WeS2gzzr
ChfSegkQGaoKTwJEhheUHk6EXFX1Wd0eF8MWrcqrIkqw94jZICmtHaPTbasT9au2v7VWcjjnMS9G
0plJi37/7eSCgXNvfhzR82v+Q99gOy6fZfE1oDRJqa5rqJzS0+KD/hWZwOA0Hn2nqAzxFXT5lQQW
zUP1zCPpsm7AFS7JkxpWu1nG3A5mQf5MCuc3wlwH2XqHgYaaULuOTkadeFEqiF0ChSOc36jmmg6t
ARXHmODNlFg7KSoFE1vbpebV63DeIgmarA9NOMASFTJvxr7oX4xaKGhaJ/NY+vBQgtxQ9EKcizCV
WG87FT1FTCzf5m1sy+X4qddF60CCgEI4B9F3nVzLKvKZuI2BIN87Wjf5cvBp1jMAl12DTbzyuoRz
DmZlSG3KIMRo9c1ojrMu0AXRpXGeAUvdFmlalHgS8oMMp3x8MRLBZ6hI3TinYHQTSOgoXHcNMlk6
v4ahqOzGrOKCz+bHqq0e+z81chWgrzqMorvchbtsBmoXqyZa8OSXjVSQu/BLw7OaL12C6purAI5a
Hr10BiNv543Gh8tyBJqmcs4gWJYyS1gJJMge9ejzSF7i9IsR3vSpInBugifiR/eSaaqDYsKQP8V+
U9V8VYWtJ9ETcf6gS1KpUwykldJ+woRBvZOcYj/6+IACMa1oMHW7aHD2PjwuTy4p0SInzGq+kPQx
vnv/agO976Db0zFLAQb8107VVe2olVzON2RNDTh2KWbbSOTZjHV3adLny0ohint83ReohkbSy/ge
Xe6713fspl3qLB/0DwzFMBYO+f6LJzcBsW2AqtDkYbbVqR+7qYa2W6oXPyM1mfFJGh6VO+A2BbUr
++BoFpIlb5vYWSjnlnKsKWOZFFgDcYpdc+1GB6nkCHYyEf3ElhwDsK0MulVRDB5K1TCCudIkOHNT
BUei9hiW086UvpeWaG51y8LWgrgDNVI/DnKNEbVM/6aPX9BfuawWW37cwFATOIew0WLx6KlqkilV
2wDIQMUHR9Xf5ebTNAn80fZlnWWwf199SslWWlZSqaMRXs9O1UR+soBeTcMAqST4tNm+rbMkLuop
09QUioRQXhqvBeSIWAk3i+jr6+KeAx9nqd7JFLtmIUraymt3a/rQaoypVZGTRy6BVst7UUtPdCwu
EqaNUoSTBHbpNM1fq0S/kaxKoAebIhSgAoMogRgmn6Yag2EkzYIB36D7SLSP1ij4/a2YZKx+n4tJ
SQe4maxFGjzUuq2iBpGS0WEM1ijJmbJ/WalFwtRfFW5GeSKXB7R5tebrkp169WOx3Mnjo4q5k8uS
Nr3c+lzsXle6nYF8LCm1FDj1DvDpiJce811Ygj6QkZk3O0WyibArKXorLmFV5SquaYPRllgHVYL6
LRDhL4oEcAYbJ1g2q6R8cIP2FntgSi8YqhK9D2emddj0COtsZQL0H3kp+3Wt7ppW2wXgR9WjMXIF
r7SVRaxfiTNbRFMrifQZxCmH9tkExYTkaPb0Q0UN5z/Q22/61JWu8+Yap1akLxguqb6h9eBGTv8U
fsid2s3e2DBQ9kE8ZSB4MT6TbSQSG5XFqDj177P1lgvLlsxk+FR5dYN87oo6tpm2Es6kPzYxqrGF
nzz2oyOlYMlM9qWPjr8oKWLXdEkk5zJmihZXxEZOoBc7dS95vS/tsNS5FygHe/xLcjhvMYG4MpnY
958h78iU27J+N06Ag9hZ0g3NPaU4KYlj1c/mcK+3diV548us+d1ia9csjKwvmb3yypnIUpikeYG/
JGoPiXRTyw9SLPjA3ozFZ93kM1xj7HODmgE4a9QptM2wku0xkj3aY9ErNOQ/NDyV8yRVi6427RC5
tHlfAJpgwTMWpj0c8wH1FsBuiB5TYOl8ljvjLSlweTAEv/urtg7+RLc8YLwf+NXX1HbW78W5FdrO
NAoifARb8VNJdBsLzsb4TaCe2yeiBj4PqKHLPOplHFUYo9RRrW1eC/TIWgxQfmtmTI7nyNpFlbht
P/JTGN/VyTMid2rMhkPKO8W8E/Olb/vGswCuqxOkAf4DYBuMGt8D9j2bB1DuGg8U8PbbDKzn7rPg
/rY1/iyRcyNLoIZRlgHiEPzsut/uppvYMScveMQkhz/upX2c2TfVTtQf2/ZeZ7GcV9GTcMzKDDEu
zTUXPKhfg0z6YeHDRx+H2zatbC01D3SqBBnwZnEf2BT/qIvF+ZAO+IS6mmJgGZiLdlbuLeOpHkvb
UE/V4rdFbgf9rjefZBo5SSiamRG9LpeZ1PpszEYF6I7ak2dbxn3Xu4PlzfedZ7z+jRclsHiRSM7D
BACLTlJ5xLxH8pIY2EPIFseq3i4rkUgIl7AYeWWyearODbTBtozPo3priJy/8OU4b9KME13MPh7/
bpTgfTACXuzNXcEaCN7lE4msgstR6nYqWiD4IGGQjom+kyxnyB+XTqCNl+/ttzXpIo+tCFSprRt3
qq2VX+TppYlFVTw20Ph7/P5H43/bk17UtBqnCt/8ej3i+e8X61iavo1lLgoYkBidyEEgctNLAmmU
yNiTVzUea7RoF1PSyhifmfQ1tJ6yyr/8OJvXtvp9ThOmrImmYESTM0iOebbT5Q+BaEBZdATu/bGR
aEVaNAPzJnzD/M14zagKw0j9+4p4hFEaNnrTLEDbUgtsugEAlB4U0RCR4Jp4EBOsf1SBOaFrlJd3
knmsl4c8vOZLZXUMLniYADuiZEYXOJ8nR43vi/hNjm/7pHKUSODINgMG0Rn5p6oplAcyDaMpq3oG
75Acgh3Dtu59HTtUIrqjTcMH7ItFVJnKCg+DJuV5BKIFxAelVWxtKG3dCp1u8q7CygGk6E9BXCCK
w5KB2KDvmycAH88K8rWRtQqEj0RgLaITMTVZZc00B8bQNGHEwZpehuDDkN8k0l2VXpWHrc7D/oyV
mLbvq4HU+OoGCP1tv0T7uI/u0oyWdlVqiZ3nqT3Fwa2S9pmvRvNTnZjPQyfCBN222/OtcpGoVTur
sjBq4c5j6i2S5uZ66l7jfc4iOO9DuqZa8hiTc1Vwaok/x09hJUgURKfgvE+qyCAsW1ANCmPq98un
Ms0EEi4rBeEBOgISA1Q9xyieWn6KFFsGKjAd7OIaHtOzkv++IAgit0JilDkVnW20qgKEoGYW1E+3
/dw/D0J4QLRW1oBr3eNBUiO+JzNg+Gjtm8Y1ZBjrs3AZa5rqhUUYWF1lnUYFCar2bcxF4FaXX57I
7N9XVrSkszTUM77PLMBayUvoqOXjn6gvqDV+lVAFmZpnlH0vLakTx6bTdrMTLpbzZ2I4dxCRrMkB
bI55J+uU09s4/jhftVO5fhHO2AdJKoEfgLQz/tF7IXXBJAN8Kw0v48UPindd+2QtkDP9QEJnX20Q
HBY58wptbxUPHSi71Kt4zteCOAdQdEMFZ4ngYI7ayWxqR9XKD0GdCh5pO6b+tBx+Wqwt0kyvdYyy
Jofm0O7oQd1JO3IVGtDqNPysWDeGudVluDZNkm02hVEWopNstu8MTNcBpJsqVOeTnS5MrUGrcWPq
o/U4ua2dHulD9EJ6u75VPelQi0oBm15HxRoowPSxtcQDnSlAUdbDTkeRtnhotEM33+uDd9mGNud+
jLMMvmwZU+DaSBKghRlICiY8892yWyKwJDWOGERtMySshHGlh3iUkVibCJ1Gn3tR4030cwM4eiKi
RN1UupUcLmeMQclphCr6GpUUHZYltFXAQ6sRVl7N2BnV73oZ2HVWC1R9+3SWCrxMYjFu0V/dXh7O
GTaw0SjvEutL0wdgbe78BFvlHRW2ydlN/fbFpZ5lcW5CwVSG3CjYN1QbTzsSL/G1BxMIUmjLX+mT
VsI4V6EEQaMnE0pSuTXdW1lwbOLsIVTrUxYI+wTqxYPhLn+9xHSJDRrm+LAzTmBFAX68BgrG4gcb
zZX3mPp8uaz/2yb2zz2Cb/FXcUYyWVrJJlx05bYMnXJ+oNfQMMCCgTKLLzHV4KGjaFoN+dhBLWJZ
Q2+vvgmUh6oVYfpte6eVGC4aqlQKNVWa4AG/5D9Y4TUEtcB8n5bAwutgy6Iltm3PoaHxThSAMOJo
v15d1udkqgmMGWVXVhQ1PssHjDZ47X0sXEbefKaVLC5nGTAGPCmYRXIzzO2UyitVFzfUBNNO21eo
Y3hali1qKnzl2hwSY5bZQlv1iqzVr7CdZbjS819zuaGvHq7QvZU4zoaHpQW0RaEh1Cv/M9G47k5E
FpRJth9pJYMzXUOqtHZktGTRQfE1INoCN/4QOul/YJnYzCvPonicpSgze+BtodxqhM6UH+rm8fJ1
iX6fM9VY02VDNuPWDZWjFjpa9PHy74ueX+OiRtplNekqNODnybPuGUJ5jQWOIbSj3LMwmV3sRMut
LCL85sVXV8aZUCqDAkaRQmw7qKkf18rrkhH0/lunklHeyK7B9AJLyz/6zaO8p73UgCxDR8pnHfN0
Z3aCUs0m1NZaADPj1aeFvuh9OZMICcvfhFatb+2GXSjkGBHpAufsel1fumHBJFXUKS/BUHwKhZte
IhFcNFcVvZGqBuzdoXJK5ntDEWRemy5t9Ric9auYJpnLkm2q5X5dPk25u6RfL2u0SARn/GaUa+nQ
6RjftF6GwVHGL2boXBaxfUuWpcD0kKTyn3r5kBFJ1vAQ2VjcNMGw01PDvSxiuyqvn2Vwjx11SzQG
BdS2Up3iE+jZ7Mi1nG50Jy93/8PwALO6363yLI97eQVI4KOUg9OBrem2TvrBOJCD+oHtglc7424U
7Sz+i+M5C+RUoVBiIO3JiG7d6why4xYNOdOJD/Wt7DJcFlHjQXihnF4ECoaXygYzltoHRgdUY+Y2
PowuQ4GRhKa6rYQ/D8d/AJZgalvCDF/pJNqb4BExjGMnfROoiEgIFxumGeSrcYSs0XpkN6juwfb6
kH1FaHVCZzlhtvhpFoQLgea/X/LK1wVGDICdHj2PKBq90Mz81ogFxiV6qHfFWckAo/ZkScGASvE9
W85sd90+ejbsxWscceOZadkFtecBX3otlvAJAy2M+swDZiGpqVsNuwWcYRJ1cxHSiPBw7E1Xh+si
1VpikKCDO8MN8WTdXiNO8iM/FIi05Qtt7ctKItIRzo0gLC7UYjkkFkLcxURYxzd1VomY6kV6wXkP
U1GSuWGoSwXgJqmfN9c09NCg0FG5M1TKgyIALkJL6bjgztr0LZcSP2tV7EwYgtvaPMZKDPv31esY
ptJNbYoqYVp/L8rn2RAcQ/T73OsnIc2NMMLrSyR/KlVs9imae/nBt5Pf1Rm4F2eA0BFw+IAKAMjU
HLsFcQIQAgXrYMUuSgTSNtVrJYx797SvTUMHMy4gP78V9bFWbotcMDkkujMuTgzg507xMK2Lgrfb
TF9G/bvgxkQSuMjQSqEEQko25pocImJP7vzW74b9fN/2wKPHhwOb1hOVudjN/OZ4zjf3G9hBi9xC
SpAF941jKG9Lszdi0w6714gKElT24JckcWFCqwMwFTCYN61S9kuD7y2ATlr3UbOIPPdmDrE6E/nV
fCzTyBvZhDYAToYCBX3at6Odj7a+C2xizzfqg/7p8tsJno6yv2hlsGkyaMB66Vp3VD/U0cdM5Ne2
/fXqSOwPWAnoq2YOdVAvuvPO2Jl+5pPCCXfqST0ye5ot98/OwzmItm/MhqhQxUxqPipR+ASX+Gc+
jnL+wSjUCfhC+ODTsv0YnIRwrdujyasr43xCEwZtht0MvIkTAOA4thnqNT2Yp3CwB+oMzzConWhU
XeCIKOcl6npJJlLjVHo4e1ZhODLLi8ZM8D4iMZyrKJRIDlqmDoNi2OPc21UdenUvaCJu58bnK+TH
4bBO0M+WCkNSH4vb5lCAT2D5aD3NwFSQMatmfrqsdYJT8UzQy6ISqRyQ+xPMSc5fZ7qnRFBmEjgh
i3MNYyenodXBUCsj+kEj+TZQ2pdqME5DJ4LiEYnifIKMDzIpqPBGWVHZ4eRWRbjPJKz/iHojomvj
fEPX6FMbtNhhIXPoAoQNQz+mP0+ijt9mirpSBvZnrFxQMLXD2KVa5/YZGKEa7V4CNLVjRd2uGyK4
WoC7F5khiLqis3FewjLizMAX0+AS+iiFN1n5LMUCLd+OgIYJjFv0lgkPtDHPUyVHCb6RJuVWU+7D
8raRd4C/sicRfdK2RpwlccoXj0EYt1qA7FSj3mAMT0s7taBPjR2FiKZC2KP/Hm3Psjjt64q6M0sT
2jeGTlzcTurLZVvdXgUyzgI4rZP0iQ5JD62Lbo2d7I272gkOSeswVPzx1thXTlTby+fLUkWn4nQw
KmMzlsCf4fZpckuSxcaOr/dnIjiNC7I4nXIKjWtiesho7Ifmj8sS/sWtnq+Oi0w5WKBjC2xdrm6X
z9kD+2Cmt8Fe/6D5idd2tohT9F+yh7NALiplBq1IhuV1hsWTYZl4Z/nTTXAbhG560PxcuIa4bbVn
eVx4WrRZN8Maip7FTwmK3iDYUpJvl29RIOM3WPGyzWYrVtA7LUtnwEAqFt56XfChJLBYHkl8GJoZ
CD1sda+ZnXTaqxgWk8JTWhz+7DCcZwhIGBsx+qSuEcuPHTWQhGt2KVpHEFiPzvkE0AJZQKWRQF04
1r5M0kOtXrPlb5y9gs55hTDvg1Et8SpSZ9mS7qUFwK+RK5id39Tfr7g005Qt3dIUE3OovwakEqww
jS6zKSpS2vR/jVHZwkL0ppatZHDeYBi1DJAMIwibUgDSSB4F5V0bChbjt+1zJYVzCCTvddJKOuAP
9wyTQ9mHp85D1vVeExRN5ouOxDmDoQ6zUHoHa5407/+kXdeS3Liy/CJEkKAB+UrT7O7x0ozMvDBW
0i699/z6m9A5R82FqMaNmafdCEV0DYBColgms5m+NlT1uuXT+85GQAAUvuwBpOtoS7dLb+6+VXUF
Vvf3OYAIAboSQmG2yyev0tDHiQOquwORka5KtkuEAE3LGy0FP4aXUOq2DTSiQswKab3kc2j/Ubj4
gCgmkGpLqJgMntb4gGhO7poF1XDqvMWrvOmo34eld/2MdsFtY1GAgyYpunRZ0PBmV3fQzLDnf9RF
96pBVgbl4PVbKLKxI2CCDefOV3D3gXV4Pfxn+hDNNFAozA72m/SzTagVaKoNsQzUkf8NCuoys8Xm
uout/WBlfp7L4p7d1WwMCKvp8mJcBgur0bnaLK/0Z+78NH0f/18SHbvet7HG/30TdKtma0ZgVsYQ
oG5hUu0Yg/YrSg/XHWH/U3ljRUA5pQphokChejxA4NwpXpfJCQ8sWG6hnOGxk1G/MSbZ2BQwLyvW
sJkZME+Jf84lhR5EaNRgdRWvOAyfm+P1Nco2UkA9FCzjpA5xvVLQxLfUs6FWJuuRltkQQK/Mab/2
vN4/Jrdq85mVN4Up+ViRmBDZmyBBk+RrTiavjOKvUWe4vWF9tCHl/q7dEsfhra5Y8ElpgtAf4+px
4pXZ05hRCeTt4s/FAyi/aRvfnrtkqfG4YrgA+qiW8tCpFAnBb+RNTcobOwIkZGgZ65sOX+AleSis
T3H9yHqZCt4+fG+MCLCwhBPVjLVE97AHXdT/aC/mFTLevLRXHeoX+pYv441BARmUufzvEUX1Y6l8
S+xTYz1d9wL+N/8G3BsTAixAH7zNTBvTHwSSdEl9YJBEvG5B5gICCKD7IsX8wjh6EbTvWPFkF/f9
+JLIlHpkCxEuf7cUGu05+wLaTJwVIWlWv/PCCFefGF3R93oye62ZH6ZmdtcWXNmtjK5Esl9iw2ho
DO2EiT/kYFb9h53os68MLEWLd2OewYsgazDYD0wvHiCOvRvaGk5KHGFM7jumJ9F26ya+5Q2HrDvy
XkddVo2XHNRv1E1pGzboi8b66tRRrIck8a87nAQ/xb65zsibdUmq2ZvbYzIfB/thkg13yKBAlMWt
9IbpRVrPXng3gf8d1VXirwGGAEcHbxumlmU9BbJFCVCgGnGsJmEIXuTq0Rwe+ha0IkyCBTIbAhaE
2qB2+BADQUqVo/3rFEJ3pZel4mTHL8BBM6RGnJWoexbp5FpwZ0w1XT9/mQUBCUCaT9ECjfPPultS
neMquP77+9vEdAXD6uhW1wUcYOrUa2reTZ4BvYk5nRwb9HaKVBv3Dz72y4746aNBeUKdY2RYwrv4
B69wmV7rL4f0A3XQOX6SVQklyxI/goZZzcM5hNIZg0CXuh6s2nD6WBLb7J/NZU1CPMDs3lBJyEav
i74wCI1Fktz/fknauhgQAgFjGXRIwYM/XMdff1KP7XE80+//6fORdRfKFsP/fRPcFNNMiiHnHSpa
Th/6sv9eVVF7uu5t+8/BZUHCxW/JkpkZWCm93Ap6/VPbBGX7fc0kPi1binj123gsu75DRhT9v8v4
2aaSg5d5l3Dt4zVbzalD1waKZuDRM5pbkpDRSTKZKJbMkHD72yau9RDdzCC4PtM5UPpAi47Xj0Rm
QgCAxdBLfGHAxwpym6MuZ923syRokpgQZ4vnITZrPGIz554k2nGuv2eVxLEkRy5O2xRmxoowxceZ
ao1+ZeuuIQPKXde1wbxmg65MsUQGuXRca8yD5LNHk5OZPVLIOaT1IZVJsewuZGNGOPGwTyCuHOMa
apC4LI2bLJbk7nYPY2NAOO++qaLImvQRKuWLM80v8Wz4oezx3S+2XKyIn33TvNSo/zczatl1i+54
nLqToV/DWRrPdGaf90cXnxMZ/7Fk98TPwIVFZhjXuJiWGhpOTRcnthZZo51kB8XPwMaMu2UkgP3G
rG9N9cTHheJCNtUr8TeRvHdaVYiLF3jBIHnrL4iQ5i4NyPwavwkANkfF93QD/HluxtXMv2rpcuyM
+1Y9Z4WkKiHbMf7vGxM6uBcVBUobHhlv9O5QJa+dfXgDjG1WIWC+WixKWzTt6A3q05w/te239k2U
4ebGhgD76TgWelwDZGjo8+YCJGRc+0ULzO+Lh2fAlSlE0H13xpiOYamKjSnCf+9bSQZIHmecJeyg
Pynn2dNdCAF9/FaYDj0rfjo4nI4nuSV31ehMYzAHmRc9hL6sSUT2dwibW5OpJXrLv+JY8hBH7KUC
Mftbzu+yVGFvo7pZ0HBV48M6+wge0LZF06osF8V/47f0gH2xIWDr0kVt1RYDnu3mmE7QSdFe4iJ2
GuPHKiUa3Hf5iy0BZucM43bpiHh3yj5H0/OsPg3jP+/aMrHZRclImGNwGtWE/i9GkZCKkHCVPN38
ZH/fMoY+VGbpzBArcPWit8tAkSWyyRO6lgcDX2rop0+CtyzlYkbAoKHsog7CIgg+l/s1PTTxiyrr
5tvPGYPX9n9LES/TaEwzxo7wBfKaox0NAzt17BA/ui1uk/UQuWj7dmWfIfv5iI1R4eaAMjyrVIbs
fu9xlV34XO8U4DKsTtUh+2hIKhf7TndZonCJMoJEwayBkYgiZVSt/tI1jlJIbur+p9xmTcI1GnqT
Ex/1eGRfcZXA0IVmmmNyyzvNc3+4kU2v7oPPZVHCTQp7vZ5qG9/YXf2BtIeJvlz3vV3HYIqqQu/R
sAwoRP8bZasmbFkS48s9vW2MAx9rDr0oGBdXPUeP0zOSya5stmoPiRBEgs6FoaPPFAmJokizKVmw
hX2MKsnyylBbWlRXXV5pL/GJXY7srS3huIxiHm0DJJ2e1rt4QyonOZYeH/dc7zGmonG95/9Xo+7e
uW3tCuemTMVcZ1Y0eV2fg68InIXkLe/SxoT4YWGNdAzTDqRYs/Wi9S9Saa29+7T9fdEzomHoCJee
0MFoHw7f4tx2p0zylS8zImQR7DpuImpaEwJyjI8hzad2L3H7FurD7VKEVAJGzZOibnGLsib7VKnK
IS7txhk0mbDFbs5ia0iA8nRYciXnGdj0FineI/mgBqOPxgDERzK4+8PN/XWNxGHpyco6GoZob5+b
Y3RvO7GbnOljG6G27hhPizcGKAtK4E92XAKit5St69oguZD3sTegjwxZUk15vY5JMiMCkNd1lK4x
L/6N0GmIXCtVnOUtA8XbgxJxAa2Ks9rgqzysyN+pOfkao3f9mwKhrRkBBgxlVlYa4YzCRnPm0LHi
1B1k0f8u1gDBQXwBb1BELi57alutjgDhSXQXTQ8Tk/FG7x7IxoBw6mSNq5XNuD5UfU7WoACLfGpK
PGv/6myMiKfeEK2KMhSXjHRp3EbXHUSQjr3az1rYfyag+FGQZjSa/nu+FufVaLzrXifbRcEjsqrs
tCgDE8/Ss3vK6CMB/eT7TAjeYBuENGTlmbPJdhQagYvLv25hL2JFjPc/VxArTlpHtZhqSKAUc3sg
4yOkNbx1/KsnH67b4ZshRsZbO8LbwKxY1zsVODBT6G3GTbAW/ScSPZd5cVxALaRXsrZpmX+Ixaas
j5rBalFsQjUjmILwVPvlPQfW0pX1gktcQSw7xVFTmQMf+qx0wzftzGMllXib7KD4n7BJCkza2udh
Afxh0eRjDhzMp+TTVOXnNl/fuxx+vTe2ojluLZIh3qoVcJ0S1SEzkeSEZTsmIMRKKlNDIQ1juVp6
r9rTo5rIhmpkOybgA0jy1Sxu7QkFexKYZHmmRL/tOvveGGVBvgTvNAEKaqKpdBgRNOpt4tPZKafI
a9p3bpkABtXSoFGRzXhKm7sq/l69pR1gc0VFjgk9KZQVstZIbYfLOVXzm8yWOZZkn8Re/JWixWCx
0QfL9MQpMW8Sm05nSCJEiWuJVBMNw0S0nWGqxaort2sNZ80ksCzxLF2IDhUDWdOI4bgZ+6tUH7W5
dNL+dq4O1zFTthDhyicVBK4Q76LfKHut6I2qf33f7wvXfKxMcOfkeF16iFcnt28TA916lHDJw2pS
aWe1KFyDrZwdqqA+8oaZFmzl8klH2W4J112p2WCOSCIhpRnfkxIziOXn6/sl817xlqPFpIwaPCim
8pWN0N9JnU4/Xrexmy5gqm6B9cEALZRIYKo2Wq1NrYIUUu9qg8NZ5XlPRl2gdwp5EAvC4m/6LtyY
FPwsrTqimAX6C/Qhv9eRI3Ny0j1fX9f+3l2WJfgaWxgYBQdOj0J/ZFUB6u7FyaMf143sf+FsViI4
nFVn/RTy7tDG59KfU6DerEfb7x0WoFerceRetw8Fl3UJXkfHNOmqiqcmotpl1RGD8K61Htrli2Rp
HN1/D6AuhgTnoxQd93mFB3M81KdEC8LG4X7R+vUnzc395ON8vwxuc+INKNYHIhnulR2f8PaEYB7p
baqPXlL+IN+05tsow9T9xMuvs0OF499Bx1I3ZQXRBmTjnswAIpkgg0Ri6ZZ0Dnq6XL5G5Sa9k/Ln
83zBn/dVF0nKOhCvpIqKuEoP+lObYYK0P4/n0Vd95QhBufdtpC6SnVo9Ie2Q4Okwk88q+NznUvXf
pIJxwRA0q/x7K7VyrTtLQWITibPcYZ3l6vOyogEv82Yia/PkHn5tAwX0yNNcyVIDGQx7+pwl4ymK
Tkq33NrR06hJeiL5T10zJYDIqvddizcFg9/tc2x/LGUR43Uv1xUBPmokKjKjAXww+2VmZ9P4oGaS
/KJsCQJehCZN407Fl0Kc3irWY1nLmDik90gAis7oa6JDKA4ZJf0cpw75HBLH+FAeWz961Nz1tXkg
aI9yZUrIspUJEEH1drYqDa1RDLX+2orcWPt4HQMlFkS2mz6PVGNpAYEaslfFP4YuORvJ26v//KLc
fPdo6zronRVDo/eGp+O4yHF9k7YOV8xUQKsqU2+WvFeQJvv3RaV2GdOK4qwmVz10NoosqZfccVVl
cNaf+tl5G7vXBht+7sFmjZG6WF3M2XwaMN/29adI1okvXRQ/xo2FYoEO42DT0WMgckVrybfCNcHq
y4LskZPjYYZZ8jhJz03ABX1uFBtznQjM7vAQo/OLuAk4nlY3dDiJlazEIoGJnzdws8DUrGmWNkg3
MpM+gWUnoAUICDCxet3dZWYEqGBl26ITiFNzfcnDQxneJ5X3PgsCVDSZGVtRDDCi6x0hULuK0D0t
SfzIViHAQkJUq8h7BM01qFsSv8AY+apLvsckwCC2z2RalmtmgebVjHJ1OkOmXcD34cq7I5a8tLhk
axOuGOzGc1qP55ghRE6dWXm2MbZjqRIcki1HQIUc3OF6ViCxWEV3yhIsst/fPxJLo/BPCJeK3V+g
4kQ2jqBPQqN/o3w8zq+WGVz3rP2g4GJCWMIYTQvv9J08RDtH3UyOSTM8oKf2n7CzXyLNOlw3t79j
F3NCwFNg0NWyGJs8taCHOINMAVSPr5uQbRr/EzaXXuvrss4y1NwX3HUjYOm5pZJes/1vicsq+J+w
MbFA0bqkEFYCLWbtaspj2VeBAjLlThJG7bvzxY4Q5mRZmNIeswYese4a8hn8bpArhR9rL/lSOm3z
8r6dE3BMTVqVtry1PG+/zP3nResgzCbrvJAdjwBli2KP82qiGABmMPDaJMs9Td7pAQKS1eEKVYcG
x8Og7akaHyjND73MB3bXAdJfE9I7EN4VaclTY8hG8OeiD1/5atU3jUadcfKvH8ju5bzYEHP+HQuR
9UeM6PXQZS/WLyCFdlqG/41Mx5je0MzGWYz/uyBxxGQslGkGOcGAxP+t3d1gaG7ST9fX87OZ9Dd8
3tgQ0QYa5/kyAtCWANK1YCNTb0AaEHrI0XjNKT0WoLdGV8KpesuF3dgVYCfROi0dWkzr1X3jNfmp
oQhyMFLZvCXw3dgRsMcq6qaFEhjqdf2hsh/SUbKBu8Cz+X3ulBvgaZOkIFMBz9Zz1TfjyaWZH2XV
Wclfrp+UxLtFvcSM2VVnF1gIo7dqXDtDd8qLb++zIcBNliujpaSYarPQrMY6N1bPoS3ZMNk6BLQZ
dLJOpY1UfFk/dckxzjtHk0W1/FCvObUANxV8y7IiDdQE651lPHahZA2S3xfT/XaoF3U9IooN0a1h
mb4eSvLwu8/MxavEZH8VJ8naWsB9A+OFBrlLkhu0mkZWQEuQBURf33XsYta/qmLDXC2kITpDcQb9
Ph5frEgSkcu2TLjvtApTpkGr2ovKwJrOq4zUZ/9DZrNlwkWv62G20w5tudkn3XKTYxNYXueNuaP+
o3hg3PFlHXcSRxY5NtrVnlJ7ATq36e0y3TXtUdqw8/Oz/Ioj60K4MVhWBjoK2EhmMIv1yn00QfA2
XV0CItQs1t0qWp2hiA9RWDrXnYLfkWumBSyIzIlNLc9N6YF17oIsGA7dqTh073sHdAEOaGyrZdHD
TKbczezHot2jP9NValm//m5/5OYxFcfP7FitGsVA87n2ccYof3kgvnm7nrnscnKQfeZKNk+cQYuK
fGqXCSCXTQTqho+h6RbFB2U9RTW+RkEFbEtmECXXS5xCs8BmXOYhmoATmw3OFHYtRjokT6ksVhB5
OJSpTZP8JytG7IATDAkKvXE4F73pZbdVhWGL3q3PiWef1PcBrtgcrFv9POY6mKc0+y8S3lq6e93Z
JXdZ5OYx1thIJuycl5WPa+xDFl5d32TCUG3bYAamH4X7ZA5dH7YDujgS0jioQCjNF8UOri9jP4FJ
L0aE21SNCx37yEJC+ahFoMypT5Bg8UKvKF0FhJ8QVo6ds7ySs799F7P8OmyCoCyapjqr0tkbu/OU
eVV4DjvJ9u2nxn4tzRBrHA2p0RwOpSOsikRocdYOXBRofhoOBXVUl6J2I7vF/Eh+h8D/LcsQ6xvT
UBksnhcgPHllA3QJYqedXmf7VnuLGip46v/rHIZY2ojSpWIpAziF9ScwoDsjeQwTVYLo10/JEEsb
pdUkecZmlMEa64g5C8cCjVuTpP51J9yHostahIc4iunUNyNaZYsO81jz4KzJm76LLhb4QjfupsWW
XUfFApK45guouuL2Rlk+v28R4sNbaErLavQS5kmwzDeDLOsidWcBDjR9mCpbWTF0VfjlT64c4tLW
v+WiLgXIfwbnLaPwWx8TsCHRijauLVBC6a3xkEYv+Wo92omsfVF2+gIULHhnO+hbAoHQPdK3D8VE
vHcdjVjKUAp8aVU1/EuhJeajNCdtPly3sDtTyCjG1A1Dt/FfwcFyyhl4S3zUKefkaK8A0BbS4LOb
Jq7xMw1vP9unQcbwsH8/L1YFn6tUnVShamKQp2ldZibIL7R+KKMf+8MbcTEjeF6tZHpdqzgh0NeM
TvcpOeYH4tpu8qI7g4d3j1caMJ0v+QDYDYk0qjDVAD0yFfv8oqoAO2WBzNmMOSKFrZjP1G4JsGFZ
MBbaF4eRVfdzbEmClt1N3ZgV0KinBlkKgk0t2tytwTpsrbaTzJLF7b4UGyuCw1hq0scxwd2yihuC
7GPUucYYpCQK9PZZ4py8mP/bq7SxJbjJGINfVG/AodEMaJhTvmrj4IYDc5XlKYpfdPCMDqPqKJWk
hW4/gN7YFfwm0YtVB4EH38mDStBJoXlVYHpK9KG65UyZMjniXSTZ2BPxyq6nwjBQ/UjU56p2FU2W
95QZEKBq1YykmShKOP1a+nWvY0RGxvkoMSEmCmYl0SxrArtOQc3jklEHcCOJ/PlxX3EHMVWgjtB+
ZMnPJOHs5PYTQx56GD7anSQlIVsK/fejS5ZuXeccI6lWj+JnEUFq9Cjx7H0TUOthum3aSOL+28Rs
DmM+UA6AT6hHto7i514RlMcBPUEOPVSH6CDjoviDV19sissyygTd1ch/9h5ve8q98BSBkIbCoafj
mwYh8Kj8b4HavxfIOrDy9SrGQtXmVA+Yifmep28pUGxM8D3exEZ9vTRVh9Z+MHq96kPi2uQch8+q
bR679q4eJc4n3T4B+Az0NbXmMuLIXAwru2g48gq3PrKAaxLFwXUH2cfyy/YJyGe2UZxTPqgOUSe3
MQ+J+rfRf7tuQ+aDAspFdEB1WgOSr1bzI6PGKdVKiZ/LliEAG431BkSj4MEoq4fI+KaAJFHGzLmf
ONq4gYBtZNLxBoX4oFXO6eMAedvvppN/oMdBspb9h+/XkYjBmM40Gk0Ktiu3+zvFCt2qsI4Ew2tK
8jqPEmP7CYjLqsQmkyICoYSpIolofwyDDg0f5l+pZ6FBYjkUz9B7cMGS99FGC8q7fOLnJdjcKdYh
c0SsAvNL4EiLF8ylH64b2I+NLrso4IJNNFZCJR5OR81vM8aeEbach6S7qQfr4xp2j5Vxq0eyFoaf
tf3fn46LWQEr2n5urRCdv/ikNh7CAD07nlE41NV/CgxGQfmPctDc8AYVoICdxq/XF83d/Jp1ATos
e4Imss4beKq/a+3bMBZ+NzthqbnLakD2VxZeS2622HpiQO6ZsmmavNTghG3tUUFW5PqSZCYE8NDM
PIS8eIFPLEaeLb2469iP91kQsKOmbVbMIdoTq3h5sdf5hKkGySL2P003t0zAjrrDAKc64KWPltmN
yGORBiMlbouh2nomTjL5JD22ykNVjuDPP7BWc2xZX/V+VPPLNX+67ubKqfFKJ+Re8KWQ2hBS8In5
lWDSPJTxhcjsCCFHYtp5ufACOxRqbjRz8SbjNqXP6ihJWex/Ul42VaRy6fMyKUnEO5K86hMUV8qv
xrE4hydQwFeO9s/ysQJ77UHaGcyR48olE7ldsk6Pc9BvcnGccgApb33gpLwjc6FRgTxD+iILcX5i
8O8WLVvXdIYhQSbsKA2neIitnvdQ8gxx7lUufeSUxmhBlsQD+zUf7WJLCN5MJdOWJUPxYDwkicvZ
wTN3DfJPqCrfF14ZyL5h91/uiz0Bp0FTlmVpiWDRJq+tel/jk7Ihkuu3jyEXG/zfN56/dnaU1gQx
YmHfr/Pt2kvemj+EbBcDAu7GWjwMbbNgj7JDeWIH3gpP/sKExHJQ/TqQ6THL9ozfwM16ysZQkmVB
SnrJbDdKzhEb/Vk2ny3bNAF4Ka2SErlh5O/nsPQNQ+0dQxlTSfwhW4oAvslYJ6S1kQ+mS6Y5Wrx0
ThZ9a2S5QdliBPxVorqN7KbgZH8LBszL0pntUjZOJjEiipv1aGqPjR5ZNLO0vqpjFRi67HrKTAhI
EMYsyjQTca5tfLCLG1XWi7Ofybpcf0u4/jTr8eUWV/i6jt3ovv4++dSd7lJ8gSwP+kdzcMjd6vcI
Xa6/wRI3EBXNBr2so7qDWV1THKJ8ANkB7pKM/1dmhe/u5t608cqWigDbShWtRSR3emb7lmzg7w+P
/S80EImfSJSpc9ojGxi3Xpdi2rdG5zZzzfqOszOzADH1UeYY3IGvPBGivlkaUjy7FmwyDRo/WelM
KKnMr1HN02craNxL2bje/jN/WaWADxrrtHAMVTQ5TqXm6CHkMOh9qKo/2CRj79t/AHWqMSiGQAlT
VGvPSGmuqYHSQXm7+KqXnFVw1mB0j0/FVDJ1lP3z21gTMKmhU0pX8ESjTD/eosr8lKA30YeyG7hW
9G9gyVGcWBLL7G7mxqSAT/ESLomltpCip9DRjv1l7f06ei7eokTNLnbE5BnRO7L2K8aL4qi8By2P
S6vGqywZxf/+csB7ZugqmKdEqei6KRpInOOitcntDJK1EVloRBSq5CNy/93VL3aEhxDcukWU5fiK
hJ4EPl/5Pcs/N8nPqjnmzvzrILULvhtrgsfP8WpqKucLtrrW1e27rJAQh+xHtBsLguclNVr4bEh1
IdArWy9/7k8mvhutU3jLXorbDoN2TiuNJmSHJfgeYSj8GDPSW0VeIIV2NpsGDavIBr0pDLusTkxs
8DxDb6rIdhvJCys/pbLz4fv/GwZufl94HAdmt0laLhi5paOzkMnJrMJtaPIUsqNqf3iLM9goMIPt
SVNEbd4FpVQ2x/hq7NlxrM6pLXG2/cVcfl94q0qVKtVgoJmzW0uH/V32gWreVUboGLKG6P3zv1ji
r+bmVUyqWB8n3lhDyGukvEzN96pJ/UgmO7T7+CIX/78NE+7qzKDaXYaYZorMm6S67ernUpY6lZkQ
Lii441Nj1gA709wHWVx4rVbd9evL9ZPffWo3CxEuKZtyAKw+8eehPzWBeeJBfivNzMqORbiWU5pZ
YIPjiW2SdmcTzLJ+M5LVSTAW7amaZTjXl/UH8Pl1QGL4Gun22hgLwGcxPfKAxDOSgcSN+RBY5kYn
FpR+8VHGkik5Mku4s2m1TNGaImYudShe6fcF+5YVX66vTLKTYkyr9JZqLwtwAYUCvOBK5bdD3qNV
o7zPbepfN7b/SFx2UfieVdqkrwfOr5d2p7C/i2TZlf0P9Iv7WQIwzHUSJmkKJ09PyQfdn/F9rgXN
behgxNEHj7l3fT27m2eAwoxppqnqYi1M74aBsBI4V2Szcp7ivIIITNSeTbDOnvplfotMFNvYEz5A
8tBYmoUTz8XktRz8NgmdmDnS2V3ZsoRj0tEvbWeYCwJFjuKsBJwTtktTSLhLQpRd/94sRzitSqGx
ojEEXD0a2Fstd02kMO18OF0/pf3Lu7HD/44tiE8DUxEhozgRzIf4cYV2RnqovykPow+XPyo3GDiQ
eMZ+9LWxyfd4Y9MuhqFsdeTfKhBatRHzotD2u7V1aVl/NLTJKdfc1ewvvVIdwoZgfqyWYBbfvd9e
/M1fIAL+mNpJmkMCKVvPYXPXyvi8pUsUsD6L1qjtSmB960EqD/y9lUvwJWwHFUqZ7UFyiNzpri1H
gPwiWS0WqXgilSfIVHEuy/ignEjuG4GGNJL5QabqsxtkXPZP7KntOwUx3wQssWnsRObzPBSOFf4V
hk5bvVxf3O6ruTElAH01NV2lVrhwvPeZq82pAQn6QNb7LPEIsZ92JFYJzSqMKUDewVnHwzLK3knJ
jRb7Zttsra1sRmNmOhxbPVj6LyX9fH2vZCYE0JhpmCxWC1YGi673c2+cWjLeF6MhAQ2ZGf7vm/uL
NHaopBza2wwK1T8KSHUaf19fiew4BIioMj5AtmL42ppND73Ovppq78MAkY117XpqliqQL4sOyuDn
2fsQ3BAgIEdzXLemKGcoRTBMxxgchW/S8GEG5us0TbNtSxEu/tLnWRFqnKAw0M/Ux5zFKf6WI3vM
B/2bz7Kc+x9g7Zc98Uss7ce+KztOfIWZeOJ0buTzVjXVjW/kqSmpNeHqZ6TI0MIYYfLG4enEn3Gl
b/gohEJHoJEc177HXZYmxA8LLUOjbVBpM8BPuJBXDHhfd+n9W3MxIEQOBaRGlU7F5VwZnf9pi3pC
SD6lzxXpZUm9/SDlYkrAgYmRZlxy3J5snt2SBcAeN2ufVCIBAtmeCUDQNL2OQBgVrVXHJGyjqQ66
99+U27j4uFgrTtsmWfEpA23JIH4M/2HH9KCfLDRFujmIpMxjMh0iT0ZML1uZECDofTiOsWX03kI0
xV3I4lrJLBN72H9FL8ckIISt15B6b3B7Owa53viUs2eS/1Oym6qWibHI1iMARWOPiNBHDhTGDU1v
Evt43bklvy/WiJdFVadWQ+fb0jzW9FmR5lb59fs9xPm1VyJ3gd5BiLPGG+1FnxSXN6NVrvXDxBgF
OXNKk+urkdwfsUCcNUhS5xGuqjrfm9Pq4F11GnAm6PHX64YkmCCWhBWdlO1UYlUFhheN2ivLyjXC
f64bkZ0N//fNcz10QwoSDiCbgo6BQvsQrpI+t/1Py8sVFYl4o7Faoe+HKtlwhihweyr8GJ/+y4P1
cfar/8cwiGxFQnTQ2HM988Ksp1vLIUc/nd7kh+ubtl862KxJQADQuDMzrDj9i4oVdZhvWYP0Ez20
bh28aXxxY0sAgl6JVD3WEXzSxTwlSuhVZHkaS2kHwv4lAu+7jRF/iBkJa6JmM1ZVDeKp3itPCSR0
Y6++WQ4L6hO1NKLeR7eLMWFRTaOXRhSCyNDm2g6z7Rf5fFSa3s0G6iq5jDxl/85ezAkIpzarNeWc
BCYEGWcZ3WcDxFGa2pm0tz3kvyyJ+a54ItRMGEhBCmvy+zUO+mJ1GdG8N3ngxY4Q/lign2Zqhyk1
605xqcu+WafZtZwarYOygOEPodbFlhD9aBZGUjLCe0d/il+vSA7VPgv+oxEgq3fvo97FmBAJJUa/
srJHVa5KilM6HzSlvtXql+vbJ/EHMd1VDzRtef+ot9D62V5sJ1XtIGmsO2LI9Edl6+H/vgHYuR7i
mHX4RCW0Q4+AQ8kTkgrXl7NfXDQumyZinho2TVfgk3s4Z3gCqWu6+Ufi9mf6xT5Dhyiw3OsW+f38
/cW9GBTAgmUpq9MUpxSOc+4oGIgjNHLxmHwripi5LavumpBKjEpAwxJAYypXkg9cBHlIokMfg2fp
wwoJ7Ih+yivJnIjU5wXE6MeUKrOBjOsSDL52KA/65Cqn3qcHejQmR9YxLdlPUbiHVqu16DaWRtXO
N4fbKP6uIUnOdX6j71398frp/SGx9+v4bAE9tH4GK6sNfym/64F6II59w6dP85vuAF7ZYAzkBKyS
e2ALIEJDpWn7ASa7hTitGVgJ6PmUD9cXJrnXIrHskJiMGBpXLw9nz4ypV0xIZlfEq9O/r1uSLUeI
m/CZm9q2bvYQz/gUD/dm96UZJBRZssUIyLGmcZONtQ2IRzaZYpjDSl6N5UPcL871texHTBdvENCj
R2DZZFGGLkBlcHR1PkLT/nTdhGy7BLxAmGlkuY4npK46tIri9a2+TrLJJwk+2AI+tJPO1GpCEq0y
DNccn5bxY9kcouVxDWU9yn+Iai97JuADybXKslf0H4SZsx64jFP2SriKE8XsNifke1sY+D+DVByr
XpiORDgfy1OUo2J9yrLbPJT49PX9o+JYTxz1taLkoIBL6twdQJGjtRiEKp06jNwwl4wp7Te1/3qz
qDhKzWhYDBlBnN75KlcgmkEUixgXuvOql3uoQAWGP/qhAzUDGnSDA81p2afJdcen4qA1reK0TnuE
AerH1nb0My981Tdoul2fMGCJNiBke2TTvddvNVVE4FDm3hwtdNOPfeNEqYvePielEFj88p4bR8Vu
mdZCS1/B8bbE1Gh4s2BKQBYYch//LQgwKYgSqMVMQyRWiW2ap2GIqFrBbHdyakFGPTyo+k06PCjd
F32tJO//7nFt7Ak4VTAIOqoaMkpF3R9narjFMntv2LWNCQGnrMjsWQ4mF6+0jvPwONr35vz9fSYE
lKJ21IZ0Rjak0UqHTNTrm5dE+eu6kV0v26xDgCfQp5C6UHC5oH3JVtTQjoZyimXk/fsoeDEjlnri
ss9oyPu6gYLsoT7x2tJcON2hqxw+ajrcvIlgZGNRiFy6xpqsxAYMampz0DQSrEQmqrL7Vv0faVe2
XLUSJL9IEdrVetV2FtvYgLENLwrwBe37rq+fbO4MRzS6pybMsyNOubtL2dW1ZG5MCJFKPcbDms7Y
OyU8peXRyE4yRXa2H4BtbGi/vwombel0VQU9HWgX2qB/Vc9WwCMwlng54umAT6/T2oO7UebGqoA9
0CrT5hTaKl4C+kiG0dAU3CMqeBiH2osgVd+sxOe0H0ZvLAoxDMuht22sQFj1bjrzXrrIb485xpX+
P2Q++05v6phaR1OB/dNbN0+tMptSKS5BkavPx2F4nydHzb5rqF6Mffe4WBE2Meri+V/aDNZpQZV5
Uqf5MsWd8B9f1sWKsHFxpFS2JCHrUyw/hWUj1Dbm3Ov95tQfoqDxKTDfvfzNi0EBXLMkG5rWwGib
Ftnv9Ma1tbuoARd9/ZAt366DE7WDAsjORZzZJgPIdnJ6LsznbjQ89PERUe2+FZuZlqoh5hebgCRp
1Q2rRyHSqA10SNTlU4uakWNpVGzLD/zPa/BiSMALqTSSSkoxO44NZLfIrwVtr0bEY4AyIgCGIiey
2kMrxZMHcE70lc/syL9+LJQJwbEbSwsLUGYiMhliP+yQPc+pSgN1Jvzvmy/UYFAX7HJe5srkm4SN
Tg0gmgwqOqdWIvgyOKiUaoxAj6iE8Y9VmzyUvonYkVqJ4MPakiRmtyBvXrGPEVhgstExqDFaahlC
pJBnKpLzQw21iCp14vpjKxMB1T5gXjxXiBJStYksVUbhp+3tTxB/PyMmPap549YR1Ua7n6Iyf9kS
MxyS3XHCLYQ90pG9l155A2Do6V7+FL9DpIA6gOFdd+d9QLsYFCIFOWetNecZDBp4V4TDSYmdcrlv
ktptbeqoCHcQsxuNXfQhOGFGFDsxmaurDbhFR81BUZdAtf+4US/LEoCgUPJeg0Qswkd/8Fcv88OT
fNL/l3XhTXoHm0MTIGHsweA78wawRj+jt7am1A6obRPwoKiGZLUy/H7fvF/K5xRJjjZ/S+3e0jQZ
FCUQHBL5BFFFle2lRKsFrglXVrubpGfEW2v3Q72YEMPguc90DH8jylms+ZO1mrdo5yXOnTIhePO0
IGmiK8htqCtEn45R61//WqjfFy6xMpdnTNjyh898o4U3SAJd//3d0HOzRYLbplmZ55i4BiSPpa64
9dRUn2RD7zCSHK0LholGMOPEba88pn3XUZQ41Or43zf3TqQwrTdN9L1PhpM/mi6KW1C9kD/mP4pb
RDy+dMol4sD2I7jNigXfVlvLskErA2ay2/qUvkIWwG08/RXqRYH0MDlURp5aonDnWXFqmjLvPQ3t
d/lyPyhvuSs2yxEuvG4q87IuMDJfZ8hGVm5hr26pBYlG5IV2IWFjR7j0qjlfwxL8zFjHc9ocCx1U
EaF33RmpvRLuvQgje7oxo3rBluG7Lg2Ls5rd4bqN3bv1sg6Ts0NtXI6x0tJWDLN5o7YiPPBXyOmW
87EsiZc+sV+i0EFoJ5AzBFeN12F+KBm/yMr3srYIZ6aMCOhgs7VSU7TdeasUZMpLWnROSuZUdy/s
zY4JEDEXdlImFYwAJTQ0Vej2rdL0jiydQ6qBWiHgyBQAQWf61JgVvGw5S0e0V4SLa54LP/JHJ/0x
BHXuaC0GvlA6g5Lqm1K5m4UKyMDGNVkaCVe4IYV+or2wwTgmlDqFTm2nAAhrL5exrYNZhpVxcpy6
hLlsqIdDlyTvoemc3bPW9K1lNj7G1dg7mGGtnMySkmNlL6C7qeo7W6lWJ+6r+BC1qe73vY3+BnVU
vq6V+TgNzfoEItu1ceKM1Q7mhyvXZmoWyJjyPqSpXLlykzbBbBXfzbCeDpKOLw4/kjbOlPXmsVDL
f/qkHB+0aUrdOJvid6o6f611ZVpRB9OmgyW32X1qycMRPR3y3dipn5uuTd2yRqbCWG3bm7JK/zsA
MgWgi8GL2EFXF885+X0ju2MeORh4vQ4O+1HcxgUElEP/p9nGEspHnM3KCnIv9kZneOHVRdujcmb7
7SobawLeWWxMQByOeYEW1nh2PWkcLhTMibqK5+tL28dW09JsXKqy/JMaaIN7RrOYrb0iJdjPz3YL
iTTiHtpPnVkXA8LWTQ3qblqmruh8wCj0eDscmjvmLQ9DwDtwyvNworkR/uMyvxgVdrApSrSaTwhU
9bv0Ufa7A6h/nOR2hRghz2RRivKUPbFlrsjyNGLqjP6Y4wLZLMXTjpGPgU2XN+2rz1TyZx/ffy1P
bKBTBltKQeCC/lYrflIMy5GV/kaqEuLs9u/EixnhGhk721CKBR3hllL6U1hBAARMRi2DEAyFsYQb
is1zXVWafPifKwtAYDSaIcF7uO7o5BkJd0gVdRXreNQ/6UF4xw68eqSeGtupf2hnGXIc1GwMdUrC
vTGE0BaeViB6qqqOpHo5lB+6N9HJXz4vVbg29MJupiVCqLyc2Vk5mqcJ/eJ0U9H+7XRxBQFl5cxq
S1YDAGvrE0NHgNl8r5IvdWG7M8USS7mCABhrP+qSxOOK0fDXIZij03VHoI5FwAapMCeko5Gmgars
x0JJ3WWxnzCk4P2VGVHRRo57VVVrFA5LCLH07eeyt9zIoNoAiU9UlLKZdHR6xTkuaklNnNr6BzNt
bt086HHwd6sRoKCqitjUGUY0+9FG1aPzweLs9PFCmCHOXiSzLTp1NqbSQp3FSJ01/z6bBKTtU91d
vhdNRAEUOLIpxBwCJ1acvsouWxzd5z1yphODc/+DBplVrgUtPV7fwX1WlY1lAQ6iodJrpmELJ3fB
RPdTDymgw/otcXu/GN1qdMYnA1N6dCsCtakCRJjxAj3HDP3vbD3p5vNkvxIrowwI4GBmWjk3K8Db
+LiAP74OFt2JvqgPqGKeDRet9tE9Nb1C+b0AErpqpbaZWnxsSXmOmOzIbbs6WVs7Yd1Q6QjKmIAY
2pT3qQIyfg9iwzwgYwfJUZzIn535vX4/85cHOmHfRpN/cRiRp6OpGqmUM95k1t2O5go+bs1ZjIMd
qs5CVf6IJYoTvklsZxg85GnK4ROnm0zAMpG332KlIJ6mu77CEGcaimEyTKj//s7WwCZlSx1vuE2W
TxUbHlZG8fHvR+sbG4LD50PWl2vKm70cAOPLcNffJCftHB/x4vZs6rvmqbw/6klMMxVF0WTTEmcB
wzaE1FaIVBxXlOdzW9o7TpmJSiPZVLR7ShtTfHM3wbo9Wmme1oxX4gqn6SdHT905Oigj8ab6jx28
rEk4JZAA6JIZQvF9OjdPRoC4ouZa78WJ08+Gsks+sHbJtzcrE47MUKuytDktSHrC2LKTnDnX7c95
V/86WO3732VlAlZJcjelRoHQuZttFNSN6qlHy9R1G9QxCeBUqXU+TAysDWPyKWG3q/yoWkfD/nHd
Cj+Da34noBIE+fDAxxSAN5k39viUSg9z9u26CWKzxKSYYaCTSF7wIc1G447g0iBplSkLQp5cqhZA
D6gSPC0OP3X5GKA95eP1RRCnYQqhyxQuVgy+hAlKSNoJrFjQd5JdKT49/Z0Z7fdvExPHbC0bDmxm
sKgfC/0DCMOjitJbIk5dzISlUjmwSUGjc6m/jiXYMl5bKqakzkT4+FMF7686wiciQXhrKTGiOVOt
4dQq+JltgGzoLcUauGp6UT1U+UEFYbfxfP08+Id85fMQ80Kou82KuWIcy1QXT40C0L25yfCoRfVN
nB2u26KWI3zwZq0tSoUxQ0/GFV11zgrVYjsl3i37HZgXjDSFD17rynroUqSFJnf2kiOmBg6QY4NM
VP1sIYg0A96DVLv/hq9UioNwCkvIj8eVXuZWjBNrje+2fl9EVBBJ7KHIb2q0EnpZ7XX19C/1rY6S
T3cXB+gbtFxOuoaenRt0d1JcyZRRARvioQ3lDgDkVZ2Fj1VyVO27Jr9c9w5++lc8UWSJ6pZRklR9
QXIIWbDWLJy8yRzWuSP7oVfgApwJbyQ83+JHufm4KqPNxzUEaiNhO44H2f6nHD8t/U00BNcXRvkE
392NobDCcy0PbczKWMfeuLEoxaP93CFGGxRbNlSFiWP9U993bIl5vOOnjwroTJCyRnoXavTFo+Hy
V1rVO1QqatcnNkaFjxnCwEmnWSv6CfVbe3wN12Cmru7djduYEL7koUmNsYvQftCsrtY/NPn76wez
371xMSBe3OYSQsxnRVaoRCvVnXnIjmDvBHOBU7ykubO6speex4kIe/YzbBurwmWu2i0o3XNMDSTp
0Tz8y4DbL9DqczqPt5eG7yRi7mf3bt9YFL7fLOqNMs7RA2WkOhIGNnuC9pabjclzK1PZUHJTxRs+
NmuzzRCrcB6YxS/R9G67kq87phM69bk8UJzPhJuId/08V0O5gEneM4y7sPN1SnR7v9Cw2T7hAy6z
MkmqBG2tqHnfcmnP5NBC1ZM/k6hk6C4obUwJN37Uzpa51LgiJb3wVjDbZFYQRtJRq/4ZjDfN122M
8X9mA0xrwzQJiWtcVi/rC3j3UQCQfOUwvLB7PUj9nORpo05KwAxdq/uwloGEs1meskXxzGh0r3/T
BCyJt38FhXpV5emjAm8xBXJSixq7Q68SHzFhRrznzTqfx8WW0bhYP8nVJ0M9h9Tcz09mkT8uxMvx
iFd9p89olWvhC/lte6rvQ/RDrW77rj28SUVjY0iAB0jNSXLM2+rt+bkMM380Iejqj+tBftOUwMaS
gA3TWixpp00oD4KpUetAe9848kTct9TZcC/cuDUb27jKen42oxYYa/9Oj61zldT+dU/bz1RuFsP/
j40dpVb7OJK4ncP4sr7WJ+MYPtj+wZ6d0VUQYFaB+kzxNOwvDu28UGk0UXMWjMqKBHgAKY2nyL2r
2IFhP68REYlRNgQQCs1UmacJEyl5eqvH5y75FFLYs48El2UI0DOPZTrENui7pCVIlpfJ/nz9cPZv
vMvvC0izrtZkxC1uvAkwkJRPk5R5WnWoKOU1aquEEMXIzXYoYxQWhjx2mBHEUFe1mzdh2q/FiDWS
3CiaKipx5lWceW10GBfZqyjg/A+4uVgRwpK1k1vMMgJuYtBwF6j6rQcb0/C1+yYCc/tiSICbOZZC
fdTxmjDK+7rxBoi2ygQE8G3/EzovJkScqeNizXu5R54sOhb+CA0vzqBGASdx+mKVBGrYRZlqqMFV
GQv0pg/SJPOypPSvOzO1Gv5vbIDGsqzKDDN8LCo2bVYUb5h8mz0XaxC2oKROP+VUXzO1MAEBIFSd
WOOEi7oZ7VNXIUXczndNLRO36H60czkmAQXGLJfQFYMnGEtemvBZHfxpPWvrF+hqEJaoBQl4MCRx
o8Yrti9RH7MMHa2fJOl4/ZQISNMEKAiHbmaduiBZkx+79GFsP13//Z8UPFecWix01JMppUPFw7Vg
OYfFIUYy40f8UyzJdpX3M+jyWaC4oRQ0KkLtCOEp3eVFAKtYAWmqPGJKA89YQXvd2f663LEqctOV
4qukDAkosRhVozV4ontzY6BtrQeVKnOK9hy/pcmdydCKkW3wyYEn5vevq1r1WknTrvPKKfUHlblT
VB+jTj9cP749D9yaEaKSBFUqEwEjCMqMoC+PdXZcJcLEngcyGRN2JtAVCoYCgs8xGHWTDKg3lQU6
asLq1Ndt519fB2VEOJd8kmezUy28XvOPDbsvKYaw3efxdhXCeZRxiBY6runX+PEjf221R8sfXuWf
8jDNDaWuRtoTDgait2xqlxaOpjjN4vCOlzSwXe1uBePWiXM5UehKmuS+sgF0DbqztRahZCkdkyde
CebcUbKCF7Ia8Dk4iqpsN1Td7qmA51M5z9NqoPi2vDcPRmCBFyP5BA7TD2Av83q3PCee+YHKGlKe
IqC7sQ6SPvZz79loKUPEQolk7yHEdlECpudVOVfxqEKrc2rtm6Ewakdakvs0tII1RTvmG/xeUWSb
2ejSxBf2+5lZXY3gSF+QY8VkniOHI/NNy5yIUG93zxTd0HSG+XNZlH4OK9TcVg19F6ZS3Q0tKAKy
r9fXsYtDGwuCK/TGqBjaWOHzqp6S6ofSg5mqITCC77x4U7GNDWGvAEQYH5R7pHGz2g2Xk2rdyPOh
LlfXGL5l+un6inYzTltzgiNMdhFVUaUB987dj/42Hx3Vz/z+WMfupLnxsfkYBdQMEWlUuO6HWqmN
QoL3KffRVwzG8AZUJI+RGWpzfMa5j3HWN0QYm3WKSYdFj9UuiSDarksPUfzBSr3rG7n7QV2OTUw4
RJU+oX0NPDOTPjqZAeGkwQFXANSl3/Qt/fJyS7hDwilptbKve09Ch+H8LqQkrPZ9HOpvMsOdqov9
UcO81jUEv/HCkE2/a1Q3XdiNklN0upQZ4eZYCquS5hiRA5QsHYUdwf2OQPn5+qHsNhmAuO7XYvh/
sbksksTQkX1E67F8WAMraA6Z2wVL8C9P2Vuy+ltjAjpYKgT0jB7NmFlnuVNnBEOt+kapEp62D3OX
NQkAwaq2rZMSfTTKaDtQ6nKq9cf1bdv35YsFARPApwFtFhsWMJ/lgJLFiTTMXshQ+KQ668kDEpAg
6YwizXgL45y7LcgiQs9CFrW4lQPVi8mJdmLrxFdAj+n5MJPw5pyG8cbq10Ota28oF2ycQIzxK6uq
kA3E51P0+rd1DD/0zU2GrtxwpAgBiFPSBSBIs0aG2tGMaY72NszP4LZ0uwWUuikxZ058qboQU65g
DbEjZUK0swwOhrWdOV19m6pvU0fD/775UtfRaKPBHNDJnEr+AvbuVBr8625NLUQAg2awa5a0M2qJ
zYs1BYONwh4jjn8/PL0gji6AwJrZ6MvhVPcM/d/9A9fUZrcDONSGWz4W0KfEdUB9QT+HfjYb101d
Fw8pv0s/si9cJZTPMc4GGgYrfEFUjYU6JgEaIrwv1JpjnNmbX8pw/rAMPRHGcfz6MwD6hT7idG6h
MLsZV1QuSzW7LVXUZBfTz2c9QHHiIZ0o6ubdz0hVdNlkusrQ0ve740US0/p+RaStxLrTSqUj2+co
/dDmr9e9bz/oUTFHBuIJ01LE6kodVlY86chE/tvEtx4P9U3ugKETGQCfbuTb9faLOTHgsW1Mfk6J
DG/P2vCYhhXaSUdjdI2SVB3e38JfKxNjH71V7Ekp4BR9wIeXVm+8n79BqK8+ziiUOiZS+eGH5ki9
kagVCgA4skprjQnRuMS+yubDEH2Qi/fXD23X3TebKGCfYbO8qQdcGHM53ElhdTOS1/luuzjb2BCQ
z8irRU3XEZRMaX60R7AUgp24l8cPy9yC/cy4UwbU07vpqCD5ZlSjX3f9qzn058Gy/EXOjyFyL0ZF
id7t7y5TLYbsjmGIWojg6NHDlEF3sTS/sfm9XD9OYXB9dykTApiwrFSXfuC1kq5xqihIwALYUGPs
+4isXhYihBiZ0mpGKPcY9niB0rARdAfmKV+k2k3f8e5P403q6OxiUIwypjqFzImEmAY5JWeMY48h
UOul4xJOTr58GSjqqH0n/bVAMeRYwAJdsRlPj9Q6VfG5tQi6BGoHxUij1UKwekmINNRD8Y6TqYOy
6ab2k5N0KM9RoH647hb82P+4ADb7J3x0usbKNrdRfzJZH3Ta53nNnSy9XYfIl4sbwMx1c4QX6sL3
F695nMR5ibmj+j2TELCnTv6WSZ2tS/D/YXNJZ6mWmSxSkM7RXpu18rNyPTVU5oA8JyH2iNdJXrQ2
QUT4ZfCjY3fIDvMH68voa358Hpz14/WNI+0JLxFpbFV1KZD9Uz7qZ9NtP85Hyw0VyCz0rnwTuhYR
XFGOLuBFrctT1UegCJ+qG6k8F9QUxv49dvmQBKRo6jqfFAX9DzHSINWgOVF8HMLcsZLYJbaOcDqR
H0Rd1UaTSnxS+nv9bATJGUJx2ruudDllN+87677Z/8wlZZbYQUMIduqlUTS4Ccognhz6/e1PxWCf
jW7r6y+Kr94kHqX9RJkUbmk57NJe4eyWUwGW5hslJdCJ+n0BLfJq1IcJVGXeAqWn6VanMmTUSXH7
m093iBsNw+14NWgtpJgSB8PfJP3Zf8SGvzzPEPChTc14BCne9DNPYSBPEX0H66gLdnoHr4aPoU99
SvvPhgvIGgJWhGo5ZLYOJWC7OZV4NXDpbeULi7ziJHtF8JZx4g0Aim2WXR/bpZGjwCcZT2Z3LyUf
WXEivinKEwR4kCXMY9cTvqnkafKrD1z/BzW2d8oBdFmeehPdv+kxtNlDAS9aBGxSnOqo9OrKj0Yx
b6a4J0Kk3cfQxYTYZbkkxjiGPSCvyc52GMgMt9TsmBbuqJC4dglHFytgZjo0RcHzCUn9Luvve+Uu
VI/EEXF8uXK1i4MSxmLYZV7bvTfm0J2rgwKMvqryM+UreZREE7UgARnWfGBZriKOiGPJTzrdtafo
1E/UKA718Yo9lL2e5HM1AVShifjaV45k/0xox4Hude0pe+SD31Q6m1qbABjxIi9lYgAwkj6HiF7m
NHBxihOFcj4BI5QwnIoxwgay5smyedPZUVE+9+oXo/983TGo5QiRRGH0WaHLYEaK1tmNm892l/ha
frhuhLjeTQEfONvToqAXyIvr+Tw0D4Pl133h66izXDdEBUbiUx8cJ3KqW1zLBLRSj9FxOIxH01MO
yWP0gN7XA4WulAuKj/25Q7FI72AwTpwqB2E270FaHpb7Kci/8qkN26PGY6lFiq9+aaj1sFVR1Gv8
5ocWaEe8+Nsji52ejzcfUERcCIQiAF4sfVRNMrRyrE5eFN+Z0T9l+Y04N8Lh/xijMCdQzXBegPJl
wey2dK9DRY7n0zBUH52mFzkofT49TTGDEe4vjlOEy1ii4wAPYa2DRKxquxBo9wedYssm3URAjS5M
85XFQKroafohP/EbcrxZD5APsA8DWMje1l++ufctAULA7x/GLFPR4weShZXh/u/+uX5o1N4J0DEV
udRlMywUNQ4J1B4GWqEy6mlAWRGwo2yzTDUaWBnzlBMjO2MUH3IKoXataIql6BZod5F2+T3WLBtN
ZnOGImVRepqMLmJXC4krePcb2pgQDqRR6gyaGMiupuBYZVLvVFQBkbIgHIgFmXd1LvGKUhTj2PSp
q4O86Q1nvlmEcBrp2OhZnCAmn7resWp0mZjnVKaGTXbRYGNFCO8SlMYny+4Gr44gHmGn3jxiIM6G
NDryOur4FopadjH3s8d089AIV0OaI7UDgac5OmEYO8ZC3LK7F+DGgvD6Q8sERrsxFOk11sfEcKok
d8b3qxJcPxzKivDgY3a1pmhCguT1cj+C49D+rur/FBNV+CC+lZ/X02a7avDFyHOHkMFeWieWP9Zm
7cr16fpauCP9Ea9udoz7+saIVNj2tM54ttiS7pal7E5h60ir5OQ1pA2MW4uSL6ZWJSCAHLXKLIOz
wFNBmh9Nx0X/Z8zeQFS8dTQBAqRQ0k1Q0UIJQD2b1i30/dqR2DcCA37mvDf7pq+5OVQ8k5KiXoh8
NfKeh+sns8vXt12FgAEQ/LVYlKJuozUe6Prq6CAXHg7JY6ch6H8o5/jD/DSFZ96jRdfB9qOfjWcI
4FBHjZqjCw38h1CXhTheBABy2sJZ31d4QLfucnxbwHUxKTKAIVuk51kF1DM+lqoTHcuAnbT853AY
QrxgABQ+Xt9kwhtFErCkbMCabQGSFvSP5gOo/+qblBQ/330UbtYlAMYst0NY2miw45RZBYhyyuO/
e0gXxfbTHhtbwpsQSQ8zbqMIT5o7zrK3YrxOO/wrXBeRXBrEV6AK6DErc9lEBt5PlhY5pfJoUUVz
ygvFiRZTys1u7dAMJL8fPf2HiYCucOEH4MhxcxQVye7LPRKNzVcncoG1IV6ehYYlqYfwUAbzsQua
U+pkHjWrQ+2dEEUkugIdnnBE2jBBL99pnf4OoVQBPrQ6M4xxQdFkthaIPkq+uVL9iOTpCBjBCvTH
WgrWsN7ntwpaVZGQctXH+Tz7JSSpJeLi3d8ykN7IFh/UE18vswmxbbbYCLzsr3r1CG6I62iwf7Ff
fl9w5zDJzXXNAOp6zs5ZHrtdpN7l4Xwacp1Yyj7wXEwJ16Bh1VYbN6ACAD+0U08QizZBvDoSQ5yU
FeEitCw1SZgMH1js5SaNIDnRslMmaf71faPMCK48SmHcFoYFzFGWQCkVt0qMQzZSTfK7o+xMu2ya
4NKrlnGBcHTJz6+DHy4OyCh8lBXkBz77qAfll/UuIRmkdgd8t1YFJ1+nOkubEBPEOCbZSazcLaGw
N8ixk0KtXF+sQ5MbThrXh0Vtn9uCWvZ+lP5r1aK8ateg/SBNMOAzzs9zeBqrGQxW31EGsFuCsog4
R1E+JFGhhYZ0G2ZK60dteJia9+l0/CtXYcJVGK1jls6co3KtH9v121q9a5rnvzMh3IB5aIadPIFE
hvXMa1MpCHVMvMDkdTOUX4iCqsaSzXjL8naXKXuOs7Vx8ml8kmIN1bv4BZ0bkqObpm/HtbPK+sPE
UupBRZ0X//smCM2U2rTtFv8BqONcraqcaQEFn0LR5RCwyAQU6ccKogUysMpEEXR+X6uKr6iLb0Zv
Ih3bfGpMAJLesNZKUZGe0u+QY9aC7IxOhkOYuwufpw+oftb/CJaYAcEcBY9DsbEgD/NRzibUd4vW
sT+aZ+tmvNHeKbWrBpVXf6KymBwp/nxsXcwJzl/atZxaId4l6qE9lagNoKCHwUPKzH9cyxc7whfQ
y2odSjytnd4OPmcekz+vKLh6vGNuOs6pE369/i1QCxMuznTRoW9k8tcQJiq7Q3/kBKp0Fnjf3y/r
Evw9NbJC1Svc/52iO1Z4MEbdWynmF2otgrcXHTOK2QQIhlUaMzce18fJThWvLczis2zVcdDU642k
SZMfmiVSwte3cj/GuaxR+ATGtVWavMBtw6Rnuw90iqN/dw91SE+qJsbZoAPyO2YMugHq1gh081Vk
fSrk5jgXKVQoRyoVuwsaFztisifv1qS1ddiJ41u9/BwzP7YPJfVI3t2tjRUh4ZOnFpZTZ4jY2tY1
ItPRyZ4T/lH+8dFuTAgfLWuiaFJ7jKHCt02Hd1dxzdOY879wjg9K04I4n5/f9gbTkzlcU9sAJDH2
nJduWXzXvl/3sH3U06FdyUwDs4Ci6r1S6cmqhubk2ZHH3ziR3zvGF+X8b0s6+aLaP6OLOSFqy3Sl
GLMZntB7ienYMUhf1mN7XBBHOXHnTKcudqbjm2qjm0UKfp6nY2TPDWiPkjR0Qrx+lH8K+xOxk/uH
9WtpYmgmqWmugN8PvnGbrC74+W+zM0Sx/BVPh8QBp+mBE6VQQ4mUVcHpK3MZZ1Zioknrlhe2QFiw
WD5oOaUYsht3XnZQDNXqrOuivLQwUNS8Nq3mxInXNBLE+T4WJsEOS7gIEy6scW7stkxMNAHIaE9W
nlrLJU6KssD/vvmsNCtuwPmA/rTxZVmc4is7/6vGlbhR7LNXzVWPb5n/Z5v948e4MalYlpavORrl
TWk+qdNwzLrCtYbocH1p1MqE+6qaoIwVxROAVjony6HNT3/3+8KF1MVVt9YM46hmbb/OeXnbxipx
/PsPu81WCRChsrguzRUQ0fhzMDQuqhDuekwOya10lz3GR2il3VPy8xQMMgEh7HzQjD7G3YFs48kO
mk+mN7vmCx+dAi4SDkickigFxzBdPsV5gWvdZA9lws4M78jrB0XAgihwP0GSsWf8xsWciafGd6BT
Ao8iFZ/sTwtfzkqUfVM78GBrISrx0s0a+fVpPJVeHJgAIyc7hbbDQ/Xazd23XYy/sFacxO/0TE2k
Hm8Do1TumkZ+XxTdc6cWRLcd5Ra2gBSFxRtCJh7/3UUfOKu5jci5/qphUfRtvx+qb3ZTBIl4ssuo
xTy7pbrh3Vw5nBONT5irFghW5ncZ2ahGeaKAFwx8jUxK+SMfOdu5O5g5I0JYyhEFxJDiXu5YDnpt
aTFd3fB6tDebxtN1b6eWIUBGjJYgZV3wxjGGl9V8yalEBfX7AjowW7FqW0Ic3jVPIaJkMn3A77Q/
48r/82ddFLdf1dnU5IJBufeAMQhOZWCj4Xx5AXs+ECg+U718+wE5Y7ZuapoBsa/fryP04qYLCNbg
15E72ude9Qft1c6/XT+W/bO/WBG8yyqZNKoDeILK1nCs9nEyJjfsiCuJWorgYEkTl02JGSpcSamT
2Le1Bgkr6LGHlHbrvhNcViM42dqblqSOIPEaFulcraYfRyHxsfD/9U83uJgQ/CyUat7eywGgmh61
ovTNvLzpRzCgm+ktSIqJq5b/3BVzYlt2qhpSMywIi8s+fx2k/p/IWp1xnIO8UFtPUmS3m6UDFKY+
/JVfiH3ZRjNkZa9gJwvtsc3vRvVxrD/9nQn1dwc3o7LIqgI7uagMroc5y84Z/tL1RKJ6lESbyM5w
yVpG6MiYEy1i6YhEafQWyW2m//ILg7vmJnq0NUzuyjGIMpP+g42xSvnQx3/3GYk92fGsqNbM6YjT
/mxmh4GdpMilnn/Etyq2YWcjC6WY57xCK8WDqEF0x1ZoSE2Di7lo77oLUN4tAEMFOIUbY9Pks4aH
enHgEzzqkSrd/UeMcDkcARfMCGwViY5CRH7L0OQ7H+UHyBXPLmbJfOkhflP33MYXBIzQR7C7273N
+3Q+KNmjaR1aqvZOIJ3Yhq2H69gPBb5P27LdluVg96OG4QhPENuvkzCfB4YJOA98ZW5b31tV5E/p
h5lqAKNOR+zBZhGSKIuGtehfFszc8y6C6BZX6/+rT4LaOH7Nb75TU16LqOXcYSxG+PauS4K/cmmx
9xo0a2XVxMh5SnV5kzbspW/nB2Zlxyyq3zfteDRQ03PUXiZqQf8Rmf7ycZFsZq6VTqpmBEDaR/N9
9Y4zF6gP8r126E6cp5eq7RL3oMm9Z7OPFhh01XQEdZjavBbL11S6HasfUn5cYmJDyYUJIIGRV6NO
MvA6Q5LBw/BTGYxHtG6ixtA9QGPMewu/8gbJxa5sg/Xh0CwIiVDqddfYKdLULeYbO/GvewoReok9
2VJnNFqGGrlXq7dh/4orNmPELb7fX3tBIrENu6nsWVkgYu8ZTvQO9Rm/cjN3udcd48x1Q6OAynXt
V9k2FoVklxaFqxnJsNi1TnvqDsmn3pmC7pbPHFB3FfEti+3X2mpDTjjB5R62bHCycfnSWsvfnZLY
w9CiOzWqJZTkjRp1QVN12+K5ml7/yhXEdutVkZIuj1HyTMNzrR9t+fOQEPhAeJvF/775XlMt1rXc
hLdJLEMDQ7As74aCGIfctWGo0DE3ZUuHNNDvNsZcWu0kxV5163HWQBR1HCj6fcoEd4nNMnItkfBZ
IknXyiCdbgZH7Zo7839I+7LltpGm2SdCBPblFgtBUqRkWfJ6g/DIY+z7jqf/szVnTEwbRn1HvvGN
I1jq7ursQi2ZBdXPuw06q6Vw2yWAFa9JNaBp7zAJezSmH+TEbr+YT4KfeeNRi919FyAtcoCaCKJg
dgo2z3qqvy3PNeP9h8LFtDiyLdqhS6WfNgF8tUIOVpNCDaUaPcuuGl479ZgMsivNfqgljpR6f7g2
Lv6Ka8PMjBqPrgSxtOqVVUc9FcfOY9RagkulCjfDytXSuPirC+VGGZelgz43FI/sJMmPUVuMP6Ic
dKvJZE2HqlZyv1bCxRbyaiKOchOWbub5tkgjCvXF0AGBFjq5VO2vqCAMbEdMKwscyDZGHwmZiEYC
IbL/CZkiVz9pV+UsefSoJLUe7kPNSjCnNMagteiSr2bqVmgE3vcPdvy/fOSulsPjxgA5zzhGObou
71T9naW8q+t3cTo5bV7YXfBj3xq1HPb/KwiRzAWiBqy7U5+9NLlvKgIFqd/noGNoJ9HIXz/ZtZdZ
imy59vcXQGAg3/IIUT6QO0domJkj2dasAx4op6UecsoIDw+LNuZhh12aQEJQ20r0bMxEboMywaFC
qvRGEDeoVPQ6JCnblFW1vXF6C1vUyrk4MLCkQZ0xxoJHKURqS/qsVoqzVESgRSyFJ/WeLRCSTRNq
E2P5UUztLr8rQiIOZvj/6yXRDF3XTAnsLNydh8/mXTWbOHVJc8ziTmgmz5yeamq8/DcP0c0Qd91n
DbPlk4CEs9U5ueSn94xC1XB0/YggC8JYXkpzqLI/fm9xHALMIHCyRg2R3D8U36Uf/RVjcPDEntqY
bCPavqG3FXIIMMlp340iShPmFdOxbWbX98pd7uhu5UHtvrov3flIUUxue8jNJvv/NeqIeVVFFR6F
Ui7tJD9kI+gYqSQ1tTAuhujDfpwz1jpXNSdDftDC4z7yUD7IgUIehWFTmgW6YJOvOSY7GQXfXLmd
TkDo9neLdtstDhoUJa0bLYOQ2Xg2r9oLY9UdjuZF8ucDK+00fkuVkait42Aiy4SsFhuEKOpj+H5y
I4fpPwSH8lQfxots00qnhEG+wrgMU6y3s/aqn3bp5tbPZmTH98+Lust8jVFTi1lASwDC5Zf5XAwY
A4cE17HKbYgouOW7N7Z83Q6OrzaWsQDGXSC7mw8zyAyhaR6FriZTXT7U5nF4Icl6b2Us21rEzWNb
V0/x2P7p3rG/YXVjp6iz0oZ1L6vXxrKLE2AQswz1aAvoPwSVdOVDn5Y4L4atv+KghXYv6EyKJk81
l7RWW4Crf0FhndGDtr5xH17wdJ3kY3SlmrG2IemnMb62EAWCOCGUQNgVf1pkkBQjmIyIFVE2uFfL
XMqhswQ8jJM5fEjmwKtV7YskqN7+xm0D020pbF/XZ1WNGtLIOvjYx9ITLc+UvmcYRMI06b6dbb+7
2eH8rmsbI25LfBaKwb2CKrpGACy1XZzPKRNU7GTRAIC3n5P+mCynaf6wvwTKBPv/9VbJUq7mFk6k
zn4o6YOV+TFV6/0N7Ny2iXuHwOAWVmKE2qUATbT0KB0Hm0ka/tuD96ZSqS7rUFaWGaE39yyVAvpC
ZjCCunPxLtVsTcSjXtl1SkxnbIqqmCs73KvUZNAwSBKMKs/zsRj9UPmUl2hOMiER1GTOkn/rB1+b
Pr/hvFZGuYcJKDQvQLoW/a1QUMzOklI5dfOWT4qbEf6TtarjtAYJBaRB0MKtuqYc21r0cX8hm3d0
ZYODArnJm6WsWYVet45W8jEZIQqvLQ9zmBz2LW33J61McXAQZuOsNzke89EpTu03HcqakRt+eJkc
rQH7Y+rG7kx9xG5Cw8omBw1I+af10kFxvtF9YTlqVJlk896ufp+DBnGMRiXNsCa9ekEbhYICVkwV
Makj4rDBCE0tGQqxdbWs9aG0NlZ2L3+XBeIiUVvF/owVBDVmKCaaCgiaowb0wM8VRcGwnSBZbRaH
CJOW1a2SsI76Fi1PjHukOsYXTFxMngwNCAqAqAVxwDCgIWDqZBWhwhSCiLawkaX09n2a/cQvkcFq
RRwMJEqdROmkdm6olletuFaT7JugfeiK732AcYigedo3SPgb/0lbi2Gdtgs+kpb281wVdsOy69So
yvZLcVuWwoHCGEtyN0ws7J5y6AfXwgldwJcQ3+gWiEUxqebpguQOgXzte3SA9qLfdt1J6C1ie4kT
VDjESPJmDsqQSf0q9V3TJKcOvV37G0pcLp7H3igwfgaRRvTn9t8aNAHjA3DpDjUloEmZ4XAinENR
l2XQ7Kpade4U/V1qzJAxk+fDoFKM35SPsP9fXWTkVmZpYMSiaeF1yXM4+KNC1C1ID+HAwkra0GgM
PE3JqbF82ZOOAjgJo2+mBZ7i8YG+zNTrwRPNNnOkdUuNBAiyq1HulPdIGruRG/vhhY1J2v0lA30l
NQVEnRuHIe0YdDoGjlDmbMbpYCaGeKo04QMkHHJ05EnHfWekYhle4KoCE3OH+X2MmqYdrrg76xe1
uURgQVvuMm2wRxW0eMRH9ra7sNoQ9A4NzeTcJQyFNh9ifHDocecaqQSql9QezD+0wjkMvFwyRSie
uekQnsdOOuaDdMnL4bC/g9vndVsM98TMkFqvWxVce0Vb25qie8Y838X9WaYUa6ld4xxDm1UJH1BY
zxA8jOg3VJ81ihLzN5fsthjudWkSpSrMV2KAJ/ncoWwbuLWbzBjTjY4VBt4og2xzfn3Nftrjkx9m
FAdzUaK9Wo1HX1sWMBdlaMcYfaWpD5kaOvtnRWwhnwYJkwKBUwLH65OnrvOE7kNI1e8oE9wDkoZt
j6cDX6B9Ct7oBnIbsr+8SflAv20bF2NOnVAmBmuiXWLTFuNrHKp2mhOIS62Ef0D6KS2qqkcQOH62
KuOkS+mlWUBC/Gdnwv6M1dsh17Mo5CHTN2vwXZOfhTlE2+bLnxnhsGBehFRvC0SakfC1TE8JuFJn
zdu3sR063A6FAwK9zUQzCJHIq7u/BOsTyaJM/T53/0vVGjJRRfktNe70+JLJBJD9Jli+LYC7/FmS
90ElIdHVetJBwXCAlNsxBE/AI+Nbz1RhaX85Ot9HPRgjJmAsXBTDeoBcUCoQd536fS6iDMa0jTQd
x2FqsyvFD12hEhbYhv8evKDb+1/PDRsrhvQA0g3WcKfl0E38oXTfxRcd5eyM0p7YvoyWJolgYNMs
vn9V1SZZaEd0nRfJJUjeSda9QfHqbyfb9ZsNtqOrmyhJo7U0Gvixwo9IOn5uIUIJ1RtHeNQewbzr
vpX0ZmWRu/tlYJkw2C+YaUDDX+6FHutKsq6MZUc8Ul9n2y/1bX0cCHQ9embVCVFqkbPRxVo8l0Xi
YUjKG035TcHHzRYHBvIM0Xe9BUJHMjhClOdcgdDr+PEtiHMzwiFCJ6AWOGQsdouQ4GgNuyUzKOwl
+dXHbyY4TFiiXmikEd9DjFanf4y9wK2gu2s8RkfxqH15UzvrzSF+aWeVoiDKB1aTl7SHvi8cs6Li
te2Q4+eK+HZWLUvRod/Ay6HvdQmt+lBMHcSXryUISSqKaWcbhG7GOIiQpUqcJEbGVfX3GRid+tO+
BxCwoLPjW13ZuEUzTaSAeQtxrt0MhxTahXr/puT96lQ4YEirajCVEkzmEaiKwTSujEeB6hn7Teh5
2yoOC0DpANrqPETuxHCsp+z5H8HO8DJEjvG4eLTOM2mRwwN1EMDP0iJyn0GPzASKrNy2GOvzBFKa
xtcSm2pIonyPR4VREY0shoRiaCZOXAgYd7i0xstYnaWIaHegPI/DBm1AH9kCgVBXyQ5p/j40H/c9
j9w9DhlA11kbjQrw0Yu/IC0ND/8rMDLo0VjneAldw7T8Zrbc0DC+yU3ksExYbVIbSkA639eKntZy
jgRcZlk8N18iJQbHz1WhJoIpK1woUY96VAwN2GmDyHJA5u7kYJOYok/5y/6eEreZ72PVu6rUQjai
uUB8OS99UX3Rlq9/ZoNDjBKRfJ+WeAQbrXsqNZCLVPkpi3V/38ym+xkyhtbwja8qPEFf2RdgCR4Y
XSRa0BM/psRvN7dq9fscsEaFWaQyhlGQ/37GFJYd1ffFRPQlbQfEKyPcXmlNXCRTgddI9c0zG+9U
R9v83h6CB8UDqw3VVUHtGQez2YJZjnYAOmiidC8VaHJXKM0hats4kO3GUakFEx12k6rbvXCUQbEk
Ksc/O3sOV7UkGNtsXMBgB5IXjEqeai129k1Q6+CAdAjFug4q3PtevDLtC0U+xAWxjG0bKCZiE1Sw
rnAANxemtUwqglP049rx9CGO0f1bvume/DTCJ0BUOYvVYQSKam3tZtBSMNLmsL9X23G9cbPBwZch
zqj0Lqwq4WeBDRpfLzx3Nq7Oj/aVITEm+SXZ4/JL1LiyyN1OPHNNNULTza3z4LOKr/tzogf3U5UU
tmkapyS3HgW9I9Bz+/rclsnd1ryeJiusUKgo0otY/w8qRuyv3lsVdz/DMinlhbHyFYN2bNLIHQfw
k0PM2i7H2Ossw0n1fnFAP+SJYGLXRuWg5i1xmoRXWtwNVlNtltQKWYBBjTGdXdsYzrQbSi2SssJd
4VgX1awKkWtsi79D6z2KBt1EeD77ib3d5K6wKYyYaTXhlXqt2Drq5grIG+PeLkYCxim/4CKhSlLM
BeziyP1kEHJWwkdhyt6SKlv5OwcVytTjy7LEV1KZHC3Ny8dPmKLfv8X7J2Lw6RKjGKom6tm7LeqO
DFG9JFcdRRUJ0Ns/FYMXnZSTouqzFCGIWioHkP/YffwunCov0qgy2P6xGHz2JJ6nRBNjDIM3c/Fs
Zct1JttPKBMcIkRNNBRNgIRWjBmkzygze6pXQtwy+qE/ab7s0iQN1Cmxv2j1PSbkpiQGbHgjTE5m
eK6WY0C9rpQJ9v8rE2EndgkE5dE+AZF3KcLgqglly7D09v2NcgQOAWR0fVc660AzlS+BdNDBZV5o
9wXVzUA8TobIwYBgxIukLXgqoEiyHGYvSuw+dYOTcQX7RHwadNu8Sw8KJThG7SIHCk1YQm2MtXn2
KDdrkhPEX2WqmYZyPw4VEqUN9TYFdxHQWg3OAvXxv127+wk7xuv/r1yh0iWxkmeURKdD+S2Ha2d3
ynm5CiQLDjuE32O18TrstzKUCuIMMlMNmc5AdZrgIJmfwOkCJTpPpZi9KYd4DcpXtoRKa7RQhuro
cJAs2yjtfwifBgePbfZt8TKE3lRmkDip12/dlc2mNfJqGUYI8Mi6p5aRLYFPfP8+EQ73uuyVCSEM
LdOaWWOBfpSgKD/eGVR1i7iyr/XslYkm0QJLmvGiolvjsdPNv/Wm9SE6gtRg9ff+ara//g3LlEwF
/4i8bJopplnehmxS8YLOZXDfRIfUWe4nxsB56O+oKePfeMXNHndfx0lajJ61Csnojz4k7zDWfNK8
prEVf0IYK9uxGxHdSa/tgr96/c0md3/HZOwNiMwPmKRe5L/NR9Vhrig4+sW4ZuW7vnckJ3RSt3Ao
1qltZ/lpmU+DxnXSQNUU902qT7mOjNiHkUqDUia4j4JSq4IsZ7MPeV06UvChDBY/oJo2tu/VbR3c
d0CpJFUrhUBZA5wowft2IAQj2KnvnBCf/qw6y4yUHo9HFArH0nrCy2GI39Kh8PIetL4hEUn+JiFw
Ww/3vCNZ2AmKhHK1jHEYBQmB5ti+sEhCPEKB/nn/jlEnxP5/dZ3nvGzyycLzYTaXNAcn8UmlSGyo
a8xP78tB3XZp3TEixOI0YdgU84Nu54XfQ9Bm0X5NbiD32tepaDWxjDXFhjtcep+NoUPCilHcVu/p
KYRtRLydF4caudgYuhRjTgUiVkctv6bgW57G3B6pBihyIzmsQN+YlAoJe+h9MCw7pa++K+7iE2Pu
nY/ie4rtjFgYn/dEbJZLatAhssXUkhK/7yPdliXByUSKw4Q6Ml5NrR/kxbAksI7KftG/VukYa1zY
vLIS008xtZN8ErQ2ZjmXTfQ/pRFGhHHJXBNiLTbEwDz9UPmWKxM4T4AIP9mfpVKcWjIK0XIheXqA
EUSpOHWyr8pHVboso7d/rTcx0VRkTVUMyVJ5ZQwDA2dNMgB4LS23pf5itV/2DWzixsoAF7kvWVlG
lgpW/7b4HtaXxrpbGgJ3t9kdVja4e9xVUTgHKvRXZD95NiALq9xDQtApD3SRmNov7g6LvVmnJUvx
Yy7QqSHPuhTEiWy7+Go13OXNenFOE/TBQTLnRxecB3zuJGjrz6AJCzlT/aqN4NqazqkwPFgRVUfZ
jK1vxvn+WrlM6labWN3r2mt2cK1i23hh6ebSNzzxQQ49dBgo/1OYQS2c77pNrRzkXj18sftsVv/v
blfHusU8PtR9yfFOwjP55toAvSVq0oJ2t2wMe9C/l4rgkKLwhL/w7bVLLU6WwWSdtRyqJqXkziaV
RSf3jf0Nq6c5S8NSDSt8o0TIZTqMqd10QwyblDYTmMz8/NP+lWYO+Eucs/IRtrEre+jKa7sFkY5b
WFdVaz34qxNlEJZ4XzenusX0G3XBqV3kQESKWnShNvi0DL5+1V91wH30gh70F9HFvAHJ6E95Bocn
i24UQqEIHXqn0tZWhMDOGa2eFhHropbFgUkkF/VQxRgCH9TQDoerUT7tnxS1EA5K9HYKSiFF3csa
PtUgps3+VtK3fEnenEFlSkgrZ4hlQ+oxndG5efAu1ly8Ufiq/KNV8PoKg9LmfTui9JEbmpPkV7MX
3NJ8/jMj3MdBXUBPTpoGJBXUCBXI7FQ2+tMCgvZ9M5uh0mq7uCRgpxRtWKYDYkDrIcxTO4Mmmzre
t5QGLHHyKnO91bFMmYRH0USrh6h9jsMf1vBhtogdo55dngs0lZRSLQ2sJbC87GQcYk9wltJTIEdB
s+WxP3gHdFQOApqkFRIlwYKG+EMbfJ2pRCbx8KncnR+CuIzUAqnmGPQVSvytMw4a1JW71u6oEgBl
irv2ZSWDMUHFvlVLci0G89oWojuY4mdNLn1wa9r7Lrcdw658jkOBRZ/KEu/Q6EYQ8nhVIHaDQ3DU
bfBOIkSiOAW2JxVu9vgJ3j5TqkQDTZ9rhG5zKs/4ins3fsnu5AcItTqdk5zrzqa+QahXkOcGHVNV
AXUQix609iAY+bHTKz8ypoueQx/ACPtTGwzHJo9dHV/kRbYcROjq7G81cbs1DkQg8mQocoPoKR7y
B7E9FLVwjjrFFsgXkf3SznXgOzAtzRAFkAaiT/kMOQTG+yt4+WfNX77JduFTjS2Ex/I0oqrZSrLE
WvuS8S4QnvLcdCT0hIwvFtX2u41bum6JiqoZBs/PLXdgXwkGhWnpQNq8Eb2ma54Ui5rw2kaTmxkO
HoWqSmbQlgLtQaLQPujSh31HoH6fLXMFv2Imx2B+xoblvfHRmqr3c0BE6tuudlsBh4dCkBdBp+AT
vwrh3lUdPJbNmNo5GM70Rfb3l0OdCgeOFqbcFGkZRzdTPbM6RO1FKClyDfby/erRtwVxqFgVRouJ
RRyJetV95HAhOik4s2TLD4ZfgHBFbIin+De4eLPI4WIO5a0l6uTBDVHbuUdDqR9BeHA4lzHo50FE
6FOJ/f1tNPmqqYp8UytHJS5t9TLqhwUvjUqi775jmL/UTIu4azsJbUKyDyop2dPuWM6iPUiPgyei
yFg/M96QwPsTD4Ea4H8dvqvwQZAMPZ5n66G0PlrF31r/vG+COC9T5GKnRIASzTygXWh0Ro9J2ELG
7lh5TLQP4zm+SETn1GlxGIH2p6C2YkCRqQh3mWQLGKGRUYPeX9U+Upi8lrkQyRrIUJCDFOUvifTc
UmU/ahUcThS5ZmWVKSDYGHrLHuPwJYyju1FW/nAdHESUC2TMpYJ9FArXvnyv9k/7+7RdczH/va2m
yOFD1BqSLrTAB+mB0TEVBzb7WCe2/oRWzoNwinz9w77J7VfvZpHDh8mqkzySGcQagmELteEobWcX
Q+0sdfdxQXSzb4+4uXwBVY9nJV5mpMoY6z2yWXn4CAFqRzWPf2aHK7ZEopIaJbOjQpZnnBavMH6g
78ur8V21b4k6tNegbfUOzqiwD4y5C6Gn6jNRt8hVT5NxGFCZAwy52julJ5CIOLVXFFmZNKEM3kNj
Eyhh3JnDYiv1k66fQuHaqn/mH3wRteoGyZBYU3MrPi+F3fbPWualKEkLp/1tpByD3fHVktD5CXKC
FqVUMKB7TWraXV96DSp+5kS8wuyXfv8Im6+yLStLtTIOFhhfAePKpUk/L9MpSojz+c1n489rxfOi
JFXfNWWJlLoFdqmT7GUupjiaO8NXvOQrNb9MwOurPPp6QV0WKBgYWVxxfsiMR736w7vEYQTmN7Ml
iUG+oiafVHOwRSuz1RS8BGS1bz8+MnkyFEksKi1oUf+tvepS/Zvnq1HwE87D+zc2D93wlu+ZNnIj
BCEdckdxKNyXy+C0VX7MdPLrdPtL5qc7yHzkIDWRHik6CgTIN4MGPzqEiW+ltoFCZnTWFLujZjwJ
n5C5OCKy0IUwgJXOzROQB0KYjCjhENeV1zPXlmIeAhXRsjjLbtsOYFtNbCV1o4K4rdRCOFzQJVWD
0ilkzZvwvTgeu/rjPu4QaCCzha4uj14OqlgoCRoJ5dYThq96J9H92VRYJ3ORQyzlXZIw2c/sMikO
e9kFrz0oj8k3pp/61preyrO5SEI0RcyqdQhVWm9ywaJwyK/goHvE7Agqeu2RovpkP/cLplqKBn4L
Cx+1MgcRiCKNomWyZBO2T9ZzJ4p9BZyiFZoYl69Nedg/tO39vNnjSzgJZFdURCys+IuZeaco7MFW
GrBTgLMZrQHtpyahnvlNj1+Z5CKKIomtskjZjWrs4bN+Vc8K1BmX0M7uoo/iZwu07gXk0KiYc7vl
bGWXw45gmTIhVTswONfqj6k0r1GrOMnwXYhRxo+15CiKnTdjB2RdJ9ZMnCpf2OlMWVBjdQH9sKLX
jiikd8scXUqrRNlOdY1e/KwbC3G0m/dxtVyGB6v7KGe1saQjlls38eTEc5f4YbQIdpJRAjWbQdTK
EocsmlIjNuxmdEYMvV1PuQ25GmcoQlvszqNFbCX7s3cuiMLBTJNllqhPgLGpictDIUSCtyQDMWm0
3T+1WhIHM608GJCuGtHyhouhnifZHjpv9EsfweHJepwjt7pPcjvxKofSbnjlZtlbIYc48WT2SrLM
yDQsQlegc1ANh9Qp+h48yfUklR8qbRoCZzJi2XRLSc3/loIuKJ0lU8y/2ygRhEO7CKFmq12Rhc6C
GYrOnlMz+hY0kzo7Ib4cXvIY3HKKGj0XS6Y2bmeUgWzPRWRIpyCc+/ZOlyvjGMaBnDrQ7Fk0W9Ql
JFh6c+mM+6ap1Hso1k1PsVJM4xVV6OY7QgBLu9cglhx9wzj2dFGUYvgsZEJA9DJtezZ0xk1ZN8CW
xx1Otui6KUfojV4gpRH315TNKYdf9pGRMsKdQiYoU6RqYNAZBRWDqYUJ+edcwDANlef5DQTflsNB
/hDpqplU+YTSsl28WA8C2kbDc5+gK8auL/+LqPX2HfrXIhSZ/wsNihzXTTEj89xKZ0nzE6phlPp9
DuGXZSqFhtV8tbnEEKdyDuEYf3I8Fp9CKiVDKAaWuKrndrSlbnK1ofwemJGzb2f7sbptFRf+mUJZ
duWCCYwShEJCfBiV97ryt0m1Dm95G85BVTCvJYH6lXPp0mrKVpAQ1wrq8rAIuafW43MzGsSbsPkG
ru1wXh0korWIWtK589k899fST5301J+6q3H6/9+3tSHOqbsyC0QlAOlDiRHKMH8qW/TIgx4FdG/7
hjavz8oS30+G8bfYSOpsctPlZPoqBsTGEdwfxQ8IP/vyJSFZrkiLnHtDmaGvB9SA3eaz+sjEnkKP
ZYL7z/+0nrwJINYr5AKXpanBoKUOLJUpQvG5tRmVQep0+OopwOJVH/d3lPBFvqksKkQMibWA16Y9
1cVFEDyFGp3YAggUbUyMzkiqBXHI/wKQAGXVrKxRP+1b9SWwhgcVk8n7q/jNKd1ssL9hFf8UsibJ
qcq4Or1MubBGF8HLfqSnKUdLUnAXedQ5be/bzSD7/5XBKGrlomTzR2ZqHhpxdurUus+DnlgYtXdc
AJSZaRzrTLi6S9PUVovwU9RWs0vsHvMpPghZnxAHSGM6g/5hgRXhCNHvAxOsWt43aK7KD+GhJNpC
yLPiYCkRG71vGszsDQflEDnpeTp2d52t2+ghP/SiTdHnU3vIodMMvkaQm8CepaaXKK/8uhWIW0SY
+KXVJQaBW1aJuLRL8N4wJCQnirdB30+P43tdwNKSR10RjhABGD9OJ6a3Y3iTI4L5FnqudD/jZtnc
Eg2II0mmiZIU5xVBWaZRo7+e0+iBiB0ca+Yz84rOb//SCB/cvk83Y5xToElt6uMxwJyGkH+rzdkL
SvFOUC1iAJL9zb96+s0M5wtV1WA8cZnRZKPo9hShpBiL9oSyXl4NGBMiXuBtt/hpjU/bS0aolNII
yaJROifxg0rR327+vgR6QllilKS8IlsxtfAHAfkDrbqGqZtRkyWbh3L7ff61lRe5W8IEuNBq0F7L
TmOYO2JABA/EIvi+bVM0dHyUg+tOXorehsTA19SkOLaohXCP6owR/AiZD6jSxplbmI+h6Zs1Va+j
jHDvXKdpiIRNvEFlKr8vrBa8gN0hz8b3BFqzq/CLD0uqZJiSoqsGz4QpxsJYofoIpLZslqUyH9v7
9DxiHvGLapt2cpQ/yXZ0ZGVqqttj+6x+muZxzhzFogimEQmrJvMmIfbGNHP3l7cVg1u31fEwJwaR
bhVKOrpC1kI49lSC2bmwvEIhvim2n6GVIc4nOoyFgai8nNzlKbl0F8a5HHW2cpXOrPlpPFKUUdt4
KmGQA0G/qGAW7b8hQ11Z6ljmCBnq2UYf0FG5s7zhPP0QIWhPd6puH9XNGhc5KLnR1YGK52KYh4+J
1j/IXUU8SZQJ7oFQ06XLcmPCzcWId1croPWiTGzfqdsquGdBnOME/CmsvShBZCotd0NsXHTDIMKs
zWokFNd/ng3/LuRxBHVLFD6Dq+nnx9oB0J0mp7wwUdf4EDgULwz7wV8usQwnEKGaIeEW/9cZkkyr
E0xYwA/q1F60H7UkPUx5aQeB5YhaB0rbGd84RFXgtUi3Z5Wd6CpqFcKhiAcFz16WOeJj9Cw7jDwP
80Z+9CNAOu+iOLkbkjQbm46yWizn+XGml1GgowFPUAI/mLpTr0vePmxQJjh3l2q9jUH11IGs346U
h4Dqmt2+vas1cM4u92Ucphm+PCH6e2bfgRF6Z3TJBj+bQ4vtbKPTyhzn+HUUiKUpJsh02KPHGmjB
+VUPYGwA6ZfkQMzluuTUw8IQb887uEtQF200Vwu+BWsv8BV3Ymn6AQN9IKFn02FhRZwZtacml5oS
cn1UNYkp5R7Se9lbjqrbHybvn1lV6jOAuHEm9yEfCMoo9DMkeFi7gXLsjoqvHyDMdNx3xE3EklXV
1DFsbOFu//eKjamldDoECN1YfGwxESYPttkRb9dmFLuywT1dGFQV0miIJtea7uVUtpEit+Pkq8ho
a5KaQPntfbstiEOqIjFysJ6g2Un1mdsPx/iksk8AYt+YQ//qfDczHDQl7ZiDhhsKWqE1ehBFycQP
mehWNYBqOIf6G7LK1moHOURSpiUTyhbDgmb/Po5A6l3dB9FI7BzlChwmNUHSqFkf9W6mvQjGOV+Q
8qUIcH4DFLd943ApL8pJq7MQ2ZVzcdI/vhK/O/GpvTS2eqQZFrZx9maOwyVFBxEGMkaYLJZFN05F
9Mi+oUZuyYaFH1AkNDNwKKSMMlqYGwtRxZwelvmpyU9RUPu6RLz526fz0w7/cdYOA3JSAbKw/fzQ
LBcQvNqiSpSWti/qzQYHBi0GRIeyg2JkKIquUn9qwBXSGZUtG+ep+LAPPNvp3tvGvaLt6nFPukwv
yg5fm7J+F7R/p9kxNf1BRF+aftAND987evq8b3PbG27r47BBCtGsIwu4RouxPCSqfBUg1bZv4jcO
frPBAYNQFiES2W0HOXXpIF1aB+S7fuyMB/FQeOInqiK3+f2x2kUOGUptAqEUalkuGp4+ZKpiy11+
Ea3+gO79l/2lUbvH4UM+hU3VMNGXor0aFopph/3fpzycgwaxK8MF9BrIUWIQoBIvZaLaNZVA3n7E
FRUN+ZZhqRY/64MWdjMYOiQh6sq4l5VvatU4llC5tRLdN2Hm9a2huOMY3uWlWDlap7+PhZ5wks2d
XP0N3E5avdhGdY24VkwXbwTLmJIo/v5mbvrFygS3mbUQi2MHmj23Do2LJi1+rfaXOilPCCyIc9t8
cVemOIwd+lY3yqEFXwmkDaRj7I8HyZOPVAPcJjitzHBAqxuVYcxMWC3Tl0Out17afE7ywM5GE3Nb
xJooN+FHf2ao3RtVBIqN4cCIWNg1Nu4XP38u8a1Njcpvev5tafzEz2xqeRkJ6ODS1MgJZn/QRbuY
H/c9YvujcWVF/m+oN6S5iPZsTAnoVyFzYvSwCp7wEQ1Kvv4iQXXWOL2pcriyyOHtAlbesmO5sgAN
stqjVTph/Ly/KsLP+YGeAZNSaiHgnJZmtMv4KARQC8kgskbcJ3L3OKCtx6IfrCoGf0IfLK46hycI
f35rizP4z9HA3wWarZezW4hT5ExpbYtGmTkWVO4vA6JrQ6M6kimfYRuzej6bSKoWVcDeaklp15l6
rKLRRx8GAVWbce7qCDkcscZ0yswQrQbZkiKCKkDGWNVXrc5Pads5rTl8DC1K64OAR40DlFEVAyHP
kN3ozGNePOiUhNP21pnoYgPhv6K8PuGrrSubJI7nDFs3pkcB3MZoYUNykNg4yghb5MpIA013U6wx
riCE7+UixzzTp7KnCszb0HtbCeeURhVPeYxs2c+Pnf7AtEwp6N2O1cDY+u+Occ5mJH0jon8BzpbN
T2ZnuFNvnJYw+mp2qSOUk6/XySXs43Ngxcf9C77tDDfTnAMaiayoQWmyxGByjOP+pM4ycVSUCc7f
Zi2a57ivwXpbSn6S10coYrl/tgru8ZLadlKrGC0HVm86mGFOSyJ0/w0+/dwnvqsa8ohpP1lA9/mx
/JHfs/ZjBTrER+1r+dqnY+b2m9jDrJtb8J3VvdksVR3hokYXCOchS2GEdnXXKkj6mLbizcf8U0vl
RbYB/7ZO7hVLBCuvBR3fKLkiVXaaBh/i6L6sAuh3ikTpl7jCfHv1NJe11mCI013EyJnnrxqYw8I3
1ShWe8jhRNyVzaSNSI5AzUJtPlvSYd/zfhPJ3DaMwwjZAB2/GmPDpgfQkaAJpQSrDBjexP+tJ5na
NA4qTMh0xpHwf6Rd13LbyrL9IlQBGKR5RSIpibKs4PSC8ra9kXPG198F73NMeIzNPld6ZhWaM9Pd
09NhLeStMLV3kD61tv5XifT04EwY2sML6K4D39X1Je7ar6YYIHABSIMhpsrCqgqXssItO5Tlu0id
XjKFyo1QIgSty+QejXwtND0ZxmcFYLcmlO/6KnZ9+WYVQrCkaOjlTyJcGEH5oeSAS0JHX623djk/
gr18AR9p0L2CzIBvRAq6x2JMr0Qxchdt0x3B73wIQqoldrdbFa8sRVa4rKCLTPB8U1zHut6tECSg
3J5nJzjkIPoGsZZmJx/085qrrQ7a8XVg2RvBYgQ/BDmf+xLPSXnSvUL+2NbPBTCbAFORzV+S7K/r
p7deQ3/kAy/LFEP4cM6VDizJo5uEysc21r5NOTCke+XdUuuf5okTykKJE/QxUOsqWFS4pt66rwbu
6vUNk+eDFJ1JuP591f91gOKA/tiZQIiykLGb9NhW8LLjxNbteozN1glaaFmYkp9HtPkPyuJXU21P
BfMllepI2Rdj6Qz02Ct/lBBINCBH/KchJRpv5eGsVeegJNK0uxNhXLvIECKJWCliMM9DC6IGgBFr
9jkd7fwOFVo3faJS0Ls6oCvcZBbS96ZI99g3vOqAUzdiqCWKnGaFZGpyRy20RzDjHOeMqn/s3rwb
eYJnD2tDTWINXQm6ZPix+WGU72P17zZwr1vS7jltxAjnpHZATwwTFO2ZhQ7qEAzJT8v4cl0GtXXC
OaHTQU6bEjL04l3SeIPxpTOfQ3BMJlRH3H4Nc7Mcwf+l8cCLukTovDZIJoDbfVCOkT/cyOh+mP3i
XjkPoI89md+vr3A/D3mRKzIgJJY1ZssM7YhRvvf/KZAp3JWfOm8F0wJwiUaUeYiD+4MFUmeyNY3V
5IINIQ+/88ofORGR7Qczm1UJfm+ozGqo+2lwFXC4gq02xD7yyZZe+CHzgtB+DWIsuJP+a2MiigeL
BiVMWox0oVPGtuIPUnKc8g9vPCrBAda5JHXt+oob/O6Oo6nw0N0uB3aYfVM95G5xqKjBQXIf17Pc
vE4zreqidG7Wh2Nwk3rBKT3Uox346+zqfBypzjJSnuA7ZKXo4lHJgXaJdingT2pe5De3zHSS++ae
BiilVFHwIXxW1UhqUf0uG4fFz6buWhRtLOENueBClpy3uZHhBi7lczfep1PohOV5yBbipqeWIviP
xgBIWMswcZO156F/MTH9RsE4XRfxB5pHo8s1bwZUYjKgZ3efzCyyeehfV/JVh/+Ij34Z0h9gHiFo
rSy9w+Q3Evuy9t2qnt72fcExSHE7SHGD74MWBc38pyo7vkaArsmY7EF7thgGNeO8FHWwPjLUxR27
1FcqajRl/w2vX2QIjmBFp8G84+oIuL1k/sIxR9wfhqOZAjndKXR/RQGP31nO25YmOAOjLocgWYls
UukhR2RENQ/tn/1lWYLxKwVCpk5Znc1yStp7khhp/za/fF+w9ngejEmfccWWbez0zQdj/hSGXqv9
yGai2EutRDD6RK40cMOgBiEXkS1jtItr7vWz2LfFy1oEc+c8mdtl7cHl41M+npryvonepskiCnow
Z1lnlQjoZ+3zMH8JMmKTdmHT+EWNRSrIoYzzWNGxS5hVVTJnzTkkfndsjsMNmOxWsgH1SHdtETtn
CB5AnauV8ThZE4VgrspYY6eBdW9JBhGDUHKEd3o7L30VaWjE1IaXKvzcdI8d+/gaJbAsAIdhAEUX
82oS7uayWzkbs/hFGW5U9m2ICH+5uwpDNxXT1DRZFYkGqjQ20Q+JCFhDYkFD9nuSz3lP5Bd2DdNU
dYsbgLJGtv33KGNBRkOfQDCAxOrf1ZQ6aC5xdP4QoMq1xClxUe7a5kaY4GUsUPDlugx6tFia/bnG
lAZrCeOkRAiORl8q9N7P8M9hlLtzErpKyLzrR78ft2+WIbiYFsBhlZGjzsSP8VeGWDBywaD6lN+p
fuaFPlUPp45I8DfjIBmBDqY/t6vft03vcPOGlx97JDxj/SuxtKuyQLUk9M9xbrTNUkOto7vqDq2C
/nioXyI/PiANhJn+5jFBD3jyg4rh94PP/24p5AptLWg9G8c5gmdI5/8Ac8QHJMYPsq+jF5LKRu4G
hhtpoh/KI1nulw6jIfw8SGeuDHYQPWqMSPhTYgQ3FEiBVZUrw50VqnYd/A2SUDsL7kMM6l4/tqtK
j91bf988FSyj67K6gaAmnr0uzk8Vp5KEu85os2WCn0jNVDFybQ1A+UFpbvPO49RU334JayNDcA8a
6hRMndChWtzJjuYox+ZWP/wvfQrUfglOomZFB+BxNGqF4TnSv1bNj+vnQW2W4CBKjM+XI4MTytqb
GWMNyzmj+sv3dQvM6zpy6joTL/DEnFQgi6DbO4qkU1Z+sRhmMwrJCfLSfc1iLpIEY0lHi9VFjval
IM1Psxod83HyMZfyKh2+iBGMxRqB+oDuOTRY8FS74Yb8RZtHCjmQ2jXBUAAdAoalApXKcuo1P0qN
h7SVP4xN52CcnTvXN25fyy4rEkymzIs0stZmLKPKzkBKvOtVCuF5X9EuIgSLaeumz1B9xZOtQbNh
PtfHEY1Trhx/vr6UfTmgtFUMxhl4YX93MMNQqr2aI0oo5RMe6/l026efrov4lyvglwwRSibW2lLm
BXLMCbeNG5AQrAjP98bTP0Uw6sbZ14SLNOHCkRTJNJmCukoffIyiL1PkL0roWkpGqDWxcyLwf6rx
NIvX92Kplx/yMHCLKbyxTErXKDGC9cyhFIQD+ONdufsLSXR/sbyprgiFpoQI1mOg311edBOpc4wQ
Y3SY6zbPav1uUMG29UZtWP/L5kpLp2gKQzPAOKWGLGL1c0Y+mwHA2N+hmf+VEcFFHQRDWgpod2th
aQ0bnUz7oXaary73En+8vq59n3CRI9w8maypZhQgVaRgy7rGOCwa1V2/e0rWimtiKAzNzoKtFoCm
DoYSbqdUznoENIiHpHy5vor9CPiXDNQMfz+dvNC1AW07uH1OzQnpj1vjGW+UyRlRPh6P0l1uEma0
u28bgYK51lUaTYyhdYK3x0j/0kRUL9D+i3gjQf19SQoD6nAE2k939aSJ7NZAYLV+WNnXRvqilo4e
v0/Rm553t3X0Ne+4XTRO8apuhs1/EKy4U40FaVED4ERt8hgWgLsoGrdWXxXLWYBNYDogFJAO+X2p
WROGvbKgt9UCqXtZfw9Q1MP05XUd2X1JbIQIFhWXAePyytPUN0bkZW0FftuALce2Tz8bbJLwon0N
oCTfiBSMC4MEM4Cqsa52yt/1QC3iMj9KSUe4wf0c4GpfXDdkyxLhJ6Yq63OMEGKeAKWGT9Wp8ifM
GXH5YL5fPDyQQB9GtSPvG/VFpOB6mTrKVmOsowXJaagPynJUqC4USoSgFUUfYLykXoeNDcvOzYeq
mu1+JNIN/+I5LgsR1CLgwJGvZCwkOAeNbfrlIXekH9ZTdq948lE/xR9fo4YXeYJOZHWdYfYf92++
nFl2x6c7gFrZTXw0qHk+av+EoN9kPefKgvFYSIowJjPcqpV7fTH7MRKHV0fIr5mq+EwepECf6g4N
KOr7XPKAuHdID+gTUhqAiE/3r0Pa5ht5olOMcznqOTLqfe00WQGMMG8kx8F2fftGiOD1Gr1UUYHF
0zJWj0V6jHMi2bkb6m2+L9iOPDTZwlKUgQrQ2GvRezX8bi6AzaMMaF+3N4IEC0rHYeJ6AguKADt8
XMElh6N+ZpEzlsASKlElpDAuqK0TrGmagGTHZtQ+81DxA03ywnQ4XNe5XbXeLEowoBbYzXW5QqbC
2ekr1/vHpCcgNCgRguW0Mw91pAXwHI8/Bh+a5rGgKnTrn/yjtLVZhBAT9W1TDGoAuxm077XqdKHH
+Hu1eDcnRHxHLEUcAauWOIrR/QYVAAxrz27LsLBDhRBCrOZni8smNo71run4CrrJQHcLdz05HbCn
l9Q6xWM/u02qEk0zhJr9dEsbgaFWtVoAhFZk55IffQFcnWh+1Q13OaKfxrWRERQpm5kO91kpKvDP
mQNuy5tWfXmTNv+82jdS8nasIlD4IfQB2dbUeWaZ2mpAmAy1XauSbIQMylTK04RpG3W+AUt52BLl
Der8BavHsEKoWCH6N8NsvJcz/oAmo49pONtKXi52O+R/Xd+0fXmGoSm6bOm6CAoTNGOU4GWMBLTE
7PXpx3lt94A1jJnNKVqb/Swg/yVNhIjhcl4Z/Zo1XarST3r5jDzqqY3aHxzd5W1cA+80P+pQQqkO
iYPbt96LaOGVIaNfa8hSpDna5VTl56y9S7Sn63u5rxsXEeKNCm+dDxZsN+4CV1dMjEi9UYJwnXat
kgyGBGOdys95/FK/Cvlmcz7rCjfa3cbhCB5bXAiDpp3rNPeCQr9Lu8X9f28UQ/1BRvHLUtek0+9i
GNeCtIhRiVAQdDRq7nRwbddF7Bz3byKEeyebK0vWJNzXuXoT549M942RwMegRAgXz7LoUQEh8NIA
dVOk23iJgGtCzZjsGOh2ISKIDgCuJCVMIaXTWjvvASz7qQjBwmLeKjOVpttR4N9kCTai5bFmYX4f
oAe6Lb0LDpGORH3gml7rBt8Wy82OdK8QJVMwGgDrJJKKRi83iWav4gYaPKiZBUqEYDWy1YN4vEQk
Fc1PUokmMu9NuiZy5PFsMGbQMaOPG1W15H0fHmoqg7oT5/52MqsubgxzSdPM5DOmCNpMOUTZXTeg
Taw+JxR7ErVVwvWDCfRxAdULHLSZ2E3x0GXE/UYYjUiPF7RJnacDjrsxQLPbdEjNGm43UBCPlNUI
5q+GYVlnOjS5HdvzzJ6CCKzEyiPQIhwNJA7Xz3/v6fbb6QieIDObCdMqkAb6aNRVV5QcycHr4GbN
mJGIiMTaxM76JhvyshjxcMPkYfv36H1ZCcdBDvCsHPrS/nrfgeQcbR/O9UUSByd22PNS1mJLgUON
+0ep+5GEPhuer4sglFxkvWP5+lg0MEwqFUAn6e7i3LhLePmemxnhuvfSPNsTE9vJslRlfTsglgfQ
/OQr/vS0HNOXLrfN94ozfm+cV9FA/SZyNb2NCedjFOl5DzDBijdH3Uo9GeXDJJ7965tIKaMuuIoa
nLpmr6H9R3+aAJnJ4MAD33j3X2iq69IIf6EL/iLq5sRQJJRaSgD49i23Y0YYF6V3QqwwTsHYLBKc
KyvG0yypvmEsRwzKUNu2prWFZ+RvxyN4jEDvlblOoBHFHfNzLz+g8QfUQpVDwR9TWyY4CyWBp+jX
gn5eekn5oKb//5TIdiFif1k3RhUmOBBcGUjy6ZPsWai0IDt7CIuB2DTibMRCtd62yCqG+HxlHLvO
mZKnWj9cV7C9xMtvyxHig16LU21OgLKtmg7yIDeVnx+qo/pkPU1edqwOVBmZWpMQLPR9lQH6EcdT
BZLmzH3+oVST+3qMTq9aGNMVcHkYKhMB/nJjSEZWovYuHdHuEx5zL3KTFtDN6cmcf45vpsRbb39p
F4miscYx/kkNmmjL6D09l87DvJyVtPaIla1H8qcpXeQIJjvlUtWytTj+s6Ee5xWDNEQHd8eaPaeC
O2pRgt22gfWf7tPBPKrxvQJAhYJQ8725IujgZUGCybIxjdKixcNuGs3cqSbpRSkAdxzqPhDg343q
Yzm33hjJIO3q/VR5xfTyVryYeBr6QSl1hpwD2ulz85SZxG2475F+LU/MOWXo1ZeSCssL2XMK3ik2
vCc0YtWsKxohJpkQrSigHUMEziMbLaltZs9e4UY+d4Ij+CNMHUikzEldyaVST3u1v982T7DnfGyr
bsoRVChPKGjeqY7qjWfpkTv5nfm+uM+OYLI5EsulNnT9fXvVG0pUSzW6+ppPBWYt2nPpKPfxHYiS
nf7UHLLDQpReCCP4uQkbgU21VGHTYJGaPDzVZnu0rP59yijCP2pdggMxolRqwRyGxtgsD12zbDGz
EseEY9xfi7GCA+HgDBHrUlYqZDhMEFnGmBWV9EMUPLTy6yz6IkQ4IX1J0RFgIprFkJYz5dNRUQN/
zlOnrkpnnpSbxhofYgtkQxLwiayYSLpSa1x/35xXHkVKDdbY9VEfg6HxfdJmjjm+cSOF0zLHYR1P
xDuB1c1dgZoSsuR/ZWS3GrUWwdtLVheAvmha3DQ6h8EPoCuMZBPkvwS1l/MSvPyI8QXMWwLFmD8p
vuZNt8XtApCD0NHQyk71D63/+E9vdREmuPueBfmyqKgozMHHKrxXstTR0yOfTv1C3MjUukRMS2tW
uB6uWPrLNymy13Jz6MUH5LB/gmjeUjwE/xJN/VqaOKsv5wGw23tYsHVG+8E/wKSDXaCM1TsRoinu
SsSDf99nXCQK8VtQ5lKdxuh0Z92Nxe7jggh3d9VPAYKDwkzkE0UAQCB5hVqoohchS0tblrxi5YSP
XcKjE1LEK9iMa5ALjnCwt+qhBxmycuT38ctysN4xx1ijUCf4cV0kJVHIxZl8igY1Qj+9mRW23LJj
1GcOKOEJT7T/Er7sn3g1R1ViJUWFhEwfOew5u1N81WnerVdzL/nR4//Sor2rEhuRwpWcDUtjliuQ
a4UcdjUZp1YpiGwFJWL9feNgZ96Ncr2yCE/690Et7Ul/zY27WcN6fBsBFWNN1+cmtg1ftxYnBSef
8op2LyZvhAgeXAN0SG+1KzBZ8bnObgPA+NaEee57oI0MwX2XGJqP4gj8c/JBelqpUOKDclBumINK
HelZ9yPpjTTBj9dWyfQxtpAq9ZLnldtPPpkH2c3d2CV93e6LfiNLcONFZgBdI0VWLjlVAAOYjuGp
PnUH5Cns66ZK7aEI/mMMvTbVGVbV3/RefAT86GmlE1+8lWmDup1IaYJn4EXbFtaMnEvBkaXXAMqN
gXa7m521mzb1Le/66vZNCTV6Ey8EHT72d02Xe3WQlk5DRdJIbvoOGINjTljr3pQ+FP0iQ1ALtU5Z
ztc2jjTwtINpq07k1AfbcjXmLSDU1Hz5mDnpx7etTFAQrZFq0DCAh8Uc7Ej7MoXUnPdqn38EEpdl
ibd7NiYMTDwcM3HV+0j5lhU/CnaIEsKEiQMS7/QZmDjDEskLuhs/rdjOofmqK/bX6VjCFT5OsaZm
63uepfohVltb6pi9qMQydqOuzWYJt8K8TIoU4NXkskaxLf5UJvdhAsbR8l6inPd+GLSRJVwPWbjo
2QRGXbghxUdbkhe/aCfTWRWtOegjCdVFHZFwW+TTIEVos4CTLZHaiYDB/QpE+60FWcJVkecz6+cE
LghzFUV9wxkRJ1ArELxAayp8ynrExHrPnGGpAdoxE16AEiE4gbJOU6XQEMl1/UHXwTYLpO3rBr9+
4Q97VGWDo51YB4+CcAyIp/qi6oA8uKTFoUwmm88nln00lFsDYCdgRyfk7evZRqBwKhYGOAbLwtso
YUBdqPwSdaFYdzQ7u0d5zQn96fP1Fe570o1E4ZzyUAVtiJqvqQfl29SgGpX5k21z587qDgvYQ1K3
cKiS1O7JbYQKJ8fqKcv1lU9tAVVOZxnHYaLaN8itFJz1AlDWbBgW1NiSuxmET8CxWrn1qvQmKw4M
nFY0Kcp+bHxZl1hp0zJzSOd5XsA4sHxT+pVT2kVpDzwsZXiYEbW89nbfyBRud7lDSUUbVsbcD+xT
uKLEIiWc1M7KtUHTdhEnJ5bcOjDmhivsuBuxvyvlWQ9fY9Ob1QhO3arGDPnZcXEjDB3HIwiOZ+qS
pZaw/r6JxE056xVthmJ0UXQsFOlQzIfrRkVJENwGR/jDeg0lKFUK7pc2uWlznfAU6yeueCaxjpYo
USOHATyTHlt2JiEtVdgTBQJCCRF8A8vroVkU7BTPi0OihXa9GB5wYYi17Af5ICtVOQBLAdYhHHpZ
NWo/a7hdR+cnFZwTnPQzmmT97EBhYO4v6SJKOHy1YF0WNMgLLf1oN9FdWr+vg2/Xj5+Ssf6+UbCY
NalZ6WBiqjhQm/iTWTHbkIgYazdU3OyZcFPM6FpWGj51boC8DGb/3Ek7SE3szw0FdEhJErRgxpYZ
VghnXVa31tjbinYckhQPZQKPaq/Zj8mbJQm3Ahiz6rIs0FqoL6hs9ZlrjLrXcsAqKYlfpKDbBG/X
oloVmjUnouKwb7IXvRBuC1XiRYJBfgy26iy0jUx6L4cT4dv2H2KXBYrPPqUt2mUJUMGLTvG96S9H
08vvgFGKy+iVScmNMOFe4KEG2mkFQ8FmPPgJpk2DuH+elsGL+uCxlqT/f9/29vBU9Xel7/JJy+QS
Nsxmw8t4CHC7Iw+P1y3rXy7YX8ckQryOqLlraoEER3Ti78DX4LbgqcQNkd2Gg70OjUQ/pjcuTPQY
vAAOUgKtBExFXtzli68WRKxMOAxVcBi1zNmSrrOUKcZR1PFUlpWdUNl9QsNVwWHoaF5hk4nQcmpO
eQjHNJBjc6uf/vNSupyO4CnaprY0eWUdG74F74ccb/LYS0At7IAB0/DLHnARVNKG2jrBZxitYlSh
qYyuwg+jAe62Y1o/EUpHyRB8g9FWxjwBVgHX09nS7TVCDtyVImS6WRzZLX06qiMOS5x/7o2mkKtx
PSyeglcFiPHa6fqqiEUxwT3IAEPTmxVulWmJrQf20C+2XBL2SgkRnELDGZKRJYbjolF9GoLyIZln
l8mMcKzEDSXO4DXqYBTLSsGr8K/tCMI70OH08wfrrZrABF+gpWOHriIcCyYxm/9UX5pjeNdXdudZ
tgpo3MBTvl8/KUoX1k3ehBNpXciqZSDPoenxUyzFD8pC9URQIgTfMC66tGgx3i2F+iHSb2qyHLJq
0xXPIDZwB0tVAIsAr0zjvYJmKUx++vGzastIGVNroXRO8AiBlEhyXsIJ1Ur1PI3SYckqAK6Yr4rx
f/k6kSY1tTAj3ihofJWsd6321EVEQPIv79dfAsQ+7mYumZrV2LIEVe2n5sSO1kn32KH4OruqvZJG
XlczYt9EZrl+aQIdjXlouYjvpB7cOue6JHwOuSbBH1ip2vD1kewGL2gewUxc7qSO9oQ+B2S+6fc4
taT1vtpYDh+sOq3WMW41TYHX7it4JLHp69v2TfAJkjFNIQ/QB1iCBaZFY8Bc2HX56boQwkDFRNSc
IpYrWNG6sXGr5Y969LYIRBMcQM6Q3FJmLGLKBkQgntnFDtn2vu+mTd3QVZBWW2LeucjUqAT6EXZK
1WzFWmwjfinC54aavdw/9oscQcviGBOKUoZbp0Irj23O6ccUnYy8pyAw1nDmT6d2kSOol1yi+tHN
8ujq+TvTPPbDKZYBhTH6ufSq479IEnQsqVPLklaIhaUav8WV/EEzSsL89zXsImLd1I2tBLxBc/2g
opHAODLuhzLxuqM2S9Awc+L/oSRBcaB1kpA9DFL5YqFjhg0MBOlG/cYFCcGoLg11k6wP5En/Vhup
PVIkj//izS5bJtw0k9FIg8G08WfaIn0s3NjLz/EB08SHwssmm2oE3m9NUy8ChUA0N6IiqlbF1r6s
3F3l++CBe+PDcIOi/9+JDYr2Q0sR5BHG9AcudZalbatigizMjm14jDAdpREvLEL1RCDqtAqTuV7p
tJoJOEw89AA9RCgDtQrBJURhHQNBCnwgXfGOKU4bfxmopkhCwUXo6VrKjFDvUfbMrNSWgwoDkbEt
D6DwnW9VCl+A2jLBISxGDkB0ELW6lnRnVjeTTBwJtRjBGyT52GtLAocjSe8V61T2Pk8/g/TMTybZ
vn61UUcjOIbJrM2xjhHejlrm9n3saebk9Zj5fZsYwR1MwzCnKhrp3bT9Kwv8Ea2I7eveVL/sU8SY
ZiOGloEFiigXJJxRZQPw39YpSlbq6AUnIJXqUrMSMVTE14mukSoMXj8PLsL5FKkMhiAJxVu9fB6Y
16uxXYVP1w/j+hpANPL7ZYOhQW0wI3jOSTfsKXCNgcqPX481uCwYvDJoMWgYkI7K5/kQqDeJDDTm
+lmlLgFqJez3lfBp6VPJwmuDJy9BfJsORJGbOg3B0Ms8Wml0YIgTwMttloTnjCE7tPTJ5+tHQgla
f9/c/0We1NPIUUzt5RvkeufhVjcIE1zvw3+Pl7gsWHqRB0oRxKhU9bplcxTtK1nzNeVjpwKde9Yw
4UcI/JeE638NksuC0RuzESjVkGE5GgcZiqZ6rcxO5dy4Slz9yNPRqSPJA07DrS4DMKVv/qqD/PC2
jRWihDAd67wokFnmbHKNrLFH1fIMlrrXxRDBAdCMfj/A0OpnI127l6TQjUoM466UYqbDz2Z7N/yt
34SY8vsf2uUJQxMbHRlI8yJrBF+Qcc5rsAV1AeCjF/Cfo1HrPHjwHv1zUSIzSzai7eYUmKYBglCV
gW8mHG4XVymX1z6j1suec286Vl6KnML/MjOy7t0fmrsRJZxhqXexOoYYa+9xR7FKfpGH0Aannhvz
4KCEWKwWPCjKQOjvrnPZiBWONJh0SWlwFYOIXXvsl+mcSxQYyq7ZX0SIJYksmELk5rreldvOXpbH
NHmRcyKVQSxDhMceunL4hykrMSNcupGn9RTdJyVCcPdZHHF5wRJcJAIdpOuddKay29ROCZ4+BFao
3ptI+DBjeFyizO7N6MMCtpbrdrxrT5sDWVe68cPVrClWAOQe1wCIXqIdZ+mLXhyi4XRdDLVhgruv
hkK3Yh0Y/wASs3Mru0k51Z9FbZjg7udIGWfLwHPfSsfDmDR+BzT5uCfn4qilCH6gBMKOBrRoAHWA
oj76zAEjxj2UAjA8I91Yx9iPiNIrJVDwBjwEzhIabSEweLLwknhVf95GBQSz12sMIIUBA/5k9XnJ
/h7Gt9mjWFyYrWZqLUA5uaOce1IIdFXgEFxXL+LsxeoC+h0y5F0sQED27EZrlvOg8MZOoh/Xxex3
L122SkRUVVS56haOCUUMQ7BPul9gHEId7erY+7Nfn5g3nAsn8Kj+JWp5gi8AnrMkhSFmTHlTu200
OlajeZVC9QlTYlZF3PiCJM1Sxi00pUv6X1r9UieWXQZEgEkoM1v/w0ZGNASxwoIZIZJkOUHVgvE0
I5SBEiE4gjadgpAxoChk7VHpHlhKpJao7wsOINfHWm5TLKFQ8vPQSfcZo16PlAjB5Gu1BOjigJYO
ruYv7WDcBJpGXPbUYQtWD6j9ZDbQmOumxX33XcofyOkAylrEkkI3SnM/gPjQZb3dMEfq7Xm2UfRx
J3QiDPmhjFz109qNQFdl9pNlF0sVywtJyiq9klanc6PdNJ8RKrpKbsN6Glf1V9iL9lWIPhuJQkwg
ZYW2xBOuOFO9a9rbSb0JqWFz4sw0wQ+wobEGrUbminfJORxLR1aMGz5Q87yUmFU7NzbKrDiwRjYg
9JB8U3uR+q+W/Nd1T0qEHWKBIRtrU8pWJsQst5wMhcykuOuTdxnJs00JEp1BMKBytpbnUhNyIjst
EHoq9uvGvDanLzgFDI3EyrJymSxJdhOB3FOWMieIKKT61fCvvAw0wTFUWhSGWQwNUCLNLrR3SXtm
C2qO/EMVPbbp8/VTohRB8BFZnPNqMXAhzPyhBIu9+U6mOFMoQxV7WCN5BnbQhBeB8g29Q36NftL5
Xe+PLlqBffOBgokhPKsIE2N1zQLHiqdV2Sc/cksBcN3UE3fcui1XDklsWq3Keuw6Bb3omqzZYRvc
jWiVDA3La3NkAXXprMXmIQWWwptOS8SMifMk5MWEIfa0/jB3pT0oR4uiBN7vnbzouS74hjLuCivR
kdcE5N+KjV4erO+6t87h0dBbhPqJSDHdXKXKlCIZNaINMMhOfQ5+zPRwfdeowxIcRIg+hIlrI2Zg
/H8oWZWDdFDJmXtqLYJ/mDA8Ei2minR9dDDGTyx04piwVtKUBOfQt2lVtqvftr4A4w9jXoHLzund
7Mtug8nZlijiUqYkeIdFmsH7Ekfon8xyp9VBzKuS9KjrpXnFlESwmLhH1GvNKEH9M7mW+ZZr3IGa
x0280KXgH4m7QoSLMaYIrXcVwuxZ0exImWytfGTsAKZt77rOUYKEUAFJFlNRYkSoLdDeqsSJ0/tu
MlwppQZKCK0zhIAhjyc1xNNxcYf53go7Bz0q3kghQ1NCBJcQNkZjBBnUbrRax0wUjDcXdrxQffT7
GceL6xGh4/WSDdFUwb/NlaNhigjIFaGXO1ZkDw0wjpO/kf772RH1tsMSHATP8j42MMTmjmbvjcy3
0GXd1N/nkEA5WT3ANVUXPERV9cFYJ+h+N+vpa1LFfqNMmlvIwd9TJ8VHPjDCX1DnJriLuKjYGOnL
6Epd8Zhn2i3XZYcem6LECG4iS8G72WWo6Cahfhck82OlS8+y9arKyEU7ROhWPYsTxVzQUjIs95V+
yBfiUt+1WU1hMqjqLI2Jt2th8oAVA0qgZeO32m2J4a8s/agalMvb9aobOYI16VJnIsGEd1lefk/K
D3NkX1fn3Qhy8/31uDbB/VSMYxwqsCIljG+mZPycMKRKxri0U2u5G0fznVTI7nWZ1JoEEwICV6gP
eFG4aqziJTjYNYXpREkQjCco5ChcKvTlgqnWG0w4IB0ESMTW7WryZusEg5kLU2pnZGXdvntMuqfc
SuySgiyj1EywlimVpbGdkWHqMfOgdYtjdImnZppdUWkMYjXi1apNXaUMOuoZAZgqLKZ7umo9zLwh
otL9qOSya+KtKlXLYHEVR6OdMaONgbH0XOW2hnQp86qDcU/Rye7fE5pmajoqbKr5R/6/KC0tXAFf
etNRD9FDiVaZ8qCdWn+InOTr5GnHV8J8bYQKV3rQKVpUBfByZaY+auVfcRCcZLUmDGn/zC5LE+5z
NBVoZTfnwOVJ7pb6MEp+Mx6v2yolYrW0jX8olCwo+7ZHvR9t4FL6hcedK5NohruX3Wa71n+xkWLp
SmmG2nqpYgQr+46xxS8r02N2i3DLru5BY+y2x1G2qf79fT9x2UDBE2lKWEa8WZ/pTHLMxvI6hWrT
ozZQcEWalcThnEP9ZExJsfZWidBzQAE0kUou+KIBiPvNWMMXRafi1AS2AZAFYLoarmGXJwbYocjj
bjW+ygNetk/wTq1RAnw3w7hkmceOUv5Ig2epIXqB9ueyLroh1gtkYA41TYybVj38fJHdxifpkNir
RlxX9f16/UaS0BeS6FaAeQG8YAbgoK3YIpKTgfZRAhRg7FOqt+/Zf+2dWDvopIZbbYfGoxTwcmb1
DhGL3Ukf++L0xlUJTmJmcdGCwXkFD1h8zUk9PAPve1/zcww4UqUJwqDEEYWeawvIWVA/jCd2NzeT
X5SMUDpq4wRfMUvSmIAtakRi9XsL/ldVckCb0L+q6XWjDIJrsOSslnIVAaSVmfdyhw6GQKMqLNRu
Cb4hlIM2yBrsljy+KPonrfKunz31fcErZLP6f6RdWW/cOLP9RQIkUeur1u52t3c7dl6EJDOh9n3/
9fco8920hlHEgQPkIYCBLpEsnirWcmrWKWZ0OLMg37dJcM4TzdkXwYE3thGhLgNSFzEikDlY6Yie
u3U2vTdCwBGznTy4HgebPIhkAVwLA/iltM+Bao0O2J8OGnpoD+Bcfg2s8nG8RI7xyGvY5SgbmzeI
migswhKB6dq460a7EEIbI6nm8Nsf7aLCuAuGGqm0UxDXEKsEb2Ufc6Is4QOjhom42kIGCEo5wFyt
CGidZrGj1pchUPy+v1M/MFjwX3IWrVwZ825KSATKdCDbfOiNSzvwBllu92GuVsJAQCW0yUznH+5C
9gU0pqCizT81Hsy4Te32YjrK4/75/MZr/YnWbIdCOcvogophhMzcalzlBE6/g4ISyxeC8GCGwHTo
70tcTOcvz//VEhloaEWNpmmDuq1Zfq2FQy85QvBVlkLbEL22vBl5WX+ePAYq+mossk4F3Mlm6pjB
TaM86NnNZE7WUJ0UVFBNnAc0BzgUxnfIlEoXpxoCk7H1oyjAtAPVzRKei7wdob5uJJtQyBW9r7oY
GZ9Ac/6pSqN+Abowr0XLD6+LiQO4bDpBmZRURiQPdZ9qX1m6VNz2dcYz6MvR76gGm09Q8CBPoxFW
Q/bF2qsyh6DwoLDbGwzE9ZHQrGRL/4/sxTzRDIQEOnq0oqVRR8xugvSJ9iDHlajVoKidaBzKuh8V
dHvrZHAEDEFCH4iIvw42KsHh0up3o7OQsOm39Chc5DfVhld7X33av3kcxWTTDGo4ioGpQmzXDBgL
WCK6KInUMhNeoxBvMxkPg6qZEVTLIEVJ+Dy0nqqBMDF9i0hrDyKPJpzn26rLx6xAuTerdhxEtCAo
l8Zdet9CT7rNzgsrTMTlYNveQkMyJEnSJNFg7naQjkIzTChREho/qGxVv0154+a2DfNPEWxjSDlk
Qy5P2LypJK4+Iv4fJe44pM95yUuyclbDNoiMTdJOsoCBr2rfIN4rlZWdR+FnHWNEP6J51zUxXkCi
VG09lah9j5LW6VEfMdaRm4a8XiveephLXCMz3Y1piHx+q2M4nB0nkp+pH+rcUa6LYW5vUqmSSVQE
FgvzicIi5+/mn+rAstCVTgcmyvjTHJU3VfxJrl50oUKzul0GHOO/mL5fcei6Euaehv0kY8QqqslG
sbWD7msi/R33Hbp4zgI9lDzviXc6zEWNK9Gosrlrnal7yTC7pPza9pzUwratvy6ItfVoslDrfAQW
oIoZc4Slw6SgBV9JrEDrXxuldlozeu/K2dvX79/4bVfBDC4MWtYVJEHsr6smS0lmv1DDSxXWntG1
llYPdhKZxylKbgzR+FvJFMuIB0/tCzcpM2f/W/bx45ex0dLYjBEpkO2ozcTpEJIxjJOWnPWYcgTt
n6fENpsgidIGZg6gGuUitaomsKSodqcgyznowVsRgx5ajAAahi5hnqB6ow6eUYIX4mts8Bobeeth
0KM0FOThF+WJzUuTu0R8bniUP7957P2/nkgigx21kolzvmSuhUPrLB37bemot7qNGLHd3SmL6+ZQ
hzefd/nV399ziZ1w0ehqKpUSwj+RONoSuFBG/UM+73VdDJIkgylkUwZdyCtnim4pEogxp7p283hU
WF0dZtdUWDuPm52ONd5fjhY/jepFLB9EcvjA1VmJYOCDJmMYqw1yEpF5i8HggfBXTR9i8W1fCm8h
DFbMspwHZQsrJZl3c3srxJ+CkBNa3Dzw60LYlEfXa0UoKBV8COMsg9xA8PeXsP1qXAlgAoqKKleN
ijyx01cIyy6US+qj4cx+kHg/HC8uiTBvRSwGhHEECIXAUAbrwFctfN9f0SbGrBbEXP64HtGbF494
aDeVVUaDJSrftNxSRo7J5Ry+xgBAKSTzJLaowhniY6ed5fqIgsD9pfC2avmElfMgJ4pAxR7vwkg8
iMFB5SVONr371VYxd10QIrPE4eMoaGfF7acUJNXmWTCfyMgpvOFtFuMxaEadmFNdYz5d9U3K3hSU
Ak4Gz7rwhDCXXkWixBBAhe70w00uu31znni5zm33YLVlzJWfmowOg5igs8EdnVK2Ft76xJ598a07
U/BJ5j6v/I+zKrZKwBCLGiFRNO7EKIV5N9qismYhUL4JmOdm/5G+6QwWTJKei1UUw57Jr430Snll
N7zd05m7H5Ul6dVUg1fnV7eNnTyETnkgl9YlNuxlCD4AXs85Bw3Y0SdCbtQp7WCmp/YreMNoC3Yq
xWpFjtVcjv0Xu3xVC50BA4WGWUjkBqUWObXCTLIUTMGRzkZxNGfBKmq/jb/un9X2a3klkgGHIqyr
cpzgHWJOkqvZqYNpJAiuLHTLppNx1sdBIp1BimpshkGukbubiGL12d/EcPaXwzsnBiDqsOuLeUaR
K13YBQtBtbug8zDV9lHpeSN5t9N1q61jgGJM4plMGUxQK2NMBz3q+Wn5X64AwqmXpBfUhlmp+ff+
Ernaz2AH4hsgjQnhlMgPBPRvP5hoH4Nze6LPijd+RmWBuy+Rs6ksWXqpmRgMQIHvXV16LSp5czhc
lR2nvB3lCWKAo1BnqhQ1VpYHl9x4CATdEoYHM+B1GG5HSq8nx/Kmk6HR9AhNIIgr9ucSAwgWkjnT
l8Hs8aEetpUoxo8gfToQtVuYrYUXtX3sP8RSAC58lYga0Q2W0jAJajxwBeQIsyG6EeXZqkzxef/8
f4MRVxnMtUXpDxXlKUBlxLlz5zNGrLjyk+qrduZRh5eH2jZUV2HMFdaatJayBtnifLqpx8fctBse
qQdPBHNxkW2Q27ZGUsVoz+0QWz0qY3ivE+6mMddUHYsehTp4nsx3HcKQCA+CINteWrWJOx24obtt
aP25bWztQNEJSZrm6EoXq1u9f2l4yXXOnrGNhrE4y8o8ILcuS+LRaD0x+TbFHxoZdFVmtlKgI2aJ
QUI4+3n4FGgY//U95HLDLiDyq429bhRzIXsQMI1qPCDonTrlUUYLfXlIQ3vyNI/Pmsk7leXvK9c7
FRpzaFUgmhD1vhLMdkY6b/928g5m+ftKhFnlqU6DpY+5ba0xfJ7Fu5zn/vCWwQBAXBto6kF1plOQ
k6Y8tqO/v4Zt4L+eCXPnM1MLG335/TCM/KYnpxnt/iZGr0kCj6pieymGYpgiAZcByx40lHU5NjNY
Xfrgs4DqIXB87K+FJ4A5chUcdVpuzI0zm3dUOCo8I7ldAIUvl1VRwqQEtqxwischmJMZ5FQ+Pcjo
s3HbG9QVDksbrp26+WWpLEzajyxrJZXxubWR5AmC0HinyiA3Ror2aX/bNtV49fvMtaxndHipEeao
l80JjCW0vEAd9kVsetcrEczJNOh1Aek0TLFEMedBHy2tfO0p2FESu88mK6pKSxeO+zJ5y2JuZxjE
XUwKMCMOY+2ZUnwrBcUxGYqPPIxXS2MuaJIIEtjeAGrm+Mnon6XhBfSl+yvZ9jtXMphLGrR9EqcR
gCbTnZL6gU+c1EmWmVS1l34JH8Vz7fMK1Zbf/AWsVzIZS51HatjRTkRZz5C7mINzaCrZVYknSIFn
jB+Jk6yEMRbbVMGYV5SIWeJ1cor76oCiSY6ITaC7imBf4YKZxUMaodZh6ApXMl7aDgOpQA08cPSB
s2/sE9w0A2MmBLVKQ1NJqGItCXpswtLVUFRtg7BPRP6VSpz7tdyfncNin+XaRCc1n8B0nNYPYvUW
RJwg5rZLpRm6qZmqiSEGjAZWJCBNulymGsXG1uJThY7uThI4gRUvPhFe/d1voPYqkFG/tg5Licgm
jIVBD6Qd7LlE6ZeR+0EDTzsZFGThws9SnF7mGZyEY3XTGNmlQhmQFslHSao/BJLX72E0FIX+QxGk
i52cQINAq9tQi26UaeKA1vZB/r8YzHr9t0sRT4qCfDNc16h/mbK7ntectf3++nmQGI/0bwFBEGvo
GkfdVLpM31nmxSCZGdo6nhSJxysG24bg62oYyyUb6FxII1BtJXN+QKgVY6SGcyzyese3r/ZVDGPA
wB7WFRqBrsy16ZXVO6m1i6RZOi9rup0yWm0eY8ZoEjaDkqNAKzzLp7nHlDkJ9YE2uR1PoqfaMGjt
i3aT+yYHu35jAK4rZGwZqUfTNAlKfupiBBFTYYMn105qwxm73G56jOuVOj+d6jPoB3JMxinRMXaW
xP6AfgXvQ8bo+i2MwUsn8GlkS7fIYAtPxeiMx+gEm3RIrYCAKj4/xZ954/a462fgp8jqpO0EKBKG
R5/po4JgWX8QY0t5BhktsXNXOKYfqshYHTaDQApGBUt9BK2Kpe+j9q0lhpXzJojxNJdFFTFGb1S1
TBBLPkvhu5h7MXlXSt7MLY4YlsAsxLDmJJkQ/BOSxibtzVQ+6OVkBdLLvm7w5DDgUoV9Y8QievfR
U+iK6Se1iVyqfNeajwQzr0fzw1qtHl6tTKMwIIiKRJKAMVQ1iD5mQ+LYPN5iGFTpiliJMegRZWjd
1yZNwHgMgl0RlbMIW+xvGwf0f2j/ajlJiLFstQHQr4cbsHgkH4oirraLQY+6KYQB3UkoaxZ9sIQT
OmBSoVckb3+2jGVDV8uoJxNpYUTcnLwRHC0iromC9n0RHD+EsIR4NKyiNJAWJtWH2YsO+Z1gUz/B
DFPV5ocQOOZLYhAgCKPWoCpy9VI/Ge6Qg6fPJbIuFm4f9R97rvyEVYmBAgzAKGmaYQBw0uiv6gRm
g6i5EWJepxpnTSwZXtg1cl9r0LV8/DT2rzF9oLx4Fe+Q2Ga4pCIhQTPxiBFxkrfUUiaj32MSq+wI
x16wOl4V2LbL/XPr2Lk8igEONimBWY6Vv0yMYgzM1DLl95g+Sy0HFDhXlR3Oo2lKrRWLIWrT8xBc
tMr/MwWXGRcjxfSpAZQuKNJ/KM/Ew4hrjGGJU0wP+C/9QTxtYJChGDGjvB7xWIkUEPurxB6iwNYp
D+A2xYDCEg47/sEf+zcygOJgrFQDzxM6KH/BJ/zSCVLukOlDPMsrOQwCdV1VqIosYFrmeJPkZ11w
Q577s2kVViIYT8QMTbw/BmBCKH5TzZtu+tSPt4H0ZV8NeBvGIA86BuNSMPEelufRnoN3OX8fIw5c
bztVq6UwiKPMahxWBHHr+S4trNkjXrMkIR/7zOrt0S0bi0+vsnl/rjLZV7iZBVUkprARGJ7w2A2l
axazu7932/ADQlwNgUbNENlROYSmZVfXeOIU35eyrtjpb+JPiiWCgmv6yguTbOvDVRhzX0lUDkla
gG+sbVRrSD8RQbU68wXJs/1VbW/cVQ5zhTI49uDGxwM8Mp866g2o/N8XsP24WW0bc3lCPcFWLpSJ
Qm7hQeG0kRN+i07KsfPgLHh6bU1Pzf0y/YcjeHGkfglerAQzV6o3ImPWIwjuoYKhZPWH+bZ2TR/j
tNCSq9+nHMXnbSVzuRA7mMRYwlOeNp4eX7oPsUKs1sPcK4JBgqZewAuuqXCPsWd2J6nP+3vGWQLb
qKZ1AfwsAq0bZVGyiibp7K7jHszyPN85GLYvbQibNIMZn8Gb2BxSoXoIVXKRQQlMUfnVNOhUxNDE
d5n03+dUt5Ou9VWt4RhEzv1im9YwZrQuymHpidJiK1CdKj8HYm1VMWdHFyXbWyvj7Q+aOILsGDsq
dhhukffWWBxVXbTNdLbLiePGbsP7z8usLMe78pSb1FCVMIHGd9JlooU91q8VyoP3dYS3IgYxzF7X
ZjnF+4WaqheMIIa719MbXaZOxiuq4olioGMyO7NrSmQQ5l51VHrOxedpSuwxdTP18/6qeFu3fMpq
6xJZNqcoAoe7TsLvUUKehVltrSnm8anx5DAgQcTZpKhzRq4SQT4kKFCsW1eZldYN55h45ortUQtV
DKXKVJQRtI5cWwuFFn2R75Dwey7gL/PyiZx1sZ1qoRGlgxYhCRfDSU6mSwmmgHL29w9pu6vqCoFs
ixpoPpGzTMA8hsFeVXJQ3+J3cqg/ha+aVfVW8Sx29uTUqPlAO63Nkc1BLbZzTcCAH7OQMeht6ehS
7NxBlg686cusXerxGNp528nAhpnTpgYZFQhNUupp9K0gul/0nO3koD3LfzfQoDHbAGcmTp/HMrGq
P7RYbDdaRzKhEDSEoQJTQIBdwPxMHh0PT83Zac69Mg7JKCAF2L9h9hY4FxM7spVv/5GKdftcTFT1
G4aoKWyYOxxIBkYeKIFqISyMRu7Cr7/Siz5bjSOhfzd2q69C5+6r3ratugpdNHOFTVE0VnoR4m0w
jJ0VhZEVdA9CihGA3eu+oN/4aldJjNqlht4Ug6TD63TyYyMe5FcUhTmJrZ2jM+h7Cqu9NSsLXJbO
vmDeChnDRdDULXcykoJmFfgDso+yTu/MCDzk/WFf0o94x68G+brE5YRXmymVcziPi42UH8rn0qtz
KztQ13CIf2tYxO4f5DfJTRzqScfa25e9fd+uopddWImWgwoTx5dxdw2otjxFaTpbHIWnfSE8DWUM
GZWpMCPliRmOSXzuKtnWifEkoj1zX8x2e4B+XQxjyHQwO/VigpsQn+tj5xv39WF+DF+LY4paqPFd
5Njn39zzqzzG+420QNDUCWAVTWhhN73Qyew4tJGjIKfCmQ4Kb7wD57TY4PaoKw0F3dPgAAw8Io3H
WPmYTUGFnyLCM1N0jVlUSesoQogJJVi1h+z7QXCXmud5siZn6fDmXbPtQ7vKY5/JHSUYhjchLlO5
1XfwjqCCjSLdr93NbuoKDq/HcXMLV+KYuP1sYK5XnOLFItbpfT42tyjW4Lg5PBEMNg5ylWZVidl7
U3FPBMma2u8cRV8+8hfAWC2CwcRI0lWSCwgtyJP9T+/x+DjXCJylLvU+VCq5ErYsdwURIu3bIBHR
qVBNuYWZlUNu2J3OefNz1YDBQMNo9SqIIUV8aBHW/DHuBkSQtZWnPzQvdHmatwnwq3Ux0EeAuGQu
MQkcjoxrVLGFwkNXJ5eo5QyY2E7wryQx+CeI4OMOl0Q0Kltr0PouZBfT+/ww2hqa7+RD4BKLd483
MddQTV0zZINI7Ihe0oPlDmNu4JaW9BuGuFsoRx4sEAU6+7q4vYtXOQzmTr1UTASzQTDKFOykLTqY
0AJUzU8Rr99jG21XK2KASSx6QvtgaXY96U/00PmJb/Q2eloxjByhmg9h7VUcG3cYR1PKa2lJgIMr
RNVje8acuf292waKn3vHBh3mPFe1JIVd7I2jUJ+l3t3/fd6WsRGFpgFlXhA1EIBh7aiAiD1RtYXX
8FZaJjh94oVqtnXOxJBjQ5QlFFr+GymkLq3FIQNFPwZIeemERqO8v5fViGPnl4P+Ff2uYpiLq8yB
QpCsRCa5eYt7dOMoE2glvqH70JJCag1JaWsKx9bzlsZcYVBLtEQN0cCSKJkd9e9h+n3qPzL4wriu
i71KZYpI1+IGijHxVPCcdAMvzsVbBnOHJC3UQL4xdE6WIydOvwsKxpybz/tqt63WP9fBein5mCml
WGKGGJXf0zy2qpQDqJxV/Cj8WVmkvJpQcBaMSOXMx6WDLj6UvCrO7Wf99TB+XK2VDLmOWxoPQ+tU
qoXpn6OTPZaYRmM43Tu5pFYKHsDnpZMjtXmsFdt1SyvRjHU30owkWp0jPqda9XEpP0vsAG7ED//r
Y3bieljLYa7W2bR6mOoZuhREFPnq6cWoT4LCMe48hWBwYQo7xcR0vh/nJavOFHwkU7naMAYQBNoF
YUjA8xE24xd1mJ71mZdu4y2Buf/t0A613GEJpfI6qjcmPf7ZnWHuvpJnQpgVFDG4oX4SBuGlmrkj
BTejRattYi7/iJwlQVQCtOgn8bRQP4aecQbvjwfKGm7n9G9sz0/FYrPvnT63miCC10Ae3fFb4Dd2
5Ea+Vh16VwIxLQ/ZOAfEJuLTKgF1ZgPbk/SPWviY8+qytv2c63IYpz4pFRTG6KjGiKbOmsXclqvR
C7Jnk9dHzQE3Nu0u50JFkIBAFkDQ3ELA7O7JtCit/uxOssn3euhmGnQT6BijS0O/qP3zvkLzlsHc
eRLnqONeOj5p/yUWH5t5tDKZS1zHk8LcfIUag1jleM3Fx+ggWfOhOMUerSz52DjaN3Cw+KUf0sP+
0n7zVrnqAgMG9ZCqVdGh/xOlum8LWVhyGQQLjCuW4pUP9Cn7tC+Qt0oGHCjRk4GKMAglbq1yxARQ
7UOl/VdskBlsiCV1JBpaF5ymPZP279q0R4VT2r/syo7bxvaOTeCNrnsTpVlCdRQm3dH772Z8ApWc
HQqv+xu2fO2eqOX9vDJqUVmP6N9HhivGrCWXFuJTgj6sWQMpXjzcmopJrZRId3LCGyzGQz22t4xU
c5jIEm6v4k9u5ha+fpvfLGTcyxulizmeME8T2fy/POp6Wy6WjzyZd+V942e2aWeFFd6iVB2xAIlj
pjgoyNLRmqletFSWe6dMxkMvfsrU0ckH2ZYjb/8Et8O+piYb4Ig0DfmXt9HQ94q0VL/VnnpHMfMJ
VVWpFd2knv7Ynoz4DFYl8DDnFj8wsO2ArWQzWC+KAyZFCAiBDbZow1xa9CQfdZ+g9JZXr7hptlai
GF8vB6VJo8JUIlbUWA3yvtLAOTKehOXvq7sQTqOBf8iN6sNwJF12zoPQ4RzW8pW/3LfVKhiwn7WB
mM1CHif75XHpdA48NC3AY5VxPKZTuPvyNvFwJY5B/bKaKkkycT6pOd0LQTJb2jCXTl/KnIXxBDFA
n3djZCgKrhe67MryWMvPWsE5ngW797aOwXaliZtGKEewSec+7Tw1wQgr/UUaHbk49hqnuJ6nCwtu
rnQhyVUJUWM4+1Vy1OWD1nKKlTfh4XowbMY116EHYYmDMVvT0tXHzHzUMIeL8CrTtuu5VoIYgJdp
2yExhIkXjRs8aKfhVj2gnAtZNjTYvpl/87NBnJ1jM63EpJo2NPCdS/J3m/8V8sJo3BUxQGDQXiHB
jJBudwI/k6Oh3aK+oefeBv+I1/rUIRxzvL0iU8ewbZloGjtgHEy0daKQBReq9CSgADelvJ6YbfNk
/pTBRgLSLpF7okfgarubTkWG8RQpRkXodiz5o1uAKJPHF7sdal1JZBSjQR1DnS9oR54qBI6/YCIF
kjKRHdzhBV2cJfe/TOratvorqYzBqAFBpI1weE1pdxhbrCDSFvmR5PzTa8R7i3DlMcoyGHVbxgbu
ce2M/8v7a/elq556n3q8cM42CF4PcVGkFWjMoSq1EsVQjJmEANrDpH0NVM4LfgGeX1HwKmP5hpWM
ZNaNmmq4z3OU2RM9NuZFjTyCmo30MJrnuv/I62d1YKwFCQwtGw0cGNXlyzwYrl6KT/tGavOQJJFI
qH0y4cPojPFAb6GBrhqE86rJ7c+dH3q6W5noIpQ946b0eUqxhb1rcYwhmdK6K4IJW4j6ZnuSZIdU
kSskii1x89Vb5n4tijEjaC6OWyVFyi4+J6ALJ4fM1xzlLjuKYL8VjrxLvaWAK3EsMwxYQSLMtIc4
CYVW3fBgFBez/gAarmUwuGESOtfQB3B+KQ+ldJLHV442bO+ZppqypkuEsBNZy9rMTVFGgAd9KRK8
pMwNjtNdmlo9GMGdwvkPbuz2vl1FMkpOlawvAw3OOpo4Utu8U98k9FJTV7cNitF41uj+p4TuVphJ
Eq9iGb2PChQXpjH0fmEOGC6Fjeo4uznjaQyWSd6DZMuKSWAblQ0N/X3Y2X8DhzQXfZZHGGOQlH+V
8ktf8G7x5iauBDDoF2tqrs0xBIgPYF1aombZRXP0F/VSnPUFbx31nucM8GQuf1+hYYkxfLoewu1M
xO5von9GFufvtky8fZXclkIUTUGruCgajMqLYxUFeQ4pdT4cxRZV4/l4ysLJ/jMxjG1M6iYa8cCB
G2NMTokyU4Gc1MjfF7LpaUjSdTGMHmhKpNVhhEDQ/DR6sp2+S1YMh3AZNzP1/6G4f9PRWAtk9KIz
pJ6kISwIap+a/EYy8N4nTmFn4NdT6jcVxVg/xiXystZcwYxy9LRMZyXpUUEJFDE98XUZQAPH923y
iF1b/Qvl0o9vmpbV5jJAMhVKKGDCKhI6ZuYNynsbotZQoHY+fCCxs95UBjrqJE1aujC0pMFFSh+M
CTSlHKDnaT1jJqVEmDUhEhpHzu9JZi81hj3P7+XJ+NU+1nW9UJnV5XuhPiEMatXFlz/TeJawfZpy
TcH0aCRbT/VZdlMvs4Oz/ASFPCSe6Yzv+/I4OsCStoeJ1gtlB7SIFyL1rAQvJobs1mE4W0VuvO0L
20b1n7fZZDAjUMxq1nKA7qi6bXGaebP5eIth0KIy81LJiN6AAu65HmOrDlxR+ipovGbkzVfdSqFN
BiUUkqEZuawRZX+hGYigloigfK/INsponOR+aeZOPu3v3bbfeb2tJgMQo1L0wdzjtnaqhaNKnwc/
88Vj07iLgyai2mRf4HIpWd8dYwlgQuDcIBzCaHsxBmkZCTgsY8RYkyHGtAUw9+SZlXWlU0iFsy/u
N1D/Ux4bZJiiNqratkVfolcWlurhsQWCmPExO4cH7eY/VKhxFshWeOdNQgU5RiXogIkZyik4mTeV
Ldxqx8oRLohxncuH0O0OvMzsbw7yulDmFkgkLcwuSOF6gAZnGQVOLpoVWK1d2qbzkbmoq1Nk568a
NZJnEfpcnGy+08c7TDXiHNv2nb6uhrkKdZ0MORmA7ZUb3c5OdBN72Yt2bK3sOB3BAHLzMRS+CmTu
AZEi0ejiHBGVDjQu40VG55+qcm7bNpJchTCmUZzTTk96xBtGjEMV5kdwaVm6YasdxzJytX5R0pVP
SPQZ/P0tSInFU/Y4+Oic8GXUBHjULnCn0Z7Eq3/6jaNxXRpjKWdziEdVwOCE1tPvyiNxhr9jpz2M
j503TtZSQaQKFm9oMk9LGDAJZCqr0PnZ0dUMfYa6NXGHJmy+T654xbKU95QG2rQM+ey9yQ1tVOf7
upsf4D4taWluz8u2M/BzG1kitXzAnOkoouhfozAACiiYAwfDUt/Hh+ENyXFM1MYwHB4F7nI2v2Cy
jCZGDdEHzfiFO6ASI00MKjwsG83P9dbOFyqhfHjHqd7oWWPpICbbv+CbJ7cSyaqLGs2ECrjfYXeU
g7vK8PZ/f9uWrgQwqtG3ZZ0Gi3Mo412JcXWfgtgi6J6U7PBQ4HGp30e8qo/Ns7uKZGsYMlDtGBNp
UPUx3gTlZzSX9dnjny2LLVzoEHoYMCIE3Q2KO78pJ9Ft0MEh2MEhQJPhabHYvFARb1mMYUF98mw0
HSxoWYV3eVq9ogH7LjNLTj3bthiigzFNEVXJWP6+gqzZyAs0bzaDI2qllRR4OdfxfR1QjuLxxDAQ
bIgUs8kzPDC17GasTmPz2H8khybJ15Uw4DuJcGXKQhzAJGWcw2k4pyGveWH7+lxFMNdHj2F+8w4P
WBO8NfVs2mbypyKYC2RowdCjfQhvZO2vTPlrmDjZpU1beN0l9kUSDPWgyRFciFx1c6qd9MzHRCuL
GpG7f2e20e3nXrFvETMZ+7BZUhcSBi8qMZKM6bOsflXke5rE9sg7/W1LuFoYc1+keB7xKkXlwo0B
Ntfz8JocEjfxZ7/XnfjL7IKg2OPRz/M2k3mixLMaiGrRDU4u47ByZ6qqC8Yj0Q8x8qx0m32iyKDU
MoVFK/RBfBFo+RKjS3f/vLgbyCABKdGpmGrg0VJ84umH8WbCaHc8u4Dd1F46I2P0BlvtO0fsske/
WsGrnjDIoJE6C3IZCtmDnEWDpacvBjJq/0xGlzOLl5f+jYm6CmRwQjLbMQ2WcqTyLT0Or42VOsax
PAgvwZPiKTemw2NL46CGyaCG0GVwChejK+iPtHwfeKNptt3OleozmNFVQ1Hli6kYv8F5sSu7/7rU
OanfY9S+Uodb+7oP5jJLCpgJvVLVBR6TVWgrNcpfM7eywQvja+fOa79jyiTeWrwX7PZL6+cqwSPw
b0sl0L5qSAxF+afgY0kaCrfojUcfbXlRj/tquX+zMef038KkKhHz2sSWSqFoy5JkCfnNqH4KeaRu
HG2EG/NvQWrXZrIho8RvsuvIms/JyXifwId1uxBZZl6u2eo779HKO79FYVc2Xxxnko9LULlsHgp6
IpLfB6/7+/ebdSFxjTH2ClHZp2pVFE1ThUvA4YJeGnQ9xx7RwZOJlySxtUN4Uksr4IXbllP5FUuu
QpmFZY0edIIGG4CKAz93Kj94DrzJW55BYELmWNLfAOZVGgOYvRAWY9iIS8dQ7w0uQpWYnT7dU8zM
mG3UA1xSn8eWtQ0lV5EMWA5TVcRExzwVNYmOutxfWklw909uWzmuIhh4jECJLmYzFDKTTrlxKqXn
NOGEd3mrYADR6GlbyjouF5Uv2nxvfoRDXJKvS2DwEB0gRVWVGUoxBdOOwIsZL3PNypvmg3b5pyT2
mVrQ3ECK2mwdwRAuYlWfAyo4++exjURXEQzspRoSxn2IzSpTG/SpVthSVw3AsqlzXPTfAOxVEoN5
UxqbkISIuHIBqeVhyRiTi3H3v2mpH3M3rtIY4NMqWkpx0qHf4LtxqY+DX9jRJRpseizOS6619GH8
BU7tE0e52RFbCSn6seuASpr0TqsXjCqWeVUSPBHL31fgOppZJ9UydrHVZq+lcJ0IvNCscvfV4jdG
/7p/DBT0YVn3nYLUwvTQOj8aBRx6QTMmiCWWeAXvOcrVDgYXUlFUknQxGnnyuZIGK6oTZBh0O1Ik
K00+EZPYjfg1qy9Ufwf7Dme1y5XdQXaNgQwZ1DdkBsshjP/opO86mKxt3ctO1B0zS7FyKwks4RTP
1uLywHxyEIt3qAyi0KjMajpCb+LxqUgVqE9ua5gEx1klx36xbdZKJ/W5EeNOzN8WjggwhX2Vbnu3
O46+cBQ5L3/eibLM4AIqffJMROBksAdX/JK4/QEvwd5dCkRMZ+KxIm4/CH8qLMsJnuWKQTW9QmhI
OBeiHdBTPV8M6WiiqHasOK2AHBPDTunSQPrXhCZen9mcuZE63SN07u+fFgeY2QldgjAPWQUz5hCM
KdA+q2iiS/v3qeSI4XlSOgMoah+TMRoBKOi9N2wCpTeOylE8Sr7yzTxlHoktXm0Db/cYbMlrRe3r
AHedFjem4c28gpAFK3ZuM1t11Y1FUc8FsCvQAzubnEF0/TQDsZX2vH9GPB9NZ3ADo32zkWboQkTJ
QWrHz7K91BxkqDlA13r3trBkJ9xUPG/7GLQQ5rzsaF7MTpffNMVLHZ72V8XRPLbWquj7cSpVuLkk
dIjyuWjdMbFGXu0pB/PY0hNVDNVsmtCcXomNq0mZhbGeB3VueNC+ODA7ymAwboeh/h9p17UcN7Is
vwgRABr2FW4MPSlD6QUhkRK89/j6m03do5ltjVAb3JcTe0IRU+xGdXZ1mcyWD0coqPOiNeKgXxW7
3gGV23D9bxjgqa0Tog7MRTSTrdp4KoN0TJoTp4p01w5/dDEFd9T2cSc5iwP6qlSydQUCadHqQ9v3
EKvFUQ0VAh4oMwI6ZF1nhRMGnbxEum8wGhTa3/qKIkuijAh4EENDYmn4AEQ5VZ7Sf2iTzKuXj9te
TZwai4PG2YbFatssWoQKbtn1z3MzuaGuEQU6yoSABvOaQh6pgkvn5qOafg174kqlfl84+HGsjJ2m
4EY1CjD+5rcm1UJFfAgxe5vZEXq/wMjr5XgIqK23NqVjhy/bH4IyIrw4pLrPymQEp3CCGlRm40uD
I7kl/PatLLNx7MX2EQbd7lbiTYHaTX5YvfDTVKBLOvfi0rE8+dD70q760iWQz3BUNKFLH6jk7cXp
pbNnoqj/tChRyKwCJ1S60jA8Hsze8q1zkMkKElfKPdRP+TT3v+j5JMI8MZvb22W2Vipe8agm8VGc
yLfdqHKm5xmxF616cXFM/nyh/IOfnSwl07pE5Vvd+Ji2+yD7/A4MD8bBhNbh+BN5JtBWabfV/r/5
kYAaeotx7EpB4AJKXWZALBvvV+I9R93vog5M10OZeZxa0Ew8Meaaz52T+Ma9iq6PInGG0WFvlFwS
kfoh4hcxo2uaZl7ONTI/8nLXJfsV/Wm57uXGHoLa23tIIIotIEoWrxHYRuGjrT0kTq9AylRXI+oK
vmgFqpEYk7IsyIkJJ97Cwz83wKSGUQX5aGN6L8ifbB/TYYq3uhBOfUofqMaPy055ZlO49jtNt9ey
K1evAtvOg+xnV7wnNMYAuuTb3/SdZHqh06KNhoprLoYAZ4aFECDN83hM2DJ5K+afauW+1w59b7or
Nd96+X11Zojv+tmxKxvDUI0l6z1NrUunayUnYbI7SDP6JawnvVF+xkrjlzFO5WQ6KpopnGmpiSvv
Ipif/RHC2a/zFjyyEV5dibKbqu+Rrjo6+7ztpJQN4aCrMauzouL5PGgCMhAYWS/58rxt4+K8p3K2
ECE8CFtj7ZUB/tItEAri7Eyj6TTP1aEKls9ktoM7wR+305k1IVJYB1MyQwywIZPMJQMiv3BjcHZz
GqMFzXkzMVpDHUDhmOdSuiTqihKRDEJBlTmL1hJnnPhG4mC3ZCS5Gs2IrqBi5eQaOrrs0dfj92gD
nn0lURt0ilpt6kswsqgVrk/1NTW8bT/gO7HxYcTZ7aEykT6e+dM0MhxL2Zn1LtJfoMNl2lc2+5C8
r6Pl5Ani9PZgsrQxYmgsDq6KWjk6GcPDdM++QgOBj8cVd3hWEt+K8AYmAEeahXbSo37uxWgzyIYH
0DFvbyIBgUwAhbGx9caQws5LQUjXKSArMF1I44zUBBfldAIwZF0mNZqZAnyye6l/7Sd/IekWqbUI
uLBmWVXoK4KpXJ4duYlBR9e6ffHUUeEMZUiABCks0JMzItTIQvl+HYddKeeuOvXPqRQRoE05gAAH
U5/I89DDFFrsk8knm34uxi8nnxZp04pMCe1FxX0PlV1/ml5TMGOHMds1bXK04pSIAy+nqs/MCeHF
wKJi1TqYs5/6BM3Ayt46lFf2Tf1pxahn+jHebbs3/xIbGCEyqpVRAn3AHvYsXXb06HtaVq6xvKTa
TZhdr8OXbWuEX2hCPDE2kMgrZ6vzZLN2tOhQTl/77rukUoIIlB0BFeYuUpUqQTi9ypVnWVea+TEz
dhjJJNDn8qEFs6isGSh8W4LzKYtexBXPXmkNczT7OUa37Fp+3t60v/jEbyviS7YItTBcZSRiEP6Z
wxvfYvRQuJCUz661l3jf3kgftk1e3r+TRcELJT2JF33GlS7XZuImJdRDx/rjNMRe1M/etq3LSVt2
MiZEt3ak5LIhIUVX/KwPGEl7iu+UW3C2u/ZPPs+XuxQ6/SXaPFkU3HCeGlmNC9xT0n4N9CA5jo7u
6zvk1FzJe9e059nyBF+0xs4se5WHR/atbuym+fNkB9tbyH/iz0N8Wo9wR9WdhFEPFY2JNjICadI4
9kQ4BGWBO8x5fA5ZsDXPkK1RlqBnhzEmcI84SOLblOVLBEUYbNIs3zdQZBydiCKnvBwNnTZJuJNy
JndLxS9YPsbZoUl6CrSAVsm5DKgnMwIkgMZv6vMGrWG5+sOOdu2aODWrXFD8QZaigOrGYfvbb+/c
H6qjamk2ctGClswq6qC3mL+oP2RGxaqUFQEQjLJKLGsAcNsr0jxm6NXxQ7c8bi9l28mY2EhkLhAz
l1J0m3XD45IFuGi3f/9yFuv3UWRiA1EkmUvJdMB1+6zqTvJGgGgc9Acd73fo5FxzfpfapRQPL0cQ
//MIJvNln52dRZtmCDLjipUz/aq0Wk+pc0cPEx8KH0Ep2R6xSmob+bc8s9euWqosM87q4KaHaXHi
D7zknd2U+1LZSTve3KkSydzt+wLhyz9NZuOcgSGlRoKCfannOws8YvatVFB1gu2zxWS+02crqysl
zDX+/WYl3cd65EhIrts/wj6wRt1TqNIe9eEExJBRiUBbeYd3YCHHzb4b9dTYz926fsMDVGocFH3Y
0ywznYBz6rAJECJp9TyxCOdAmq4gx+HaxlU0xEToQkQVTOQysWMzl5YRkGurSOgqzF380osD29WM
ffZB9mhopM7fW97i7Pt1Zo1jMLc8uarbjnHMayd2I79FEctjD/pxUTEMlh/LxqF6FAnPeYsIziyn
eavGrQH8yjXVgQ6RpXyKzGsb+vWG8q0oqTlJ4gi+7f2ZuRW8QbmeYSQn7Z51+16n4lvy4wmYEg8g
8DWgbwQRifY6vecpHh3jkIo7HFrETP8thgEFyD8PXgqqhx7S06vH1ls5/1YVQZZ82IYtassECMnt
ukvaHqgVWfdrfR9pRNqIOFRvOdazT6KPVm+jfQJ523CXpbclhi0pgUnKhIAXVVXOlZ3CxKhdz+hG
ZemPNvyxvU1E7MpErVFzbRcz5Dq96QFjgHrQ7SyIlTnKAwKbQN5HCoETxKLEkaFGTcdULzF9K48f
B+lVyY8TRX9MebOYU8/bJM1mBvcajjOUYfnotwEyEd7Wy+mNqNuKWpLw4OgNPZEwxwMYwsx/rd11
g+JU1CODMiK8MRTImldNhrl8xdbcTt0ZsYTmmh3hDTzu+nvkz0TW0ymf+nRpCxzM3rV2ZhAdly/N
i/nW1va+rvJT+KTyJZ8doV6Vq0LCGLtXviiRrx6zfYrrwkyP/5IZgoAEVYCEZm6kxVjwneKDtdMD
fY9KnLfcld/ktzgt8qgAlP/g1m4K8YVdz6pR6jBYrIk/1UiaZs1eb+LMsdOaqIsRN5IqgMUiQx1i
4WChSbUzotl7Lg56hu6HO2apPkTStj2FWpoQU/QFSI6WDsPDtb2XNNMZpKNmfh3kj9tmiE8mps6r
Fa1kaQZ/1PQgLg5FTbTzUFAhJs21AqyrSmF03mKitBFddRimKNxSR2Pj5NWP7Y7kJyF27s8sOnTK
wRUBgo0H8y575K2GsVdejcfZBVW/GzrvFfcF5cH/J5aYmEnXwrhTdRmvSDVTj2ipPPYgusQgydP2
56LWxj/n2YlWskafMq48AJVxZ4CGcMYgtzVchenDtqHLxeezBQnYoS5pXDL+CMLTIBhAN/CceynG
YFo/Xd34Ef1LnvmFmr65jMGmrhgYq7AMXTjPYas15ZzB6cci2ZVVf5Oy6mYamvc55cmOcJb1iWXh
3GSIxsbGbdQPTO73TXq/GkE2xA5OnlM1sd/UnoIp5VR/DBPbIfaXXyd/QtfpTxDOt97N41xB2gYD
FqC1wThf5Iev9X52uf7r9J3S0PlL0u63PbGbfxzqkGUaAtAcxJiDox01MIHUewvZgW+/5AHLd9Z6
TjaFJESmrGlsGRi3kPSXjL2GtU9sIr/4NzbREAIDOSr0IlTRIJYeWNDfNTvbt2/kZ051rNxTAcJf
oOy0HCFCSObcliIZoxdggLsZqivU9f0CYuu5dC8H/b/otfxL7HiyKBx3PevmJDTwLFmO1rHAm6F3
sgN64EFqS1fmLmKLJtu6iv8xZTFaYIverq2MzWzWQ2hfFyh2h2bn2Og0IT7bxXf6mSX+l5yhWF2H
ZorWVSjbdcfOuLIdFUlk67A+yOFRDsJnaH0pbuqkPu2SlGkBYcrYbMpYsTtPkj/F2qfS/KJVNRpc
nIoR75eLN+vZIgWMMZk6170F508r+bFY2JW6UoPnHCP+cP8zEwKGyGDDNkfTRIxgodaZqo1rMTSa
2fNdFmqVo82KY8um0xbUc/kiTp8Mi1HDNMaYM6mRv47Kq6L0+ip2u5SaGCA2UIwcQq1JerOoJ29q
81tWtU+IVIJtT6TWIeBHr4RrokTIb3RIaeSqn+Y/U2qUjrIhoMaoLGGJsTPEqBb0qeRpXzaKPy8L
hYWUHQErShWU9qWJuxOjYdd67FWP8g26wSsXfP03GK4ufXDFDVfN/r9tIf+zzs4yiyA+PIeAKGti
tw2LaqfvJUfRZqIbjvIGATNS1ZRUuQM6aeqXsbzXqJ5N4iyJcmWVaUvjnPL7MfbuYjl0uiz11O5g
DJmnGkdbd7f3jVqPAA9qZXRmpsAtjPiY2QeF6qalfl/AhgHTbhCZxQTHrL2aKHbqFG8I4W9inV2e
tKyOO7wcxtYOxlc+CaaQaTO+CxsIpwkRRKX35cLJtrzxRUHnHnPkI68FSX4XQIPSH93+J8rsoPWk
XhHU6gRkiNvcnnodhucicnvrEMmTU9Vftn2AuIzE6ro5LmxKU7xUWIJ2Bekj+GUcE2wSanSlJ8SU
1+Xo5YTZog66tOiyrXQgsQXvoGKbz2G5a7W7JKpdZfUz/UadMhdJNgm9pagMONbn7bVSGyrgRB+v
ppzOOL9xPzllVrqrerM0T//NiAASYRfZqmTCSFhHTgnaD4ZMmzmP/+3sakIQMfcqriI+lzDVgxst
qGQM70rgahqkR5nFdAwY/hNWZaWb0V4Etxij3OsX8xDLSzBNKYGqf/GKkx3h1ogzKVEzDbOH4ceh
QMM2GER3tit9LEGa86/mhy77wcmg4AeJrPSrOdeIWdqDKsWODs3QkWgxomwIbqDGk74wGSoATG1/
LHV/bTb2d6O3CDOX2zbPPpLgB32ylhZLMp7vCnd2MF+tuxKR63xD81JchvPTtgnXxRRLidxoiLhG
dAxAwN5RKLH6y4+Ns9UIN4bRgrfe4jcgi7xwx18bIwp2H8M75ieYmWSH95zV/61IE4k2lEYCPQqS
1V4ExKtkX51L157eFZ2cjAj3h9ZKhRn26CGYytcez4qwuoso1cRtb9PEKniW2XXJRuRk7Oah0J6K
5qYJiYvi8uv997fRxEL4qhdlk4cxBmcPStDddrvw3m5dzOo6HeZnYx9vNfDXbH+gbZfTxDJ4aPCi
tA15Wqm/qsadPBDBN4E9YOj6J8ZB/dms9BzHpwUvHYJvVBGUx9pHzwo4LbRHMgVCfSgBFlDND/sq
AiedjY51f4ZUfeco+ziIduxr7y9efLXsKXkd4lRpYglcX/VWWzAt52U/54BLJZuRA/Y9r/+mQqCb
isbJPRVwopiZbUwGHk2dz+WfuAqE8lXDsA+XA7fc8mXbRy5HMKfzJWCGVOfxMLEET46huqsaPKIm
8K4qdbcGbVKgxzd73DZILVCsgg9lZNZ9gqHXNohylKQLPzrqt2CihOI5OPhCn9pS4hiINfCMRZXU
Fzjeku7H6Ycy+rm9IsIr3xzo7AG1xhNU1SNA1FK/LuqTEl4vu20LFHq87emZCTlMlS7mmZ35ZfLX
a04AWUEKAuixePm+3RkmSVdD7Rr/9zOTsb4aRc8ZqGvd3Mny6I4RNcfAfevPt8Fv3xNr3DqDvF8R
476qhtUpQB8fG0GSXqHfcZwGhJjOECkEJJLeJ0BIn6NHxmK4tJrFfVNZ8ca9fYuH74u9y/2kdN5X
wzshv1gGD4toZuECi2hDCmI3863S7SHnxiut+UeVOF6UMwrwkaRGMq8aklZTd93pXrneaGQalf/G
1ncTMKOZZWXWCoScbaDt+msIDV0tvoLiAli2XPYAoRwn3+cPNIs89fXE0jj6L1IGDoreM75OMapR
v6YT858jWOvBlU8PyxPbKdbJdSMZCkPB2V71PFDNz4zlV1JIAAhx1FT1n0etT1fDahYYkevI75PI
zUcKA6l1CK8R0GvHRjZypfredMZqr9UPSkJF0/xHNvxCLI2ncqRGWYHzvByLAqwv/Jm/7pi8M3el
z4dkjY/buEhtHF/1GUZ1c9aOms75ExKjcKIyvS9TMsi5bMSEgCDTTWaK7LuFPUEKcgSHNqftMvfJ
sZad+aH3mas68vdhr3whSQAvf62TScEh2nxMzb5JVg8SEB4fO6x2WupEu/mhRZTDAwHpuqDmejjy
/fn1TkYFF6naOOvnAcHcauwle19NT22+nzTqKuN/+5YZ4V7RU8noKgvbadz86gSHulv6OTswhIyZ
4lLhG7UqwUUGSc6LKsSqQKng6OmdvWQOA5HTnM/ue5zxtH/CzRKPCoindeB8nES3y5TeTOpKmPhL
HHCyIbxXU8SFZcJTdtLVGkjPv9hCEnd44bw4/S7fUQ2Z1PaJ14kcYgijxddi7NVEU7WpjWibyJ1Q
PWzvHmVIuFNMuTO1PEaXgZlID02dYaS48iGDepsvFCUzcaBFHqMhVNMm4qihGPj5mgWSQpkgViOS
F6mY+/p1lgbFkB15sR5q6Ls56aDskNQijhRlTEALVSv7NVvwjabwvl9/dHaE/OOnpHje/kKU84ms
RSm+j2mwt4dQeUAbnBt9tX35DqOGXNi03qU75ZUwyV/3G2Ahshj1qzWFEa95a7vwmAfjfj4qLjg9
3dJtqEQaAUwik1HUFLk5lGDR1p9Gj3f5JTtedmEuBMk8Cmwvh1C/D7LJv+nZzVWqUan1JRaWtN2n
arIc26y9JvUT+6FShk9TE+63t5IyKCBH1EqhUjSo8nShz8cWlsOafojU61kNbFl3to1d7j3RTsvj
f83Z8mS0OQ8phH69/Lo99E/pEyesH93oQ3KPASPkotTIqYgPSB1rAUGyPJwT25RQrm0/ZP3OMIhj
Rvy+yGvEIitaxhH1mNoe71az9StNToiNI46yyGpkWqstdXo8ekqausN40NRjuNzrI6V6Tq1FgIyQ
1f1s1bDTpMe2vos7anqFWogQTEjFKi+SggdrboJiv72WmmOj3IeUsORfHgS/Hc3iCz1ztKnW4rDv
gUkY1OuvJbAlz3sZg4FP3aH0IXJyoJKs1M4J8UQHpr9yMnF5GDHkF5TsEEvUG5WI/iwBGxY5s9cI
TJAIxL5r6YxyLAYC+4ftI0oZEfCgVyY9H3gFZF7vw3THqvs887dNUChgCShQh3mXsAgfR/sqH41j
GUDIbwdGxOW+uF5dniMEU+M7X6cnlxBwQEs7NocDrkNO2T2ObtO6sX6Ivd6BwBmXSXwYq53xWb6K
wE5EqnFf3FddUQ0oZyiqogrWW6laFDDoAPmW26q+SqvXMCRA4vK+nmyIzRvJXJQZG1FKSA8JaqnF
TeJbXrnnGvFaAPZi6GXPNWH07aX7x1V8ZlRIxNugWzL0EKGn/NDmyINWR1CU5a7iwfih/qm43aHy
Gq/DsAdzQWjvlTsqlr982s/+BgG21AySzWxAhwTn2YQClsv2sZchi95dM3/6TD2aL571M3MCiFlT
XRiyFXGy1Me5fE1TqqLL/96tPRXQq6mTkrWswnD2DhyXfhlIfvqZ7bRA3dM9+MrFEOBsOdx1z7Cy
BvtXb7Q51HjaLv6utJJ1NeVdpR4KzbQ/612WfFrsMTpOuo52qqJG26S2dBbqr0bdMm9civa2adQ8
DFitr9foiPk55F2PeSKQkX/UmFZRXZ7UBxCQMF+jeOr5X6ygoHWjNDc8I165cHYUguoPvGfvX4h1
UV9FgMZQ7sN5RK+Px+6y22SPnkR3uk8SZJgw6rk3KHkfAjGYgJItYiUdXVLov4lcO74bZy9Vnwgk
vngdn316AZXkTLXaJYINviTVHxpQC4FLbNyzmylov3WvNWQ7Hf2eYqa9XDw5GRZ7TMKxrSOzApeH
/MDu+FAkElxO/m/1agl/EZtNtEzS2llZ0allFi4KDbS8JAVBInvDmM0ZmFv5bLmf3vMSq3aYH5Nr
OeBZGf2Vmo/gH2YDIf5oMOn6tWclGi35CPXwNkIt7dQ9xXdF+KDYWiKXWW3HLRh+FKlw1G9j2jk1
pe5E2RDgJw+XvpVUXCBJlzl6PDlq/nUYfhCeTlkRIEOarTGU+XhO+5KCtK7wf0mpG16Xu1HrZde/
8sRUtxHpFwJo2GUbxvWKF49xM/jRXgHZPtinD6WDsU5QHFDvR+JAawJo6HVb1UuF5rNivbGdQbvN
Qf10IPaSMiKghlKMUjlmLXR3v0L9Ofv0i9hKuU0XEHlP3vDSHHI/31FlXr5VGz4vqjOqmWwm5qx2
kO7EiNVw05c/RsQ4xidDpfSMKHwShRmbtJ0mi+9ji67LxTcwaoJJuGs+zkXXdqmFCeFLqaJzuS5s
Tiw8+YP1jM5Vp6xfmyoYi8/EtyMuMVHhIovKUq5itLr3nvnCvHWveRmGVfkcl0T22lHerwuBTDI3
UcssRPrq1xW0dZBciXzJle+W3P3VWE+eN2p9ApoYsbnUEHnl2ZrJ56Q92muIqWoX9VB/2ls2kXml
Pp0AKytIgI1IR/qkzx4ly/YsVGqaBnMf1fRqmIlHfD0eWW4dAf7nnIVqWYzaq6qhebH6Of1kAdtn
uwUyWOAd/VU1fFfu5HRN6wKcjEnapKnOK7HRQ1zdVhRdCrV9ApLEjWRptTaDjbzPfWM6ZMZ1iP9C
8knuCGIE6kiLczLLULCcTbgBwuRQ3PI57TCYj3Phc0+klX+IC0csDynzoOajhAcfG5knl4iils5X
V+I8E1AszsmMLJ1HKUIcwLvHqtmPrG9j9JBGe8LxiGNlCE+eXo0RizLgIYaMwh2DLo5iottFc5rD
eiPvO8IeEbAZAm6k6jjEkzRxlnr7Y19pT3n/dXtFlz+PBkp9JuuyJtLcSIa6yCbIXj2tTdw+XHdZ
El7ZNfGSu/x5TlaE8xP2MZSGOt7sKd0o9pc0QQW89Mp28rdX8xegPRkSDpKctW039g26MjiwDy5/
nlgeqgoN3twVmIgptrLt/cMA5D+RyOzttEhjDM220+cqwX1lWA4yX8SyLrvd/5ali+pZaaq29STh
obccOYdhgScXquFQpq3dd3Zi6idj/I85A9ewqKq54FNgbZSCKijUHkJTIu6Lv6DQyYhwkJAZzAZF
QjwoMd9svPJgBmlgeepy/2tUnLoQtz0Qnv7PRXWFaU0VV7QCaUAqZQ7GTN0GXJBU/fbyiT2ti/vL
2eYpSz1Y2oiYUA6fVvlLkr5n6Ors44gXbTiqcdxhoCdX5eNk91cR+0Y42+XL9bQE4XKVkrwyJMXi
3//tu5R3oafcak9chxE1VPddM7FnSxLAIc+K0ppr9F7E0rd2fcyQ2k9VRjgc/5E/I4bTogRgiIql
l4cVwJB0zLF7aV+C4AWxHhxvih/neHG2d5HwA7GLL2N2VK3g0PYK+xm9+rvUoghk3tpeNpYk9u01
pRnmBhdyNqIVSYPcusmGzs0TMEd1iWt3mjNr2bXEFqdPqkBOZjeTh89rnsYY9AgPowLtBCbtZE29
ydfVmRLNcNWwdNauvolSihWTb/DWXyugyrSq8QAWTvSm9uXPlsmflKV6iDL1qVh0b11lX27swJjK
YPs7EPj8dmGcnUdz4p1YOc6LVb9OoHHLvzKFMHG5S/7kwG+F4TMbcaz3stLgDoivOVkI25e9Y2EC
GeQnwxVVYCEcWWwKbIuy7Gw+MGSqva9r1/n4UUvcsX2smg+YJ/9vuyegzQzCi2kdsTJmfK8ylJVR
CMtBhf3frAiAYw+NpER8YmIwAjvP3Kn1dfS7bhuhDqSAMtocsqYzQRwOiaagmtSdHcbetom/1AB+
g4zIhKO3sfGLmbd9WQME2D4SKt9ATgIGattNPy3XxW55HY+8DCHvQ5fShCJ8Xez+K5qK56mgxZJH
O3v8NNa3E8WaQOziH/1+SrHORgjCFatOnSL5SBZvqDUIMNFFbK6VGePLlnZlVqMzKb07UFOxVPSh
CtFHrWh4QfK0YfucjpBABWXRAS21nbf60x2dMqcWxXf1DCByJYYKT4eM+ap+qpXvLJqdZIwJBydi
X10cb2/CrrdyLjPc+Gug+onPqdNqn2txcM4iSgaKn/0NQBe5cPSxmfQOJSfMkz62FUZbyp9V/mGU
dtuH6i/fygKzuWpaFjgz/rl5VleDMVxHUcveG+hyAf2wVzzrO8XPgohc1GX/PhkTAC/OQKY3K5y3
NMEkkgwqxp6STLoM4CcTAtpZRpmXqozxs7nWm58g2b6fi8q47vp8uJNmEz1qBpLMU8YMogHkLw5y
sixAoDWExqTVBl4RDxWIbWvUmyVX+tE8N6DhjwJq/onaSyHkKnGpr/2A+GSWvnX56BiUINDlY/V7
PWKj2pRFExtUeMYc3hjh7JjynVl93HY/YhFip1qhWEVhz+hanNiH2f6skUxjHND+PEanRQiANydS
pQ4Ziqj6U867xnb93s6c/xGNUYeWWo4AfN3UDGzhfOuWbPpxJruzRakhcP/dWhD/E87AztLMKI9l
RL5q03ppHzu5fAMeGKfPc6emJGQoFxDAYU0lVeoZ2jRae6csj1V7k2tE7oIyIUDCEIIVK2kxARRK
uhPJpTOqlpOiRrPtaJfh9OQHAizISmzHrMdK+srUHTXu3MlgDouz3VBTbUGUFwhA0EyRNEthiaRP
ddXVD21EFKap3xdOvgmSubLkV4OWqXfNCjlYrSGuBeKriN1mSlZrUVzwuazyDhIPjlS5fUx8+csd
nfrvbyK2m9naqC9Wi2+i7VhQesrVjMsnDKaAk7fkD7YHt972AtKkAAdRmYVs1nnf0d3kxvcgmnAi
P7nRaqcLmoN1ZR+qz4RJ/pMbB9YSMGGtI2tUZ4xXsLsVFATrnneMRPcMyaWELMwRriE2pJVhYUQG
CA+8NRxflrq70vO0Jt76lA0BFEyUhActwoxPHGlONUJgdhkIE1RUIjahjeugRLmCJBlz8sMMuVdU
WO47D7XAID1SvbfUgkRsqKHQPsbIkJT9PrVvS2m/7QLUYRLwwGqHpilHjj3m5EpWwJrMmXIic0UZ
EUChTixmWCm+ilbfN/FHTfV66ja4HOEYim5Yqg4JcZGkLglVO5H4LKq8G3wWZChu6I+6P7vmUdtb
t9RtenFJZ+b4dzu76qS86LMmw3fpU9lJ5g+ldL00xLaRaxK8eWY62AtsRCBc445XHCRffeW9bLyn
vPpM5ReoNQnX3aJOdZfHSGAm2ZNUuBhxBH//67a/cX/9A3HO9k3w50Vr+lrXsG+Wbjld9T2xWyeu
F2ddP+YJIyCVWpDg3Jg+HW1W16j0GovTJDfGPDs6NdtFrUhwbi3TShvzH9DXRptdcdRbziII3Sn1
dnlXhvm0eWLLkDSFXd2VuFyLPnck86mlarmX81lnFoRWxqUEC2jFm5NBwo1rLw1a0zFAZslr/jP1
eSj/FjuGsHF5UXCNM3ln7CDHt7eYM3zRd6tf+vFxcPJ3pZvOlifcd7GaWENWIOJulq9DmPvZuLPJ
fPPlC+LMioANq52V0VDh9QML7FnDc/yNFblf3Aat13htEcHKxTvizJ4AE7IV9tqQASbMzp/GQ1UT
dwS5IAEYLAXcMzX/TmXlSHecpGjcdwFi4gWK4+/kJzpbj4ARhqkNVTggwFsTYMTwJQ3vJaquRu2Z
AA1KWywQ9oMgq1aGzmSmfjxRFUkCfTQBGOwBs8a6hDe3njSVV0IJ3FkLCAoO4fppG1SJxYhtQUve
RPaSIoua68UPXY6OWpbv/psJARikCHddp8EEBsSdNFL9rh2DbRPEfulC/JvJEusMbqIypnsrlnYN
iAXLLCHiN8qMgAH9iJXM0FbEGDja0CIni1MIxBFrob4I//ez8GBkeTg2GUoeeSn7mtz7hVb9x3UI
p34YqnkeI7znx9b01uJ56E2vJAcV+G78eV+juK2pqqEbYvl57eQCYoMoA0Sf+JMk98Iv033vz34T
ZN60p2rqly/TkznBB1ZdiRVJkjFD0reuwj72uH+K4hl8WvG7iJSMkynBDzQ9t/SRy4TMeuesbHRM
YNn7buyTEcEPrI5psxoj25ym1k1VD34uR4ftY3PZ1U4mBD+w27pL5yiGifjRLI+aRvgZB/ctD+D/
fubKNYtsWx54p7n2IknHopOdsLxjCzVGQdkRUL83WGEUKZTQ9eSr1TiT/ZhWVy3VxkPtloD7zVpq
K5sZGEnS2YNUqJtBA+e/fRAB98cmioqkBfNd1ULJZL9SQRqxBLG+zKS0bvQZuU9dArfnQaVmC4gz
KBaXx9CSGIQlESTpwYBEwLJb7of5KaY6q4kP/hZ1nDlWhM5BaxjguHPs6+adXR3CtnG6+dP256DM
COe8a0pVrxV58mKI8DlVmnjzVO6rAv+nt5QP28beKEs2TotYENZkybRnE17Mnha3clABDBwIVLGD
+sFwFJe3wk9x0F1RwHn5VvuNAmJtmEm6Ys2hgctT2a1W0CrHtCJEAii/4Bt99r3SpK76SIESbYGn
W233zqRXTjtd56Xir/WP7Y2k1iOgwWg1U4aBQp4ygEY3ZprnoFzf0wB3ugHepoLOFjSka2hYSBh5
ZXjD2KE1rjpShZZahwAGyFckxmxpGB/A6PTsFa2be8VOPkAtxUTDce0O+/RIdTxRXiiWg3UQYk5t
BBXDKxnzhUvhKV7m83kw6aOu40GnvvwapLKJlwIBTWKNuGyXvpbVECMgVeoo+o3evmy7xZsfb5yv
t86Ys2+GAUKtaKaw98pnxUBV0AygO+42OMtHMN2g9YJzj8Q+taOXQcTSwIAny6AZEz4jaDGiMOFs
76FWuFryZJqQ+aoOjKo4XN7A33bEupbMpQehmYhJEAwdWenOYMS5IhYiFrXmMQFtAE/FWfKXEvT8
2s3YPybl8/ZnopYhhHFTLZuWHo1o0q7u7SRg4dP27/8lc3DaJwHU5UI111jDseqD4lN/yJEZ+z/S
rmvJbVyJfhGrGEHylUGUNMmeGXtsv7AcmXPm198Db12LC8vsrfGzqtgC0H3Q6HB6flSfRp/T4zc3
BZE/pXaNr3ejde0UYSQ82OA8w/iSD+cm6lx1dI2JSJ5QYjiYbMT0CUYgGwbS+FMxudF0GmFFZvdN
olnq+XPtdzO67B//J1tJo7RoaYjHQ2SCD5NzRWVujLy0jzrwM8XzRWmDgOUDSgT0PMOdWBtfqwR0
58G+NlzH2MtiBJ/OMru6mUM+PK56VvonWVrdnnRP/4A8FykCBOTtMspWaQDb8n8oHb0Q/fuPw8EI
2vccddBT71nu/tIoRReTXfBebJTQw5mUA1Tktj/bR0ZHu8tuq9N/YfX6Q6zn1zLFxJdZlxJ0EFdH
f0jQItAEYJAMQIaPcbToNCWWRyi8JeBEIg1xgrB956HWzFnSL9V8RH8CEhAU2TahImKiK+kGA8Sj
6+h18lvr82R/k6jEJ6UfYnorTjsLIxiBEWbsLGfMy5Z9zAM6mH75Y8V4V17bnB0oH5owLUtADEx6
AVuFioLdTrNPU1bdjqAdJlSQH8IOVoj5rnJSZEuTMC1HPidHMGLAjcjfh06EKTko/Xnel0ZphIAV
spLEWjhDI/RYddjsDWhVXNb7df47zBAJGGZd4SNkRwxSWmeXMd0ds5NqftxfDGlMAmbMUpTrIFTi
JMq56vBupf5YHnMLHQkqqgCpnmJCG2yhI6GYMRXDrFHp3uvf5/BlzDxiPcS1YQtRwChstJzJqJHi
hG8M3GvVhDIz+cDTA2lKSLtqs6ZigVfO1JHQE1TBtKqsj0zchn13lton+CkZIy5cSoRwc4TTYoVd
jspQTR3fzUqJsaqIbvTUZPbraZXNUgQ9UCNjLBoNLw2t127GobrVLLypW/uNXOs/qtT82pjMzWbr
DSDqrhmqw/65XdWLi3gxb2SskZmWDYhzB7WInNmUnuf5VbQ2GxmCavShZLZ2BtUwUTmnOvOcOSE6
zVXihUGcmJgyWoxwXBoVO1lEhbeCbFhHkSg5Q4vaMMG9LKy5sKa14yEQx3Amvz8NQREoj/O5wr1r
uG1AEb5S6+L/aOOQxX3Z24YBH8YsHxYLRKgPjervawFXst9wfHNC/C9sROhLKCldB3sajPmU22Ae
6or7VA5vMgyDHxr93aKm94pOTQOj9lJwNduiblHkxjMH6q2m3cWvmta+WZYAE1PVTlbNvb+kfqMv
wSrdNvbb/Z2jDkeAiS7JyjVpQZNszk/GcM+0yMl1ojmTkiFARCtHDaokUP2sgYo5u8NU2zQhRPC/
uaMAYpooTuN1sRMsI15LV23vM4wCrtfSmZHRmybHlr7vbxtx8mIH+dy3zOhbRNg7802pHAsquEKt
R/AeAal6XICryWtrBKIS01FWRDgW/d7AyDubWTfyStXZX58afdE2sXk8B2dTmuvwTzTwj1qB7Lex
M75YXn/GbBFeOdW69kfpliQZuv4QMC1Tt8CdhMlWAiQNzZxMYAvBYj9grABSsCEYhbNbUGGBUIhm
UbjuumzkCYAEsnctNRGf9dYHXk/D6YT0U/jEp9LTVfLXa9820gRsQil0r80pYJ2X24GH9CdJhC8P
jhGkR/iZMGtHfdxXzz/cypctFZCptExLnwYFGbTIS+55+VtyFw2uAZYhet74dWO4CBNgamnyUZm6
CReX9JR0H1bq/XEdPy7fFzCqXWbbTDUNEw20x7o4RPG7lnn7G0YtQYCoJYzscS5VzAhc78rxvtWf
97/Pt+B3fPq1BPGtWw56gZZkCeW2fQ025i9wKRy56DyjcrWWqK0itkt85kqNpWcj7wka13t19Jv+
nFFTt4jtEh+3ilqudqOjGrpuu6CUtROytdTbjJIhoIIZJau0JnitL+f8WfHyQ+gNHxsPhP5Bfxcd
TI/ikKP2jf+hjRMBFY6nQoEa6+mTYgdV8yG2vX01oETw3zciYhldVlEPiJ2aL9Z7u/su14QECkzF
J21S6CzO1oQ3lnCm5eku8qPG0b3VrZ7DG+kUfdlf0tVX7QXeLMH4lUGayipFXLzII2fUXczwcWbj
0A5E0x65MAEFpkLXK6lD/JjjaHOej+XNyjzO/VEd8gBzuTNiZaREARRYmyxjFeKSt+5MvHB5wxvD
tMvuNnJlZzpSNYrX5VmqYvFxX6auC++MvFszOY5Am8UZ/sBp+aJrjgoWBhRFumh15dm1/bO7qo4b
geq/1VEdU/jIE/zLPE/dUDpmYY5R3K+Bo40QwY5VIxuVOYdZafKbvr8xpFtVIU6KWodguWiwKjuV
X7FLP5u+ogy499gQ+wo6St39LSMPSTBhNqsgzpuhFI2/uNNnzjTSI+205j+jRjRvwVX72myfeJNP
8qBJMn8DZE8tu+ss00vtmxqX+V8uTDDkpOuSUFOQZu185cDc8qFw097ha+MJNUlzqPpv6tQEg2aI
Wkb9jHxNPL2s4eCo0icppEaeUtsn2LCqo+zCXBHh07PyjHnR71XQSc2g1ZGX2d/fQWI94hsEryh0
q/PwclIF5fKYWp5G9W3xf/ubG3FRBvHZMUXoDinScfKyfnCL+VhrD4r9pjW8ar6fhkCLqdAHpe5i
5ZqNvmgljvB2G3Jv/FBi3hNPSmqrY9bu6Cso1n5VuGCzRgEvEtVOWTnjxGLjW4XwssqcAZOf9s+K
2kgBMfJOtqQkgY8kDeVjm6nHGMTzaPIKMmu6Ybbq5rl8IzOK4umqG7hZmwAemF8+sJJ3fZrhCURu
nmlXTjcGZmq6msQIi6aECcix5gNbkmzljBe6M+bqKUdCvrU8W31OJ4vwO/iG7WmmgB5r2ISYvY5S
Kqm13DRqnSo87R8ZJUGAi6Yz1EhSgU/qesyr80KxVVHfF5CiRClwH+rz5FVl4oTrTTgE+wu4nka5
nL7IUdXKFaYtLy340gLkUFSfu7Tro/z0/7bf6qYMKMpAApREoqphzqs+bYAYybI6cvUWQ8+79olY
GKFpIk/VJKPsqM5R2ojY+Vs+ni3HUCDeU4bBDkHo8PxhdAh9KoNInJhIW5W3hTpKLZCiXBs3VBMn
L477K6Mk8N83/rqus6quczwLi4V5FUi4VPnl7yQIiMDC1apbHo6N5TfN8iaitJo6fwEEIsOwSuAb
3s6cfF+7yWPdbRPKeaAUgP++2Sdb0sIonhFRSdfWWdB23Z+V9pwwHMlAuJPX4ykbKxJwIJ/0Jixl
PDjqDyqydhmYSaKzDRLALHTYgYdwKBu6Hk3ZiBSgwZqMIcr48DqVVd+UPjlUg3FOw9nNh6+hHB/L
qLOcpVcOq9XfxGV7+CsdEStnqmVup1yDDffa+0h9WorXxIAvy/utcKZC7kQfkN9A5Hx1MnN007T1
E0WjBqRcj7xtJAkPjiZOl2nucEsU7yffPFSB6VsPFjzn/5KB54qwcyWJYcVQYayUBgwss/XYmRVM
bni0eme2HgrtW90TaknYmTizBBzpodVFsON+GN8wKQWJTXFul+79vipQYgS4AA96a60RCDDXXHbU
+YygWFK825dBgJ44pURpmkpNGZay1PdMOcjURU74XqYAFk2PgK+k4wX1z1Bw61Tc8vZSikmK2ioB
JyS7WkAMCF0L7fWpXlC0x+ZHZZQJL4vaLQEbci2TlHXiz1vdn5I3i0TUZ1EeuBg6nDKdabZuoyZ6
cAa/Rbou9Ey3/MHD4/+FCZ3AcjF8GGVgae5KPKZbtvodm9+AFOekKsvniRUYt1FRc3iJDRRjiUZr
ZmMXoeyxzW+t+J2aPu+r83U9MBiqG5ltWLJwQFYWl6md4AGtJrOPuULe2iWob2oJV4FfpL+jzS8x
Yum63S35MnRw7aPuzWg/S+zwzlqpoCixFrF+Ha+iplcLENIu1Y05fw2lu+lVs9ityzoEiFbUrC+k
RMfx92c1/Db3h3447Z/I9RO/iBBeeAvLmFbxamsrtd9KGfgemf5tX8QfrOYig/+HjUfCGsuqWYOA
e6r7NZxtFxPS3cJdHqzsMIIzM0MAmRBJHQ7/fSOyWRQNROQTHwUHQ01WB02mXhasQXHb+nXu8HEV
aDWlmksosYKHN8l2UfU57BWtX3dpF9/M+vC9Intl/nB3YywUk3VNV0TYzioL9AM23kedAa5nHVzP
o7OgZdsO5NdWf1kXaQJ6m3FmrVmDvsyxPUrLbbZSsMqDqb/b60WAAAtyJEWdzcPJIDnnU2r0ybVd
5rAPsje+oxhvf1r/jjQRxFE7Z6JRAyqfh2dVOfbjqc8PenRa9DdR9WytX+z58746XofxX+sTYVwG
Xadu6rjF9ZQ58vARwQCnVN9m1luloLgurxv0RZaAGcaglIPSoOR2GB6V8CUJKdPiH9jbPgExzEWP
rIqDUq8gM6374Uk+yQ/s4b+RO//B37+sRwCPRY+TkMV4WC7nn4RSAZpqTtF/GglHmZVY5miHaVWB
hBuaUSHtLn/m6eHeQalKd3r97X5ZmoAWjaQzlnKmVb27lYujNfqTHTvT+jQPlLfPLWjv0AQ/z4jb
uQRpMUq+4/qtPSZvB8k6xpnkRNnstOn6UBrtU5iM2as8sssSBegwyjUqGE/vZ33iDbrl9krxlyIE
8Ejj0OoXXm6iRQhtdJ0vqclh334JmxILHqVM05ZCQad4DOKsRvneFURC7fq98WubxIJHy1RTfdZQ
M1XlobOojYOGjF57+rtVCMiQTUxN+hgJz1A5d+b7miotuu51XRYhAMMyRb25hDiIMvmyVCsYrFKn
kT5G+Yf9dfzBn7gIEiBBq7V+ABXG6sXhnfkwJw64cRzA0MOyvpn95UQPof5DoOMiUvAnemlsk6TH
AY2H6v3wOXZTMB+yp/Bp/tkKYnvUpC1KIwRssNPabFv4f16UGGe9+ZHk87kOqagdha4iOXtWrwVK
8ZAnCe84lnOm/vT+n5JrqgifWpEABb2W11kZIgRuJo89wwizszy+39cMyk4FKJBqIzNyBbFPpW3Q
cFTmTlPYj/sy/hA5/r8q4CXzb9dyzBN5tRSso/F7XBO3ipP4de8YPntAga+bg1JkuaHU4Trx6y8f
TBUb5BNr7QwrgwJmPxaMXutPmsUz/BlcPzA2fdFAZtKpbusg8lp/1lAzHx2oWbD7B4ipw/9euBxN
FmrDuA2UqadMFoC2O1sLOfSG48Sf7ypVFnBkTNVJMyLkg9id8rW67zAmS/ITtxtQXoDeeTqkuO/R
qCJzezajckbt4TLFJytQfU5PVvtoE3ZSv3Qpk6N2kf++eZlEiZIarQTXPRoLR9ZeDPtNYbwqAHZR
UQE85nGxuyyDzzQbox+VDE2g88M8VM6+KewDvioLTkU1IQWUm6g8ig3mVJm/sBEVxae4/7gvZ9+s
VVlAjrTv5lTR0dgVVuFtOcd3GCDt7ovY949UMTARrbOO6Wx4uMUyczv5WZdeFszdK8YgrzEtF8N7
lHf7EglnUxWDFGvULkPJUFZq8CvMwAAdy+u8mCECW3h0D9T+G0QVwxVqi4mVRQxnc51Tn61vyyZI
luaQtvcVtbSr52Wrug2YMlVDF1Qc46PSsZYQ5bHUOwXV0lRB7lUT2nxfUO++k0aE+uBo4BlyNIxj
o7bHmOoAoBYhKLfS660xF0C7pau+jYPhl2lNvHuvHslmHYJeS0maGGED1o6hB3dTfJK1r2pdO1L4
FJlEWuG6z7SRJVyNK5rpxzDBcsJPfMhWE4RvkgA05afmAK/5iQrAXIWGizix/qKRRlWV4gWBxLX/
lLXDyaoajDaKvyfAu31D4rv023WxEcWDCxtAXSe5SyoZ04YitPDr4ztZ/rEqn7voUUKShozwXPeY
NuKEW3DqVFvNFohj88/JdnzMFmv9Bc1JtN9JbaNwFYZFm2DOHDS9Vt93y7PVHMPkkemvuS5sw1ZN
21Zk+6fubHawy5RQywuwsRXqc20EspkhgUac0lW4U2WmaobNZ/P+5BLYCInrNInKES2E9T/jyebj
9LH2kxOfYCd5FDP0tY3bShNMq7fmPA6HGcktsMgP9afE/jyC87gkQPwaEm3FCFY1lLHULCbKppLu
izWeQhAErOH3ff2++vbYCBFZFkbd7C0MrgNyf0WGCeOGMMA5mzCLDEOo4Oh1L6aXT8TVfnVU7Vao
YFXFjNo6VqHHr8VQPsUrzsX9FFSu+bhGILG3g8KrO6cPEk9/LL/uL/ga8m5FCxY2q2lZyDI2NcvP
Rvq2o7wj6vuCUXXhrCZSje9P7KZnz8VAqTr/gIhI2wXwP7BR9b4cNKOTkRjUZ7++5TUY6SFzrdGN
Ts2t7KXn15RpbQVyNd0ItFUM04kM9D6hwPNQDoWXyZgKHTeH/YMhjErk45/0dpIZA/dpnj6XN7fN
x2V+3JdwzQ3bLkS4dLu8UTtWYvDkctYOBUKL0ck8q+TQs6u34VaOAA+SnKBqno+xxnP+njeYZm6L
jkXXDHhawPL/VqUFnIhjUzPmjqvc8KCj050RnDkEDonzyHs5xVju2YKzojxX87tutJ2CyncRZqMJ
iJBNkqlXGtawqt/H9Amsrftnf+0e35yJJpj9kst6grm+vZeVdeiXyzQclmbIDmrZYoqAHutwkRYW
5GFLEYQSei1y+sZZOcuRhSu96ZnX1yCyQY33GJDTtKlTEnChata61DGuEEXDzT3egZ6SrmdpoLLg
1IWhCXCwtMVs9pxMz3onPeXPsduAICDRPUzQXjzU5sdOekfNr6TWxvd4A0Etxra0UYJ6eVZ8W9N3
tRG6cfyKNuqthgjooGnrtNQ27iQtvMu1Y9e8lf7WkARgUHK2zh3rMER4kYJYc2Sl9838aV/TKfjR
BDiYxkxfrKzhNXp25/Mr3fa7D0nsW47qycfUXQmJhO2KndmpqY61xW03MhbPNOKgNV7TtYV3M0PT
osV0TcydGLo21oXMGfkrDBcHA7KUvt/ftutmepEgqJgRYSjxwENgDAXX8uzoYOQv1kOaEs+yP7iq
F0GCnuWmNvVmCTS1n5SfdPW2qwW80+S/VEZdP5qLMEHjIimP6yQG+GTDY5y+ZEawv2vXDfPyfUHX
ko4V0jTg+7r83D6l1hNFcUEsQEyOsKzDjJ6GZ7HgEY7sQzUR/hRx7mJyJO7jNlQsEPjlyJB1yzmy
HmxMeZU04tyJnbKFC6gEEQTGUJoIUFdvZeUYZpXDFPevTsPmruMGJkul7NdijnBR5/rbpawfrGR5
21hUYSa1FOGmUdShWqsagXCZ1U4o+WP5TaMQnzp3/h82S5mY0YFuvwFpN4KLemOetZri0KVECBa/
DCxOWQ/AB6F/Ep419bB/GtT3BUNHn3rfSipsw2inL3qPUXorI8yPEiGY9yCBtrDJsYQ4ll1ZxmPA
et5fxNVe8Q3y2oKFl5ifF5sJwrCTq56H8+Av75Gf8vob5X6BH/jcOmgWP2UvhFiuqr+/cv4PLLqY
B0nlDkMgjRSb9zQf+tv1VjuyU+KWqxs6vFWcyh/t76QuZkCacZULCeEkj9Xv8/FgRlSIbB9nQMH3
b4W2wNbcaz2eN9N0nKs7tINopn5M+w+ybbsFUo31oUTZeVT7hfa+iW/rqXUm69y8Jnx6OU90Xv37
f5iTPK42gyPcyq2Thed1IF4L1EL5Tm8sd8iTcTIj6KRZ3dXJY4lpQxboliiCV0qMABCFJJtdz4m2
o/ZrIz0iTuLU9cGeP+wr4j7W6TL/G5vVNMySl9JE9KqDW9AhIZakrlE97gvhSLCn7AJSmBNG+NSZ
jRBZP94UyV2pHYch9+XJdlh12pf1B//9YlkCZlimkkRDBoovOQBj6KEEbR5gnHlaoB4QcnkKfapT
mToqAUIKNQ0xIxcaMatZIK2T2xv5V11NPygtxYhPHJeY9lAMeZjCChlnMztU0cvUfyh64iInkEJM
dbQhgi+LhT45BQXtkx9ThK7UAf10IDcq15tKKC8dXgnD4iqHuwJJWMk13+kPs9865/9QzsihZ0f9
xAgtwrNDNvEZsy3IXeEq+v0XEzNnpEA/Rl5BIDt1QgI81H0/J+AQ5608imsVvZMu7SHNqFc3dUoC
PGT9im00sImllTkxKChrqumOcOT1nzfn5pwWOddqO0LhqQJykeioHNsjn426eK1Lp5Gp9QgQgWys
MaQptC6K3mbt0TS8fVi4eiyKpoDTlMmqKVLCRKwyzDDNMH7DPsMfCuN3McVweRUGNiKEk1cqJHMj
s0bgUoezMjsg73Tm6k1GUURdd1k2goSzN1c7CSPebtxHfvPD1lzdLT2QGLoSWrsSx37bv08d1DB4
1Ay860/vjWThtkh0qUlSXsSQ5Y4OJt9zFxRufcx/rOf4WJ/rgMqEXa0XUTcSBb3oUoMTgGBMC2r7
1q+z90nzTnwsJkYpfDAxZLQOKLbG63q/ESlcIGukoE4jRaBJOo6e8XPiI7tdz5xvJnQpqgRKL4W7
I0waJbQUtPbIA4YQg4ZeQtWSnVT+vvpTixI7NtlophYLMX4G02eQkci95F3iTgcpKA4YPUu8OalT
E3s1QahdrzM64X+WnQ5B9Q49PuhbMV1UITipszYOGhfc6XWxu8vRie2b8rrqSalilcXiLmcTVKya
l/iFK9dO89V+G9+0AVUQTRyg2LqpVBJiUSBqQAJV8/X1rVXrvrKOzv75UVIEbMHMSa1XSq4mVnWj
mCCNURZQ7lCeDLem327Kzf7xv7GB/NbWilS2DPB2RNLJKrxOaUDGLzsDxsNmC+FIX3cENtIENDGW
dpQVhtPSnv7RyeouuRud+LMCol5eg6UTfujVS2YjUACToh1U9Deiw0mp19MI6iVmfds/p+sSGOJ1
FjoLQAL27w1UjW61ZRn+GRuUo2Kkbl2rr1KFiwju7WzOyI4asPtUSAUb5tFSnjiPskT40NfV4CJC
eEOxtFRynV8w9dKc+vqpW53IyILSdjODoPenNoz/vllNro4ma2usxlLObXc/UQE86vuCRoepXlQF
D38luo6hzZUTa4f9I79umpfNErS41ZE7Citslro8TNNbu/0SqZ//ToSgt2E9lJXaw/rD9pFzZaQv
iezti/jD1X5ZhnDryaFRh+2KmX/xrZm7YTAE0r3kriDvwUC0Ppi+vCoCplwECjdf26MzU+Ek9yhr
PRadhCkVK1EYThy+mNhT+7AtoxRR9TZ5XMs3KcVqSX1fsPZpXtVQXQFgiXq0q/eq9XH/UAjVEpN6
mDW7ZIoET6SPgwINxsshouZbUyIEU++0ZulBA4S4kNG5uewZ5fuqIpbBLeD3W+XXSWt8Gzc2Xsx9
qs0jfO9aU4+Lnfp9u96leneoWE6AI3UigrkbbZfmtgZ3Efn7Z8aih3m1/f1DoUQI9s5UTJlIpZSX
C4xOoj9mYbAv4OpgEPViGSKn8mqvSdKmFR7ItSuD0dZ2LMMJg9JDKa87fNT7ABxDWuhzmkdkvYj1
URohAIFWYNJ93QMI9KkKcnB8NGF8qrL6L8UI5s9759OhjkakcT9hbp1jsht7JIKSxFGJibsw7iY9
nbGRU7uubtwmiDdpIaFyhHb/xnWmGf0Cv4m/iX4Mq+qGleauGD8uUyO1/+DD/7IjkVZ5Wlm96CVC
gvYxP0XH8tAfl4fZxcPELQOq0pqUJiBDAiVkINwA30bvqrxRkgdqbDexAs6WRJMrU/sooISRyY1k
8fbzWZo9Jbfd6SFdTpZ62rcuQr3F8tqZSWa5ZKCgqDrEnXS86ez4tETp8e/ECCiRRZW2mhVQolrb
g6G1btuHnqaQpOX8FHawVRdcg0Veksli8Yhy/+ReRRxgBXv9GmRo8qvPkke9x6ndE8AhGzMzlUKk
LaLxXax/qtnNTBEgX60R3cCfOJJzKfvOLEosST5LH3gZU+2n91KQAusM4qFK6JxYaDtVZZzkMhwr
TVO+dMMPaZkc2Z593CAvf6UPIt+ZrayhEaXJ6tX6ozTcyzrGGSbEaojDERnOwD2Q9ekId6EuNddM
D7O8YGbHj/2F/OHV9guFxEiaPWSj2Y3o9wBpoM97aGIv7dxGc+xPFXcUj5WJ2YPevlQCyQ0BHHJm
xKvaINeoZmfNOihU7I7aOv77xkWRxqxdmowh5ZvJ3605AS2BUTrp68rALle7IcDCXEia2nGPcYRa
q2/7mSjyoVDbEPAgHJY0VAosRHuQHnhtTBK0McIuHLFDdyZqn0llEPBgbvWxR6MdmgkTZz3Y6CXM
3obP1dfsdnWHk4yZ7hRLK6UJgt9QTZXe5g12UE5fxjbIhy9/pWlioKxilT4tJr7fd9mNZtS3o90Q
ykztmhgea0ZdWqUaYKDfsfxnG3h6SILig808xCZ8GVNHlsf9ZZEy1X9ruFnPEcoD8dxKfhgPylfe
DR57/XF6g/sJ9CtB6L9mztwGx8XIWD+BSlmfJcRRzVO1ng3paX9JhM0yARPKKZcnjNhE5l55TvWH
ULmtqBDVdWWzbdO2ZNPWLUHZ6lmblhwWC3boY934mf0aZ0RFpMgwLQXT1gRrLWy2yNkYo64BxVJg
VJ/sgFE0KFfXsJEhmKiWWWk4jchOTvKxUN6b1DS8q8ew+b6wR2vL2n7qMjQcSrfhODojqosak6K5
JKSIZmmYitErFVpiLONm0XEgq4+mGHdfo666A5eliHYJfrwmnvjQ1mn6pCWHQv4x9a6U+PtS+Ib/
5rJtpAiWmEhZWKVlDsbO4qNm3E7mrVKmDssPmvGytEQ2l9o3wYsfF22oixJefINWjjX9oKlnKTzu
L+j6pbNZkWCJWjwsjVKiuGQ6j4ljHvKD5SW3EQpm0ddTBwnF5UqoNOOL3tzW0YAmG1OFPGm+Kdc7
7TU0/epmPcIt3XS6lqwz3EJFix1dfTJnvLdtypGi9EAw/nxeE9u28UQYD7PHMHK0Ht7kX4LuY+uj
LMyL/a53mpfclTGM6sP+iVFawf/aZgN7LUSl8KRhA5XIsfO7DpQd60ipxdW3yWYbBWTIBt0AWxlD
bOnunwSy5EZBf0ZB2iH1be9VAcWLOJFccJq1QV9ktUVUfz5pyxIM/ez81b6J/IJLCG5VbYXppn3j
WObsqGAxo5q9CO02BXxgq8waRUVrayH5+fhNpaLJBMqJbIJJvSSpxODAs/nTVEWOrt9PteqbKtWT
cFXLNFm1TFO1dUMs15SLTNYaGYLKPiibh7r6JlO5cEqEgDx5UU7xLKG0A1S683yrt6cufA2CblYh
gE02xeY0qhiTqmnMqc3BqavvOnUm1x+9GykC5Eh1CEpgSUJIb3F5aIcP8NMxWeVsuP8hq85V6Lcr
aCNNgJ6xZhnIHuTOS3InTxzOGsWHi8qRP/v/ReBVldvIE/BG5aM/Ow1DXOzpRape2tpr1oOVEeG+
6z7uRowAOBMzB5NBkmc+4EXilvrRfmQn/dt0iI9wqptgTcmICN+qP28lEws51SVH0WOFdu2+HN01
Ld01Mf2RgaJ2ae4t2yRclOsKr5mqhsHaqi26KGpnN83c4mpqFN3Jxt6xY9UBaQcBdNevdIzz+78c
AYT0bhza1vx5OfFeMkxDT30k0Dze4SXddhQx7VXM24gT3JQhbTtrWMARNBYj6sYjh1FIQa5IgIpG
RQ9HHkI5MIDxCSROB7R1+LOB8TV61ZVoukDNjL4eZqN8o5T541jpT4spEftKrVMAk0GRIgXFO6ip
mp+m+F1HTX6hvi/AyCpZYdZXaJ60ldvaPE/UaK3rhnxRCwE4kikZzamGtpcgrUjCYxO9LPNNtVBJ
7qs0c3yc5P/1T0CM2bTDMJkMeCij8nUOZ6dsE68yZtTbrqe0sBFuUCufKVkwTKO/f8tfz4VuhAs4
YmoI1pktyleMJ3aWOYVK6JU3yalTnf4t/LIb6tgo5RR9l9DsrCK28DrPb5UDJ1HhjIR8pC+3t6Yg
tJBaoOjHrLoZmnWGHh0UD3LXrH34Oe6+RROnfigOUu1QBs7P63eY/HWeolOjd+YSmTO66rJ49nL5
NpRv5upHyD4VyeeGerZfB0k8CVEFbCqAScG9LTHuRo0LWJlifar08EW3gkYhtIQQIiaXyxzEwjPo
BbxkPa2JZ1kPieTtKyIlQsgv12XH8kqDtcWJ7kQRGoTQgNZLlFd7HTR+bZeYZjaTVsuWENsFog6w
q59Aq0fcWtdh4yJBgPe6YWDkGlDZ1huzZ1pnpqhOnqpOR/pR/F76Xc8ukvhaNy8bjGa3qtpCAU58
Wg+a1wTLx/C4HDQUCuau9vx358PPbyOsGjU57gxEoECBGQ+JkwwO2dT9B1u9rEiA9HAphiUG1TQY
syZf9jGQ4NDf4B3l86id+aahXm3UWQkQP08xaOlr5DP73F1c1VW89BAdp0B5ke7Dg/nW6A4FHqfa
t/29pMQKgJ8v0aixCfx6hQbsg6eN/VTSl5zsT+S6tqchAjgYGSpdeg2RpG5xQXaCUkheT6o+6w/y
h59bevqrhYlJaGYk5TQq6EcwtQKzZ17qENWP6FctiHI6AizEPHQUSVVeN4glplLvhOG3vvmarx/2
13K9sFP7pYxiCjpeo8lobESuEUW2f066H2/qG+2TNTiWA2L6Q+mmAXU7EqqhC+jRLCVbMacALT31
chvG9S3q045wrx2jt4lNJKBQF+Cjrm2rW2YoxwRWf1BNMOKJcv0avOyfgBhtlYOIDrksz25zH05M
wlpHKrVDF4Nl7POgEfkZajkCdoAyULf43vFA2Zqe04jQbUrnBKzoDLms1xY3h43KuiG7GaB66NIj
lI7AdF2AhkgtWdUs8z9xJJ7Tktz5kY+a4VEk6bAvjVqSAA+zJaEgsUPN2KxiSMZtvPpjR5wKBeli
2hkubK4oIbAurpz5Q686utu5RWC6Y+G37zW3f12V8sVuxfSzksosjXUTdalTGmiLhRrC+FMcV8Q9
T2yemIGOQH9eFSpep2mEicXdMQw1p6QKsP7wzP9lRGIG2pxKS4pivOSK7El6kJzOreCgs1vzk6Hj
guIgTjUFXH/lX0QKuGBEDeoveWE5Ehy2/J2B74TVSZD3Bz1+3lfAqzary4ZtMAOMACKpaK9KU68O
gAi5fyzKh5Hq67mKppvvC9aUgkq0sXuGia2zfoiZX4JsYhnBwzkQ5QjX1XwjSTClRiqsUmmL0Wuz
AwvMg/HCb9o1mNvDf+OivKp+vwSaYiymWpQFyVskOyyG9+JNn7ixRoznpkQILvmYmimzbXhjBsIu
iuaAgbxjVPSFEsIBceNXpnobs1bGY2nUOkc2MDc7tP36VeC92S3hWo3QOxuVNRTB1B6l2GNZ4ZRU
K/11W/0fadexHLeyLL8IEfBmCzOYGXpSNOIGQVESvPf4+pfNc44GtzVCvaAWWk0ES92ozq4uk7ky
wh2cqmbhT4+ltNCnrnbJrkNP/L51wazpVI51q973IfG63T5Ahsh2d7V7WTVqTZYAXSdFS557I7lb
CiN93D6l1CfibtYQxY24X/Bgj0LXFHc5RBkoDkXKBHe5ogaliXKCDsmp2UvGVVjcRB3RfU+Z4LBg
ipNKSAWWoVd+YOpjROIt0YkTc76dFTNvkNyUVVPkq3VamkyKOaEFv4NgxS5/yw6l6TAR2sSF/uLr
rZQ+zLv/j5r3+dWdDHPfSJaMRB0bGA7G2tPMxS2t/lZWPtVzvFof953AeA9+JcyWwA+OsrBHDX/b
1c4nh1YGuK9UDoUszApu1cYN/OiFjcvKD6atOMWd4FrE9XP+ejhtGgfarRh1jQrqKFcB/YEWIKzr
R1uKbg3raXtZ57+OoeqGZjHOGw5+IA+sppOBwakBtACmagdKbJsmgQVn722oQ/xnhIMfJckrQRoi
EHdiCteMoH+XCWg8T8fZHqSnIo6IAOj87p3ssUWvsKfWJaHPIoW14DE22p91Y+0Cc6/97eZxrj3F
YSkGOmZzG+2nHL1H9Q9BeN/+PudLUqu94/w6rlUxA2kE5n3z0Jml1lPrWz25tLrHWfaq8V3GYFgi
f1WL/bZhyjE4d5ej1NJallgzllvB+Iqa3jIQTs7+xG85gNXSOCfvGqXN0wqd1Kb50CpXYbifxtch
e6iH27x63l7O+evol0vw738Bc816U4do7ArecvmHqhDb9Qd4OBngQpJJF4WqYOKRot//DPetL3jd
UXz5CLHIctfZ1SAuFRXNYGjOGYsULYhkC7F3xYS2EZ7Eobu9X2zvf/s2Kwtc8DOA82JqerhdLn21
5m+B/LUFcZGgOpbmpOmD2RDwetbdVvY4HFIXNOOojFRIDka70Y9DeJEOM4EL52PhlRW2rytgiPPM
EJZgbqHAXkATHRNPDsqFR9MWMU5P81VTi+JwqBLlSpHqEQXeKXQj3OyV5YJkaPtLnQW71Zo4EFIa
8P6VBsBVCI6p9Cb2N7Lu9d3L31nhYChQ56GoDZzVdLqp5M4xAuSpVbfXiVc5tWUc7IhzkqZChWs8
bb4Jol1lP5OUcO3zR3W1YxzuNKKZiXqGkG4+Jl9kTwJX/juI5RUnAYsvNcFBHNWPEtvK5VKzjua0
xE0eKyrkXp9SqsGT2LGPC2RloByjrpSYUqQ0XaNbWtK/BNT4JmWCA4Mmyqy4CFg0gosUc6n+GHk1
JXxBGeEQoEZsmuodEAARyU6NFb/H426yot1fOfLHU2m1XQtUVxSM+iON1UqBpyjht1mMUFU3h9HG
E4mIfKhFsd9X1sQqjds6mgDUU/mqduNOjMd3cPd624uinIzDANzURbtMGuNOvQq1e8Ug/v55jEF0
aGlQh5R07sTk2ajklYlOlUCo0X2DzN+keXHwOAjUNcq+8u/3zi9LfAk2DI3WGmagWev1kr+4Cii5
BG9BoSVanDGw6Ymn83t3ssjdpcIY6HnSWnhDWuANEqwrCCUR9w6xfXzZtR+QjIs1VA1H9VipuR0K
liODrrcUCeem1sKdITm0mjab0Tqbzq9i/Cok7rafMZTf+jrM/sqdx6lP0gBC8EjLRqAkv8iUt6p6
zlCproQf26b+gNKn78IdnVGL9XQIBxydl+TQHIqddQ8CieVOuJPdeV9RPSHU0rgjJIyzJs862iRj
I7zOStVXjJeqna9StfWGpicOFPvP/76RhmFoGgQmNH64NJ2sOZcztLRH8XCLkUJviia0gD5t7+F5
vztZ4S5TWeqVFlPxwG1z8vIldKcZj/+sta2WcDxqPRxApGohZ1kKgADjiK2CNUL5LslEiHjeuX+t
hg/hhzzuClFH13kx1xfWmB+tgNgvygIHBfWYdVPZA3y0tr0pZ91BiE18+D+EoKdV8Hep2QczpNIw
kjjb5h3z69wP9lFmQ5atPMiucCioDtA/HKWTTQ4W4rZp6qFDP5Lsf1B87PSDeTl+ZHsCR77fdjrC
Ffji3ZQDwJORte+D6yFCqmlOnV6m0j3MdTcOED9Aqptgt4G+CfSO4gId9bWjvenTt6T92X83ux/b
KyL3j52zFezJGMVuEnC/sNyZiRQ6k2EF2Zf1WF6yMgdFZkPa44LttpqFrGYDL+p8UI/5vgS38gwi
KUh1Yei3wpTQ9gKpT8bhhNrGSdpp8I9Qf0k71a6VnxVKLH9nhIOIIBzTecHEpRvJT3P6LZKuquGw
beLs+UXXigS9N8UCWxn3nTDIM+h1CHqjSXwpgvjSsCriKj+7VSsTnCtkUT7Xsg6IyMPanoanUAXF
WB8Re0UthHMAvRcjswEDrtub0eQMxVg4cnG3vVnUSriPnuVt3efJ0rqQ1XQE7SoNRadJiOrT2WO6
2i7uo0foXtXQBYaFKJUTiOLByHZZW7lFvjhafqs3xKLY9v8GCyd7/GurWYR/Z4cQbdmBBB5I8Xoo
C1cxiKvibLiwMsRdFaBMiLskxJOoU99n7dbI/bi6tPJjSSWWKEPcfZEtViYXBZ5FUfAYp2AZFB+N
6jrF1Hf4868c4uPmWqFcvUxzHbAlVcnlOBxK+TLXiVwF4Q784wsUQBIYyRBkRRhOit6V6kppHipT
95NBxMu19bdXRHkDhwcQUzWjQEbSYjAOVeUp5qEqn5KK6FYhDhLP0GhKwjil7AEud4ZdgOW0EfcG
FTASiPBR3ll9nKUPdcUI4QZGDCId6Ep0pJAmZYIDhLCRi6ETAG1z/N2MfI3SJaA8mcMCDQn5Xs1N
FILmQ5Q5Qi04UXyYg7sFTUx/9eFl8X8vAmMZ41IdsFt1uTiGmNpGXToNpiqoFDbhYTzTmNkFcimz
jvk0zg9lqb9a2qg6c27dZJG0214U258NbJM5JEgGRVZ0AVUNfUTiTZLBrrOf49ZJaxRxSy8ULjOL
EoMnfELmIsdBV0ZZ0JAwVbN9YF1N1KQ8tSZmf+XWXT+ISayiICT7rDA97CXwA6ukWA5xRGUOCLIU
L/yqR75cwmDDbNyGUu1Ad2/7+1B7xXxltZZE1kaMagBtMj2whybcD3Hsbps4/3o4XTsyO2MrG4GM
qGCRArwePHDvZ7buMGJFzet7Bw1LYISl0pfnew1XFnlUmPIQalZ4r6h+c9AnB+wz3nir2hIo0tP3
4hijuEGxC5DL5KFCSy1ZDz+MRt91R9pPe+Bq5dUfUn9x6lBaa8S349vI5z5Ti0WHwVw+ZrWvU8Ru
hAPywkPxKAxBaRjoIihurOxSqzMnbT8zInf6UnwDuRaXWhL1AtLauXkc89SuiuCynKjGDmopHCTI
dZVCy01FnnayDk1vN4pwIVGCHJQH8GxllQz+mXbGiR0DL79mo0+xP982HvqR68Pgo8GVCOwpD+Ag
wmi0LLe0Gv0qUbRbBkgSywMB4Offdbqqf9Q8TZmf+RzmuAoUrUGL/y64Uz1I5jjCY45Hf8QGcT8F
RydjbMErqEhiQ88EDX0XiFVvkcK/bebP7dnJBLdnMjIOpqAj7RzkaFnJf4iUaD25YxymmkExqq0J
HYH++I+sce60OwnjmKItuNRyGJT9fsGelsOB65ilNYS5kHEc2sgVWi9TfT14TvJ4b3SXZvJCYDm7
r7fMccgqZBM8LkLcqEzIKqgYN8LQR2QrvnnDxn+MA2GP7dWWPQ5U5Wkq1NkI0HLv/ZN2kg+x3472
fIMPaEOmwQ1vQGurEHcWYdbkY7Gq16fKALeh1E+XkT75iAJv5qZ0rZxSHTgPTb8+oMk9ykArm5hL
h/R0LfqL4HQS6JDIeerzQHEywoVhUa0mqVEhtkybd2FB72HyuXwdNB/AXgvCd50fIkjRDlZrErqf
Rd96YCSgw77Jwcir7xjR9qfIr1fWuAUldTtoEfKeSASkzlyJhxJh3ixanwLY06K4eyPM0ihBWy26
3JbEy+viQh8+lcdarYSDvFwEC1Il4nlZyE4cPQ2TU/ZP26fovIudVsFBXl8M82AFSM3JY3tdqw+d
AqmEgmIzPO9jJysc7KXzMI6jyhwgvDKTzK7i79vLoAzwUJdKWdcVeErK6V4Ib/SOajdkX/N3sDmt
gAO30AgyVc3gVP2RMWClR9MVb9gopQiJ4ZDUyv1DvHCyx4Fbq09xVkYjss6MrLM6jH7uax4ypkvz
wX+S7qhmdMIT+PGBRWlDU2UNUrigLnKzhp6t7piqutv+Uufh89fC+JmBLm+NorE6SDJky1Wk/KiF
+EuqXOYUNRW1HA4FjGiUcZMjx61ON3W464sKg19ENpDwOn5koAnSRggnVIlE66Gdb4vR296rP4QL
p81i/4FVzGM1Q5yLM6oCw+6feXlFZI+jHWSuvXGvk3z+1Kax31f2GqFb0raR0Nwx2+1sWw8VqO5L
3/ASMFuWtrh7fKMFtclVcugQT2oyJBMemt1uwZhytjOu9cvugw603+efelWctpRDCn0Mq0IbJVap
zJ2y29W16ahUgyjlGBxamBAqUE25hSizCrqNRMsPbR4/bTsHdZA4hNDqEkUjFZ1FlTB5M85qVGq2
Wsk7S6YezYQpniZLyAIwS6Fw7ObFdwGT6nJrF9lx6omIjvA+noUi02MrrxEfu3Hh6/NL3fuKSWwa
8WF4KYfECMUy6gFyoSHZWnooNXIKnn3b324KzPRIFgjYNFHkvkuaLGZZdJgrBHI7TGi6fWx1Z9hP
iSMeMDPsTNfoA/ONBE3WdGn07Kc6WecLBmmjdIMl1p273BSXyg4qGU7wXbuuE5vxPzU2uJ1fG8Gu
3G1nZKdmY9G/NW0ZSdIOOp4auQGlr8APiwUTiLdN9ly31GD5+btxtUYO2gMBtbfyn54atQExGJNq
Vfz8YPlMDpR+R531y5U9LtIrqqRUOwVXiZLtYkmC2pzbWd+3N/D8SMvKCPPcFfSmRRvmRY8dDH9q
D21mw3OggS042UUMl/GSfXNF0e6SG8nB/QiFsX4p4tbtXpiKfbYTNUd3Ky+6ZpK3s2FTY+Bnj5+h
WpqmmBaoMDjwjUJRXSxw26AwWz6lEXSPE4OqpJ//WicbHPZKXWZFSQ0aN6Os7Hi8Mvo3q9ptf63z
7n6ywZ3xdorjVBTAByD2jWtMgV0Iz4oJbVLFX2TiwvqDZ/wyxj84W0FakjxHKChcKDcSssqhF18F
l7Urv+ABhTZf6ookvhL/7JysZNJDFQ/5eLkZ1AOEsbd37/wXMhVLUtB8Z/C9DkGezGkloV81K6Jd
0qn3cdFfo4lkv23mfFxhnOwwrFwdqawz6l7sKohPHOonbRcfLafxKkzCppDC/NR03coY59qqVhhW
E0OhrS6/p+ZlVT0FKnE/kgviXBvjZ9msDgFjkBkhUY0FeSPYvPx/eCiGr9v7d94NTtvHObm0iFZv
amgkLEPtbco0J5slatcIG/yjI27VoJ0x8+aO5fXQXY/Bpw7qrzXwr40CrwuzyDCKNleNI0G7c2ku
MDkIfqvJHkgSCGo13MVUYwg/MaIFRU3ZqQ6ql+yMe/mrdC0dRyhVQ0T8iorMzgKRqck6qMRFU+WP
Kkj36mroUc+aRb/M94XyVkZPSnSnQCf9E96wssStrciEWJQyVOtUfbBN6acREbX0s6iwMsDdslkS
hcLI8mo9jmd9keS2lt1vr+FsaLYywb7fChCUPO+h04SKsNQUtznmOO1iqfcTWvzMaXSmXDvkwUig
0FmfWNnk7lhT6us2jM3ZTSH53FyEVI7w/CW+MsChXJKnyyKBNghzfOGCCUhln/ryl2y2pWOyT+4C
J3jb3kXqQ3FIN0bRkIvGjMtP/LrMz+kMsonsL52BQzodukrSPAFN4+q2T3xBe1HTz8j4rPaNg7dc
iOe6CTHW3Y65XVd3c+f91T7xIuxxISRi1htA6/JGKw71dBGlRGxAfApeht3sUznUTJSb63RfQ+6k
V9Dq+ZkJltM+8RLsTPl4gl49KlfzYZDdybrVfmxv1B9c2MSIu2yquslrM1h6vzQleqNB6WrdaLvW
D1wNEb3hs2kzWm7i/D1q/rLH3zppLypqxngrchO0mNCkcopn1J5t80UBoT2VWGMH8Le30coal8Vf
onKUE7yZ3Sl8zLPF7ssbsT4mLaVTSNnhEDobisasFxTIJNlAt8t3swr8ac5tsycuVXL/OKgGOQu4
XgMgwAixhuqWKZvnznQn7sAr943avvM+fvpYHGgv81x2VQHminLxWnG0ZbAqKtSrnTLCfl/dDL0Z
aIvFQt5EOOKsNuWFTArtnE0hr/yAA+pY6ssac46omUP5llWszNvson0BZn/QiMkEvlHuwMG0pCLT
oSs4tyCWwI5BR3VEYXaMd2XtbZ/f89fq6QtxYN2Oc6ANFhqhcvWlBiV/9SzIr2p0X6r7UaMiRupL
cbAdYYai1xX4XlbZU/ISyk7dEmldyr/5fFdYZmWd9azlG/7NmGASF612nrgrd+BNJAIE4jvxWa+0
LsYSjb7IF2kXCwpW0Xub73SK/plcE4cOelFOatXgySrsWeU5PnZ74VG3GUOCRb4gz4elvzyCF2mY
s3jM+xQN2EVgHPI+35VG6xR6/mAKpddmn3monA4WL9kQj4MiNUqFFHWsvldT+pw0n3mxWlAM1mTE
8KB4+F94EDDtPxgDjm6/WAfchb4ppG4B7Ybtg3T+IlzZ4U6SkGIUZKrYA89mCZlccyM3vDIcRqDZ
+cLoQPl72+TZ8HRlkTtOYgP5LzROw6J8WcoXw0A0kxJ/n+9cFIOwMMcFwNoaoWPGb4pEtfSx/+Fv
1+tpBXzLYl8bWhGmJlr6fEZxPewVX/Dlz7Xcrcxw5yfu1LCUmYLLtFyXzaskXGcUtT21V9y1mtdT
IRoLItK4OFbyl5CiTqL+Pvt9dckFk16MtcVIyNqrRbzKqKfOWWhebRH7ffX3pQn0NQKTHuibzO6+
V7JhdxlxEs/eNSsb3CWaN2LXNjKYkibQicpjaWdRg4gqtNGI7aTxTTZ/2T4g1KK4oz/0oEBsUnz3
NHgOF79ovwVUVxC1Ju7UK+kkWSCQwQhvGFxlyl4eHhXzeVlqLxqwhQMRGFAr4o68AP04rRSQpWja
yAuUB634Lurft3ft/HVz+k58AyKG25I4MtBIrNywVNWyFxzxxvBRLXctlxKXJByb70ZMgqnWdAGE
gZqe2FP/NlGCeMSW8a2IszKFc11gNXqjoA3xqo1ysJsRYQdlhDv+wqBPC4S2AMXBTTsdc/OgNg/b
n+VsrLH6KhwCaEUkNlPPhkJrTOelfpYfhu5+IaeeGRhuYLLClrpCgkaM/x0KbNwZam5MFx5layh0
NH7oLn+5bxwkhJliNUGAfcuS+2KIbLxWHXFanO2to+5mfsR1KqNcFqO0dcsIyT3IVh6zwImewbfh
6AgL22ekEbZNUm7N4UK31FlSy7ibl+miHi9Qdtr+++Qh5ZBAxzhTUhoiWr+eWLjBZN3exRfFyaGS
TjUjEq7HT7t2i7agRojFmOpFJCU7scugfPUYUATa5xu8Tz7ON5sZk4bZ9CFHSvRovC+QwCn9IPFC
HzKC141T4vW4DzyN2EriU/EMtn1T5Wh8gw+CZwa1cX+QiZNLGeDAwRxlq7TYyGaQTF7Y9HttEX3C
HVgiYuPU8pOu4xhBMFsDI1iAeXSkr9Gk/sUM3fJS8Bu/329bo/yBg4gYj7hyYWO18nI1l2D8sWon
DTE2TPVJUDvHwYNQ6yHadMA8XZrj5WhJ3xWlIG5UygQXI6SqME8FEz4p48XLIZOpd8RuEXcDT1Zr
CNbcVR3oiyrpGwQSutaWFImAG/a/3Pr8HBoE6P6aehFoMEFrWLEeWyN14vpgonMq/dxE6OmU8im4
LDGCSJWQ1UlEVGLy2NY+1yawMsHl3RKIBLZ6+EHaruPFm+0C1/LkL6yxSN4bB+oaIhyaZ6kVJwzL
xBMai2TpS5m+GMtOSn8aFoED5x1BgzKdjPEoPEb/92aVu7oTeybebqZHtb9rCl+MiITvH266kw3u
xCxlOeidrOHEaPYElvblC/oersQHKf/oycKox7dtLKAWxZ0fZRAxNVVhUWNxu0S2DM7QMfmybeP8
5zktirtMZ4w1JjOTjapqa1fHe3WR96gJajGBotRauFNkSGWMLg6W5VMiJ0bjRpPaQUsAzvmeALRR
/OsGfG0B/BQ5nr34RFrjxdcpWjcC1xyc4YguvcFjCcXEoeTdzqPcySZ3npDhGyXMn6JDxYiuNUl5
biPj7zaPrzUIMQ5sb1jIWUrgYzFFjJ0ptkrWG86Hp6eVcJdpEisxihB4cKUYqvarXemkjuEYr5PX
OZFHtdkQnmexfV0Fw9BlNGaFdfGn6Kstc7tJ7kQdnfzF47aHE55nsd9XdsaWcV/q1uwqZWZc5WEV
XAWREDl5HGfutqk/BFmnHeQgQq4nZEhzDNvrhqNXDhv3mPbVRaXZ+kP2tngypi8yh6p2UyvkcEIr
ZbHVLNRtpmb8towguJLF0BbmkrgJKTscVphWFiijiTpxqUs/xbDcVWF1XaLNZ3sXKTMcVBTS0lRm
hdbabE7A5ykfTFVwasxCb5sh8Pw3MbEqnGc5V3AztV7gz1eJC6y4lHwM3u7SG0SSBNJuL0vnyRzl
zNQmPMRRyEdqpsl+Su2uoAi8trFIF9kJX/l6oLedmGvgYaj7NyWwM5PKKm4fWl3kIEKui3AYgwCC
zfLPVtrHw35B2wg0+/7KB3SRA4e6rqXMkJAf1ZtxV8kYlgpAWpu8bbsAtRr2yVbbpU1hPIaRDuKA
erSzqYYUym2tt7uBaoyjvj2HC7qQBIsYiMjE1C+hvovLL4v4qVD4P+jRRQ4EEqsBnuqMmikd7GT8
oYqd01ARCeVfHAK0UiuXFqNtDJXZN3LdqwxKHP4Pr+/TQrjjP0nVoA0jmu1Hzca7DvcQk2cMe3R7
ojFyRyXJzjPv/ooZdL41eFHnJg5auFo+Q2OlxUBJsEueIP30/7jzqMXxDcFdHExytgBz5iOUKGTM
hppuVznqgSlsNP5CAQJpkEcEzSgSo0G5k8nCMrHg6qIGHzwjQi0c6kon3OMDcVfnaWwzMZmWcHFz
DIpm3RsYYLYPLHGOPuK/lYFUkAwlQfuia0JZIzfGm1xpPCuViDYb6mr4uOdXdtRQlAS9QDpdulFC
7x/FTvN7VDuM6XeAuBWVBqIWxgHENAhqnzAditF8QA+GEyQgMIg+VSReuTqHEZ2lRUMIuji3bxU7
AZG+9TZMj9ufiIiBdInDCLNNi6zrrcEtGzs33NELjto+9AZbuxJew8ibXQ0EBn/rehxqLIbVC8KI
KK8Sb0P1vqaGugnX5gt2nTTFM/qbB7DSPUzZz6ojXpfU3+dfEXWeKeB8QR16fAis76FG/H3KpXla
kTA3ZqFjLm3txaN+bH3rfgnt7sja4dCC6Y8UgQBxufKcIlWl61oUKQ0EiVVPLHxJxlA3OKiU/H7b
46itY7+vDqumCsEwpbiUamOwM22wx4rAA+J08rwieRpUhaLjqYK2yCDdt8VllBMmyO/DIcAcxGj1
yvB0iA7Wu7Fb9rHf7zqvvdTAV9zvqTfD+a9jiaIB8XHJ4mf0ikVF0UOHSGAs48zMpatK1jGEAnss
EYBwfvNOlrjPMwbomI5ivMmNYHHE5k00Z1tAZXLbCSgr7PeVE1jQO24VBXQVjXIvGwiCfjaTs22C
QcjvicDTQrgvVIVj24tAUFc8xnvEvhitYSx9n2rsAqvdf1+GA+lINPNAT9kwCMZd0tI329oOKSZh
BsJba+FAOoyUUDUnPBlD/UIqrqoxthVzsGtz1xZ+97kK+GlJHDgrY1k3g8nSMvM1yreB4mnKbvvj
EN+f702yFA0sqIy/RrGOiuwqY2GLVK6MssFhdICpibpqccdozWgHtYO+NVuk6IUoI1zAVg2SZtYi
Grn67CENQtsKrtXk7u82i3vFofckSGZUndxKqXwzMpxgqjyokhJn8jww//rsfANSpA1LP3bQLxwU
D1RZefqXy+DOvG6klpiyNl9wQN6NbQ3J4MrL04I499QyuHNv9RbEgRqc+0W9jM2DTjG4ELiicwe+
tVJjWlQceLntnrTlOkrDXVddm0prN+VOFF476o1F+Rh3+nUp6QoVTFmuZvp68dabhzn8+ncuxh35
tivMPJkQ0Kr9eCl30W05zZU9KC/bZohvw/OIW5kUa10DT46n+0y+i4O/Wwav3TyWTaKnDZK7RXAE
N5ogQkMwed9ewx+y1r/OCc8b3syGZaUiemnGo7Sb3yA664a4/KWj5ISOehHudG/bInH58wRFIHrL
Yw00GqCa/a5AZjZ+VoObhrrIKCvcxT+kKrL+LVwgR11hFDI3GBQQR3e+qRLBLeUFHBBY+aQjlYNX
dRdcVfJeoaQkqJXwCFCJYi3VeHb2wXO2XJqN6KgaZlGjp+3vQpxLfg40kHqpzxsTCdb6Mhj9UH9v
IHm3bYO4+Q3u7AthboW4x1CSX3pbSOX9jMLPFOZebATO0Mf49yky3VNEY3BYkMdL3y0ScDrv3sIM
PXAIbOLl2/a6GEpuRDT8OGhp1OlsNMjlhXlr68hNB15h7c0M1CAiATqEO/DTZaU5dYZcI1TPMzTY
me8FSJsFwSs1qpzF7vqtNbHfV0HtlEA4NM/wKBT98JoNgJgu+KiVj1SRckuhwh9yRb9wyOTCgkQb
x1ASJVxEr/8k3lgBaO5tlnhDnEBcq3948ZzM8figSkkm5bhXR2dwrchDwQmpt86rTDdE7m20I3/b
RQiY4IvEVTeG2tBNnWvmR6PFM+Hv4hGTg4nOMjOjtuAXYbirg32rOpJw2F7CRzZyyyW4YGHQwjJW
2IWn+sMlI5Xvd+DBtj/JpXk6tCaHE3HV1EXZYe5QqGsnqKTHHmXvzmqftxdEQJ7JYYMlt2VUz/Ho
6pnkp4K1WwrJq9XG3TZDoANfGM5HEHVGEkvfJJeTiKrCN0F9hSiZ3U4UqTcBsPzwWa0qZrW0SLRg
tsAx1MhGl6ytF4c0iG15uZZiYtiNCh/46nC9qBivDXFrTOF9+lQ/fWj0+uaXXPWy5MBmxejiLfHZ
LA4qpCVtiknIRzcWLiFnWps3zUJcVBQc8QXipNJ7aAuA5af2em9xmYTlsO+O5aHwwl1EYC2BDb9V
ifteW0YF1+KYXUv9ZUtVG5kfb5xbi8OGeQozKLnhwS37rKQx7Ntdfeh8kv2PbfyWHQ4f8mZKMPaK
d3DpLTttl3rmIbzK7HHXHj7fZPoLwy0OJRboRVUNm0LDG8k2usg2xKugoTycuActDiQKsPoqbMre
FYNnvCx2cZZdd6bhhCBwbY3IjSGeaFeqZQ8qokz1rety4rLa9HdZ5MWOjSWXTUytIrqQ2mNoVPup
ib0+z7xtmNrEDpjhMgwKpmkSWQa6p02Dx9m9JKt2Xu4HjAklhtNRtD+UOS6+UHs5GucYF/5kXWko
RpXfA/AoNsFt2L+Mc0Ic6M0jhsVxmFFDAlJuMmSBIvOxrV9NjbobKQPs91W4lJWa2oOqG8Seu8CX
j6z9R/AgHh7+W10zbidqTX+odvx7ALAo5jgrm+245P1Y4mJhQUx3KUJmzghtw0OnycE4MgmjyG8o
q9RCOTARK3RFLDUaMZTl3gzs/FM0yf/d/VgUByKNgmnk0UBGPakhfaIMxygKCU+nlsABB/qriy4Y
UCqMQdk+gt48SgkL2/cHVsGhhpxqSYHCwODKd4viDFAY6/btOyi0Fy/zxguq15k4THwd2QqLpIrQ
ieMuAVS25abZdX0HQfHsKBUgCOmi0okl8VNzZL/cj68nR4ZiqhgwAhNeLSh3zdJHfhhkEoF+26E6
lKw4oAgbI1JLAX22/5J3oXlcuQ8TN3uSMYCX+W3lbwMhOzZ/vMZgkMOKJFeUrBcw+q70ICTLrlQI
kQmf0oE6uTlfTV7mFpoOJWrjRexhxMikmHaoRbDfV9hQaZI5YmgW+cnC+K5B+ykX1Ud5pkqfm89R
7BWHBrqUx2qu4g5eRAhmWYE7d5rbShiSTCl+8z80S5z8jUMGK2jyMRiQaak9aae4yU4tQMUF+jYU
QtTZ3XYCAiP4SnLYQXHD1PGeakN1nwyyvWRUtp0ywWFEL4dNICa4MrLwIrB+9HlNXHrnfEARZVVV
JBNXHj+GqUuQtxzQNOV2KH0GyS3kV+w+Jx6e51ahiJppWNCYM3X+EVVUfT4mMfB6iGZv0ZGdMvfb
n+L8Mn5Z4N9PvaYEYddi0isU2r0SvbWDepXnn4jBV8vgX05hXc2DwsbJEOZlyXGhqImpRXAoZnT5
ADJu6EZpeezLoAkdguHVCMg4hB0CHrzW6+DAy5AHcMU20AOW76rLCnSDubd86y70S7m3TTt0Jszh
Gl+pRntqdcxJVmhjxG1fQWQD817tcYjvI+j/tRSBJ2WD/b6y0ddSW5bMmyPjPcquRPHWGglfpkxw
aBZ1EaPCgy9P+rfYcEb5R9p95jpbfyAOxRqtSQRBVlheTTwOLsushT8Wf/DUnXrxud6UtTk+1tGN
sUB4ACLX2Bumey34uX04z0Y6awMcijVtMSWNhsdr1GMG76Nhzl/ujav6oO8jj+qY2/5CBv8WahYt
nCwZBPOiftHPL+gCtKg0F2WCewctg9C1lQn+Ljl5DttXpf3Wjk9/tWkG3yvLxKGR/kYRTIRkmZ97
UPtzzMgGa/FOQ7qTuqXPxlCnj2Twzx8Qj8Rm2LfIrD42JToNcy9nH+k1xxxZubMOwm57gefiUUVE
44MGYhtD1Dgnx7UjTVOLppXSeh66ozzsh+gxtZ7MvvAE1OK2rf1heSdznJO3gdgnaMVh2RoZ7KOR
O/oQWHE1zOJ40V626WN1NvG1XiHn9uA1j+dowBdcbnQ/3hcPqR+PDuoyjuShpelRvyZT5GcdE/up
SUiEayrfCQSB93FsDHP4l1UBGV479FIHIeTTP9oKUPD7TGuLsrLJIaKodWZapfiQVnqpq7cdBmoV
six0NrJbW+HcpVuCMpHxmHWT1mMYkvvmZa044o7JDX3uMKzWxHnLPEWCOqvgNFZuFsvukMlmx0/4
odvoRAlsOjFGfTjOVzoV4rylBvdUp1c928/zbSkRHAyECX62X9VUVDslfKe5vM7Su1G7z1UiQmKf
+rfI4rRt/EQ/gDcPDHQ6oZcqdTUR6mrDa6Ueh+h9+zSfxY6VHS5SikJL6SRBAXnIWLl9HzijGNuD
lDnlcJdOqK+NM4EfZ0PYlUUuZsqHrpwsxhlfKSICZc1obWWmdLUoI1yINKkRLq8SyxrDyW6mm0qh
uvgoH2C/rwKkpfs/0q5rSW5cWX4RI0jQv9I0u3usZuRfEJJWS+89v/4mZu/Z4YFaXSdGL3pRRNeA
KCQKZTI1Pk8OnpRT4euDX9xCpikUbd522OeH/rP7Do3ldNZX7Mc1v5Agws2yqbUxYx0kt+tZcGgl
gXGCKoISlYf40BE3y2Ws322WhBVznlnuEIOPR3/GMBWES2DucQBTXAcW2f9BKFclliehRVJ05Tou
sJei0jr3nW+1njl96Ia7cXS9vHjYUuZNVNWf8hYJMko+ppu6jWid774bzl07EWGo+EpXNk0e/U+q
zm5cB3WbctS9OBmOZntnmI/olLtJG2qg5nKM+Lpn8vw/c3tjNjR4plJ500EgPObYb9P0pbpLF4iI
jydP/iMj2vdmBna/GPww5RlMRARgUE5oSIgBek+rzRwQyiM3aUGtOQ3BcmL8td2D/cY6dCCA1ghG
jRc+q2s7JuFHBmprzUjBNiCkldZoDAfMiyiYkURJHgN/nubXSPjmn6g3EfUxJVTha1mp2Ybbcthu
Wf8lZQXhipQBCT8GixXjNIGNtdNvlereNILr9wnpfRJiVFXitCDfHYLu0Nwup+3YHNnDf1RiKHyi
ViPBBfqMFZZAuAUJsN53NObxLrq+HuroStBQZ924ODFKk8ugeSXTPG6dm/7RSr0yfX/dFHGjyIwA
fGumolZd8LabTy4mUZKHGRfwn9mQnltabNhm3aLW34IumUWtUnoF5cMvacgrh0cmAgBLjDPUE0Jn
QeKm3WLy6dEYw8VHOgbyBOmzG7B74ysjgjIKJuRG9zGv1dkQYlF9qPog1Bgx4CXIaaoeog+CJp5q
sCJiNFN45y4EGLukzhQWi3BdBeMFv6u6+BNPTH8rqj88VqYMDG6v8Aydz4GmHMS1H4d26FRefutG
2h2thXT5xaVhpsdWbQTMctl/npmt2C2AiK14M4/R4p0GzJB41gjGRBFqrMRBuxyIvhqUPqap2Rya
S0hq9fazgsFGJz7l6Fvrkw9J6kYZVTO6fNhezUnfMzPXulV4jUQq+6vLHrb8WX3LCJu++4QS1JbL
YJQx+D8DdfrQLye7yVAjIr4atQwBXzsX3AY8XLcJfAEaP6vGfcofckrim3QFCWS7ZWFKzwVn1t9Z
6tUvXSdp6PrMChmEDdGFOXvUlNzlo/W6PRLsorsvRqadoYkCFBVjZhyt+cNUJ5/flin+d5OQuP/v
D9jqy9IUoBNCN4h9P+cVFH6co53kb8Ld/6zHkcv9Nk/dxC0wKsfsZ3O9abTaSzbqSSLA+1fcfTUi
3g47Z1iWrNhmC2Fs43qCoAsCO76qQbSqRl8QlRv8Ddy+WpOjsrTvB6dC7js5CWPb0XxybjFRHYIM
7Ca5o8QYLtbfX4+TIw+Ka2wuMKsp6iuf7Qf9kPj6ERLgN8nfi+9G1gGjU9+pQu/10+XIJf9yyPVG
X9Ck4caG59iPiV6BmOPwliv59TtKMFGtm9PYyBeibnSjr7e9+2HQiLYaah0SSiB1iLyS1YJVpMj8
lhehY5QBiynyEvEz1/xPAorEBD+K6QKMCrMMsupQG092chfPn0ZqkEJcBtcsSfCAUKld+lL4Xvcp
14OcosYnMM+RS/xKVRpgb8T1YHpzyPwqcBTPOdmh9dzetmhLm48ulXEkNuklbbc7vaPKnN4YEZqV
Srhm5mFMoWaGPqvr3kZ8Obm+ny9Jqw4LrFjuM7RBvKz5dt0AtQwJFlAB5aX1Umqfbxp8ueqxphQf
qDVIocJolroB2oguKNp3Wfu9o/RTf/OG+fdIykPhdtOPcy7ysMz+f2YX572Ze+6d4IFz6dcmAdxy
Xd9IMiNpHWsK4m8vsd3XUvGG1Rtv60P83MTB9R2iPp+EBoVp9bM72lNgJ1HlPm8jkbqkfl+CgaF2
oSjeIXRMmvm901RPyKX/oRdL5z/nusJ7pMuDjgVmdtdkxFvievjhyDPglp2a64zXV+DWaaTmoTmD
BTB9WnLCDnWJyk0D+dQoRakiRtSeuyTgdqAHRWDfY8RJCbMn9f3bxBh216g8Ha6VdmmqQyoaD/21
Wg9bngc9MNT905hHHgsvrHHS4m4bglqtAnUBOT7ou93THzkzk7CgG6dVTzu8NROrvW9b+4GtVEMv
ca3JlSCnbPOm3XBBm/E3PUWv1zHrohKK4qo9EtkZAjyZFAv0Zpyqio5rZ7VB5q71vpttfporBAJQ
AMckCIDYg2WmNrLIRjSc6ndJMEBEC02MnupVfv1n0QeT8WBbJ6tKkzkYlHPMLV/Jv8/L05+5gQQI
2bi0sZXgvdCJ1KDyNafe+sTOyCWfauKbnr8MUs6Vb8x3BgaDW0oJ4TeluX8vHrnqMxjWYMboJApm
PBBadtONK5h8O6/HcAFb/Iw/9m00j1GfEnN1lEfIBM+znhqV0qFmrUGbI8bQu+Lz43wQRGYpSYVL
3BC6FCMM4zJ3dY5AkaUWuhid0MwWAhcIBNdlXOhj1m0dGj9mt/TdGKqYgxLkjX7U4/bPDq3M9WwW
pt7mI/ChskK7DtX6wdaJfDTlfRIulGYDIXQX5xVJJhfFQKY+JoNKXKriHF4JqmV+Z611QE1S4LVT
Yj6w15/Rfl9OAYjuAj6eG+pNIk7kNWsSKmBgFOEBxFoxJiFinjLSIjeiC2bUl5OAoVEycKyiHz2Y
IP8Kog30abfP17GHMCFXd4aKszEXTWAlf5z6m9z+EG8EvFFxglzT0RVb510MjTN99HLnH/rtUPF1
iJUWqP3hkAaUz1GQIBd2ONfWCsTBIA0BpSZap4qD8Yj+yfQkEgrKiVPi29R3lFBhNcGMpOTYKlP7
2+U31vypoJIWlAkJFSy1rfWqQPtU0fRQz9GqKC670dO4fbjuE0TMICt85p2ZGN2EAHLIHEzK/N2B
C1Wbu8OyKp5BMRZdHBXcxXSGBA+VM87x0OBRx/TqWGpqG3Rl4rsYYsnGJljdNOC9dWJ56qVO9ofe
L4USbayBB0okUpvqYc7DjB2LLfqzjylBBUYT6spY4fzVaAZNcuMMdzGIIrv8NFbH66YuO4hrMV01
wJwsaxHFaWpsVgwHsa3vRX1c429uFv6ZCQZg3L3zp7zptWqACMmovZ+RWqo+qpRO6uX79XUV0kma
2kmzBjHiNtnfY4xrpVTa+fLt+mpAOkerOvZGuyBOGfXSbyGAtlUBm28YFXr/BvdeDYn92n2sLp+K
NbVwjSvH7XN81BGW/HC/bv4/unjcv7411HeTzhFTB2NxVbyNyvavpjlP5pfrv095l3RWzGbNUzQj
QoyVf2LodtfncLE74hqnjEinJZ3rZUtnPLvc6ZNRhVn9kVHCjtT2S5eqNWdLmrsT4jdQgpbOzeom
Xps+KZTyM7EfMufH2DBWVdDZCyYzjzqnPOgxlUkgliLTfrAWNNh2ggGrXKl/clDxq+P8qent+7br
D9d3X3z4XyOef31ZJv9Y+6FkoDBBENew3Isd5TFPvm7QKU3z+WYc2H0VU1oQ1AeUgKAa+q3gGwLt
oeNR0eQQXez/DM5sCQoYBsfXVkfLc95/L/EuAg1DR+kKU5skoUCRlFY2JYLyqQS54PpzqjIvxhNv
td9f3yLi7NjiD9nBDTOLtq85vGGaE982zZt51ryJmR+um6HWI+EAmqrWSnVR6+SsnP1VcTzTTv/a
0tjbsoq4nykXkODAyquySyBkHSQYvetm5hno/Ly+HMqEBAfaaFuFYkJ3E0mSu3nRbkdM8Fw3QWyM
zPnB8Me3VrsKyHw2y0NfTJ4+hddtEMuQyT6acSwhUQl0bq0bPPX9YqQ6mcS+XkEAR7r653h1QZaE
1tRNsW+11jhVpqgrtUdl4Yeydv/supFZPozE3gxHx8M0hzgu9LCNKeoGwsZvXgn/opojvuruyKyD
omIgSsH8Hh4JC9Rm4rMTgEs+qsL0QA3cUG4g/n9nbFqGLF0w+4s5vg88fta7wUOO+bobUDYkDNCa
zQQRH5L/efNxMh7s8cNAmaA8TTr/GzSLwRKAUqaWf9Wc54HqZ6T8TDrzo9KNzKkR/+lL7jftOWaf
tP5pKM+aSuT2CCST59EszWB1M+Pt66ZFcruMS3Ic7MbwilwZPXVTiRI3YU4eTlNiN3aRIUN+VI30
ya+Xxh/0L9to/BncyPNp6ClLXUPFpdYk2t2amKGtrjeYIQmuuxp1eGRCj2Zw6hXsWVhPpKC1DHQR
ZWS8x5P+f2zGJxxP7uqpO25qbozIM0m9GNyZJ8tPkUZAI5H6oDSoo4vOHir/S3ijzO6h8lXpY6HP
DkIFY363rTedMvmZ/t6dqUZban0SPliLzScoSCIwnRhaH35aKlGwIcBBJvcY1nydphKFJ3s6aDWC
+MBQ31JAxfvTdFXxL5Nu0yXt87WYWpjQn9bUN43PE9WNcnFHXk3IyWzFcFiRiGayrsn82Y7c+G40
PnZ4X/Ej4eEXP9jOlCh97hAbs3eKU2dofEFT3lmNmlMCMby89QbPea5PjujefaCecZRN6ZrV0WGd
tTN6NmcEvIoZojyYa/ZbIGK3MCm0VqspX0tLPByc3k/TO6594qtLGLmIdzsjwt93X89ZsgkYoSKP
s7Q3xeD3TPGHPPZmh6jZUp9M/P/OUNMts7pYPXrGu6Nbn3VQH1Py3xefP7u1SPeqmnSJPnJwwzHN
8Rj0KpIiPhbjt/yHNt2Y4D+97nkXoWBnTrpjAd+NauSIexvne+4+zIzIFVDLke7YYqtynml4k8zl
zfCX2rmhs9z27F43D061BNcXQ22PhAlJW00IHfHgztZ7HdrVbuFlOvFQuNxg9frF5Dz23K/DmJWj
yMhDuiuoz3HYQdIGuA3x5Rc9myj/dH1dBBDJaW20Va2zrqFVoFo1v2w+rmawpa1vaVC0oMjDiW8o
p7Mto0/tYRbt1e3dmt5M6sml0I4yIWMCZo1VoxZzJHniVfNhyp7n7XD9k1E2JEhYu4FrrYpj5HSj
365nnmY+ORBD4I6cvk6NRJ0K5BAxUXrfuqFSD5jzPKfr05+tRYKEzaqYmuqoAY0DmouRSrTsc2UR
xCmXc4g7v5aQQIWKjaXEYkjgZBd++/GfqSkQ96jREKLAedwUAntIkxI4oIRftm6L86phXtU8pGeo
5zz1P8pT7KvefFPNlEFqwySAiIvMiMHxhEDyXc0/oZVkC3q8xJRvEBbUoEnVHZfVU0EQlwYUuyPh
kPLYQp8u6lCDjSkY1f7IpyyEHI1Rx8frrkLAuSnFEUO11d3ioMyQxuYZkudnrSPiLsoC++8rMHPX
eXDBfQF9vMBADe9NZcJXN5THExzW6qbRYYtq3EV5c8u31jfn0/XPRG2GhA5bkXa57iJgMDEuh56b
Ple9wfozCJJnEXTG1yLLBzFc2XnJequXP4eRaEigFiJBQ1lPtlWJrlhl0x+m6efiIvurkcyDF+cN
d5siYcNqx5ligWUziKf1vcVKM+q39j6dzMrbnPg9U39srEGflHNSW5KcQnjUL+kgZhmu4bqW47iS
ccep56ZlmMVSoDY73mdB7RuB9WxHUD8K6u/XPeOye78akyAJsUpX2S9jemxMIDnTDstnpqwU29fl
fXs1IwHRlDSWUbQIu+b6Y19HqoVheUpd+7oNUBT990ldnJnrIwM1EZs2z0yfxq0LVYqSV3yP32+O
K3fsg+XQSGcFRipM17pG4nNt8mJQmOl9fDIKNew6IqL8za3xn2+H599/rythAwgBB0QofbiGGiiX
lHv2aIfrgXuZ191tFN099R2lcGUaZ6VNVQchch/NXUjRUlz3OPeXhv3NKCEMg2xzo9+ay4NGsY5T
vy+Wt3uzmEqbjRu3V3S1197at+iSItD0cj/WvyfUVSUU0usZ6nSFeESAyxyTp1ngBJVxsMHLjBnv
N11xrguiCwxdMUtaDwRHWDrwCqOG6iMHgQdVtL3c1M5eDUirMbtxGya13dC46KcfX9ZzgC597umQ
uQ3FbF58eFt08GpTwjhmJKWaKhNYf5evoBbOtKhwqADvsh+/2pCgTRvsvHYMpDvXdxiw8cEwUXnK
fXecH7Vo84d79aibfklkPn9zWl+tSkhXp0ujYkAENfAzv2u/Gcik8aC4sU0PEtiBElCc1r95n/1r
UK6GOmq+Dv26iKZNsIudHcvfvluBesru2WH6uhje+imLqLE84tvK9dFcm+LJ5g1oXyEFabDlJp7b
gM9udP12osxI0DeaQ1mr+oBZueEwdTd9eRip+Ityf1kLYa2UFJz4aIph0Qx4zcMEbhJq90PIMMSm
PLbfqXajywj1umPi/3cIVZfbllcNulIT0wYlvuaxmpq5oUxIoLF1ShePFhY1249DcXRqIuNObYyE
Ga1iJFNmr+C4Hm6H4b5THrf6w/W9v5wFf8UlWQxhGt1l0E0Q+ht3KwTLMGx640BNBOeoDqqIgllq
RRJaVK6yzCADBAp2PNDczeMDBqJSkiaJ2hkJHxbej21fAB+MKD6ajlcECkj209uqREJF0MVupv+2
yZXXTynXSetqMRTLAUboGkYABT+Y4s+P21m07P0P5D7Et5RLpgY0WUYUGJFp9ZEySgIGUtzc36Ja
94uPbqSH69E8NeRrl/i0ch21Y2lXrCVaXLaH5Uf/0QI3U3IAA+sD/0fCID1QKWXh5r9Gg/+eZLmU
Og91zecCMNgq9clVn+bWnxVIWE+UXBd1GOR6Kp/LBbw1WFtxC+odpBRBuZL6RRkInVIlIPmZhBte
W5nY4h1Gcb2bO8FsjC1cgkJBEZdHxp0VaYcqQCn3liO2/gGAFBP0ZCM45T8SukAKb67dbsZoQJo9
qi3I36rMz0sqZ0btnhSE1FaW1VOO22WwPqDJolqrgz3dMqP0CCQTEfO1jylhy7qoWj9zNGIKXuox
is/DDT/0wRJmx/XGPClEDEKdAwliyrKD2IqJMiXbjmXz1Z7eX18P8ftyuTU1M9RS0N0crMZzOZ6z
lGhr/018/e+xkuustuXWZtYpMHDWD4Irv/AWnx3AAftn8YVcaC3QE8tNtHYFan/QrC9b722U+jzh
ZHJtddh00FxvyB+hxRZ0lp2SBZjaUFSTcDLKjti03YF1zM1Z26oE5k4f1qH0NsN3Ssd3i7c8R3TL
UZmrOcYvDPUKxqHBNNXNQaMod5uy3SoqdUde9K+dCSnqs3mdJEVbb0GxPBvtMaFe1BfhZff70gO3
5+24lbNAbU0vLW/Vikb19CbpvqUz7z9cPyyXnXlnTdqYqa7tzZ7xvJp9DfUTME23nuHlJ+PQRbr+
Fi/YGZNg2zKsJk854j5Xa/2t/+Sy2qvG3Gsmkk/qIqjtTEkgvSj9mPAaN1JyEmMAeajbXhOCqOPE
PCUo7qgghto1Ca257Vb6uExo8uHRoKRokRVKBW8ahN6tSoJqtYtzN4MOV6DE3wsQjSQmAW7UMiRw
nkfWZoa9QvAIA+MMpdu/SBPE+ZGn1M3YaB1egBPeMSYvjX/21k/CpykLUtqd52Ott2m1Qc7+VJ2M
MA5LH8PJ4yFrfaFZlwdxQHF/XH6ovW7NS4i0RziVN6nTobSqDH51yyM9SB74LUqe39gDA2Urgsrg
+jqpZUpAsRgr0s0oT+N6uF2XM39TALJbkbC/W1FpN3niDv0cZM4StO1nZ9OCNvG6tCBggXA6eXI9
VTfwpNbotVGL52VbPX1b0ABm+tc/1+Xcx249EiRsQ1+7VYkygxpBnOUfirkFV9G7+eBGzrGJeHjd
IrUuCROGfB6zLUbnZDfMXlp9K5OndPtx3Qa5KgkSeIeWgaIDJMz+HBroU6l9tDKGlscOGMQ/aKfr
9qg1SQDB7E3pdW6ijLKBZvNzsfiT9nzdhPiJX+LR132S59hbd5oYmxywe+INiqdZZEbG4Y2Zy50Z
CSUsrS3anCO+hnZqpBrd0aqoIUuxwddWIoUKc8EM0x1sdLKb3KsbP9FPy+YlGJPdqPLCZf6y3XIk
NCiqyu2TGq/a6WC941/ViJl4TBvhctyi3vWsOBTteUlIBamX57h2hmWYQNl4GXqodWZ9Fs7D/LVn
5TfN/a50ys81uXfiPDLa7EuqZ29p/9kZFq66w6fa6YYSqmlCBmaJNGd7r+rtnVLYxCm+GLruzEiw
Ab5Xa0nGDTwXixk65mHob1yoRPfUI5o4WfJ4e6srm92UuLUU8NvN+Wkuoa7aEou5/FLfrUaCi6TS
7XmpEL3aGki+KygQ8UN8mkK8Zv8HEUXiivqlLXCxm7iq0CradMeUHao3FXVfVyP3BMZzsoxciNkV
7veWf3TYT8ekeuaom12eb28WQeTZQvdBe8g/DieIM8aeuNlxMX4TYXIcmH9dR0AK1OXB9qTrdHvr
MGjH3nW3Qluu/AptOQ+NBH+NzwoZvBDbJI+2a1o65jEINoK+eWTa7UKllAnXlufak9pocG2g1lHG
d1p9LNxnbXlLynfnCeJP2IEBt1RtbWO8+t0e3H/JsYJwJ4Kx6/tCrUOCAiS47FQzgDjqekRMxPkh
HakDSu2FFDRsA+oWSo8oJdbO1UnHi2w6zl+acEh88537MjTdExkZ0t0kUMjcLGnAbCCY6se//+k0
6o7qsxmlj4IxlqqxUp9RiiEK1D/LyUbgmnWnNnvc8uPwps6bV3eQ2wKVmbuJVQEYlu1TaTw5+fs/
8gS5B7BBS/po1CLqSs9OGm3FuXa+XDdB7Yrc+xePSb9tLhIBHUZUDB9jypUHRi/Xh4ZXOETceSPv
/e6zSUFE7MSVMjjCwSMrErzgw9F4P/lg+oFigfFEMeES8ZEhzsLu0HbTqmxVjxdGqy6nznhaHK92
jVttO47O4S1f09At23AsS7VloogS3DFz0nAxlLt2mFoYIyEfXNhQ1GhP9SF/flOkvDMoHaq1St0y
bpC904fWQ1NGULGoaqmhD/Erv4SYOyvSWbLUteq5tiHv0Ddebs1eUbzb2Mmu7+cV0oLLREDgxWjo
1Z58sLqV5fNsYTgzV+9GDrEo/qPgn4zpTQSDOztSdK6rqTZzkU+xDORu2h+a6nhl8e66U1wEop0R
KT5XMxU8yaaJe2n4NrGwqn9UeXTdxEU435mQThS3ky42aqxD327T4ZQ3xH1B7Yd0hOqcTV2mIX+3
TqUXb+81t4jybPbM4S3R9m4h4lvuziqfs7WoO+Tuhjbzi+HWYj+oxmrqW0nXq91sqqMruMNt52Fc
fJ29v74X1LeSrlamJk1RDEhCb4PrceV+ne7qTUfT1/G6HWod0slPy82IK0yZB11eeW7zwyYZ2C4C
p2FD5cXRXVeTOT773EgsK0HAJhTPwHzUR+6ThRkFr/qIPg48+xtolDd+SkaKl/PFO8vSHrkKtPw4
hz/ztvOrgvurU3v5csY0eDcfM+feqgxv3jpvqqg00eW3i6m7DrMd23TkS7e1Bmjc1nghLShUVQGq
p0crQbZa8yvUbDOqIfriNpq2ATppMRIoC3RmVq1v1bCCdZLf8+rBpUZ3L0L36+/LidA5sUqzELUK
h62BGqdepzLoIGUHbRvC0oo9iGe+BS12JiVUbdp2KbIFF65a/qV0d4k7+WUctJwIKC/i6s6MhKsu
1xy0IuJScrbyDHaww1SZN1aWEKshNuglgNpB0jROepZyfMCJdSEIA45oRQzecJR3KxF/ws6ExTJ3
hiPiGqo/1vPJcT9c/33KB8SX3P2+ydFJW+voQ6+WdFtwqa7mcTZzKA0VQ2X4EGargw2r/LgsI5U/
pnZJOsrJNJfJCzu7tShebd3PKTJUFA0OtUcS5prMyccUcizBzD9p60kpiQ26iOm7DZKw1nTt0dIm
fMDaqm/maT44jvWujOOoUDPC1G/w519A0KRYK52YMxvoZwt47s2dZ53nKAaluJYd2Qu7/JsiyNe1
yYlQS2/ZWGVoY4qHW6UJ5+TJSQ7X/Y9ak8zl2bpK4mQp8kHqOe09kS4coMauFdCBbNC5QbWkED4n
E3kWygRadkF5qKutn6nfOUbWtfH99UVRRqSYa3RKfWUavtvgfLCrd5OC7LtNtU1QRoTj706u02aT
PqkAH0vvQxD6Wt3qG5lGlEaES/0S3u9cQPwVOyuxBronLqTlFf2Hq/lz+Y3zr9rPOf/bzY4qFUxe
fnLuzEmQ0GYrnzA9LphdtwMmktFuCDJ7D9fR+7zxIIOReBQ7gvhO11YoAQTmS+YmTtH8NQ3+yI9O
9ofOIAFE69qunSktUoTDaVsNf42jpqaEhy86g2UwV7VVFyQo0jZZVdHF8QKP67pTrN8U3Q9Fia47
9cXvZNlosbYcBh1Dyan1MnXdbgWQYhb+Jkmcc7JQXIqXV/FqQnLpsUvLtVnxRB7550191xhf0H1K
OPRlF9utQ/pU4CNNs3jEfrOIR+gGPq5fjGB56fVTTu3R+nD9s5H2JJdeh84atg6Lcu4KFqQIlZ2A
Hzu0AuQGxMBiUIBct0htlOTQkJHpMMmdbmgeR8/xWXkTD8fuA0oObTRrFk+lCEmyPFBbF/Pw1DcT
8dkvZ3JnQrroNCvOIM4Jbhz+AbUkpEoSqB+mo7+gR7yK3pQdfrUmX3Oms3RJIRrCjDXk8V9ZHdYD
wYBA7Il8y7GpRpFZx4tsHr+19Xv95x9tuXyr2Upa1ZWOyVO1y73U+KEx6pqmFiCdfsdB2gVth3jw
Heo17NHHAMptDqkMZoRTgu4z0XRMBYiXz46NGqVj6aoFcsH/vn0SxjKlUcuXYtF2sA/mTQzijS3a
zpsPsrmI6usUZ/8Xv3u1J09ldm3PsjoHy6DCz+30ZW0enI54mlweSNjZkJ5ALFVHsBW3c7D84BF4
HQ69vxzjWwuynvVBDXDHke2qAmKuLUsct90lrisur9LJEZXmNcyWA/iagjF7SFdibdTnk5ykTu3O
rRsXUKerYGj67IBIR22IGceLnrj7fuL/d4upkTHpFOQ1g1VPQ5VvkTJNxFV3OSjd2RAL3dkYdeiX
ZbzDB4M8pSiBKNCMh26udVCP0HenOvooPzelO0Jd5zhZMrxX87/jb5hqRGrY9fWvQ/fSRFFEVIKI
2ijpipjcrtWtIkGACp1UzTXPjVX6Rt4Q35HaKummWGJF4YoYMSqUO6sGtRE6za8D38WFOJoh9JtF
VkbaqKRdJ44xQ0x/Jew53Yxns4Fg1Fg2x+t2LnvEzpC0Q2UeD/M2iexjILpcSvR0gVTk7IKwiz9R
FxJpTdofNdli20mAe11gmJ5g8ORgBwOluRu9XXt7tzppo7ZaLedsyLeA3Y3h+LHH2MVw1L8KjSAx
AUENk1z0i505Cdatyaq7uSy2IG6tr5Y5PpqMaocjHENuwlbWTWu61EJUn6ohRA5SCBDUVDMDsQ65
EdthYznlVYb+zvqhrR5i6vcv48Lrh5IbsJvercd8Qmd8cloxSwumq+nIj+Nn7byE/4vuNPXVJAC3
WpNVLMUwZZ4/j8irasixOisZgosr7pf7aLcsCcLHrhlUW4xHZSeh885PWtSiLVb16LZIcVJ+NWVg
CNU0mabJ/AF5qk35JDp+VbT6tiDMcNqvbh0WLveTmOqOvfT5DI3prqEbzMFA6n9fG7qe4WU3rXiS
W9xneuT2ts8rog5ysR1kb0U6rLGlFOj0xC07n9PshLmTMDmwL8s7w/XG9P/pKqjA6KIn7o1KR3bL
mA6K7EUMDwkx2fGDEyR/jwcLUrLshocUx8mlk/VqTpOH1a1enbKtwBvDdoawK/KgWYjPKL6S7Bh7
C1IYNpSlkk4NOjSy/hPo5Py6uquWSM9uuXJTUeI+lx3DRNgDwnF0mYv/38UT5co6B00VaMScbxT9
NG0nlaovX/5iLl7nSAKAoFI6uhVP82V0AXiz9XnY7jjFwvkbD3g1IB1azAKwsmEVegkD1W/+GiO0
1XnKXfKkC3nSw/LlDTeuob3ak75Z0bllolmYcslO6TEP8zuoQFue44nxuPz7QvSdXwqR99ak+901
y2QzN3y+sko9uz817JiavWdPJ2JZYh9+9bvXZUkYkTIr1ZUasbiK9EP3mAViUO2fxhoxK0ZdtRfb
Mg3GbJVhIl9nMiMDMLFP8xF3FFQop2BjXhVkQXdT3RSIZ7lXHFvQ69CCSZfdZWdXenMMcWMVhYLs
6nKAKi9oGdx7TI1qUQ1zeQDisjeVy/YrlU4Ab0y7UTo8UePxyXaeex4QW3cpK2EwS9MdpjuaaUkY
2M+bbc+2qCp9YO9epCIPxglM1BNYAOjmbfFrvzjKqzV5cD1DyJlPotj4j9QHP6UnSFa8acYLeUPk
XOEKmCmT/BF7lCZlgQsygxJBdp9mt6v+luDZ0HVVUzVHgKB0lOuyHIYiyadABdWAKBbnd+opP4mJ
/+LuLRn+vTHpJOeJsVUWPl1Q6IqPB2hmON7Gouu+cBEudiuSvpqTa/psD6hCM/VLCzoVxfCm4Wkj
1cDE7/ziBDs70l2/8iQu1gHJyri3gnz61puBE9eHrbrphzc83vffTfJuKBBqXY9qFsbuM6+MD0Aq
z6FENy7eUq/rkUvO/aJxo2AY91vVpfCqPP+WpjXxJrwMPTsj0tUel4NbgA0UZF4h5quRp5q+u/eT
P4Ti/GD+mGLruNiTsPt0L8+53fVuZuPY2SmeTwnCMT1YjsWNgLkkjEneMMIhXta+MzWoA+SZRrSQ
jNqXdTs7zcdxfazRmJfof+YPL2HoztK2rBUUNxAgNXUDKp/bYq1AG0REYcQ5kidvavRabEqFB46K
7qFcPWfITPXuIVGIa/diALZzCQkUrHm2G1ecI7vXMMTqNep7XSPWcvHVvncDCRTSstIKvYcbqO/m
FzWwNLLvUGn0BbEJ9cC9/AzYLUmCBuT4C7NJ0GW8CdKC771f+6Xff9Eidjh3kB+jngCU50n4sHEV
0q496hhb9nXKHpgeTqgK27cU8TEBEXI2HtooudpqYro567zSfbAtIhd/MQO72yc5Gb8qbW47Ah+g
E5d/TL/FqT+dCsztx1HeBeZ2FBEtvWPUwqSIyGhAHGXYOFA5nqHF9CFTw+uXEuHkTAqAOtD9xY0u
vlx8VyFltD62bylm7j+dWOMOFDTWZXkyoFSimNXfczv9VBDPop3tLfoYeztSxFDlDBNlTETJy3xr
VdVBLdTJa7KJCE0I/JGlI2ejRFPXiGR8Vy/fJqe4B/WWBzLSM4d7XN8d6sDK8zV1aiDrUHdIrkD3
G0Rlk8d8UX/E1Dta682bJUR5kDy2v7kNLcOwICNtWTKBD9Q5rNS20M+/PAh+hebATwj/j8aD8sJb
7hK8Upe9/NWc5CHOsEIHQEeZ2M3Qmd5z0E5SQjq/+ZL/R9p17daNLNsvIsDQTK9MO0iyrOSgF8KW
beac+fV3tebA4rQ5uy7kOQPMAQzscjerV1dXWOvNhuAdLLSaAST96Dn+orzMnuLFbuOCvbNwGs2V
DsaV+ZHKmP8HuL/ZFG6QVEKDXsxwg2S/MN/xv5Jk24IC7L2JOPS6/v5o4lUy6oY0mQD3ZKzA/ZU6
6VD4UIR1CZ/cfY1u7AiXiF2p+oQXL+ThX9Il4COp/BbRnrMlmDzVi31qJJVyD+EWqVVDVeMG27g2
j6H5RD/SiBWJXD5Z3sltsoJrPlfw9FwD5uJmPBhegjolmJEy8oARKxLZfOI6MRsp6nGsjdotutxP
ly+XvxJlQbg4khEUGZkEZzDs5nmOma8Yw7fLJvavjt/+JjL1dFGY15OWj+gYfmbhTzWXHZDSEoE5
ZUSAhsEoUmlhqNx1U+JO2U8zA67bj5dXQm2WgA1DPmqtiVSY1zHpKhnDM5q6iVNDrUOAgoHpRZ+V
Ib64UnoJJMGX4WBS7e7UOgQEGBVZmy0Taidmrj/2Xeqh749qIaPuBks4/moOBk9VQt/ADIat11kv
yTda37zR7l6nt+molfvqnw/aN0cTzv8oQZtuBQ2ul+cup0bg3JCGHPAeaj7iU1M91P8R7NloUFA0
TZfFnu2plJOwtOB06jNUgV3mT8wBZTbvVe/98AvXAA1d2uzu50MEo1gKZn2Y2LttWVlepnEKkhZU
UQLZT3xOaM1OaDSq0NpoXEUB1S2x65ZvJsW3dVavCZiHwL0Kzh63ldHDgLc8RRtJrOv1KbwJAJGN
mBOlLZAnHZ+yVXNnUKZdPsDUMgS0m0rUa0ob7UtLepKmawuvaKrNcDfq2+wUv0M2i1gXKzL6KcEl
1GmugaGvtjqrRhq04c/La9mPGjaW+HZuLFlTrLcz3y75GXziZ142bq/Ckpf18SZsiCc7aY7v7cac
ocaaVldI9mIKH2ERxHHAhGugalwFNnrb/nJxAg6qbG5GHW32WByGubUvNkJLEGsuPo9kY/9dVXG2
2UwBEuMQbXTjgEiW3SBJz8dEx2NTYhpRDXJ/+UylzilHFMAxsxFIpBYQ2F7w1ukHf17qb7VEqZVQ
J0pARGuq9cnOmhHSBPfRNLhZXgXEhyJMiE9qCTQF5QhVFC+9rk+dU52rg3K/fsiuuZbMgrnK9Qdh
kdg78Yk9DXq3aONrjXLyJadzJcUdv0O+BLWOAx/173WwJjj642W71EJF7OhrwxyiBM34TX5jL9pN
E67EnPcu3cTGC8VXdlhDgKlkCJl5/yiXnlq5BDea1Sn/I1BK5YvdHOa41korX/GSYk3mmKqv5qXX
rr6taUQ8QxkSUCNOs9yITdwWWlv81OX1m9ZcQYnMS6uVsLQfcLwdYfG9Pcd6onVc9DD5VKpobOkO
odc7TeWEt5ypkaagpBxRwIwwWqo5g4AoJltKJ8LYnZy5hnq67HbksgSoaOp6jdcFwz/pdfGNt+uM
x8Rtfe08XWOMgWxYpdxcgIxVj+RijhBc9PapbAOy25P4fZHVAnARpl2IGVuGrKwdfqla//KGEV9F
ZLSwRrVPrBrQqlof1PJ+0e/r+fB3JgQo6PKMz7chtI2X2TGqQx9OzkKxSxMnRyy6K9ikUlY5FhRT
kI5XU3OMIFCh5Z8vL4ZyMJHAojUsTPyHQHDjxpwDHjjPR/WUt0F1vfoyYlgKfPZzLLqsQChAx3/E
iQITCbi1Y2iB5OX3HDct70ELA963rvjtwUCa7P7yIne9bmORb/YG7+qI2fGo4eUWa9cmJCUaonF0
1+k2vy9AwSybZbzySqcs31mVO0jPJjWhRS1BwAGj76FM3aD2CGEZZwBTdkbloXY9brMI4egnhQQ2
G1UHVmepG6vg2rK+teqB2dTDidgtsRU6LcpCWdAUAaqRk9z+SDTDUSilamIxf8jT2GWFXBC++Nid
R/M2SdDdkR+L4dNlx9p/A75tmi5gwWJLSTvPCAvK6QptEPVJxbtTcqvUCecAYiU+nzUrXbJEw3/3
j8fuxq7wzpAUs1zMFvAQX3egNeleGR/0GmMMuU+TElNfjDvn5vzkZWSWKgi0Ia54KObjWPwyMqrE
xf/Gl1bE/w4bG1y1yFhShPxK5GXfZJ/3rleSYwy8Mcedb95HMsg2eyiggp3LXWO16CHuUtVpNSSO
Uqr9mto4ARgsrMoMY0DdotxpU+apiZ9BbPGyE1JGBGiQWNI0MWdTVqNAUp4U04sZZYOAH10Ah5Tl
bEEPE1ia4vhgmsNtNjPiWiWOrCGoyET6MBeaBUnpVILe6ngXVo+G5M1UvVbhe37B0Qyhhr8Us5K3
r6Onn+pTFaEhOfbKo/oAFHLhB256o6ONiD6zxGcyBKgoRl1Jsg7x4iw9q/VVq9dOGT9cdoX9nqw3
nzYEXKjNKV5A/IdePRfyEG6MBHWG/yn3y8CTUpgDyQ/FEBDZAerTCfigLkpc1ZqC1gHVcqbiodSf
7SwK8qQnXH0/DbFZn4AS1VqHYWQunOC+wiAvOBTZR/PGQG9qE9AVLuqTCQghS5E55ANO1qJ8HWbf
Yi8tNUROmRAQQpZruw5tXFSz+ZSgCbu7x/8nnII4vIYAEKUUh+as4LkHLQ9MncRuloFqqfbjD0iM
OrE/HMkEDuURAl40KisZSP+Arb4ZnnlCpXKRnjrxY5aD8tvlklrRLZWopPxDbG1bu0kaI96NET4h
6xwMeAQmbgU5otcnINmeQ1xaohpLPOUonqw88DuDUdjRvlsn9ePwYt4tHu7hk0ZRqBFf0hQwxEgr
Ja5Ro/FCFWoABVSb5+NlZyH8Uazpyq0RhaOOKXYdbM9SftvL2iEZ2r88x6aAGGtuTUNv4jupuacE
/yTrtRWEJ82pPtOVNO5uFzDfFGBjZlrDIt4myMcC0CR4UA68Y4t62uxvnikbqiyrUJATrhaQRq0Z
xmMB8fatZAWT+qmm2N/+4/X0ZkNwgbnJkjnMUHVoA31wBvTaog0t8pPDcpt/Kr9pLt3Iue91byaF
S6VBB1pn93i091F5kw+qw0ZKt54yIfiDYS+xIcu8XBQdrOI6W97TO6C/LUFwAEWTpamwAYGgg7wf
0VcJotDT5ZOz72NvJoTLIs2Vyc6TavKSaogPvWKHjlaYz31iH4fR+Gob49Ewu1/9wn5cNryPtW+G
hStEX3XwTizIqhVg302LQEluNe1mje8um6E+kXCL9Gpo2yzBk2NQrCu9bY5WQQnJUCaEWwNiWmXK
MsCpMXU3k6Jcr6A0uLwK4oiK01tlsdaygfkMr6k+RpY/d9dyElw2sZ9SeXM2cXhrNVg4MA0pleFs
3v6TiUy/D0ioQLb5mLvy/WV7hOOJo1yDbunM5p2vEfuiQZDcTJ66+Wgbj7ZywyLIzkpPlw3uL9DQ
kA+2dVkzXkPszVstjjNzkfjIovXEDsW9doxByy0/zOf6Aw8wKbKYXQffmBM8T5kNdZRa3El9jPdn
EnpSZrvIvjpzTFWCdj1wY0rwwLId+7iGkrM3N+GhWk1HkSxiHoQwIZZMYqlaZPQnACei+mORokyN
0enLH2jXyd9WIdZI7JChytlNQNPRteIXNfGq+vPfmRCuoaZWmKH12Ch9vIriYxHddwZRD6FWIVw7
pToufcrAbFBB2lOTboeQuXZBGKF8WayFdHUdS0qBtgE9NntXaSAW3q7ZqdK+saQ6zxghNdVc85Dp
P9l1F/mdvA53cir5dksRXu7f7Zvvxndkc64wGm6Ug1rh5QYNyFsL83fNIbkBEVz+Sz8YASZBXGo6
aT9i3tgUri0bCjlhw3mmx0ALzGN1kNzmBRz4Hp+GGikGEXK7hcuqz2tjWHWEL8bT4loH/Vgc0Hwi
n5CbPcrH+IbSSyTXJ4BHJ1l6q3N5Huk4tOhD+4c2Xpb+14VG9TKT9gQEmRrM9ywML5/8uk8cPVCO
yaEEZ6DffigC26PEWf7DnqkZtq1izEycU29tM6qSlGcCTxYmBNZjfZwhBfKqHko22eweSczzcOJA
/CsCi6wXKvgfIRC/LkFaP2Rf5JI4j7tYv7Eg4Io2TEqnq9CyLpWfwEdtDKJUdpT8PWGAZWK7TAPL
EMWhskRm8VpbozentavWpYOUkDPany6D5O7NvLHCr4LNeU7HmvUaEghe9CE6ZufkoEHuQT2ap8tm
dvdsY0aADdVSjKphEOPIlV/tFITax6i5m6f3xH8bKwJQzFUS9xjjBksTqDfa22j9fnkV++gHBkwb
LM3wrT9mnNEybbEej7TO56TQPC8XgH/64K9Iatsnjdi1XV/emBOAIQQq5FKLfGObFm6d3yjR7KgW
sWn72caNFQEOmiGSusRCBXyAkiYfSK8/dofZAT0zGnzdgYeEUPJjqUs1LOwj7W/LmjjoPFRLGHUa
KseTaxxmNDJ3T6MTBsWp9PO73KWQfdfXN+aEt69pzKVkthjjTk890j3WaQq6UxFQvr6Pdxs7AkAk
jWVBG40ns0CXYcBLwOONiT+uVmB7MjXQwf/WfyQONtaEGCSOOjNJGkS6+bV0q/rrVXhdnOyz7NA5
isv+qIny3KYKxr16xhDHOOW+HLUBZOVcEJMExDHbzVltliSgRTmDEx8s/HxQ7n8a2oVbTY62uDyN
ygeuqWrVLj5tLArIEc9rXmDea/TGtYKywMswY45Ed5OEKMOSviEEF+hGT/RI52QjhzVQfY4goJT/
wscRclKJmVqVgB/1Ii+NnSToh9N+dOwwxDesabz2XS+SzeYJANLFUiFFKeZiijB6nvLFq8r3cNqy
NxNie2dbJkaclhg5nawHCa8G+5Npzc7fuZ3Y3snWrm1YhdABfQYvetAhziyP9eJysREeavaUKBZx
nl6dZXP51oUNQmAFgd9SVq6K2ignlOs0ipmDcrpXHN7YkcIwUTDbg4XdrYEdrBDc/WcWnc/mUSPI
u4/HzacSIgpo6KzRa6NiOT8sw6NsEuEXtWkCOKT4p6rsHE6dXLP6Sqk+zRTN/t4SUMHBBQ9CCd0Q
GSuSEZg6l8hhG+p5Vh6X8njZ0/ghFyFbl3XsuYEDL2vCEqo0Mbu1sDCQuYAAobyXlspXVT+zOrcu
Hy7b2p3P3RoToE0J5YiZHaL9malOlf+SjQ86exmTIInReJ4f+uyX1GUOo1j/9r7T1q6AdLE8D2yV
0Gccmp4snawlmKmU7B6+bU0I+GbNarGO0QK/nr6l8de5+tiOtxJlZbeDYmtGwLe+qfvYMpFIWB+0
By5zzFzFmY/yR/tJ/rL6KaIjKk2/74G/PeQPoQdVGVld4MmbyM2tUuU3RUH1gRPfR5wNqKE8WpZc
UqDUrvPmUNsPg0bcdtQqhEBoYGAf12IZTRmKfYRgy7mwNO+ye1MmhOhn7EbbWGpUaer2bjJPrCZ+
n9olbn8DndlgrOtSR1CzVMf7uDCDBhcC3s9fLy9jLzTduJjYcNbUagLpd3D+skzxTR06j8M3bfX1
BHT0sreu/ly+o9ywtSjAQsLqpkCjFm42jDsZSuQkDbF11KcRACCcMS4h5bzpAwVV/ZwM78hSblcg
nH6trjut6wvo15jzV92qPa2MCRO7D76tDeHot8tsrk0MbaYxmHzOpoDZ7wmV6dmNj/1Ncos32emy
JxC7JraehUNVG3qIVZVohZ9X43qt++CyCcKnxc6zxmhAldNgUVIZuWpXOiE0cqL+82Ur1N6JjWdx
IRtZpqLPVa7dFVx+0FAKPetRPvV+p6LYDQWL93WdbT6YSHmmJFKq9xmwGlV927HO2dnymANtyQXv
htincmnEDaQL8KCMs6aGFrYyi24a/SE0rqXoizF++sut5F90g0Jrv0iRnQMe2i/WoflQndMgw+gH
1G0D9KNiXJ9aF+WFAjpgtsUqrdlC+7113Uuq12XDgVjT3iNv+6UEeIgMYDe4qMHu8mkwvX90zzI3
a48WRsTYFU0sSa1JwAsJDEZNqaFGnIXaoVwNcIXn7uVF8Z+4ENiJPWhZHaP62KqtZ4xLkDPDaU3m
SlripMp4TlfpoK3EFUudMrEnTdKtULcgosr5HEyQXKGf6g4J67MBATn9rLvIWFNfjnB6sT1tTMKs
Lw04vTY44U1yLzmNW9y0V+nn/jyfm1N8lXn2yfxxeW+Jzyc2p/Ws1hnTUX9ny7PRntfcv/z7u9mo
jUOKjWmmgSgF4rp8yD1PHHbm4+DSK6lIDV0f9Tgc/9IgX/HmVM9RUQ1mii7jzFlBTsBTb+GRUyHz
fFt5oHIcu89AXbYgxmgosspENrRomBZL4mT/4VM9QHCecye2xzmENm0VSB7lJ/vXzJs5Ifpr9DUP
mxnjf31tuaEK5rPVOKM1jnBHyowQAUajNfcaT0rlU+yNcn8eoCic99Sz9j8O2ttyxK+l6NFQ8f7S
+mXyZWRuEp4jhdSJkzyGThPEZ2qae/+cvVkUUH9s8lBLpXTypvpFjX9UZX4oE9XtMb172RP3j9ab
IQHt9dRo7R7yYtBBGoLFnp2ooraPo/mfyPhmQkB7O277RZ2QiuoKqABI7YuVYwZ5OLHcmxglGksZ
E5DeMKWmDtGt60Vj/XlAnPFZ0w7Gkt3axsPf7ZwQHzIrVNSSM6wm2pW5+Bi8u/z7hHOLeS+wO0eS
VSCVbKD829nTp3UxnaWjSlqUc4upL2jEhtU4IiORLI4ao+oJ8Du0x/SXFqNSp712G1MuQa1NwIfZ
kKqZ8Rgjn6/k6a4OP4/Sj8vbt9tsvIE8MfOlSlJajAn2b3JnyE+sSMSPj5wuxQbtZKWicZ+Ll0WK
T9glTtTrfm+gPQ11W5kZ9nM667kLthtOmjIelcOMzc0RjHLApZRd/+MG+33IXhMZG6tmAxLCSUEC
c8q95awF82MB/drwmHRgf1uf6PCXWqYAHMaEjoR1ZBhKHkwXlNNu9J5hue0HFHADZFgZCF/5BwRR
Z6I4w/JiFsRTmHJEAS6UVA7VmKfjyq7VHVNqD2vVP62p8oXwCu7RF0BQlLBaTAn1Vgkv4sYf8Jos
vfm7Dm4+kPYckweKi4hYldjEM4FbTtYYql1JdTWyZ9O4iqsnYkHEDSUW2+0uKxLoKcBG6CegNDyZ
QRpILrrukJt9kF8mD+SgLk1sTfidKPkRpkUehib6CZXkekmOcf3z8sKovRNiitVO87hd0K9Wsvtx
DRIzc2qyEZz/yAVvENt6lHQuW8Y7s0G7NoAfocQ4tfXYRw73iP7Q9Q6FuFQEqPJ1bwBCy42sSBVM
MP0ze4HGu7vMHV05aKBaGf/d3SWOO/es6MqyjJGoBw1IigYTszxUPZWh2St/bgBCJBbrRyOvwDwI
dmlOd5r4sfq5ZdfgtMij+LA2TiN/zSFBpqSHyy5C7qWAGpG2gKxgwF6OQda4vIdSchkkbgDuhUfL
mOxnCH9juypEGnWOfIrFwE6vZijvMl/tam/VE6dLrrpmPhgWc5ucejLsBlKKKmtc8FM2RdLfcsrk
aeIjnapqfWQGVEC00U9NzotfPBk1VeXbD0Pe7ImzEY1lq71RovUqtP0Sg4rYU994BBUiu0WiErNP
iScR4L/b/qBvbApdATaGFUIJFStkjJRg+sByJ3ZXZzwuP9Rb3g87HiDF91E133kaN5aFACiTGMaz
a6CMgV46qMe+oqflLXOwBGiOIifnd1FtY09AtTiVczXNoImdMe0Q9YuT5fIT3mjue07Gxg5H7w3K
jGo8tEWKO3vMMK2NKwE0Ry30cK8Xnq06UCeRWpYAarU9Ms2W0EXCuvtEPVrJ82xSKLOL1ZslCYEO
Czu7Q49vxxt/ctR/9GN82169xN8QHCduFlBr+o+ToDNT03XTVkRmajRo29BSR+kEcg3X0gMn2+Ay
YCEkAMFOlfuAawrQ9vfxzaQAaIkSgvW7wyvQuilMT3lRghFiPMWhvOodVb3mOu3lgYpS9mFUebMq
4JpVg2UGnKAIvq6rb5rXHEw/Awn9QfZqeAq5yN2I5c2cWFirJ3MYExVzwnFjVUeo8UZuKvUo4RWL
4Vdl29wk/RiBenX+oUFG2i2X9jE1x8oZ1AWgDsZPnJr1riuk1Vnk5JE4OruBzeavJ4CRksehFWa8
LTpoGpe5wwE3Gn+s1K4J9ZvMw1VG1RopX2MCDuly0teZBl8Dme50/oeYDP1mENYYOHuStxzNx+gz
sVLqQwhgFGVROusgrPFsxZHs27Vy0E8XZAeMhbgSWqUQTX6bv/WHicRdws/ZH/CUhkoRY6i6bUAs
ly6HPlbPUHd8T/iz+ZQCLMlVVUFuFY7NlpulCh1lDoNGocZNKYcRgKmvwi7KQcHtFbIvmwdTfx/y
/T6fjIcIGzAfqn6QhiZF83nvsjPv3l2+Wok3u5bDOeuG4xQ5l12DWpKAQ62Rj1CnwfRB2zVXUb3c
KOrzZQuUBwiYs5jJqKkVHD4sf8TGKc1Cx16Jxx5hQ6zjKZreKtMCCQjLsBw7/wJkdZXy2+WF7L/4
35xMLOVZshJN+ogU8nRuQLLAaUryq/lsgVCI3xGGf9ketSgBKSKziIqaIfMfrkcIp83ySaGUVikT
Ai5YESb3igK4kKjMSe3zEtduox8vr4O70B9Pr822CRCApgFo0kq4BUpUPpvsrg/Pa3fQ+86ZU+au
KXGIdmP3jTm+5s0ZKgorWzQFNd0+tY7rrIOHv/HsIhwOTMWA/TwWriI3L0VJMgnsvo42lgV4UJXM
SPQGuUPpqGPOSzv2xzQHbe//54VCXeW6ABXdOkNFgbPmNL+4uKPi2PfqieusDB+TgBxslolvKMBE
bshdlRVo0uqUxzA7hcUpWXS/157y6Xqpa0cZQhC6EjQClHcKyGGlIFYtAYmIZx9ZcW47zbFTwga1
j2JJz4iHPFOKBdDxLCmojHK1ofxXXXh8RJxO4vHPcuEwiOW8oh3N3J6B8P1suE2TOrn0BaS7bpE+
TcrT5YNHYLtYxBuSJh1ii+8fS5zZ1HyzKr3LJvbbtd58XqzjDdlkmGEZ4eI9REfzu3bk7w8IxR/S
D6ETXtXudNVSY6GEXxgCoChJsuZ1inVN63HsP2qFn6ZUoze1dwKKJGpttEUPhwf/Y/YhOcpPPJHd
BemKFP1ySn2bfBzvBmmqqjGwYOm6JY7aJ6ucdY2OFL3ZH+r4eQRpEOu/dNK7VEv0jSFh/1Ytquww
i/nFkk+OUZi+spTuNI7XVv2xTpQD9C8daEkHmQxuTQukO5BfHtSQuBeo9QpbXLOwrJiKvKKOiZ45
+h7Ps5uwT8l6f9lHd91ls1wBlnNmRl1ZIM8hL7dL9QR3SQbCXfZNQBgU+qA2H4f6951j9U3ZFXwi
tUxTF+3sof59zYggnrIhhgNjnHTpiEh6tm772onYvfYeVh9dfVuGEA7IqEpaRoFlKMpPq34ata+X
v8T+F3/7fcHxxlWSKkw0opcmvZ7YV8XMPc1wyFnUfUzfrEPwrFBllS4jifA6E6KCEblAVVLBrFUL
EXSqVWI3vNkYE9zLXidIVaSovLP6GpUoR2GDG1oQIDNbZ5meNYpjdReZNvaEi1/vEExLvYZ+Zv1e
rz7Zpn/5I5G7J9z1MUIloy+xe52f3Cte5qvMkz923qumkRJQeXLKKYRbPp7DMDZio/OGAvORzSPY
q7xcPtpUeyGxb+Iboe4bhGZZhe5C4ziObjM/XN43Yh3i62CcTUMquBzAFOfurEMPao6uuxJ8Jqv8
LuT8fY7EZr9KG9Z1jTGqtnQm1IX6U12rmH5XmAfOrMPlZe2G02/uJvb41WCWGSML3jCh6hjn8THs
JK9YHkxkcJTWh5pzVZwumySQTuzzW020MuoavlRXZ041+Yn8S6MIASkbAkQk5pxLRo2uBXPNXHB/
jPPgFD3hEtRREtW2tThsyjFEdNSdy+voyMfgFGgd85xieaAq0ruh5eZLCcBgj+UqjwruOVv+GeuG
k/a/uCysNRy0noohqMMkYESj1BYrZFxGS5d4dWw4fRRcdgLqOAmwoBdgEzAahtVMpbsUD/l8q8HZ
DEosh1jJH/G/Bb3tNMTkL9SHr0rD9g315fJKiO8ihvxdnZSmygDYZRiuq9sNaPuw2rX208m+spWp
um5r+V0y4pu7XAz+1c6K12SFN7CDFqyn5Gyc4s/dC5cRLw8leWlQ2yiEDlO/tpbKUIaIvkFIImhQ
n8uHgCeuNFd27I9gt4u+X95XyiT/881DnyVlmJacckIuf2TaPbTj/u73BYhI6ygeqxwl1S7VHpHA
8Adg3mUThJMb/M83S0i7Rm4iiT/icYTC6trEFWhIZzyvL9uhtkqAhoRVubLWE3Jw87NifhhU9/Lv
EzGQyCgXFfK8yjzLW8zPme2P9m03u5juxITVzySNvcvWCOwWC6VJ15pdJL/u2k1XP0+6L6mfL5vY
z/W9galYHB2RdognmzvXHd7qJ+XYXyn3mNHmusC8i0mmpF6ou0Lkjgt7tMROGUa42KEynOgqOmeu
fmM9QL2SVwUUyr3JJQoPikXNBtnmFPZtkA8uV2RK+cvd8OwbHinn7xtB32CS+MJtY2almLTAkMpN
zMlxGUQqMnf6aD7LqMFmATUrSxwvkVXOmOR51m08dCvloCj+WjwP9uKkjLrmCYcU6eRU6A1FmBkA
3yWueTl3+OxK5c4pGlZ7P/s4/AC3oUcJl1NGBeyoq6FeJB1nuseb08BQocIsSC8vBApSZgToqFIW
a5lsIiuhPo3R5NSWb0Ji4S+PmxBPrO0iNyt7df4V7eD+euyd8dz7ELgPUj+/oRKa1KqE6KJurYpV
HELi9NrIMJYVOa1CpBYJG6I+WGOshoUwBsl1vfmyGOPDZGCcCTUw//Lm7YOvrSom0zXVEAWAagXV
1TnFF9ITxLBrcZir0UFDXe9Ibfq9qOOTZuaEy+9fKL9tiq2yCx/a1RMEttWi+V2HOfeEGu+gTAg5
lbVTZ8koeLLAjn4WdfqhbnriIvkPCHxbhgCBXd3JWAfqRi1YJw038fsrwzNd3jqRgZyH4uDgXvVH
8ld9M6f9+7ovhlWWpFEBxM8NNE2v7OGbhNFg5df8HBdfVfAcX/aM/7hT3gzyPd7EF6oSNWEXgglm
cv/RJ86eQGsd/P/0GPetwQN1jUEF3jYFqMhZq8pFqr4OGUGE6p8eLetBA7krPfm+/+021gTIKNcw
V1sIaIJ0jlOMFHeSz04aWhlGkKy3B0pOcPcu2ZgTEKMvlH7VY5grlV8K+ylrhddFB/tdFbk3MyJo
hEah2aUJj9TT66G3nDj/yFoCmIiliLSkUtVFC2Qt0cPThp7dHrq4cC2UWCrieO2e4M1ahNOlS6rW
rhPr8bTy47V3oprijd2F2I0F4UB1aZz0mo2PokfQCPPlaXSXhggFqVUIZ2ixh0rpcuT3qt46Fw0S
5jb1BqWWwf98c0xjOw9jq+EJ+eGbWh2qbsJ7mngCUDaEcGFCNqq2JfCGmI0dTO16bc/dBz0d30EY
wW+h/2GAJWBAHcvKUNjYrbW+G6ITJP7i+nAZ1agPIhx8M2FLq8RYSZd9XuqbWCdQk9op4aR3thHl
sYEO9TwqnSQKbyZ1DVK5Dd6zDEO2bCbLNqo+//7oxdqZcdchiceKyKmximqhuEj2d+rNhPDNQ60r
w5XpnTfGuQH9DvlGQ7BIbBdlRPjisd0jPWgjkxbV6r2tZXfVGv6lCeGLW4ktjYaKY97q91PyKZre
U77R3vZJ+OJaqgNEGiyhAn9yFD+UYedmA9GXsO9Wv42I+eckgV+xCGFaV6LlLZ/doqkds6ZobvbB
/c2MEDaFlqkXZYUJPT26j9SbWX2q08+LTH31V/GxP2IZBtIWRWNolBYvEXNu57gv0AslXRl3nGmw
PLWV034Zv0i3vB0h9qxTeew6v2hROwTheovhhJCcQd/1vs1fQ7hjtGnKtaKDFGVlFi6aeUOTWunu
hm4sCHdMbnR1OchAtGZ8mpd71Opl6WzFxGjxnneYqB6C1ZrJjP2xnWW8qJqJZp9GvrGyq0J/maX7
y4Cz23q4tSHsVV5nixnlKDBPZxv9KZyJUnKN6/GMgDSQjxM1Gbg7EAY2RUMDD6Wl4IHyb4jr+lxu
9AwZBmi46Kc+4Ayf7elVidw3n+QsaE45HndU3+nuXm7MCnChGZhErDmyKvUcGO0P0+5vJQxavmc7
maoy09IUhYnzHZ2xxmNZo+DTfsk+vep0B+n3+PN6lu4MaB0aH1SiyZFvl3jkQIX526AA50k+jpjO
gsGyCOThaZ6GIKxuDURVTf54eXF7x2prSvhyWgHGpnVF6FYUxyi8bcfj5d9/HVa6tBbhG1VmWTSJ
zem/nsKb2TNcs/XM29kDMZNveSeUAK+0w5Q4qF5wxcPIozIA1AoFzC+rGSnRhZNkDgeb3ZgTEW/t
/75uWJolo31cZBSNJ0vNcgVw30o3Y3nsk3cEWiazFQXvLBwusaqQYLRcGkowc5mpBZ7KOdDnmwzt
8Ze/0/4q3qwIkNF2LG2WELfJULf5MSpMtMKH/bd3GDFUC/xcJgNaCAirdCyW6xEyCVV6iqpv0nx3
+ff5p/zD1za/zxe5Ca+XIq/kNcfvt/3Z7q4iFtRW6Wh66bTSJ3lKHUv2L1vcRSDQmdm2gbkB8E/+
26I1D02lM7X31D5opINuBIycIuZb/+eq3myIn0aDCw8hVgWNuYMdVDdVdISGy72GRmGkIteHy0va
fW+bmzUJX0nVsp4tHUR9JmTEDRA2xEH+OTXBWsoz4vUhn97jexuDwmfT1KJaUh0Gk+ZDvp4iqkS2
d7HbssnTZqauIQ7/90eqw1gazRYY141Pox30UuO0q5O8h5fLVmSwQIB2H+qGIpROfWijAbr3tOkq
12/aJiA+zN4Z5QADSldVBxQIBlYjj6cK5Ouvlb4CqVOtcKoXZKHd9Cg7EXgGnOE9beNbmwJ8q/aq
NfqMvUvsqz78GGkEJOx629aA8HHssdHCXOHzjMic/5Kc0uPFiUgKuJQw54dk3Xvuc9uCVgsgFYNA
YqeDbjOoGJTwt0J3xhfrwMdroVEE1fYj76tl19KJ0ljcm4fj4R6CaF21TEvM3a5FsnRaDpvS0XwY
frXXq1ccOU+pwVvL3aj3OXH3+7JnW8NiAteMjWoZ1Bah2UN+zRkI4qD8rmcQBWNBEVj3FZFz2ksO
/sugAIl4T8vjIsNghqF8MNnjc/rrffGFK4ZPJG3OTqj0L2sCOE6qPPSl1vRek3XOmD61KuRly9TR
Vncs7i8fwB2wZ/xsqzjcsorxsX/jyDxPuYlAEDcx85X0S/O1TIj36f7mbUwIUNjMS64lAzhFG+k6
MVHt+dCjNSu2naLxqvjFTK/6LHLWn41CxfC7GwlFD67tYeI2E85hjyq43JtwUOg61D0G9jFe3Nn3
/0fadS3JrevaL1KVJFLpVVKrw/TkGacXlbe9rZyzvv4uzq7t0dA8zXP7VPltykKDAAEQYUHrB4/m
r5cPUsymaQMDFOkQk9jspDeO2qKJ43QdTrL1GeJ358UA/Nb2WGGPiekrsN+oip4EFTj5KgN+/0hs
qQFeP1J0YlfGEhB1uQkXaX1BqBobGpyZXI2SxllrA0rsh/nYfY+9xus/R3vtsTorjywvvhx0iTYK
vAHYwgSxAX20df5VUmvGqHcVkrt9fRzDO2faXxaS8PuODrepmWjo4OPONVPTvM0KsJSP7ly1nkP/
/4kSJpTfFLi7GyJprDctLAW2ZjlO0PZPqr67zITA9X8gwV3ZrNBgikc8TC0Nwxnoii/nJ0uvXNUc
/v9BzAdK3M0t1RQjPEC48JewOmYpatz2FXHSBxLcrYkSLKBeVShZSs6kuEmn//GwuGcntpr3XTdB
4msE0GQUmss0Cob4ppY2EYnEoukMpRfiV3W+P6Bs4qbtFbVFuUr1sgPKcYfsG3la7tkGC9XP/Kl3
Ec3MktyLaIiBahQveNOykH/hky+lMpNZmWfW8Tr6JIjZrgHFU3b1ocAsKuCo670ZuaHjX9ZCdvu5
CB5kMeivW5TYNm9bkxqGMKtog3bo1Fvtl2GqYdCPcPrT8GuqJA9GkSXfUOPzj2WBRAFRAZfX60UL
yNP1pZ1MHx2DQZ9ou2iWqaXI9m3pcQ7fQjBlV2bc+nb2t0V+2rhp0gS35AT5RtgwbDR7CRX0Dtv5
vpu+N0ruoagfrtl+MW4X/XhZYEL9fBcYHyEukeK0JJ2RqWhfxoF1bH21rVsdKCKX6Yii361m8B2w
6dQWMTKFLRQy3CP0DcyvFrBrmjMGqF3loZWt4BYZdc3QNMSgmoWMHecLAappOqmGC5A5/hTeGrJR
D6EubL7P+cFYDbV1KgGpqYz7svuVYxmm8/PymYlJIGygpqNhfIb9fRM7GIZemOtQY11Tb7mOornV
sKtkd0gsGOOdCmcLHcPQLGPsG994HnYMhsT247+A1AHrlGLRtikJ/MRMsQwCi4kcXuH6yAobR8cr
SI9aF2EmAFeOzSQrr8iocD5KsSer1VpQsdVTBgRXq/Fq6apesYq9s8LJJ6vTbDaI1vj1UvkzwUSG
6V/WAOHtNN4pcLIBnuQyptgx7Hd57KZkp6xfSXpMDEkAJIxStQ0d7rLkpWOtXQMdKOK3rjkGXKl8
N27VQPcTKbAPC7D/cBIbatzVMZ3I6nq8En0NuFX5vq4ir5kebfN16jGtr/iDDORHpg1cxG/llrqW
EwSFEZogahO3seOjlUlMqZAtU6PExK4xnfBgVuraTKlSRcgmdeeo++SQV31t3UoFQGHQrHepcc1N
QjLO0vHWVk0+2VPhhRatFl5QQ/GrNE/58m2UwoiwqPEPUb3T4HdJkh5OtG2Wxl8Wr/nFGirjADmL
wUNXr7NnLf9X9A8jYfqbK36zpKkMaVylGK1erb2JsqJRmagMfPkvGvRY0H2JNy4oj2OApKQp5JUi
W4DFNwfF05+Lo+7Hu3BX7S7fZKGt2LDFh+dRXneDgdChM7T7MFRv63qVuFhhNLQhwdm8qEIDPgBa
MZQOFDraRm453zvV4nb9QddfL7MjNEwbWpzpc5akqQgpgTzWnVoFD6dfCnWvSghDGWxkMg3bdFT+
QWuGw4giKBYWso7/YjcD+dNl21QYcoT5NH+9zJTQTGyocXYJSIFloYZQiKjLdoutH00s88mVUqIK
4rN7Z4q3RkZZNvOKLtcIeEPYmvsdDfOeKrXpwquLvaiIwg1WO+dseoXkVNSWmDyznqedjjWLirdi
O9vqRR7b0ieDoxMq+IYcd3hVtWYYbs8BXW3cEf2lsF4uC0ccp2wIcMeG3kkj1wetBV6a84OtOBxd
J8MMOLD0GRzmdBis4DJJoaB+U3T49WJN3USxHeMEMWzgApLKa7F9mNTngVzzpNY2lLiHxTSW5txh
ssp3wmBuH03AD1xmRSgdOCUTpXhi/VGPWhNAJBWY6vT1LnE1oAEtpL0iLYAKNdV0XWfrwTn5ZKTr
HGJYmKrrIqweTv08NiQ3R3RBNyT4DO+I2WozNJF5cJY7a/jURPuVSJyqUM2QPQMYHQ4KdXD2GzZB
dzmSaFp64OQxOLcCCNf6VxW1W8DWHeJTdVP+uCwYYeiFUSlol6ppROPjYdo1gA5dgSUzBsuOnLUD
unW/pXfsgR56soqXSA22xNjfN8zNdmKQwdYR502Fq4+flUiiBEIJbbjhT69sl7bLU4xxDk/oLBnH
1365RpfRMECIgRSnhpzgRya0tVXHrAMmSat7UfWa6NIeYzEX7xS4yCBJs7zVWPopd1x4g0NxAEAj
WnHfFhrWn+JDFqD7Q2LgxLJ5J8rs+UY22rLYQ7S0DPu/cE01dktZv6SMAid9IwNOx7o2yEWpj06I
9PfrZV0W2cutYDjhY5ax0Bc2w9vb83Niq4exSXb6Ut4AClXyYhFKCNInmskqW/y8FBKdZRGGSKt3
Xe6m+m5sgLBaSZRZyI9tI4VmWmhK4DH0lLEpIzsBkXn8bCbIwoRuDxxwWdlbRobznGoRp3ZBQaZX
WxfYYrnbY+qBlCtQOYr1cFlGYnuzYYoz05qW1SgRsPc3FghGNxkAnoFX12IDab9vVFeGACqm5+gq
lqijlkRUTimc2LCWKargFk4rNgYweN/+9A8WHVKuEomJQmDdMWCATM22TT7binxgT5WsR4KujJlC
YHpP1x/6tnyeNBWNP7WEnkgNiepoNjHQLYVi2cc7m9I8abQoQijXnJu5dickxJPpCt+9JcL0Z2MY
6BJ2llnA62FHTFXcX4O+QLff5wJFPXXaeCrhgXrlpKpBlgYSlWOWi39oER1DIhay4AYqbx8ZSGKs
PghbGOzhxKxp9rY2Qj3OgCkuUAWT1WWZBl8ix90nasxFpC81NgYBv6cEJGAL9HL9IHsbC2W/4Yq7
SMZQaMPQg0wEE7Tq/tAYbiNbHyYy2QR7gh0WOumEjw6s1dFDh/UMtM3jOg6udCpUzMU7Ac4njJ1p
JoDKYVXlZ4scFJTrZW1jwpBqywR3S4zBYWuOqtbP1sMbEGkQnnM01O6zl/iQusuNDBRUZFEJJbAD
OmYzbb5gSO2xqqIOBFMjdWcnIKjpUSCfDi/XaLahUkQhrFOFrxyGzkTbdcGMH7lXT0aA8/P0ny1G
/ChG/JyjTLPFJ7mhxwUmc0SxyF7Di4S9h0s/xzIxL/MwmQDjndhuuLtigzTyWeDPYTdX5fvY2kFz
6BTj3bD03zX1aQ4jbySfL5+iUAUtdIxYWJmJGJgzD9jtPYRo+EGm3gqm9C9a3FZXNCzBJyBesG1W
9H87140JJbWNijirclRYsxWdqKw9V6RwOCTTsS0VMTx/Tftp7EbTnnBMhooG+NMS2e5oPRQycYjM
AbYIoT8dMYmD9oyPlrTK1XVI0ePik/bWWI6rDEJE1N5MtwQ4BTNWtcrUymmwYUBz2Dizl52q2+xm
xvCq6RbYQ+HOq1tfAy39gS5zIRsBJZo1q3qD0NFUon3q/BxL7WBEsn4okaZtueOMHa3bKXEGZF5I
mexbLdzrQ3pLtUUSFQhjni0dzuBlmuogIwN1GwMba5mqvX3EHN83a8+6vKRj9ux+8P4OLdSGpZoA
stf5PHDdZuOa1aDW0Cww2j02enmNc+r7IKKSsrJQz99J8engPLXR4zzhAHGVvXb9C3jDbhq3bt1Q
SdAjNHUbrvg8sJIqWUpYugedma3L8ld4Fi2Bem/t9Tdo56GQkJQxx+n+0DRjqZcsf1rqO/N7l2eH
2PrcGZKitfAOb86QU3XNSrCJ2o5bX4me2vbJof5lcypmA6VU9JlS1Ng4c4pgu4mzBDbCqrBSw+pR
morDWzI4R6W6ppUKOZfftLhQqyCxYw46VC8ciNuln8bM8bLmNIZAGCQS8QgvL2EthSwSInz3uaqo
iTo5KtaBrUC2XjASvrjGLHkeCYVDiWajLYygfYE7vBr85BlFo85gqV4HIP1ouIYN9IRjg5rBGum5
sDGhGJnPyNT7MfXq/pdOnlbspb+sAsKjwqfRK6Wa6OPj7M88RGs4MxRwtcXr2Dgv1WPc/rxMQ3hS
GxpMDTcWmyjD4lQZRhyQtPiq6XUwj+nxfyPxhzBiPa10NH7r2VE3D4pyjbA3LHDaq0+xU4YTts/M
2kPSvBRJcPn3C5tw0Cz/Ww6crK3erhKjNXHVb8bc09msEOvAdbxCCRQk+bDSDigaMg17S4P+4RDe
yfJtMelktl1njujAtf4KlaMx35fAqy9Wnwx/TWvutvqNJetVEPo8TNAgJ4fZEBXd5x/1oR/aKQQo
FGvZHs9lEB7r1FOPSAT6la8cnWF3+WxF6ofuC9SEHEtFawSnG7ndViTWQwwOEXfSnvXh78vfF/qf
LQFOOXpDHfOyRP+k/ki+9EcGLU+BWl5+X3fZf7GeRciP7rBCFwJUJLU+Hl/dqAUA3jEBHMf6Xeso
N8RxrrA8xoYExxFd16JuzQnI3q31c7Kpa085dfUqkvRFC1lhLy/N1lBwMDnrs4zJQpsO1mfKDqT7
tax/XRaN7Puc5dHGMnSo2S1+pB2j5CaWzdaw38dfH8OA4yQmYXUALsjWgHxpDWmPunC4n6LUnbIz
Va/A3Qco7jsRnZc38J6wF7r369BNASRQ5rJysIwN7kIi/qSdvlhwAsiNxtHojU0UALlPolVCaWwY
YX/f+AH4UCO01nbxgdmYZYqrN4V/Wd4yRjh9atY8GzOKo6L1p7wDvNxXQ1b1EZJAGMPicuTCeKec
x1kaxcCV9occ+zkUpEGA0rjKxm5F06qsFvsvGb5+VYTYDzLkHes4SO5Wv3O1m8zDXOCn1TO8dBf5
smYKoQfaUuR02Zwr7HiqQXHwAAd4Mj3MKIQeUNX3xqNxim+WG+Ucp9cIzCTYpsvwPAkPmpI5eGdh
3hwN9s6pqM854J6RP5XonVBk7LVtsRQP0gYf9a4c0gX5XWRFrXD2NaXZVVO8M7Di9LLyvSUn/7AG
GzqcfvdZMs9ajhYEBLl70yufMenhlUF/sJ+bM1s1Pdxjr8uDrJVfFMXjRfebPU7p20i1w6XANFKL
3RLhN4t8H+vFjXVZiMIU4BJ7nDE1C7yHF0tFSfWQH5GbPWGsvvrS78yg3kfqVTKzNOBDWBix57uD
U5MscWOyAU9jca3E1ZPRtUcJEXEkYmOQ1CIOBUwDpxlNpZfWqmC+A5NAAfGjnXEXYXXUPxVV8/Wy
fjC//Mf5bYhx6tEADUZReowsruhyVr0h8qLy3KWvoWy1j1DfkYUjhJjIYvGpn5ikTuaMHfSwnfeG
vnMo2S+W5G0qI6J/vFR1k0+tEiGIG+q7kh5N44lKd7QJ9i5Qlk78lxFOPHTNWs2OoXG5/vdknUf6
pIRASU++6/N5Hm/W9ZZoEi2XscUJqRp6EhEdJEvnu4l69Igpzyug0SjDjNCIjlfdH8PLQxbS0dTg
pVbknFM1w9Tlp7x6uqxt7Ify2rYlwsknSnVUoqoMgM/FYxbuEyJ5EYkOavt9TjZrim1aTtIsPmpd
qEC2bjd/Vp0r4sMtEU4a+lRmSdcjPjTSb4P6azElSixMYm4JMC43IQlJYoxdKfDm8dHGVkzliT50
hpc/AwntxXSRuHJbb+qweE3WO8KO/w/xaPQt0YwxeT6Ip0mvdO2Ebn3UVvFmaPbJPkrcEbXVIgh3
MnBkkYtAu+lvalw8P2qtkvYKchWZPrqJstNsLO+hX8dIohRCOkiHUMwDYiqQd+dA0C87ZTJHdHbl
vUui7vMyt4fEWh7imH6+rOBCBdzQ4ngyZqUGihDg5Iywd1Pzduyeuli2sVEopg0R7lleNAWC1JUu
mMmZFveftx351mLBKJCEk2C8JnNlGjpmYaES8H2cPtorFtnHIwBdBqv6pBT9J2UAc90VqPN0S4Zz
5X1PlEklbQfQxNck21fa2bH8lkqUXGiCkFZEowdmvOlbvLS5XOOolYbdYAxVX297fZdGj5c1QPjw
RhOmhacXEphIa3+8vUmPQk1U4JkaH0es3GawowUac3OXLbV1fFlNTeTAMSHFuiTRTAKIv4/k0OA8
qOUEaxTVPxRgx+AdZtCb2HicyDcJZ6Kj25LilNshg9kMNfJN/86Cks5zvC5gLZnkbwxle+oV/mJL
kdN0LVOiIbfwOOvUL1p7pqkspyAMtiAqeE9seEENj9Nt7GzCIr4KjRYpYJ6BhNPtQ98+92xUH2OI
gaydRGQftuQ4HS9CNMuVEUZBi77+HprlXTilt+PYeRJRyehwWlGSCDDCDtJLyqE9d3dMCTEaCryn
3bgL3QIFiPh2vaaxbcscpx9Gppuo5YC5Dn2mIXlusJ73Ml9itiwLI0WWg1iB9+92TPPJAAUrfiXx
fqyJqy6yZ67IX1jqOxHOv1dx3fddjMkotfpkhO5kza5eBJkMLFgTPV2A/QQUFJQgUJ3mlLtXyeyk
lsYMRX1kVTZyWx0jLLhCSlWiD8Kb+06Kh852IsVcxwqkUi3zciztMhZJ0CI8NIzomhTQebCsnMKN
zkjU0QEFbZndblVcQ1l2yXq3jsfLKiBm5Z0Qp2TEwji1MqgLUCjQofnZ1vqrzuqdACeWPE3MLl3w
hjDyIMaOP9l6M8lJ8RtYm9iKlFoHfo9Dfij6pzmkftGi9Qp9c5dPSnhZ3kXC5wFbh5jNZMMRkXl2
UdiqnNXTZRG32IBuqLBgZeNPtUyr5rYH1Mn02O3s04BaMZB8Ol8HZkUUyDpjJNKnnAHQmkXJLQ17
iJOw+aLrw8OcJv7/dmzsJ2wYaux6NZUMpnPsvkSAZizmZwzYS2QjUwImuw2RdmzHpF6QHjHLT9pL
06qelh/6+ctlVthd4ON5ZCv+vZSU/YoNFWy7TsMowgxptBTnAf1Ky3c1fqCp6mG5ZFBfM0KxJcfZ
AEJSq+5tCMdoj715OxSSwJf9/0vscFc/GVUj02rWaEp/5PQcq1+xnqwubwzZPidhonPLCWcD0Khv
DGpmjf44ED+sfk7leFj1Q9ceCvu0UN/JTor+rU2PsTW5QPP0MiLRQmERDGO/BhpPLYpEPqchWLcN
8GkLLwl9z4Dsin101APdrb3ucFlJxH5oQ4nTEn3JsYYJXSR4Tgw7ZHW9+Sa/UYMSw7ON5OksNEkb
UpyGNAbJl0WF/17D+3JGc45yv0r3r8uIcGoyoSsjDRsUDtrRs/TDMHrkCkhouhUOpx/ouFaWNUHU
WLWWO2KMp69J0E4yyTDb+YfCvx8Xn29PVDrXWYWiWn60f7HxMeObieUt/+w6lGVsJcf2piYbY7GQ
jmiUoWlHVYKZO9Ul6r3ZSYBEhFd4wxHnLco81CrDgvObp8ab9MAJqVs597biqankIcZkcOnwOFdh
2EOWDQ4eegrWeqZYWN9rrl2dCSRm0LukIl6a7yRXSZQb3OjFm13ZnGFVZFaXNhAYXuY7K1gP+vGf
N7msYU/oBzfnyIS5IaQBKdFZ2AowmmR+s/ZeIQvmZZLirMIMjFVVNSCpDKEDVZ7C+C4CvIxmuoP9
VXJsYj1HRgNFFxutgZyociczazzVF58+NnfOD7aryPGcb03s634WLLJGKbGmv5PjPPxcoLJoUqzG
GeqfhB5CTG0vsrhI6OABxvMvS5yAoqkFKHaCvuSc/rR7w+vnbyRJ3VaWcBIrwjsdTkwrnc3YSZAa
xmblZnweLMktkp0VZ7G11ExTZ2VbQIZql5lBTyc/HSWOXUaEs9jFmFlLbA9Y74uZkfzHkqD1opM4
VBkNzmQ7GmqXYw2BrEsw0r0F9EJZd6v4yvyWBb8owNTL2WmKBY60+EmVh7g6hm2+o5nnyAI7cdT9
rl48PM4a9mlhp+OCPlc2+826O+anKaABtix42efL91OiYzZntKOoqru5wqA+sutupv80ZIvlxOyg
3IqeC+AxAjDxozkjyVhMs9Yjz7MzT8NdHoR+4pmDS4N+D5i4q7IwG3IcQ1U0Jhh9mAFenmMfud41
rlbFmodFq+7lkxPHVhtKnGVbkmiuDRujI33Q4o0fonCNNneXxXHG8TItoZQ2pNjfNy4hbnXTBDww
2mPS12Ru3Sh9uUxA6FA3BDiTlml5mURsB6Rd3rXROVa+x0vmKnbtzuML7XazIQkWhNV/QIH+VgvO
uFlrGdujruDO3o/BhCkVX3PL2KW1S26NPVA3gv5buZddY6Gl2FDlTF7bq8DIKKAdw3qb1N+1/qzX
kmyJMEm85YyzeLmdo7pcweIxNCHrUO1Hy9WeZm/1WIu1hc18soYdGVec/SuWOMcmCKYeymmKTuH6
EGYSMGzZNebbq7tydNqEFZPJMxuUKoNiP3xtfrCO5/hUXjNXhuYJttuZOChYcnLStSEvlWgGjhvg
hSZU5Ff6fFnjhVdqQ4GTUqc2MQaOkVsP+6c6fFBD//L3RTIBOA5KK0B4stE19/HKhqXd1nOOhHpp
6G44hF5c/+q1a2aaN1T45B8ekn3fq5DKgumXrPa0hHqDrFdUdFRAVTQsx0CR6I/VGRpNq7bHP39O
1kcrHPdmJRtWFKrXlgZnDgrMoEeIDTDrtYtfWJBo7eg9az1icKwyMHJhDmBLjVOvqq6ztS/wjKz9
0V92ndvs296tb8jt4rgM/zLfa2pwWSGEdsFGEIyVEID+QsXyo0aQde6dnOLRspzM/eyvR/ShHqZg
3ul+EaBPR6KAQgu7oce32hajMo8jA2ha9uWZBLfdvvLag/qTrZbOfAxHvMp2rAh1nqABBFxi3IO/
tYZeEmLBEPlDrLsEME0IKDGWJXG8QnXcUOFu7jzaKxkZ2Gxo3ETJw7zsLwtK+H04JkyUATQcbZAf
5aS0udLnhABXaD20zXNVSEwpU2X+8Wpvvs/9/kxt6DxTPCRp+tlRn9v0NDop9tT+usyG+Ept6HD6
1jiprZgp8pDswQp4130MSOf59I96yw5NfKXeqZns+bwJUVRzbjWoN+zdl+HXXKF03bkJpmkbjM4d
kDD240dZB6FEUPyEYx+rCmrBBhCkw8lvenIAiJ9EF6RsceEkLZ2szRhquf06AWNq2I+H/LN6XH6w
+eDl4PiyCEXYIbJRD5MLK+siH7u1geNQH819dmhOua/sOqDmn/ud5uluvutfnWP0WaIt7LMXtNJk
h72R30DauLRT3Krq17JjvZiFR38yqL11x1YY65JSveQS8LXZMSppRHomuxmIlb8cdCuqsdeZkrsm
UxH2MzZczblVRL2K500CRD9so8fko4QRGQXOWjgVVuKEBjxwq53r4rZQJd8X2lT4XQwVYdoUgzkf
OcBUUUobil7SrDBOGVGeSTa7QxMeL8tfLI93MtxBLVhgufYl1u4A7eFJKzV3za1feoKC5eh4l0kJ
ObJMDEgA+R1rKDiOFjybRswFAUC3Te+m3jnbpfqaVJaEI7G/RczCQCLhcPmCcqt2Tdl1kH16XgMW
UqBV4+e6ZztOATD75ByuYeudHHeBIl0ZRrPABeqHEmDdbox9zMsaXCYiFJONRRfYgAM0aH7TRdsS
4EyxbsHC7ry+eMkGvJraT4asK1Go1Rs6nNnLR4pxGgPMJEPiVXPjWdfUegGDgdWVmmYD6pzzTkm+
VE4+gULZfZnVk0mv0bL37/OR8dJrVm06uDfpcldFR1q9VIqk4iE+pN8s8Cuk82FYy8EcgFnjPHfz
XS9DghZelA0LnBDiLllIjwKsH4UPYwPUt94Nte+XFYod8x9mf0OD8zZo4yjUxEQOsOuJC3Qut0dS
OzoP+k86QrXgd6T7m5lFvESSuyhdlBSzwSwapky8WMtR5sPWwldDfaHzj8vcyUhxpsZ2yqwNKQal
uv5MY8wZpJid0BuXJm7qlBKNEyaENiptcTa0im2z7TNMnFb/IJWGR/SvtDvzC1uQKi3tMclcOkbO
8azaGjdhDO0wsYsah4gUFHPa+ouV++xNkQTSF4VM4bnItQ7DFSNZIMkgHpzPC6LKxot96mvhjhUV
l7+iaxoHt2fKmYnSpL1dJ5Bgj3adVn9A7Oyv5X6RhV0S1vj8bl+aSmKxdTtqvouS197+dFkTxdH4
+0Xj06DOWqf9aL2dXXSYXlNs81GfoyM7tnKvlBI/IY5bbexXAXqODkw9Tjuask5I3yC90QbWPWsj
RdGv/GzspiDvkKJEQ9+ukE1ci23JO01OPVJdzxtbB8LRGESHYZ8B0ZEG+kG2Zl5sFt/JcCoROYYV
jQ0mNYj+d59OWLuduZPMcvyHy/ybCt/Ko5RFr/Ux/BPT9eU2DWxgl6ILV0MOr5aBt/8H7XinxiXJ
J7R5rGh/QmMKjq70UQ0uTyryH0D12lvH6Zo2d/tdOyjvWcK5meoBIHJOvZybkO6LRXcvK7z4Qr1z
xDkWMy8A9WqjJqNqL5l6o8tQtMWm/f37nBdJIkvLQsLAgfrxJisivzdVz4kTr+soilmyiUVxNLk5
Ms6VZHmojFkJepOn/bOywM88Y7e+AUWFu6uiyQ053pdEttFV4wjgjOE1Hk99nXvaLMlUSy4S5WzE
WNkRpiqgdAAiX76t1nMxSsyQTAk4i6CpWpkaNULwznRb66XKv1xWMiEHeBg5DhAlKIatPz6O2jKx
a6yUBzwPditYzfwrtrNHopalRJmFlm1Dh5PGWg+tXfUIWdTW9LNkOKpGcQQw/dHO7Ed9zDxFNfdU
a/eX2RMboQ1dTkJZ0tZFVcDUtQ0WvhI/90MAuvtLYKIYeJVd3RDjhGUaMba3ddDwqsKGscZd1WNh
v0g4kkmMM94TsndRbMBH9IET+SyhUuxX9Q0nl96bLnuapXtZq7mEKN9r42gTph8icFY0nwYUEwYY
Pf3wv3H2JstNqkHLR8vOQiBYdifjGdPZ+ziYCzc52f7guNS39u0pPsXp7jJZGWucJZ8iw46cHHe4
rqajOtpYddzdq0CDvExG7KDelePNPG6468rO7HtksJFM1oEmph0KGL/qvPiFr/iyGq7QbGyIcba9
xiLtpeiQubanVzP8ZtSvEm5kp8b+vuGmUpOxUTHtAi3MvjNuFCS7tKcu2A1+8vAGCnFN6ynSK/+a
qre034bk3Oe1WanQQQWDpdlwnqPMl3aVCZ3ihghnL4YIf1ti2Kko0V3L+XuwbmgY49nzWSt9yRnK
hMSZi7Y3qmnQoXn0FmnX8sh2zGFGxZ8eVvYaYFD118AaohCEdA7KtEiAcFGS5QxRklgwh2WUnGhh
BHqvnmzk3i6zJuJsS4a7U30TRdY0obBvk/oEWIrbzpLhoDCHwT/eHMCOqgyWDbAknBnsc8sa0wEa
XuindQjs8qVyAkvWVCt8BQDwRH3bp416DKcPxpzVg9bDJtlzvnhWEv4q23s7UV1lToMyqh8yXXOz
JN4r4+y1mCF167ZW3IzS770qQ8gWH+v7j+EUBkN5pUJDlPj69mg7T2EnSceILvWWWe5M7YQUNcb7
AXpJ0cpSGV5SYrGKrG+B6difkvvNBf9QjFMjTtWGTZAAo9ZBG2B+A+y0N4QEWZlScmD8k7GNczKZ
WLfuZ2VzSIyv4UIl6XGhWce2VGCJA8TTRKb0oyFU26Yv6wiGcAxCoMHNB3U4trt/MOutYSedixHK
aEOPu1prBaUfWE52fZ5qrz0TP9llt33hat/oc3ak2Is+HGTuX3iOrI8A4D+Yuv/Dd4Xdit2z2FVE
h7OufarLp8v2QszU+/cZ/a1p7+pitg0FMY0SUMNfk5fR+HyZhIwFzmGV9tA40wD8t3G6KbubKdld
/r6MBS7AXdKi6roSSMhDebdiwfXy0NiyEEJo8zZi4IxRgp0mVdMh9EM7kY/C1n7aKe50WwElFNiK
DmYoqyDeEVlaTkaWMzv6YCrF6sDx2l21s9agscI9pT9VrO29fIYyGXH2Z1K0arU7eCe0YiTKURlf
Ln9fIiOdq7CWJTCslxWMROvR0XfEeahlGJuSs/oDyGGqayxngefLUFpfbtW8cCO0r2BWU3JWMl70
j1emisy4MTLYgbw/deOtudyFMlxVGQkuAVF0FgZM2XFV87cufhyxb7pqJS9oprJ/OIN3lda5m1/Q
VCuWkr1mbERzze2S3M3zDcm0vXRuRaJdfB3Q1FskXnOIhraJR9PoYXTW42UFk5HgjECTNk1sTDgx
sgQGuW0rSSuwsCMF5vdfQ6xzFkDvbTsdQtyQBYg/bOFs6oeY8iy99DMw2H2WCbXbGxkWgYwtzgCo
gz4WbYi4AJUmB8Cjsn592aXh7n2MFTmLvUAyWvF1Hu/sJvTMOXETmfOUKDTh7r9dkwGJT8RPg3kT
5t9D6sWKRANkJLhwoM/psEwWEPnWSr0JK8V1ltJXyDXvO8DuW7YJcDysZeFOrG5IH3ctYqjKMg8z
tr3EmTQBLpTKOw2++yns0jAHXh22ysDPRPZN6XeNax61x+iBePS8nKMvgHHAIpPd5Usko8sd4Rja
kxOl4G1oU1eP0Nu13qnzp0FPJOUmoVpvGORMaK5FJWJDIDc47bNie1YnwdOVfZ+znxaAIPJZx7XJ
qhge4HaMJATEweeGA/YLNnETYBKXfrEICwi0wPSSXfSa34y77sgA8WVgSELV3hBjf98QI7Nald3I
9uxFnRdptxXa9yfZomMZEc6CTvOgYSkmTEG+PpTVseq+SPGCpKfGGVGKPeRLXiKa1R+HnRF02J1l
ecYjy8T8F02ETMp/eLjNsXHGM9SWIi8oZETucY1umv2Q+jpx0RyHF369N6xd9tflCyR+tG5IctZB
nSnBvPnblj0Mz9NdjKpmnHrtbv41nVM380tP9hyXyI1vXpuBLJQZ+YKlOuFRw7C21nwfr7Kt72zx
3WrT7FhhO8O2Gm3jFjb29wCvXgpNzW79BXmZnFXATOtEex3mZ8Fol+kogKBzgg7mtbOynZLUXqFm
t6tWn8NcOcxRfZvDglwWIFOJSz+BMxyL0lZzGSbw6Gp821ijl0cUO5eT05K1t6s5ftHWyr1MUiY/
zpKEeqR2+QCu2/hJ15+J8kAmSagn7MvbOC2+bSmbssyOkBcHoF8w+quP3oX7DvVv2//REG9FVvnI
MGCku+VkEuVsStaYdZaMsMPLafTVHVuKUx6GQMGGS/l+EtlBcsZlUaLMVtsCyMnaSVsBtXXupMv/
ZAxxJoVqipLlJQ6S1p5yH+MIAfzoYWbT2feevGtBGKNv7h1nTtqEjl1t424bSfva9eiR79u/TKhi
ppm7YlolCSLJCfJ9RxMCnjSnuFRJuKOIPTp5a5MkxOD7jjriZGPT4gAzNbnHBLtSNIe5SWBRdpev
lSQEsDhj0ofFvDY5rlWY3hiFr8tqJrLvc5ZiNo2yWwykJ8t+yN0kLDxH043/zTZYnG0wW2PR8hVM
qHR0Y3NfxKU71IfLJyWUOsHuBGohqv0DYbobY2Vp2hQRrTFiyUaMhVx/Of3Xy0SEx7UhwnFiFNga
rjcsk9EGXXevXAMT6Gy+z5jchEgocCtmy2YBKQ3mZq/b+6aWaJSwjL6lwVmzJe3TJR3Rl8KSQOuZ
PQGT2xAwU6G73mLeS3IbhVdlw9L/kfYdTXLzPLe/SFUSlbdKHSbbHqeNyuOgROWsX38P7e9xa2hZ
fG974ZWrGgMQACEQOIfLZ8WSA0k9xDowNl3vExsXL5Hupjnzm0iEpLZdt7BZUzBMgvqNv+CbptGs
PESPbjyTc3SDDSl3CN0Eb5vSwThW7njURTI33W4lkgvQ1O5VPdJaNoH4qOUgEfukf9/3uc3LfCWB
C9HUzFO8LqAYw1fNobE7F0NnXh1JTj3n7jRKTpuk18TSSiTn5pYyLGDrRJcgLT9V2BDtDKdUnvfV
Eh4Ws+zK14GVNA5Ni4ZnQd26cdjzVeJLbt87RuP/mvIRU1xuXkUrzTjnV6q+MJQcd8MAPjvqW/mL
kp/G5b5LRaBQIsfg/L6Tqs5uWzhGFC9+LwNnfw4q2d034mZwrdThLnIlHrtFBgCjVxJ6MzbUBTep
n1fJYRBNwm5/9KxEcZe41MZlpTYYtY1v8dhYYRSiPOj3lnFkD43VQTTpuJlpL+L4SzyZ8zjqGCpi
kn6r5SAVdsJYr+aPGnklgOsSZIVdymBWxGuwfVeFXs9oNSeP5DeDdrJCCnoPxRlFwxcCp+Cv80gf
rEanIMZerNlJRr/EyrdsBftOITIdlzAkJdTztkD00vppKN7rw79lB/46z7C4V3YhWq452uzA1lKK
91EmyA4iQ7H/XyUHRZ2BYxt36FNm516+UUdwKB72zfQXjwalAqjZgCTBYzsWSjrpE5tinB6wDwgo
2OmovbPvfs2DXoPehOXN38K4SMUIfgxEOvQlomFxSgzJVY2gt7udCy4SuAA1q6IwZay2YUf01rYP
eqd5dew01neB2Zj7/Bk4/8kBfuTro1kkTYulHG094KT+oLHpknDw8xbzG4VxJ/Xgw06UwrHa2DfQ
Vxwq6RxZ9jsNcDT7fwiz2N7fwQVwThbZLAZ85BpF4liWV/ZowpSfGrk6R/r3SYRzy8z3hzgLg7ya
ahmE8CgqKcoNmuggdEwtdM4rPy9vlts8vWnwDWVVT6YhSO2bEFXghvktkLuE6RwrZjgDXqxoR4ei
ounfmAp4EYnshu2dPQFr56UcrnnBXwnl4q7ISyVhhA2eQc6W/T40j3H7ef/cNtPTSgTz41VoFyTR
O3WiLUbWJ+DX277Z5wLbbWaPlQju7m1VSpeiRp++yD9ZX8z2S5d5+0psP6RYBiY7MEKC2WDO+/CJ
3uIrEDdv8VF7UoIRm73dDTAGnqbZNRz2fN8f9WsmmDBv+1soV2wCZLWfZQMlkxI/a+Mnu0wdRXqz
r9n28VxkcLdH1aajMrCW8GzcDxkQ2Z72f3/7+2OlBOfXFZ3qKmFsi/PZ/AlGZHnG2xxkCYzkgrqG
YHtPeFKcS2MnZKjTCN1a5UF2Zb89RE/DTfwhjJ3ydvRQTvvSt1FUmAm15LycJHZsjXUEmlnTxWu3
n9eO5BbgeHprBFlgP/ZH85r8v7Ir5/SJ1FsGLjS8hCqNM84HW70bitkpZdFw1uZFsxLEXWVSY0dD
XOGDpC4OWv4mS2VPJm6tVYIEv/2FsBLE3WiqPcoSseHuFSObrIB3QV+6yKE/xoA9VY7H6VPxdd87
mZH+zPK/vZ9/s4rBwDRRC0lXb84TSGGn8ceAKBvbd0Ko1e0kZesydkNUDLtx2tl6Z4yGhLHisOpB
597LZ0zUq74WFm/3ddqO6N+C+NnbwsBnlhyj9JjTD0V6lparsu3l97lUaDemZapxjKmL/FEZnGj6
2IqIjrdrNdtQTTBYKjqwXV5fGmijE6pRxtp81wPThWH99KkzoGFZBvYn0djXphespHHBS6coVBoV
98cEtoYCxy8du/Y+176F2lUjKytRXNSS1hyxJTTUnl08TO2P9Kp0vvp9LlhjszFnMuBwFkVx6z45
tcpVr+8rEZwjx3UWGwsrVKroS1wf40Z1FtvV82suposYPjTDMcSKsQ7QBtK8H+hbTGvuh8lmPK5+
n3NjaWqB+WeEjadox2F+ycagR7LZlyHyY527wTuz6pc6ga3Cu+5UxU4caKfhDFqp0puPy+MiCH2B
I/NkN2oKMoMmZ4iJxY2hf5KLxbGH55F+6qRYoNpmllmZj7vW00kdczJgW8tQ3rWYKLOf9023eeus
fp/LAK1iRDo4BDFmj3HMZinwZfF20nt/jP//S2AGC0t0mdG3a/zMp6qnGu11fKOn1ZNenIBMhGp/
X5cNW70SwXmBqdeDXaRtjc2spyj5XF1BXfnq99XX2ZKR0Jhhj6vFisIvSTjLeABMvu/rwOzN3ZSv
ZHDnHUajkWCFrfU681QZh7S4SUQt/a3lm1cyuDOv467VahPo17nlWucW+4wa6Ewc8Jn/D69UIoW4
pJ/1S7QwHEMvJrd58mjmh1i0cb9VFUIhw8AXpKzKf1BcGXU5KKMK2uKmO4RPkhO7aWD6KEVz1R2w
MSwe2N8qotYi+bQZA36oygrU81j1Nj7nX9AvBioM+qyqk/SuHFgoR0V7TBux+koml0rljII80pCR
ShO8z8ZfWzUIsTwMeDtB6bHRA0CY4oMcFRsh4NR57eha1ZlSrLGpAXV0p+iQdKlb1X6eAZt4PBHh
Es6mYhd5PARbM9lLFCtV7ZXG8raUq8/LjFZOUehBOVWihcdNh1wJ46zYT0NIJAknV0eGkwxeC6Td
TlQfiIRwqWhouiiudNQHdf+lNrxZgx2vGJtdnxLPzWyxLWilwqVXz6Zfl8spS2u37CWBM2xm1ZW9
uIzU29U4TSa8LrSnh9ZIT0ZVtoJbTmQu9v+r5oUaUl3KFbww0e6wdH6x3JUi6sKtGuGVubhE1Ff6
OOQmqs/4pAQaNgKwz4PHOcZdAYIb/4o0vjIaV39id6032mSsvTaLMKFiO8NU+jV92peyeTSqbDLu
M9sGbc9rs421rGVRNKJb0p216rOwqbB5LKvf50w2zU0S5xG8OMojJ02fhuzcCGHrWbz9ceOthHCm
KrBaqGVSAv+iWLYiPhagTi0AlPH+kQVXLFoB/uxiMa5uT6esN6Ie377TfG+PwTJikVGEKiiyGpc9
U+RVMD4MeGNpXvTYB1KQM11Vilz04EdmzSqq8TSPG0/Tkoe2svFyLiIU3b5VVzK4RJlFdaV2vYZy
5xkfoYcqYAsN5jN1JhQKmRiEg5VPO46gcjlzNIrcHAELA2SHGavohqscJ8d8A068c+HLN6KtKqF+
XDk3ZHE3LIqFchGDtKyDJblL7mhOAQRferbuRVj1m7fcyp5cIq0npUrpKFdYdCZHIwIk7Cj5ulwc
G7sO/ikxqFxiCM02U+oQjwmt6ap56vS66Bbd+ARaB5LKpYaYlp0EFnZ0tOVzUeGCu6HJoZI1Zy4+
7uvCwmXPLbj8kA04pNaGW9DTcAJw4ZEtiSeB0B2Ye+3J4VIDY4Sx5wR3kHQsTmyLx/TzW8YSxoA6
RYPi2/WjCiY3UIqDrJe/vMtyoFXYIbV2iC+AYTO4GfpS3GSKt7iACkYbLhXtpmyWdSuZnAOWKkbT
9QXgoEZ4W+QB7X+MhZs3p7499CIgju0keNGP80AiK1WZYgkPoxv+ZDy09gO5puWtyxqW7nQbS7M6
4RJtpA1d3aesyPKze+CJe/PohgATjI/GESX/nfJt3xM3dbrI45OuPdhhkxgR1kiU9+34RIGWLnp9
E4ngcm4TjZFE7bD2+lYdbXee4v5cVpn5eaTyYgiqru0PwZVCXMbN8AGzxHbM3gws7PVHZ/2OlUQM
6NsSvBeIFOOTbWx3amVjSr0ikZOhYZJi+F7vP+2f0FZBhFk109A1xVIABIMYX9WRBn5UV3usbufG
jQScb80QvLJtVpErCfynSm23pUJjvG5rh9nPj4kfetMb9VDdk6N5Ut/tq7MtDTxrcG40e03ewwsQ
HY9mjjnCn9LAtqY3N8tBDupA/hAFUXH8N3m8h/eS3EuWhLK10Pyf0FusTta8KL1l4ygJ+FT3BW5d
icpFP5Vz96GQk2WY0UhDl9Ah+rvJHly9ekyEqWJjLEVfC+I8HfAEcdgpMmYlz8lxOUo+KpmD6gO3
4rCv0da72CtJnKPr4aJiTQ4L8AG9nX2CMzNOcefod3PArhL6nH8Q7U9t3ZBr5bi8no9Vl6YWbnul
fJjNIFE+R2hNWofODpLpJpOv6Em+UpHF+irKSqOU7FjGLPWUPg/yAdxZ+zbcyhVrfbjawtDHNlYp
inTDCEj7KbKBa/KyL0IUWTyMmJb1aZRmGJ4lWX4AvokfFjHI5nJX6oCl2qdvjGZ6iiLJX6xCd9pO
P1FTBHGyma1W3s9VHFImAVpzYSMf2b2NXkcjaLmKfp/Lhn2ZJqGl2tira9XbYRjuErL8WwDzYGJ2
P3SaxKgiaN19luQFC2mtS3PyPA+iyQ2Bl/OjAcpS0dquLJzYITqqx18gbA1AdfY9Q+B8PIKYOknW
ZMkoXBr0BaKH6TMNBVl2q3ReuTdPBzjbcqEaJpI63OvergBDmui3QxkA8c5RRMt0IqtxuWGJwiXT
WgjrSe7Wxo09ZQ4B5+H4sctByh197yoRppTIguz/V+lBjnW9X34+jCpPYXSuzRO2cvYPSXBv8ByB
YRxasV6wt9dG9cMhdYvmxa4fzVQwZS2IIB5IzCjisJdUjKNoeeyECyD57Pf7mogSkcYlATyLpLpi
M4wFj4GZg77TIye2BdMcxqMIfG1TH9QROqiDLesPKlolryI9Zpu2c0dcq6MHShtXoBC74PjvKAZh
Q3SFAW/w+LfUjGhHZwUB9HV2m1MRxEFx0wc/Mb7/F+zOrf4RVm1NTbZtICTyUDCgbcjLaIEvaPl3
gwTy9BIZXjs8KRiKz4zPUn4fVQ+KaGVh+9xWYrlzswa5VXNkPU+CJTGJEqH5HymeDhzF5qCfRDD0
mx6/Esfl8tCMcpDy1hhXT07G4s80DnJ618pXDN7rigFEHQxu4lORnwgAC3hcxB3q26w3nRAswkby
RqmvqqJXUrgbXgLMTGgXKJJUxWGdpeloeZozfmWdJfHQ8/ZZmfhWtGyiwPG5MtOKJ5WGJUZrfxEG
FB7bvNTv2KYZPYi28jfT30oYV2oWiRHHyog5HrW0n7P6Syb1gamU11xTKylcmTlm6iBZFksb+We5
tF56swMxRftuP5hFunC3RwsYnTIGdp4XIpVXz0Z3XixBKt9aP8S8+OVwuOsiD5dIlhhyzog4Wm7x
dgcswOSOOoZTfWkcOIRL3eHTvmIsOv9IUiuhnANqgKAsIoYn1lYAGbbeGf17SU3AEgjaQOtLPn/d
F7cZvStxrCRYXYnx2IZym7AFJOnWmjyDTm5JEqeherAvSHRgXFZSDEmurQYVOQGbudo/ZgCEjkQv
QiIhXC6S1VrKTcDIsvEHkh60+mRGgqXUzYvqYrA/PrOHMSJzibGEXvoQT5+N4rRvp80DsRSsvQKq
AZD93IFEXShl04wXTguzfBqwwuSxccrqhAkGZ1/SpiYrSdyJLF1k9L2K60nt/Ea/SUXM3JvV5Or3
ucMAtcFCG/Zlmy1HTC83wwdrfEeUyFHQYd5XRWA0HqfHnnNTmSxUQ3XxLZ6+FfRH0t8Y+XFfymZf
Ht2b/86Gx+qpptnorAYrPvJnFBG34yEFIO1yrz5Nvo7HOtGr+vbtYOmACQOnvW5bXAIyLKxzw99Q
FJ2VgO3fgJkrujUPFiA7sxfR7NC2PwAbDxN3hqbys0ODiTu76pBS1fEGM3lObovq7822Hppfv0Vw
WRujaV08pbjuMjbfUQTDMf6QJYChIkf6LMIx/4v5LtI486VKqLZ1lTJwbAsThGmwYL/sPj8p6K5M
oyuiDRHZjznpKpVWeSJnWRm1Xiy3h5qYByAqCJLDZn5b2Y9LDmObZGlrwwGHdHB0kjlWY4P8eRKE
06YmNiFo7dkyAQPva03yoZZUu0QLwlaAAN9nPm1E62UiEVwtUhuREVoKOgyW8bHE0CWgEfaDddNU
Kx24MoTakmbG7FHd0OTBHeO5dpW8dfriqqrK1hkYMrYCgGrLGavI9VqdkeYmNXbM6X2YD44k2l7b
1ua3EP7WCcM50YqowVN09j2JUPq+JIO7b7DNdH3Rw+YOPRrtzGxS1NdLM2OG52ioj7HZunrvqcXz
vqjNdL0SxR1+NlWSXhWoBYw6cwyjche5dPW59KdeBFOx7WcXw3FuYJmSElUjboYKRRSl3wsRHeB2
llkpw/6CVdjX8UwqLUXPkTzR0y9wGN2n73+Bw4iuBJE6zE9WwkxNmqsqgbN1ZX8OS/lE0/Htvx0O
l8Y0uZ8yW0EBmgC+DdM1Dq2NQ2QcLNF1KvJpLplpQzzGlO0D11grLAa3qxp3ER2PyGBckTNnqGYb
tt2iWtg6zhlYc31Vtry4GJcAtKXTpYHiswr0t05lvyVU8CGyr4PCL+DhHp5VtULWRwv/TaxOz0sh
mkpnf+MfXx2/nRhYv6/9qtIK4BtJ+Ghr5YO1+FryVaM3dLol8Rcpy5xaE3xnb509AbMW2omKghl/
zo9TM06XuAH3lRyOTo97GVHkkTT29n15y3JrMZwvlxYFN7GBYrq0b4fpwchEZ78Z/WsJnBOTpB8A
p4GiqfYZrWXsLk7sKffKmRHPihhTRFbjnLmitlYMMVotpL01kvtZ84VLKiKLcc4cj0OoZRQv1wVY
TYcnmTz/04nw73g5aNfKKYEKZvKlaV9M0UW5dbWszoN/t6tiG5tmIQbPojq8xdahk2jtOSzoYZpF
UM+C0+Cngoq4mgczQasINeZJ1bvHBUM65tD/mw//wak2qxhXGDJEP+oLNcctJrpURIown1hdKuqc
T0THzJFnVfmtZkb3mRk+pvEc7B+9SAz7/7UYu7WplePo2/ADzU81sj25AlxZJ4CEwcczRi90HhDE
JmUXkQhVXzZ6qJbUoPDyQxgU6YmV/ddN7a3lcZVMpGPDHwtcmKgrv5kgq6mkx0HETr8dkheduBIm
JWWu9IaNAlOOHACYO1UiMNtW6Qf8FGLJGKtWCL8YT2gzAbIXm9x2R7/p2AQua/WLTdG3m43bLMmu
KcrW8rg8llaL2posCZSLH8cPo/m072mbFiOqAiZSHaNefMiYY6OrrYSp7US5I8ltes2iok5UWQZD
M/79wTTdGHK0LDayTOsz5s7El8uAfNIcy2E9dmU4iRbUNmPnIpBHx6hHNWuadG48iZbOPE+Oajjq
eNg326YbrIRwRQCpxnLUNUzODdi4iSoriOUnClYDElr+vAjS2maiVjHBb8CGis7zyKSxFpPF1tlw
7ezI+mPd1o5yV4keTTd7NmQlhysBaNWzRhRm0Y3P0f0vEnVMsx21B8YmG9eOqOuwqZcGnyMaUcE0
wEVraTaSUuc4Kc2aTvWs3+FpCK898VtKS1E/ZdMrVrK4xJ2ZZllhABuvB9JtFwaq9VbJBD4hUodL
2kRR+zCsISIyB0fRTlQ/2/X7GmC7+7632RoiK124cwKlCqA0crsGlFPxDqu/dwAwfF+f2Lp29mFf
1mZ6WIlicbC6iCQKnkpawCWk7qhkZ0lE8rTtcysBXH7L8yqNWrZUTJ4GLzoy5haCrT9G7JtipL8W
TFOIzoir2ebM6BFg+ChUm/PwcZw8OzlWVND33nwNWR0Qz8IQ6Y2tVBSOHc0Yj3MskCQnN4wdKXGJ
7RiR14PlNcMglojzU+Dl/BtZPdey3Sb4hNOqr8vw3dLfGKIRW4FHWNw1Tmt8/8wlRMTFXWidgIi9
73Eij7C4rJAlodYVE45IPkdHGkSfTb9jFEy/ELjb1LVEiytCkVxyoFNpJ5aJ6WTMVBzYHRV7ph+d
DMyQk2PoitAIRKfEJQoNcDRRpkGcmX7W1Y+xfJQLgQuKRHApoq8bZa50eGCrPNV57hAa6ETQ/RDJ
4HKDlcVZPM7oGUvmM7G+K5IvRPxm0c9/a68DicsO4WhKaabgmo0T2SFxA8yB3pnTexlks5p6a0eZ
ILeKdOLygyrHiaGUcL5Qr5wuPFhj5ib6ad/FmWH+1Ap0tZjbwgc9PwRVFnFsFAOqVIucjeR9P55l
dNwU5WYSMhlsR+tFFBetaWgPUlNAVD8kbtylZ1KLJqFEIrh4Bf5LU6BcxnBS6RvWYbquLNEuOnDR
WdQkSysdAhgoowpKlvCdhkEDC9EpH6kbveyfjkgfLjoHSR7DgUi1N+jf7B7cL+pVcXPRh4vNzBj6
2sDTBAicgPVuTYdeP6FbLpjVFjkZF516E2lSM8FqJjZLTayOmOY9nT1jflOnbfBvJuPDdDbMLKkh
ywo/AJfd069BDNTJyge4uKTdICvgyECZ0H3Rpw8m0KnLKxCE1jL4beDRiubCxhqPl9LBbTHZbocD
VoF/7NtqO8P8Pn2e0yjV87jX2qn2us6O/EVWPbVNwdUZ54K+IXOjnSzDwykURTMTQKsgd5rPMmj+
0G2RlLuiHwQpc7uvdzkb/jGUFFKa4HUentb42tkOwpN1S9PjhCUExpkh3IARKcblg6SZlZp0Gh7L
O+pQ8iI3D2p6krRRoJjopLhEAI72sTQq6KUYX0v7u9S/0ft3+87wl1L+4g1M11V9HY6NbBcm7un0
NN1iee2ekmMHhiug/x87EUi4SCEuJaShjPX6hSk0P4JrwE2Rq8fpig78KlJ1LhdIY5RQI8Vr5dRl
vaeM81OY5EuwbzdBjta5dNCiVkvMARs2GjhZpvtUNLki8mkecn9ukPnzHsHza9gMnOXHCh79C9Zc
tFMolMZ1EyrZLOukxMG0vorhhTiQ/PTDdJYDhnxCRRtkQnF8UVC1SbUwCAJkIcbbCpKzQ/up/Vqe
dAzuiZYpts/KJDJShAIwAu6srBb8DDpFtZuaZ8s8zqIltb+o81sAj+GE3oIZ1Vj886L3WHI+FoH1
ODAkrPa2DopDJtz6Y+b5M7Fe5HGnFWa2VUsE8jqK0dgcQ6OZW39kx3Ut9Ab6Zv+Z76f2qwzRWGE/
LGw9PC7GU1TO76dswTCDJiIi+0squgji6jjCxsGiFOU8c/kFZL7TUb1jGFLA8T/uhy878j0Lchm8
kFQLW4X46NcO3Uk52uB9Z7WcqHLczncXjbgEjrb8MEUqZoL6aPFp95Gk5JSLWJC3b6OLED6DY0xH
GyKYTa/uwjIIwe5cAyRFpu6+zQRhxA+72VRf0qVkA060dVJJd4xOUDGKNOEyd9eWxTwSdj2oxCnb
B71wZPLDFqFqiBTh8gG1it5UZ0zMxN1HVbql1b8Zih9wA86FIodgC/MALB2PnyMRq7coUPiRH0NL
+kTuEsbdxDAoMGpme5OruGzdF8OO+8cu8GHC5eq8TFutYqAaMZWeFCVxYjv5BlgSQa0jOHvCBX8X
/gd30M8PHaldA21tO3/bhG/21REla56TTqqWQukw9eUpb38tFjDqJgd1fZAHiSe92xe36WtAEUSD
UdM1m18rmNJCK2wpxiJdPD0mOsD1Cyqw3OYBrURwUWOopFFbNimuRIesuK113xDdcJuHsxLBRUxD
87FQQ2A4KHPmNvaJdDrQqw5LIkgA232wiyC+b5licMKqYnj2fygeaITJ31TwyZwXPNbYXi5o9gk0
4/uVlaqCpNls0etDUlOLp6x8HnLbxfeE4JQ2V/WJbmLlkYDgwfyp+uoaDXOrGNKULZgc1CD384My
e9OTcuh81S0Delcep96/wvlQ72hA2wUUNK+cZNe1NoesU6r7JL2PCsFT5KZzr36fvP52gOdhSLwH
jKpNxtY3aaneyGpjfN3XYrOPYKBNJRNFY9ser6XEaavnYTrjARJzW3L0tpjv5+Quyj91RPTqva3Q
RRQXSrCiNGQ5XqSnMvoWVni+BdS04FDYb/xReqzU4WKpaHRMbAHPEK/eltc2L9PiMTy7XkK6i4Bn
+X7fegKV+MuoBN5PM6Zl7w0alpbl5jYkIpyvzQSEp2i84FuWrvwx+Rw1LbFr5GtLfmfLjwvR3U7E
IbydGVZCWCCvwqfTumoE4zN6vbFD0qN2ZiPWtitN/hADKE0HlIxo1GIzN6xEco5n2flkSjVEmlGa
OFNZuJqcHQYz+zBPog3YTRtiUBtTqZgZI/xgakgVWtcKBkfwIjSCiUJJD6l8BdUPEAB+C+EHU6MM
H8MAv8PjjGE3Tkv6205qTq101VPnSg73fWKVxGwMZriufppCzck6MLJ+3PdrgcFsLvfohV6EUY2+
BYmPlvIh78BNInznZD/yR6yuFOGKEmPqdNNgJJlTwMbF+jvJtQESjY/wJ9u76ulsJYxF8srD4yQq
pjBTsJsH2pjOOmoTmnKizZ7ta2glhdl1JSVpkhQke7Bb+KydNVe/iR/Sl+lN+9U8sG990EsnL/sn
pWxmvJVILnQlLU+TaoAV41OhukGPbzvNb97WLjC3j8rThx7MXK573Q722t25+FXiIZNq0Bx45RBi
qDADVN/9MAv8cPNLcqUcU35lz9mskoZKrJw0LJ+QQ200TtpX3tI6LZanevIj0wXX7nYJu5LJXSG9
kfZznyNZ9OcZT5TtAWNTx/x2Bl56Elw1zfJbGCZOOAWlBg/WKT7KkvK9Yp1G+kUiB4GH7MeZyk+0
Nn0ldWUFDxmC+FHFd38b9N7spU7j4qnaEUjbvBJXGrG/ZnVkoKCb0PDEkZnYxs6cAZNn7CMqOaSm
M/3As7+TeP1xX+h+ulJlLpMsYWvYExYhvcJ4KCTlONfnehYhmIoU4zLIkiaDLrOlINR7tL1PB4Hj
bV6IK8NxuYMagFULC/b7bHsiugm1ybNqX4j6tIl+colcVeYyhpl1SO0scgEg8wtbfsod+ZsGzDji
SSeGgBKJwbTYtfT3bA+Itdd+YadpS7UWjRRysA6qF53lk3pmwI6RJwqq/ZQIsNnXoqq2Q94o1NZL
CQDcLMsJY0BrANNteJdpb8zyed/7BBlD5VugJpXqXtIQxEw1QPChctKc8kR+ssWK+pMCN+HboXPY
SZhRhR3z2AoIPYD5wNfxUhIlVzAkrwoa9WejZBXJjTxksxWhlmYD3YtXIHOQk+agbR1IwskdQQjz
fVBSl3rXs8eL2kjdpTrWcufKIoZkke24PFFGyoxlLqMGIrwZa06X1BXYJa0iw7Dy1L0pJb32BL7B
fnLH7X9WDCsj5kMnx92M5Js3TvORFdaJb3mZ7Uxn88D68SK4JpEhuTQS6pHRhi1OrQVQ3Xygxg04
8/aVEpmRSyCVUsnqUOcYKgUaiq4/FMuLYaSOdN1nySUl8h+nQ07H1q6RqUBnSs6LpzhpYHnyaarc
7MSGd0QfJYIc/7PYWp2WkoAxJc5wWn34llgPVfxvF5XC1RbDLKuSEkOhrH1DTDBLY7O5q7/tH8/2
19zFbPxXKdZwqhA4bgDppC5jq4v83G1Tp/3ae1rA+jzyG4HEbY/AZB36IIBO1bnkDpSXvgUdPDoI
B/0rgDrfg1j3UN7ZrkoxDKe4LBXGkZjgZru0ucjlMr2hh4AVZ2+4WuZMX+sv5jG/I48mXCNgBMWS
4PGTqfFnMF/EccdXjlWmZ4zNl2BbL7XOU4b7JX6TGwe5eiswqUA1/onSSAtZwgQJHh4ij93ScYDm
IAiWHv7vCAXNQYFq/LqAiQeb3GLTrXS6qc23pPjRaaAGbO+aVCDpL/XHbyvyLOF9QmJKOvS8VUd2
O+AIeyU+VqTvytPoqW7uyYpreo1ox1/gogaX+9HVn8elhT1zeTi3HYqCWfMSPXpQWkE9sJ1ELvqx
/18lkQ7NBmkoYEpVXsbjHBfUb+X6Zd8/ttP8RQiX5oeuwmMhQ9oK25d6jtwkvtViQQUgUoTL85I0
9bUOLkqvVA7qmDqRCKlRJIBPG0ZohhaDea+UycnKL1UjgkMQSeASBFXj2epZ58cmt1Q+TCIyNNHv
cxlBb2WAHU24bZvlQ1s85IMoWAQC+HWHvpPCfATINz7eoiMQjJ7k1I9fqLO4bHe/lp1cdpIP+74l
ilCe47uwSVPKEYTqxpHGWOZjdwh7BVdDvw30J8bXIO4I/qV7YmmglQNGFHYiXwdOvORV1rJaiZ4A
qVrfK07k2z5QEUIMWYPhHlu41VVYcsS6COWcnLF5UdNkV0h6zJazXj6Oovfw7TO8iODcvLNaZWok
xKqMLeXpaz6KuHW2k/dFAOfldpOb+sBYxlVrORoScaShCUzDibEeo6vBvneIhHEuz/BOKQaDK69p
j1kLtI/+ezbeGBhDzBdR81sgi9+RTIhSlAvj15IKy51jw4nQtpVyULtNb6ur5rYvnsAvTGJErwTZ
FiA5qvne6D9P8eR0/VUp9fdJ8ZuSNIx6s6/KGuMezfeW2lYwmrJo4Ejgb/zSVxnivapjLcERfdXk
06iIyr3tb/mLFuwPWN1wkUwTOWLLxLH6fwUmSFUizz4UKLpE49QibbisEMq9UrcUl8RgP2TKbS1C
ShL9PpcA8mGqLVWHtaT8TtGDTuRWLPj+LBovxuKiv05mWamx4u0lYBNvaqcA2fzSOaVUupb1TqGC
w9ksDGzFwsgK1v5UHrR8sIfZ7tj4Uti8zOnjlB/G6rSfAbY/MFYyuPPvzWRBV5bJeMbbzcLQ0c2A
gbE30u3/xgnBDuEPI64kck4g54ysgxiQiKo+eciNoyE/Epq5+5qJjMf5Qt/VlKY9mivy/DCHX4HK
X0gi44lU4fyhU0sJK/7wN0hx+3ti+cnnqHZsH1tYh+LckKB9oX7lisaltteWVjbkbgmgZQDyzoRg
cpg+mgV4JTU/DozTgg/Ch/ChcYgTP9E70U6WyKbcfWFSuanmAhNumtQ9tKGEiUf5MaIi7ph9s2p8
J70Yw3JIGhSrSyN5cn1f44HHpKFTKYKhhn19NL6dDljTWrK7GCjpANZKDqYRTJoA0lSkC/s2XOVX
qZxrDIQhvxbNx6y+0Yznir5dRO0VkRTui8gwo4jabH5uHD9bltvahttMrmoLEpIgW2gyly3iBIPJ
WgG/6z52t5pbu+Gj6aP79iUCbGAUiF4gNmuG326u8eu0yYJyvMDktWclxVtjsAJZ7Q9p3eKNuXE0
yfD3U8Z21bqSx8y8OqwwWRJiNwBv0e7M/idZa+QbniT72AH4qaKVO5PAQUQ+yOWQsTa7KUtAXzNJ
macUd6MuBUD7c/ZVE0nhEka75F1WyPD0QasOg0ZuGnm5J4r149/EcAliTpXRiNjEYEdyT6/PamV5
o/KyL0TgFXzbvIibqMh0DFl18720eBM+Z2n1Ne/vk06gzlZYqTLGNXQbtGxohr32h6igJo2bpPaw
NAMEmTBQQusgl+DFRkW+r5RIFPv/lesp0mzDbh0etTHj0kXmjaHY75SeOoMoI20VSSohJsB7bUYR
zCk1d0M6dmOPKRQgh9GIOKMsOKDNucu1CE6ZbCJdmOtozre+7Gpu60r3w9k+dAfc+MG+3bYcey2K
Cx8zVkLdMvEJY9tN5YyKGWhy9DCU+WFfzl90MgDAAGQEWzY5szVFlk7/j7TvWo4cZ5p9IkbQgO6W
ro1apmVmpLlhaBy993z6k9CeHXEgfI0/tHuxNxPRJRBVhUIhK3PUMdrfxG9Y8vAgH5Yfk6d69U70
6sVf1Lst5vtN0lLY86I2XhZWV5E8eGY+3Vjj6F1ek8gM8+3KuLPNpJLwBo9uZJtWD9L0mkS2YMCV
m1U19X01TO4J6zwLUfp39N0kP/QB7WOnaIGuN1QD4JD7SRALHmD5K7MNwzQxywB27L+jqe2J3Voa
oqm0dlK1J/W1Jho8EZlQ/zZB7Gy2koWuygzG+b6VfV3EKMd9jYSstiJjHsPULfY1Up5mK8ci/2Xk
aHahp0D9hATpcdiLOv/Uqdi6XNNNRdd1jRCNRacNdVZoBbqbXrguQaffmOsTwUiGkYgQzNwvZ5jE
ANIXfDYshKvXCn1pOkA/6mK+iobJS9LoOlOEEUt34MOC3u2wKK4kSSAk3wN1GS0YFqfIBYiUBlHi
VCf64CQsymmR9cGeTWwgVwmIE9m7utHremr1KI7kc3gNmSfs1vKi7Na3zDftq08UryhZLWQkm2gK
S/yuF0SucxnHYGnnjlXcG8qvJP9EHG1ssC3LzNRjjUy4FQ65H/e/IQ0i1i/gFpWEYn1lkMHKytu/
b46+JUtba1mhgqOeqxz85No+9oxD95wdyhsVUCvRkcFzdKJrGqUGUiyD5YRMsgzqpw1Op7DW/LJe
ngdoXjlJ7uaf0mbYmmKSRNuUetXQ59Upu9Kbqzi7KkQsDLzjfGuCKf2HVkvqYoEb2Pq+CwEeGH9e
PiX4BgwTtC+mjnKBOSUg44kEKym1p4XHqTxV6SdOcOQCNLJMVdM+SLP1gOUvswWepiX8QqTUCaef
6iyoSHgph+BvJ0AmK/IH6bLctHsjDwEJSEj9OEjtLVKgk1S9oOfALRI2dtgmp7omST6UdgFYPsBS
wy4OtBvrYfwCII6w283dl/c1sT3OypwkexysxmuaHzEaRCJoAPf0IRDMMy2DAFrDEmj1RZmYhYz8
KWN6BpJ5O6N2kM7wWpEFtpd9aotMaCAAHW2qbK09LGppzDai0kwsB50UkKmCP1FQxfEaeAQ1wb9G
mMKqMKJstRCSXo7LVmQFc/9spVdjWQem+rgIYTe8E2FrjgmdCQiByLbQg1JuJdv5h0Y1v5p+TBUo
tehHFElT8XPpZoFMrWWF5lC1mdl4xW9QEVI1EJB5D1mg7ejUU7nrhcOIvFMWdGTI3Lgk6QZ76qG5
kYHzFAO+8WHV3H+kguYjpJExhwJImOldzkbc5L0xR6Nic1gAy7xo9oruodbviuIuVB+W+HUxRXqb
3ODamKEJZWNmiDMpK5oG7dD8YUyP3SRIenTn2VoBZ91bnaDrFlugQvVNmdIZZ17fPC41RMxzvMnq
GV41QX4rcHruG+DWGHMKWesQ9XYDp9Af1kAP1KcUmqsv9b71Fbe+yfeyY0+OkjqXd4oXazowJBpg
JBoGehjnr6SIzPNqFZ5aXrXJ1Vp8U6dv/Zq5imX7GmY6LpvjpisdvKuo+HFMgSfx7y3DXb3oFQtl
pWq6QGz74SH93gX5F2jUALJiCnq/vBMFHPYYGKKaojo7WjjmdrRkqtZ4Uv281rf9BEmpX5dXxPNB
3F01YHCAAILy5t8LUrO6sEeC61ksl746p/sl0QQfjeuGGxOMZ8xgfOuLEJeYuHlWO9WVrEBSZScG
d08qyr38DcIYDfRXVRv7xDjEqmhJv7Z4/VFuB/8tGeIFWroOnQI6RSJsJe00fQiwjTEmEY5oGxZS
iKtTUfzKyWlpnzL1oW6/N9KTnfmxUGKH946Gy8yfxTGdr7lE5T9koCTpfk++Gaz7zLVip8CcfhYI
Q4ub5jfW2PG/SU36em3b2sMbKgZTgGvvI6fxDIcOZ5bXNvA4l32R6ygQ+oQqJvS8P+gUyU3bGQa9
7RrlTm6JY7S3UXOtprdLT0RFFO/U1De2mENaSRKo9IVhDaaNBBwB1S/1rkkhFE17LfExvc6JIAr4
CXJjkfHMuQJ4dq3yxtOavXqEtG0gucbJejQzB5CF5kAPstBtBWcAN743VhkXbXvIzTYFerLaYk8+
hD5ad+gTXdB+4SaqjRXGMbVxWHI9RBXXjg851UQ5pvUnWtibDWPpeOy8qxdJoayX6XGKj1l6Gqf9
Zf/jNpG2NphkOGhgKwLQDCCppzWIR9dwKRQycdvfoCfFrcctgk5gk/flDNxHZdsAAZjO3kubGRTY
fdVCrne9HZfviu0XIu5rXjWzNUFdZFNmhJO+rknV4Xm/+lkC+ChX10o6uemnFAMMKDeDPRhTwx8k
uYD1rENlwlxo3z9m7bkaBS6g8hLE1gBzkqDRn2A+Dvk2S6GqJxXnpPxZDmpAJkAP44dheCx6XOvX
2CN5fqz7DA/oGbAfRy17yJLFn4ZjOR+7IT3OReiqmCGMIWSXGk5o26B2Ok3SVa+IiM5FfzTNRJvP
v+K/vpLwR6vKDoEhTQ9LcqWXiZMIOdX5zvS+AcxOdzGqZKlDAsXDSIGF1JnX1gIeKb4NXNTBegwJ
Y8KEut6vwL5TodjWep31W10+k0aQTbgOqxAq3wMFlQ/iPXIrjVqJjoNXzIMTVhFGwUETLv0SjrZw
17IxxBwCkKGvrTWq6VOzn1ovk4x7oQiQR32SrRGMjQ0m7UdZUSpLg+fFZWfs9KAMQmjCp18oKjfy
PsPPujXGZPu0BoF7hf+DnxWcwIkN3Y4fn8iRWxPM/qtQMqdFAbLJsTxQFEeWevHX+DeCyBl3wx5j
2qkuOK0F+8Q2WYdqzAiIqdF+QhdyVf2kPnciGU1uuYOuAKZ9dWLIH0ScqlRCg7wd6XvS7CleHrRX
9NmZsn6mR9NTBY7BTQsbc0ysjmZcWVGCTngb3qbVoTD3quouD7GI3olXAGyXRb/tJv2QsQTluw07
lo0+u907pSlIy/zdef9wTBQVUtbL44rdGYrfebuTl9axQkEfmns0b5fBhNEa50u0pjCiPRSTlz5S
XACk033d8MrfEmiJbI/cX3Z10ZdjgynpdGWMqhqCCKmjYHK6mYRUs1wbqgL1VgjCoiPFVByqlTRJ
MvVoS++iVzo8GgK2BjZL2gAD99Z1eC+qBri7tbHInKFAToOVeoE/aPLvvLhtDMxcTgLUIjeBb2ww
R948W6FVrGhJWdpRqmfHzr5q/W0p0msVmWFCaFGLOlZSBY8T6dMYvXSmm9aRU5jny34g+mJMBEFg
Vw5tiAd5WR49WZrk11kcQT/sM8ypxuarMXEkWWFRWXZZYwB7N6g3jXBSmX72D0fRxgATQ9myZuFQ
YlvI9QBmOfp2FO26YHVnn96ORcNR/Jjd2GMCqNBBaJCpaLqvt71H+4TFU3Q9n6cgRCmdnvOdiOT0
DZVxaYXM4TSAW6PEzZH2CUPo1s37dYeriBP7onaXwPXYHryWpJlcpng876vksQ/lu8kyvLDBMGea
Hf6T+7Et+DUq22q1K+BZU9mN2icD2j+GISi5BD7O4oyLPI2iusFWVfJeMh6X3p1FdJOiT8YkBcpP
06gp9qaL8+usVY4dyb9DfNJdJFsQsYKsqjGJocwtGSgXrKbDi6h9vyoiLlCRASYl6FlTgKYVe2Km
Lwk5dYPgSBX9PpMKilgmi03ruCl7sNez/BkJCbxM4q5LDBP3NSYTGHLVjhbFg2lA/JfTTa+BT3u5
UkWHDbcdtzXEpIB8yiIl6RAn8rk+UTLG0PthgLP7/0SOwPew91Ux0T+XFRkt2oKe62sj1hy9OGOK
wm2i2r8cktwnuM2y2GG7eJUKfSxgqfdMZ/U6Z70KA3NHHz9EfJncyNRVg0BclFBlhL/rt5YkZAXR
H6YMtJOUXSfSsdYF3sZP1BsbTLyMalzqkzTjdfT4RsB4Aw429WUZHMr7QLln15csDi5/Q66L6wbe
dFQ0uInM1CGtbhvLGmmlN4JeOVm7YNJEeMT/sa53G8y3U2QjV1aCb6fcgv1DD5S9cQA12xCMPg4g
J7o1NUcE3+fvF23Wq5oqfxC4AQbStPIVfOGZ/QDgYI2JXUWEruOHlf7HCAuZmFbJAsc2Ftb56WMC
WYRxn+zK3xidBS/bImJL48aVoQLLp+L9TdGYuCLaLM/5hHeqHG+1bqtJL01c3K82NC4nC5j3y44h
sEbkvx3erKooRiMJD0lLMFIEfxgk6n1TiLD7/Avf+7LYp4+8n2JjabGszh8W5596yPTn++K0+uO1
dBBFMtfjN/YYj19Drc7qGlG25rdWey5E+tdv4+0fqh/MnpiaDMCTRpisHoXzGOYpOsxj0J760TGD
DkwMzU3nxl4PSppZ3tN52cj7jHIP1Av+GGayfGeuXdzSkZhMugvTO6NrnHb2pen5smdwQ2tjhvHD
oesNHWKUwNRUV/IMSq4DRIIum+CnjHcbbJtZHRc1nyIAHvTb7lXxml37VbmPvcLFFe0HnWJc591l
k/TjXNg1lgG+Bb1qBmp2wEaaL+N8p4b7pjvK0VWZHAsRWIDrgpvVMS6IQSzSLZmOV49wB84+SwTj
4T5ybDyBJX9vlaZUkhmLmXTHOlN2k+zJ9msfLdvR0TDXX7u5K3I/gV/ozPG1xMsUzhCr9fLxuJSv
en3Vl6+XN4lrwtYswCNNmRC267nIlhUaChJuUd2Q/jaK79NJULQKTLCeR2pbmqQaF3PJPEzhF3W9
W+KX/7SKD64GAZJ8IfTCPM5B2x6Jqu7jSDRdynUy26RoQUJAHMSkIa0sLNKFVu1Z0tc8/BrZgsqB
/6Hef5/JNg1JInNYkUdrJXJaw1/M1zAUBCX3ENqsgUk12kAmXYkxB06W6JBIv2Vz9vr250QEdui3
+BD873ZY6o2p1wujaIB9BO5NVgN7uVvIQw+x+mr6/Zm9//PV2E5TuRgVYAYxnZow3IlYrhl1B8hb
/LfNYQmKBzVJ6tJAEwNy65YD3uDyGFlq7+ijKQm6TPwDfPPxmPKuTYo2JX1ae9I+fquCoKgFcfoH
cxe5AGPgOVeE2BG4HktXXCpxsdYa0kDUnQCtcWI8UEyV6AyiWZh1CjDEmoAQKpbygcKzT5JVKyFv
gi5GdqN56950wbjr0kUlQqIt3pK2xmgkbPrDWRV32dBiSWt8b/d3g/Ed8CdBSce3QUBIatmKDej3
3zaqxgZCu8aClE5xmgxUQ7UTipjXeWkHufmPEeYUKDPQn0QoU71SuraSU9H4lwOId05vf58ucvOh
chBpRZOFunSQTmbsWz3OgtO43K6zl4lajqK1MJsi16DFy3GXBYnruQW/v7oKmGlEO8Lk6DBKNaNU
sRi5iJ2ufi3mh1X0LiD6YEye1pMq10odu56by6FLNdxgQdaSnNMKuk1DEpBhErwSiFbFZu24i4eo
RELQtXsN6Ar9e6oK8ptgZ9ibfzXEwP/aFMWhIiIhpVak7f6yo3FXAUQA7q2ajS4Ds4pBW0Y7TnBK
Q1fWCUefAq7VQfD8xK3UoCD+rxX2TW20a21tFUBhW9sZfNWNXeV77IVBcWhjNITpxJF0EqkMU7/9
kNk2RpW/YyhMK3sgNjrQPeYfDes5a2O/b27a5OflT8g9GkwVkFFgi0H0ztITDahAuq7BE7Jx3Z5W
z3CpkiR5zA6qV57FQDChPaawBga/62olA8btZGEsA5BYgLLlg33dHSAZ6IsYG7guslkek1Dn2Ao7
PUSum4nhtKZyLrQe5ESJf/kzcrdLpd0ZEwUu5I3/3q5mDFtF7YvGi9Ct1b0GKspQz13m+8tm+Kv5
Y4ZtpieKXU/pis5wWJ+s+KqYg0JkgnuvM9+XwnbRw7WeZyMCaL4PlmO4U/0+A7in/R6dKNVulAal
K0IHclMFqmDTMIDghBf+/fUsXepSqUaESXr0gvvDQQsX7xNfbmOCSbGzGdtyHra48Ws/cmNXSbmr
RIJYEi2DcYJoqO28bDrcGY0vq/qiie49vBKYlqX/fCYwVP39mVJptDIdehNeu9S+bv6o68yJ0RfU
1F0lKre5nraxxeSfSMY7HiDXhis1k9PkN0WC9nAuuMjxk8HGCpMMLCnU0jZF2Iwgqi4wEmYkV7Hs
hEF1qECYqkMWQtSi4/v3xiaTEVJLXcmUoiMN3HN7MgOI87rRk/oI1XvpjGYnaFNFg/NcgojtzlHP
2VRE6qxahmZCWmU6Ly7VYlSuDDfFWJX2LTlYt0aw7JuvIojL/1ipBXlyA8y9mOb522qmSaQe2rdZ
AOWHYQGkRxkytevstLrW8/Co7kUYPW671cSw4r8mmYXqWScr0B9A/ToHfeXIfufS2dKlOchBeiVm
tuLm3Y096sabD9uFqpXaNewhVekjKOHIuZDsHakE+Z1fBAAvhr6uado2O94H3R1Tb3tww8+RHzVA
tOMB04Xk8mMILq0DBMwlzFPbnojgivt+Yr7bZfvXcg8d0h7vgZ5hghCoDihb2LhAOaAHkvkz0xy4
S6mYHMHsyIdZdLVMltKk0JFYxxB/dIpR8rbZQZF2n0jGUDTTDKIqMrDnf+9aaSY9ZihjDBc1+HRB
Q+67T72nIVH+scEkfDXD6FlHZmBSFMCviN9gt9b7od/9Q6MjesLn5n6oQloYADUtk7245bVaSd2M
T9dm3+b+NRUhbrn5ePP7TGAZkmzPcoPfz/ujihmp6HoVSoqLbDDBNEO0vFHLpgItMcY+qU7FTfhT
WyC+PfshOM2lO9l05E+dzJuV0RDfhPCAY7NQS9Q0ZWo59XCj5bGTpS+f8DhELdC9lo7sxBzNNmC8
od1mSMDK6ijmi1GB3O9TqFKwOPxrhb0p2E3Sk3bsKs9etWPZS+5kT1dtMQogCHxfezfDnM25nA6h
OeJszjLwU+q2PXkZENnef/pkrFKFGko2iSZUG6p00sKryTxEtWAh/Oy2+WDMCSV1utVlLbrstuKA
r3SX7cyn/Pfoa4B0zaJBd+5ZsTHGhJClpPI8LphIqpTzkl2N3Y05vCpxL2jh8HbHkmVcSMFTgqOJ
SW5d3Vr5OJq1l/TFrTTG14XImbmn7NYEk9sGUMRVEIDCKFKvIRuAAaMhJ0yV3daG/VOGxpk9p0dr
wpCrErlgtLktE5EP8nLF9k9gAqo0p9IwJ7B8N+UNqa5GErohmK8uuyBvxzZG2BZCKMtGb4SYq6m7
5zptnLS6yyTI/gqSA/1c7F17a4aJJzx8m3MCoR5vbuNT1BuOHoJOZDY0Jx4n4qp5eAXaWUF4CdyE
5eqFJE/crRIuC01zJ9fn1BL0rUS/z4RW1BXD1Iz4fWO5Nex7bRHEruj36b9v0vYM3ZcZxJi1pzSP
dfpVG/3/tvfMYRSFywK1w7nyTOVLGB2nMHehYh0BqX3ZjsCRDeb4GckcQn0VsaQ3j5hSc9TSiczH
yza495ythzE5QVoiA6pM8DD1XKp4QNf2EGQ62t+WZ4IJMdsTQSuEBpkMUZhjbjUE5cKgOxQCjIft
IP8+1c7sJnfGPgpWERiBLuFSEDEJITbDecl7vGUN1nojp6ZfT/3OlO/BYuAmRnG4/EUFu8aWxVVp
Wl2TY9dWIL6gW4Np3eGcJqJONvcKtdk4lq93lfU6A5cOBrgXByo8pzoodvo91aEo9QDEU+DDICKo
M39tmLm3FMoHxfJMSnWnR92CvSul3unyH1ZKnE7E/ck/Q6gBgNoBa2f7fnqRLBJGMvEFMf5J8dQS
2FiKk+ZSMR5Rg4fvjxtrzEWfzAoQZyuGZ/ugAD3KUdsnv4xT69s6Ru/Btnwl4nHjHh0bg0z6S6tK
twbbxPuTKl1N0XQXDdXt1D+OpugdT2SJSYR6tXRgIcWHnKrEsxMns3Rv7O9X7etll+cGmAKuBBnE
Gab2ocUYalWT0zlMlC+k/pWNL/18P+atMycClJvAEttlTBNbympTgXOHeeLos+XauRQkU4XX8PQl
m0VTTFyH1xQQ59iqZn+gzoGOTtHGRl95WjrvQyncrYt2AI2vIGfwg/ndDps00jQcswyqBl54/e/c
ivQ0ePG+xoCRJ+rgC80xZUU6xlA1Ql/Ty0/ZTbJf99aj/BPPITtoQ6O51e170Vgw90zeLJCJsiIa
a5A6L9g4RfbN6lWxZsFpKbLAhBVIXMupWJGbwsRwpDZ3FlFiEllgwqmleWIy6FGZdZiO+QF608tx
JNwX6o6bykVv9DmsoNrtNa1jkIByUUW+5MaFL9tOc8KIuCd5wgaSaF1MnRGtK0aLQnw5ENalwNzT
Vo6cOtoNoMW/oTx5jbaje3mlIpM0zjcLlaYs6ZQQLZAsmlHXPKrj7r8ZYKoMMzYHoOHlyquTlwVa
rc3D5d8XJAaTqSnmykilIUYSH8hzbKXOIA2BUbcCn+YfhQABgvkDSsdgdv77O2XSOsjDMKEU95Mb
PUiOlAxPh4ZQCkCvkNWUe168W2NRm4k1ocNhrxXAlAoEdfGe8r1MAkm7rffmDlJGaLP09heQFHwy
PVgKpVTF3ZSlmpRAkZ7gtbT2iL0+1HJ1UxgiUWf+Qa+922DcfLETWbJTlIGASQRU2gozj556yB08
HgXJrQgpyveQd3OMi0cFeMXA+1d5rXqqh7sBE4Ii1CG39QvSlD+fjfFyPayUsNMMgGdKp/eUYH7j
khvgjoHye/FUR3bA0C64vokWxvjkaiLNxjK6CBl6zvqU76Wpd+KwFD1u83PEn8Wx7K1E7TMJ7NUV
WKWqL9EeHFleu58jJzkoru6O1+GN6G4issgci+jWJ6s6IcFHxvNgPvVEEM6CL/cW7ZusF0Vjq5Aa
F1MpvsclGNwYHt57BEZEi2DOwXEaJcpshs4EmgNDVuyjToS6Fq2D/gmbdQAEnYG3FVecLo2fR0PO
Id72qpr6+XKOFa2E/hkbM2kKaa4ow3Yo9TmJj7Um+H3RMpiEUCx1FS82tiNSHufen4fVGUXkn/wM
TjBnb1r0rYRlg53VutGLri098q34/c+BDjUzYHYCylgo6vXzk9zGHLMmpTGmgVSkRm/C0Z5BsIAc
Z7uK6VIy0HYXPzX7y5vEbZSClurPApk81y7FMsa0gSC/aTyue6V1Z9dyNH/Zj6IykntCEYvYNuj/
IOvM5J6kJiWdyzDcUYbKyXKSwlPVnq1WcLpzPe/dDJt6+jJV1NpAXiV2F37RJdPapUlZ+pc/nWAx
b19249+Frq5dV+HaZBSVO3VfprD3VP2nHX+5bId/TOjAPUPTBqR5b06zMURWrYrAEFV67XP0tfOr
Lyq6LuseqkLyAdCkQ/EiJh2kO/Gh6WLgqQ60syqmnpidKqK4GdJEw7W6sty82neQTYOIaj/8GuvI
77WX8jPwbjBv/2uRxV6vZl6Eq4QBhnW5GpSftu5F2bPgS3Id423Q25BtW2epb2NFXfpORXLVNV/5
sXoomGmAYQDKLSqH3p6iW2FMq7xPuTHKxLQJ1ZVkaVSKgyoPepAH/V69XV06BiIJx0C4SXFjjAnn
QZLKSAVPj1eud5bcODK2bRCAY7m+sbHBlC0ARbZzTN8hUiyHPq38k5xET/78zdIxkq9boAtlHz6V
chhGXUNmMqNXrb1fJ0H8cieV8eN/DNA/YBNX0oy5NFAN0XWMpwHcWtFB2qGFKURpcD8YyBkwLaYh
gtk3wmSx7Wbt0R6wgXWRLZC84WUlkY0flpK4S/EUJ1WQLSJeZG5+erfKvhnqJuSPyYizZFzutCIA
j4JHvUH4+sU/IzeGmLorXOx5JHJuuJ0/+QbOrBC3TvSD7WO7UyRHhCXguvjGHI23zbaFVjmtaQil
M3Mgfm8HzVz7Wv2ZKnljhCnDBsyuWibBA1Ei+f18UpSdLn8CKYtH/X+9wmbcr+4VNZlTeIXVP0Wz
F02jO2bfL2c8gefZ9FtuvlWU570aj+BNKJZv+px6ZHyq084xzRers51WO04immL+7tAROxCFQlOB
TUAVSfvcAE+/gRNjDl/N4mdHfl5eFd+z320wCQha5Y3eKghca/rWdmeriX1tdmQhYJFu8odDEIUK
uMUxB/CBsViRSrJaofxWjYW7AY1s9afyTd8pfuqXGKIaRCB9bsrbGGRcwm7Nak3HCtk78SfzSzEl
gtsFFy+GucQ/S2IcIkvt3mxykDzXz5ACeLtvdqZPqYMmD8MNAVX2jm4LUZtetDDmDOzyVNe7ZKUA
xnu5vDVEw/TcHASoBx7H0cU2PhA/K+26dKoGt5PbIL3T9hUo4xLNLb+sPlRlH0SHOm89G3NsI3sq
zNjITXjgkD/o5EoVqV7zosiGxA56RiDd/kDJ3EVakUkavtdoETdOHWOdnCG9vxxG/EW8G2HCaFIi
U5dtuimxKsv7cSwLLVgBRxPk0v+xOe+GmGIy7qTUgPopHRKK0AbT9uRldAcIx1p7MXHw5VVhk/5O
eWHXYSRcRW+ylnKna5/Dz1yf3/fGZsWkIjWCxuqA8apJexkM4lbDjSyL2l2iVbCHXDSoqQSkrIdZ
dtfuYicPP3FJ2i6DOeEyLUSa7iYMDCfTHuObJ2sagssOdtmL7Q8qUirELPMI+z60pkOIM1i5Uwjb
nrS8YLP0diFMSrNWXdHHHu0MzLvS7nfsJTt5QDXfu+VOVJRy78tba0wmC9Ma0A3KEKTuqL4JnpX2
Npqrmfc58LotQ7dA0QiYlVmmdLuTVUVJEZ92+jTV159LMtAcoW9+qvKB0bsokrWVjRqPbwkwa/kx
y6F6JcIKc31gY4Q6+qYCGavG0KeMZsosdNRWdpsG7PKwdNnVuPGiACCJ50sD5wBTg7Y2XvkUdGsw
FWjeyAVUnHTRCxWv6gDzwh8TTEgqNoQmOgn3EcMGNq7bK0NQT5KTWAL8C/+LvdthAjPJpJmkYWm4
pNf8uJK/ktY8V+anKOS362F2ZrHAXiGbWM96S3152FXu6EDgxlcBAU6EEGDRspgwVadBMsIOFbVJ
fjQqqP2Is0AX6LIbiIww0amGbYaneTQRdGtxiElc8xfIoS7b4KeAjSMwJW6aziYGm3D/bbKvynAT
h6E3xcSZ1+epBlj8SlNvFO3YjvvLdkVrY47rtOqIPkj0YLNeE9tNNdmtkx//zQZzUjdmtRR6Dp+w
5sSNMtkDW7HXJiKIl2ApbIOuVq0yqgcdEKymcfssD8CBDnBUIvhigqTAduiqSCGqRDsv5tocavSV
tEQ09CFICm+lzya9QVDV1le1QQepSD0Mf4VW5NQT8bp5EWQ4bhsQdOpgY1UN29LYQYG8Rb+xfsP1
+YuLqZbSAzuFa4BKx96hxr39LSra+Wv7Y5BFNfRlZUkx0dAty7WzVpfHqblHSXLOVuFQN79EfF8c
C4dKzCyf+gSgvDmgb5dgjTMd6YvhKC5FQpWm/xk/f18ak8tVMJPZOcUYmhFGLYr7Pg0dTYSr4Xv5
uxE2kROttKUZ0PBBfZyXe62+KUVPiCITTA4f4slYJJWA2VY6hdmNrP7KUwFmR2SC/vvGw7serDKl
TIChmbQaMProqElqsJaliKSZ24/bOLjJJO+lW5VBT7ApcRyVDvTIdv1AnmJTup5tLZD0HBOy5nwA
/NBXTcW/7BE0aX+oIlVcHcGnDI0i9qleT0A7S8AeCJ2Hs24+xvoA7rJfDSaziUhw541R4oIt9qF+
reswimKjQnOpkbxIHjUjyJXM2mV1m+juWkEwxJG7Vj6sY9FablLIan+o9KWcnYYMUeYkGLO5ztJl
PGCUN1oBMZH7xw5/cvZQji9FYfZZoGeSSHebH6bvX4kwZVa0SGSRdfTestilr2GpJ/lon0tfikOJ
B6NMRCvDTUEbe0yc9vWoyelalF4RJrFDmimIomJ0VDlzpUQXuADX0zfGmHgdwKNlRQ3aPZ06HpPi
TpPtff+pa9fGCBOxUR2WcqTjTDLUc1efS9E4j+iLMeHap1Yl2xMWYfSqO5lXdrnXcB712e5yvHA7
SfZmIUy0Nt2YLGOOi1D/QwfO6XX2JGd6ojJEyg5iCmG7XymlqWfcCwzTbfgYPUS2FfCa6ngL/zsh
WWqtkNTIaLt59BRv2K29MzpQZ4cL9r+mvegY/B9O/26QWemax9WgVbjGtj9IDbenqpaS28oUbhdI
wgXyd/DdHFNeKmuhrxN9LYhXyPXIFYjyJhTpsYw0uFiCqkJkjCkqJytLs4RgbWbcoQQDg5OzFhjL
inGh7RqBz/Bz7PvKmOrSDjWrjwZo0Mf1dT6gnDgpmBTtdKfDZMl/8xK2xJylXtb7DHG2nAE1tY7F
sdjVezjmelSD3Jc84Us6bSxd8Eu22oSAsJwkPSJPUZSbNIy9ulL91DCuuiRyunkM9KX6Pqfmla6N
lWi5qsA4/ffNKT0P8TBlNTR3+uf1mfZ1JTwOQ11i9itP3GPjZ0oMdJrALtH+wd/WBqJnckfn0Wtc
VX1ZP2tFU9yCaST2Lm8j1z2RZw10rHXlg3xWoS5abdPxZhM8U7F2F/WFWxm/TLRELxviPZTYG0PM
9yuxd03b42UYucVJ7WMS/rb7L0l2ijHGpfT3kkiUgPsJNwaZTygbSgbuLKhmAYHxFM54FxxIoKyR
f3ldb+CAD165scOcN+ZaLVk2pqU3HI0zReODh9DpnkEh8X/if6U/99EceiRQ6MLTFjuA28qDZNUL
SGbi5qVNvrbdN8F6uN0+2hz5/waYhDVPQ2Y1OeI6tx1agVS7aBeWjhz8X/ycf+faWGMyVkqmJitm
1Du6U5+UQHmmaguWhxH/2wVD6F7q256wock94N6NsqJPLWShzXLGvavz4zuoIHghkHPyARIZGOnB
/VIXBJlgzyymqOutdZ57gk8ar0ExHTPpEw+d9mY9TGxlGeDqeo334SSsHV1LXHN6XYVteb6nEwU5
SbYM8N4xdcEYSvLS06ctnCdg6/EVSHPNZ+oa/+BtRZ+NXxdsDDJ1wRIh0WsUR2c1AdhLZ1Dc0MJA
kY+Uhri4FfaeuY6xMchUBhI0uyELgoYwlccgbuHHge0bkCpQA1qIaC+XY42bojbmmFAz9Sy1CkVu
PaPpHRUE3op1k8w/LxsRbhsTYguIyZJGCYETLfzkPgZ8APNC+ynQW1R0lO1T9HYnWBYLNMr1oUuJ
hMK1aAOz2UXmfrCCy4viRhSBQKwJbidgPpjkXqy6QUoLJZzRfO+U2ukSEfEHfxHvFuhfsDnvp6Iy
ejJhEWave7PSu022nNZBQO9Hd/hDNt+sgwmpMMYfvlojMFllBKatB2PeRRYq7W5yOvtglZ8CzIOH
TiGgFcE1nE1FVRgqS18nePLY/zM7Rko3OoBsP8iC+ElE4cStLjbWmMTUD3LWAXAJ6g2CVmoOgFuB
BsdrSASfkb9Z76ti3IFExFpmkFN5ZIA624By16k7WVDBcH0OT10mZTxQZRaxJw/Az6lqi1uKlh0i
LT4ko/rfTLCRA+k3014ommRab0HvB2mry2HDP27f18CSo9YYyyimGK+e1uKO0FZ2Ssyy9PsVoyzm
Djj8VyoMuArSHL+fv7HKuME4obGe6rBaamBCoSYzNxlATdG79U6EXhJsE4tqy61Iq5sS2xSSET2e
5v+Rdl1Lcuu69otUJVH5VaHVafLYHs+LymFbgcpZ+vq7OPsct0zLzXPHLr9NVUMgQQAEgbWcQQSv
IJLA/r5yDZFElngAcwGmCqS7WKf7xHrPIKm9WjHeL/TVmHcz/EKaDk7RSD4dAJQzzu51e9i8L67E
cAF20boO05Zoh7GA3FFo5w7kRvVXGShy1dN1SZsndCWJi6xVm08FHiZRzMA9Y4aNld9iVZAGCa2b
i6dVag6kzd7wzwavgRZgoGTZZON3PwbrjW2o3b9n3GO9VXx4rYy+7xskKWny2i6BMr7Gk/9Xi8eD
KchK3ek2q48UOEDq4CRqtqve0x680oOfKgY/QibXFgohnfmhXZxaeSLvIahfi+D8APx3US4qHtgW
iwaJKvtjOe1HSwmuL9fmmOBaDhcOyqkY696GnA4jgpjrBR6rC4GM6cxy4r18yhdPETg5gYEbnFMo
gTScUQOpY9a+RNH3vrnJS8G7tcDv8O0KWahkqO7As1X1jdzcWepesG4Cd8ADKixZqdZGBz/d1fLH
TFNP8mC7JMncSad3Wqg8mSgLL7RwtVQ/2E3ltlOB4kTjjnF0Y4f5vqmNIAqFPXVsv37Lki7Ow+Cc
R2pO6Tg3yMXGh86L9rk/7Bf7pKA8iHd0D2mLLEgvN/OWlUDOkUAVjDyzNsFFx7UDD/fR3kBaNife
9RXfNhrGKG6zjIJHEbfqPCsyCal5Mr9alQnWIMzNiqaqts0G0zUyWkYtk+/J12cdOAgL+pDMSg8K
g9ykkaiwv33HAPv6f2VwgSQHwm7VVxFrdZhQHWPQoJiJvFGOrDxWBKKKsUglziCMSsfoxIwDPtOj
rgXx/K59uajD7X/eoTZSD7jpWsnBNo4lMMg00WFjceF3o77I4OJGTuw2LWYctihzXl5sxF9AnZWB
9dx6luPjAmCcGco3OlRA8irQb9u+f8rmO9eVPKtp38FZNdUU6NWdqYdu0YCcWYQkvO1RLoK4ygdm
36TUjlD50NG/ITUPAzkAN8qVB9fuRQvKoseVBeVRr7oJzZa9CllFhiwT47keSgW37TdWuRITv20f
3YtmXIxprazr8UiIK0eZHqzRdBoA1NmFiMNbJIadhFWuqY7SIpsqu9m0vTsbDi4heLj98h43dNGF
fcRKiDlVSpi3SGGm0AYlh+5WpvRRFr4/C06tzTmJzAB3b8eQX6zZV+kN0D2uq/GHuH/Rg3MLRJ06
S5Pg6apvw26JfZT2UC6KgiUAQqgdFK2T78yDQKjI7DhfUdoTJSV7QCp1R7qTHAgpXdOPzuA7/Ux3
IlI+kUFwbgNDmJZp0xziNNkpEk8mALCsXYFSm+cWVKSWYaMvX+EvUURfpigJoZQcLDtW6dMVfwbk
QcBYDUFMzkrbXuh3u0FE5brpmlaSOYNPI1kayh6uXetBbqabbm/t57F1OhGS5ba1rCRxVs/69Ls8
ggOW0Px7HjziS58SoEmEez1INFcGjYvIR21u3kokdwIkPcR0HnvWKeLWpfpDuUzOAO5nwe5t5ksr
Mdw5AEIubTBTi5bQo9I71VtcmTuvO46e7PVPRSBC/hDpxZ2BJjeLpmtxQcmWxqknNFHoPu0EfTLb
5eCVWpzp2wM652hio6lNM07l0j/ScXgaLRjh0h60WUNePD+rUn9gz3R6bQM5QxGG7c3jfvkI/i42
U9TsioKVaNh4B6sQJwHmioDl81bNsAQnUbCy/K0sXOo5jnuIq1LZMSW3V4hjzsF1gxEJYTqv/P+S
zTXoPZHuprTI8Qq4PGnasstaUSa6nSauFo8LmlHVdONY4YIefTRYLzlriWVvCMvR+Ab4KmEz+WbE
WcnjnEnRhIZGWZN/Vj/rBRj/BLsj+n22sKuFs8p8zoYOB00GMnTxMbE+X9+YP5i8jvZxtMSjc4rb
mWrAZKPShrlnmbA2Vjkj9+BWO9ZnNq0uev9gB+i3DAr0Yv+Vxm2PQntQj1WwA5W0jjKdwi5xOuIl
be5a4Y0ZEbSQCu6024HmIpLbobLJNFIm2KHCru/nvnSrof4017lrLtG9nggyhG1Dv0jj9ivtUr3I
F2QgAON6Tsz5vqOjG3ahwAGLxHBuXo5AiKgm2LVSzU5llPhl1nqgMxRYn2jtODefh7lsAQuO9cuH
bmOPO6kdUVhL9mnxde47UVjZjsyXxeOcvNVZpaWzlk4iP/T00BgPJYlBlPDtus2LxHBeXpMlKzV6
aNWRH2P0vTb2DUanRHObgi3i58sWtInEioGTq42vanYzTXeqqFFMdHh5Oga1V8ciZbcsBTh9jJhT
cosTPahu5uM+IjAGkUKcp5issqptAKh4tEkP3Rg5hjU/9GHuX98doVKcj+gsKtcTKxnXvhWwBFu/
Dfc9Xs4bVPJzwXnd9q8/TY7nOMYbTNaHGZJBG50v+9SUiEcG8+G6SqKVY39fOfEybxOa9BTRbzxl
SAAxvjuKZPwh8l004VyCPRhJujTofu0bJ35mJMGAvL9LDsVHifWW74Qg6qKl45wDKliS1L/F9EOy
T4B5f5B8kN12M2i2CNoc0MZXH64vJHMAV8KHyjmIMEWobdjJLUIM7s7NfLBb7ZEmqlNJxeeRovGH
loJ2FdHmcd5iGXslr2H7IHvsnNrYDcjcY9FJFrik39qJ23Zp+xD1R13pfItgUrQ1PfRXFMPz9RUU
mQnf/qtPQ5ZLEtI9PXYWujMCc8eIH+jo5IqX47W+CUSv9YKgr3GOI7YGWsusuJqpj+ijW2jjZ8mn
OPPD/nu63IXtP+/REUP5bL7fAN0ut2XNrMujboCStnrR79g8oXVIG2d5GHxjVwWZqwoWddNELvJ4
V9+Ce7nXKfhjVOlVIeOuLvehIhpT2b5NrqTwla5CDoF9iImbWHXLjww+TbrFgp7Vh/ll8RnBBBEA
gG3qBcJs0FvZGsFS/uq3aiAPzHkC51iNn/I50JPD++rTKxGc1yr0sB8oYza3s9Kh+VeiATIte7lu
EJueaiWE81SWXkS91AJekQ6PKRqLZFFGIVoozi9Z6NbOKxkCGpzefq/kni4JXJ9IBGfTZAjzOSxK
Rv63N7PO78LbuRU9A266octC8eNCdh0BwHUBZqOu94FchbssXD6lyXKMbNSQr2/KdpxfCePs2Sxy
yZh0nRFHqzvWdxU+F/sMIAbEk/fWIhAnWD+Tc0KSCcgJxY7AkQHIkcoibo5prwVNm9e1Eq0gl7yQ
aZgKwF2jAlk17kx2qfSSLXcqfU/aslo7ZvHrjAIct/2oGo2nDsVJJ/QBDHj+dU2E+8NWdCWjBtIX
TZoEdQgXbZNe4muf210HF9rAhSafBNIEZ5SfHCqQ+NuM9NRTnS7yqgPdR0cb45G+NDnzTtvJe6ly
RAw6IqGcYwD6TNsaPUzQqsiHUZ6fFLSEXldsw+4wzIyZJA0AoghJnIiwUBc1boBfbOHJWw2rD6GF
Sn7cPV8Xw36Gy4wgxrYB3Gmg7YqfqOilBR1kBtrVML3o5kWE+ZpTORt+JbukENyot7ptfhHGOW2z
qOxIjmDkZR78+6ak36qG155lZA+iksHGHoGYRdUwPK8C95xvVJemMS4iA4Bzevw4Dp/DUJCcb9n5
LwLYB6zsvB8Bp5PgXRo8saxehHKbmzn1gQECRB59jzmstOEOld2SnmCwGRjPNUncrrFUh6Ryg/y1
eUcx8xe9uF1apmQqTNZmHcNN7AqA02cnFTnQ7BW+eJ5g0wAVwzIIXi4VvDT/uoqLpE5laOu4VGcW
ddImuS0MAPqA4nWOpHuiiKCxNpJKaHeRx/lz3UQJH4ONQMqtmldMZAHirl4Mx4x7ArSsZj4W4XKO
bHU/lcvT9bO2eaRXojkfX8SdNM49qsRxVneuXdBvUVM9mWBtf5exXHTkLFOnZllmJvBXtTJoGuIM
iStZhSBibeWVv6wkZ5Jd3+td1MD+dQdPFC7qcl+Hk3xf/DBwCspddpOKHoe3j/RFL84yq3bUYpK2
hReD1QmEcM4i6m7blEBkYlsMQxLjSr9aozW2cjIrfemlAzFvSFIjeITxAhd83RQ2wr0hX+TwI0p1
3qPxIsTsuGrUpptX5Te9LoArNaPp1chtQdTfGtj7RRx3yGZtgPevGFOVO6DxqH7MPLBv7geHZm7r
1QeG+KkU7jtQeX8Ry581Dcj8lY07YzgPN5h89GVbdEfcupf+IoM7VOhgGUNcftmEHtp4GZtdijnE
NDnEH9mMnn2QRFjvAht5Oxcrv29VslUOEkq1VXnXpU+LtL9uG5tuAoRvqobQb+LfrzYoobtyqVMJ
81y17SXR4ulR9MkeRb2iIjHc3WMAI6ii1SyH6b+UIB6snlXRoKhIBHeaEmC/LKEBEbqCCV4NfPTn
tBcgTG3uBtgcZEPDf/3NPla7Yc7p0iY6mN7SAfxyQ7hTqeZd35Ct7k1w/l1ksG9YybCyye5C5BI4
PqNfO4AO3TVftXv7g3aHFg4UrJbvkwgvd3PtVjLZ31cyo4gx0fTwrmO0+FIfWBPZa+Q9l6lfVONc
6tSaiZGwG+i0azA6SAGEOXoN0McrN3RFleDtlGmlFGfaqGcWzVy+Xd3CgL1Qhs8EDnZnBmyEvI93
1zdOtIaciZdog7EHC+Ia5WOnOGZzzoy/FMGZOMWLtqRmKBnVRemmk+FMdb23u0oQbAWavMEKrKyh
bpYpIx18go2nSHqb0X0h4vbaTMTYgK6mEkD/8h1/S5eZypDByGty1PeTFqBab2tOLtqU7bxhJYjb
FbUEQmFDWN5AXDQ4FId/K4nJ6Jqvxh2rSIlhWDe9xEomt01TiWwvb2EJdt58iCvjRrHelXRdRPBb
NHWjLWkRRBDzZIX/aHXlNJ1o0mN7k0wT6bKJkM13vzQ2iB+nHHaAt0lHnQBRYX+om0BNUWkRWLZI
FOf0kkbJO1sH00xp4AlKmh+rUDnZo+FrSYV+LxGvyHaOoisE/5B5ATrlV4c3JVQtJ8Yupr1mxOnO
xO3u0l3uNnu87sZfWgJSp3lvotP2upNg5vbbDXgll0tS1EbXF0lrDLdb4tqdBjPoFzlIYnVEv4F9
lu36Fm89/nWh255wJZVLW2ykfLlu43aqBTluH7syAKGx4uQHa0c+2ULmh+00aSWP201rlgH61WA3
5Qf6Rd81d5IfacAPag9dED+MJ1HTuVBBLn7p1KCATEOfVh67+RdGFhdhXjEBfssOB3wnqshsWutK
Py6OjeM0lHOIwpZZPdSW3+pJoNgfqfw86oJ3nT8spSXbmoIGNI2HuVV1o8wVHflfaqO/zdOOqrfs
1VtMIo+Zy3i35b3wzYyZw+9GepHJ+UxS503ahWDRXXoH6N54fGlvkg/WWb+Jb+WzmHN701/qF3mc
v8x7xIKCYYn3RHPU2nSELf1sQ65oxHcroU6U9iM6szwJ7UNldEhR97QntxA1VojkcG4lq22lkyY8
p8ep7Euxl+fjwaT+YD9eP9GCFeOpN/VKl1A5QL0O59oHqKMXKrVAxB9c5M9dMTinMRMqF2jyenuD
a2OXldCWfbGnN/mNAU46DM32hxT4Fu9oojMwWAj8cswDAGiXk5unSps0De5YZYxXFlz0IauWvesL
uLlRKyGchworWnWagXdoRppaAX5HUYNq2kuZYBU3PQX4mkFPg5EDjYeLtNSSElJgrr83kONS1QmH
T6MWOYV91jVBLW0zbbOAE8sSKlyouGOU0aKVdJO9rXdpUNIIsIHzeYjo7vrSbdreRQz//BIvFjBP
JhkV9/6xWW768nD997e35qcaJneG2Lhua894QcyXG5VZd++WbTAOH/9ODBeJ+3YaO6KiSRoo1X5N
6U4eakdSnoxZUA/ZNoGLPpw9z3mVEWqr8OBAnculTyQNeilxChSiI1GlR2ACJmfWmq0UWgcEZG+y
b5bulNJPWiVKJjbgZ3A+L/pwsZYsQ6lWEwH5nG36uhV/NpviBGCHyIlIkjixNAUyEOBnQIvpJBXk
T9uRfiWdWc/qbpLIutW0NXA/pru4dFg4ZMwaS+Mmz4CBEra1szPzW+BYiWObuxKnk9BQrQLGTkzZ
jfSjbLj9eFr62AHhgZvhOUEVPaGL7J+Lvs2c6Eqha5gh0h6jXHI6JFD9Ph0F5BqbZmkTDWRx6KgE
yuivmqUZoPZMBeiv06Cje+0zwGbBzlWhubZxiv7zOw7bShinU2oabdnmsMtuuQerpBM3X3NMo1o/
/k4M5wFDNZNJPKIVQBnH73lEdkX+0Y77T1khQpjatsOLRnwvTNnhES1hJ03qgNRV7cJDPaKtxxl8
xZf3obB7Q7Bd/MuFlOexbrAVlOe7rvM11UOJ1Rk7l6QCw9i+Mq9U4zyj0bTzQjXUb4eX6syIVywv
Mx39hqmW7xKvPsmCLHfTba0kci5yKeKlnlrWWGRnAN9zeoM683ueisHG89PiNc45WpVlTESBI279
MJieIt86LAHjx6ke5lMt8PqbURLMPxYeO3HA+KfOuEjMXMpRjR4jtXFmtBLlmoiMQCSD84W5OpJu
YngCU4sXYanC7a7SBAnM9gVkpQjnJ4YpyeqifrMGhTVAeNNXyQVOVkDvO4zAiIjGN73fShznKcK8
lBXgc6H3OhvcLju30g8768Ah+HzdVWyb3GV/OFcxTjWakRn4dVICQ7D3wuiDqT9dl/EHJ/FTCP/w
0rRhDfQqBKvRnTzMWjspIJZCwOgW6HwVXdsEK/f2Hr4KVZY5VLY65JgzDak3t07U30w1ddp8d12r
7ZWzVbwAWyp4OLnDaqVqqMddjGMk32lt7BW9Z+sigJYtIYpM8CoAbC+Z8O4uM2hZtQmOjzJSN2se
SjnCLomqaFtLtpbCeTo0jpAwt3Bd6zRp13wua/VkVMeof89D31oOt2RAW7WmdMEtII5PVNlR7cP/
f0vWv895NqwWCOgi/H7dnpPsHmQURfjxuohNW17LYDu2Mi+MaEnSLCO2qndG0B2UfRJod4xb439h
F9uMQWtpbOdW0uy0jUHdjf1fvtUgWIkc6scew0NrPcVt0ZDpvIuKzljL5DxdPmjo3FWR2GoBw6/r
gA3FiLVFk4tbXnsthvNwGcZI0IaHGfGRhDvLkM6mPAiOqMiuOeeW0LAqQht3mxAgQOqIfEs/jvq3
dBCkdduqGKhMWSqw0H5zOQZparWBnKw/JPQ1SgVOeluPy+9z57Ou1ShMCZpD8KTst9MHWTmlmbWj
ZnDduLe9zUUOdz4TELRlTQk9tPZxak9KeixE6bZoqdjfVwadpk2TyzKqKXFqPhi5fpvMsfN3WnAn
dEniPjJG9ICT0e+zR/pi9N+vS/jDsbwsFHcsezOd044iURuP8w8Jb5PxnXo7NYDOmnziVcEkOYpA
psgGuFMJEOikM9mESjjUYN86pZLmDE10qE3Lu64d+yX+rocm4p/WzB1M1CClsJHf3iCeC/N5ZH36
yzmbbhMhPZbI4LgDSht2+2IsUiHdm8mDnqCHQJCACtaNfyFKWqD6ygX8tZVQb2kfiuJ73dWeJKo6
Kexbrywb/5SSor2lSUuM94xucsv62JfTWDmdTwPpy+QqbuEXwRw5o7vsxlP59fqesWPzu3DAtqqW
rBngPv/1WE2KKk9qgfI4Le9tvXCoyAVt5r8KA4b9jwTOKkJ1zNVWBQZGrRzZCPF00r4Pbtg7IF5A
J6EreSJUD6FIzjqmpbKXvIRI5WnW8WSJLpOd9tnwGsD7nut7zD78/1voEfl+6mixks/KOaFMUy5S
y0B77IBG/1DtPNeCXHjT4rEbbI8sHSXpX0WYo9mAzAQQL0P8qNIfy2slGmTfPL4rCdyqzUO9xCHS
Rm9GZabWjrYdBXp87MgtEfVPb9bGgbn5X214gLqxzHGyGGEf5sqLc3af+7UbfpZ842y/sqkixvA6
7/NP1419OwdbieVKo8ZYSbqkYRHjc/j67xwsdXv7beZa3Cy56UEAhwxuRR0dQm9murKKcamaJUzh
7FVjj8JDlGaOQZxUEjj4zSO8EsP+vhJT2NFSyQkm9pIioNIhFWGvbFuejQc0NOYSmYd6XPSmbNsG
p8nGNK8Gqmlgye/U6fn63mxrcZHCpSqTIpdm06O1uZLvyXw/Jru/+30uRbGW2TZohRRlWO5r/L7i
Xv990Spxu0Bqq4plylI5cx9nL/bs94kAnXLbni5LxD5htdFh1C5xC14zjxWPyQgITDV3RiDvSPaP
68qINoN9yUpSrkOT0Mzgz0B80GL8+F2plnJRhQs7kpEO9vIWdqTzmLiq/FyL2P9EOnAOc1DicAlt
mO1kfqXJWYjtJNoNzl1igUoresO31hKHgFeo+tT1X+XicH0r/uCzfi4Vj7HUakql91kLWpc76S7Z
ZzvjYH/Rg3hPTv1J2l2XJlg0m3OQtGM4Byp8SWwdkvAx7wRJFVuU39KNy77z2ErjoiGFn+ESzTZt
qGN0CdlHYZ8duj5W9w3wggZnIRZx0CYK9ttZGQRvfNu5weoLOD9Q6mGWkAp+pvVnX57RzFEHkqs5
Gaa53NRHH7TAMYiWlP19dZYsremSLoUdlmPi5wk5DEntX981oVKcZygmLQZckcTiWo8pA8CJTHsI
AvDMGxR5eiNq4NiWSFQVDa8g8dN4ENuB5rQAuzholz8ycPfoAUisZ9BEuDq4aUNXhCyyfXG6yOMT
BmDdFFTKIa/1c+wUiurdSXmsEbqPCwA55b3+eRZRFYqU5FFuLVwwxkqBtVYvnccy89CLgspPDv8S
74kaLjdDyEpHLgRSDSRD4QxLAQxNXB5rTOmm70lUVyI46wdrSN2ozCkmxXcz3ZX1QcmfBMbIPvO3
M76SwRn8mJMpAVcmw/Br/e5Aj+Cdv5lctAr+D2SFm0nrShhn+YsWtZG8YIsSKby1m3Cf1wSU5uYI
Xhvte2mIGn1F8rjI2C5Dpswt3McQnTISORq9j7MfcflUGAJPtRlfVppxIbIKQd1BmTXIswQQhhdd
flZ6E2Nzgv0SWR0XJ/umTGyD8RDZA6YZ0gOtcGWqBXb3dom9ZhRctAT0rNTkMQYzF1Q/iZ/tQGC8
I27xNtnAYKNHr3gEAtmhc/8XhtbtKHpZTb6BqZRqu1NR4ff62Q1f/x1nI5/T3GfNzPRJVKPcHJ7D
y8R//SOPt5S3WWFFPXZvPiq7asfYZwGSjz5t8XVXsIF8L1OzlIilBKKM8qOxkF1UHloqyqY2A/dK
H85xyEqKfp8BdQK10tLyHoS0Sb/XsrapHWPQ5pNuZN2pTvJBP9KalMBtiAySC6xIpCnnWewkl0Kb
4coqSXw3q/QsdZmL3mBX4ME2Q/ZKWc6p6Hh3XHT2Lji6spu3DuORCs/zXTXjeTpyGzf70OkCoSLd
OMcymSCqjjo8QYRz7ZPFh2n5sag1QrSLnE9phlExe0UBhcORzQ8M+8Yfz10ggqcTieFcSjOnabZM
IIMjAYuaw14J6gPZiw6ZwEPy/VoqNfK8BVysRzE43Dp2dBf2rmburluDwBj4dq1GB0toIWHNUuvQ
zi+lKCMVbDzfrgUCr6Qwe1wc0/DGGHy1+boUgqmb7f0ASQPjS7QsfligLw29n1nWXdiDV/UHmdzU
6BBQF3+aZYCBeyn5dH3R/pA6XURyJpCQvrIGA/nasBv/g5+pPnbO4jKAn9ERUQNsb9JFHFuBVZI9
kSJrMsI8g+XQ5HYUAahtm9rP3+eLwY0RmzlA7vH7aelYverMreJEGBqIRLm8SBJ3A6uAX6CGMbx5
NX1KrcKplhs02vZomBLs0FYbmkIuKnHZZpabpEkZTnt2mH0gm38wEQutHRClBF5bsDeECx1hmyT1
VOIBYkF7z0wSxxDNWWwfoYsq7AtWuy83RtXXaNL3FPMLtV1N+W4bouXazmovMriYIBdxpCxjjYBe
3Bfgk093lmdhoqM9sqGyInjXTXy1PcxOVjpFVWYXTQqIw6Z+mPKTXgrijeiEEi4WTNTAWy1BRjS/
gaEzqO3uNGAovj+zO5zIWb/1avyeAV4WkPMIEomLpcxQWiiGT2kZudX0NNX+UhzJ4ERJ65rhPTq9
rxu5yDA4t5DofV/kDHBJRQDHwCmevJRcxPAjOLE8LpAtd2RZQvYyKcvZbpRAeZeMtnKsLUD4mGV7
uK7TH67CPxeSh4MLFxqlE5toXSIPcDrKiwyG6WlvnaODjkC4A/WKL9o9kY6cs1jCfBzyGJunF0lA
zZME/IlxiD1FxJ0uEsQ5i6kzNakJcZT7KnUy83nqzip1zERgGMJF5FyGJRuhRWs8dqRn/W6enX+x
5o3n9kUH/HLQBYWbf72+cSLVOA+iKnmujxWD8Rs/SUPoLMoxzfxce0cv4Mqvq+wzVo6jAJd6bDFs
4ChBBwYJZOCDUPP7dV3+cL+5GCHnPXp7xPsosq+3FK/A/YZ1AjYOu+G8Z55hrRDnOGLco/JCh6hF
+SdVnSn7pycCZ8i+9opv4jmlZbvpSK9BBDr19rJcubZhBSA88JP0S6EJZyqZEf8mTkVXlm1opokO
rV+3yMYtTekixPhhZzqz37q1G3toB3LiW8z2n0TsWZtecCWOswgT86jGIOPViwJQzPyGuW5TFjlB
kQzOHmSSq2WUIkHK5lvT2hXh/SxqGd7MI1Zq8HbQ0Gguc0Rgq/xWTy+xqGVuOyKuBHDRYlTA0t6A
P9jreoeirKl6tQvof3NnPI0eG2dcRKgcglXja/uFPtp23oHXrLDRRdkpy61ckEOcRZ7guArWjq/r
G0si5eoAAweHL73VwN1Xut0J09zKK3qhkZLbKSbVBEI3U6bLev5W7Jf7Mcl1+HLrg/WqATqSYT1Q
21GODOjpXSFqJY2LHJgnjCKawb3mmMd1COYn8VDZAwN4AU3QtLuu26YvXwlj671ysgMFh04xspzW
RrWRuqqOBAajDe+6fK7kcJ6indC91eWYJEzUz2n5PdeD63qIDJBzDVPcZtHQsTd/E8TVuxJ9gf20
CLyr6GDZnHOwq3lJprjCnaZ0SON0b6Qa3T46h5G3+JiBS53Q/zvFOGehRwOZwN6M+K5KbgJcSB3D
cFE9iFTbPlggQNQNoug6P+ItV2lpTqwRKfo4gFJI3Vve9GB8rnyVdcbDZxSp4Cxvmh4IFQyFIdJo
fGdvVJe2PBhL6xVlEljF4OWtfGxlECjJojsCWyQ+ThEMBGmKjAlvIET+auUkkiixxwg1KQN8sLIz
dR/oHHnhdGwT6ZApunN907YWcy2PyzLn0aQRmfoWuIpHtftnEZJHb/adrCVwTkLuVDBVR9CoP5ZA
zjhrLq7x/uCQzp2/TT49GLt5D54qwcv9Zvl5LZfzF2PdDgXAlBvwYNQ//m08QTFEBwwi45QRURdu
QqCsxXFuY0mbuASyX+0ZNyYjbuiDyDnY7nIbHTQnvWXQi6Isbcss1yI5T1IqtIuWbGi9Zmkes3zZ
pyAzhJN8WiJDcAJEZsK5E3MestoYF9bwIr+aS+LNYSiY4RFpw7kP0gzJqOcojnSWcV8BBgf52tlq
ilvS9B/+zui5rGMA9Oposb0qFMMx6EkFr9F1CZtX79Xe8GlGaySlFcZ44onk6jyFk99biW935csQ
ZjexlL2k0oQ5jjYwk6frotlW/O5BbIJXYk1HtsspV0hS3co1q5tp2a7EdCMoVl/0JrxbrNRTolg0
kLAVzwhmlP4jj38mnpvW7EJi1V5XPoCwb4mf6bfrGrEvvqIR/yas1nrUa6EJBKMDg9sb9v1OCsS1
7W0bvyjCucJSb+altAgw/cCsPOy1WVASFmwMH7dycPIUsZUh8yzMBzkfjmlufkjQD2HT1K0RkK+v
mmhfOP8HVvF8oqAH8XpZ3y1L6stD/qEkIsi5zUxjvf+c45tHudGKBvtvKg4e+t6IQWxXvqt+sK7C
aCeigBfpxXm9oQrTPEpBE1NPfi2frNarEkH59A+x42IKnLvLaquYoqVtcdUekrd+Fdu3X+0H1q4S
eaWgQ2fT8ykAE8PgnYrZXG4FQQaBqaWybLxIeeibH13TOW33kCv+dYPYtO+VGG7hJsmWxqwC/k6N
CXj9PhIxL24WKMhKALdq0mgkehZDABsdY4Am0i0aVA6ZnwWi+/VmMWkti4sWQ0k7QIPDJ4B9D6/b
buzSV/CEugZoLXaKj2Jq7YjairZNfaUg51oNCkIXaihwdV4MKtc9a2OyzhqeWFS3OVZBKIgim6au
YLIQVQtTM3mPUSeaNfWMeSCUW9eydE9HVg14IAHs7Lb9XcRwnmLu1MYIgQDlVVR2YKBOZwJzzP7Q
C9HURApxll72dlOXnYKhlc508uw7TXsvw/D2dUPfjBerZeMMXZuMipR4/vB6/SRlz4rlzvYjDnNV
P6GCQajo8Xr7YF3Wj7N7CliQqrWRTqj6He2f60LUCSDaIM7Yrb6v8lGqkH1JNSjqEmewPjUF6E3f
03dMCC6/DLtHVfi5CB1FuTLOoEk09K5SxW5if0tERaVNI1gJ4eJsPckgfJBk4CoqCaDpjdgn5Xgo
6ehdN4PNeLuSo/56lcpbKuejBbwsgH5YfbJrgd9sfRlH3YtFU7MilbgTlMS51Woy4IA1egDmPgiY
Dpn18bo6m0awUoc7O9TKQzlecL22KRCHyvgwW/NZBuZ1X0tfrova9uQrWdwJqsFka4Nhr0Xr3+Qp
HgjvbpKzHbBwLho63/bkK1nc6RmLMFxQnsWYD/qQTKBFaaD/BP37ocp96RXU9pjREt3WNk/sSiZ3
oMoiNdPWbGHnYfK9TOfzONkC6xOJ4GJFYXZJWhjYLhUj/DtJM0Yn64p2d32nBFJ+ewgLo35Q8Wrp
DUnuKAUgPsrHv5PAFSTQHRlq2Ryjp7t/KclHagiufYJTqnLeIM61JKI2vAHuEQgLt2X3OOKFP9IB
jl99uK6L4JjyME1jkgzDZIETozP3w/Jo0mPZCyqwog1hf19VKc06TPsl63BXkezQsVrD9uSuib3r
imxfLy8GrHLOYJDjoTJTrJoW0Edgnx7MG9buUwhPimjJOE9g1oSa0oLTGWUB7UqnzB/C9OW6NqI1
4zyAFjV5qo597SVKEBrnofrLQ8KddqslVStb0GFI0KqCEUlQo1/XQLRK3GEPqybSJILtiIqnznzQ
0Wc/IQxcF7J9K7lsOo/fMqUYCjFypAHj0TiCJPkJ0DfxVz1gpX3zsyp6KRFsC1/1zHPgKaFzDWlN
B9ok3XYQTgUqiURwhz8LaTQtA0TE0ReLeopcCARsp+yrNeOSACRmQ9tkA27B6EFtDgCGAd61swT/
oT27J4/XN0mkEfv76vyXI7ylwtylrB7V5SAckxdYmsYd/N4cyqVA/6WXGK2rdYWjGct+wWT+dTXe
2Cl/q7ms1o0790NT4r08gausgbT0dp2bb+rJyf1X+lHZMUBH29VveiAbUGQJg4sGDE9EUCFKDTTO
Mahjp4dygmMFSi0jkH39pGN0xPIwWnRrvciMzca/rrdoeTlXAQbaxhoauAqlflmoG9UvqijHFmrF
OYtIIhqlMZLsSvG02GV8U9GxOSmVi/FcKUCbjosuk/8j7buW69aZZp+IVSTBhFuGlZSTbemGZVvb
zJlgevrTsP/PoiF6YR/tC1+prBHAmcYAM9MtQSiJX4qvdFPcNCMmxdEMTvB2e9WUh/+0ceIbHVPA
AzobwHBWKacUMgdZ+qI24fEjVsBijmEGk7+X/BldUaSYUZbBiqHfdcqhbD5FneQxZnujfpsQH26N
arGHhsHE5CjhTZWACacvTCkjHU+b3sfXmxkhrZrwkADhCcTXmAe2sqPOJ63Y9cpFV78s6Q2zLHcY
nmkheYL8Cxy+mRUBl/X5whSsTt/Xl3wOS31mtTt5vCgyH8JgkA1vSC0KAIwGHF1DIZzXRVjscfkB
LqywXNOr7BFELDtZI7TUoIDAnaWURjbBYHwcfBVjDzFK4OTKQmgVu3xPP+T4bzsqADK1kxnVXBxh
tXWIyEmbMleR5eDbxSX9zYiAxk0atT3lKD965nc+39MfOB+yeacBeLsbDhiNZF1/gak3mwL45uYQ
USsFTGW5G96ZeHhXR7e+6HaLN16ql5VPj9Hn8+H9sy/1XFQI8Gs1bYiRB0SF8cK165t9c6KfY789
sH3qW/64w0TT5D6ln2Y/wtBK7jWfqSxEto+At3ULGKO1tMhsvLb8nKXi5WUlUF9562kae0NATxBu
2Q+lJEU9b9RUeefwKm1oM1VPDH4LirSTHfoqGic7cA6e317+l/99dyH88acRC5TdisalDPI68mh0
aMtnFt0lyy3TjsbYHKkmwVLulucMimjTa8oQJXi/LPTHqT7EzWelTlwWPZ9fF/fEc2YEiGFW25t9
ife+BE2Z5HsXP9j6IWwcrwV7/nlTf3kZ+Z93mKqALsZIUMNxEO7p8deQUXJZYYAqgaKVjPBdtiwB
WWzVrnqw2PP6Ru0VITQnmqNiVC514CVPknXxT3FuDwWEMQymT2A25pqBzt7C2/1w6E/o6UGjNZUW
PCQYbaoCtpQKCno9v1qwU/Pj15Rn5rV8dparG8RPH6oZ/cZPUxVwpTUnB8pwsGfZD1Ca7VnhdrIp
AumiBOCwmsJG8oMt7H1IYZq75DS4ddD55KT6nHBM9oj1l/vgb1/8+UiwAg1niqxWLYHQZeXG7Ofc
T7E3g8g+9J/4fK7sqW4bpKgDeURwRILk7k/8qIsmAcNLA53q+jXMMjeqCDiAZFePvyzrzYzwsdRm
XpZcQTjzcfHm1Hi8belXyxxk476dd3zZmoSPRmcVKxhQ9K2N75r1qowg7ZIR4m+nlL8XJA5Cdl2B
If8E+xYau7g6Lr3k8NiG2bffL+A6ma3eykHYhy7N11JD+abcExIYy/35rfpLFvJmh2PIyt+seC5Z
buPD5Jdj7lb3XFqURm57SC4d6rYuSmBeGLmTBN4ln0gkde/BwjOmFEUjWj32wz9lfx/JliYzIaA6
S6YmTW2t8614csvspnG+ObbkoVNmg/98tXsNBC3KsWg6P6pm9GQwz8mepuTT+W/E3fU9jL99IgHG
63bWQTqFsijnAyx3nA+Qt5rKGj+3m7rAkvV/UGAJUEDKcYy0GXZ6fwx4b2vsW73vXMITbmbII6Gd
+9n0FdkMgWwPBWhQ4qhH1QrROtuqa8TXivWlaB/Ob6EsWgVE0KrGyIq873y7PZjFcRmD87//L4n1
770TpxsHloGtGIzFftO6DPWVCa9Sod+74w73f2yeJ6dFkuybOPBoOvmwLAT+7eSJm5tHCNe4uowr
Z/sAxLyjZTjEsiDJ+qeHDxQyrbmNAxBNdkF0wNPGgZfkiyOIUzBmLmub2PxQK3NC0GY2beZ+Qk8a
hJun+YCEVvKh+N/7LphWBoSInTq1r6Mcl+Uu0HYGbiOKp3w1XMeFgslFupeJnW8ffCt7QvB2ahU5
icIrYUj0bsZ9hVZ4VXNjEMcHfD5M9ti1Degrg2IUq1qcjgSPlfFleeTUiM2V0/stNCqzYwiJs37y
ci8dvfP7uvnd4CVoqAUvMnR1/3QTpiipPqUIsIh9Y9a3XKbTtensq98vbGOKivJCbQBtN3y1DIxZ
9l9IKSMqkRkRtm4xodM7ZXiHDe3OG2MGxdniRg1zWSfS5juRbVNqmTr4+kW9zYLFWtLz2kVVW/cJ
M7087P1mCP0xm/ekNR4qE+xgrL6fqxcFxaYPfCpqarYFhhIHbSh/fioKXW81IqiTpikdMUfQGa7N
PvQ0+WZEfJpMlmUcUS7FU1iX7MoqOxWKbNiIf/J3kbwyIWRIZQs2RL1BJJP5Nm739dj7RbqL50ji
2pteQcEqqxPLRP+24BUoz+fRxCbYoaep2LVVgUH5VmKE/5L3i3kzIhyCVKfgYXDwUfQCLH6h4it2
szcX3Juy1NWIbHRqe+/ezAk+0BQGAycP+qiV4qbXbqEm6mbsS6ZJEnHJqsRxb5YyowXVPRwd9/mT
qi+vc2tPbjjrsdvPFAJLkZRAbhOJ3j6X2O5CwgX9cPxtMra0S7VI9laYSD6WzISQM0OvlsXMyPA2
MX4d6G6qI/cjIfr784ij3k3X5H1I0eY563d2fjVFkj56iUvrfIGrtBW9aRUKaPC2Mjy1w3VjdHKp
je3MYfUh+B+xMlKTHIXzERDQBMknsoNWuG8H3S4DRW/xL5r1ZR9FOCEGZUr40Bk6kMIHbXoZLUlD
3XaKt1qPgAOaitkvR8kw47NfdslhORReyXZ14TKfJ3i1Z91bhSRdkcSpLsBCES46NecWqf9ylVo3
OoInY4eGyYjhZQ4h4IHa51qtTAjUsQFRd//PYM9e0X7k5fBtA8W+lhQa1lpp49hr2lfbvjPaL1V5
1cskXrYzrpUZ4Vyo2WJaFi/3Gfvk0HnL5/4w35h73j/afTZfz0fq9qVpZU3AAhPK2cOiwiu0B/OG
U3TAz3fWLTpIMexY+aELHYT9R8QpcFH735Ek9rwktU2UxkSRdsgHUEGYeB34p6wvB1nP9FZM8cZB
5P6EQjxMCGFnjqcWZyLwO7x24k9D9un87sl+vxCzXYx3+WFIcC2Ln4rqvlYe/tvvF0JWJ5Cmi7hb
6x0JMIXlh2Zw3sJWgK53SAzQpYjsNISz2eTTULBgqZKnclEv47SWZI1bIbq2JIQomyAjDLldtApW
N+n0mjTP1JD0OW2GzsqGWCdFJba3wg6pTny57MyddsBd5WjuZz8NEl92U5Es6N0srTPNdRThkGuJ
X8fgsom8nk6Sk1RmRAhPmmlFahZ89A5dttDD9fr6wknvzjuBxI3FO7I5avlog5rNr/tDb+xJJvku
st/Pf746SSML7xeE4biGuF9Qmct9sshE66Wfnm/kygakA3PVwYwRaiCciHI6ZN4I+mhORCAXJuZR
IWa7az8T4l6xIn2IFHyVnILBjnw14xt0GFT5Y2SCJcz4/N8+j4ACRlV2RskLBTlWx14X9hHenPVy
BBBwYjqgAx4widuDb1Szb8zoqmEyslD+d57bNQEBTBAJRzS0QXcwjfVDkWTtftHjz6ExxlcpC+lN
Q1JJovgXtzANxyAaPwPIn26RjHrTlwkSEC4Cr/m5T6/NgJfd+z31C0mCsNkBSdQ3a4Kj67M1tp0S
cl1261RCy4wTnnHhXNnUxzYsvBkSvF2tmDEuWYODLbrS2dVCr0dZtrP5ELNejODkNMxyhwywkRNM
UKG1z8/2leLai5vjuYl4IOf9bKauen/e27e95G1pgreXE+ubXsMeJlO46wnCuImDhJU+IcpTqYzH
8+Y20+L1MgXnz8o07WMb9ua75FOLVpB4NxWu7U2n7DF0W288yFa4ebNYmxQCIcmpVSYV4IM8OFd8
Kne4sFuvSl1zT4J6X/SurKIk+5hiuYekfVN3IU7G+TRcgtBiH905vuHbaEGJD+2efbOuZT66jfq/
P6RIfVmRkMQNJv781PoRZua1qpiSc0sSBSLjZbwMixO2WFTbg7OAgj1lwD0m/3beQ2RWBAgpYhb2
UQPN6ClcvLo0wDwzuxAQkFzKZWYE7CgqEOaG3O8nrQ2qKHZryLXl6ev5xUiiyxKAo1iMqWtHLCYa
Fwg435nKF/BxeTryv8/nLck+vwAfqWaPTkTwcaAoUqVoQJolX19mQAAK26SRbnUjvr7ODs5Q3TST
rIVaZkLAhmHEdF1F8RZNlJ2joKV1d36PNjs3VkggUlcuBTWqpimAsfOOT6mGt9YtJNQMDKk2vfsR
cp6VNbHIo8Wq44QWxTlPr5o4cWn7vZYlYhI3Fqs6htkz0vU4cCf9sgv/mayLfv5yftdkJoScOJtw
Gyoy6B+MaRhYfeGxOT2QzpCc5pKPL+rzNVkO5a8RAZn3QZ1dacaHLkS/8VHUGO6dLHQqCwFi6p9K
LXMxm+/GuqybnYfZ+6TrzYoQ8PFA5sqscUtJFThUcu2kYNbP9lH8HzMtW4h3dUIWWeV8OcyNriN0
xxXe4HYRlOa6IzI9xT3vBbKDW5QsMs2mT+cQ8Z/MEEVqISmEstRucJWnvkWCxyd8ZRmszCUEPHBm
K2/UBWssuh0x0bD8gXI8BOAoGF0cWyfv3n7jSDchhwsm2x79QOhiyG+zSvIOuB09bzaE6GmGouzN
2sL8LlEu6krzWFPeO0ska1nc3qs3O+Kx2RElURxcWfi4no7skd5bt7xR82c1+YX6o+Q8kC2M/0Gr
G6A60jhqNX5HmijoUqlnZZBGQQfseb+TmRECyjDNvs9S8EvZ+U5J76x5V4f3503Itk4IpSFbhg7s
fSXqNCeKfDuJiCTZ2LSAghDYiiBYZYk962WETto5R09r7GSXRtjcFrqsgra5T28mxLeYKi4zXe3B
uTm1h5buOvpjGgcJBmwug69A1UxUTcUUc+kNUFdActDHNdzRr0cmebjYxpiVASFYphqlK52iRmc/
aDvNhxiDV6D1C6l6H3RH/QL6ArJe3819W5kU4qZW6imDsgDaAs0LO78L6deQSLBatm3856tIqcpm
cVQKWR88/XnQpNxP80cIy8hqFUKUaAtELh0LG6f1p1m/rmS8JbIlCCHioCoXJpaDZk1lvAUhga/G
uQTBNlPl1RKE/NIYKqaUGFHBqHYV0MIj4F9OQLRaq14j0xzmN753p/TKlnCwVNVQaIRBoDPLWsel
aubXQ3pvVNMuWcZX2hF0KMeF23Sj5DSQ7aNwFQWjiG4lKVJCld1n0+ep2p2Hsu0HmLeViTmno0cm
SfhwB3+AUUChv7ix34MsWcdsh4x8avtmvbKmCZ49dSDks+EWxksX/OLXot58Y7kq+DfkI9vb1+qV
PQEfwsGwR6gy8bmOcK9eJScl6BS3xQvT7OtufhftlFf1I3njyqYAEFx4c9B5XjoMEMtL/xkc5k+5
bEZGAkPvstO2IIvBVzarp7pDCzunH5f4Bv9Lz3i9LYBE1y9IsXWUgbhv8IY9SMn7iTd5+o5nb7Ig
45hwzpyAGXHXgrvd5gljdKUtmZsVxGPGDToVJAuTBJWYmc5Q8p1SAxBu9N9rBXPjjbQNjDvWubUI
gIFGJk2xEoRVjJZ/I1gOPbwOvAR4sIrkQpoyawJKYDq9ZIRYqLcruxqk59HJeqy+Z5fRLZQ799IR
S4k5UUazy50MWlNYHOfWYi8a79i7TL8au/QEpjApbY/EDUV6w8aZ/+/lhTxAEMYbr0Ba99m+GoL4
Ig3wSix5GJFEliNgBuAprDQCjHKSo1pdptkpkp2OMhN8xasDPnRiXelbeLqaPTTGdaHeEk0G7BIn
d/jPVzbaEU97ZIST2zf6Dz61l+3n2z5ylztyKoG1Wuo6si6j7Qd2olMUIlQDFyXhTE4KAhm8Dpzn
6gm18atkz4t7kRefZJNmPH7exdfKkBBfdQchOq0Cn2cdV7s+bV+jVr8srf4+aY7FtNNn/zwWbmLT
yp4QYQaNqkVPUCKDQofXp5NXpMtlOiVBzYqPoNNvU1Qc67LTGl1nCpB9rC7m+KmWDVj9bCj7+95h
IP9Pz0gNu0rLCZIFvOV28XErV1O3tMAt7FHoCkxB5Re56db3UC48tLKDazNtWy1PCK8x0cqZJaA4
jlHESqqgc6EoaCuXrUzgbDMAVoaEICuUyM7HlrcIzjdRr7pa+OO8T2xnMysLQojZ5mCYea4U/lh7
XKoKkw2Bdg+iwSuw5WK2XTamKts68TzWEq3NeaM+ZeRGS2q3qJtTyfCpSvo9HokMQjZxfrU+HhQr
CGFZ2ikDDkiQ77OAQ0iy1/ajTzBFmUgPMdniBOgoWdRkDcPiGv6yGh9157Iy7hHjbvYhSjGyWpiA
HkVuoKWCN+IuRuFbBCw7an0a7DQ47yDnQYOKfbjUZlblNKT2DXWv4G7agVP7HyPS3PNmNh3dJKZj
U8PWNLE3OjSn0SpMYFObdV4F8ZZBNiy0fUtYmRA8oU5bOkcTHgucDDS1kD4/RIZLg3BnnpyLBPIq
krfdTWdY2ROcYTIKhzmYefBNu3/o6qeqd7w4XlwzL/ZzTSTgvnkcr6wJ7uAMNBrKBQV8y8Dja4fZ
9jx0I+f7+c+0/VixMiOcIQxknnGtUXDvX05+7IFaTHvkE9l9wC6zZ9DJypl4ZB9OHPeroxEUw2Na
+vTAIPKIcYQgL459MPvVjl10smeF7YLJ2xp//nwFGXEeN2lCHOhN2N4vVi7FKzByfckTUdlEEd+w
dwfZyphwlBQO1LzB682JCdojQRb67zheZR/u5zmwWpQd1o1BK/SuWFfxY3hCkHnz6I7PyzUKwl7h
z+CWlxHpbB8umNe1bEezQCAugP044yUbEzgob1xm1zOkY8LjCBYij5f2uxu5+sQmWK3sCSGedHY5
W2gB8we8mJo3VMHQMAZrpenNZrCt7AihzeJp1hbebLS0n+fhIUtv2vjT+UjbRI+VCSGe9W6cbCUG
ekxF6huWpyaXevw97b6lQyXBXtlqhJju86TVex3ltLp+tO3SVZ2DLZOFk9gQZx3aCGSRS4EWULPp
XhZVP0WgbcIApy5Zi2Tb3tGxGHNtUxP9P0Vn+DnUsiO0yw0NJsftb2UsQcPNQ+vtG5lC7LaatpRT
AcxlbLjoou5GUUwJrMtCSGwuUqMIok8zQsjKfeWhuIYw8NHxe9M1a8jcVjuncGVNh9s3INvQVWIj
s0ZT058505IuGIDp0Tti3HFMcm4506tyknOWbH+tN0N8g/8ApWFJbIZnJi2+N4xr0zzV7ImS3bj0
Er/4yz6+mRKgSG9jFpX2xDvt86NJPC7rjM5N4mbHJQgxsL6XbiPfpnfQvtpGAY0qu7dQO0SlDYU2
HwTePq9PtQckHftqlzzIHiY3TxKbTyzxf3ic+XMzw3maCrPhVdgj2DsuoIS8pyf1IHs52Xb6NzOC
02MCMkpijrGz0+8sGvsszyVOLzMh+J/ZQfJBZwCLfmxviDN/UtRcdjZtHxVvyxBcT4+S1GkUfByz
Kvdq3u3HjOzLLAfQ9sF5KJd9GMH1SkgV2eUCL3fizi2sfJ8MSTCm9Wls88CKPqNQm7n5YEoKvTKz
gvslBctAVoDagmXUTsCZndCpHsQG6Bn1oj2GGHFzx4W2XlNVkrLGNtq/ba5wPuZLVy0hA4CkyT2p
gzi8NdqH85u6DR1vJoTzMTOZpcUjOr/CcPBME/NmuuaqugVW2LvEkhSztlPCVWwJR2RNoxB9X7hF
jmAzGFL9rrdtXyPUV1Tdz0PdX8rI79skKI3xaZK95v0FvH4vVqxzql2OcY0MxbTlpofyCyfzcxKf
s1eVQblvLpbX85u7XXN4W6/Ydx4NXTGrOj6g8zIHMX81f+kvEg9v9EH3yPudqT/fS2xy4HgPl2+L
FICln8exGHmvCmdRX9BGq9yDGyX4xcRCJFVXiYeK7egEBDNGrfLKMdszZFTRcp1lH7rUrnZRwJio
zLqM9WgiCoenND0MpX9+y/j/P7djArCosd6VzYzOrqz6TMJrfZBskiTGqIAgXacPdp0jMWRt/GLk
Ru/mRT66mpbf6DpIsZAnBP9tRQJwaONiaOWIR426Ow3zZfghQUsIpf/vkKQCbFg1idLZhJNNUIXH
ibzTp73+XB/mXX+vuiV4tezwcH5NMlcTsEOJmz7WS5jUy3QfKfGPPG5PWcH2581IQAIj03+e/4tN
tLxQeOfdQ4LeKA3yUPNN+mNGFZRnAdJ45b/v796H2Y0/7U1LTOZQBSZOu+K6CAbIMoKK1wWJw/H8
ys5voK0KwADlhgVFcpyfkx65VoXZ9teokByWMhtCyjHkzmjiQRk3x/qKOO4c3efZf4pWiNT8uV/U
sgYwaCHjsLLTbH/qZb1Jm2N2b75ti29oOckLqzSxT03AS51QmwIVBcq3fvxZO0UgzGv35T8fImNa
WxVAgsaKnmYp3KCuHol1zzLiNiBtsDCkMgS6/tzUz2URqNZVKVNg+Tkafc4DBbToqrypWY8Fj97A
uaCWnXPloMOVa//pj32wePSrdmdA+Yq3vFuq99/8UsCSHPw8oAqEz5jKU14HfXhdWC//zYSAHfOE
wjHhVwhTMW97olyXsXprtrkkvzl/kNjiC1vERoXpFnqQ0zE7JVbvNYOslicJMPFRrUuKpSYlz6AM
Ew+8nxbMmjWT5MDi2/HOIajhaNQiRAPB5p8hVg5dZzQayiUV2Zlh6TbKS148DE84woY75MISB9iG
3JU9AZmGic62UqLMtTA3xJQFH+wAeW7ikjsodWOA25FZ5Ct4v0JHN01LtSjYyP5cYRTHEd7x8KVG
G+UaG4/YuFDqnr2voBYgu1FufjP625iYdi7FQhOzdwC89ErTn8blepA1GWx63sqE8MW0Nsyckd9N
5vK1w1NNP0hcezOHWRkQPtE4TqaeqDCQlP1zPZHjlHePI2bEa3u46lJZeWvzWrkyJ5wjSTuUTTEg
5cvCz1P+xV6etOlAtYfzsCCzIhwlHfQUnI53VA36D8ZunG7faldxJmkCklnh7rF6nZkWPbNqA+Sr
pGgvG6vF2V51bo0hPjePjLvzS5L5mnCMpMOAMYgIWJ6D9LGO24Apj476dN6IzNuEA4PRvusj7tB0
vmbV5ZRLMpXte9Pq8wtHQqigvmRHaFiAfpaf3Wt48ol955WrLeMd2oMWyzfZCNRfQOgtSgVIqMDd
rYclGjHYKbrXA3SyeNHlcBp91c92kS/rHZXYe1fbT5RSMbUIoMeplLN7G3yPS+QCbQcI8wT8Quqo
wfnvdt4T31X766xLtDrCRafVfiTR7HbWtyl86NPcPW9H8v2omGpWuq61A59eaQL6sKAb17xYDua1
9qJSZBG8ndC4h9bkeavnvZKqAmZ0Ze3QaYDrp+ZrreBa1UswULZ9Alw4GGFgC1cqzEDy4CjdzkhS
wwPj+0tsUclizsfxO5KrRg8npU04NBXPTnVRZz9AL3N+v85DOlUFqMgwZTj0HCoG4342TkUWRPWL
hTe0ueol561s5wTAABX02KYVTCXFHtytrsVeOgcjVOzH+SXJXEDADcvIOkOv+SllPDN6Q2JJC67U
sQWQaNRcSysVnyX5VB6ny9hLoWRgHPOLNuAxm2N2TtoNsf1q9hsNqZhWtnM4OO1UW97osWB4xLTO
vneHIHmWa1hu1zdXtoREoqXt1BspvlQTZF+p5rZ85PVQXmh3HfM4A7p9K0vGJK7+s269Oh8rCDKH
nYKwGpbbsHmqq9htI8mH4x/+7/ke/QnGKxuO1rKQEYA7re8wsuG1pu7RGnq+E5QzL+emkdiTrUmA
CjtWW9ZRDVQt2bCDTBm45JpjOyeSg3JrWYaqcTUDR8XRJcSV3qiJpadIyxdKvR4jY2r7CtL1wqVl
+JQX1FMUJslmZCaFEEvMyAILAGq2BcHgVjm9NIqbODetsQPJqp90stG7LZRaL1GIuFDD3JPOsERi
f0s0iNUsw0MOAm23cV4peMUkuLsZACt74vS1YxOzUTA7hmoTP7iyoPmn2Off2uCX85eNtE645SuG
amq6bZqGZen85yvfVDEDpUc6djRbXAsZdVKfClnGJrMhYD3TQtpMC9ojNPI9tC9Y8Rw3EsfY7C9Z
r0NwRtb0dM75FNlCXf4oGAX9hV563U7f9fvWcJXH/3+wX9sTPHGwWpJFLdbUhMvDaC332viR/su1
CcH5ygzq5gZn8Mxt61RF+YnNU/CfViEyVWVZbjXxgAt9C5GacL5t2Af6p1ZrIAKi2/bY24MF9zJL
PeiqfpfT2zg6zphT0ZTKP7+azbNqbU3/05nLwgrzujIBeOA85Q/DeKYId/OOi7QPsqa6reN+bUzI
+GgFqQ7QzuNi3UIiT6P7pjIkeCAJHCIAeUeGos4dOFkdXvXJrqcPjbM7v2cyE/znq/gv24QoyozX
FvDQFuxxRHsUk5wTW/nXeqOE8M+1Vh9TDqJO8dqHfjW2bvG9ljWnbF5p1mYEBBhKqjD028DVNDd9
1Hg78a53HRJwSV1ojPna6/mtkzmAAAFLpMd1n2L6smX7asK74QeO8fWChPjPDVZOeoLUxEg/W05A
w8jTZQRrm20iKyOiLFuVjiPrUv4+UKLiuoC9dHCtyEkrSMtnFnvQZ926zsPUWryKVHnr9rHiLJ7T
OYosn5DspyFgBUrZqmlliN4qjvdKSsB3SiR4J3FFQwCIudbnzgQFIKYAnWBR5lddKQIw1+7sSDqC
wONfzPrWOyvgQ5JMDGVtzMIYV9ZLW7mcbaraU48pOz7U9i+GzPhff86iABdl3YGY2IJFhLO+/9kI
7odQGt/ZoItJdrKXxc37yHqFAnZkddfgZFd5RbtkUEfi1D+FN99q+2jATZuL3JSe9KlEtkoBTjqH
6GVf4cxKbN86cbZNZJp5MH/5JQOlLxIQ3hxTWC9TABadIa3IiFP44QtIz/XYm4inog9yOnS7yXRL
2/9Ffe5mXEdFZl0WFQLK5IT0jl1hSOLX7FvnFYbb9y4mJebbNkivgW+HIpM85MmMCtCj28y0xghY
GlN2GfLUQ/92Hjwl547YS5iaStJ0IXw1rWq3LnaLcVG338/b4FtzJh7EPkLqkMkmnK7MccbAZKi/
FO5YaYHtAElT/diwL+cNSrZN7CWsIYsWpxkMLqlyp031dVO9nLewfSH5na6LnYRz3WNWXoMFqv7o
1Bsl/aKVt3V8ZSaSKoxsKfznq7zAiXrNaRt8n1kr/capdpBe2p1fy6YLgEMdzPqqjqlAAe+r2s4W
FR24wHnwd90oyyGRDbBv4v3KBMeS1SoMGy6gzmiBaUrtYKM9utd7T3eMT0tmS44W2WoEuEcnVmYM
nCmhte8tIwWhhKdP9+d3bPOjrJYjfBSzIyQK8ZwAsvHerYZhr9gfmsM2NNMgpmFbmq0Lod8keRj3
GdYRQkwEs0TV3jhq18oTBRNetJMRpWzfeHWq2ZTYKPaJDQiKTedUr0wwvCovPfGN9rLvjyx5MPrQ
64d7s7/K8QyffCpCtE9Plktk2enmnhLU/7BUooL16E8XQYuUkk1ji2Kcztyum722lDHQbOLQyoRw
YsVUg4yYBeEPIwNNrj24aCBxS7xXJKpHyKmV6ahsb+rKoHBiqYMSq1YIrRtewdA94psZ1G4cf4Eo
VvI8RKhhyHqcN91/ZVI4psgEMliFoo166tPbeBp89JjeTqWswrR9xVvZEdyzJD3aVm24p7GvHwvQ
dy77xQvd5Ur+9ClZkvjyGSVg9lZHrtdSQPPGgILZ6E4faSgx3tYjltTnwsocKCEg3MoZND5gKJK9
mW1fjFYmBBCMxo6OZQyFpVjZlRjKTk755xTMRy9IQ/9VziLbOAEK1YTm7RJB+20cvy7FldXvu0hy
Dkqi9mcErIDdbCqTNQm+zdQMHt4EPfUjqkrrDyPgAg4strRm2fnMebCyC53EIGz1z+P59qvV6tMI
yECMmGA2GoEaX+JWzLXkMFZ2m34qjlogH1OSfRcBFpZiyGPFgrWxulbKQ9MeZuN4fkWb+clqQQIM
MKVCrdmECbW5bRvMlN8vzY72javUkvZkHujvkruVJQEIVAivKzNXU0qmF1I90/SLUT3nxO+1r9lw
souPaKas/EGUeNAWUqsZV/2r05cKvz0xA6OXvWJK3FrsfWnLVrUJF4M09nwyr/hqBNEp2jcaPpm7
BHkwHuZB4oSbOdLbRv4U016FUtxErAsb2AzRGKCRr539zTROsfLPec+QOJ8o9UCXehjQHoxkXH20
Q7eY4O8foSxbfyO+vaulGGU+liyFT5D6Sk2vpzxyzY/MC61tiLgQTlU3l1CjUuLqsprHoK1rSe4t
Q2xdgIU5M8FfO+OTpGjePkGpDtf48TZL3OUHf8pKvY9QxawXJSBDpkKLimkAu254cqxdhS7ASdKc
KXNtARmKyowpRlrRec9OS3hby5qQZFgqJq6t3dWZHsEAQ6Hyly55tB88ui8DxZdRxMisiS/nVpm3
xNLhBh10HglaRDDPepH9hO3Qk7XEyRxCfEav43oCgxocgj9sw9ouNL2hgPQ1hjBx/x+GQEpRzQ/p
M/hKhKyhJqbKMv58pd5xhiQCFRDHHzwDCnm8B0bWgrrpHoZFTKobKvpqhcugOZh9bYCoyGdNvVOU
7Kpaiv15BJKZEFbUZvhefYZN1JV7o/AW6Qs0/wXvtsygmE3UIRhviGP2UDQa5rHEcMl4sva8iYfL
wPB3sBYSu6F3fjWbsP1mTMxOE/CV20YY4eG+fG5MCgXDff/SmLbEzPam/V6TmJ+2lqUQfQRsK+AD
VWx0IMvmjLZvK6uVCN8lNEpzmRO8aXDZx/kpfjBu2TN9GdDSMB+SzqOP9HB+7zjWnPlQP8NtdU7o
yeLoSgioaOrMVbOD6Xyn/a3NbG9gl2YryVW3o3e1QL7HK3M076PJyHEs4R6RfeKE79NBfVUGfwh4
Zcq5lnWRb561mCaybExsc1/806DjtKNlNLhUVBNzM8yYlhWG3yVvhDIjwiFFRkp0KFnis5kXqXGs
wpMqq4Bs+vhqHcKxNIJYT+1536fdHHorIJwxtn+wZQLLMjPC0UQjQ61zFdvV8BKLE4R27ib5ZSuj
CdiMpdVyhJS1SLqBxglSSPDWg8+GBeoia0PbPpcsi9rQiSa2LoreTdFYUQd6M35cueYN72aOAurZ
oKmHCmMcyJa0uXVv5sRnXCub9dKmVuf3NTtlzoXavESFeWmkj+cjVmZHOB5YaRjaPA6dn9bLsUWN
KuvToE08fc7c85Y23Xq1IgGNiGKgNWeIUUTRflDdbdidzj5S2FuZEO7HnaYoeNNvkXH3uVsMV0b9
uMj6fjevR7atOwRVM/C3CjYypmr53OGdJGfapRaFeWBX4L9iiVsWldc49IdC5n2otlKR+U1wXVkW
0C5V20U1kI35yQ+Mu9uABduPMMGyL/1qb/lK5pKodZ3c07zIU/9Ny9rWUJOx+gsE+FvyslbVDM5S
VIgzK7uJF22nDPRYRrYXawwt0M3/I+1LliPHeW6fSBGaSElbjZnp9OxyuWqjqKFL8zzr6f9D1+22
zFInv+teeeEIIUGCAAgC5/yKgKS9aqGg32HXejaimR1vXH3aUlkvoZ9bAlSq/ULVDv5XYKG7Z8GU
DQWwZpYMhLP3Moa1Hiq5DDu3LiMnVz1Ac9qFFRSiHHfXXW3kcCehtfQB0UVD8xO68KRzLfId+2/P
GwGcjaZDnCuZCYTkFKCYSDCD6Mj4VsS4hPuaAOhftlRq6Hynmqx29airIG3VItCQ3iqyoDd3d9fN
t+9zASSOMFtVzhIAKxLHtED5aHpK/KFLIfovVYp2bYJ+u/fbnkmkrRZGYK7cdjlGzR2GRUBuOn8E
lugxR8u25F92hXsnGWFElcFHCzwCngNC0iZMxuhIzLLyblCPRnkVWj+j2OtXu7X+uixr95WVKCZR
dDQUqhD4Xr0w12SjIMDI0HJgtJdu8rVMbVyrHCXonzWk0MXP1qHfI2EivZueIWPHKxRUVBSNyzKk
mZZGkwEMoX4Bf/ARxON4Jwqd0ZFfqB/f64UtJNNjR4dPQLciOYPpjbhMLa1FHyPej3NHPakegKlR
WjoBmhMN6qIMZ89At/K4xVWnsZ2NZEFQ606xfrDS00QEtyuBCL6RJA71qEAPHDDGGiux52UiroaR
Bs9qVVFb1J4D3GjD3xXDaLS0BfU/V6aVHQ7XmlXZQJhwZCII1Ht+YyuI84B5afXFnDG8pTq1Jzza
WNHny2a/v2pEMynVTFgg+/8mXoxo72q6DM0MfXoOp2M9fFvrT5dF7I6UEvAB/C2Di0kjZm/lmfHP
jfH0XOB6OqCBp53MA+ZYf2VokpSLEtfu9UjqFcwP5TmRwuMsd04YRkGeZK6sil49RGpzR65UFkDd
LjMuKNLdZJyn/pQugr3bjS5oaZVllc0SGvwlb2jQdVZa6Ja31J9h+0NN7+fOy5PUL+WvNLmdNd1u
JoHH3PclG6Fc8jOlDfz0iJ6tHmTQNl4yrwFibWfn5UVzWNlEVAXYS/MwRqgxlFMNenILuTTtpGcM
PSDCKKZJHWn8rLWP5Zrby5Sgo7N3DBGryu7p24jkfFe4lEscm2gxsuprgqYfDPw15DlORIm4SA7n
s+A2TN2IEX3k7gGza3X+S5duh0xQltyzRNgIwOtljJuC0/39Acx6VQI+MrRJ5iqQpBDkTdKTZJiH
y4dwz5NQ2TAJGAgUWeNjTBzKutV0rJ1iBNLo0gQdUQUOeG+9KHoXKOhL0a7EX/q1LpWrEiRBLjEt
9Fi7pDWfzGwCbddlVXZXbCOH/Y6Ny6p1KZrJhNuyhi6HZrUzuthJK1BGJISz6ySqFtJjDhi4i59i
xbaqH2EjELHbvrZdMM6Qe2vVxow18K4/jBfqaAcpspWH9YQ7Evjc8DIaf00DUSlXpBhn1TJKMVSX
gDoLWFjH6DBzt/aODhUvb9Kuvb1tEn8vl+UYt+WWwMHmj8S6U1f38vd33+FRrYUlmzK6RHigqqTQ
R0Av45rMgKowvHW/pLZ1XR1VVzqW0weKkFthXByWs3IKx36t8BKvu1k8uXEmCxTaXbCNPtxdZOqt
KUsmpXJNJVhBCiACAdi3NkLALEl13dD5oW+CVtC063FHCDEae+zsxoHHLBzpU3ZkFACANrj6WAsD
hjpwWWB1dZW/M8hWN84t8F9Q2Zqf21C/WgZgfWkiKOXdxUOINWEPMu6kzOg3LmFds3RWDRhDE34u
5ftINMG3G1ZxBflHAOdzpIZFeQLflp/NgA3M0+k0oqSFcrQX/zWkDnkS2Pdehr6VyDkgPZSMYV5x
+bVUJ3oAT+xV/L16yXOb+hmi+PqR291WHueMwjrJQFOCABF+0gEiWnihS938CvjeOFLyIRY4v91g
sVlQzg2pk1H2TZhAPfRE6mBFyb9I2akcvcvLuOvt3sTwjxRFpxRj02IVCzDhFNMTMR+b/gMll83K
8S8UtIwSPWZuPAVHeDJdG3gYGzOBELbd/IVtK4TzQEWj0mzOoEi9gqTweVTuGtwO4xy1ERFw3m6+
vpXFuaJlxFjRgnZLxvoZ6ADscqogl+36MOAxSXPGh+YW2F13lsDkRXvFDvnmEJdmPeSpgZCRdqfJ
+Kx3k62rny7bw37Y2BgE+xEbIWq+9inF24Tbu6wzLXaiEwoL/1N7umjLOJ9RaACWAwEg8sceLEyJ
4YTSgtto74QtOUSTiIBb5KP4VByQ2OncsBOMIebwesSAk4tm7WBIbeV+GJFSoA1KkIrtPp1tTYXz
GpmmgTxLlSv4xWlBu+YKkdG9hNpFFXsY5XEkVzQwK5TJuY5SVnN9DrGFIIZcHP0XQ5bLgoI4xtfV
0X35oBu2KmiMEdgm33yTVAlt1xl7uYCKQK3txvghRb8u26ZIBncTMCVFyjM2PWFJ9xkBSj+x10bw
FLhnkwD1wkOzJutU5akipzEaU5O5Ecm8jUrVDdXG1uPv65w6pnr8/9dnK4s7z2YRyTX6+NlrE3WV
9aYcdLcTNY6wj/B+cSuEO896hgyjsWAMy+qZ4UH4jLF7qrYCuFNcjqRV0wKBSrkdX1ETQ1d/qr0Z
ltYGeSACxhBtEPv/xj8VJDbXdJHQ80nwNGFKtg4sKv2YRtc0e/lv+8Od3VCSpdRiDRZ0XG0lP/eo
d4b5p8tCdk/rdv240xpXc2GWKqxAAZTYc42G7vnQH3S3sWxyDzgTsJuLeHL2couNSJ6Vp+yjZKgz
bJls1YAnV7ra8qUsHpDLqIPihijCCnoBd189tyK5s1vmZltVdUMdhgio/pW6IMr2BlcKGh+MwvqD
YFFZBL5g9TwzD9p1m2kYIY7Y1XOWOMkBePaObpeN0zxh7MkXPZUIjpnJpQRthEgWd8h/MwOT4XL0
FSUNwRqKdo1zF6XaJ6FZwDUZ+g9z0Wx50VwlP6yibgiRHM5jVEVDgUo9gaa9bexOPYVT5JT0qh3/
m/szOcdhtc0wFCZCI6Iypo4le1wNJ5mfBaawd0/YWh7nMNJ4lggGpeAAT0hoXqv4wxcSsPbd0BER
wovMgHMZSv536B16wx7TEBU/QdV0Lwhu1eHchab0vVIZeJhoVNB3gO8kS9D4Lpo6FUjhMckmELCO
vcxCLcAgk/hUpF+T4v7yzgjWike/RS/oPKvMnq3onFifsl5wYxPpwN0IUlCdDL3CdEi+rr3XVE9J
GPw3FbhTXxoEIzPsDlqTQ0yvUvIhFVArNFQDdUP+HUWuejomKoK3PEl2OIdOo/ZemzXeZTX2V+pN
DLdSjVGkyoQnd9cisQOaAruJdTdUYveymP3QbehoO0LDA0q670N3KpdSEuFp3I2nyqXfauN+ChVH
l296URa3r9A/kvhbbf5KCfOaWbXJoSoz3CYwbkskgQf7l9j9JoeLags4j1ZESxxGj3W0Mryf41/K
zRfW9FkKLxP7B+ZNGrdNYaijb8JCx0hSj1da0diWJWL8Ei0cZ9CmoSxFrQICu8kP2Xgfd76pfLts
BSIt2P83CRzJDaD1J6jjGZNvtgdT1GIusLLXMt/m+4tK5rEqUcYrl5upuOnpKbXumuQhLITAlPuh
5W1DuAgGZrSsyAwTrVwWhscNnw1XSx2YV5rz6qkHEdWBSDP2/41mRWxOKuYKUWRVMx9zv/Ycpkdl
pkdgagRKIfuXN+q1Q/rPJOpNPS6YVWNloC9JrYBSlMtjEE9GNwVW1LYPlqTScxSlhQ9KE9lw+syS
qN0PdBrsET0EdinrR9qOYxKMYSpp7hD1y09jJXmAccLhi1yl87UiW9Z1rTUK8Wg2dbguhPIo2wbw
h+96K7EwoWl0TeSpcV/Ro9bM5ejkK0GLYRIqUWmHsTrJ3mg1reAu+y9XmjfFOUdVK0TJW8pas85h
MNw0Tuwan9gQW+W21+LmF5Eb4S/P61rPlC4wWQCcmhgxqoK29nCJzkEIEh9k8MP1oLAMLm+vwJr4
JqV5iC2cQviuQgMWQNrbUfJVVc997Vvq58uiRAvKT7AseRMlbQUFO288o8vsupgcYNS6pp/cSmf9
WkQKtlvLB2XM36GGn2WhQw6A88nCnMntOjgMyz8GHe2E8lzZ2oML/lHP+CKasBSqybm2ZBgzQmKo
qdYA15c9QLE5oy0rNgVkY+GmJ9GtY7dat9WT+fONS6jC0KB9rLBqHeNkBqrSqTzI/mv0ERRYBaGB
H3mZ0orMJrs0Tstxbjy1eclE2yYSwTm4Mq/bJCzwSiGjcbRU7JpZpognRCSE82qY0xhX0sCLqqCG
NU4AQbV76XDZ4HdjHJ7cZPSzEU3lK42lUdLYLPEclsTXiXVt/NfvczqE6C4c8xnfR3ueG6/3y5za
lzXYXSXN1BUD+HEA7OAymzDK2rkq8C5Flpt0OWf9KRf1f+wu0kYEl840oSYDSRAMsFH1Vw00+E6E
nS/SgUtmmkXqBrAC1u6QgTo0ru2+AGZ0LFqq/drGRhHu2Dd4WyP92JTwbhpmf2KfPIR+7TEMmeUg
nFUXacX+vznyHZ3bSm712k1y/Tuoj9wkrB6bkXwot91oxSU3bb22WZ1meOAHl7KiMt/iSQ7Gkgc3
fSjuylMezIIuTVVkEpwDsOayknIDNJiTw4q7LsYdfSTVQLZUNGc+a4f+ik2T10AZ8KJAH+zm3H+r
/OkgagIQ7il3wqZKjvWqh/bTafXZe6Z6HEEEA8h9V/wIvJ8AbNaaSzgKNS/7NYa03pWd1dVcFq8y
hMjwdjlKx9Cr3cvHW7DQ/HBcp659J5EUVwntadVuVUPQtCP6Puc+xmmNEpkZj7wcNBpo4ePl3y84
BPzsm9oqxlSX+H40PWh6sJCf+oeqv297onHeQ9XTITES2CJdD2N1oira/wQVPWZEfyTYFE3POnqs
icq37+a01ZdKQnv1IN1ly2inBA8nq5+bt2p4LEUkxOzAXpLGHeiVxH0z0xZBwzg2FgDCQmdonhIy
OJf3ZnfvN1pxh1hbu6weZIBODZPya1aGYzyIOL3ZJ3hVTB0AFeinsyh6w977QHNtcxM9Vqi2hqgh
q24X/8zQ1VL+1XafLiuzt2hbSZwfqNcJwwojsmTQ2Ntz8k1ZvyS6areD4EDuGfRWDucB1GXty2hC
JYkYQR9+SpLz1Ai8696+vIlQeOYaebHKweiQwOn1sxl/VUbBmd9Nf7cCuEMfdbNpFXHZgvzUDCy/
uM6cmmAEVnEYXHnqoEX38uZcXjQ03r83A9rXDWbPsDmLdUdicDd+SVSBMe8d0a1OnBdIDctcK/aW
Wqrnmvwwh3M5xfYYfpbjwu7JR26eW3FsDzfB3aAzTeMa4rTbCTzaKwKeIuOxePTYFDEa3UUQibtL
SAhGetHSj1kkTr8w0UDDy16fhuqqTxq7kgCW+HR5m/YNYyOE0yqpwzDtIwjRv7L2IDbxZjzIXxjr
mPYsHUXeYffMbsQxnTeL2K1Gn2H2F93nQ+Z1UmDOjTNLHlUPl/USyeEcqjqbTd+zAnZSVc6sujR5
XvTOHkSYiKI94rwd1s4C5xT0IXS4mwfTaYriYHarIOMTqcO5uqKjibbkRe0CCcnuhvusuZfyQ/yR
2qy52R3O0y007Na+x/0rQm2W5tW1UcuPmPt2L28Os6k/QsSbGH7awUrUqe0TeLuxuY7nW0n0erUb
gjbf55zdrNWLYmLG262sm9i8V8fvendq9NmWP/KOsVkwHhJT1ZJlHcmCRERP0fH/2MqZTxXvvy0X
5wficJXmVJsw6WUdMUq2im6su5WKrRacD9CoVKdph1ppkeR3Y0RsQCcfiko/5KQ/a/F6KvvQk5qf
K+kCeNyPRIrNbnEuoe9HkDvWBsA6lusMjBrAHaEi8lvBMdU5d2BVZg0cZbxnlnl10qUSFM9L4w9t
+XJ5q3ZvC9ul5PzBnM1JYiYR7iZO88xQaJJT+5261Can9CBfGXciRE/RWeI8g6qabaaYsPWu+hkD
yKsQnNXd29ZWI84njEO0GFE4AMdwQeutDpRSy4k/00fGqpf5ojq6YKP41uuF6m2lr1AnNUyPlNRr
0spfqQiob1+MidE8BSMFfwDnVdEaJwYLrVF/xltXMT8uyZPAFNix/MPLGZgnIJYBaDz+gXAIZZql
VVe60qHPX5euAhOdXNvxM5hpzmKEqt0gsRHIpVxmZcRSqCPmLZV2HorZlsj8ENehXfay4Mzuu4yN
LM4nkSWp4yxDMpSfGaZKdAr97vw/YtYyd31pITn3RIs0scYOlr2cwoCh1vV25zZHNusqAowVLSHn
i4hltQPgmwFPG8kPEU2uClDs2ZOe+tP0kTEujL3+Yx+cT6KzLsvgY6rcVbou0fG4UEyZf7pshCJ9
OHfUJ0W30hjFyMG8KWSnzFe3AvNykTmX5ex7iY0ynBsiTZxbOkGMKtIDY2VjpIvDF426zE20QmZx
kV6cUyp72o8LewWqM8mT9fuyaw6pcohy0b1p172+6cX7I/Qc6uu8zHh0be3ohplfeJSe2VCjjZc0
5P3NAWMolxdTJJNLX/KwULSG1CVgIZ5kktlNIrht7nq/jVKco8hImNXo8K3dUX7WF880etBgu5eV
EMngHERjTfE0oU7tKtZtOAD+KPxWURG6tEgI5xmawUziljV7KykaDrERLb1Sa++/acJ+xObKsmBy
Iusp/LjRxp4Z+Zi7D0bt8bIQ0QEinDdQLaCBWDUMjdj1efIsPDSaZ2orTojJFtHg4/66WUCOtQD9
8QfWUj62CQbc0tLVlyMFAPjwKZFEHmHfiv+Rwfd5GGDG7Ycc0LDmp9Gy6cnyc7cIprvOVS3bCohT
C73C/mXWeJPJnRxNawna42AP2TOg5Z7Qzg34Fu0+/EEw6hK5okrt7jKauJsbDILXMDjvumLsfq5m
s3Z7XC0r08v1l1HUUyuSwTlWXCj6JrawVZFyL5fumBxrUcvpvu1t9OC8aVOvIB8cLUyfB2GggzC3
CpKAteHpV+IX9V3XbVKFjWwr5h/wSok8ZpVe4+WHENOblOtseJKQ8i9pKXCj/6LWmyTuSOWxpUr5
hO2h1xTgWIwOWlnRAfKbDLeeBPJ2DX6jGGcNhZIPUzNiOLE02qdMG+668l7gJEQiOGPI0sUsrQQa
tS+DF56W6/DLmjq6W3vNsfDl1Z2uRPeLfft7W0TONtbVnDEOiU69xbopVF9fbizR/XNXK4vqmFBT
NO0P1KXRoBjaeZ2J1Z7N6VEXhaJ9t/AmgA/izWwWeTuhsQ1vVT7FxEXhRNdAvrVZG7zliuYt2Eb/
ka8CmF02DDRlAQb8fcCQOq2I5xwWPoZZoMnrt1JXMENT+eHY2BQ46petYm+HQIuGxm+KUUWZn42M
s9wAcwtyIfgju5aetNFwmun5I0IM2TQoptd1HgSGJmrc0QX5fi9Fh9Car9I5OaSTyNp2nIMhQw1Q
d4NWi/IAXJJRZAoZ1c5trdME8mq1sFu0a5WCRt091wBdcO/TkWSDEIALFEsYd9G8mIPb/pj9/qhd
ZYHxqf312x46gbQd+34njEu3TCoZ7SIbgwuIlqAGmwLYwgU2IBLBZVuxZUUD1ZbBnUjhwOs55XS8
bAB7g3XvtGA/YZMGaZhB6Aw8U7jdaWht60eM0brYJZENRg2vbvCSgDlcJxKOTO2YN+i4VaphSBUj
xjwyqYHO1LFaKECh1rtxdal1nYpuYnu32a0M/sl1JHqepn2/IAD25w6oUxggTZwB0dYZA0Owknt7
pcggr8Ygk6FhAO39QmaAgMhRcmvdKD9G1a0Qy3XvDG2/zwUJqaN5kRbd4sqp5UTT7aL8lQ6DI2wW
3d0YHcD/mFnWdED/vNcjJ2s/4IW0d6XmUGo2bQ4AuLxsdCIRnM1leBKtDaXq3VB/wQxi3OCiIrri
7cqgyOA0A13cf3TTTG286GO8LG5nfc4Tby7+MscPnE5lI4JzAJ0WzS0JZ+DvNYewvleVT5eXaSfg
IM68qcDtRNLFUxsWORoUwlhHLzpxll4NhukFVM9naorK9yJx3K4YMahgOgXqNPnJlO2VfhrBsaiO
9ihi2Ns15Y1ibO82PofUQ0vbdgFA4vq5H0cXYNFS1ttDL8LdY2eCC9nvVpD9kI0gMzT7Vq2W3u06
/YelTX4z657aakGpAKFlVrJjV45Pl3dtNwhtt41zBDQxlrZOJgAYBIyvMvdbMK6de0/3C7+ShWSV
u35ns5i8XxjDIV2XaABwYnNLC/kqTirBed21DAPEMIRauoLRiPfLmE39YuZU78EYE+TFUU6PbROo
xqEVzUHtpXSGspHEKdPU09in89wjtw/viV+iv9tykJ3ktvZ61RPdmPc3ayOQy4N1khZZ0+GMTY4Z
rCAXBSisoz+qfuWLiV127f5NGJXfr6PUFSlLheAwYhNcOLdLctPmqzOJUGhFWvEsQoOBmF5KtHf7
yGV8NcqV5ExfzNjuznPAilsCk9+1QcMErC7gdS39D0iNpY7yYcaBVu/1k/a6ipYnH6WvbIodYL7O
B/oM2bWCEgMTOgZ4ct6vJKlRfi2npHer7iFcnVwOck2Q3u01NL+TwfnDscE0qpx0PWrhxbPsAMCt
w7DJCMwBvHB66WoTp/BF0+u7YWujGOcaqVTNVbkOCI1smk0Pv4c9Rnbkx8sbtrtfGymcX0STbxbN
dd+7+vS1AnMvEd399h7M3i0e5zLAyg541TEZ3PwFsKKH/rG4Ns9x7KwnllCm9zSyRVa4e7o2SnG+
IzHGfKEW9itcEI79TH3s6ts4fLi8dCIpnMPQpEJppCIdGNLXrB8z+r3rHbMRdH5flmLyjUMxwDtS
cKUNbpGBjia80ggQTcH9HT9d1uayIQC16P05aowOzLAzUgnSosZ11XXu5e9fNmeTbxcqMMufwBbw
CGziWpFdd5pqDyJivtea4x9h/p+dN2XOG9RSmhRmjp1fhkK11/hbvOZOWCVA9Rm9tkZGU42anYaA
qIkSQWzc15DIFrjaCOop3AriPiDNeYXmtBTXdPT4RXLs0FZwXveFmES1gFOm48/7bYoQFtWmhpAh
eyx7J+/OciLYqX1L+EcEf1daBkrDJYMlRPmBWFfyRxiX4BHeBHALFWbgcFm11xix+sRnZbvxBFwp
B5AcePJr/cuWtx8DN/K47FxLtXkwchnuYLbZAzdrpV5+zg7rERdTNQjFcTbY5lWegWi3RwiMbtj0
ywimA1B+Lm7uRf4HsEvfLSbbzU1imwES18gaZGSZ+kUzR/BfHkrj+fIK7mZ9mwXkQpG8ZnrYzg0A
gpMvUoz0vHB1OT60zTeKyfHLsvYMXEViKcO6TYrb83t9FGsCs0YHWUrztJTf2uHBMgXq7Bn4RoTB
JV+hAQq/lE5oUZsLO14xzKZ9JA1SZYvxXKDeafCAhkBmnJaux65IBz3IHhgWsemWh9bDcKrT+GKr
21+2N4F8yMuKOqv6uHeL+lmRnCIunEHY8MAOJu9dVUUlKOoDDhLp//u9qclQKujz6V3jcfDYwdUe
siMY5AHpIGoT2U0btrJYXNzYtSGpIfCCQEJBM1tC0YnRAzvIXe/AXlX/v6MrErq7iBv9+FSlA/bC
kODkhtPXrr7KjE+hJHhv3hcBIE1DQ4yFZbxXa1zkNAUkEfLx6TGan7L0rFKBiF3zVt5EcB4BkCZo
hdKwS4l6LPPHRFRPYSv/pxW8fZ+zghCvVZZV4ful8lzhucX8PJcBLrmX/YBIC27/+3QaWoXRnjSY
QrUy2WmVWNTwK9oMbr8pyYeQsv2Wvy7O5OneCshB47AeiCc/Gu0reRCqEZcV271N4Hr0jwlwR7Vt
MhVgLHPrrniwBJRddJofJKe8Dd3ldnKl0/h1OoiAiP7lOL0J5d2qNmDcLNMQJlo7PbMGDrBmHdG9
geZjTGQWvviVZDcZ2yjKI92EppXnZbm2bn7UfEwTHfTj4lNfvhJOYrIIfsEkebjN1IrCSG5hkvSa
OaYu6A/jaXBXr3UiIaiwwGp4eJtwCJUwVHCEE3BSNkNlF+btHP912UpEQjg/ofeYzouZELLcVejr
sT5rqv/fRHB+oo16eWolpQdJ5CGnDwTcsrHAFe26CiID319h2PU8zUYZm7pm5GPvWvoPrXmaSl8H
pIkpulu8Prj9sf+GrqumhReEP1h55XzJcoUlKECmctrQlh41PAMCHt+wGfAQtRf0KN3rn5MPPV6o
JiZhGJWI8UefYanIXYEH28GN1bMCNvniiyTimt41hY0ILn01cM+0JvAzuLRwixwONw+U/NsHbGEj
gzM3WV8xXRyDr02l46/JZIPG+aQ5BYZ1P+T+NqI4s+ss2khocseKDc6CebsY7QjRjJcmGmPiXgGV
gYZA74oeHhXmVv+wkY1ctsybhCLKokSi+usLmt15NfB7BrCuRFc5/OB46n9lZ+ur/EP5hfLiSTTP
uZdAb62EC2Yj4FhGs6UYl4qjoJMtxJkktpXFVO1ZouesXAVne9/fb7TlQluySGWcs8M93Y8+49QK
j9G1UXnzSfYZeHN4M1iCiL178dlqyQW2OV+sbpBivFFiAH91c3c+1IfZ+V1B/UhPCw7d28njItow
lWSsqAzeelSFz7Uf++Vn4mVn056/iSHGBNbDNzsVSZ8n6ghpiRIkyUmdzvWAt37pcZKmq1YnglMi
MJjX98yNsaZ5Uk3jiBflGkQ5ozE5ZPSnAnw2lJWLBZOQ+xtnISUxTVkHXj63lG3ZlHFqIQ/qfT1H
TjIFAP74YiDxvm+e1IOopLVb20dr2t/y+AsYSEiLUFfx0kw/gXPgbgisB/mu+jGx5ODQfReZym4q
uRHH1RuSpYiltEShjqwEJOPmIcmz4LL/FC2hwTnpah4jQP2HuBqhNgeSFNz5rdfRMdWNT/qDaERa
pBLnrxdaSqTOFag0AuCivjdqQdlxN+hs1ozz0kgNBtKVMMCOXLUK4F6+JqI60O6R2ojgHDLttXJV
euigpN8oupfzFGSDoy9FP9vOb4U8iiKNOB9Mh37RBwsnuPhVH+MvEyiVYh9z7DZpbUQdO/pRBiLa
zn2ZRAakuWFqFl8GSBVtADIyLK/Dy99Mg5QQR0oEW/UvtvcmhfO7aaZ19WDgnf43DknuJp7pJmcp
KPByJaK92k3pQMXyt0qcr8h04JvTRO7ccvqco5TaAM4Wg0vDRzLHNzH8BFnUtGHShmvnkq6x8/yp
GR+L9CGPPvK0g1rq3+rwMxxzPJEBI17Is1fM3ZHFVozCbfXqk6E0DiWaP4yGnSfUi4c+SOP2xYyt
qz6mbqVqQWSJWhoFBsOPm6U6zWkqr/D7UaBk1yQ7DCLWHpEIznXUctrQeIGnmo2jYfpde7BEuOYi
i9Q579EqUYUZcdxe0vPoJofcN26sbwxQifEzhx9oEkfK/7aHTONNsFzaJSn1CraiwBGuV6yipxJB
R/1uB9FWCOc+EqIWZaKti1tqgDQqkW4QL1RQ1CX/A92v4JDpXPa2oCHTbJV5cQtL9vuyvF4WTMBr
+qntVUHw3/fCb4vHOY9uRTYuVRmStuwqln4uxaHsbjRwmelgexUcaqFdcM5Ds7q81jPYxXCKn9g9
PQuayMXGOexxWG2dD0RlDY8xeHsBz+ufrcjmmPddWrLEZn3pj4Ch9WpvecE7AyiHP+Lst8I4C4lK
K57XBheMCuCgyxosSN3IJFpCdjz5a8xWCmcapDKrbq4zHK3B6RYb7dxeDG40/VHT/d91HFGD+u6u
bUVyJlLljb5apYQyWcAKR+shfIqC7NydXyF2RF3We/5pK42zkQzAp/E6wj/R7FGZz0NzX5XHy3Yh
EMG3C2f9ogC8rMKTNNr6Oy1YknPaJIIUXiSEyzqrOjX6hI7o0ote1PSGar9IKbi177ZsbtaKcFkn
OjDSQTJgDOr94mh+4ZmTrd2wO5Dm5PeRf28chQD37JsXDJCv6dQTeJqIhv1Rr1EoD8ghC9abwWUY
a5ieEZ1g0SpykWQM8wmlUsRn+f53Zc+6WQHEsGJAUDsxTEDr2BJnur9sILs3lO3Csp+1CSmVNsZp
P4SgwM5Oyg9GOBL74AnWfaW1GeXI//DgIVpXzn2YUmYVwHJnvor8YI8r7IyN3op1FfsqoYKcG5Gk
aQQlDh55GW3fY3sEWl4gH4cfJMB13cUMlOCCxL53yWo4H5KjMz4FYwwqgbjF0m+6lPrz1zH8EUXu
f9w6zn8k45ApWos+rt5HG4CHsWb0cVneGhhB6SW+8DLLzvEFzfhWrjDSak1T8P4xArwd8Bqxb3jS
b0Jp8QAUM/dLwjinQop5MZocRtKASKK+VlLv8urtHzcA5wFCCKSIr2azsfuUlmWutPCMpXXUx8o2
i6+NqJl1X4c3GdyRXsH+VCfDsLgUA9o+krfYW9Je4OL3gxYonQB3DEZY1Inen+Ax0TIdFZvFjTsv
XJzFw0MLZsUUTK8+Y6+ETd+7FTdtI5DzxRmJh2LV28UFSetvPNrQ1R4A3ZcDfxKtO27kijAvd3eL
UNMCoDN4eymXyofauC4xOOCh42FUPFOO7LEWXUl2t2sjhNuuZogL1Parzp0t9UVb6K3alwKk7b10
V9uI4LxtX9dFEumYAGiq7LktM6e1yOSV3RihL1g007fv+jbSOEdrle0wrCMd3ficJmgIYUe2vlIC
66sV9E4pHlrc9RAbgbyvTatcjSKk2EmN1sEIkBEryB6kHr0aAJmTCQD+dUejoVuU9NFEBn75TO+6
3o14zvWiTaFT1drCBpbFIcqOU3+7TLU3Fh1okgWyRMbCOV+Cjt4uLvXONcsgkgD4uIjovQU2z9cO
67GNy5LUSA+XWzod0v6B1qKiwG4oflsxg/MdS0XDCBNSA0JI9Q2vwgfdNR9/4w9GvjDF2c3oqayB
h85UVMy2vvdUEeabQUKHsnnnKaxL3I1jOzyjVeSFwS0Mh6GwLxvE7nF7E8g3eLX9PBl0xX251CRH
ir9bWtBqJfDnH/+bHG4ZRytZ+6pFgS+TzhMaZ9W/Ov08hx8xuY02nN/NqxieV9I6V1+PUnnoK++y
FvuOfSOA87IdRodCvcb1p61sGWQmrt290pmgwTDCa5X4qUq0P5zHXYAqTCWWYaN/JAD/h6lKDi0q
O5EElcPds7TRjPO7az1MpEtQnsyVXwX1a0x4SCKg2X13SzW0Z4NmEcRO3PJJ4HtdzAjhXnn8zR8e
+zImZx0NdJhAUz8Yg2DDdv3dRiC3fBm1yjXucZ5WK7el/iUvfqUtaAp7pyIfKT1pG1ncCk5KXYdL
hGpoAQ74zrbWL8tHhlsxRfa2gFy86qKyMLMG+gzEjjGC9xqw9LvpTrnXTvM39SBqp9h14huBXLya
qziMDGKhJ1w+putxGv3LJ2rfvt8U4gKSFCNF14FU6WYahpnwot2Fp3Z8WnJBaUukB+dYc4vOCqIR
7jhWaCfWt7D+P9Kua8duZcd+kQDl8Cpp587BbvtFaIdWVimnr59VfWe8dcvb4qD74QA+aGBTrCJX
sVjkIhFkEpYmPgqqdSOn2YScoBPF6kkLzeIEUq3sV6Sgf8kuGR7QUMXmr6/e5cj2vD3i26DDmJX0
BWyuAzvue/nskw6uEtnPtzQWXYaIP3v1/jGLC4FmjFnKGkBE3+3icD90u0nfrStEiRAAIiuVBEk6
VLiPytuQ7UvlKS2J7C1hce8Qv9CiyUZ7ApckNgo0IlHnzim6Wq19TFn2P86K83IJeMDQZJYPGZod
tMex86pXPv1P2mQns3PLzI3vis2wp4ajXjZz1J7I4AJzTJHIFgRAGOuRAx/i6Xve3DYUnl7en/Pv
C/ijDllZdT36Jy31aoi/DCDYlp/XTeCiCqgFQnuDYyvoDP/vEEiX5lgHSQBqQtLmNRiqb2ZAXWMu
+upChKBFVrc4nSak1DsWu0P3rWP3ZXECZWlmOER8dXHBFqIE/Ay7wk71HqIkfVNqe8vYTtF2fcEu
G9pChoChipJ2SstGNBvEbsvw5Nzsxr1xEyVeflWiH6l/1hKXSuJQigmAmjutk2kFGo/t9C0M3TBh
bjJ665oRpiBiqgTuvimKkeFwmmgjKcw12bd1CZcjkvPaiQBqzkafTxMS9ep9lr9Pp7MPde5a13xA
Z/jTOagP6xKJdRNBFBd4XWo16BSGYHAPMdD8JCvEHZqwbzFzE6aDxCYbmRtL+i6NmG/fWW5YHqMh
c/X6I3HjYgH5Hi7gNMBkryyR0U0P6qekvRmkoxR/5FCwLbTyyJbi2GKddDEbtTSOMLUJtNwAnsBB
dyTVFHx5X85CRD3UkE/FwbEw29dJCxbZg0I1BV18N9QWivBvWKzVYJZOlXJ7nvKdeeTsYtq1qiBd
3nrR5kNPUAthAsi1FXiscwuFNbLZu6HzpdF/SRLFXvYP7Dkvm4BvZTixfCxxYONVDfT8aKk/hb+V
h2GroaGvfpZ+UXwrF0uml4sooJ09lFaaFpCIuea+5BpXfISldpOgRHuHLkLcIqbEi398xGvPagpo
Z/amoTYJ703HeOmE/ZyafR0Sl1e+IX/lc88b9leJtInCZcZwOVKDyrX7qxZTaFPjYFFdQpQc4Sou
teHA7BEe25Wta8UuUwfPelWoqVX/gNY/aybWRqNf1Zg7GdCq3Tq3nJEp91pXvzV2qCX98DOGg5YN
FYVrtiqWb6Sj7mRmC4OvfU78k25yz7iJQfzTHDD/1su/rpvE5dh7IU9INoRRl8VFM+B0qg68JSU8
ygf24vxfQ0qwWZd3EdQX4oTQWGPVVHYTeoA7BKzm78QqXMcOPaZ6aqh8JGpZyBLA0JysEtOXgbjZ
VHip4/i2onimVvvrKl3E3IUYAQ/noEnCakaaXA5NKINSjfmu64gDitwnAQjrQmsMDa1qfgH2Up7g
dbx24+w4gc3gUtQBlEoCHipGZ0h2zS9kteaqw3UySq5JVctdRt3FwgkYWKWGOg+hxfkJ0tfyyfTm
fXliP02MTu9uCy97pg4TyvgE/NNz00FrfTX5cffaF1eDesqqANMe3Mgh4qOL6HRWTXyPZwlSXp0O
SUGOupObCaFraNyGVNhCWYUhoGCjBVnbliBDaDbTJvKMU4/JMujVBbVaGLkfep1ZaCVgRdFOMibl
IY0yKqPblQ+SXXpRRBwgxCaJr/F2k0mhU6PDwrKfwSixyU1/iO4S6UZ1qK56SpQAEFoF+qm5wUOn
DfsOtV2jfOmqTda9RuV2HSPIjRJAwqoQYSagevT7LWdkZbtOcoc7dsBotWutdKlqWsr+BLTI47Hm
gytRUyPlbmO9sDrwgvT7VD0SenG8/uu4X5iEgBRxpDetpgJjMRtvCx5GFD7X+xKjuHldnFO61FsX
35I1eSJmWLkTqhmOKznMfUX+Jus/1jWiBAgYwZSgLcYMCjnZk2Rs54S41VCWIL6u23IzNbkKS5B3
5n2419ArLn1RjqiKQMcaZeGENmIHfxW3qolADCwBoNOqQt11qNst4UOmgAmdPZhaGMPSZOvUF1/w
POLG8Q7DxeFQRM7rcix2NjbxdXjqQeMUToj5Wt9HP8YTH5Candgh28eP91TrLLV0/O+La06pGWET
M1Rd9HHhZvq2o1J4lAABEtoQo4A0q8WlvWyuLTvf9gHF4kWc46YAA6pUzyHD44tfa6bbV2iUlO5C
9vIpjzEFCEAOrFIDBgsoJ3uvsuIuzSiubmqpBK+XQ82KU5szx7CrEU9v7du6CtQ6CU6fxnE6NR1X
YXw0MLC6646G9HNdBuX44juvHWN4uCzB8fV7fsmsdnD83w3Gliqb6NhS9IqUs4hPvqajmnmd4SIR
XXWbGKQNtj/XaB3klanlTrujKsyIPRL7RaS4lYJ2RICKyqHvUTudwoAa7EBsk5hCSZW0AgkBzmtr
Kg6Tcl2NiifhNWR9oygpXNGF4ztaoSpFza8N4DRTDBchgZJk7roQarX4RyyExAzz0IscuzPloVso
T31DCCBw2RJcvy9RRqTzg5Jpx0I6JQrYzd7M6UdBvVZz31s5kUVG6aCSJ9k2+UXcGTZBNLloB3dr
9lBq905+sp3t+sLx714TJ0BBY1pWqDqAAjnY1PqhSPYx5hnLxHWLsgEBEOq+k4tsxOrNseG1LD2a
3G/Jw5MQIyZLtCS3mKaN4LgIXTXLXVZtcomAZ/6pKwsmlo3NcTmPM78FF+V1Xj4o7XWTnaoMHHDg
ZO52jO3XN+hyfvB8SosZk94KB2QUoJSMzmU0juW7/y0ZY5h1+ckrnS3kEwYMMI9aA4VWlhrc6UhE
hz8n67kq411TbQjFeCjz90rqJvo8FLxKyYJRTDJqC3Ct4z355UFyM9++U7sNr/UvNtLhY6/+zh9x
4rsBajAlliBa9LXqkCXbQNr1WeSmLxYMZV2zy2Z4liTcIpNULzVZAXTLdefh/9w2DbddSJBTUFL4
8i4gL3LSHivID9k49wptk+oPHbh411W5jEZnVQR7aAspV8uxBw1hvq3kVyvbRtODHD3b1p5utbqM
RWdhwkmBicxt306oyNSsg7JN980X3vodbXtPukbAWL8zycRkfdXls+Msli/0YiHnSB8xtwTHoJR8
l5UrqfLW15DaKOHosPO8GxoHl4aGlVtDRRnVfTdQjkutnRA11pWF/nFOBogZL3L2YAfbOrmrI+K2
RakinBZMz8uwnpCxyOdD6vi1/dhYRG0dJUJAhUTJp3gAtaevDTdD8kN37jPt6/qG/CN0/LPjqvzf
Ox6pqaJUIaKF91E16ibZSl5r+so90tAI5j5ya8QER0yBckxLA3X6f4sDD+CoNyFOv3osvLb4UlFX
n4upv6UEwcTkPlc7aUAzv/3c/izRgqO4vJbZegbtPNAOrGI6gT4X4+GlSMHgFDbKhRXz5NWt9agf
kUL1JW98MO4HX/VR10440SX7XooTLK+f0iSoS9i3w+5rKXXH6YHPGhqDjyDeUpBgf05n5cPcQFA7
/G7D3JWjL1NXubP0YEfPdTX4hC1eQp+FPDG1GaZyFaGXGt0y6J3iZBOcVXZ8qDeKh1Bpl11/pNl9
KVA4nUa9NLUihMCKbTJ204xEUdVF71oKEA6m1CjjxlBQ4sKTqPpz4rcn+TB7mmeehh8UccYluFgK
Ew6oJB/VtHdQOm2Cawc0+y76RaZyt75J1B7xvy9OiKwZ4lnjhIeDBuN7yWfqdkkJEBACrMxGr0kA
PYzYkOyvOtWTffF9dLlMAkCocmFYsWwhgXnQa1feFFvmWTfmk3pbHfpd7Den4pp69aCUEhCiS43e
VmusWgcOyulFi4iTgkI9Q8CEoa4bPVFazrpbHObexYQczJ2Pr+YIE3kZQGgeXAqHLgVEy4UU4CGb
MOin0RrUjrJvmXTqkQjKpG+ZIbtdobvyR0rfdBmVFIqDqidZvG0URhyC79AA7M03jBVun+7k5H7d
ui+70FmG4K+jrUn2YIOK0M5+T+yhMF50ff85EYKX1syqNckA0VerxW6if6li243bTwoRvLRmLDFm
Tj2uRDvQkqI6qO++fU4PwU+bSjNHuwEPyjAdemeXOHfRRBx0/zhYz9shuGqBanVTU2scrHja4Nc9
p3E1lMC+2HjIyzbOIaJSDpcd9SxRcNQZHRktrs5IzSZX2Zi4ivzyuWXjTrXAT6vS0OsaYWeSeZsN
P03wbxXPnxMh+GVZSrVeJHAUw/wlZYU3mG8aePvXhRAL5Qhxo2qbVVDyR+OpPFXDySEpSCgBwtmc
lOGQISsH+zqit87YansJGfkQ/7zvN3xMe3VqP2fSjuD9MYuNyME0Lp8Zpyo6psPjSI2ep7QSvD+e
TDvEoAOEVNFDPN3J8XZ9WyiXcfgHLOyrbnVVLnXsS/0ya0iSdLvAt7zkjV2lT5wxiKp/vxyM/nEY
R4AB1c6rKWQwtjbGzGf5VqtsP29faopW9yIyK6htc2w+3MkW5Ei9bY2OAb9xoods/pGF9/lH2PH1
hQgBbexsNFK5Bh+2Y+leEm9MtJPkCnVZoBQREKYJMG85KFApZUVu/2LvND/ZopXk9/Ctepm29hZ3
rtP8SFgFRxUxv7RUTUCdeSyzprexS+q1cWvvFL+4ZV67r2V317vZa+Ci2CPEuKJf2kdgYrGmAhYN
pRnIRYPbWNhsHe16aIhsKl+tvxRTHRmcQQZ40sVxXxnYxbtRA1WnUe2jwQ3NuzTgRcTB+HN9CS9u
21mQiHcRst5Rz6MPcDyBCRJTcH9bKOtdF3LRmRZCBMwLCw2+NEEbi9337SGYQFGNJvpEGQhBlDYC
0jUOguwwbmu/Gwt3bI/lEPrWuFvX5jIWLdQRwE5XtUmtcmR72p/TOw+MhAHWbnrFqW3qXeBRpQmU
VgL2GaOVOmYD8ke5MndxNnhdoB8sWfYIvfg2rBidiHlFpzM1MCGn2XAeCTBjKdvGRxocDQusIxCd
UkpAJWs20y4rcSiV6fdEYm5rnXTridCI78SaRgIoRYqTqI4D6x5KzObON/F9uouYr2Nih76td5bh
UbOlL1/DFsYhQFJYphPmTgDQh8mzwo3xc/YLP9rqB612x3rbbPsNT55QyUFqOQVAKuY5ibMeYmvV
D427HjKpvt51TNLEKRTjLAVTOfIQry829ZSi+/ZRGnYFxvE0BuFj64iBVDo2dnHch3OR2Q7jiFHu
c9vyZ/QIxpZr2dQ7+UWlwMoGxkPLMfAPQVDXR/YcIq5Iu2SXqd6oXyuN5WXsZCUEpl+MkRaiBDfO
gnlw1M5EGMbuSuklpNKql7MyCwHcRhaLJgVlYyQ2g4ANr5NpdphddAgewSD1/ym7vYgWC2mCA7Oi
ktKewRy6VkcH+0tpo9OlNU+hAiS01U1oqQdNN30THaWW+XXdsy+upQHuNcPQbUvVhG3rbG0Gqx4G
llbJfjSvJYvYq4vuhBGYoFRwTM0R2TC1TtadaoJyZnpEnbtr9l6mPq7rQMgQqxsMRUcSXMExUjaH
IH9t5U1bEIk67vV/4d9ZDbGiQZaazO6dCuNp5tazeEf+5E79bdA/ziARbe3HJCeeDy5uzEKicAKX
dcLMooc/WR17KYfp1Omt97l1E/YeBUBNXMm4QXXJPjF39XydUA3LlBaCq1pDnTqVGSNfMkm81sCg
SLEpAYKrqrFj4KkS0/XmlPdbn7oo89dXiZIguGdYWJmi1ECbPjN2UsN29SgT0dblQMg0cUvSLRlO
yMF1AThg285yGZw+fnQYNpoPajWP/eQUf6ov7zs3JJz+MsAt5Aln6zCbICyaGepMrvgFQ9nHuzB2
+807o6A3EsVzl1fwrJ1wpJZz02utjrwz6k7cpDya+u/1LboMAH8EiPyWtd45Zd+0KJPQ9TumoWVv
iE/K8CEGPP28bGKDRILHMGbNNnIaGHCgokHCCV3H46TM7S54oNL1F0/UhTQRASJJ0wy9Q+VZ/1qB
t0LNfkQV4sn82tEIsLmcHl7IEqAgwRgXtQqwgo3hYv48H+wzg+29QqnBW8VcruCwlwhQpcxQZLac
pLxVHAMzFudHzn7GWwvCXf4yIiEdkyPgCCsUXxazYVLS2ELmTpoeLelqpFLs1O8LOGFijpQtm7i3
z1FTunOr/5LNX5+zcwEmsrFgclVzhrr21dEjN0TeVrW360IoPQRsMGJ0qBsWCAWa+geKGbSQygxS
di3AQdJMpTKYsDU1+KpUG7UBwaOGvC17zXvqsYhABvHFMMEjs6zxTSmC6zZgbof6iOxhfcEo9BY7
IeLMGfS+xZv1f0j8uh3o9zGfiONCzaf5EMc2KU8AhsxqraKoIE+7DW848SfvC+teCvCnIkDdkmT/
/Pf+Dn7+wKvYFiGXg6pUER4pp52549Wj+l0funzkF68AwAi49fWk9owb6OIwDPOxZbbyboCWm0yn
BvxKHTlUiiPamlL8KxZSbCZFc8q7IuQjH1aTbONdjbYwd/A5eyo7UcnDi2M1FoeHIeBDnCgzy5yE
xxFe86VvNvZ1flJ3/5mhlnpa7xftA99BmviRWlEBN4o0zsJGgseZtnKqWt0NBw0UtVQtF9dgbUkF
5EAK9n8HlITB11l/y0zLa1B+kEgEDFJyBABhM7okAlUHU5vxU6o2cnGlAz9GDKRbN0QCqMR2iS7p
gsYpesTH0uBaxXNc3WFwAcaH9i6eZdZlEVskdksYIDdVwwERYJC9GcoPcFu5QUp1JVIHrtgxAcLg
CMRZDTr5MHXVQttMsQ03SOLkm8FvnuodlfwnBQpxhdzJSLpZWEL1Ojlwsp18pzxUL+CG24UfYlNf
eJgpAIdpYlJpogOnImnL2E5BP0gdX6dULwhxQIoUIXWpzeAXRYeiVNdXemK5Y9cTt2ZKhIAVGIrJ
hpABK+KmP5laB1If+Wnd4CgRAibkY2LqYw5MqNhNb+wc6mJGGbQABvI4pBk4/PE0O94Y6W2Kx2yr
fF7XgToJxezCmI4snHngz0dV8Yam4NDuTQwF52NS7JysaCCUEjMNuamW1VzgAmDmb1n+FGWp35KD
zomTScw1xEpbNVIHJ4X9So983AxKNa7nXX5VfwEpAPlCR51MYvuEHlqymU2o9q3eeuwSoMHNtv0J
McU2PSgeZlPutKPstyTNJ7WcAjoMWig1EQ8sKvm6Zse02TdUNPteqrxyKFncDxbnfMLmThk45LVb
zjyc7/DOtEMFuk8lrIlTyeLKLgRNcikXaW/UCGtBGTG7aHuss7c8fl23ecJvxeYKOUxaVkowwVS+
zoMHhbrGXM67n6+CYlNFZWvMYalUg/TE7dHrpvmcoe/ntJWeoResoNh13rpO1NIJWFHKrS6pfLLH
bO5zVGDqd4F2xaiOZWrlhLBBy3pJbdGz7FvOtzS9CmRiZ4hwQeyoqJidtXaNacKDcgQXpKMnbpI8
IAHmDc3TpxZMLHXSrMIaS36XVdAtVrdeP71qw/XwyRUT2ynCMe/s0cDtCbwxR0vvj3ZNxVgEBIhN
FBGmhOqKo+H1KtsW2t5Ij7K6X18sSoSIAEPYW4qFhvikfanUR+bc6h31MEt5jVh+MHZosW5scJyX
P4fjf+arRn70VZrd8X7ayleYneiXBuE3lGZCmFAMehvCqjEGvL1q9UMc3IYJkbujRAhhgtHXFWoD
4JrANq+N0aYhe/pnzVnwfyvO53SsEe6YUuXK2bEJUh9DBsl+MSrNJVYDtJUdmuiyhqBsox8djO2U
PPXXeG/dj5vErb3Coy7PBCiIZQFo5tLA0AEXCkOMjTPRP1wcW8nZaOCI7ajIlNLPEV77irg2Q6vB
4dDVbnYI9x1mdEyJG2zjg77N/fD2/xHiE+GKWBQ1xkGJwtKckxq66r1+/M9IcAzP5gdttZ32H2oR
OB9Q4kujlE6KVcTcWgbfie/VlkiGEueEWCGlsLLDmxhMvoMlWs+JQgT35C5xn1tECpYVJ8GUwybS
t3Eb7409n2edOm7xxg7vhWv7irqaX9QJTwuWgxS4bImcgGVnyrXNK+en8qacryeq8+6imS9+X0Ci
oDd6vAtjTyJnBE2f6ib20VbaTYwbukJMbaF0ESApQiPFKIM2zZcMEwRwstfZT+snBqWNgEdzadWx
ydvK6/xbbPvN0HvBdNf128J+W5d02RYWCycEJTrkSEgdIg21KzIUsZZblOM9FKdua95KEziR5T11
M7t8Vp1lvofMC/sz59yucvO96WD0dc862Tt1U3mB330Ln7KH1iuvZQoHL1/VFkIFaNIUs4lkGYpy
XML14qt+yF8ypNt48Tn7UVOZX8JK3jMTCyXDICsiOYY81fK7/GGkes5JhYTLC0vKHHRZMBLlFkkh
fk2LfKTxru1Ha8eQxKPoqy6exIsF5AovFerbMS55V3XXxN7M9lFkujPFPEFY/rvpLIREYawUbQns
c9TYlTBa1QBXVpg81/FxAA0vYfwqPvmvu9lCJQE1UHEoN0qF94zpWBxs8PlFWyV326Ozyzaoeqey
UdQKCsCRtVZpmIpdYZLxPgCfvmNsneDXuk6U2QnQIUfdlDLOSeIE4GpTvsbjdl0A/4G1NRMAw8pC
e2htHPHhgCdBDGTONgwlCHabeDOG8EqMkMf3YEWe2P+nFSmmmU5A26q/MuxtW1/Vyu3Q/l7Xitga
VUAHNmVDXnBmZMfcT+V2Kp86KhNAieDGuDBtiTlFFOUmrn/qVcaOhrLLKRHUWgmQ0IEhO9VK5Boa
5b7ujyWi2cL2h5YoESZsTBWQoOkSjHzhB2CQHhrndTSJd1lqpfjfFysV52WlRxLuMn35xFJkB1+s
4mF9vy8nhs+ur/KlXMgInS4s6wk3WHknH3mJlX7HB19xKqLQp563uU+s2bDg+JpRO3nfoBEpOQTH
Ztfv8yue1KJqjantF3wfgbBhGUY5+YO8q3852c5WPU3Zrq/c5c3RLMXQFcuRRSISPZ+1ruCNXK3x
a0wqt4ofEkblsighgoWxsrbNpEEqg4H4tm8wWxwV4A1hxpQQwcyGtAGnUgyHTMvfYVu5ne6V8Sdl
CGYGMgZjbHlOJuyfFdVrMa429T+3IYJxgYExCccEIgrzh9G+6JLjFR/icNOt864LpqVFfA4Mr6Oy
RqQx41O6CfzWlRUfU4TQ+fqxk/IsTjhk6mgKo1hCF0oY616rg00tdXOqE/syjP0RIubLJqYWMrMK
DJUaMHphiHZsePnU1ohpMkXuLctEGbuf2Lds3gzSfVEQu08pIZwqzajGchIoNXocS7cLbhybqj8j
3ETMkGV1X46SjQxZUt9rSubpzl5y3tYX6jJynbeCa7lAYzPNgqqedXDODIoraaDvLt7y9NahOBH+
ETSfBQk+H9t4AK9qVPyk6DvdvpO+Yryy9FtBz9aHq7nPfmML/t/pSmRNHT9mUFwdJYM75d+ZSTTX
UjYgIICFiQh1wxHAtEGn2Fhu+pEZmwv3twX3VzAxJxx5DSLo2mq80fTVKwrG122AsjPB59tqVnWd
dzdZfeRW6CjR5dSdw9ZdF0MslpgQy6PBZpHCoWWSnmur9I3aJvbj8nH/x8jELFhfymOpWQZWq+w9
lmk7bag8NbJ89A37sZSeWBWcyrj8UNh0FitAwWR2ma1H2KTM2fXqvsOg5oHQ7B9X97MMMcK0mkCV
Q5TsTvfm/X9aXpnklgYKV/jY9dQPHqwn8qpLmIaYEZsnlIvmmPTGXyQHSLmR3MbjHBbJm/k04ro2
X9MzPCmhAlQUNt51Q4XvYvwdl9B6TF1t2H/OGAV4SEx03fcyjJFhTrnyPM1EmEsZu4AMvdyD4CGD
T+H9hLUbVhDfT62RgAuSkqeY/oPf10wTV41406X2Iemo2T//iNbPZidgQ98qTaAwHKTsLfjOe0Yj
RB9NiHmqeEndfqwu9A9qK2KDTByHcy85EZatex/GEfmo7cbrI7Ln/4/54OubpIgtMnUWpyMmhKNG
XXtswl3CnteN7CIr2Rm9FVkAhmhu54CBWR0cQCj3yjfjXj4o+pbXKNCLR2kjIISej/VotDjKleHR
wPoV+td1ddZjBUXmH7CIFeqRdX3VYrmkZiPp19n40PwyGfUuuI7hipiwlozAMUBcjJ6OtPGS7jFQ
/H76ZcpvtYLxIj97iXrBowQKUDDlQZ/NDlyp0GO3qu5q66o0By+vnnvzqWyUfVJRdsH3/e9r6f95
lSIL6AAqmzYZdWwVn1VoYriRnLiW1/k62rCDDUW3v44ViixghVlOM8NcUCho/mirb9F0aynUXCBK
hoATcyuHUa7DNsxectG956bRa5kSgYrCv3Rl3cT8tSFZutGXOBmCZ3One/pGY+Az4Y8o1U95W2za
DS9X0U/hlpr8QOj37ukL20+iWqsH7sk53lBMT46v2tBbdy/Cf8W8NbgfE7tHU69vdvmmqR2/Nz8p
QUAI5mSSBZo6ZMbt3h2rHJM/LSIU+sezxh/Tfv/7YqFSZjDNTpCllE7jNvmmuPylVfmu7HgJCWKF
0KUeGKit4X9fSGxYhKHBKUxPHb1Ke+gi14ye1reGgIj3AfILEbkpdU43YvedTN3ivrdrAzAoVJjM
Udd+o9e+nKduM1OJf8rcBZgotTxoOgkjyYJ8crW+8nvghKPL7hgfI73wpf6wridlggJS9HKuFuHA
L01W6crzS2z+/pwAASYmqbSCuMdCWt3glv2zMxMQQWjwV9Ia/UZTkmDJ0mJnJNeh/rkVEtPVAwMD
RdFCAXs6DPoN+yTOqELEIJlW1PYBerrrEnwWT4oJKrzn9T0gYjpFFWAAKb4+KzkZ/OCB0ByTcpln
+8H+vThuSxGpEUGDmLKug86IpxaY0ycI5ToQQcWHJPtqJV8+qZUAA1IaRK2WQat62/P6Zt/mTO0g
n8e8+vSjT0p/cE5MY/d9ZxiDCkPL88jVnJ2p3RX2y7pOlDEL/h/MiWQ0I5Bt1HytOGoz8ft8SVaO
U1Vw9zkxpD5QYMz6fB1G+zLYBBRz8uUS03NEL45lbvLBsMwEWWv5Hp1zm+o5QPR7w0PhYBs8Yt22
Surasw+Kwg819J9FiwOao1ppULaG5WsxwTaJ/TEJ3IGi1SHWUBPer6opzSTbwg15MF5akGQ2P8p0
s24GlAgBE+wim6y5xas9XmUy41ounyKKU4kSIUCCrZWYsMJvQkree1X5MJSlm9REec1FKLB13uaq
OXjDEMw5TBQ8L81gfAnqzC2qW80p3HR03Gi6X1+wy8nGhSTBsJNSb0EY+Y5wCgaEcIRr96AkcCUU
ADsHqgaGUkw41RS1iVHNzMXlOyP+ZqpfY/u6tymEuwgHZ63EtHlqDAY2CreGfoupqOUh8hI/Zp4Z
oV24OSCPEWKKNtlzdvGuspAqGPjYqM448gkC8rhRXlQv4hOT9rX+zsJBJ3+ItRQrT50CNdszh/EA
xDNaeXDyfZAkKKgmnIpaTMHilcIwR5VTcZTt4DoB/guJlB0lgf99ETQmBsit6x5cEs50M2AWk01x
s1ACuFMvBMxlmtWGHtW+Htw15bZJn9fd6CIoLHaeb9Xi94M4BmtOjiXKagywvmqlr3lFhGuUCAES
pnEMcqQUMPMrSdELgNE9crUxwa63rsnlkGehigAIlcrsoa+QV2q33UbeNF5wsK8yxAZsW+yk7bo0
SikBDiR1UDVJV1E4IV+n0zFNvhsfolg86yPm0ssGPE11jFtWzO6SEXAAxjD2kXER+kKI4PkBJtmN
88Q9Pz86yZ5ZhIMQ6/RX/eg0y70c4jxw6mM3b6TkOv5QOL1QQfDyBiORc40/oZn96xh+S6JrS3tc
323KtsQceY/WoLhNOZfVS+/zYY2SJ72mB9lPNsOJmh1M+LxIMDUqaQqadCikK7u+qF0dvE/r+lC7
Ini9NQWoZi8AW810ayieXSsu636vyyBA3hHcXpaGDrw0JTrNDeY6mH0jBTdmctsZhIVRqyW4vVKn
GLjNtz+yDnOw1aPXdT34d/4VQNtIOjmawkeb8LVcIKSpOk1RhphK24EPNh6kUxaxn4bkbHM9vZLt
jwx91B3ZdgzVtmTnPexZiKuiQA87FNf6anJUsgKNnD9qKkh7z2X8pdNCiHBsFVYgo0u/Bwvtzypz
+yvehGb6zmuMVNubhcvUsFdn94NdVAu5wlqO4D91eqlBywmrvSEoXSXFjKLwPqOGxV408IUgwcBr
SZbMwkSC2UKhnlZbnqa7mkKgwkULXwgRLFyqsjGYe2xVZ9/0zUENNTfVQreSqVdVShvBxM04VWKb
4bCBu/bl3pn2c7xft/LLzxgLZYQDrZ0lViU13AhHgTfcNLt2P2z17fhMDwHln7tifWL+hiVBa6G+
FqF0j/fGLhpe5Nk8ZqHm96Pllll1q8pUzuiiF5/VE3M6OVMtM4uwhOmEVp32elAeh+lmmr6qLdEA
QGyWmN1h6EfKghSSrPBBTu/a4reVEHVPFyFvoYxw4g1s0IK6wwLqLHIDXOM0a7NuDoRpixkdI7Iz
DKqChFapC2jSX6FicDfKpr5RJaqFi1KHr+gC8lKpy5U4xIqVIHdNr6WPTBddQKqYxslHG4+oOpRJ
0E5Qhb9bBU+NeeivLxllYQIa1HVo20PFLxuS5vL5R+nsVuFDVuzsD/GUL/ZfwAOcqrXNUogKy8kd
JS/g1Unzh7L8CykCIkxaFOsGv4qaxmwhpafsAlbtswzDJEMVRbDG1pzqr5i67Ddx7Kra4EVxeCxw
0tsFcdkn1lbM8sih3pnRZFUgLI1PU/na5+OOzbGv1/mXkrzUER4spntCqWzUxgKuz8F1Ir2gNU6h
KhcJk9eEdI8E3mTW1V0D9qfnIv5qkwQoF2/0580Tmf9G1mdOWEKH4Z5FXoFBKGxnGt5802+G3v1g
s/dCHld44cNtxpIsbuTKR3mOa3Xgkql2nUxxdFE7IyCFNiRNpHK+QcPch+lmaI4xleu7/Li10EQI
HcrCTuMA2Ww/xsS5A3LMEVLM5pWOPOYRPYQ76vpy+W6xECgAhxFIWpgrGaeHC3bOdtw7z7areKob
bzOPknYZ2HVNU1TMGVPFokl5muOWjVrla7HuxulmNp/0ofDqlILDf6h1liSYeF62MZiucWVKEWH6
vDK7+FH5sxe4zV0J+t919P3Htp3FCWdiYrF6aAKeU/qubIdddKs99LXHp2Ci48lLnmfNpZ49Lqcg
nbNMweiDXtfMmmcc5HvZAK0a2rsOxuyqj1nm8igaGygRN7fLwHEWKXoAU0w9sBV0uVTBXWtPwbVS
BBEBt5QQwQVaJ29KuwtRTJAOT6GZneb/Ie27muTGlWZ/ESNI0AGvdG3Gz0ijlV4YsvTe89ffxJzv
aLgQT+NG62k3dmJZDaCQKBSqMldiSgayv5XfByJ4PYr2TLXCSx44a+8VMIPVrRuWkquhzIZwThZj
yShlOPg1/XaszrF2qmTJrf2pQqEx2FUN2zKEQ7JPlV6pJwyj0B4o/ajNkiHsfd9UNaLqBGKX6tvT
ywZXJ9yYFpzDePFip8k6qrK3zt2aw60BYY5mlUyQzYOB5Ym94KYeI5NuP5MfLcq/rOPsm+A4646S
zbp3OpmqAcpYjRLo+ApevLC2DMcZs0YOqkv83MsO+U3/RjbNPCaxtgd5W2OCNyvTNM/9AL1lJNNA
7fRzKSOXoZay+nR5VHvetrUjevTatGzRcQSCpcipoh9W8mzEwWUbu6i6NSIsl5E08azZuEG/aWAW
aBTI3PUpfOEaWXK6bNnUCd5dWHY5aq2KysDqJgx/jOyxSbwMEd7lUe3OnKaZmqaBw1oTL2doEyFm
U7SoJ2kMP+knb56SB8WSPYDtT97GDnfLzWZiLa2jwWpwRsxvaB35YEZFKRPuuZyQXpVc0/6HPYrk
o2rbNjUFj1BJ0SZtTzs85vDH6uoQf1NPs6u5ECw9FbZkFvnXxGs1pDF+WxNcI40XK+tyqBab5vM0
HhNNc3LQENhP3VWevrEkuIU6FxkrV6T20vShBDFAFzvUIJITfd8pfg9H5GdbwrxbbHvGPXp6Safv
U4x6UUmvuWTGRFo2rV2seI1TLsbxkS7ntEMytHfMZHYKaVi5C3nvcyaSs5XTUNfhDN+LT6gTRTSO
UxWxEJQ3wB1yTbnUxhVEPfs01SOr0VG3lI8NmGUhOMeCPP5+za59XyB+dG12k97raae38DcrckPj
2xB6xPpw2cTu6beZNOGcqLXVHjsT0A1uklR/KCtJbnc364VEq8VUxhhhogdM5TwWY1K2kJjqT7mX
vjDX/GK/aV+WstBt16E3tgT0sZVetasICeOq+pHFsdOSD0n/6fKEyWwIUXASarNmEJQW9Rq4T6iX
1qFXRy9XGNEpY5QhKFFFirysCPWarQirEvVI6WtuouVCViG8u/IbG8KhzXJazrjBdF5Fu7OdRkFj
V9cAzMaEgM5W3mRFHMK5eDP3gki9aT4YmuyBbfcI3VgRULmcqqI3cgXXoMhymulIo+9sfVBlceju
XcTc2BEweTXoNCkMdpan8I7zFRSH5TH9xeuN0Qt7vKYcYmNO5Mpbh2LQFD55fRYUyXkAiKKObZIK
me/e67aGtH+jjKbXU1pX0KpJT13pjw8oTLhJcK9L762YS67coJZaksHdP7ff51KkzFOmiCyRCr6T
OvJ7iDRxXVx0es9BfL/6coo+ia+LTb+VQYtw4cTPNDqR6cYsni/v132U24yH/4ANUtvrmjfD3LQo
BsRd1Y/d6ExvOcqhfvIkscUR5o8oZGNLgOy+qMDB1Gn85SUgZx7bQ8S1QHeeO3xXQAzKPCIJs3Yx
b2NRgAp9agd7neGASXxHk9eOZk5Zy2rfd9fIMPEkR0GVDJ32f0/hVIYtWZWi8+bIcML4i24GlydO
ZkA4HbSiTozZTDqPqFkwJU9FIVuaXSTaDEE4G/pSs/NqqDqw+Hyt83/s5NNqetLn2N23RbyS/p4p
wdmoheaOskCGCWTzBhijarwt9jcJbip17LInK+Aqq5EnK8jYjeU2ZgW/K8Iybuq+w5Nm0zW8Ttvr
xjSwBwwxL5DxzBP/8oLtut3GoOB2ka2o9qIhuDdBppLaz4a1OFMv2U4yrxDPKPQL6DUBB5wBTcLs
+2pL9o5s1oTTieSqmVcGvt8lxNGM3F2ju575zRDYkSSptI+qmwkTTijoalY07QFznR8eLJdLjU+P
5uH/VCkkdYj7q8N0FbuVgH5IMFZBd1lbGkB4SQ9hdhjTT72s9ktiQjwCyVK0tWLhCByJl4Q/qyno
ZRcUmQkBdUqVIAhKcNGi3XNEeyf6ToiEAvB/LMvvmRIPO2POB7y+oRYEQfBbpXh4CoP/lE3lB1nY
sO/P78YEDAIPqJJCZbX1EHg5bfoCvLtmV74bENBnUOrhP2/LnRUM8WMKwQvZ241sUfjfN6cp0fsk
LArce3L1MU4aR4/ccfhweRjSVRHQhcVJwfRcR/4afJPE147MHYLiFLmcalKWPN8dEciRbGojqmdi
Ox5u80usLRA+Wts4YK0SZFp7W0e1ZG3245CNHWFQrQKdoL4qYUdD/gXSl2gbSphTnXgkIjsQ9iPi
jTUBO8OlstpOw5EdfswmzzjrSMBEd6wJ0nvdVR3wkn2SLBrfjn/EPhuLApouapqN2hx3nnGIjqU3
39AfyW1x4jI/hkyGULZmAsB1tBhaMuCCpJaxUy2HsYJmlYyLaPd4eB+Q2ItX0zqp5hBJC6Um/tw8
5CYEAhW8AYfOLBOT2g1PNrYErMt79MVlNo4Hk6VOQQa/NhK3TPK7sFyPkoWSjUsItgybpDk14YjL
0+D3p+SsOBR5GFCMg1HzIXypy7djKfKu0aiEht5/d5pY3VWSYe7JgKAhmkw/ovARPXkYDNmlUzY+
AQU1dShXpsE5yuTLTE9qa7jWiIfz0V2zxJFMJv/YBa8XWeXsZloVS69A7/QwQBFTP2aNU39a79fz
WyLlrvo2ydp5Jc4v9uqla97lY4ut3bKPcYzI5ecsIzORmeBTvEH5MTFIO3AXsdm5m92h+jBJ7+wS
vHhrhd3YYHWa9HOIo1cp3/LRcWD7+hc16LmujH95mWSrJOBF3GlqoppICdLcfi0W8zBkqsSEZAeL
dV2NyvKUcerWob3Nid/Fr9NDq0j2rmRdxLcCqCmueT/ByNyXN3FDCic1TUfXx6fL8yU7PsQ6rmSK
0oQUPDT2F99ytSNNHePU+5obuf3H7tNVr8kbbCBCbDRSqLiEAwAw+tX4/xGOYfc08SCywvvbyoOt
Sw5k2YIJMGHX2tINC6hq0TruZm3+qJgJb9zxR8U6XZ5O2bLxv29cvY2aio38ehvPN0b+rDUuGyQm
JKAnlnlNSqV1ec+QGhrjxS3C+Sbr49t8pEHbR6ely4O/G5KIENNaZCbHvTr8atZ+1Z3zWfJAIZs1
IaAowkTp9BxDKmvdXdjsKPX3Vqo7LYEGsX0v1uc5ISWgbg7viPprkRFX743CwgsYEvnMNg0irH0O
obuSdTw1CblpxUodYn8t42syxlsr3Nk3HmYP8bxMvCjSVB+b6WZq/MvLvbdZtt8Xlpv0YGDROtSz
mFbmKLGXKsSbuqPayV5Dd5Fna0lYddSZm+2sgNBwDFCdrTz0p+5Qf7I/jouj+alvyyty9zxga1E4
HErFXFG1irlTG7cKn2tZ465k7sT6vbTLLcWATodXk19GfdsRyzFndzKu2C6Whkp9VTdMoomvOX2X
lpnZIBM4lI9hdRtZ33JTklfYvZhtbQihI1R8UytTMRTj8J83XfMZHE3rgUP0dIyvIYTcmhMOBbON
6pm0PLmpoq3luKyP0nb3PdzcmhBOgYZFZYr0GXDT+hbZDs2hblK+9uvZ7GV9J7t+tlkgAQlWGjaJ
wePSpP4xFV9nW7I6su8LGNCQekTtJo7QlB7r6VYbJQ6268eb3y9gQLQUHcrwMVU5Uqjr4pRV7ur6
By6icRls9jFgY0nAgD6KDTD98wj3uz4gOOS8+wwcG0UFIVfCSTYk8ManXozit14gQECVYE+BvQ0J
h/JmrY/r+LGW8XFJTIgJsyVfq26oihakBx97xR1RNUcko5AskKiuFGVNMiYFXh8iguf8T/zfhvim
CK9p197Mlpg0q/Jen/oKjjxVN62JIpK7SVbCK5stYeernWbETYNU2Zp8KWYvJpUDns7LbiazIW59
Ghem0hOsCH0waOOb7D5irWRNdo0QzbAIQcEpFRvBmhpNMSneC73CGh3TfqLr7KB+RDKUfWDemBF2
TKEUTIuHGg8AzAkPXBsDeQvjpX0tfeW0PoZfL0/dLtRszAn7RadFpne9hdgZ0udQk+gk0Sz////Y
jzoa6FUYMVTxwant1r4hKPT3DAP1UHhLYd3jED9P6o2mLL72c5Lx3+weAxuDwsGmLJZRJRMQJ8kX
x4S8DT2N1nmqv8yoh7k8d7sesTEluPbUWRDTXVGrCy6z9JBXZRIQmn7vO7S5/50lwcGVwkhSkAR3
HjLGuVM1tluy5p8lyiWrJRsR//sm+KyyOI8hz9KhVyJoh5+hAi5PWaKez8oljxAON82wk0Q1cgSg
rc+VvbmsKdrNlh/9ubmtn+U8wbsubuvwPaaqBsgc/j2oeqQTtWaUN69LsNYveSo5rXcnbfN9YceC
P2LMZgtlxj1q0Vv7iaXnsH+5wgE2NoRtmtsKtO9yKB3H7BgP9xHOT6Y113jZuxEx8WGq0ZysEbib
Wgsad34+P7Sy2sXd3bkxIWRHm1lR2smGI4csdcck0PUDWe+n6J5JWUj5Rv/Dzzam+N83vhwna4e2
8IlHuGZQnSs3A8MOEugBOTJppdrugb0xJkBBMURJOfNWJlbf1cNNNX3C3gnrw195gdjO1o6jtQx0
BYcXuv/oeNunZ12RUTnvn0CbsQggkGcN+vF0vfZUCxryy5vuMHPz0FeDyluOslYOyfYU8x1EK9nQ
GnxQ4xTENjReUxm7jmx1BAQwwzmb+kzFmUpe8a9eD/rjKFodg324vEC7ZT7WZu4ELLDSvK4rlCxC
YW0OiFsgkdwdQg/UTphJtHAonmxsEvQRsx6rXRLNXjC21T7Z8cEsH5f6KBkV/9V/biVGbR01Iyg8
Fry7L9pQnfO09cKf1p2FNudDfls8cyUUy5uUAKHwBHl0jxeBysXJ9v3j3Tj/+2YfD9Sy51VpGkQQ
qhNS+1vcaK+XBygbn+DxA177h3xMsGpG4eWRF+n3w3qf0V9R+5SW1+gWWPb7gMQD0AQoVQzWGImd
pfqqlL/YKFmy3bBrY0PweHT0pGoLWTxoI5BX27CcpGpBi5wbL2HbHRsLLymFjR6fuu4k/Zay5eJz
vVmudtGJUvCi6lY1gqlYbqc8cy8v1//YZe8zKJyGLVnsMYpwopMvphM/mkfOCkdOkEYH2gPfh6Ns
Y+/vst8WxSruMArLMctgsSBPSVe7dDzYkewao0lWTUz84IBPrNDEk/zkqu7qoUnZjT8wx+bNdC4Z
HP3MK+7ZGSJ5wTWCdRuvFAu7cyWtFi3DuvXx4qnKepxsW7JuEtcQy7m1PNZiJGjRo9M/t+UjkRWn
78P8+yIJSGE0VVk3bdWiVS9yrMbtVMUtvkeW5ElF5gsCWjDbslCPjHivNROnTx6W/h/zL/evJWBE
pIdmnVIUdIdlggPxlJtfZv2umG8042btAj25KrJ4nzoBL9DCNjNScv9eDY+AApqEhVci7SDZufyk
uHCSWAI6aAtJ43oAR7c1evSJuKBN9sajdh9DJREER4qnny5blC2WABX9QoYkT0A81dH8UK6NO9vM
J5EsaNo1w1SNarbF0OYjzF+kdiVTCeK/OgSHW/oQGc9QDrhiKBsbwtwh+icsi5C5h5BqPr1G+a2a
SC5nuztoY0KYLY3MebkuPc7aunfAZ28qmpMRj9rB5aFI7IhwqicNU4HiSEDONxN44cY4GPvIL1pL
YmgXct4HJCKqVQ3GzKBA68Wgl1CSI471yyORGRBuGcqizKQgAIN1Mr1StW9Zpl7jwpsxCNHXvBgr
OANwKU8TyANlTqRbTo3u978biACeSdEOY28A//HyEDS1elOkMsp82aoLwIkeGK2vFmz+bv6iG6jC
Sd0mfVA7yX18b0lsEJUDiNEdboh9HcusZwujPCImP8dkcszlw+Wp4ptZBDEb/Sd48KOWQUVSgmFW
9RA0WijKjNEpe2OrH+30ZeyCRfYQtDsSooFY3tQNzRSrPxdFAUOKBZrtasifqcJuMuv18lAkFsRc
tjHGzKBK2ng0e5nGFzb6f/d94b6f2hB+Br8QSuXKuyS6sa7RlrB1zdDwUmZauHn9O9qM6tWucR9A
6Ul4UNAbnw0+iA8kcctuvLm1wmdxE9NGU2LoijnxxoPJXz3NqQ7hDxW00y9TMENdIj/ogySA312Y
zcCEvQJliaxsIhCpKmt6JHUY6K0miWN2L/q40hFqGqquG6qA9l23srrMkF5Otbe6wsSHWAp42l5G
X/PlXbj8J/+xbd7NiVV4ZoIa8NTG6+ygHobZbfvOSUyZhvDu3twYERyuY2mSLjVizGR9iMsMAIOc
GeThohQs8tec+jYSikTTURaA3th/+4WuMY3VI4wxw6fVxzQ/lrrkfNntQ7ANCto2neAfYqndZPah
vcYDr98pT+hDCZJ75BQQNpHPwz+TB6EbcmUp7daq4PEJ6KLLhffGddoHUqtBlPitHXuXwWHXITZD
E3y8n3hv54CAZsazjeGsZe7WoSx1vivEsB0KP5U2m9emrcks3k8M/gQQ7Ga+GZSn/NFwEQsex8JZ
BmQFTTcGIWIAIcHLQ9x1x80QBQ/Jxkonc4ItlmsEBG5PA53Rw3GKtBjKNJ8v29qdTtPEgUdsYhKR
w2GMaFd2EV7ajPLezNwpuR1kzcy7w3k3Yar/nss8X1A1kpiID1FYvQaauTgF6nbnVPNXVfYUtguB
G2PCVk70qiutFo+TS3bs2WMiU8KUfV8I3VJljaskhWNAfLnQXurw+fJ6yCZLOJuIHVV1pvEmgbl/
qWLQbar99ywenUnpHCvVJK62W5YO6c7/rr8p7NlUr1B5PIANkd7Vp+kwH00/+0Ac1Sndayrtt6aE
nTuFU2FOGXpGYlB2dZ3q0MFtZGc7v8/8cV5sxiNs3LA1wjSKYUTNkStTex+8aqFiOWo+unYzuFBG
vrxgbyfQJYvCbl3aIY37EMWlRcegKD3DqxMQWKfI3dLxuUniB60CVsT1Y7PK6o/5aC7ZFm53dUTA
JtLD22lH3LCHjlg7uNqqOKkm6QuV+b1w7NdtSpcmRB2btgTLdI4MSeiy7/cUNxYCahQUif8bJPR0
QSOshjCfsXNjBYbxqKmVE2UPof7l8oLtI967JWHOQiQb6zBsBpSf/8jqj4n+q5ol6cz9ZXk3IUzW
YC5WbfF0phmuboWYYmoDbXWNyv+roYhvb+j/qjpNx4FrQAGwu0dfptJfUfVjm7+HIpYcm8XYjgNB
L85SgeF7hIwCdSD+bBZfLw9ld8os3I5sQvDm+gcrThfPpVLzDojIDtow9JXxF+maUxwrksB8d/03
lvgv2RztK43B5NigrjRWQF9NFL+o1lOny3hLdzfMxozg0LS2xykq8KgTd+ewclNFcmGVDUNw47xj
fY4ezBYLcz+NeEnRHstrHqntzRgEP1aswbDyFL1RceJreMKZvWJ8vbzu+6Hquw2R6XsYiiyiBBCW
oaTshPkaH/JgPM7Po2sekHrTXitPdeSPr7uAs7ErBAqzOq1mMeOgHbr6a0qJw/T4ri2e7LwO2lVW
/Cdxb5EKPCrVEYS5lJcTRA5LX8L1viU3ei7ZRRKnY0L0UNfKMKkMk1kwv+5/El0Wmkq8TuQCX2eQ
QOcmz8ZAOtumEGtun4rm02WfkE0W/xGbHWo3qc7iDok+UvW3aaF4mb38qgzmzpUpAQOZFwhgoCs6
GpKstfMaRKR9fQLZzsIewMLKwNx3eVSytREAoTIzPeuGEDVGSful7ZejbWfBZRO7lZObDcsEUGiq
Ll403vaHErPiF2/74+QNEFHVn+xD5dUHmXqGbKkEhKibMRuUdAY5qT74tvHMrMM4p+dC9pp8cfKI
KupmGoqdo2AUQZZiPBitPwy/Ls/cRb/G9wU0qGc7UidMn1dEd+vwo4OQzlV5uf8CDkwIN4dVj9Yp
J5iqxBwdG2nMJZTEaLJBCLuf0CopSEYaT2v9eXQH7TaV0Qnv3xc2o+ALtdmbNMlTXN5QBayeo2N3
oCcNahOQL+UF4KYq8WfZqgtAUILTi6khgCAe4cJt7mrz4fK6yyxw/94MJzRmEi1agkpZVJnaH6z1
2+Xvy5ZE2PTgX2yYwt8s4mV2jPojMTOHyN6ZL5+hcC1x2y/RSgcVZ2f0urjQTn7snDygp+Wz6dOH
8StvqRuO8+fLQ7sMNrAq7H3WD2DZVRGBTC5Fzy9qLCBmO7ujn32u3eSqR7nf2IYYUUgjLMtktmM4
gb2VgKcx/zX1Z1NG/b2f3Xx37zf33/pDl2YhsYEzSYbec8NH1/Rh+M4gYBog2+OnEvfbvzxu7Amg
MFhmlMwE19WovdeRQTV8jd4y3R/7I+mhuRWeSC8JHCUuL+YGWZkUVbigt4+sxxncVUNS/81Jh5US
MGJYmyrLGFo7Gwohmiz1Uplut2wMAjDodrUseYXabSM9gZJdqup28VjDCARYGNEQZi6894yZ38P4
OFtPFZ7tddpKZkpmR4AHi/bR0s0IP2IlfFQHMnrqpN0gpYtaDoW9Xt6wEiwSO26rqDbXtme4Yqux
q6ih0yR4hWgX77IZ2ZgEWFB1uiqtitcb5OKcgd2mlop+R5RHnS7bkfiAePnt10TpQ553WTXU1A+a
06ySkcjQQLz8ammXlWPMy8IL/63mGEK8eevEr/9/bSiSmRO7brsm1zpWgqpKn+9b60DL0mGNGy6S
M2nfjGnjcQpaqrpYmBcvphrXJso0VqK5WR2oZeoNoxvZT5cXSGaHL+AGS3Ub5No570LhVDQs+myQ
xV07gOlVzzfW+4AENLA0EKtAV7j1tGG5XUl2SEo1UIzxroQMsD4OEreQjYv/fTMukkRmGOYcs/Pk
CKpOT0+VIKfazdzXkuvJ/pZ9H5mAD5TOSr8WKBQg2hNpK8f8OsgKk/a30bsJIXYou7lhFe/mafIX
fX5oZOkW2WwJcNDFdCWqgtgkjQ5VFDsqHmtmdrvEMlLtXTZnFNIQCAdZYHMRdyuthlqpZqyLMftA
ON64znmW8DiJLvKmwoON7mZg37oqr22jaMDEkzI40oQRInvRGTGDnxP2CaSwKXQyDdmDHo8D/kj0
UkYJ6KphQSzYDbPRbO0STICTu0DUNnY1J/bC2yXQ/SyQkaVxr/rDGNM5ST4FHYjYtLTO+dqhaxWn
ktE5URcF6njTTblvVr/yVHJn2b9QbIwJ/pfna18uDIk/HUz5b+qLN/WRk2ckgUxbbD9iZRaKrZhJ
8fIvAMVi6Wk4cPGdOdACXok8pY52z3nyOcXA+rn/fBkBd/fWxp6AFIVSKjNcH+SGbfGgrwseLGVp
xv0yg40NASJUq8iGNgcpdvZrAYtLGVQuc6fayW4nzwqWY+5Gny6Pag+UKK7IOsGy8SKAf+Ofnhmz
kXEm6bgvn3vLfAKPgltKUzMyM8LxsaRWbaeQt0Vn/pmmflY/TTKKH5kJwR/sCRRjbJm5dvOtGn3H
sxRhEv/ec4HtZAkugMYVawYJH1wgewktv1mDy4uxB6/b7wvLT/LaSFudvxV3jRO+plF9iGeo9FJJ
pCobh7BN7Qhk0R1nKKL0vhg+m7GE6393b24HIqBoD2b30pywFuwIjvJDifJl+sHwICZx5sSZmuQW
tIdxG3OGcJtUEhOKdzrecRtjxLvqjQr5tx53Pur0eMW7vEa7J9PWmJBdMpcKhdIxFokTmqGv6CnE
W4pn/Oh93v8Qf2kemCe9nktWzOBHyiZMWS3VWPsBdMhjsPi6Fwem7aC0+R907IJIrfwIXlwZ9bZ0
oAI09G05UmtcUNH6D2I9rw6Kn+rk5Dc1hPVap0AjkP2DdpLplexiQwAKdYZoTddP8JzpRm8OjBeJ
S0pcZSYEoBizKQa36zR4ap06U7k6mYkoJv922U9kVkSsCEcwUmocWJNnFqIT/Xs0/rxsQgIXhgAX
ZUVGtqY4kezKekHdk5su2j94tA8WFnqXTcl2tCFABlTG7KRbsC6z5tAv9GCDDJV6esfDsepUeeXh
mnaE7T4TMERfw6izLUg2rNX4WEOKsCoHCZ5LJlAsZrG1wV6MBLmNSUNPeu1ZjAVags5HGWP6viHd
tPD2auGYFTBD6do2m2YA1DA/LJFbDIuvFndZPEl2zz5MvNsRYKKsrSEknIerCF9a+jKZh8tuIBuH
AAmdOdmKWcXAdL1w2zQYQogRaXeprPlBZkdAgYQ0o1K9FZ9lL118rJbU0xXfUmTaTvub9H2+BCio
oedLlwXzBU87rhX9kMSDExbXyPdQ1UbvMYVH41rzb/TWWDP2vYLlX1OUQQBxhvirKqNZ+B9b9LcV
sZIXTOasA7MzrkxI4OrH6a46mH6ju/9H6HKQSjjtz967QcGrExVdMHHeDl6Yr67WHUjHvEymQikd
luDTUQhpC2h6cgE4ng+H4oRrPSZudiLI4iZB6F92cdmgBBe35saMtASPoiSDUD3UdVTiTLKO191k
1MYjbMHBaV2YtFCgfpW8Fl/524vioyQjIuBEKVF4O+pXAcP7UgmObuo5kuFo6fA08KLVd4ZMu3h/
w75/n/99E59oLK6UyoKH5/ZpmP0iU5xivK+lBPA8khNvs9t5E448sy2nfObFvctZdXFxPhqnKbCC
+iBL5u8j6fuAhPMOMsoFnUILDxSL5TJeiCXrtX+rgro0FgEVMmuhEYo9sF/vBn967VCOqrj1DaoD
H0c3d4pTelSP8V307a8cnArBckTTgSoQD/LGMPNoeWDh4C3E+zsjAjS0q2Y3oDBCuPCD6I8haj7i
a7IoG1egAi60ITFLogLuOAt34c/H1Xa+oy4rSM+sdq6LRn77AxVgYaopza0Mi6UOz2jtYjJCJhnM
UQERejyxTKzhZ8TD5LYnLmRtnCyv9wl67pPgmqbx7ewJgJDgNXYOF+TXUuUurc+DcqfLnmMlmEAF
TOhCXUuqCh2MRrq62Yw66wL3luq+Kk9/52wCKAxQuciYjrLXpHqMlx/J2jrLnEoQlG/4C7uVCoCw
RF2i6DE8ukJOv6jHw7i0vqmmzlgU6Jc0nrt5eL48LgkGibnIrE2KnKFt21PM9kNuRAEoxyTFjRIT
YsFWHNLOLHkF9JoXrl7pfh6mkgNV5tlMwAIQY2iMQDwG5feTr3kg5kOvdn2cXYJG7UiaDJCdrWJ5
1oKiqf+IJSo3g9+CcjA7TI+zu/oF9pGshkISLohFWgpC+zTkB1JPOsfuwPUcuo0lyafIVknAhsIw
UVjHCVXVMnEGFEDP8Y/LrrZbdbDBAybgwQjdxoX2eHapv6c6ZHZ1L/HZ/TA5hhe/Wg+amzr9x/wg
Y0KQYAQTMCKNtWhMCRJFansLjoIybCANkCuSa4vUBQWEaBK1Rvk9VskkKG+wg/UmVp1BR4EDddjZ
AB3MVczO2wkV8CItldCwCxwYi3pnVcHQHltZmk3mFkIA0Vs6yZoBJsoognpq/mFeRveyX1x2b1xe
/h3XKZM1Vjj3EKOUN1pjOUPvavUVNdzvM/WHIk3dV3qYTTiKiGJ+SebFs1MtdSpLFgNLvICKRVtV
mirqyIlVecSglc54XJ85IZAJJELn+eMgyxVeXiCqCkHDAja0ZgpxZuTWt1L9YP68vDjSAQm4kIQM
RQD8rTT8MnpmoB2hQuDSl9VVvcxTPBnWSZCVivIKrWZVqcolrFrP/M6FuPXnsHffdCCD8rDIRLKl
4xPQISsKhuZt2DMdclb9DNSR9bf1oBxyP/0oJ9LZLeChGhjCVGpC0VUXYKKoFbISG30RfXi2VW8Z
TlQPhuRQ5Edd9ec2gQaHrAh3N67Y2BRwoplHArZnvArXdfsxVPLz2iauBee3DAXNafEhXa8hu6Ga
Tm2LEts2xWUkaLgDlxjQMEpPTf2x0k/g7c+a0pmNG5JJeg5298DGmLCG6Qqa87nHpgttr2xvllzy
/V2E2nxfWDPEzdGqLmjP0AnqVh8jcIxakiBpf4ne50tYoslMkXqvMF8gmL3PFghiW18jYqHfSXNR
H+MalownZX+nbUYlQDtt+3SkzdtOq4ljBs0BAq84+z2+s7MHGWfq/k57tyfW42mNolQD7wgyvnS+
dR4OnCxN/aE9daf8nB9kSsZ8Uf4IpjfmhJCwC7uezBXopKrZ/Dlk3ZOygP8+C+sgSyHMkeqHy0gp
ccK36d6kJ2w7tLsenV1oefhYxR9LS3JMyr4vAH2J5rB24AFaN0NK9kNnXXNEbuZLAHpj7DqmaHCH
All+aoM5xTxM3VU36o0VIQaE4lCN1hkcxPX3ya3ua3Ru1LaTVQ6nfYPKjAz6JFtXLMwDX4ql0AH7
ylrvsjR30FVVXUPZvsE6sRVtVeuCU5ogDMs7JxzvZgaN10hWJClBCLEab5pY3qFREI2XEdZm9nSj
ducM18IGesIPq6yPSzZxAjowUnA1NfRxzbjeFF/j2lXJ8a92jFiQZ4910kwmOrPjOg5WPb1V8s6/
bEIGcn/U+IRrpyc6vLrxR3rgUp/hSX0wIt88q1AakqU8JKAjVuS1EbShVH4J6IvPWesWOMotqAo3
6x120+WhSRZIVMAoi75WkhI7adVu8cgzqZGTX1VGtHFtkQvSzFZrROQPI4NjnXkGzPiwPMyuciiC
9E6WspZAnKh9ME41VJp4MbXe3kXzS2hIpkz2fSFOMNd4NpIIcYINV0i+DbLeNNn3uXdsjoDBLIgJ
6lyADXobtHN3TSU2uJ90jeAGA9FI4QiY2lazDQPlpVWrQ1czd3JZ/SCfgT8PzXcLwiEQUk5AV+GQ
GbTPpC8CSn7NXeXYsSzVtT9V74a4d2+mCj0Ug53UGAre4LU5c9JWcpzJDAhrjY68al5ins9Qj0P9
VF/T37xdC2GtexBG0qRAGWSoHtTovMgUM2W/XwgIG8vsaYrUGTRUoWVzp6eSk3gXPogKzgqE5wYx
hPBown/ByzQWYGgeV/BwjU+RVM55dwwbG0L63LRTA90DKHScMuOoRDQIzVwSFcmGIW6JeiXgV0BB
vJLksxMuKkDQqtw4k603X88/dsZmLHysG4dtxkqJNYYKf1D+PuIg/l71FD3aVexkaoF7/nCNZh36
WH8vkLBDNOTKyraBg9H+eexvzPylziS1CbLJE/aIlWhF3nTIHfQKc2tqu5nyRaNMktXerdjcjkTY
KiPTKtsCRwVUqaEbH9DH+kZ7UgOC6p6rdOO3toRtY3SoSxlGuHW03tUG6Em+ZDKipl2M3CyMEBnN
2rIO9QRkSbSzan2aJl5yf2upX68439/NiIUjcxVT0MlBMWmIZs+2+qNVj8GQys5cyWhMAQdIr9az
XmMDldaxjm7o1DohrmWyWE9mRoCCpZw6Girg/EvWY26d+4Xrs4aqLP8m8WixVWG28qJOwZPo/T/S
vqtHbpyL8hcJkEiKkl4VKnVyB9ttvwh221bOWb9+jzz7udS0prhbM8A8GajbFG/iDecoxZeqP9Dm
e6h/uHwv2+/Y1cUInmBOLV2p8Z8b/eqA04XVuedon9d266lutrOOhcRKt3PYlUDBE5RJ3IAfADo9
qfv8iKmok3afBF74je1UjOuq17SECDbnVINQ1RLxpmZA3pUFQw5bWfdV+yVNJJFn25Oef18w0bEe
g1Zbhqq1RL9tjfJDmz8rmen0hu90fuBdvq7tGHSWJlirms3YcPZ1aIRaBnZc9TcBtXaXZWxr3R8Z
Yrs7jiueTQOK5Jqx72Y7Hh+UQiJie1LyfCumYKdN1YW80uBEMUioP8y7FuA72V20jxw9dc0Hvkt2
vhN9vnyw7ZbNSqpgtkbBUKvEbJE7pk5x0PEGGPaBV39vD+oRFBHYoPHqvf5BxlIvuTSxE97WdAoj
qmC7Gljf4YMq27KV/b5gwgB2nq0xgQoO+i7uPxWyBVuZQggWm/WGMbIMr06lORnmDn13m9RcEldl
QhaXu8pI6JxzxVj4mxJ6akCrHr0FpeT+t732WbGFyD2oIwnVFIod5RhAztzMALBYcigKSfNxcykB
heL/+Ryx893laWH4BOv0tHLL4zJ/lTlz7dDe5bbmLHjUI7Wn/+boxN73mGcqx2sNFS/60movQb2/
bD0SLRMb3w1Q55QaLIuuPx+T8dWSQX9JbkdsegdpMYb1DNiqaD6O9Us9fvLJD72cJXomO4bgA5rB
VzOyTPI3reFgu2yv1rKUatGjv5PrP9cvdrjHMi6Hli65Li9QPMVwoYJK/qi/dhYAT4tW8mjY/HAU
gKe/N3sA6vnecqo6J1He4WJM9lojMkyFo8/OcA1GhLkSIxhoBzSctEwwO92HyiE0Mnsc8kNQFO4V
akYZswg3FuJI4QmUjeGQThwrk3n8NSpeOhlC3qafWf2+4Cy5VbAWb10stfofogEl1J65Dfl4+RBL
GP5LA6gBzivOGFfF8NaSvPPbEiORKNLelaAgU3VAygXN17kpjlmeHAYLpTQrPl4Wu6nbK7GCbs+W
opRqBQYDOpq3LI32df3zsoRNuH1zJUK4HkNNRsOvsN6sHKbT9KupnDzbhU7kJXv2zB/qyomfcg/j
S8vwiOLOknRVdkLh9mYtGVsAQeLDKl6U386BxHVvmu7qeIItoSJt+NqIixtBJVb6D6R7CXvkQMYN
lfXIZEcR7CnPSzUoKbh2DHBv2WzKXxTaSnz2trKf9XA57iqozgnIzusEuTZPf1aNbQHtd+okV7Lt
fs4yhAS4DNqYKzM+GW+/teyWmaNXB07S/rqsebLPJWS+UWa2Woz2AMIDve+N4mYwJTW27ZfJ+fLF
CKeoxDdDiiIVCFswEK4dfLc9aafJXTRZVluXfDYx3BlcBxa3BU2eMKFUYHW60G6pfx+phSQ8SD7c
X8Nd3Acz94KSFxuH1Nr5MrY6iY6J0W42xjrFswQEr00Fpjo36e8qMkqitsShisBboaW0Q1lOS9Fl
mfTEW3hfHev9NQjSK+8mznSFScEMHyTjbly9pM0TBvX/kxKLw1tBZ6ZNqSaYGUsLO8Nqw8AkIUB2
G4LFp3pRG0GJygQp3or6TVO/tPl/s0QRZcvMqpFo2XIXk3k7h5aTmLKteZnOCsaOEwTgDEeUSdv9
UN6MuWzOaDtF/2Prmjim1Rt1OmFPYmFcb19LDO/FLkaBFFvbh/fUUe3pYElmIrYLhyuRwpt3iEK9
rDhI/ABws4zULdhkse/9g0wmW/a+7F40cXIr1YMmNEwf68PjvdbbPfuapbtCkRRzNqUwk1CO5FPT
RNjKVDMSk1mwlyYK91H7hQdPKgOWoCxWbr/cV4KWP2QVyPpmCJKhAyUJnjeZu+AtNfvQzW+Cj2mK
DZDZG/fpKd/L2Be21UQHoAJaXZYFSoH3clXWD8wEubxL7mCt/4CgZI4x2/4hvMcWhRPsmsNlH7Fp
wSuRi22sjlr7upo3FagYSHNrDofYeu5KSZYjE7H8+0qE7tetEfglAh2ARsfbrD1xGdzbtgig5DO0
ZDgRX6NFo3I/VGFf+H52NToWb1CPl6jfZrbGAZeqMjDyAgLl/TkwfTuppop5+UgvHYrXPEbzC79w
+VRAI3eX72U7PeA60zgDaowq9nNJVHQ9b1A9arzuE0PzuLWZHT8F8BaKlBxxuy7LTROg5ED0oGJY
1eYqHFDMRnqo2UvIw/ryoNjcXWYHiV2FtvFF+3L5hJt3thIpaB4WiTs2RBNQNgBxW1X3QId1elPi
Bjddu6EbBB+Rm5oI5cEYBW9hANg0NTV3iBzgnZftYUtE/EU57xckMZcmAOM3PoC2c1+WjsgkCK7c
DKrR7BJU9MzpoQThfOldvolNv3r+SFR4yEVVWZmYg0V7rgm9lj9OFsYNx+e2k4wCbmuZAcQY4FgA
91fEOolYRaIBG4muibJY0Jp2qCVI4XO3SWO3YLoNcDCnScNdBx8YEcU1leAmqRMZk86m6q3+DuER
MehRsOQU+Dvqj2Hy2MRflEhSqN/25SsZQlLRq40Z9T6geJJPMzABMi9KbONpvk/t8Kl5CB+7A3m6
fI3bLuOPSF3MMho1q2IzWoy4AqhDBjy9TgFXSHe70Lgrx6tW8FbiBLVM5qzx88W2UuN7EZ6s4pfk
PMsP/FXXWAkQ9BJZRRYByBWozqBrziNqw/3uiKbaTYmFAMxvDA2z1bBz2/atTGXQatLPKURjzucM
ZyRLFrCQrC77f4Wj3S/N13IvgwHa7lGsDiu4wzgM+nrIcXnx7fiacJs7qat44ef+NJ8wXACZIBGR
zihtu5b/WeRfo8Ztmmc0ynHG8Dha8PwZRriNe/Kc3ZJXtEXc1JG1Jy7bnq4KuVXOQbpQUWiNnpd2
zO/wZoioxKFtRurVtxQidVlnbZDHHRgu487lCUavmHochshGZ9Pig+S1KDuR4E2ymPsZrfANBxCV
xLgrXt41o4x9QHYmwZ+01KiydLE2RTFsy0hsk943cNTkOZIxzksOJA4bA7POV5URomIgeyWWozbQ
fRm2g0yI4D3UMi0HPgNxaAB2HPD7gfKh3PW9bChLJkbwISF6iyVop+CkQOgy+c90ZnYz7C97qk0h
gAuzOMVygilCXRV+YNZKig+mAdUo5pmdAcDSkBnrZpheSREsJ2Z8HNseHFcpAmIX/+D8o8Zfy+Dn
5cNsvxxXcgTr8S0l6/UIZYN/FnfD3ahihwQsWu5wUK5aYFoJE4zHNBkJ04VALWieMPTJs9LWcklg
3P5wSDoIMUwK2oP3ibsSJUUIGEa0LFRmGykBh/V8O7ZPhewZsh0yzLMkwYkneqkNPgkr9EbR7s13
4c586U90v3y8QLoVsK12Z2nLv68eVoz0LCAlTCisgLygf855u8uvgk01V2cS1C6IZiDyjCC2T8P0
ZBlfi/m5Vs1dVsgW7jdj0UqQoHeKz4ORtvCjo852yhTvLUM2TiUTIWhbYvqgm1TH0tXjJ1/7OQw/
LtuO7EYEJ41FWp3UDTL1KUdt1Rus1s4LyZNGIkME05qTgcVjukC1tc9jGTp+eYgmS1LG3Yw257sQ
JxwBVFmzaoQQhVaPIQfDbfklTOOdrtJ72lre5c8muRYRPSshnVUBWHYhmC9BA9sD5FPioSUugAku
IEtaLUVMWz5aZefxg4VF1pJj1vg/Xs5y0pVJZl1m8GGAscRF9Jkl2ddJjWuHaLJsQKYEy7+v5UzV
nKoqzuMrut2w3hkSfR8SGcznthiLYRFNJ3i2CUEaTFYFDXuYJAGY2Hw75z9LWQ9MJkII0ESNSBD3
CAC8eOv1WwsIcfk1LIBYKf9zDOH2p5rNCcO+ltt2eoXN1epjG2GpOCjda/T4LEe4/X7sclOP0Iq3
VIy5fgiId/n3tx8Jq4MI1+4PrKnZUpgc9UkHbaq1Lwfi6NNnOpT3dA7cb7VTn9KFFxgYG90wOxwM
KwqTMazILk2ICVXnj1k04NKUoLjt5sgNxiZHEac4XD7wtmM4f1AhJORKEOezDzlFFtjz8LWTDU/I
DiIEBEuLQiNnYFeN8snWkpdArb2CyjCTZVKEsAAO1BxgTOBxoHq5TyvT7Ydv0omJzW8FsFqUvJGJ
AnX1vUvozYybeg9AO1a3dj0+jMnxiss4CxDxq+LCKKxqGaotLeaME7GbrpG46c0PtRIh+Bu1jkOd
BRjHaFVjHymWzYPpPqpkSPBbYrC8BmZgDcSgTIxuVphbiTIsRe/sWVOXWbyXQLnGRtZCBMfWBFU+
mgEKXU1v2Fr30aeBTa6JN3i9WzoAJheW2OWkqzigmFXU+sEEsCD2Y+KgpOO2lBhk82utZAjGPimt
oUbgunXz4gWvQQZuxEi/AvNxfQ7B0NUCaU08wEKMfjw1Geht6ugQsmv2voBZTfG/hvklcdyHay0w
C3Vz4TM9jtNTEO716IouwVqEEAMs8Fy1aYoYMJt3LHObn9yyx+ym+nLZGDdJU9dyhJufGXaLqnAp
nzuqEx305nP8pnopOovBx+y193SHfZ7KI0r3vu/QXJIfbpY31+IFpYjGClgNCjxzeAzu/dPSHzNf
gtvKBdIcxlp5IEV42lTD1d0JKgK896ThA17yY4LZap3vzAE8OM0gOdm2GPATG5al6kQcpuKUxpaJ
0Q83Bz1Id5MVD9ogcaTLXyrWNS1yFiF6BkK1RG3w7TTUJELzDg/5lL/mpdNkEkmywwiJj2EAVNqf
/Ap71ZmtJh7pP8+pd1kTZTIEha/4lKasQlmCky+q9aRa+964Iqu2QJnLqYVuGBoH771cTbM51hVs
Uhb5B/6N8KN5DdHxSoK4MKL2mlkRtuTTmIqqJ8OpVMXxTdO9/K22YvRajBDfYm2otKLHXn0+Pkfm
N1NGyLr5+xStHA2tPNMQG8h9WpotSeAUMuUz0z6VsomSzQKHtRIgXHac6k2S1Qzvm2P4oQRsNHOn
nebowPqXc9guyddfdrIStmjeKrgFnZbxmaAkbnYf9fZG0Ru7jXcZBYpzM9lpIEk2NxV5JU5waYlR
9nX1+yViPtPgpuy+zdXuivtfiRB8mGoGIONcuKOK5JnPHsiB7MsCNltsFjjINd1AcoNM8P036/G4
CceUdPDLYH92F+BKy+G3rcd29b76fM2LZy1O+GY57wZgeuPFbvU/xxzUYY+S8ywW8ZcOrM4jfLGM
zWFiWCjjk70JbNHxEMWgQNOchQLNoteY50qY8BqIYrVss9FAz6D2kbblDpGNW2wbENfAQmWoxACq
//v7MUKrA7oGztM5vTu6+TIJ5OUHdUdBinANKKJ1Fia2pgEHZAwJpoNdsiBpAyjCknF4bdrMSoLg
0GhhGgEhy/XomP353rBjaT1dVoHNaLkSIUTLbFYzq2qSDqMJo236v6LEtP3uPh0kYyoyOUKs1Mem
GjqL926p/QxrL2i/qOBy1MavvpF5l4+06aZXRxK8qJWQ1gANB3A9Ue1gSABGSRK67QZWEgQ3ECXD
NJp91rlWaHce+OIOkac4hmPo9uS2gOWVDZhKJQqeIEnLqUoDnKnxtB135kNw1wcYWVnoPqJd1Noy
jJrNj2hoFoUxYQdbrOqHSe93ST5N2PG8K60Piaz2sKkPlsXA26QxxDzB89R0BPh41/+GPbMpRV5b
ZY41d7um0d06jSXqt51Rr+QJzge97F5PsIOL0Kq/qh5G213/JTqyN81Z0PyD3TVtPmslUHBFjFfF
4Pc4YG6mACwgt0FtHsy0kyRvy8X/5cHPYsQFvzmseZjEOvagzMFLFlAP82FEdSq6BmZ0dR4xc0dZ
HDNMdGxdhWjOzFSb1Y+9L0kSNjHI1lIEd8QI9S0jBs8V2S9g19k+ANB1bSeuNFRsKvjqwwkOKdLC
iaYx7md6VE/dt3DBH763nOjW7ACKCHyJJxnL26Y3X0kU/FJJaKGUId6ulEY2OAqs8aEv9pd9n0yG
4Jn8OS4N08SpUmrX5ec5cojx5bIIieWKwLbY6GFBGmJHwMxuzDaxU/rNr01HHXatbFRUJkpwEnqu
K6Gadx3Amk2vaGCoY70DBJmj5v6XuOgkj1OZSgg+QvUxTo65QDyEkhtr8goZqe1i8pdsVXAJPliz
a1K2Ewhn59vfwKy7BWBMNvgu0QFx9cGYu9hKaxxDp78iNCzb7Fnxrxq6XlmquPPQoaFk5SOIPXPL
ppYdPVWn6FFx0pvsdtZ3WBoBPZkML1VyQeL6Q2SA6o8aPZy4/41rt62sLye5IHFOs9DakLYVaD5M
NLBQ5o/GFxUzh1q+L7JjF9xQWTlrw3sDVRSlRZ2aQDsRC4xVClZgqwOUFU+iA6Zi7TCt7LAG61HW
u5fNdkMr3okSMghl8Ls6VObOLdDI0KvT5DMnkLJ2bzwo3kkRLJaFYVOSZpjA1AMgIyfdqV/6U+fS
BdVfBtSz4R0gixMUGjnBxLrgwYc+stA0Vzp3rge7nncVKPmU7hPF1EZ6BVjbO1mC706SzoxRFsDD
z/zIgldCfvaKbKZx+XsF9/BOhuC7w8w0O1ojPgSfmk/GLvL8Ywq8z9mhjvYz2l0Rjt6JExSCsUkl
qb6Eo/q1xegu/VFLIVO31eF8RYI6EKUphg6OGhhnC0aXf2x21TG2sTrvyAaFtzK8d+cRvHed+rwt
MzwvKy/27/rC1tzUzfalZ7b7DIVcl7ihJ4WOXCCAL12a4NPp0KddRmHBQ3o/9Pmhe1INiK10B8Ao
OzJ1TkyLT/mgy6Z9JYJFiDqeZUXZaHgbKskuCaH58W2R307kZ5Y8kPJjGjyWUrrQrff1+huLmHUg
EsZS5USQtY8eB6d0BBakABvwAJKm3nSQTn9vTUu9Eyjkg7XS6qEVYT+p0e1l+94/Kt+q1wUCN9jJ
0Ey2PeQfZRVh66yWlkHjQ4Hq6nHW3obYtI1C1qzcesm9O5HgSUB70lk+4cijb4yHZRmAx7b+BMXZ
KXuwww3Syv5G0HwnUHArjdqq2gxQM5crt224x4aqfU1kOX83wZEEmlYB/xNGjnekTeZ6x7vKaczW
+29iBF9STUraRRnm6C2kz1g8sNNiP8nwehcnccGcieBECsUodZ6leGenz0MTuWbzgAdVOpRuEXmZ
jL5YEsHEchUygzLp5hbArPkvMnzNlVNTfYyLT5xpktR2a7ZhrQVisapWlDZIgSbtlswLnhT7ewoa
velLgNrl7ISH6iXbyfJQieJRoXo19pQZKPsCh05RHb/2HW0O9v9JJ8TdCgOzWjGwRztX54PTBJhX
bw6JJlE82TmEPKMx0ASeCviFwXyuNdsqflw+hMwl0OUPWFXi67ZLQS+tTm54G6X28u4NscCodsBt
Gr3WCT1ZOWn7RJaBEin6PejTvxc4AjI6AagzKmTmfYh9J//58om2rej8+4LXbtXAQGiawJSuHdX4
kbXfMgv9t7l1zB5z8DJ84420Hbp9FidcUDLGsV43AeChu86hSATDD4N6GOobVTmkqFSQ/IqhdOBc
ojZGAaJBsBb5/gMOBprgxYIhnuiIvvrklFzf8TJzL3/HzYh0FiP2zWpAsvusiTp3pGAvJseExXZI
JZmETIigDEUSjSbtFWCBZF/m8ZmpP4kiEbH5zFmdQ9CHWZt6jE9AH3LrW1U+GfX3kZ4qKVTPZra5
EiPoQaDGcRnl+FxgZ1+YT7K9v+un/1uSNZ3Ld7NpQythgtEalRHMBAVL0NO8jeADDP2flwXI7mX5
95VXiPuCJpE5T79RdK3EDvzWHiyJA92OC6tjCMGbpHEz8xzHqFOHPuRHf88czS72wZ5pNn0MPixY
xFfMi67NR9z1BOhIV1YMq0Vz9kDyxmbaj8r/VsnmUbbT1dXhhGhOqoDUaYnD/cZuom7g8Q/sWfna
Y2A89GSnkooTvELSZ6zuTbhV5WA96Ltm77uYVX+lTuvIMSck6sGX98FKPfI6D+JyhrA22ZEZwxQf
Y1k/WqLiXPAMJknrYEwrlN+a1zI7mtnuP2k4F9xC1qrglM6w29mEaGzdVPluaCSAJrIjCC5hjmoa
xlRFRQcDw+SeZRIvsP3qPKsYF9xANLHCz1KoWHgL5AHLXmBE+wOpvdSmp6Ur3H3OPl/+bNtnAqYI
IIkYRuyWrHJ1873WcxMDj7Cesj4ZFd/TSvpKWX7jrzxYO8sQLEfnaZtMORrdjTd4+i5FJZ59mO8r
J9y14GHAyGuxG3BMh0hChUywYEOhEg8Gdn6BQNPonoq5molVbp3XTpo+59Gny19yOy79OaX4ho4U
zWiJWWEEIm9uCixnTz4QMIjmljFz/5sowZaaommqaYCJNtqjFt5PzI2wEui3siLS5pGIqlKd6Ial
iygOWtCklc6QrBb+B7ME3RNDrytzkOf7nhm49S8g+tg1/JGs/rJ5cSvByx+20kor1eN/UPmD1LdN
9TjyOxbdm8vK8fjj8rfcNrqVLMECEoz55P6ineppvK17GwnzA1o3jvWoOfQTsZNnmW/f9LYriYI9
BIYazgaqgMhoT+O8C4KnTpFoyKZZr0QImk9I07Q0hAi/iG91bXrz+1JiXBIRYmcgiPQCwB/Iw7Qy
cJgx2QmR+EPJdxK7An40THFCeONWyPlTQMq9DMn/f8cT5FV/NFxsAhh52aZFjXJDxnYj/ZTnPzh7
qlVZj38JPn95wJUYIXKYRZqrcwIx6a22WxAiALxyKo6ts2wKSwulsu+23NzKerIJ45dscXtgM9C7
3+Akxd4vwT+nPoy/sg81xKaOLIeVSV3+fSWVxTwvrcRCgGeAfUN+maeHvD9etlaZ0gmOQWGlPpkT
xmQ6dmrLe7XaX/59iccTYQ+qoEgADAEsw658q0wv8p/ZzL1S3vFabvySRgg+oGyNNkTKD36sHWC+
gkO+U7wM88EPrWfamhee8ti9fDTZ/QguoZ8N35w4hmbygbphvGv7t5jLhtou3w8XcQ1yBsQvMmrY
bKDGhzYonDJPJVckEyEEv7LmA5kUJHo0NR4ZVe4Cfrj8pbZz7z/mykWMJDiemCoFGjT+1+h+wXuL
gGE4OxUMVs6SvQVhtPJB2BF9bzik17imjtBp5dC+9i4BGXPl9A1GAfkzef1nBsj6IUOduqwO2El4
L1UNs7GZVOygZCHHft1X0/jYpJJVgX/5kCjNaRiURgYhHK2hQ2XyGgltuws/UHc+tKcFpmZp6MqT
hm3bPQsTTuT3VOFsQswrpw8l2p86qA8NduOnk3dZP7Y18CxI8HSka/opGtDsQvA2/aMUOHH7HU3O
AgQv1+VDW0TGjM7I3qc7vo9+j4SRaG/ctZ4GSsL/lzfg4nH+9khnoUIeFCcV060arxulpnB/lQvm
ElujzYe4ZTZVwKLdp98uf8ht/aAqZYt2YOdP8Elzl2CsCVsr/3cSLd5h8Ub3Wm84LnUC+nJZ3HKC
v054liZmLNaUJm1YdGDFbKB9wE3yKRjnlNcQnBPxVSF/JUxwUzHt58BaEAOLX73booCkeIZD3sgu
WzqHzuWTbVd9V9KE128VqmrQjyD8xDL7Hvc2fVygpZnNbZrawWvgSnuVmynNSqJg2nUdEMuKLOwV
Hujbgro22pFTT/Y/BQpfcsBN5aSY7LM0HYBEYpFHNzPAsDEoSgTUMM08RfSzEX2eECz9vRT8aNM1
roQJsRn0TH4yRshsATfojOVpDDggL67JZFZCBNXXqK7rVQT0zb5LOnvu9Fdmzq5ELSQnEes6fKbB
XBX4bMoNfzRs2tsNZhWte6uxe2dZ/9ECRDQZxOCmfzwfTSz1xB3IHVk3IKmulVNoznZLrhnBBAns
H4UQyz1hRnmcTbgjCg130hcN09nZfr4PjtNrc7tMaLMnycdcNPpv93EWKWh8F1lFlY5wkNjn9fcd
CnKp7zQ7fa+cSryB9aOUlkD2IZd/X6XUQwWQhWnAVkX72nwLbtBlc4O74U21bP20QHwYL8Pj5UNu
u8jzGYXQphBdHyKCqbIZxQugpLGhd/pkdiZ2INKZG5l2CmFuVMZpVFVoJziXR/a1Uk4klGUgsk8o
RLWhNoZiSDB6PKQu389u6JQJONPHRywPH1UEOAwT0WvqhCvdFPyHWfilmjVwxtZ0jzUrdgVK4zvd
F1wHmxSAUBuYnkVDDoxMHyi68Nmw+0+aIK4QV6SfW50iKw3IY1kcNaPbkzyxeyt66OYfl2VJFMEQ
YqViDqqWxFAEHfyLlvkl0T7p+ffLMiSKYAgRsuQg+B57dNl0fgitQ8Z+Xv79fwnBBtF0jRgaE9d5
Sp5F3dhj3k89LeX65M7w1OeF1mFxRs2hkQ1NbpvqWZ5gPUlpdlOLuSBQgn0k5MWKK3s0ShvTBXoi
+Xbb93MWJRiRWVu1FvYGOpTDN2ru+v7bLINK2f58TOW6BsxdwMUI3jVusQTctlBqFay1GM4Jd+QY
hs6ww8gabLSzg2sOtRIoONcQCx2dOi0z6NUr1gSy4oXIQCAWQ/wrYqxELN915b+n3NejLIQ3nU7B
gR7qm+gYHuKTbHdIJkbQBM1oaEkiiME6AjSvPQw7jmaBLOXb1ILVaQQtYH1Vpiw0sYSQPDVZgLiw
L6B0l81o00xXQgTfmZpzxjQT2zBmk6CieFtcAQAG7KizngnOU+uLsgJQNfRMyd+GyvCqIn5KZllT
f/tpY2C3bwEZ00HC8f7u46jy+zTpQC+FJRvNrfaAeiAv2MD01BvlRWah2+azEifoQI212G5M0QVt
vMnTXKwQeShauOiuLJpwL9u42dQF8J1rqgkEWiZSdJrWFAHSCh6hSU7hcBqGZ2ZJUpHtwvxKhmCg
dVFYHXZecFP7ySHOcih/AePuHVQsFp+gU/uqsT0TK7mAH8PWnypox5ymNT4lqiKmAZarFyVyNFkx
eFPDzyJEyL4uMYp61CkKL/GxBKNt0YcSG9qMDCsJQjjtTVKRoUBk8MkL7Q5TcorzHfMTl82S8vmm
GqwkkfdKPkZdpbYZFoaALmonPHTj7vsCZXPZJ8ikCKGhGYMwN2qcR9Uex2iXBd+KKxaSTBVT8+hm
UcYtcXaejzpvAeYDa81vzMRrlK/5FZiA70QIFjpaczL1BkRofmrrpdeUj0PgaOk1ySdARggHEhQF
kPL7K1HUgGqdjgpsCrYSkFnpXzoM6l2+kG1vsxIi3DvFo8Q3fTyFxodswiwthW1aToHN1beF4Py6
JyWGo5hlArdRZWKbWlWyyiwUfDzah41dGUCCGRrZUOimz15LEYJPB4j1cQ7QpikmAKzSA6pDbrIM
NXo1nsmyJufmV1yLE51N3IVTMeNQ0x7rSGzhnf5sgpfe1vdkV2BpTPYwl0kUe9RtP1W0I7BX5ca8
WyBkNRsTw11njw7ZpV7XSgeGZd9UnPJmTViVKKbDeKeDuSdetY/uNPCdPQy37CCf3N/yFatvKjKT
jxWq+WDFhbjYckiFEbcidaxJRha2GKuY2a3FCC4poEaSsjREnyP7MfsPJXYCfJxNBgqyLUZHhEVb
wDTEBjwvqsnXKTQENK8FYLWY4Qz81OcfJfa8OIW/j3OWI/gmI9SIUhHYc4iZrYX+fN7/rzuZSILT
v+ggtnRRxQONl9gTiObCUOcaCVjllW9Lpo9BquP4WNzOHjn4jiSL2IqFmnqWJiQRXemXXcXQC60x
MFpWX6z5jVYTNlofVCLxvNuqvpCWLwmfDhS+966XtQ0G0ebF9aYOO/3DHJJhm8jrvQXWW5aPb+4z
aCt5ghfu4QuDYkYSNvwGKAid+ca8nXbLEncjKWdvmtVKlKDvZqzHbOJLX5Srdp+1XpWrKJ9HksAi
EyPcVuUPQZlryP7z4VnHN9O/z8FRouvLV/lL138vomOqBZtygtdl7WCiNlNObv0GKFZoe+D1dlDY
C/ArunuS3GVT/87SxJ7DVFp1YOqASRsbC7iJGJknqlv1z21wlxjXFLu0lTBBAc1yMPti6uHeD+Ux
BCr5QkUBeCvHt2PM6QTSOZ3lPi58y7/GJ7gVqKbRYMBKvePTB01KByu5LLEqkKo9IBQrrFDwO3LC
VuPBxG4ZqC4mtwCttiLTv23ntPqCggKq3URMUPAtjrA8ai8YUXPrQwRYMIe95qjjpDJUjk0PvxK4
WMSqRFDFKgmSKmhdy3jQ6oOiemP9BOTLy0q/bVcL+MJvnRfpparG4LRIMd9Z5180/TZC0DdGiWHJ
dEEoD6QL44qqLgzbBJGqd0iqSk6xpF+XtE1Iz9qMYfoyhHpr/Y0fcTtmB+zvAsDs1mw/VVyC8iA7
j+AnNC2PLR41WAHEgEZJAUg/Sc7zLwHjf9diidMSiU6aOuaoEQzO8PvRzhTbcv55swcP2ffLSiBR
bkuEiC0s3uZAbQP810eeecmTDh478wXT4Gi4ujO3671s0u3yN7TEQQqtwBa0zxeyqaoECn5jc9nD
7bL9WOLwRFZmQ9Y2qHtkzVOq3idl6AXUjrhsW/xfgu35rgTPgMW0vIk4XF3j0d0SNPLCXSBT0oNy
TGRRQ6oZgltQqyAt4c0Xaf4eyEO78jt3MQh35LvpUMqKVZfdA5Aw3zuh0ldGo1VhWDU2alJ2TBHk
B9+9rH6XI6GlCv7BjLKhA1csagVFueubBHi3sZtHhQPSHK9LuHdZnEz1BGdRqiO4yUiEyDEcNANL
cRJ3J/tmgnvQm2Dy0xbIFax8C03Qxx90WU1cIkKsFNFZT/2KYKBlVk76cFuBT7U/XP5KEvP5rfWr
8BMpiN5MwVfywdHZ3CnBg1qCYVmShMsOQt7rV4ynTdg2eu1axXjqrNdIYbeTKZsz35ZicQMrVBbg
1AQFG6Jc79GpAEejFjo0AN4yxh9LyUz0thafhQhqlbeohk09Hn4EazoV3mRliuhQ/KDqXWfuLl/O
5mSYpp2FCTo2lEmIDgUKXyVobTSw6eqH2I3uMGeBIcHplmD3PZAy6f5LmPgjVRwaGLtIa0sF33E6
zTvizQdGbVJiYGAA9MJ0KL7XiiQQLh/t78B+lijkrUqQAjG0gG/tonpPzSedPowpc1r+HPC3RDbj
KdETcXSgrZUkmUcUQQaUBzrTG4PaLqwXyd0tf/OlMwkvprKYQrPSoShph1dGB9DVxJlSJK7X7mCu
FEVcHClqpmmaDmdUB/6vvJqOvJkl/m7bn57vaPmqK08xGTrph6UHqDeHVDtpMkjHTU+EKUGNoQQL
IA7h98d5mkkRQOuiqrXDoLOjILLboHdrQ/JO3zzJSpIQ7UAVbRqWiaJK3ZwM8jGSrSpvB++VAMER
sTYdwf4DAaP2uzY6HjDW1pV4iQ0u2j8HX1aN2jbZlUTBK/GUTllrVbicZ+WBefQQoByb3BqPgwu8
z10hyyRllyU4piafa1C1wDG1rgEWvd/oGEsZR/cYGt7hbJPfz835/5B2XcuN68r2i1jFHF4ZREmW
cxh7XlgTSYI5h6+/C97nbOlgNOpbtl9dxRaAxkKj0b3W2+VNRZgV+87VcmRQaUd+1lJ/5v1uTFS3
QmPPsLls5iwcHWdT7DVfmCyNeIRsfWvOV29UncmLmzmcitJfTHVrmlEYq4tBZArOwtKJVeGQrCsl
TtDzhzVcbnoz7I3XaSAOr7OFpbwU9z+bTCTiW8E2urAE65Yr/rqB0qwf+YuEwr0FSmlaiAwcjpSP
sKOB4PRolW/IE+jo7VlPrB7eOeEQ48942bO5qwMEHW7vFY+Rtz5eXsCzT4enFgUwyTQnXjU+l9pj
fViCrHCxJfYwCnnoZAv65jr8SBv8qUkBVaKqRT16xAODDs+Syu+Byk0QsKUJqLI0Q2dGKQ7JaLkf
9F+lTsAitbkEDGHGahtVA4BX0ZA3lJI7md8tSEXMJFEsP/r+OBpP/EFAD1aY6VIXuLPNmxYdjsV1
dLBHD0o8fg6qWL31yh+X/YGYOlGHx5aKNbMGnPjrsinG+47aV8TWFUUKksZpm2FE6181Fa4+3GZD
444msT6UEQEfWnOZep1TLKdoZJTA5p7Hbkd10VIzxZfuZKumeV70pYyZYvqvqJncyX66vBTUUaXz
X3Bioa67vux6JESrBGjggBreXd5ycES/LKAflXZ2oJLHI5+aCw4nvu4aqtW2mYzEPL9Nc6Zle7fe
zJ4UtmHsI1t1eYjUHApIYKrJPKLslmvFl1e91F6xhsxGUDYEMCiUYlRTAyGG/LX6zd9f0eD1M0r9
Fu0BsZd/dXYK4X6URQEeCiQ/8rwCPDCIQsf7UdlenjXKvQVQsCUZ1HUDjqbIHrdS322Wgd2Zq+5d
NkOc7SILRj8VSg0KKMQt0GUs2F3j/Mq0n7qkuhPqMBSLotwnUNUQrjZmbeTrsgAaVuWlKlRXMXGL
0vZV9pEr9hFTDQEdLBPM2zghsDzON8ZuV/O1ohI41FAEbIgaOcsTA9iQgzkkdTj3ioFO6iuWUG+E
hK8Z/P8nGJFAMUNLCgzGWTZrdKXUHyhbOTmrDSE86JI5nSp+w3XM74kRLtOXZCLcmboEGAIKFFPc
G22OK5l5bYbRXtmiHcOXX3nII/lUvpDYPGLqA6JyTa83mLDUfjTru15BZrIJLu8calEEAKjrPutS
pJD9RQ1nth2okjJqZwoAkJmL7nSF0fgQS3uuCyloOt1HCsxrq5R5iWJ5oDXyPzUmMdUxOjNCRdCJ
+9oK3FR+tVS6iHIDsRcinQY1UxYcPdAmPkD0ZbMwv8dz0hr0IdNdqquEcAQxt5GixAgpKk5CMGtu
ly57GU0lUtkSz8Fns2BHtDEFKLAszeohOYi7CmRR7OH7FG0ndPwmwyGhROfIGRTAoFXtKLc0wI6z
NW5B/LiP/OSLc23sc7zHUU5IhSeiPqwZRcugFrhiskN7WL51Hn8dVp/kGO0CXMgAgctHXBAVA5Cj
RQOc+MK5oBTQ0GoNw1N/d9azTsmmvdf0/Bn8HA0I86dOs6mlCn53CvYiCBChFL11S4QMzbvghHpb
PFWevoPkwP+zTEE+F31pGrTO0KJlWCIxHYvUSm5qAIcecopCTsMthaq7uFSRAh/JHyM9GhLTA1k5
T4MkwVOy7EoGc0pJHBvnr88nBoTDXFmSdVElrBXkLz3eS4JqxDTsNpAAf21d2a2vF+bJDx9wkBOj
wsneTMpq5k4LfopW+ppUyYPW/bxs4ezBfmJB2M3OYMzFDEVaFDOlqOJ8dKCElT0XDpG9IadP8MTZ
AR920wM15JAhKXqve3x7OR50Sr8691JY72PyZKR8QjjqxziX2MwzATVYHabK8XvtY9eLk/kTjvoy
txvGXzj88dX4wSvwnUC+XX8vfoEuZyrPcBbhT4wJkT9aPJZItjCgtIRehLqRizctI2J9yoZw1K/a
IpfpilMk1vYTOi0RjFP3QGpdhNN+1qI6SeQe1QLlW9rf9jVxQp2NJo7TJF75dWOO4olf+W3nbhoH
rx3ukLg22tSP9F+mHn5qB4kJgDlRekdNsCjF8lWRfKe7KfDg3ac/Lpsh1kUU351Uo26LFGUcygrV
E+NRb1kQM2qbEksjCvDac6VksYn7q6SiEwcMn4Fzo+5yt0Fbsc/lE+iqTcok//9JwB8pTVLaDCaX
5m5ufsTUYy31fQEFmhVPPZWNHaqrTzoI2zri9qVwd71w9OgCBDhSGqP0BSA91d7ilQW6FfJN/91B
s0IB0Yk86F77IHINL8XsUd3flFsIkNBahdpEEbzPBn6PkOAEe4BrjU+Xne/sKaHLqqPzo1wXI6M1
6U3cnmu4xeC4ZQM+rcc6ekypCOzsTJ6YEWZSbRsprXh7hB5yVpR+2wc8T0NVplCjEeYM4oS1ovB3
XKu6X+qXwZyu+sbleg2XZ+2s550MR4BSvZ3suWAYTlm1gZMi8kpVwsT5bPeJDQFLBygZLNHAH7Re
jdv33jnf9tmXNZw23PWmL9QZdBZcjwbF3tB5yNdpSHE+OMZL3iAb/WUqNno2gvLsbemJw4iYQbE5
FG/g9VDGQPLSjn85rL+qopzA1fNR/8mAhBhLxgmxFgvwB8SVXOtL95qv41a/q8FnXIwe7X7Umv3R
QFXHkZxoY4tHdp6+W7fajZHhhdB2Y09241s7oChAz1+kTgbJJ/oEZKcO+bs4x0Qa7hSs4LOft+12
9pyQs+9R2/gsJp0YExBX62tdVkrUu8YDaPdWlw2R22REwStlRMCKOFkwiwWWLYuvGxb7ZbwbnV+X
N/BfVkrDozQoetHuJkTHiWqzTutRoVm0bhcU31Y/w5GYedZXSAKqG0A6qdDFweeP0wQMSf81KawU
0vyqqfIKhbV5VbWnZSm8VWah3AQddZM/v5WPpoR1yqCwi5pAvrtwacoKwLr5S0prd3ZyP55wR5sW
j5hQPmGXRiesmrSiL1LmCM92nOtIuXJurEAfwFXyj1bgIBMWzyPIcYwC1iNxBXXKij8bs4NU7EpK
KvK8Gx6/L2C8U6Vpr/GNJS/XuhQscuyWVLE/tU4CxitSPulOg0kzIBpvBNP6qulhJ+FhM95Frepe
XiNixsToecrXvAHtDx5MtD3L7ivr6+XvEzMmxsvJZKVFx1ViQU/oOgmugL867ZM2BExvjU6HShri
lbndTVUTdkbYMyqBSOxUMVauWD6iHCzFTan9MSq/qzpUVinsBjCNEsP5yxn1r5eJD2caCNileIGp
1gcRJ9RweGk67/BVN+rW8VWiVoByAQEYiiVzCqbDBbRBukV4sTfHOvycFwhAoKVZinJu7Jux20fJ
Vk+fh3TzORPC1m8UaUUhB0zEVTCBxU9NQif5cdkGuTLC/u/R5a9VKvZmE7wXVWzqL3FoBMuGNykr
b8ruk/YELIggAF9IKZYm+jr6xkbZ9vADBGP3ss+CKJCIOTxfhng8jv54M7OtqmEtxiddLfvuBb7n
Z8/GQ36lhfy1sfXa63RDkRoQECE+nA3SGOsLb4402xtV+jk2V5OaEzBH2RAgwukqdUrf25eL9bor
LVdZ8isQrwXEgvHvXDjxxJa3xDL60tYAd+qIvYuym43kgdti3PNmWfSx+5ftUcPiW/sk0JubVS2X
aMVtGrypyrUZaSD6J/IrBDyIT2hzp9bWMmN5cvUgt7rbTFQXOxV4iS9osWT1LOXHqt1EbpcYvrZk
XjyUoOoA7xck0m19fBhr0EvZqqcbv3Xrbqk0T3Lm7eX5fC+0vrR+Aop0YCJQBg0bAA0NGzubNqkt
+aXlgNrZ9oaO3SwGfgHEIsyuJGIXai0FbCl5YrG28ezOD5hqr7bbKibS2pQJAU7SAlQIawFmnMTO
eEbRxsu4StHncyy/MIXiSxvTOnVgMyh+TPtLoT1ZRo0bcZBUz5eXihiL+Nymoi7CQfEepqv4LTV7
qUTf2/ihW8e/B/Efb2xF4zT2CgH6ge3ZupHkJ+vX5VFQJ4r4voantRSNb4hYeWfnqvo6qrDbrXVt
tj64Mzfd948VlBwxXqwgHtoi7lQDENW+Fi/8mSbxncB6roP+txKwPSrpn4gxnn0WOrHIl/IEpZZ1
gV4hB9+u+O2YvwvzrpiuVkVyGwg/Vk9K9lhQ0QARrZlCwJGa2mJEvIKhKH73irtmmRdZ21l6KCUi
tCFXUIAMqRkzCQrvnV/81qE+O4AeUfIqB5ccMEBu4g8J8CknsyngxBhpSR9rA67C6c7+piY3yBIT
C0bc20wBJwbI1TuLA/WL9tW+R1cSXvKmtxW0aq7tlmgMSCYC+6jAQ8wzpY3iKHmH3exs05f2IIG9
UPuebNptibyF4qVvqps+RsHlcRInm5hvas3MVGxW4PQccm9YzCBxKHb2v6Ri/oUQkYws07Vs1mK8
uMkhJ9Vft/X7gHgsRT+BEV4vpppKx5RQV4VZNBoUV/5oJNQNOtdMe1tLqgWHOrMtPrknmxoEid3k
xPA9PRxeVEj6Rb7pS7/6AOH9NgVH4vJwebXOPyoeHd8SYCRbWrnUE+g6yPfSLfvJ+S0lb7lbBnd4
Hd4bVhzNnYh8P//ohdPMEoCkaOKWzfyYKWbJjTPLte3bNaUKCamFEzDEStcZaqVgZZjk+3Fy3Lg8
yEiyVk5Y6NSdghqRgB9NBQrqdBlRhHs//zBDhDNe+Zj49dV8Hz1Oh3K/XFFZZCIksAQ8yYdp1osY
WWSj3WbxI5pYXDs/FHlDwAgxNFHVXGucSrUYUpHV+lUpZ9eRdzX75FVCpN1JMtUYoLAC/NWf+nVx
ownUKnQX6vmbhKWYpopaEVVs4ZWg4mKVvYrGi031+59qCnk3vKobzkxOLdB5JDwaE65HaT6UWS7D
WNkH6bhreuIOcd4Bjt/nB84JWFhar6iRjntKYvRevq5ejjazJO+Drqf8+7wPHE0JuCRV6ORuo4Vj
4L2jXzN1H1NF4Od369EE/wkno5ktZ1S1DLMlmc/6c2W9/DAzLyFEN6gpE4CnSlVW5C1YpaP+0FaK
Nxexq5fXUZkQm4ZaewF75MpivVNjNEsCgczmJqaedf4SIR3nS0AcKHD2ad2bjW/cKhv+ApJ56QFP
254BkULHr4LLBwVHkz8h+2hOQJse3ARGikQ+ss7pNtu3WyPUAoTS28tmiHkTe3ahVKagQQmY3XTp
Vq7HUMqpkVAzJzbtKkOmzYOBtZG/Dr/NfQkGHXAdYQqhEaVuhy3yz5cHRVoUkGBlbF0g7ICik9Yd
N+kDJEyu9KcU1b8uT2EsW6p7m9iv7z/oZDPFjQM6c05I5IBJVdmCX7BQiEFRJgRImOaiySy7AyRY
zzb7PmfbfCYoJCgT/P8noxjaZs2mFLvVklavRY2dmbl59KHr+7+O/R5EnxhprDSeGGj4/G69xuto
W91Jc3h5/QnUEdnXQKE0G0oME5LTu1F9k7dpsETumH4o53wcigAJmZJIYBlSeBnN3u6CD1EvKoYM
CjDV1CxDvMGYRg9Wd3tq/dz8OVg73SbW++zmP37/j/uKCXGBGOINvlbftsq+T4jvn9+HJwaEAkSt
ypjs2C3WGqSiRVCFluyVV6PHuYuWrQpWnODyyp/14BODwsaPTbM3bB0ebMv3cuxZ7BH8wp8zIUQB
XVOveG7CfStbr7PmSlpK16Reo89fuE7GIWz2Yh1jreDhmbSNvvK4KQ5611RA+sTlGKjAifvpH2fN
iTVh3yvT0C8rv7c2enpbTpVf4ATN9O5+BeN413QNXu0oMhnK94TIwJnttmYj9k5VJO6q7lqZuiJw
57o0KiEk6OQiSVobJXs5Wn2RxeZ67RnKowPOoU5NIeV4AhRA7LmKC8SFvpJ0njG6qZR7yYcebk/W
SYgJakUfnSkdOr82foxl6ktjIKXfL7s3sS7i7aPRLT1hOuKOdG0hxWGnoItg7CNn2XEg4u1jjFKJ
VQkKIUDuoyMASFAdSgQ2xILYAhLYymrXtgP/klrL76bbWTW8OH65PFnn8wcnAxHAAFEaBLITNIFY
SM+BfGK65td5HVpiLk5Q197Sm/Vs3H5iUoAGuR1zBaR9na83qZcVj8n4szdrF4QeWU5E72dj0BNT
Ai6opallEeJeqM2ZB1thnlYokYdk7++5cn7k7fJmp2PsRqtNGD57gJ8YFsBhUZayWMGy4Q/FrzUJ
GznxesezJuJ8onxEQIhezdMBOc/Ol7vebWV0Iz33DXFppPaTAAztYvVWV2MoFTP2UhsFTvvrshNS
oxBQoW10bTb4RW40Cj+K9HDRPTDWfG7LisSAw1xAcKnDfrKgRzG/jsu+oGp7zufGjssuCih2xjKP
joaRIK1/kH5UhZuj4d/5lh7WfbObbllgTN4nF0jkBOzZ1DtaCcBrsq01HwqDACK+wBeOIbFhppsH
U7MVOIBe/DKmGc8F2wnUg1C4V8wvRvHwKWdwBHRYnKVrkh4EhCNnbdaeq/ibUhM2CJd2BFgYh7Jq
FKR1wCnUBe2IMuGIos6jIkeRAXCSZhmCB3A3TmyI3p9r/a6T/iMCJG91yG5pn3RwAQy6AmobErRk
fIiV4GEdxepo92cfuTGceLiABk2RznHNjdTaz6x4s6l5I7DAEbCgMAwbCSk48zyGlfUtlX2DIt+9
fP78IZloR0tldwqyYKtzXabfS3Rn9dnjoL+M2edCbVPMHk5yKhXGjNnS7Rt5fp0S1HITu/PyhP0h
nbiMrdU2DUx0+maycYULM0pVgzIhxAiOY6+jzS+80/hmlk+r4UuM7OnhH/k7ypiiPCJ/m5xUrqGa
HDhLbLmpvPQ6v+pQbaVvY58ihycuKKYoF6EUCipeQKzrjxuUvUPKyngAMSMnOuVdh03tXYY1ItAy
Rcq/Lqu1rM1xRbESF8SWyquxKf1opz71i2feOuEYltdUIdHlKMQUGQDV2mTlYiDcTvPELQp3rCdv
NnzVIUIEyo4ACsk0xCnaUaHPaMVbS7mTU/u671xV3V2exMu4bYpiEbpu6PI0AVMnGWrtk5tJlJwq
AdvQAYWbniR31Ci14xUkmr5+zbsnQUkfOEHy23SlsNg4u4KYOWJriZlFuZbXxuahD5Q77yL2s89W
3zAcAiPIUan/O6q4VKS2sfgRfh1/47fx/ku0wdZ65UT7i0tFJIQ/vP+ck0mM5LYdzQy+rkOsICt+
sPF5ZvfWMn7qxDPf99yJnUovmnRoAUwpyxD7HnoQEC7Tp0488z3mOzGiZUOaKBk2kW3fdKAlNohg
hFwc4a4gF7FWzh1GsT6a9zU0ApJH46FEG076pAXJPaW4Qi2OECY4Q+FUC68GlxUIZqX3RTxvy4F5
1USRIJMjE3ChiFZdqyRsJnZQHEj4ochl00OIWzFQlJEH8YeEEI/5RvO9a+xkrcasmM2Wr1VlbnTr
uacakgkAEuUcKuBolRgZivDiq6q4XaaXTwGcSGi/xn0XxfzNZJFfWynQ47fPfV/AAWX4703LVp4q
5aBQPCJEaKUKkUKTlks850vrZ7bs5W04mWPQ1Nvc2kVUeoRwY1W4J7Tqkg/GhNesTtfdXO495sw+
y/tD4tgEzBDXuj+oEtMVl9L3NPl8i4fAsN70spvus3DQoByiBHlQe2rkFV8uLxZxNqgCLrAuQ0+A
ChSd2y0oeph5lVMckJQJAQvwUJ8PzMIG7SXHU4zBk5fWleyWmEDKjIADetWVpVIB4eQySJaHufFm
m9g57yflhfhRJD1YdamGVii2Tq4hfKxRKxVt6gV80T3q9z6XLIVCjnCeNmw2a55XYvY3s9vMOObK
zL+8/ATWiKSIZVTM0covkGw96EYQU6ys1PcFLEDFlaNJDa5BUhws6cuUEyU71PcFLIgyLasGE1jQ
QjRTZrJrdkRMTbiVxn/BCdoze9GKhI+gLa+d8qVfQiMh3IpAGY3/hFMT3ag38oiFHjvoOuX1g4bG
VbcxyqBNKb4fAjw1Yb9X41g3dccvi2wrW18y67mAFtK8VQZiZahBCbvemrrBqVoYGlvDj+LrpbVd
GQ+Nk0osEHXp0YSN3w99LUsMlqxH412zWgrmByTkOfccf0Az/A8xD+IaoEGLy4K+jjA2MEApjc11
q7r8zsj31YdECk6+L4yo7eOCMS4fAeIBZt9E1Flzfm2Ov1/If7DVLGaLR2ddOt/Fc+RG+uyZ0rSF
GPeHksf/mhJ7zsZ51IZCRxZsUGS0Hga9DPly6ekyip3fo0cjwgNqvkSLtvAMSFX/aNFNIH0dPpae
OJoQgGwuUj3JbZQatctd07k9hF/z5ZNzJYBZgbxXtmRoVrfs20RxU+O70hNV7n/JSBzHIcBZWklT
lk0tj5bzXb9rQhVMjbWbQYJA3laySzWcUUsjYNsyNboMxWHM23RlRH65Xk/kMzCflz9P5eOYREyL
USQNNiwQ0Suu9Bhvq/sIbFw23pq88gHctx98xjwaFPZ/oeSrJPFTs7Ajz1pWT65tr6slAtnOH25H
MyIM6INRF1xbsLb24BfoZqLG5PxZcPy+AAOAzWlWEny/LW/HCDxSy76pngE+ftQ8Xt6hBOKIzWZF
XJRZxzX4ml5zh/6roz7VKAlILIeIAv9yHfx3UGKHWWq0Vb1UqAv9rxhe5b23ZQ1+ss02jm8Rk0g4
uEjRaOulpi8dxK0yVbtxUgNUS80N2MaIcVFmBGzouwWPV5wa1Jmu9OSHVQYGJWFKmRCgIUq6SooZ
tMEX81WzBleSv5YdgT+UDf7/k1Cn1wxpMLgQsJSxu2qxAklBWzorYv+yv1F2BEhQmDy08TunV/LQ
jz/L6ipmT5dNUFAq0jP2UZwqdYcmLv26Ptj7LkRV/KH+rW9YIPlkeygBBoYABmmpGUOZ4iAFybcZ
cjILTrMleaoJNovIXa+h4fChvOFxKwn4oK2jxiYDAzT0h8L06x5vZRRjCzWLYguZoVh1YUwoCeGK
yjKEJHmd/7TRUfMIbCU2KwFDYiOZ3MyWluhodmHTlZ1v0+JNNoKM4iUicFVsJWNt15i9XKPCulu8
zoDO2LJrq6vcCXRGRNnk9Am4kFt1KavDhFZ1+z+CFKPb/Bh+8ExydEMVcJLmBIxoK11zpAIwxCCV
tLM265brUdu9x+uFaDFEwulFdiItTdClrOBkNwwzR/tiGvapTBxNBFSI7WNyXWZm5SDY1sbSw1k+
jBXSPbvLYEEZESIGw1Fblr2TybWvGejd7Nt02nzOhAAQNRtUy5w5N8vsd5XhTXhzQhR52QjpACIm
mGWSNSm2qxzWBy7dZwXpAeTHXuHHpJYuMWti5eWomZMd6ci0RuwxcXaDBu0Q6k2QgASxMazWx6gb
C5x6dce+TgWYvNTqWQMRdlSu/ucmT2wQS6HmoWo2Jk/PA3WvBgraP+3Ut76i0yN0dmRgTGwfsUfM
7HNFU1XEqbyw1PSq0LlxWpCXjcF7T9rtOLkrwetELZkAEE4/L0OV45iq5zrI9cNQFVtnJAqfKCP8
/ydRhKSvUiHxUvm8243zIW2vP5iE//fsE3vBoHxuDTa/tyiltB1N1OLnaUC4AzUMARQA3api1gBT
8POgAv+gbSMJ/aSpVxzeH8322QbSQlTZP3E6WQJOxJU1IAqz0aGhFfdq9kWdMq+e/aFNgkGn2v0p
DxTgwo4t3bJLeLwV7SL1oBqEJ1DhvliImWXxgCsMDCQHPcRr90YKLK/bIIgFT2cZUurexJKJJZmD
UjBLr3G0K9OXIQsGyA+b/S/CL85DEmZGV9FXoolVA1quTSXrUNCu1t6QeM5W31uQCeM1k1AhyVJX
4QJANRjHqYZxyjL//8nGMkwzVQcdZ2FfvTnZdQ8eHwVUNB0BEudd8DhAwfH7tSnbaG47f0B9l1OB
NwBK7DnzmPw0Oi+XZ/P8ih1tCe4+QRVqMk0eN5exlxZ7o7XcdCEiZf6RPzMQRyOCmyu4PbfTAkAq
i7fC3DCrdHXpYEw/O/3nhJ6Ky0M6v6n+tSaWD9hSWuRTghZLfd2Z472VEaOhvi+k04rWmFhtoGql
RQVZP39VqETXX1K2xxGo/+tnWtPNsVkjVkl2zUtyx9l1bR+CvJD4G4M5XLYWqM6JWTv/wIZ6DkVW
bEM1xdMwX8tO0zkndxNMAaqCi+16ZdysN8VhDIbdei35jexSLJ7nh3piVTgQWYsXEGMByBuPZrj6
pa9sJa+tPfT28XtbtcnDlJK6Oru/TmzyPXGyjVk2msk0YqSVsTFBpRKzoB+f63VfMTIgPLu/TmyJ
kDGzKG0V2JLDtADJYveQ7aOdcSPvqoNk+bKf+bGffv/ADjgxKgBIPaZGofDqunTdNck+zYl7IjUo
ATRquzZm1iJwkoyHHpt5VcJp7AiHPAu2J4MQQGNu+hHEC8iFTMXPpftuLUmoNS+aRi3R2e18tCMe
kXFpqbFTNVih9sVar3Wq4ZeYLPFMTGu9Hvu4468VvoK8uJIhQ/V0ecEpGwJgTEizDX0GL2POrbzK
biuBEkB6+JwR4S5tlhroGQdMlFn/7KQf+rjXKAYRai0ENNCUfpaTGOOw+v2UXqkW8YRw/oX6ZLH5
RJ5s/cgcStS54xXc2ZY7Z1Ndz9CuuuUan3VoUx5MrYqw99uykzLIuqCoSD1oyZNceNoUXl6T8yxN
JwMStvokdb1k804bXa+eld70nLLelA3EsnBXZzXbTXq/0dVuYyUWsUGpxRJQIGUMGrozTKPexF9t
8L8zzSeGx33qj8jhZHgCCESoQ0/zApHD3Pjv8g3QpodC1/Jz3SdbMNSS5ZrUMSi2KBSt5kBRCKOK
nsuDua/BCcRWv72Kd5OvuuZVHSZfP/QKdByl2LKg1GPGNAkRRaXe5+a9VN0wnYgpCV8UGxRqKW1z
k/cCInJ2C2Nx5ekqVb4Ry0VgttimYOYooqtsTF5juAMkw0tfNRGYp2F+hfzUK+SWUQgCRkJrd9kw
ZVfADd1s0iquYFdLg9J6XvP7OLNd1fpQOvFkoQT4wFMts2VemcopbKabJhwtd35YNuYm2WtvRk3s
MGpYAoAs3RKpsjlj0dTfreStfeIytAWuGZXlOX9PPBmYACPZIDfZLOMa0L+OfrrNcU/s3obXf8SP
Bzd/vbxe/HMXtrUjQEcUW+1Uo//MN5LnMd04xWFa92gJ8Gb9y+csCQASG1mDP3iGzfbVGvZ2OCdv
raa7ck6VWl7eYpYsFCSZA/SBUl5DytIDaHFKcLmvm8ujuQy5ltjLYESTOrQj6nk0fWutu3kg8gWX
Hc6ShThisXtDUnkbk2OFyfBYlz9rLWTj57aRJQuRRJmBpnbhLajMcfvc+ydTnn9Rli3n5f4gT9i/
3m2JfQ3jwqwh4W2cSSptc2hUyF0wTwT4UcsvYEM7Wc5q8bmLUfKmNGFd3hkJkYyn1l8AhLmw23mO
8eQ0m8yVq+vEIhyMGoSAA92UJRObMAhQI7pGk3tx9JTUXy97MeVlwu53psxaDZ4O6NWfXfI4SIrX
LtfpTDUIE6hm/dGrwBYnWTWgmnk9BPG2CwvPChgUjMCjVkJIq/1Q+9fR0cTUg9xUiQkOD5wP6Q6V
PI5+lVKVNoQLiN0KaKFMjDiDL68rKp9uO0rwkJq09yeOkxBZa4sVnVlYnXGjbKaHDGxmcRijeVLf
oJj4OyVvTXjc+885MWeN1VhUJi/jhDZuDdmBLN4s1JMjNWn8/ydGFgjEtTnvnup7+Yqt8b78WDf6
ydIL2x8ztvbVip2D8rG9PcqeE4EPufhc0A3WkP8dCYutWms4LXHeXBvFHalIT9yQLJH2JK4aR9EX
GJggm7b6HZ5Fyit5w7kOyefSy9G9pQhAMJYsHnJOeKM8Lt5/+TfRVhTOqOeWfIqmiMAdsTMhYb0y
JGaHuZNNt+y+5LiNx/NjRnUQEC4tdiiUVbmuko0t2q53cbK3nf1SEAf15QDKEpsUYtSNlSovd6jG
JZzWnbF+r+pmo7Ub9iHd0KNjq0JMoBnznGWcE12W7+3GTdIvBYVpfJ3/Hg5aYsuCjcL+buLc3lOE
ahfl2Uh3RnMnm/tB3pLjIbBAbFoomWHLtopSxSR1glkp9kpHaS9QDiBigZ3YBuPd2vKym9bA0F9l
qu6agmmxMyFpayvLLFBAKlB7zx46l/no1vSsGiqbhZ/6lBYDsXlUITJQWJ/PK8c3J3lI28OohzLY
GeuUal/5S0YYekto80IyWlf+F+FmxdBL1KEgoxFWN4lX3ka+jHeW0HalfbOpPXY9UW9+Z9fLsmUH
dGhoYBTPoKyaegnsxgirirf556B2bsuIR4Pz63ViQziCuiTpR1mCjRVY909zhD7sOIuRCnUx9lxT
IkzUoAQnrBq87UzWOnCy8qHe1NGdJG0vB3LnkyUngxJOI5tBjQYFL8jXNTt+WtS3nNGue2uDBs9z
kImpPcenmN7PH1EnVgVXlNJu7CHNDXFI3MJ5kU1+ZYWgiIbXUw+a7+fpH9B0Yks4ohxVr/ulVzjJ
1PjKExo2fHE7b+Nf2UHeGC/8uoK+csojz7uLY1uyYTt4CBIBvtNYmqTTNPjpC5c7eH8A8tb96vFS
Eoke51lUPLEnoHyqdZJW1EuHWoga2q8oNMtCaANUPzhjYB2asZv17hIS/kNZFS6CTMv0bIngP/mO
H//zVfJlvldw/L+rzjouPdCzR83JOIVtiIa10o4yROh55GYNiKlz1wFjaSV1YJr1CiojRpkTNuHc
RbpVMxT2KnHpSuoDGxo3nXQ3bne5Cb16Kkd/FqVPhidsyLFS56gZ+8WXtCzMjMdezTZLt7NmIpFO
LZywBbvC6iYLIu++pQdOdMXmjyT0TsYhbDtDWmxT04CW/XiVQu9nzV2IwFgJgcrUMITs0CJFk5k3
WB5Z2cVWkFhE1vX8YXYch9ikNo2mihZJNKsat0sAKu8wvdb8ZNNAtuvlnzuoQ5FRnBuTiqNMASGM
7diq4HKpLK/K2gwLgqkcxGtpdqMrzobYuOci91Mjgp8hg2MYDQq2cEuYAjnIgsrrrxxcrHkCx7mj
dFHOwuGpPcHfmnHKCsUYQQzx+p+bwsb+qbsLtP6aTRmSNxMOdyLsn9oT/a+LatXJJ0wixqd7WZD4
xsOw4WWj7FojnJ0cneCGow4N54HDIJTxPOuVH2nOtwwPDlz3wHqjDjXCQ0Sn1LS5XPsV5lAF7lud
CU+xvMsOwtfjwvyJjZMFA/GbOcDvE+V3xqB73bxI2ldJGnw7IR6jz45GMWzbsEzTNMSi5dY21nJc
JzzYTE0wxrM3yx1BP3B2NCcmhMMxG1c2gWsJ91RzN7Kn1PlVLIrHZpdpCbGzzkVt6okp4USs1Xz5
P9K+YzlupOn2iRABb7Ywje6mdyKlDYKURvDe4+nvKc5/RUwJQn5BLaQNI5BdVVkns9KcHHvdBC1S
H0DcYuet4vTy0/7xUFLYnq7iIUrY5k3XtLNr1S+Lca6K2NZNYiXbWr1aCgdEOkbZBNNSz+6M5zyK
oWOU4wv5UX1gxdDRWb0XCDRnoPOb0smyoRkG6sJkiwMJYW7Uehbn3rWa2ZHjuzZJHFn7EVeE8dvc
vZUcDhyqrJ7KpUDlVzgaj408vzTacDYLkRossKnZKzkcLIAsRBCM0gShfybaZXcT1Z+pP5R/SVD4
lEUftelidKixqILXPnoKdX9fzzbrocE7K1mKbpogcOd0AKFeUNJMeIRgVpB5xyYf/h+BpniQMQTq
Mz3ha3GcWZL0LrXSJGHVyqpnJCA0bAynFD+3bR+r4hRtUfQgCxnfU2KeqvI5ItsQt0/+QwCnYUkS
RbkF7lRXswdXRitLcjByG6V50p3hM9+4EeyJCl5vX9jVYXH6JixKaLQhW9ZJOlSH0ldER7qWfBnR
v8zPA0ckcHVzmYoiArUVMOry6awlEfAAYhTLapOCGyl0NGr+6+ZVXUngkLuq+mGS2DMKPLuj7C/N
m1jYhI5v+kIrGRxkK/i8NRkp2PIkGwyeKirXw7N8250Ng83BhppHxLWiVsXBd1xnZSrNkGjkN+Lo
5dIXumuUhVl+A1NF10TMf7V0g6eNliSzzFXWkhidTJ+tSL/MT6GD2evkg357Ob9E8X0Mcwv7Ghfq
jBoWJO2V53a+niYiYLqt3B/r4RsZYjMP6miBByn7rNi/9mNfuWIEq7IropVKJuRt2qKVOE7xDCtM
R7kDEi0gABRdvc6dXrJFlcrcM6jZOSa+atMsp75qawU9IOJXRflZg+5yzG9KRClahUhwUkvitG4q
RWM0x/cl3Y5NYU/6XaE9pkHq7V8oSg5Tl5Vz0qZNHuUmzF4bguhyeIvLwrdqO5Mf/k4OZyzaPkTJ
6wwz3mqlbZh3eecn/eVUUWacwebeEXHWYkJmeA57GTX3ymC36pUUXWb9QZO+puCuqarGqYvH/ZW9
J2n2RHL2Q1ayNFsUY3DT2S7RenQcESdTjqbbgIDuPHhl7jTX+qFBjTzV4bL55JVXms9ZET0OgiK2
GlAaaPZ0EOaDhKnbpQPC1wctPc/ggqGHtrD17KyXr+GMsmWIu1of3HypvVoMPVlE2EOzpeZbJuZn
HXUG+ztMQBZf1Fm02dJZCBy5Y/KctFdxgDci2bxBQDDPPo1ewrhHITv6kyL0HMjz65gWblRk16I6
OHETPy+iiqb+8CZQ9YucUiLiGpqcWctmXZCTAdJDY7kUpsjDOE/PkKpz3XfO/m5u+wG/DIDJIQto
UKrIUg1EybrpSpgke5zKl30R257oh1qaHKpoWhXI8SK3Ll5xB8Ut/UTyMD8LbqhwmjSylZayNyaH
LhKmx0bWhMY54VjWDis+wGCpYxd4nSc5jHelo6ZmUgfG4czQNt0im7Bwg9Af9MBwEZy/LNvHoPsM
5fXqipscvERhXilaKeK85MhJERhWQaDZR1T5G2HbTA5JtNkI0k5HkDFEa7WSoqEjuC4k8xaEtHVE
dN5T58XXfUaGIWZtHyBt4cfX2iE7gI3jYrnDUDcwf4y29oPQx00EURWMw9M0/OO7mErMp0vK9wjn
ofeS4D3krqCfxB4aW/4+uoHdOAikUbGfTWO0EsuppdaIS5GoiP1E5mtduCiQsefkWlqOun6nFf6n
qHHllTxOKZE+Ad9qiFYWEzGGrn7r8JQwvL/cS04f57ErZStEQijNMXoIeSjdmY7irfw4nU3JHd3G
/l9yJtQJcurZxXIdSx2qVkItcDrgyIhJssqn3pofG8iXFKVLKml6PfVu0Kb2aLwplLu1jYwrCVzC
NZ0KbRlGvNHVyhleGPklI07Icq+/1JzGpxLJxLbx9UWRaExCoU9ohpBjW2vurEh1zOGwrxKUEM54
hV2IFpgcZ5OHsl0bt72kf24ctKwhsiGhS9PEM+m/jqrUhUUq9KgkyELlpaox/VGieN83Mf1DBH/6
0RzmsyaGSOKOCoI0j7k+2834WiYE/G3u10oOpwO9HmG8wIKlJGPhSYJgN+l4LQ7SZ44FPM+aoso6
/mM/Y+Xal1liWSG48l1RxqAEI/Bn/Z8h0D/jTqykcBjXRJmURw3GBkdpgmldGBYX+p9Qr5UEDtWW
RMdwzgxUVEOQ2lI4vcQG0G2Wn/fFbPvxKzkcsOWjMldKCTkySGkVVwNt061Rnju7BaWAeWCVHpUT
pZ5WOC0R5CRlc9rdZ+pSaeo8u/q3omR02fG16kg2IlHXy91yFw528aog6V44AXF+m8qoK5ZpqaKo
GO+meqUlktWVipwiaBOND5kCLsznmeL52zb3KxmcyzmqjSlZC8Ib49n0dd2OPStxmqN0VjzpH71D
5vkzzcOYwPVrVZzu91LZlWnDotMYqjBORxVXOdVPFtVDRe0ep/16JMZz3mP32sEd6oc4vcxJim5K
Bqf/iV6G1aQBw+vZk5SjoR6W4bSv+0y9fnvSrbaLU/1hzsp+SAfYPUW0M7B+TzejdCrEr5JZ2YZ4
1nMCmzYfISuBnL6rdWQIWiIg5TyK566PL6Sk/zvF/q0wMJgUUZ5hy7NOu07n2J3S/GSqMoFO7IR3
to6vHQms0jDnHKeTtpfJaIuCbg+FOyVv+ydEKAFfGDjEEWrpYiSaEX1qwq8o5y/i7/siqJUo/7UX
Qydmap0jT5V2FcY8+XKe+UZ6G6pERbpErYWDg7REk6624PBbL/CNi9jLryxvuR4BsSXKnq2TdpoI
k7sdKPlQOD5Rn+WgNNYWlDUwmY1xNF5UzI4WvPCy6C77S1TcXlB5dELH+aLBdGiaxmRpe7nv/8E4
hBt9nohrRCErXygozzLccRVbqTyEuo25DofU11Jb8THFmZUS0bFW6vA4qIgrWY9jacIEJqF7bMpv
Ot69UzS5+7rIvvLbrTJEU5cU1RRVlcOHYYpkIypROYSJ4r0o2LH0U9HOk3BbguGHnN/MEPR3aYah
II+poTKarXllAztDUKUpQK1yA2thqbeqeDK03q7FyS6oYp5tTTQ+hLFruBImLEsyxy0iu4y1aPzC
uDSai+AQn5Tz4mXn8EBR72ye2EogZz8wc1ttIi2Gu9lGnpm/gVHBVwoiXr2p7CshnFqMjSDEXYys
fYM0nSrqF2VBTdmmRHA6YUpVHoK3H/WPoO4tzczuKZJLYqf4sESlmVObV1iEgYFCQvLYq5hMTNFc
U0I4718NF01HgBrHUYOoU5dPfaeBBaQh7BKlZ3wTKm5p00gV2pcQAccySlt3Mlfw9Ev9QdMw3QMs
T658v39tN4/IlCTdknULVUmcCVGnxNKUADItAyDU6LZUEHZw+wG9EsF+wur6GPBVhtREOq72+vdi
KPMknhCtYqxVLlUzuQlDK2EcMBihFClD2SGKqf7TGYdpuq3Su0Et7WS+AusyEeemdo9DhjCQAkG3
IC2ufEm8UqkJApuat1oNBwR1b3boaALMpdmzEB10ObLFiXAiyPPhgEBRVCs1BpxP62WPmOJ8jJ3x
YPms7vp/qBiWt5B7tSQOE4JZk/RIwJaJvpp7rKw1cFNHDr3onuWCKZO+6SJ9iOMJItXaQmNThoKh
oigPY5e6Y6s6S5++tvJnpq3KK1EcTOTprFehgTBbnXnWchQpXhZCGXhiSDDDYjCKhtduF6p2Ph2t
bHGE4biPB5QQDg+iTMlBiwDILrPFcnqz97IhSDxZy5x9QZTa6RwsqKWozRKbtd2+d8Ivx+pZu64w
OpapgT67++KIm8pX2lRLI6eRBZxTo3PQ+9lnxmGvD59DAqO2alSkw0bk0lWnv5WgERufo+bH362C
wwOtD6rE6hY8JZQvSfJsqcQukYfCYUFflkkWsVK+GK0lJxV1DcJi95U9ooe/8dV7asYZpW4cGozW
uIgY9ox4jXJvCGdRiuyKKrYkZPD1EyHqxDqMYECmDmV26YucXgbdz/1z2fbqTRWxKBbNt/g3ZZtg
4nooasjqnsUz60fQv+o/rFfr6t9a/f5TdZAreQxlVzZ1jKqg7lgWWahfRO12Fr7JHVF99Ic1wZeX
ZMmQZT6/pC9oNAplqwHZOxu7Kx0H28DYXcMP3vMFJNfVtmX4JY/35cIksFDCp7P6qvRecSe0ygwY
PGezfKBwIpuRqfXxtCKhhTJfuUNPR/hT9Sum7F7qBAeQysmHEux/1Ki7bT38WB93ZmUaKUXDJoDr
0l3U3SrJSRNO+3pIieDROxmrIGD8/PKASgbhIgfPYEgUFG/KQJMrqkjRf6bzxNVS1GTgrcZrSCqv
6sktxKdsoGCImcrfnncrGRwMJUUYLlUIGAJJBF7IwwVKpVG5jLbX+WhS8+w3XYSVMA6DcgRUBVlt
UHqBOtKiPqui4KTdQ5m+7B/Opgn6kMO7Is2SWbGsw88yC38QH1Pz8e++z/kfolEHSiiz2uhiPJSS
eqHL89+dPe+CKA2qSCQBeSOrrQHUgl1nByn+sr+O7Yu52ihOiw1lDpY0gKOjgqmc1SKAbEG6D47v
bdYXMXLAX/clEirNuyKS0Na1WGOgbzAVtlk8zOXd2FLpeur42Y9YQbYwiLISl3APu/RbLqOIw6JK
LSkJnA8SRMb/pUMq9YcpxbbcPOzv0x9OxsSLAO0zhsITGKlKlI61jlHsLOFShmiqRdWGZ6CSyUPd
khs+fKaUU0FQSTNEzI1V+Zr1KhBLvVuG1tWLf6T5stNEO6I4PjednrUQDm2EOtAw1wjAHF0yHgxG
sSjda/7sYv6fqxEQvRlLRdgKoTITECryJYlha4ixBj46d7kZz72nZnaLEdypH1/OkgtU9cRjfUFF
lDZjC2upTHdW2pfHSTa0GHaEk+u94paVnAlOd0ZM68BaJkfUeBK6smXOFQUTL1VTEy2Vb1QuzWVa
0F/LeqCG93kDidtdVJ7lZ15xRXUkbd3gtTDOtop1UI0WiwMVxskKLxXdNTLi4LZu11oEh0pJhfZo
uW0BEnlk18G9TtFGbt6utQTujMxJm5skgyEqXvJXxi1RP4VX1tOQ2fohPYRkLSK1aRwihZqednEq
wyFJz0tzEemHLPEILaBkcJg06I2kWnWD6gk/8FGo7+ZHcP8cQZ2j2yYC3sk34RF0fITUTd0D97Gk
GxYi0gb3TirmMdXGGMV5xeXoGQcJpZ3zbfb6freO1IDcbfxYSePwoxGjaRpDPDCUm/GLxbrTHFTW
fNeAiAJJNLC5oSthnLeSCmIjJujkcM34lDfXcXBWF6JRaFsRP2Tw9aKzMMwDBg4gNHyIr/8FxMGR
/P+1u5pYEl8tqo+Yk5Yy8r2mPabmFyV3FZmwXJQIDh/GJTBSlGwCjDBGHXwC1fecanvaciOV1aZx
+GDUeaGZ8JDcXEHxd/Xd0FxwXAndZyYKg/1B1WTDkFWNLxJZQH8dFowwVZy/zfF3c74ewn/278/2
bn2I4C6tYLXyIii4tE38hLFbo/kqUYQPmyI0WCQ074sSIif/tUdThpdKm+LxZQZoR5oiO22iQ64S
SURKCnfscoxoVinjTDKpc6zlTa7Q86QTXcyUEO7gyzlKLKNGyEzvn6TWCayzETufOJDVbnGWYakx
TkIxUefU5j8j/apFGV1N6S+1DPb3lYcwojuwVzu5cfvyS5HYU/+kkOQlbCv4d52yWgenWHOXaF1V
4zyEi/iL6bNgs3JdQ5iDJzcsnEI49ps2eyWPswNVjhz8GEKeAt6G+LHTiKPfdqtWAjjot5RAKRR2
6VnbjOrloIXInrGg1v23fT0Wbapna3NNuqIrsq5KOgZ+/Pec+kTppKyPWMbmScEjj8IX6vvcGUlj
nktzAjRuO8NWhwczJR6Rm0C5WgB3KJEEmpy+Q81r1tXgbLcF1XCU6hZjsSk3YFPdVpK402njeIh1
Q/u3bIFN9gYfaXf+lz+r8JUfy49PXNOVPM42j9VUB0MKK6Nbt1LytetflfTLvgjidPggmS51cazI
WBLmbobxdUnNJdtEgY8l8EGx2Kizaglx+l19mgtPnK7bz1R6QX3/vwLzac50GmopZPNXBvW7WiGG
EF+2Wmv3hUSg5vbt1PF0hA+oqZhJ+t+rktV1JRoWGijZBBsLResYxOLpiCR1Xxpkt5gK7J/OtkSw
0ogqiGkUBE7/KzEog9IC/2DtmlejJ7ywWmF09sAfcEw7dOob66TeEyKZDfsNU1ciORunN+FUgnsc
GsGaKxU3OahfQds9nRmkCl+pFzm5RG5TrdCSZ50N5F4eVF95UZGjLh0tZ7HhG+WnggidRQDG9pN5
tUR2KVamKavjbESjP+PDtTEb6FEH44R5kk/WhI2VnNApHz6XGUf7AYos0X4rqXz4uw/1dkEcBJmw
xQuliyH9THx9JYC/yiaox00LFxoTAFkKrPfTKxnT2j0WA0jOxi01rP0PJ/drRfzdNjpzEUcJmpJd
Bnf5a3eSjpZ3O92HERgHxGPmdBTF6CbUmwaYs3EfVCzmvwdnmCgtqJn/VQbKUZ9E21im01gMtqlT
qfhN2isEpX7J4u6BlZuYW5HArBidw1yL5BD7hWaLiOWjg9Xbv3WbMLkSxl2CQs9mXH4IG+VH0MeU
w3M7/twXsf2sXMngtH7Kl7AMJlRUWUfrpjspxwG1YY+a358aHxXNFM0KM4a/4chKHOdXiGI3GIKC
+GSCSpBFuq3qczZdor7a7vOnvKTqp9kO7YljqrO60+GCGju0iODR91KcWP8XPKcZ72YLDfyFbzoD
FX/dftWuFsj5HXErZ0JQViwgpfv1tXUIzxgaU8YIXjLOAAl8xPb+EW4a65VEzv8wWnWMixYn2Aq3
UnMZxIf971NayPkbqQGGmnnC9Wqzs4ypMKV+ZYqv+zKINfyWPRXrTs4brGGIvHR4nOWn/e9vg/vH
JvGd57pQZUUaAQajS91Hn5Dktr6U25WXn5L76lp2h6uQJHQjlJ2fpdfr4zya0Vy7yNtmb2HUy+fE
0FXfFJPIXsocbOjjotqZNn5mPNIKpvjwb2NY8djFQA4EO+D5xGSkl7hYBgcbhpTXYcbePMIFhKC+
Jjog3ganh/UWo5zQ2z8/Sj842BjHsZxSE/d4bA9j8ZQsL3/3fQ4ngmo2NEtDZNeyVGcwe6cvKmdf
xLZhXKkghwzyoEqBhmywq3TvbOvhWepZgyP6HaIjYwvVvuZv+zKJq8vP0SuKvIgK9giSQt+yLkqE
xSm2ekoEhw4CKFKKYcCctAqj88LUDpFFaYkHMPvGDor/FilU0QRdajh98Rwf43NzZMMeKp+iJqbE
cH7EorRxIOqs/wpT51OI0XzmsVDjhAld5jvKgy6ZSyMDMa1W3DRTamfV0ydO3ZIkWQQBE4Jf3JHA
c6565P2AdcEjBll7+XyRzNVxX8i2J/QhhScwK7tZ1QYTuhUjjmOILvovi/i5MR9r8PG0V5PqjxEe
CG3m7gveVLiVXO6UJERZSyOfGneRZLuMjkuNvO30GZu6EsK5eRg/mWbgKkFov3mwUi/8TGWNsvo+
59nNWqGY1YjNEwVvSdA4FsN6q8QiqJ3iMLoTzTISIwMl+ZkXTZdTdylZn+JIXa+E/YiVhyVUQt/0
CUPmO1mz3xtXz7qLXgPhG3OywkNN5A2oVXFQbWpB1QwM0/rlRjQ1DMS7r0sqqLN5R1fnw2F1NCFg
PLNcfaenvhQll1NIMj0xHfoN1VYyOL8NHYWKWURshOZdiGb31u+OyrfOs84Jm4pAOHHb1mcljQOF
xmraVAytFlQI7JCyh/AJswtQ7cB63OfnxAcP+/5FZXu0sz5V5DVDbTFzDwc1qPdm/1WKXEM+RfUP
hVRCduR7kjhIQP+GNegBfG4p6OwleWzzm9x6SqiY6HtcZU8OhwpFZtZLHLIWjbvRkx31H6Ozcz98
ar92IAWeL/OD5YZv7TE8NNcZ2Lqo2i5CK1UONbJ4RF9Ahh0N06OU3I3UBHDq+xxgCIpQJ7GEuyzr
F4PwolKc/JQS8lmlKUqyfJixAFxY3RfsyNHeTNd6Hb8HN4yOsHw2qKgOO/u9M+PgoqmFRS6Zo9p6
aJN0a79NXDZdmonDe2Nf5bdffx+3TOVww5oT2UQfEsJkNwmakS9zLzqkDkbUJl/eSxL+WiU4EIki
WW/0f0ME576/Wj4zeGAF73zDVdA0k1V3SeumhlOM38HuOXVf9zeNAHSNwwkWPO2WAnuWmE9pdyMV
F1pIxAEIxdY4gAi1SDHVASHaYTinwlVKPZGp73PAIHWiEeURXHsp8vPhJCtP+1tEfZ+7+Ej+WGmZ
AniKRDxiMMhFD1LSfRHUKbCfsLLjyMZoYdmaqJEubhiEBjcZ1U1MrYL9hJWIoetDrWpwFRc5R9OZ
ioZV4pypRXCXPU+WvGiNpXaFtL8uRuOyakOv7qnhxttBs49rzlenpmlQqXMDDxtsgywaHp7VykZ2
ofMYUU1/YTz+3eFwt9yKiiZq2RWZxoc0+t4U/iISbhVhQzXOP1imWh87FdBstm9W9dw193lx6IIf
+wshpPDVqfUQx3iKYOMC67myTm02OUHng7iBeGxTcrgLX0faIAQNNiySUT84+UbkjmHrdFQjGKFw
fKmqlmZyW2jvFvlBHzAk/CKkMubErdG5u9+COVZHmz9Ioht3im+K6W7/SKglMPmrW7l0pqY1GPSL
0bv3puEO7bUhE9eSWgJ38VFwnxZLhIs/gks7vljIWl6GrztGXufu/TyJSgtaxMatMofV2Ae3zYV8
Mp60c3XGZMPH/R3bnEexMoo6Z+Wntsh0wYQW/0tM3mIeavfWvU330SvK6uC9q9dq41DVh4Q/rXMg
UEo9anVqHJTZq66VOkYb2cFQOI3l5MOP/SVS94dDA63ui1qrYDCz6ToLvWa+zLrXRj7sS6FwlA/7
VnpnimKIc9Ov9Lt/u/SCS0yCkA/MfaZyD4Qa8jFgRQmKtI8Q3xEL+WJOg4toHvz9FbF92VFEPuI7
1Muk1Av2Lfm/bIPiq2hpokJIf/AzVU3T0TONtlpOA0GcouRlW6NF60Wz9XNxYIW2miffsBLpyqcI
y7Yx4kMcp3ri0rZCZgHm8ulbsxx6sAiY1DClbfX+kMGpXFRixHBtgBZBKdV7pc4f1T504vGt1BQP
8ezj/kHtr+i3OaGCGctCqODJKCwNLHflJpo7TC/7Qv7w3vn/a/p9VGhYDEqwtNDvb+jD6R3VYRmo
8qXxktf6MQSxF1X4vX1xPyRynmgRpQMKejLMMOhfpexGBuVtmL3GVL6GEsMZpaxsNbFgL8VE+Q7W
paqD7wPCaqrTiNDz34aGlrKZoWCZ+QuTbfT2v82CxTEE2QPecKyHk2Iv3waJjw3kbFWm1K2UJlBD
QV/8PBzOahISzgmle2xzVxa3CMDo1LA3W5me1Eh0ZckRE4p/ixLCIYTG6vCtButoFBdl+bZonLXi
aV+/KRkcLJTT0OJpAhlW5M3Rbak6tU54J9RxcKgQ6yhKHJnDGC+FLUe3vXXaX8M+7KBV4r+HMYjN
IEwTBMhopjYaWwg0O1jeNPHnSNmfP5i7X7r1HlJfHXwm1WZXq5j3waZ6shoa09UfhzPjP52PAxVg
3LZFH9I4KGiFQWqbEm1U4nlAOsMC6al6wMhiYgMJJXi/wqtFSaGaZ70wNK7ZBG4ehXY9T3ZuUlnu
7Qyu9bEcpikrOVFYIcmN5yOKIJE6OcDpOjQXqgtiFr9x4AldUzlHamHs7yuBRdKLestYM0XzGcO+
y7a0h9Tf1z5SJTgsMJVK1xaRrQq9TtoxuI0d84bRIkRe5lBD26gVcZggNb0kqwN0vV0w6ddLUYJR
lETAjZLBYUJaSHpmdcAE/RUzK23pn7yPPxWq+NAEDhNkKZaVKAAVbdjd5+G5r+8GqtH+Dy7+Lxk8
S9howTPtNSyjO8xO8kNx0zOjz9a8LgJvBespwUSBq4W6s5Q+8KV9WZ2UlqG/y10Ootf6w3G57jHG
j9GYkCVv2++mj1VyENEFoyBEAgoUWCEhm3iku/Fp8uCYOHQ1BKEZ/IDRZikULUhxn6pOcDtRsYsZ
gxN+EheKMBj8ZNHYEgpQ/iO7qn8zbPPMxk3Xo9OF6CjvHxlRovI/NHlT+8hBxdjMglEzFtoRmX10
K6OtPLzqgExIgD2QPW/MJP3+yPg4NQ4zpKRo8okVdxRLcuw0w84jxVZ6wxbN2TEV8H31pp1Gg10V
DTFRgdRPDkKMCEM2JBCYYUrW5Ipe4YbeYOsPrArUcqkqE0pjOCyRwzYNZsaTrJTHpLmAl95S/gXb
q7295LAEtfuBIDR4B4jFba+eS+ufoL2rKHIvQgqfK88js9HSBcCL+HAzzrZYP1bzdQiPltB+5nfv
LIcf+WVGhh5FLY5n1BCYFNDyyc4nLtEqgKEbaBT7VInih1VWOASJlmLGuHVmJPMf43CJ9IedF9Qz
iloV99rQ6kpRyn6EkHO8oJGV9XiqrnaXvTLyVYxPoGCYcAoVztcwhkbsJB1aoc7HuInsoV/sTLgF
/a9F9g9QusFhx2wO6ZjIUHJTeoxkxJRGxJSZ5ZyIZwf1mFI43Ih0vRFaAasC2cZga2hYTB3MosDj
YEBtYuXPIT1clDo6Di96Q0DBW5q1CIgEPmMEN66ne+2KDVASTtojlUsi0F/hEKPP26Qd2BC/LvRb
5TrVKfyjBHB40faZLucTvN3IsqPT4GY/qsN0XO4xhnlBVWnpRmfqRUqgIJ9Ht+LKKhMR4CFIPwUY
Mku8MqmnCfvZO7jxWxu1nCUBjDPifSdWYRX68+Hdw/EJfGJx9z05HFw0Exgc56VDeOKsHHI0ZoWn
+oTJhHbh/F3MyuCT5SECcaExI/YydedEOVm53wdEzoRQBpWDibrPgzlB/Yubaod0uNP+0pfm0+WK
FhtZKuDks+5o5cdAdo3gSJwIcUFVDhQCkCem0QxQSE7CCxvJZDnKt+QLGvYRxwYiUIE3yoPgU+SB
gDH2TRF2UAHTZ6kzwwlP5YlVjQZO5f7l8jhASOYalpcheQfeTq86yYzd1cF4ITaBR3bTA/VqJOCc
T5iLrZ7oSot6yKG6inRftX402bGmuHIJzeNz5vKC5tlWhZ3X2pdOuLQoW7G9CsOyZAURePDv4B6v
3r7yMBphqCC+p0wHcMlUIciRpAOYmgibtI1tH3I47euSdMpauWrdurg1itOsvend7b4KbG/VhwjO
As3mXEwBs3rC8Gwsqa0Gp78TwKlYuIwJgsiIxScYCKRc58v9/vf/YLc/VsDZHH3Jmtxg6abgqbpk
WZLUV13jqncneD+R9zl780scn5TRF2FSzBHicsU6lkl6aGPMzDEE4moSR89nY2DQlLhilSWFdl9q
t0F1FaaP+ztHieCtzRIFXcGOXoqeOsFZoue8I0zAH+DsY7cYvq5uyqKD+e0doxmBNJ5D5ylx4Hsc
mAGdj0Jx2F/SH8JgH/KYuq/kpWk9gLMXpwNP8X0o8mTblqei8l49sPozKkZAIIHBIYERaokWZUjR
1Xplm8F1l4RABNsgcyXUYXFQkAWN1FUCIE240G4C37yT3NQL3OAg+RhzMHka8lqUqhPYwDN4aHU6
zfL7zVpu9PFhKYnTotbEQUOe1ZE1s+CyId4K4itmiRoxAW+UCA4cqmm09CyDvUnz2I4Se6l10NNQ
9bCEFL4C34glczLRpOP26YMlOZZ67hbCN6REcCUbY1jGQ2cicDNLj5V1aOUfoUkkExjU/+59/ro7
fOW9hITpv7mdQez9WEn8JMquakxUU0GmupCDfYmrww9vqwqzEtUWp98jcmEUqZOqo5OVfhN9IUCB
0GN+dlsg1Uk9THDfw5/1jId/hR7k6jkU7PCk30RHzC+/pYogqONif1/h0FLH7VKPwNa8CAY7Q61V
F0YT5oRYRAcrtYvs7ytBZdnXci9hF9XyVk/fugrRPMuxqtHb30RqDzk/QVlq5DEiFMAlYW+P9Yv5
GUpDxfrQPg4MNEyo0qsed8jozmZ3pSeXORXNoqwR307MKJaXcMT7F7RvrMw7ccPaxhs/v0SL0UN7
8Znhwas1/dZd3KdCFhpAHzUP7WpA5Ub9vH8s7wm4nUvL9xNXs2aGKiuxyprIQ1DUGVA4mN30qHyZ
i8Rd0szGwGQ7MynLvv0y+nVePIOA0gpjG7Hoo3qlvxNE5k510X6Vb1izL0YHfi7o9CGP8yTEqAmb
NmRw0clOarn98GiV3w39pflUt9uHJlqcD9GmsRhVJQvaVcoBfVXnuqJYEQh4sDh4iOWyKhNWgCcI
38qxsvPBCannNyWDQ4Z+rEsxNPH87rR7U34Oy6/t+H1f+wjw4ets2m405IZVxebgbNQZtlajHQgI
7VMhYsI2WRw6YIiZlTWsnSpqT2n9IIX3Zf4mIJxazYQVpLaN8xjEKh7BJo+j0evYyfrR6UXM5qN6
Cdjv/fO1lUQur76UYYgJEzgcKUEJSii7uuypLYDPjURHHqjpCfvbJ/FTzNOsEsuKVcjKunhARYqE
gopGwiSA5V4ov+0rxf4GSiL3rJAKA64K3i5uh9LV8TRaV3FGxBkpERwWRJNUy6EGXF2Uyhez3k6H
yA2osuJ9kyeJHA5oitkrbYVNUxMrtsdhegMxt7u/WcTrVeJnbMbi0scYucWYKFkMuMcI1ubYnccD
cpqYQkwxh1A7x4FCMqXiOCUmYnLSXZfeBPlNLBEP8n1QALnmfz0SAWQvUhqiynySflridR0ek2X2
RbTx7W8dJYeDhDDFSw95jwa8Ypd1fs4XxWmUg0hhHKUFHB6MraAn4HtHCUL6XSsv+vDr/jKI7/MV
NhIaVZEyBLIZZmtbKJGGoSMeQZt+jypKqmyC+MsEOfp/j0STwrpURMiYDoGPjlc/NLwW8ZHBRwLn
mWb13lqTKqomRgyi/Nrk4aY3UH4ZBaCoVW5idH59AYumk/r9wdJs+YUlpYpPvVXXIjnUGbQ0qioB
l9XQvCC6GKkw05a2qZLGSNhBOGPx99RMRC3MYjQI5tlPJfKKVHLgoiY5RZu5uXUrOdwFNcRWjoRB
aOGi3mWhbDdG7e4rHLUS7n4GZr9USYmXpNjda/FNbIB6YwGBPUX5vwlt6y3jLmimK0Fbj+DkY5S+
MSh9cxSIALMdXFRA22cyGmtx3EXNzLGtDfZClmBHBy8wfPkzjUwrEfxdNRpDjoMIQbkoeNLlf3Qq
z7SFzuvvc498RcS0uobFrQ1tckNFccQSTxSTzIOz7/Dex1oOd1m6OclFtWdbVbtsaGfiCo5lOeJB
c9QLqgJus8x3LY1Dn6AXOhXRq8YNc4+NsjQOYKD1pev/R9qXLVmtM80+kSMkeb61vbymHoBmaLhx
ABs8z7Of/qT5/rPbCO9VEQ0X3HSEa0kqlUqlrEzxFHC8rXK8rVLPDMQu+vWTNrdi9FHNnVqw2uM4
g9qvFVWYp76/LuT2++PEtSCBqOBiHHPlUlPMPJQjSFFg1juwNgVYoNj+ZIUJNNXedBSIi7IhxQEe
68w0TFyo7OYw2adwelqoZdhLO7crL0WAUk21OFhXXq+Vs2GPb+tEPKnV4Fpj6Y1Zdrwd2agRSRFg
CcEHlUy4khbqj3Q86QE00RUKaUkYkaFvOR8HuygArytbaKmN79qOOxUjWoL2T+yXY0AGumllWYgW
ACVApuYZfOirQhPk23qw5oVu7lMdE+vM3AgIsk5mNUb6srSYuXKa3CV5LPPe0aH43qTOpPi56tXd
j9trRbiGDHfLGsO2cgEPN5r0wIef8fQ8JyiSPavUGy61YOte3uzV2eRZHayQtyp+17LRKZe7yXgF
rHPj6LJOZm0sQzX2eLU1jGfDSB1MX0hJTxHntiyMOVpWWw4TDh9V/Czmn3H1PhxGJ6L0TPduptuh
SGEBZFZJW8YMoc0MnCoqHVU9K9q1VWanzR7LiZi5XaKUrT0pRrCprs1OR4zI00v+8D8BmCkBWCQ7
NLVDOTrldlKIyHQ1FdP6oqph9071wa6v6nKa7aNh+rcdnEp/ZFRbg7JbDIQCSsA/s3Nz7o+BV52G
y/isHHOf1qskjiQZ26YEHYvaFAlqCSKT5MnSiOBKfV/KGYxZs3oWxEBCtKfcfpdSNNFUmvDHJcUq
jShbI4L1YfIXb2WMX5u20O9m/OLex+Pd6fYSUUOSIgMaNOxRacrW07XWQbx09dc8P22cW11j0yb2
aNrU2d2MMXVJfGEiekySwle5/pdrI6UL+aLpcZSDW4p3y+dFzHixoaIoERZUKSyMeqWX7ZqRlOZD
oD2j5qKX3zNoOpqhy/p/bi8MuXekoADNZq4kPYLC/FYcjUt/XBv4+BcNrY8r8IbKU0h7UljQLCvr
IUHUeNrbVWarPiouWDDAWsK85KB4r+lV3bjFH5i1EhjhOcdkJvMDyKjcABDUPPyaVT5IZA/EXK4b
88bZLoPX2iS3M3vCNayF0kl3rhGH5jeranTuhWR9iTikNClKCAW0vDrDyJrqrdJdg/rU8Pu6IsZE
RHEZvKY1WWkVGi7JZnNJO5+bs1MvoYuTy+UldSOnnEPGsXETRPmhEoC57X7x64dVQEOBBluTgU0Y
F1mPQrATYUnGtc1FpeLFGru51p4KNXe0ntL2olZJihcjlDnyRqB01vDQib7X1s8CaDbqEkNOnBQz
BjQUT0uE+Kp90R/XNtzppHwUvdN7q5ZKcBBEWZgalhQ1whiy8vGKJ0jthwmEz3jIQSPutZn/8von
o9iSaqgVUSFHUsBmJD4ynUr/iWgrA9jqeTCXYG0dnKPxqIeRlyrzoRwqp6ngfKPhBGZ8TFJ+mJbA
XXgMHTgd1D2B0+vox0na6zD17rCYl6mmeriJdFqXaxRlHURhjzR0qN8WBnACPyYK2Emsoy4FEUvT
zbme4De9OCboByjHJ54c0zIiKsjUUKTCBF5Oy2woIpRb7K/1fInYfRYTK0nsZV1KMaq6iLt0jYeQ
DLm2CbvWjHrboUyso9zkGEuWZaNWw1f66s5cDgEjgi31fSlYpOEErcFVupMrmVMlnxRqN1HLIIUJ
CzTOTB8RXwWfr93Cztp87WNChYTaUVJsYIG+NIW5Kt0G6JsH717ykKlfxpQ5uYLDipKBo8YkJRR9
OYe2HmFM7dyVz2Fn6LEzo+n4sdPq6en2CU8skMwaw/Q8sWYOBxj0Q9q/FfzD7e8TxQGZQBwFDruf
O5y22rE5rx36K2tD7lP8osSUyWQxA7RuutwAIn2MwWcfHBUNvWlUhxbhBjJdzMTwJs4TQIFYZLtx
8MDEtbf/gdah27CTQUrSErmXLGqYjp2KALZCCY7WURyWU8SROWRfV/Bj/o06/6iqkYxLXhYWqHOO
9ovxojytfN7gcDac6KE/r7kelcVSCyYFBjOcQL+BC5QXZ59G+6PVvOXjKx7jN4myTCUz6rEV1Sbq
KrzWHRzjKlataogH610MzdaKFBt4GmtmsCBIm+Xb2UCv4E+h+vaQOGrSOOH0fTFOERW1qeTIkCJE
DByxqWsrcOs+/CXDk/i2uzy03+szJA/9v3xakGHLkCwLGwDU0RU8v+Vm4Qx67aQqEWSJg1sGLQfm
UBtG0vVeWcMHl/edeMzKxbXj12gaaNwymCWEyoRM4D0nvGdFjRXT2+m+mAYvKXLULsVx7KfD7ei3
7+UvpqQTPF/iImMaxqNY94Hpde2bOvb+zsT6EzYnOBu1NlQFogSu7ahFxB6LE7cNKHUGaiTSfh0s
ZdSLFc5rsIuWXvXgTUpdNvcvZi+TJR3lxYgH1KHCUaSbxzJo3XR637ezq4r7bCCS/f/YQC+2pF2r
R7NVmjVmbXnUvqyvWAt0rPiX8Iw+M9TXXkOsu3U5ab8ueRQXQwyXG8QPPhxXUpyA7FAllkgGEhtx
a/b9ClDkg9vzp7pHb+X72862v0f/nTZZ9C3s+CAYgC1eKD7nzYcUamydfcfj420z+0nJixkph7fr
oY1DA4VWE2XkdOnc9jUgoM2CyPhhM1NNAwG6BcM2FGmGj4b9VauJ1Gq3n2BrRNr9Gp+zMGHIfbLn
8GNzJ9zWDS/VtcfZcN/eMS8H1JETcA3KCaRwUGW8zEINnlYyVw2eQSXViU9/tzpSKFDmWPDRwCNW
qipXK1YdlmfEzYfyMykU9KUdD8XaM2kFzJ/C1E8ty7GNPHVSe/RvD4eyJYWCSp8GbVyvy0ucO3hs
PhvLNdLwhC5K4sr4H88VL34thYHK1rooRQ+5F6ng0qsg7KCdWxsKN537um65jffJ+OFZ5CUe6nER
ZtrzXB66pDuIwI+yvzwZZBBxqw5LFaVr2K7OXfQY99eYeuchnFqGC6ObKYXaJJx6aic/toF2nMSJ
GRUBS6bMSFf6QG3nWqwHkAE0XflBiLsh/fZXzibDgwsDNNfF+q4zJifNdqPhY2U8T/bP21bW7fFn
1fZfP5MRwjlSn2yIka8VcennFnfUNvyZlJGTo891yG3iNN29FwlIImjchlKbXCSeq7wqigq7NS1Q
5dT4gbP+ng1R5HABInT2PWXUUu2eEBuT8glRLEYVNQLXh6mC+mSS3XM7IAIDZUNyhwJvLxYvUKwK
0ZrFVSdcZuf2OlEWpANC19vMnBhGMaNyARqx6SHIOLE4+/e6zVRJJ8Jc5GWgJwXiwNv+sHLhp0cD
Zx6gM2tPG0kKvoKP//C9jbk13G7yUatLLC3VwJI3+BXeLfPjcqzPiRN7JDRonf9blqRDAvu/GYIW
CrSDPx9UsHEEnjiH5+GwttfjDf01x95mYNI5kRqgy7NUvJHOuGC1aDAhzrzd6LP5vnQ4GJMKqYcY
u2guH2LhN/mRlefb/rb/TPpiQy4NK3OIbqJBAIN2N/nrHT/yos6pPk1v8/NaVpgUZ/h82yYxLLnk
O3DAAIYYL0gpm48C7QrpqHtJR1weKS+Xy752M48hqGBABzn8D5XmN6cAso1oRdfBBUk9+hE7Vxam
tCqzZWWOiczZqWuuhvKao2izUFJkiBtQKs+ZiUdZUFIk4FUfW/axUQTlEGucvLGHdCk4sLgbsrLE
tOXN/zU1DU4+Oiingia2OL6GdUjbDEsKDo1ZJR1bBggkKrkTR+dYRGh39f7O46S40BZJPnQCUbWY
UzdSDyGDlG/1d4eDLkWDvmjGURnyte58scKPFSccgHIwKRqMbWzi3wIob2adZ3V5TAeSap0IoH/U
fpsy7mNAxTwzciZE6/EYoYwk3isffimPehrRbkiEgj9qwYUwKz2Bs0HezDGSj2n0YQmfbi/+/s3+
xcXkSjCHgq+qr1W/wVf9ys/BT45Y6mjOquc8n8bitBBXrv20fmNSShS6qtQytUGVJzov0JBeTsWp
PAPZ4Cgehb5dN8iN/SrXhHk5xyYkmgCLVtealeXERn8MFTBIEPNI+J9cDV4paDsYQ5OZ/ci152E4
3V6n1X9vDUSKBFNVM7O2OSp986MR8Mc4ucQxavZJ4NpM80bFGwoCLUa5nxQX4iFJhg6QGqgbtaNT
j7rL1Ei46kShkShDUmwYx8iaKxYj/baOVnKMm5NRUIGb2rtSfOiigo1jjb2kqAdQocDpEubwh/g8
lw7zVo5Bavfy9WffWDK5ChzoSpIXugqTp/YweboAGV/iK4cpxO4aQYEWHYZ3wofjX6njdr+U8rLF
5OJw3PYNUn7Yni/pu9YZf4z3ZemuVGWzP3sAOXduwA/2P7edlMoqZM7xYJxm1Lqn2tP53SpJuzhI
mL4loLP11+FSw6RmWAokuTDqaFiQKw2TeWR5fYBs3lFR27esnSDABLHJpSUcidjnf4hNQi88KnWc
M6Idj33IjmZCEgXtJxm6hl4ek4EPXPJV1eo0PVmZ8zpfeQou/KSdkZrV3uoz7NSMxK3qP7Lcf+3J
nRa6HbC+izl0E73ZZTnQgPWxSVx+LO+mrwqwoeOppYA++3v+xaaEbDCFWk3BjFtWNV6z4DzkP0Kq
yX3/qUm82FjneXO1Ggb4I1PWtTqunVjTqfXLs3YKyVNm1ymgb6gLzi3VlEFEtWEDowHInseXB7N4
E1F+vnuK4RS2LGYL2JD8vEhnKKznePyLlidFw2vZR8O6NCqRbqzx/I94pcIAePwNNJRJS6Km+WSM
NoA21fSpKGwnSE9tcccmAPvDH7cDxe7G3ZiSVqaKZxtUT1iZsDGdCDSheYtZe0jt5ciBOKR4l/bn
72Vk0vxlU54oJnaUV4yFu+R+jWIsxkkymFF2Vj/ZOJyiKWGrhbiFaMXVyt4pgGEtF4MCLO1728to
1q21sVIoI3pYc0Q9e7zW2huLapemRrH+ffP9SUk4j3T0FNf57KjomAZDY9kfW3647QS7IWDjBFJ+
UeNVtuwGeHWCJvbALu47Zfaaon+NGU3ApZlqWxBl/304KRLcvgsxHGE8a8o/vRE7Sk88ne9O2YsN
uU5gKIoIo5WninUfrOyazqAF7b6VGUVlsH/AbgxJe7TuZsvoOBR4VrkXdsi8yNPe8OOKcrc97d3t
BaJGJe3S0ph5MJSo4HB18iYAkvjcHnIrdQRFn0BZkjaoXQDAr5VoKB2UL6rwBPupp6f4VUjWzeRJ
2zOwdaxSjcmzzPBtPFauZgyHZJgc2xouSq8RV9Jd4m5tY0/aqOpkWeW89rQ3tmM+rRwotWt5OFmD
U3yHgqKrXLpjdgy+3l623fiwMSvt33CCjoCqrd25perWbPFCnaiRUssl7dxFTcK26jkg1WniCvZs
zG/a+GtNBaL9u+lmJNLFIA8s22QLtm72XKmgs678xDfOQvXUy3iHvPlEefxuSNoYlGJF1nFNycYZ
10VxF9qNs7D7her5oUYllxEgGltNTbmsMpDct31I+n4w74EyBcKZXZN7SheMcAe5imCMvanFK2kN
2DxC5buxfPsrd5MLCEquxFXQYDhAbxxsezzEWubeNkEsiwwkG9hitLYY0NlRH+L2En9fBJH7UJMk
hYZxUZkaalh4I4zcuIV68GsEDzbBQC4Q2MVQJwa4nL3O/DC15wDKFAVlgxqFtPN53jAL/8Gz0NRV
NPHV6gzn9lIQW/8PkBhjaaBP8CY19RftPNSmI1ApQp36NXYMZhuMq6bgUojRwIfXRRqGEkPmqTtE
ueHH30OVQgPtz9iLGSnCaEVYA/sDSsGgOETquado3qjvSwEF3x5YPmPVodvMxkPXv7s9Tfs749/f
LzfI9lUp7KBGJGblPyyZnH5+Y+Q5sf3+I+t4sSJlHRovJ84MHJyoJ/zUDolvHsbnxdXd5BB6lBP/
R3x8sSZ+T9iSoYBekIE5Mz5YUGKDEsmZP/R+fhY+FoksIux79Is5Kfdom8yOY5j0ujw5GHl9DKcR
bxTxwSoL4slqv/KpvdiSwkybjiybSiwXx+vbryup8pVlLgZ2CX1+vu0b5ERK+cfQ2ehtqKEsXD1n
5+yf1l0buzpHAUbM7VwQ8P+tn0jxp7Irq1iAP8LJpvr9Q7t2doXOclx7UNi1Lz1igKsn/HFj3Uyn
FCSq1Mxii2OAAx7n9NN0YpCv9/8nqBwivfJv26M2mxQsWBnnuaHCMcfsSa2Pan5MJmLNKBNSvKgz
LR7wRIt4oR0G2w+qLyaING8Pg9rOcrNs1sRAIQls53WZDLc82o1bHX5JP13tfyhYMbG/5F7ZgAd9
34LSEPDR7mz2hsPr/kczjF6gx6e/HJkUOkDtw3JzJXga3ckDe/zbwNMAyg6cCeQ7r6F30l68T+6h
FVwMC1s1HDuIyICZ0B1607VyystXr7rh5LIARDeo1hTq2FQhtLvj/NLEo6NG7yd2X2RXKF4R3kF4
oNxFGyTdUlYr3bZtH5fuh21B4f359jIRh6Is/rCYtijUogKJ9OIq+SnuiWSOGoIUFrouF0G6KoaG
4KFt02Otg72OiAWUV0uxoA6qRjFX5joAfYHvfizjO4Ybcpq8/7u5kgICGCfnpTXgZLWeu0HUXpJy
/ruhyA2yORDj+lSDv2Up2ccyesIrFto759G1RUM9/e0vva2r3LZMXbfWpdvUltJkqtVGRWm7BXdz
bkFqgRmHtlqcruw+pjowkn3hpkb0sdVzp6zEh6pAQ7rB3rYdcYfdj4K6sA3TNriKn/T7TzFrMwi0
DlzpxpfgS3Cs/OEk3hudqx/XKntFwf52R74xt/59M/IcYhPKL4YCXQebdCZ8VivE+bvrkxsT0uSq
XZjbWgZfaZNTmb+p6zOr32f2x1d45MbK+is2AykKpZz1FQJhZJcmePM6XqbN96XdW/SAIkwrI2hp
PSiWr9Q+ut5vD4GaKGnzzqWRhFmGAARhBFD9hw13msnhUNW7bYdac2nz1qGuDbaBTne2nNXoUaPg
IfvjQOOPauPtQZWJa8LSjMIkRaCzg3vRgWZ3mB0jfTcIi5iw3Yi6Cvz+nyHpXG3HdA7KGr1OQfKp
S0NoPTu9ON2eLMqGvB9DyLEbOXJjY37kox+ap9o83jax/9K1GYe0CXlt9IG9Ljx/bCsUlMCOBeHL
2DitcIcVBmcdKBgctUbSpmQliEKKHhfZLum9tgejx4PgiDJUWWndFn+kCQYoAHXLEqDMk7bNlNST
DXAn0H3gfUtDL6++RMkn0MVmdUYkqfsXC0gIa6alwpItLVVq60WaV8DLTkASRm7ih5qjvZ99wxcn
hPTjRPERrxvlj8FtDErrVgiRL5UFrJ/6GCWWU9dfhv5YTw9a+1yMn8eQ2Le7c2nCnm2alkAs+j3E
qaCljRvoo4KJ6StL3rTJ5NrKXam4WUdJTe8fQy+25GR8xDk5ihBP5vnPEiQHIJ8KD53Tc2+BfPZ8
pWQGdnfZxpx0la/LWtTtgnfXtv9alZNjQOomehW4ENqQqm4gCzZl/hKtDAvdXNnOwGiURJ6FwzU8
GJ6eAAewaoJTg9qNsxt7UjzPC7s2mxSAoiWarnELSMfSU3DT/dixMSI5BTpkRaSWDPxqzuA17yu/
vEcD2QGCENXDiteN7sNvt8PV7lq9WJQTMzEtbaDbEbzeVNy0nHwxPMdKefg7K5JHDE1Y61NrNV7P
LypAzorPBv/vTEjHhwDjWVUbUF5b7Iv1NZseG0piejfKbqZKikhlWFlgOcNUWfGnYXAnSKINiEbU
zYVaESkOdSIWag4ICASGv9mIQ+C8CATxfLMfXTdjWX/EJsFSqyYfO6XofzlafEongGjsQ3gOAwfS
R2frEFOSGvtwoY3JdXo3JkWjtTyHYQ+fDj4oT8KN3AW6oW3tKR+APj00x8yNCfcmdq2svtXYhaWG
DCfW3BjHpuHuElDlFMotpMBQNrVdhnwEflttNRe4hy/aMH5nfPEjc+mIU4OcRSlCFHGlxqxI18zY
s590hD28WK2Bb8FT4+ME+E7pNE537InMiZhI+fXZNMdFM5MVwskbxCPzyoZXEZK9OIiMSmfVyPM8
CKBgNycnXR+fk5xC8BJrJSPSiwZEJ9UaxNGD5fBu+Kym9U+dTW7OGyKdpUxJ0WLWB64YPUw1vTl+
X1g1OwCkDP4ArtY7UNB3hKdT9qSwwZO+Ua0hXt9lHjV2z634VEVPY8wJD6QcQYocVs+XaOgQOYw+
OdYhJN2r18gIaRtHWIe6iRQ1OLOGIhe1lwSXKvZH8xylxIG0nxJtbEiprKEbRaOHSL/aC6Ca7qoE
iPMPMKSj4VfHjsK/EUFdhqa3iWG0RQr6kNBgTpX/CJI7i+J1oWxIoSGxKn0pKhQbuuyDVltOUx54
/ypS5pd5kx+Wu8k2erRnAkcbXKLOFeX7KSRCDTEO+THZFonS1BlMNOhoF/bg2LVxXxbs7zao/Kac
G6VhGwo26GiOB7QOuJBrSIInMyYgGsSGkR+WLRS+1EDA0/Ql/BHa4kkhz1ZqxqS9Hw9D3KgVjqAB
KKeKfa2V+4wKnZSN9e+bTTmCwdiMYpykS/226X/0y0NRU7wda0z84wq2cS5p4yeLwqyiTID5KB3t
2H/NL+nRhoRh6P16ODjVp+Wf21kjETXlp+Ye72TanGHmqlQ59FUOGFKB7mzQjHHrNVD3zeCkPGFG
i8DAc+Q/dnUfV++CpXEYBUKkFkkKAYJHZp8WSFHBwHqKqu5QR8WbglXEDiVcWkad60E4QtgJyG+j
+qF2HwSlak99X7ouBDruxZmJVQn0+Wqpi682y98dYzKK3A5maKjoSDbKBTxrd2ZL3E8Jx5IJTSq7
rVoU60FFOlzNFh3lqYeQHHQfb/vv3kzpDJocXLd1/ofaiEgKiEOYiJWacQ2rt11IvCbvOdT2+9KO
1KIqN3HZxa7X7uLk2xxBnJDYgvsmNJCT64Zla/JMhSJQuCgBbNbMpzBZVSvL19AJ6OzFxDqLm9hV
T3pp8gGxi8VndfCDsnDK8C6hmln2F+PFjBQi64JH9vSLfk7/nvHPA8VVQM2UtBgmQ1EsmpGDJxr3
ynA+mUZxSvrX8HZtZ0tKjao5GVOtQgtaoF+bBde1c1wfXuO2LzMlxcKuHEwOQkcc8dM1W94tA7H7
dtO77RikQDhUwaSGvyS/tF8KKeWxOqHt/cl6XJnOqMsRsTAyy0uoLGpu9Sgdlv2HFBS6RRl7gtRi
3zsdN2OSsfOAq9RlK1DxKhunR7PPdE4Pkd9BCs6dvc4tjhTWYp0k+TjeGhS/bxsrFIwpJjjrNejB
qaeVJ045ipN+vu0Mu1UvbH9bU3VNmJbMVZAodlLpY7S2p4NcShz4aXBY5YC43sUz2dW60jCS1cH+
HNqLSWloK8GyVrQ1iixGYwOXO84H66sJChAzDNTYEWDQcIciIaI1OVLpUsi1csLTgAKzH5q7yO2e
llPg53f8Up510I0EB4olbD8kvYxTinxVHwgAqzHOhYVPlRGmTqb0xBmxi0Herp8U9wDSze1GY2vT
f244DGzLwblzrMhJ7xaXAwaUvM2O+rkl7FJjk8JhVfHFzATGlo0o2avLHZ/fE565usEtN5FCYaYo
LLIWeGbwxWrQu9qDqAEwRCNzl5+GP5/Kb4TBNbO5ZVAKjGZVz0bRIoFbemctaZdH/UG/1y/Mq44B
EYT3o9aLb0gxMoFeod7ZOHiV8F2aebEGIMNrqrLIS1QT2YlhCLnNDFRrXRCt5WWlPWrdXZFFTkQp
me6O48XGH61lgaEMo40yYjOtb16OEtduQjWw7wYMjoYlXUOvK14Wfo+FRpbUih0jETKyxS2EWxWT
s2iVm6Dsttxbc+rc9oRd597YkxwBPjPOwC+AM3r8Oo5P+muwJfrm+9Li63wAe+mE2288fkGpqB1y
R100R50p4tTdUrPO8cTFNUMTtty4Nk1lVsYrS50dOfqvDgWoBblC9frvDGDL4kiyH60b/49NtLEo
BQbTTCIGsUwUW1BoqR8WdXHG4vPYUjhlcmiSU6SxPQ21jnNfOQ3P/9P6sw8gclHuNb852h6FIKcG
JjmF4GyxZxPkZWMWO013KqHIVtfvg2oivO8XpvfWFEruYSyBpYcxX49+1V9l3suH8d10nT/Hrn0M
3dQzL8m74qCcPeUOvJq3fX+3yL1xGbnYPFizMds5Et32sPjGT+hZFU7XOaa7wuwCHM8OXtFNh8p3
dvec4IZlaqrF1V/LvbkmDCqkwBZTRX6tan5W85Nq2MTQdldwY2L9CRsTHL1V/dxiZEixXdZ9GfLF
NZUHc3h7ewp3wxW2nFA1vhJASTfoUGPTtNQCHCLssw1e73lx4/QO0K6q+qhQxvYH9WJM/D6opbRq
y2zQwxXM9404TGw8Wsq9PSnEgbWf1W9GJaVPY5lU2My/vHK641586E7mF8NZN1v9iWyR3s23haXr
tmrpFpOb+pSgboe+XWmSv6xEyQWo4YprE4Kmab1D2Gdqd++eYy/2ZK9nis3jwgaRIytiJ9Rsp+Dn
OqZSmt0MY2NF8oyhW6qCRdCJszJvDVnp/Zg4OaRSjvzATi3VD0cNSvINXra2kqZweDX4atq1Y8bu
SL2Y7qfVuDxgy6oqACPrj9jsKjXIglGfIH9QAB9y0dz8AQ02B+vcfkfXxfB17eKigLm7sWJjUjpj
ILjA60pdXZGfrPq+o3SN9r9vWYapMhMCMpKr90MZWlqLwk63JIdAbU5lRumt7prQQLerCotz9JX/
PmuLNoaDjkIVGOmOYfAYkmiGdW3/OEQ2BqS1N8KwUUMFY1hFAsUhvhSn1rNAhZF6hfsafIaOxAzN
vkjRLFkKXudjp5nQ4PYgonVnWMuHRafIcPcn7F8TMntjvjS8U1sEVW6f7fmURMSFZk0X/pyvl+9L
C1JMLB/y9UxX9Py+sxY3CHW3Yt9SfXiX5ot/+4jYj6YvMyYzOPZMUarORkorKjc4ol7s2W7ys4eM
bAkeDWp91ozh1uAkh4ZIcdkqzQDyJP4z4Q7PTyI/LFoCvaE7uP+xif65PT5qtda/b4JCnUR2rU4I
30EBRYvYa1E2uW1hN7ZtJlAKO1UUIgBYiAE5CGsr3D/bd9FIVLKoUUhxptGVoIEEInJZc3gequy9
pVGYAsrtpCzWLIrMTDPsnDZ2lexznL5Z9MqZNVcpP/zdhEn564BooPUTNlCTAdxp206jW2Bn14h1
2T8PNgsjZa9JryOyjT0KEt+V72jRuHQn9X78DsY2sJtUR/45J974bnsCeCV+97W2w5t1EuCwaYLM
qcPe5cuhyb7dnr3bOwii278bSduwDrQ6qtFke2HBc4LgoFj5IYs/xyq/FwXYuc2KWLHdPPLfmbRl
7XeRB0UYr208ShG65XQqwImrfQ4Xw1V54cwdMY+7meTGnBQkmjisZzQ9AKKvxf+gQ8/tFOGavPun
NSgg++2NhTv977PZLqIVdobKRC26b6qSfCxUAv2/P3c2N3UhgJeV0bIJaAKNZUZ4AHzaWbpDIGpo
k3wpgAAwh0NbUOFod0S6MCAwzkBFIaRwlAEkaSTrk1NffVxwQWQd0fNCGZBikaHPidYMOM9FqVwA
q7oqOkSZbjs5ZUMKRmBOGHS9hI2kmr4WRfcxWjLvton9g0+3NQt5FVNVGWBgRmbWVDPq2itJaeFl
vvXP2tG3Aj/UN6/qkMQd4l9r4ndHU9IgnzINj9ogteCh9/8B4X3vNGj+vwCCS4K1dntAtzalfVRU
dqZm9toPh64D3FyGU6g44XlEj+R8giz9X07ouqibozapQkWwFNgjLb8aqxy0bx/62gs6FAtKn6as
3I2EmymVPH2ZcAtYKrznNfFdVp20PAF90FWPDXde3mjpXWJRe2s3MG0sSq6Pjkk8wipYxNR6WlRo
rCXIzsTHimKJ3nP/desaQjV0TZNjfKAY2lBM6M0c6nvTfNApbM1eTNp+X3LGcV5qs2ontLyj4Gcu
d3a3zhdLndq+qBqFetrdaYah27alIi83ZU0UPSlTka4g7eQcnjI/eIOHnXN8ng4CNPvGa970N9Zk
WMIc63NnmxicXptegjarcqyJmL6/Pv8OSOa8ayY8wQI/CLoVxPRY/c4LIjjtZRLbMUgLxKNptHLg
Rj2juObLcxDcm/m729t1z5cNA69t6315rZv/vlttY25mywJfZT8mF8ETaKp3h0lt36DmTIxm3wFM
YZlMWIYNqcjfbTVFrVQhYNNezSx9TEB7oeVvpjSxbb8KY604R7bS46Evn7N/poxFqIh1WZKh6q3k
j6C5YuN1Safuw+0Z2E0QQXqnoqxjmoYml3amjM+iiRJITcwOEDkpWN/dzDPfxWfb9DJoQOA9NfZf
0+G0sSoXeGZ0gfRpBefRkNmwMHbUwXSZ9Z4Y3JoHyjetrRkpT5xMBuUtjuY5AY2qChqNwck+omQK
/kmK+nTPW7emJG/NWbPU0PuGtyafQAXph/XFRCPL7QHt3U9ME2U/9J9ZYOmQ/DVKgxnksWiK6JLc
XdLZHTrj2OfcMcLCb1uqcW93TBtz0iWlG+cqYCHgDxG6FMYPRfPN0IgR7Z1f2xFJ95MuULK0sYCh
VdgPq/OD5E3Xf4irE0cpTs+9uBPO7Snc2/IbgzJAIRnVKQD2DAdmiKeK2nCnTj903eDwjJIi3YuQ
W1OS97WjMasm3q68etCvQmj3ehARUYUyIXldoBqxplcaAlj2SWGf69f0dm+HIGVPQZriAaDB99us
dZb2PqhnPPJ9v70ku8yRJvraLF1DP50tvzZApycJQo41KfVnvMkr03fFuoyV5Wqh7rTdFU9WM0Xr
t+/bLzbXmd0kal1pDhOEqXCdqxNoSvfOPBXndFkI/97LMiwcLwYAaQj+chZTcKtbwtiqvbBNHaM5
MORj5fRpGe5D60F9De331prkDnBrpcgCNMzU7FRUT6mgTou9WdsakPxBMSAYpPcYjh6hfTfv9Hdx
FF+SBS8QYewpS/nWrHM/btjHLiu8MsseqllBbUMBddEECKZC+P/u+9j2B0nLCCXt0tAU/CD+FLL7
wcNztJ94qVs/x7FjKf4Efn26A46ahvXvG+cRKdPnLAbq0wzul+zeSO44xWe8F+qxH4CS/X+kXcdy
5Liy/SJEEHQgtzTFqpLrllrtNoy29N7z69+h5k6LgnALr3VjFr2YCGUlmMhMpDkHNRTtFSqtSrqi
0qYZrXxt9cZocqou9lb1kGiFk9WScqtQn2dh/NxA0eikbfsGFePSp+w2+5yT4PIdl0ngfCEpzVzF
hDk6OrZyoPmHSkmPg4yWQOhIdof2lIPtv0tqKWqJypCnnI1Dcg69H9uWrLzlIUzm9oK4ezAXUWh0
FryHeTP4G4Bv4eoeudmgreX1fFHI2gvjbLws17JoZgUp2vC4FA8DyAmIeRXKlo6Ew0t7OZxVY84Y
ANoVksDwcf5BDwfNq4IkQHbMHhlaYnVwHEL3TfhTe6nce9IaS9QfSnyz6Tx6q5f52/U1r3PHDvrg
bWSRe3FcCkXSelDLEV8up9ddfizK2qmkdij7Ylzi1CpTWGTLtrbTVvnqDKtF6kc1tpXE162qy916
quNrhZr2136as2PWz0PmFPVQlcfMstPAMNPccCo1nn+N9mj9imlhfpts1Zb4z810+AR5fxpc+pWt
SagrLT65kV4n46dIhjUvnAvZCeAR07pYVRdjQUQaD/11c972/1nmTLiVCBOAxJKhcUr8DN/J6yNt
KqZoa0RUV1l/l2XX2iB5+Mq8jMpFWV21dBWfcZsIGa835vfhUN6qzuLIOISEX8eklg4cXWa/Arqe
1iTKFbAqbywH83xXyoCuhTFm9/e5q0f1uqVdomFsMMEYePbR7m4jIHFmpZNS4+/zbgQyFUjjDFVg
FEFehsyKKfqoh1Pj9bV1TIrBbbP8NhxqJzdlSbHABtASsG1Fw3tWR9v4pShmJeOkGHrlaboSOdZQ
381a9T1OzL+/PGgDoM8ORBsgM/DDuuCnb+MC41Woan+IRzSJQvtwOWoK/MgLCZylxaQPa30w8H5V
vuBlHg2jY9S3ioxAXHhgGDg2Nc3Cp+E77DZZk5k0aBIZwJBrvvcGiqUPlzUR5MGo8aPEYmjAsFD4
njTqF3PHxs3LW8VDUfeP+Px+ppBT19SYNE5/Gpkq+TxCrZ5F8j3qlIA/AwuawF5Iz1F8JMWVJcPU
Frm3vVo8u+Cizyux8hWbTEdQ/6Gul92gYqk77AnVSC2kfFWievYLiZxJELstK6VC4xAYg+9KEMj0
mA5frvUNCcS9/M1kB8jdoxwVuMoqUT3J7IfJ8sP2M3vDbMcLbTYPuEvYGoqFvXEbrmPx45D+SFtJ
n0ZU3nohYNNxJyDSy2w0BgwS6DfLeUwcE8Wt0IsC8mg61Yfo/8G9JXCqLyRyTlUbqdEzCqfKUBwn
EzDdx9Wx9RrDuB8x1+Bf/kaC+gmkoU9I4YA0/PtSv1pZ8rrrGZi+qnfDsDiFWbuIeypi+WR75fpY
DL8vSxQEpRcSudymU+wibNSx9jSg1NsZuy0n8uWyCLHhPSvFZSXTHFdZR4faY9gVw1ifXxjrgRTL
mxzEHzH8Am9FLNYrQEvceifQZ5gPoRTLdbsjXIK1Py2+wdaqKdPKLML79O4fesMnjM4O8Kob/lEc
KDKD3+7/JYGcf8iLejTtFP6BwCMZB3rEgPFpPWsuimkHWfIu+VD8Qm+x9mo1AaXHK+lvrb6j1Q8j
en/ZFsTmZikKwz7MNsn80sAzfR3bdiG1lw5+nD7QUIY+JHrL4RM9S+AuLDMHRtPKRhg/WeeNEpK+
B1qm07rA6nGlo5Ri9/AsjbuwxNDDJin1rSQ9HxRXdctD1WAGyJnfJ6fVNQ/V3UZGqf2UDWYIc4md
mty9pVmaKuu2qWrBHynKMW+CBKRMUfqWy8uormso4iMN46JGG46Yqizx9mHVTTm6hXY/y8rgwmRi
J4KLGjAVapSqiXWN9GtfH0v6OIR3bRr01btVRictNo+dMM4AV7DbWVoDYT3YTApU8fIuc4d0dMGy
OaV36oL9npZ56kidOj4rkQxlQvoDOPtMjDxZirnDvOANPUyJW3rxIXO19yzAh5QTMwsjyk5fzkC7
ntYDWmIYFrNqx6D33fxpMm40dlugg02dPpF4LKEP2cnj7HLK8dRNQVDnERZkyznPzjM5vsGH7ERw
8SSOitFShhoIF/192d1PMp6QyypgFfClj8pt4GxmJeA0B/tTm3i0/KnJlmBkIvj6WToOZs0wq1wj
07Q+DdWpyCTvWpkILnKo1jxUg4UqfNK2ANe9SqYKnDSysX+ZFM490JApwER7mse4NrqrJryZR//y
55aJ4NxDmTG6ttqCnA+eJ1fu0+rnJIuzwrD0x6RUvptbzRp2vUrkDqUd5KB2e8Mml41V9v94UVXh
Lv00j/WYpUCJDQeqHpfaBL62WpuuMnYPl09L/IbZieIuPA4pNvKNH1I5J8fGRTRKghn93w2icTnW
qRRyXvZ9uBvPDA097RXXJY9Lh9atoy4PvWy8QyaEu/NlMvdRiY1wIO8lV4NJndJS3idMdSWnJzaE
bX4KFQcTFbiXd98GXFJUrSaWCDIHEMhg/+vceKtgqi7WJQ4oYXrq/WWZEpE8hqGWoqhmadvKePqo
6rcklqRc4qP7oxIPIR4bRhcVEd7qFYlcKznTonKTUDaiIn6aAdLyPyencf4mVNTRyFqU0YwHdrfk
zjZ3YJ1sfw1Y6P8zF6PL5rPEmcOzTM77aEm6atUCmUl36JOrMbtm8Ye4iJwSg0xvgLvBHX4Wxvmh
Fe0O2mxYk4v1UMUfZxlykzCjs7AdhsuLgUae42RNZ91C4RjNOPKVdMdI1Vyze89kw7ZCc8D6hapR
wEtiSvClhVvxOK86RQlXGx/UX4t2P8XOZYMWu6CdCO6kgIZd10WBR8vG0QM7OCS/DH85UFd11KP2
TgbkK9No+/+7osBCU3NkAzTKcyAUKL0Tq+fB/nJZKaEQG5HBVjDt82p+Le9KQ6/pk6lV7tgEedQ6
JPp9WYjQFdjo3Bl4wVivpsqyqe2XqhjRXs6nW7tFEwHTbB8uy9g8GP+iRPcarbOtpGrx5VSa99mo
UdTR9HlwRtVfaYwVxBMpf2jR5KbsioVvcHBUtdE3wFCS+momydD7khmbZ+gH6mg5WiD+ZZVE3wZ3
RtFQHcYmLl+N7AcAdw8K7M2i56gaYAN+mEq8qOjT7GTw5Ud7bpfKrvEOMprW6eJvCtCiL2shekru
JXA54Ritq6baqD+Tkd5OQ49dH/rQdnmwhPRhyUzJoQnt4PnQ+CWZliZYJtBxa/RhvFqN66hOgsz8
GqmTM9So49dXpsokKgofP3sdOeeDkvo6mmR7TT6Az+dd5o/H5V0DTCz0j9gXKgHMF3nUvTTOD439
SJgVg5pVw+BdHpNAo80h66z7fh1lmm1f59W1woaTrho2Zl/4d/Ic1mUcz8hSy3i4KSjxF7M+YILM
iZbs2BhlsJr0N67dcQ3J9bDMh8vGIz7ZnXxO18gCJSzm/vA5v46fN+jMLWvBhDnyWT85yIxHaKsm
RgwtlCoxaMjZKqmKBkk5tE26BPjVDQJuoGejmyTWTTI2fw8wBs+L6oOCXQPr1ZxcTeikRHmIOZj8
YakOqX07SNnytkcd//32Mrgs1sryxlRH3L4VWayNOi+2rNyZfhiwoL28G9MAUx1OqX+6/NlEngtD
IVtA2Q6TL4flSVgmrbHUXtthEoupPuamfEUfJGmtSAxkaAxYWlgl5D/XmJb5XFsomy9gQVHKAkWP
H8sgMUGRh9wLUV+GYTygBm3MlNpT5q+r9UkNvctnJbrNAGPBRifS8u2/l3+/VAxzBK1Z4w1aFWO+
74PapJ+VOD6aRS5RRZjM7mTxOXmUGyyryITvEvkbFXcVsHuQ7S532Sn6qTqZh5RWRtomvMJ7odyl
Wjs9wmoNnGOy+PWJHSO/Pcafms92MN3JC0Oi3HkvjftcTWbNGY1RgjC767741ih3rL/VB7DH37VU
susnzAj3wji/P4JXw1A7GGDnLz5QDw5ZsN6azuhvb9LBkdEGiO39j6nwrD92Pg3rnEew9/TB1r+l
WuUY04fL5iiaVUOe9ixk+xG7tDNaR2SeDXSaXND4Yc66+aZhcz8JjBE88YrXB8mdKcP2lJ7kdkt2
UjNlsGelQT9qpc42YqP4uj9fVZNT/q5OpZ941v1lPUV5wl5Nrp7QagApXS3YSTcUzmB+UgETM9ng
pi+Tc1aVH9Ad9rpa4helanLuGJh24HwED6s3tU78wTiUB+Iq7/rzgg1EdFrSQJWUy8S3DxtmGM1Q
8DSyeT0bJVrA5vMvMEgV9MzRnfWJ2IL9rCT7gEIL3Unj9EtpE45J05aeZj3m46GmZ4X9/RTghpz4
RyHOX2aWOazJCPvMs+pcxqBHyKIfJZENNQjd/h8xGG18aZDMXGCONcOY2VT5WbXcpFp8vGyCYmvY
5nAYppex28F9m76Y8nGZTWyhfjaD+brw++9JUB7jjyTIz/YXTZI3Cj/OThz3cUKN9rHSQaVIPVvk
lNOgkkEIyERwH6dpjHDKCwSY3M6dqQoq1XTUTBL2hZ/mWQ+eAiGeLGIbI/TItPdlf7tQiWuQfRd+
ZCZP2igcyhTN4ztlAf0G5k185dR9Zu83Tu3Io1/+N0PQuaBFbeyY5g3cgvFQXwPcCdDWPzKMAQB6
ofCItLQpO0AubPWT1SqzAbuz6o/xfLfoEsOWWIG+yd85cwbSbtaXFs4PwwV6fKwoOEVkpib2bDsz
2H7FTkpe60tJWFw/lWNM4Ifo2pNn22BR4kfZWqhIJ7wMdDBxMaRk/Ih81fXroNRthRGGn2r8w7Lv
iAyCVhh69zI4M0jLYYo6BXM6/Y/OtxF8C/8EppRr+hUbV37uh/eyB49MK84SugThjq1N7ZHeL5X3
7Ntgvr9s2zIJnC1EaTRMVrSgk7zMrmEfW+QO0RRcFiIy6P3BcaagRFNv6Rtjb2U+VAAHJrL2u0wL
Lj2xQqspQgDIeMbcOkvpN9iXGSZZ3Vf0FNirwcUDopnVEhe0BtFn6tS9G6vgkSmDUdbM3P4O/yjc
y+EDQalZrZ4BJABMkW5fuIZ+0ym/1ey6lvU3hJd0L4oLCDSNSWZidtcbbScMtGPoMZ889r56yH3i
NW9wPDtp/IZAvLb6OrUwtlUHmwf2m2cjOizdKjE3iTU8Tb/tPI/aRgZpc6PyZuVj0x0MY0BJ4uNl
k5bJ4HwBSBGNtFkQSacsdOKGAZ7TV9nhshDhg3B/YNz9H8nQzHFT1hgbuJp83a3ORWB+qAbXsp3F
a/EijDzZwJ7MJp5+1O74Cm01BrIJRavro3n+p6aTDO4Mcqvk8AYcG/CF/3HcT053J83ISa2Y2/td
D/rTFsm1J1BcGQizVCvORVRTpBmLvjlvb8JbMAEIlFP7//DkFMCnlyRBMvvgfAV6eWqfr7jDBdUB
TBCsyodMf0OByqQYg6Vbixd9w5cRVlVnNtlmAq83lm48ukvUuUw2nSW2QYpBHEYxOQX085dShnLS
m14DRe5yHj4aPdq7XdAeuwNAW8nvHpDC2ISVfa3Nw73ygFuFT1NQgkNAfymzzcNo6OvNLVm6C5hd
5KofSHxY15MeDU6cSZ5FQoerosKDES50WvjmBBb4CryMUMkv8gbTtkbrq3bjqhYYiQkgflct9S5f
bKF17ARyUZctqmoDyQubP+0ARCrdHUfVbeNf/5sU7hSzKME8NoMU1r8n5XnQPuYos1+WIYyJqg7a
OPBMMp3PxQtNn5k9YsoyBUFTBND85lBE87HJJbUc8Ymhk0MVjH9bPPDtWK7FMEeorZjT6rQYVe7O
ZfS/yeDDU0I6DUze8OnAXbTT+8haHCuRuXRRxd7EDud/FOGD04A3uGGGSCJsYl/Nc3PoCv2qJPp1
sxbvFWV0SNrcxXRwkmR0y8h6S763E8/FLcLmos7nBaRks3KmgCcs7PibUcrYTcReYyeHi1xxXgHN
a3Pr4U0YAFTpIQvGyNECbevGfg9depL5DLElPh8sd6eipcIYrq5u8743TX+wIstZVF9KSrA51Veu
aacYd6kidahXRvJt0jfL3RgzIRvVMeZzD1PYTK7aNzfdml8ZsyYZcZMeKRfB9Lqn+bRohYd+M5L0
xN0QO0MPe4oA/vq44CkqR5mTXDvKOf9k0Xs22lvBwMxOXRIBRxOAkPOvtziR50/HJby5bg0kKeba
s2biJJVfARyr1s6FdNNis+5XH0/TbeAmmxS4htzHwww/QPry7p9kI/OLG3qbXA+Y01VB0tfLGFCF
h7eTxn0wwGhisMKCWkP5a4EUUBaXRHJ0MhncB9LnidZmAY1AV2xNJzN5HCtJmiGst5g7PbjPs3ZD
pOtRVXvrnf7eOhd+5Gcu4OjX8/ZMiA6yZ4Iw+u/kcXlNltVNVFR1BWaf1PhspJS5gHGnmCIaw+t4
tX4soYnBd5SBJcFMcpg8oMgEzl+SVMh84/Raic4lPROpY5SYoMG1WwZ7WZXGQB5agK/gx9blAbIq
XhGHbdsnAWXB5aslfHprlsYs0E0rr1ARQqNPK1CoINw068nGgI+RycxcJoJzvM2I1aUmheOd6p95
8Rut2csqCM1BpxYFUrxlA1v1ZTI4TT2Ny6WoPTqi4NdWQTZ96+3umGbkK6ao60ESIoWBRLdM/GfA
d/M+Ly1Lllk9uqMrJtv7/mqD2S3I3SKb7RDJQRZgaEDHhiA+dTLbNrQowdZNX3QubR7G6CZa7y39
4+Xjk4nhIj5al3MZgpfRmwFI72tV5pZL/X2xGuZOtayhLbpBe524sB+qdk8WC2PmZXjXFe/stnLr
VBIIRfa2l8HZG+ZV2kbfllOq2V+Ns6l8v3xgMh22/797kSp5C7QEIFV7SXaaSDAth1jmBcQikDAD
MgndPD6b7XtL6wwV4/FTcuoyNLJumO69RQsGflTsluLVxgWGLC9VQLphRLpJXKN4h3E7skqeTcLA
gEGMPzK4wNCks8JWG1sN0ce5+k8hHovZOia8/OGkHLE79uOyVuJv/yyRCw0Ys+vSLt4mpof+lPQT
/pUlCaIEb6cUj+2TG42SGh2+DW2PdhOo7IEtBwPN/jQ7qsBjQkHusk5iY/ijE+/f5tnU1miBwKHX
/EQFVXUX+XrxBrple68X5wcGe1QiewmR+xDlkOrTTbnEN5RgecdIHy5rJDtCzgssxFRzK4FdlFnl
DF3lNslV3h8HlRyi+VOZ/tSWUXKIEsOwOKcwh21pNgyHaOTZFdqF16kphcvffjafPe5PkHMM/aBP
TK2xZAK4usTZsEGIO0ReBPy9jXcj+9R/uXyOMsvYXPvOE1FQN67K1KM4XwTK+qGgGUiUJNmdUIaq
oMsJYHTcZU4pLVmqqMhjgHcWX0Bw2Oa/qYzXQ/htdiI4NdKS1pW5rZ1k6k1axE4oA6yX6cD5upmG
cTxRsMGuGgvi8tGwl0+KKZsEEpQQrW0QF7UwUFoATYFzPn3ZN6iC6KMXn+qT5q3HzG396gQ4fIdI
y7CvD+2FMD4XLa2G9Br6qJ6xHMb60yzlznp9aBZ26XWK2SxFZxggfGlccTfZgGHKZi+/DoP1AwVj
OUb3App7GysIyn1Hci2lkhELRV0PA5IY4uPnFctuWmLDrBcPhM3XurG8q4yPLZPVlF+nPFBNBR0e
5iIB/snPbFGao1qEyXawAy/nFn2guNIOqWI4jSGDPRaL2kYvMUuH9JQzvcHoh6pZcIpDapznVHGB
gvyhi4JOO172BTJBXKwdFCuxu9CYvMWYH9FWdSaU9Eif+GtBnMuihB9JfdaJs/MSqzVaRnF8hja8
r2fbqyvrU13ISHFEFm7q4AMxVCBnIhF+aYDLSKe1sKzZG1PlaPR9kLbMv6yJoGYCS2AqGgy4ueBt
4WS0U8XMHDNnuLJh7o0Vmra6q30H4ME5i/0Z0yluH8gqUULFdkI5f7dESIP1oZ29vv+szreNjOBP
9H2AEqkAAxkT+6+AqbW0ssyY1lBqOejz+2H6tEw/33BwSLJ1gK1gEZbxVwggQ/acDMm81Qk/JIni
TZV5H7X5jZY3d4qepO6oqwCEjf3JmK6yvNdBlLwclzlpHL3R7y//nNcJxVYcwjMWVEImFOdumaaQ
GXtY5ewBP+VuXFPXNOsRkPrm4JK4Td0+Nd6hXHss0ObxLosWHvZONHfvDEq6MO5w2H0chMlVHx1i
GSns04vyZWKxqYfddJ1R29L5HRysKtR1CwKxjdJLXU/9NXGoUwWWR371i59+Uw7bJjmQjvy/b1O9
lMyZqjaOA4iB89nTlnfqgFHTwcD+6eHyEQpv4V4/7vPZTRiPK/ZbPfPr4K+e5tEjcctj62MS0zWP
WFV/y0dD44gqpo1gzW8bVRYst2URAsD8tU90Rw+BG/j31SKcnYZ+hGVu22d8Y0xZqR0ZarkAsZB6
efS9bOpDLptr2Y7mlWloOugzgWmJYW/OgdE10vqsiSdvmgZHV7+sa+mp7KOleLn66fJn2iz5lSid
aqppaCaQlLg6ywzSppakdIQBDD74eK4Ku1BBHEp/pGbnmCPx7QxkjZeFinwl2kYMXgwRQOdfwkOm
lHPcabO3RNGxNvR3xSCD2Rc6j2cRfFun04baqqk9eej/xeB0IIFeWp+0DruWhQ7SjGIAAxoZiyCc
ZDixEu34Zg/amF3P5nzBx2KdY/XhuS/qvx4bhBmCSBGOw8KsPf/Qp7PKjBqETR5yXxWLH/RakVXg
hGogTYRRaNhFe6oD7N4hRC2wMWD1wNc1jq16pqmkkCD0sbu/v8nf/31s/zRMgX8o13ekPCXru3SR
jKXKVODu0ZiybBmHCtluG2HOIFe+GmUuq34JXwhspwjnTsNKiVI11zAfbTyVQyq3d6Jr7T0WjTAn
KKuTy3Ti3GqmdY1lZJuXA19Oi0WRUJeMJ2+/95VL2OnDBb/SSNQYk9+YLEfXVSkz7CdrjqURQA/K
gNplynBJp9JPS0gYzHhOH00WwM1ddjSyb8ODCKY9Vao2oeBsYO72fEs9TJBPToQKBVas22B5wyAN
bubz6fEwgiTRq6IsYNbL+/4fbjisxANn6wkMXRbyhOdnUrS2QA6LfUfu/FIlKZV8wkOElGgiL2vE
nG4pZZF8KxK9MohnKfyrNEuzWokzXKMZVB/FRpd9nO9bH3U4bFRIG2jC4LeTxkekoloHfSjwEFlM
v9V/ZsOXSrunTeJVhaToLzYPRD6sWhsadpW4y8QyU59DG5lQfL0+QR6BxO00eBvkkfxxL874dtK4
ixXlgwFSKHwtPVB/s9KZXPOMZYPb6d1wmDzmlrljnLeiki0p94glM5uqwApHRsFvrdZFqE/qhDOd
q7spvep0sOeYflhWTgvC4n5Y3FDRgRFcen34MNLD2vxQ7Wuzs718/bowybELv/Dzr+H3W0mtd6RY
UeWIukNJEqCXvltB5EOKXxqV2e7r8h2uI5bdDAu6o9DFfWFSz+FaDfn0NAGmuyB7B0Fb7WMCHmug
0UGWuQkvpIVXJ0osJmRyEadq02EZq+3228nP3HykKbisJD5N5J8t7I1sxWODvVreT5BdmH3CJjxv
UYBPjvRonoYvIBGaYEXApcO8XnpjnNafl+WKvtpe7PazdvE6LYswNPV0gSsFug9QjFAT19UyWDoU
r6UbakJpVHtKcfBG4sfcRlRV+hAT8R4mERwSulqJOSa/XR4TQxLuhE4ATLX/iuIZT8ocuK/9iBQY
engrYFmzIDkph/bp9SV7xgsgYC3FAjwvZZhGeE0cMhMFcFoNXrX/0KGOx/lMAvWYvwGD8aUg3tvM
VjamA9JQot1b9Cqy76wmuGwSAkjJlzK4+JN1hA1xasNXO5MP2BIX/fPjRkgNYhpfIkuU0e8OTueW
f0wVmDZjtw7ecJ789qCen9hkPdvPPeIyfzpsN5oFANLGytZl2aJH0l40F5JojdFl3W6Xp4VdZfqu
pFf6CqR4I8Zj4s5Q3uK09vK2gLy7ajZ2gpsqhI2Mh+IbO0TnzGU3GWB1DDc7hK70aEWp+F4e17ph
dRiDHbWbvfpzkT0kt6pLnQZYNEsN/XyjCEDE5xJgLl8+1v9y8/7cBX4nZcq0vFIrJBajzT6vjXUs
E7+2r3rsUAKzfExDp9FiZwRxJ5l9rZG8oUS+eq8156uT0FQGlqHIA0j+c6KqG5XP18saykRwPtNo
Z4OtM2w2Xm7n7MMUSbri0hPc3OjOUmi+pFEZ4culp/FUIVX3WsMxcAkyb+gwoSsDyRYqBCQXA6gD
G3QId2Z6Z4MSO2/gltXfuvFdlz06Bd1leJSdAO7EwNIatjODQvoNGm6YDY+99gpTzof/XwItDDM7
cdz5gUecdPYSwUnmgBDqQn+ZVycvmgO2MU5RrUiGTYWJ2F49zikPRNXLvoC85Yyk0x0CoIcCZnNy
1He9Y2K8X3X6X4XqpoG0C7OdHJ/F70VzvtoKDW1N0gxODCgszDqVeBJ1/edw+X7Z5iVy+MqL0nZZ
kzeovs9F6iXsYIX3o5W6Wi6pHwg2s16YCl9nCQdjQjsEgsKv5ejouVPieYfV3ZN6N/qV6m07Z0gc
PlxWT3IDnm7k/sbFmYrERJtQ3VHpIR9j3ckIVoMuS5EdIueRK5PMlaaR2aPWYzd/qNVjnZ3M8fdl
KUK//2z9TyXcnS4lUDhXu0dKV1gPy9c57eTFBJkIzmGEEfieywovrMhIftJSuR+brHOSbj1dVkVY
bt6Z9xNFxU6XGUGDTAO8+TgrX0wNg7L1hBiihomrT8lxBV+7s1jKB6KRD6r5I7Mrf0blMYqLGdgb
g3f554itZBvAw2uLvUI+YhScXunYo0OIVbHsRl0kLzqxfTz//U3+TtusJzrRI3SbbHYi4TFT7mj/
LbIlhyr+eM9SuI+39FOHlW9UT2I7MO1fzXrQh4//20Ftiu4UYaxtkizF+Q/FsTWuFvXx8t8XO/hn
FTgH39Ii78dkXrx6nZ2ywct+LXxTMZ1IYXdMhtsmTBRRi/n3s3PuHcr0U66Ho1doxsHKM69VerdM
AWCAkTilvs/r+8vqyb4Q59QjbVQymySLN81fQQi+0MhZpDF5SzdfR44/WvHDUUrUU7rOqB70h39G
IMor09mS0Y0N7y0lLWwc/XuE/GCUXbaKVena4HVY4kvfW6vkxMQ3k6mqATphzAtwuXxaraE1KVvW
h4GrjmA9uZYEefHdfJawHefOpLVqWopoRNLHyNea3E214cTFuckkVZT/Ev+e5XAxwkiWUOkoUiXD
qa+j45Q7G51Q5ZqeRUEjQL9tOXv16S0G9yyUczxJZjQFLeB4rOKnhiXIDEj16uGyDNkn4tyOZhFF
tzo8C9o8eSwr82buvl2W8F+ixbManNvJLOB29yq+0XxoT/HnxLdd/a73qbvN9SRe+hgHlyXKdOL8
kB73ep5tiXqufRzTh3GSuGqpNXCuRwvjlBQ53oxZ7mg/VlRqgRLjYnP0evlcfiNBi9sqm3kQe5/n
U+S8j5mqcTeEClpEnV9m7+vKL/4e6WlL8v6I4GvPU6iD3y+OqWcBBJHlERoSzuUvI1RCw0gFxUA2
Bg04JXrTQl0rQ6fQmrLi2tTK9JvFakxLKn/PsQddniXxmbHNLMwnrcNT0O7YxyqXVLIkmvAJcVMn
6PBmHXaEjf5q7iYXCULAZmmLY3Msr+LBTg/OwdnZqFf2AlIF5f2SHku0VRo39NTTxE7LQfXkpHnC
y7MTyHm6WalyRkL47EHtAyUc71IW+5etQHx/djJ4x2aM/ZrasOWtLhe+Nw65V7kA19+cQoWaEgnS
s8wpCNOFncztg+4iBVtX0yxa3NkEPFqYN3HWFvh5vZ+EVy2QZbXweFlJ8TkCJVmz0OkH58dLeUtH
y5oM1tYU/2bFj5PsKonLEYB++1cA51bLMCMFOEymp3pgckwB1OMk2I+7Y0HpT0d7kHm9zdRem+Kz
QM6tYrRwymwdJ4i+PqPOtlkDFDXPav3ipHrZQVYJFJdvdxpybrZCu7JiW3eKlGrl6ubcgf4ze28N
2WPXNyhB9uNjSswjYLHtqzaeLe/yJ9y80SWFOW9VGmti1BHk68GGgZMFWqCDplCm53ZuF8Twbjdc
RqZEwCHw7ELxiRK7a8oOxWA7CeuvtFkG1ilMmZ5Pld+Pipc+Ila71QzaY8nOGFFzFuLmeSHx9eK4
D2ovUKoC/RiF+Jc3IFFSoo019KoWJz9lt8aR3Cbu1p41h6eWEPFk1VXhF8PgK4COQUn/CpLWWouk
qslmoumnqfph6yAWazWntb6rk3YOl8btE8ncgzAQPIt89fWwJ6H1sYl6LjURMef2fjaZ32Jz4rIx
Cv3JTg53mm01NqTUUD+Y+zF67KYe/cSwtSVhTegld1K4cJPVC7bAM6SceW8cG+oneaDWujMiGRhQ
HtbTt+TvO3lctMH+zELKrSnMCvsRmElwzZkVAIMv9Eft76f9YYU7YdsR70KAZU06nVpU5Ua7uCnt
4nFhozexStY1FN6wnRzO9cewiHliMPyZLY6t+iyLAT36aEwS0xMXcHeCuBCwImfHWD7MPb2Obo1D
F4Qn00sIitLmocZijbNIMmuZsfMhYCJRkTC8FlituRNg56Fgm78p0OzU4vx+3ORq080m+sjoPIHs
IGA+DYDYh0mBSNoYEXrfnbBXTl4dykKDsMaeP1YpCUqMf48m80rE7jWReV/JNebZrGx91opuC6Io
IwFiYZTlvZIvxEPCzumcWeAqxUN1BX5SgiEEMEbImFTECdzzoZmcm7AIwKyi2ICfvRlwct82UoAQ
QF3Kw3y2Blc/ZF7iqZIGjOzoOF8R0snqBgvGp+lD7uR2cRjIKvFHwuMzKGayTcwVAJP4pYsAkbpN
yg7+r6y+YHgjImf978Hh4IV2IjjrTuqhsfSnNpJyD9IgPOuD2GxlwVf4bthJ4cwaC2/otyj2CEaz
+npzDbOTufHHERn2RjEmG3MWZ6PP8vjhrwao49VC4Mi3bvFGaEaw6mIAjQLSPJk0oYPdCeNiIZ7f
IYr2EFaknxhxSdW6oIYv5vvLIVdsDCi6YlpX0/BkfWkMAFSDY4ggJgcjdtdOjl58tVpZa2W7K6/S
P+NZCufEo0XpjUjBjY2vTeSZ9Ngfk+sVWdI2FyVrA8tU4uy7y5NkzrCw7GHLzu+sOw3dIvkK/nb+
l1TiTLw1wVg7Yo0G7GlPkOUgwmp9OxjBsiJ7IAudwu70ODvPMcBWhaDv8CaaHaaUuFXEJL1ryZnx
I1RJapFyDeNtQQHLnSRjKWDR69sMq/GX7U2iC09TmvRGu2YgEQNL2X0WfZvrx8t/X3xt/lgaTw3Q
ATOGtA0+ftQBA9fwothyOutI/55FfvNwz3I4Rz2maRaBLAztoRW51UwGJ1vVY9JMEmctPq8NtsCE
MIMnxG3mDDB0C749S8pPozacKqvwLh+Z+Ns/i9h+wi5ljIv/I+26luTWde0XqUo5vCp0mjzj8Yz9
ovJ2ECkqZ+nr76J3bbfMkZvnjp+7SmiQwCIIAgtV4fU/syHgI1d3BpIvqmRXZCL47ysRQ943iZPB
vNL0s+lGvQ4OGFkTnUyGgDHzkCiFksOyZnACZv1r36RRprznfLbOayVgS1l6ipL0ADI3Nr8kSn7P
kndMI+KmdZYhIIuWpyrxeDtNMkf0tv7CJ9Gjr+AwxZFyM0VlSO9kjySba4cGFGQsddXzxCLjQXVi
zZ14hjwp/Ca5pxNm+Gb7y3a2HcqvpAgRVWvNTT+lCDzINfvyk6cvoDyX87BEKYgiZRfl7fN6JU/w
UdxPCc0b5HrHk7t3duD8CDD99MRLGuXVuJuOuhImeBGb9aEweIZjMr863bP1XbJ4m0fo6vuCC5VW
rGpJg++n133ELww4BlKfISuFAZrBLAkLpHsleJPbVbHpFP0A4l2GY8DncwQgbwq0oMP0b7xp/K0N
Cq6VgDpwXEooiFpQ0OchaAQJzPiu7grea/WfqQvelcHW89pCxcwYLDv6aIS83G/85OyNqPsuS3vJ
jEI4ufFGjJab0sQtr0Ppc0sDJntSl22UOO6BKJPepjYqA9QHDDC8bjE11gsy0AJFvB/BC61vlw1x
84C1XVQ+WyC3AdPh71A+OWrpxhmvbi3pcNScJr5ZKteLQABArmsPXO2X5fHvvYmzzvLEy6ShTsnU
T3joKgBN5nOtfFda4lvtru6IX+rXxnC4LPAPK/pLQ/F6aSix41JkYlEt6XxFpQc69Md70+e10PVd
Ip1H87OS5JKGAiz2tC7tXkFh7XTXgiwQ8TFBvSTZdb5m+d2Jl5YP+2ovu2BwQ78kVkDHBTXKRZpj
YSf9Y94fnfqksRvL3FXZVZXI6o+2D5jzmgroaJGMdTFPqpD2gAIualy3MsiSiRAA0uySZKoSDSlm
Q7u1x2+oYgiW2JQEytsefVZEwMWlzWrD8xBldEWKC3QWNIvkmJQZvICDo9dnQ4JCTNRZgyF1uBn0
gzvfDu0uTe/HtvZZ8p7aH3RxYACUpsGnBY/GBNTE6CfYO9F+JF7AcFHH/rBJImbbr85yxLp4revd
IW1wXe9wXgUQF1RPJOz81MVFEOM/drITZXOvPMsz0YuDDl6Rzn2yZ3se0DoZxuzKmqP+Xe+jnmeg
2B9X5zfUuVNqTtYUF2OYm2pA3dDrFX8wJAnQLbPG3D4bpGW4bmCTfsfbzvSGeLCQTCvcLw1mKubU
NxzJ/XxrodYyBO8calKo44ijt7TaU6J4QTlYEhiXiRC806CmOc7gIw9dvWAvTlmxk2bXMnqizaTd
WhPBPRVSY9BdC00YCiqPzZF3l1VXZkiP6ELmoQsvMZLdz7c8di1U8NgFZyAoeE3+1NsdtQOm6Ox5
ragbXT6YNi1BB9Eb5pSqaHMWlrDzqGKiiBrkHfOxo8mNoZEbRTavbNNLvZUUYQVNCyX0io7bRx0t
Ow1Xjzg0j2bI2xtxn5K2km0rxVFH0w2QUAvm7aG4TS0K0OG47m2S7VVwPQHn3rNwZxmCebMc9MLq
ABca3VtqXJnuF6WTXNO3DU8/yxA2p6zsenLdhhcAxXsWpXfu6HdXHQJmXmje1H524xxl00M3Qwdv
JVXYrKKcioTwnuf5YXi1PF+NWISCrXs7bGAmXxcMHOI1y7KjVqqtYPF9jpnGWQdiD7yRd2F1xGXO
z0K2H+8xm9XCSMQ0chP/PYm9tbZC6G5yOs+JwjS9dGQ+s8jtqE1Pnt59vWwv/N+LkdFajnAgWqXX
0Yq33CpMeVBb51ZpxuulqwJTZfu8tPaXxW12Pa3kiXllTKRCUzF/L2kjBJ1HPDMc9Sd9V+7af3oJ
DG/eideyhLQyybsc8/SQT2IaAs2fzbc+nuHHVx5kvof6FyzbZwPVhdhWt0qtcheo1ndflhhvrMQ3
vl9ePgmC6AKC1KWpFoaF3NLQENXXPBogNPvHUWQZv80TbKWKgCKkYhXaE3nkF98NNkbPhZf14L56
werEVs+ZYiBNMWGp7P5LnDLfdk9KtlekPDGy9RIwo0Giv48JeBiGnbEzQrKLv+lH+zo/8nl2Fp8I
dzS+XVZtG6cMzjwC2h3nDfsqdZTUQR39GA5ZoAY6+lTKADR0TjCdPt2iwiuY/fog66zYPspWUgXj
y9PZG2wGlNLuptd/u/sY8k3964IhFMVeOuSAW9qbHVzJEyyxpWjgqxTgBp4/1T1txs92qaV+T1B6
xao4qjXw4ljDgSSJ7yX4haD6oElQpqXI0kWbxrT6K4KxzmU7araKkroUqVZ73msNixo7mGIqART+
oUs6i+feXCSTmsL7Zr0Cw21l6X7TZRLXkAkRTDZFC9BSM5Dk9OBRtZXsFJtFJDHRTbdYrZhwpBk1
65NxAeuGMu3YFxVdoGWgROgDzQKMShkiXm0QB5MkNJFpJhxpZWX0SW3jCoE6H9UKHaPFMNUptmS2
uXXZ91baCUca2rtVrc5RCmLXzI+tfVHd9C06u72oWOarUja/b7MuaiVPfE/KnNLSxhkOryhhcUQd
eUDAHRvR61ZDKEkOFZ7JZFGJxObFp6UCXQCuV8DmkYnylfYDyz9pHX+b+X7ZVCR79uaJqQOdfUx5
eJAZD+Ax2Q1EVnwgU0VAEsMrJoxYh1eZRbVLvy4YX4lhif4okyMxeo+runqXcZQiXajCaX80EqhD
GXaTTy3JDXY75gB7sKmBTAsla4Lxpa0Wp9Zk8oQaAsWAflaC9pN2Avv6DXmWWcG2Sr+EibVq1eg1
js05elrw2Wj1npWf9GF32QL+YN5nIUIUtXj6SEpW4Y55bb22txwrvKjf0WN/rYf6lSKtBpBpJRxl
rjoMrTLOeKCZrsbxJu0eLSmX52bYe94m8amRMjIayaDg4hBHPbrvSZDeUfBBpDvo9tr90F9RD/VU
7N/DQOSt5ApGyFQK+mcVIanZPPftsRsfLu/W9tqBOg7MUyAHe1Pv0nU2yujxfZstyAj6jY0uzu+X
ZWxjwlmGgOP95BDb9uCwtrtcs1E/GO3z30kQnKho+llXLISfjlWihnwin9pikLFJSJZKvIn0dUYG
r0LGjBX7JnvtjFMla2mTiRBcZ047laCuaQZfOUXG8Vti9XsbxOKXV0smRfAXMphurhU2KGFw5ddu
ZqP1GyaRsQ3Sv/ZcvHj0YEdqlYyntKqvmCfvp6wLi/Eukz1IyOQI/jHrNLO7AbM/mBbvPMJu07a4
rlQr9hc9eUdtLEgI//MV8RKSm7XVzpoO+j6TPQz1D6Vhi0+zdK95XR30lFzRMZaso2yvuP6rQwhs
VKrjmfCdrDEjMr+UDngWq0+XDUK2iEJ4l/Wx0ysWFMvjbgdCX2eATu2uin/8nRwBCCoXM25oCaNA
hGV1ETM8v7XuEvNdOYPVRglwoNpTT4sRBm5pmLlY7JJo8LPZ5+P15E9Fkh0S3xht2g957kApC29w
tnMVI0Xcyg5VmRABGFiVdHqsuyh70D45Q2Dog6/JBp9LrMAQYGEkas/aBKEbnXpfS++M5lphL7mM
x0YmRgjf9KRBva0+4U0W81CLYZ/Zp1Ynvt1+uGxs21H9L28VZ8W3mGE8GwOM2lyOWf99op/T7mC6
GRYu9yu3CC6L29whkERphqohRSzWCnaTmy+Zgvv0YrvRnBl+V2qHKdUlYrbv7Ss5fHlXgFDP6IjB
wJMBKeiuD5JDv8+RLVB737vhs5m9e9lDkUwxARyazlZs2iKxmOKc6PtHaubh+46klVYCMqRtl429
ApirUUexJLd4PsKl6HB5i6RrJ+DCorsumap0DGMnmJsdb2CKj8veMHd1CXRA8RAIfy7L3Ix9zoqJ
d72ODqo+d7hEJFXqp3blMxk0yCQI0FC5LRxKw9Ih2e341YL6E7Pv/lINARuIHTcDAhEIwRXZNFLM
0AsvL9QmLKwWyvjdrjU3rceBN4KkSXNvGlZUkOWfanIC1ZZ1zm3G8itRfEVXLqQ3zejSjr8VOTkI
A46pt7PzT0l/GHpJxCCTxH1rJakFQ/9cmdh9OmP8ZIq7A9F1MCKg8ZDFqu8t7f9/TjNyyivdBHhQ
SZV4ZoqjT+++OPaD257KRbJT24Bgoi0cz7ug3xR2iqLlUO3mAV5kVoHSPBndF1M2+GZ74c4yhC1S
62npNBPgnRh50CCYKyZf16665RDrz5cNb/OcQJPaf+oIe4QZg0ltjrgBpab3YUi/dlMVoWYojZg5
3HlO30W1be4uy/wDEp2FCtvUGJVXjaiKC9WT/YOPbp+uvKjKUbL2szCpC9/TPe6ttBRQvFSMuJ40
3CyIAmK1DzUK5GTsIjK7EDA8tnWjNfQcUGe6fq7dJXkbElkt9na+ZKWIgOFaXia14+Ai7jl7DuAp
SOkIOu/v/q3oaiX5GW5ob1K4Z3FihVWMEYPG6CAosqYnpX8mMu4aiaGL9VTNQuZyVEZMPDGH5zh2
A6tBB1ejRhUxg9ySNUHL1BFwXNGSHpwsMHZMnzhZGljIwdRz2bYl/mQL8KCyhoFjAL1To13eLFPi
0yGNiuY2BnVl5gRSjJWYnS1AhU1qs8VYviHM5tuuiSocULmsMHL7cAIHOCrN+WO8cMYqsd5NLOEv
Bpgw2Rnf20TfVUuUGJKXcpkcYXv62vLi2YJxI26Y/cpGa242IKwzhi50xlJyqG+v3FkrYacGJQFv
poadqtznAS2K2oTYeH/ZGv6AdGchwvYw1WIjNbiBH7Wdd1Xv3XC+a0PjxGtzyV59lMjjS/TWYc/y
BDhvVWUZvRKHe4kSKpS4xMcm9/Unnlfnr/2qpOZ9+30a033+Mw0ByRfP9Vq7trrQfhg/tmABse9p
gJzxR/nUk+3M6kqWAOLNiHtgbqN/lf7IrnljTXzUHruT+WT7/THHZEupdtwELq2mgOleboBiN8Nt
I7GubJSJa4fmxYmWvafueemG/E1cup4Cvg/zYmW1DcDFRK7qyO/uXtA1Oz4ATF4Et42+vzZPvLun
6Df2ugVBp6Z1gaMfWIHL7yupbkcqG8MgcTZDgBCtHa3YzhFBqwNmnMzTKa6cb7knay+ViREQJDMB
6BkuU2FuoSRDmfyqWAJX/3LZy2RSBOSouy6v1RlHfTEUUTokfqnawZAcL0uR2bt4hU86u2hVG9hh
PeGoD1DXUu+T2ncCMFzQwN6RqL9KOv+y1M0jEk/x6PVAbg1R4e8xu0mo1U+4J4Y0bfa61+80VoWX
RWzC/FmEeCl0ia2UjoUnW4z78a3uNZ+0wFHuK9n1Yxt8V4IEo0OY5NCqo2OIs5fzieXRcrDBya0m
IS+hkVNyb1J2gKr0v9UT3//62iFGOrQo9ULvjz20vqp/arJqD7aSmywlPgbAn6y2jzyd/HN5USX7
Jg4+U5KidCoHxlKPxrUxeccylnUfyUTw31fXOQsk4bSZcLbQBf0yeLPTqCx62vSs1frx31ciBsVQ
q5zgxpjN93aOmWeRNzxfXiiZCOHEykiVuRpu86E931HjtrSiTsYEL1so4aCKe9VLMHUTWrDrovhm
0HeduqtlEs6lzljyKi6xTPNJ25nRdMiuymMXMPADyFoBtpcLGQcEfhgRJJLaYzpQrWYJNn3UjczP
DxbRosltHy5vyuZJZJ2lCArlaJclWQ6F7Nk4qlMeaeQ2PxRKFVJzlHjKNvycZQkIl3qtlRYm4r5k
uQErsw8aq7BVb71Okv3YtoJfcsS7EwI/QsoMjCWsbq4UhmJ2K40uL5tMhABwjYfZQ4zP7Cvz/WTw
gQp/933hOFWcSgc/Ig4DcHP6VL2a6w+XBfwBos+LJByltE/VllQLgvAsIEfzVO0WH5fzIqhIkB/5
gIpilJxwElsTb0ytoi4OiJ9BDdAFlvaxyHdMpz4r71ghOcFl28N9a4VmszMaTKlx0FEPJQ0DDnKc
qZcXUOKetohm8TSNFnA/VMizykLVgCYyUk6ZGgKcJWWVNrXdYnKO10WKoz6glUbSZbCd1zgDgC0A
QK3qNqk6kGk04YgJbjlKlUGvfOftM5iAIdkXqdUJEEAxu9rMUkAA+xF/zj7wnioeaNeA0p9pcFl5
Pv/3b+4RZ+3E9hZPL8aBIQYOU6XTbvIk/kCT9BONrfgazQ9fDS1twCqNt6G/M3VHwIc+LoqY8GxR
V6OWs0Fq3NNfC6aGfYlGjkk2h3c7Yl3pKeDFSF1W2hbqy82b8dSUeH00wnJvhsNpIMEU6XhhkL3P
/CHk+oUgYhOMSRa91RJEI6X5FJMPHQlT9bFI+CzFajkWbep3oKn8K69zuMesHFtJXa1VM9zSYicN
aHEaGbZP/TvwdQT0cEmt96zk6KEqz8qs3Y2FBH0lSOgI4NFTFrvpDDUmzwsclgelchyNaq+xw0x2
l5dsG0Qcx8MrE2ZBv6keSHJNISYcfAYdmku+zp0khPiDU58lCNpYJlXsmN9mG5RezY0/XPdg9Mdr
NPdqDiOybOL2Zd06SxSAsTdy1JO5ePuu2VNnf8NgQXcOsj4anX05Hif3KcvNoM9eL68k1+MtmJyl
ClBp5IZSGiOe8fquAs1R4+c4mN0hHN7V+rVST0BJe6gMZclQVlQ76Lo2wJNnHC6rsm2Av1QRExDG
glEIs418bNWPPjhrURK64FHc9mtVCTQmmy62fViexQlwOGeYcKgxKLRgcoVq3ir5VVtLcpgyGW8g
kBFLH+FT2nJfWHtGCl/pJX67fZyc9RCCJovadVHY0ENlTw69m63e753QBPtqaY+Bkvy4vEsS1xXz
EFZm9X05IKliZhWqYpYbDHAJL4vY7ho625ohgJ1jsq4aa2Talt7P+qBa7s0TH6GXB8k1Wp0xghjU
TZGc7lW2XQJokHJMQXg28sqSh5G8DvQlsyTAJPFXcYwr1ZUiU7qpD3XvnnmB7SLPjFFWrsQoZJoI
sGAmKebWcZqeEhXBqB9IrTaoZIM0t7s1VvskYMKwTMZY0wmvn9+B49MO9SVBESan9CU+EBDGgfus
2Vv3ZXTZPiQmKA5kou2kNpqNmL1rGdpf6uGwJFkrOdU3hdgYXOe6Ng4oMYViWoUyji7sPIlvO/Wh
lD2jbIdHKwH8D6zChhpjtQtLhd8Wr+m11hzoreK3QbpzAtO7iZ+WCEOlJKHuJlSsRAp+xeJMKRUT
V4/M+5JOul+0j/NwYt5Nm1yn+svlXeKb/+ZkWgkTnKktqlwzOfYtnTft+ir/qCplmHb2nqQg5y2A
T0jJZraM6GLTw1ZyhXNYbTyPJjNyXwoF9aPV3JK+ChNnCRIq6wXZ9LKVKMHLjNrTldoCTlFvfJhH
ELijJbVgZnh5JWWmKLiZky2DkWbYtiK+U+zPDZHs1PZ965ceGHn+uylq/Vh7Oe+X5Pet5kOBt5T+
UxPxGipn9KVB+mV93rTbk7nW0EWO/I77XDd++XFBhz9qx4PEjGy0M3b7OPIOf7OEtiocxE6Xt4hE
UWPgOYcFfCCKrJxTppNwCpMY7C2E8JO+VdKgnQfV7+ofl5XQLvsvXjx/3ydQ/aHNowTw1ZG7b2+b
Ozz43wIz0HhdA23Rtr7w2YE7+5ZKTESmnoAcOVqvm1lD01Ouf4qHl3SUQLrUBAW0SF2QMKRgcAnb
k0mP1TU7JCcrwmCWARdFtpPdwaXyBJSYGqV1CeNnSEg+DNfVbrhCyckUKPtuX9wYny7vnGz5BKBg
JdU10uKxslzYTk0+uGn2ntoMTBGwTRcEFpjw+Ltp2IOLCLHDy/9gfDSHl16R5GS2NTh/X3Agc1K8
OlNxqCc16rSoM+1oOkiIP2QyBB+aKNjOcgvZ5WTO76ibHPRcVu4mE8F/Xx26rjvFMashAoT0T66T
v5RpJTHl7fPnvFKCq7B8HhWQieFcHwJSPS2fs71BJDl/mRqCt8TqrNQd6G3DQfto9feq/XjZXv/g
HmclBPegyRIb4NlCQIfmb85SkAedX1P/f6MJ2A4VztIE94i7XM+KDLvyH7d8E5FDvpPVfclWTThH
G7dOcA6gLLntrpvlxi3Dy6vGd/ZtxPNLDTGxp5nUySqeoyFq/ryYkz+T+KrPnN3fiRFcHTS5Yzy1
Os/Dn2pD8y3rVlMl7v6H6PSsi+Dvc2575sCf90CZW/p8XDTZmWHKGwf08MsBAx8lbiNbPMH5a8NF
a9eIBxJNS57iPL2hRA1mk/7lHnEbWQHANNuL5rkGLkaptic9xjzaXtQ6smS/TBv++0pMEZeM1joe
/Zjy4pj73nrUZb0DMhECBrho3abVgglciXJfx4c+/WwZkqZjmQgBBbrcLpu8GpCHRybG/t50mM8q
K7zi33jrNK6mqijW9QxdcErGEn1WeF3DXH6dsy4s6+cMre8qBr+R92Rj7F+i3iaYKtaPFhL9ffbd
rL8uhIWz7M16G/3PMgTnHCtzwgULsa2qW0HJXixy59LPE5El87e35ixH8E+qZsh0eyD/ytvH3N5p
ie7HneSU+QMInIUIPtl7jVJUHTL4w1f3oXz8wCI3tD5rJ/eO306TnYymZhugz/IE52yNKlW9HqfO
hPYKJU+lFCAyAYJbzkiS5pTgBNDVQ9HiueX4Hmg+KyD4JCvyyqMdcsCZ+Rgvn6sWj+SDJNL7w9l8
FiJ4JUk8KyV05hMBjK+cIxvt8kGV+RhAjSI02ZO/1AiEw7np0bleMFg06YNpR+6r3XRwrwHM/Y7T
BnHqyFlGlCWzbgEUFm2mA0JmJCpqy2/MwFAwXLgOLm/Wdsb+jAdiHmnKQZHcgbIHM4y9VyOcDnwg
S/yKWqBQRqcjUcgUYEErzW60CU63FheAvPgHLBVR271cVmhTCBrnwdDuGuDsF3aKVBopDAeELV3X
Hzh9LiYO4uhJJPHHtgGu5Ii7kyqMeJzObswjzpYSg5uPUr/4+L+VQW6eEL/EOWJ2ojUXkhcmshPo
TthpYDZObN+ley+LUUF1uLyEm/C9kiXs02LMdlPr4NZx1Qet/aDlaARffCYbLicTI6B3mXlKrNYQ
U2C+uO7p6Du+ii12rCZFghZ8z98cryuFBAh3lN4mmMaGolWMYc58ZcimIahQuRUHS+ZgvJJdpFfx
QPLnAdnB/d+tpoDnjaViNi5BRUreP6v9Y2FUwQRSLlkF1Caqr3QUUN2KHXNBmRA2Dc2aKbmbZG9f
2w8SKwkirlO7cjUFXBHqvo0oUokHG1mXn3ZPQhU0QWg2DBWJn8m2TsD5nuVDVaQQas7WXV8UO33x
FL+sJr9miMlRifW1V2W96rK1FDCkyGJeCg/LjAc7nPNPLJZJuIxSjjj2UNOzVJlslCHkXhIU9lej
TiKbRJctTyLkZ53AKv62po4WSgaIsgmm18ykNQLL0JRbs+plgwpkogTIIKNql16LiZ6sa28N3Tzk
RX8aq+FdGpmeozuWgznB/G+sNAIExnHtwMj1FmPaLWt6bJzun0XGWbOtzVmMYOkuSiT6vkdKW+s0
3y4iVf9myIbRy2QIhp0p1VSk9QyOIX06mnmGavM8GIZcEoz94Zw66yLYMuh3MtIwniVB2MLPdz55
o73WfV4a+a6QxTkLEw5FtEaZRd3BrLNs8NvE8TPtUMgqoyQrJ2YYTIIBuCNnq6Bz79fudWIogef9
uOw7fIvfHhm/NBHrhEAeOoMoF7gTNyhTnK/rpYkw/BRsH/5lQTJthFPQwmznjPIZRnG2BKV+E2vE
H4ks9NpGtLM64gmY6MpYtYjJwb6K8h/HrX1Fe1fH7nn3xRogNRnaZOyQvh7TJZj6fazXod7vmRZd
XrLtWOisDF/SFQrgnDaJVbkoyHdUP3cjrbo1itsRLAiykZ2yzRGAQNMqNLfz9itX/TSwO42+kEyS
Xti+WqxWTQACgsrodCn5qgX2fv7Ia5dZoGTRuNMCXu2JelwZx4/MGgRMaI2k7mgJTOjH+NWgyz9U
l9WDadzVLzmQAAUEVSWmx2lBEzcoqO+l1+l9SUGThPEc4CewHqoFDCn+jMoG1FahdUheCCdRU5yc
zgo6zm6Lv5DGdy7cSmWSemYZuIoDLZeiMrKcwj6aEBEKVCN4haLHf5/vNBmU8xfIC0vqilDRVAOI
THAH4ENy4Vd7elT2qi+fLL29cK6puo6hmaBQ/t3BFNsrKspHd9H4ySnubVnDuOz7/PeVA091FY+U
dwsNefWka/1928i42rbx+6yCgBHOYjLbUgB4bW341rwbi2cddCyljGxBJkdAiHTuZ5f1CBWN5X7s
D3V93VTU79yPlyFPtmICSLS51zbWgKfHylkOBPOTEu1d1OkYlPrfpougYKIW0WqBQw7O7n462fZB
kQ5y5Jbz1oTPQgRUaPUmyzsXGfXyB8aV0kNxx/bdqQ3T2+wRIQk6Fi+v2/ZR8UuemN0wTQyCUWJA
QFmjpV4HWWTpk/SlRlFE+p6Hu/P6idmNulB0W+f1Wu38ebb+IePhsirbZ9FZFcH71bgylokHck2K
bvokD3Ia2sb+spA/nEZnKaLrK5lLMgMbBBZPECAEydVy8KIhaEtfC9Sw+yyfFLhp267mmiDst3RX
HDyAq/FidQbQBm9HsGuMzH1XSnUlQVg66vV9V3IqHlqAS7b4lsuuPzIVhFUDh0yxmJwNRQXLfKzg
lqq9K9e90kHATNPOEkurZlgyPSbdzppvUBx6efM3sWwlQsBMDNF00W+OvUf/8uvsZNGiFbu2ap6Z
Z+wui9qMDlaiBNhUa3T1gjYft5K5iQYaeQn6sZ195nS7ITko07ybdInITShYiRQgtCnnfkKcA+5d
N0NK9ZQPDwZB+Vdd+HoleWSR2YOApbmrYN5vjrq5xX1ejBtDNtN18/uep+oYLGSatog1VF06tf4Z
M5rJkZnNoWNOcHmHZCIEn+lbjy0Gz+LjOSKy0x+GmUuycpsbslJCcBpVcQsFlZl4Ka4ejPqGWJ8d
Kw1iFsyoTfo7Zbiyq4BDmWPDSkBTE2rWY2L/Y5YSVWSLJXhO05ZksXjRRgyAGb2TMknAXyZA8Bd9
KOuGgREEDabPivNUyUaByL4vOAfrCmXgUVlILXQgV3X37JWjxKK2E4irDRe8oktInNUzj19vtDvF
QW8bLjtXxs1yGr8a4CrYleE72fhWQoWII2mXjroe6ga1scv90U33i1t+zPPm4bKJbR7PZzkiky7m
2veDmmIEXD48VzQq5/va2V8WsV36tpIhZNnmLEFhu4YFdJk/55H1au1QaRzZ4XKLkS3Hkfr207xT
Q4Y5sbInMJl+Ah7MGCXheC7Cj075vFQHr6FB+66C7ZV+AiIw1SWdp2CvBoQ3/XingjCoXCRxmkwR
AQtYmoBETMFjgGE8kvRL6lR+p0ncVSaD/77CG7VkijpxIhWkRP2suGnil8F5uWwNEpe1BEgok74e
chuL1ehF0LgVmHolErjTvwnWV9vBf19pEfcZq1wHqNbgrZtcWflVXByL+D6W1QzJVBGAgVmNZS0t
0rqp+5yax1yRHMfb9/SVJgIIVGY5NUuCw8ywD8WRp1j0o/fM+kDd/S+FlZLtF/ucB5qS1uX9DZZ+
7c2PVXzLYkltkmTJxFLHES/4ms1J/us8/lp1ixX1M8ofLpvY9uPwed3Eqe7eREDEWGI6lNYVH2q1
wkwgd6+l7U5v4qhx9aA06T5J2y/2oO3IlP+dq75hjqIpIz0nEOutPKiMOyv/kcm4/rdvPCsdBTww
WYnRPBa6JbtdSv3qaAeVHtF9/tqhSS7/ZF8V+0SVLaxs+wSA6CsAUMwHibeN3xhBmu/sID8ho3O9
YFz6q4Z2H7/Zy2r/thsCV7oKmIHX1ZlNmGIe1mjwzQLOlIAu34h5vnlXfTGCZt9LkFDmerYAIhmI
uNFhBk1HEDM4u+S03LbhFFmo0ogD2WuhdDMFJLGNwp0rDeA+7ezTfIu5r4/spg7VHR5x/tFfMKdX
EtTwFbuAkeI4QGY0aUZmoHA7oW6aWX5LwAuQPs6WJNe4gSkoD9NNG7PMXEMVXwxHc/KmZUI1SI43
lWGxd4trfinq8njZ5SVixDfDlCluO88IBI3W+VIuD3Wef09GSc57w/rXuvyEndXBYsQqqhl4flFV
j532oZd1s8u+L8QqlUZ1V+HZsrFE87/2PRslm7FlZ79pIEQqBVsyNpbQwLxJj9m9cfAec8WnxyWI
fQwwe26vZDn7jRvzbxIFmGrUMtMbvmYp5oeBdeuA9wHUHckgQrZ0AjA5RQ6WZHC1hMSK7z01efAS
2RCcjbDiN00EEEo9u60KgjaUDJ2gSXOrzTd2V/v6EGhUYmgb3vmbKAF8PK1G3QzYFEM2KM+lhWl5
mL1rxsr1/I488G+SBOBJHQRjzEBtE8hW/QRDYQfFV/S96Xy67J9bePqbICGU6SplphXKK1GTnGc+
rzxKos4vjZ+T895FV7wWJ844cEpbMxnFJb1UkteKlE/D6IaXVZJAjsil2LtqpRoNTC7JEn8AtWv+
DW95l2Vs3T1/00OABLc24lzn06bUmDSYxuw2YaUnweCSmzmxMVCLabvcWwLFvrNL84c+ZaeRdH7T
ZDdtkX+Ps1yTxAAytQUIYd2g2aDGQi95w/zSvB2g/Tj8uKy3xJ11ATUG0OGoVYGeG9eeX2azOZXx
JNk+mQgRMciwmHGGXJeOQs/KqvxSlr6V2bwuIMbQ0GbuOPb1vNau32PSVMCo7zzMofW+d0PYiuV6
tqXrmuEIqJF1aZuiPw47M5X7LtNCR7cli7YVif0mQ8CLwWp7tEHhnEXPZPBz8mo4+NOj/XMmAQpY
o/fYwVklATVAr995usbzO22d+3Sxr0azPl6W8Ydt+iXkzXur1boa7Y0uNJ7Mh3jPuSZY0Ho/VZK/
7krFCdmQbE6M1rZKvIlx2nvjkAd0rz9pJ5SDh9WNbDi9bMfE19emzJhtV7CKnAQZ9XnyiiL1UuBF
m/o8d/U/qMgxQIgu11biChiR5Y2dpj0wIr0GVdKOj5ele8RMEX9h9kJNclxuQ9J5AwW0KGeNOaaO
C39uLLdz7jzHUxfYhSZrK5fJESAjVyhRBgfjXxuv2uWudWw8PXLVRZKV5T50afUE2CiytGddgkDD
xSDNEhQAmAZdGrslxm0rMYNGVpgkNREBOPpx0mKQn0AgOvIf2KOzyzAxkgbDHOEADWko7SKWGYgA
I3VTM7cZeEl1hLkm4XJoMIA47CAuDzHBMI5kI/j+cJCebURAkqnvVYq8E+i2D67lF2CKSsPhYDyO
9yiQeu2vzSsz920JfEkMRuTHNLRSV90ChjnNoH134qBFgrCos0CCYNtn2S/lxKF4zK5NVJPi4qBp
Pnz8XzpxJUAjxnCaX5U9+opDRZLk2I5RzzKFyMTOUzPPYzRjYehg4M0MlMuflfI2Q/O0RLttY/k/
0r6rOW5d6fYXsYogwPTKMEnJlmRZ8gvLEcw5//pv0fccDzfEPTh3/OIXldkDoNHd6LAWyMM0Bp53
U6TEHtOaBtyGwQxvVTzGF/vM3srDeAJ29Sm9K/7/U1QwXmdxwvWL9cnkMcXCcvvrzMErJ7ne2xt3
/r5w29q+GSqjRnC/dM4Bldgtdcu3ZuM7R8nt8tZt699ZlHDNtGYI8oRA/1RSOH1yW+Ox3yaSmEAm
RLhZSdFbqp7DR3fFz1p5HefcIVIwW4kQsUwB9kzVjJecbkp/Mdxb8lzqsokpiZ7pgmOO9DhVM4qg
syrAIx8gvNXt5i6K2VNqW34VVGjXjG9S/s0eQIc9mqaTaPQLb2S5me3b/OfUdOFmaSzswFiBznu1
NvaRCiM8jfvLiiETsWzFKpNR2yrulAqD0Q+fC/LUyICBN7+vGTro3vGPbgk6bs9jHVF9hkHSY8cu
vreyRvTtTMZKgqDaHSn6UGMDkJtvFxJD4pCbbB8D0fQU3xfedOCzN8qgr5df/c4xa7aNRBZIRm2R
MCToB63LFoYNPpluVt/oxcHOv3cVJkBk69vewLOo5e+rAwKIYs2UHu9X5CE9vSw8PZSxi23aodVq
liu3FgF+mgCQe61HMKelK6kTgSIcMNG6+XpZ2bYj3pUkwaKqyZwp44gQlD51fnWfnBAMPnRec1zw
LmSxhWxZgupFZtzY8YThSs0OG1fj9K0ctJuirIGZX8vIsqRLE9Qwi7UxxljYkiY2AHM1H0yfnIir
OaqjSAfRZEohWNogUFimLtRCE/Alm+hLWUoCCYkAsQCUphhf0CeOLKpyaqwHLgOi2LTiZ0UQqz95
0YamybrOmxLzfmqGnUXDr8z6flnfNqVQXFFGiWbRd4mZQCmGIV4cUpP5YKH0LCW/7YrqqrhkJUew
09QetQE0UhMGi7ST5ld7+ti8Gc7sLhzrpte+/d2yBJttqvQ/kxe8/jbl+zGonErKyrbRq0tUalia
qlmGYbwDjVfsvpxLvNxGRqIHpXrQNZJ4rEs9kJ8Sx0qtny1/VUE0DpQJ//ICt98hZ+FiuFwsnWKm
jX63bHLgmoD6GOAlnhUO2qr8zJOTNGzq+0qg4PEbvTIbrUXzw5jb97qdHCxLljWWiRCUhGR5nLJa
AewPhUlq0ZPYXTEkQVSGmXRDQ5VFFYG9ixnk4tkEnuKhfKH5C5chE28uYfV9wcZhfDPEex7wMaBX
IfVjflUAyahhaxpllImAoomlxAnlcOX6fK9F38v4mPeF7LJuL+IsRPBBfG7y0VhKiNmvybW/Ixfi
KT6QF16nHWCD3OkgK9Auu/IuWFitSvBDfdki9I7hGaZJ9aKudVgwu2blZv1hGj43reTVsun2VuKE
Q5qyftZoj9YNbtsgJeCOFUROs0xgA/nlmnvKTBhXPF9BrSNYotqurTquoHBK6JjcK393Jgxv2gMq
+Sr6eOr9dVmslcjleFfBCog6ojEMLADDHdQaaMTd3jrqX5buoQXoDEX93V+uUYiOMi2Kc7IUFEdY
vS8WKGO4r7isdcfT/4ZfuX2A500VFHSajCBUyyVXAGrPVDnxKvVV5rbk6fLKNr3jaicFvSSzZemF
gtSLDpiD0dWz0NGvmHeERTqvRVDGuTKHOp0S+Hn2ytmJs8dJxuizeb1g7NBECi0kYiiR6loTRTWM
hmr1X+zR9AoLfStq4QeZgqYLBRvZ6sqny3u3/epYSRWsea7ZZcADgqLBfvCtEz0oJkDuw8+NB+rN
N9C4HJiMq2M7c7WSKdy2tpmDyVje1+SJ7QGKrfrpLsP0QflrDt3eNwDTaXqySG3TXK6ECveN1plt
hEvruRmiMKiG7DFuZXA+MhnCFcvHJjQAFwOcqi7e90rlV6EkR7Wp66tVCHeKR6aS6WC89/T6NUk8
aj0RGe/dVnMjWbzufxVRuE8ghVcjbsEyqR874N13buPzxxD8Wdk+/IYu52PyPByBLunJ8lSbBgN9
1BTgjzYiNUGwEbSKNi9g/pS2fqpHjl76rd75nfn9stbLBAm3OWp6i5QLEkBPgRRR5obf2zqsRja4
wJXzLgvbPrLzqoQ3jgpwPxsIGUj2YexJqe+I0rvRVRHTn62zRVSKRDPAA9xB8wbDehrL6qHgsoBj
W7n/uw5bnA5JhqRBZyCsUFKEjzxNnKaIny9v1Xa8vFqGYI10tFEaSsoAvZbdoJ8SbjjeWR41kDCA
YbiyQ5CoBkatNLwSdKRf/umGNTWM2rBOETBHn/rpUc0fzP7j5VVtbtxKhHhnLW7MbKGaTYr7pPtI
it3ffV+4NtWICel4YTYIZ2RV1FMDtsDLEn43G70L/QxGgYplmtQQ5xBTWimTPaHnqRvn4UYn9W0X
AZE1D2/62dKcNpi/TnG0J7ZuulYhe8Rv5yRW4pcdXsVKY5CPQHsHfkLyMu90UN3xO+aYe9Te0Lwm
jcyWN9KlxQoqobTqMFEb0tLb+naRpri56dD9gjYYNa5kazdt0WptgnZQrjVl0+gwD6k2OTnP+b3F
in3OZ2Rr+6lyaVxkblC27LbHaNsR4c4AzJ6ZemaHFgI+hZ/V2drpce8UkZT9ezFOl/ZC0K20JCa3
FQNvVxJ+DRTtjjCknAx12vFobHZIKx+iKOmcoEiv0uqzygk2GlBIgTJ06Hg16HMPJJVqery885t2
ebXxol1G3V1XllGUZvzSW5h3+8XZ4bKI7ejqLEOcekR6DowkS6STvoL00vi4JHZRGjyoR6t159MC
SC7r89y2Nn/2TZxIGpQ60umEfcMYHPqrrfHL3MqnExdDfEEvmGioVcPMgwZxSIuSXJXXLtf13Vh8
1CrX6vmJR4ZD7d5tlfZhDsYXRfElOys5PSbEkLMxjVNXwlNoX+wHspu9+q1xC5ffRUdzAhx/9qB4
0vYXiWVggh2KSR3GPIbQgsWJ2/XEn/PWZSy7zxi7U/vkJowRLkWZp1X8wI1Wsurts0VCkakoRKii
CwbU5oKBUEBlgeC30OlasoHwfzG1ZxHCwbaTGtR4cODaJQ7/ujCZch8oCAgGYWyT63LbxlmccIyo
0lMtnZYOH/aql9Tlbe4X3X64AgoPbv4sRzg5Emg6GM8QH3HynMagJfllGZIq6LZGnkUsf185Kehi
ENIOqbegt1PXUjrf6vIjChK6c1n3NwWZzCAYAbUADCDaZNbURVAjELOyHxH/2DZQOVm5a/nGu/u9
kiFYX/jwBAQokDFN3Kv4x4Krftt9nRI3Bcbr361HMMQ2N1ULtOvLvDYKrWhUKp7bVGKJJXsmGuKW
txoZQjwtuJrs7PZ1GomnNDKC0u1dQ3GYLMBIeET9UwV6Le5jLYTtnUvLVaq3QflCS78MPpsYaLhi
0yzCMPbDDJ2ZwsUx5zAvAcUP/LJgV79Z+m2a+JclbAYmKwnCldEyRaMDcGSQ8lCdqvD1KnLr8qbP
r3nSWhbVwccM8iWxn76LumQiAx5j9fRBm0d3BkwNlT1qN0/mLETsptdTCtYCdHp6LPnVaR9LDe1O
4aPROrp5xQg6UVeihBT8OIU0aJaRs0BDj0JC0sKpC1kOZVOfV0IEMz13iYGUJXKxkWpYTtMrp2oM
M9dK1f1lLdCWL72zBCtJgqIlRQLgKlJ2wDopj80pP0aHxuWndIeelWOJ2iC80W7Ymft+Px3Yfbqv
rskDr36AoIeJFrPKaFGUwrzMLuV5jSYFMHkn9KcN5IrLq912fythwg2uisDSuxCNY+pef+CHZt8e
lJfWZ7vMs4+yZqqtGwYjoVPbNChTmWD4mqRQgoAsK0OYH5CbOZ2cuPgR6J0rWdZW4AKltFHtpKbG
yHI9Vr6pr3pTVyYVnf4delxzZNvSz5jIWB5Q+Z2sXr2lm2thgu9ocyMNeNgivdfneLabP+ahBvQL
uYJ4h6zlCNuXjonZ5joCeGoFTp4DDDyRKL9kJWLP/VBjtF+38PqpWuo07QMLFb+1ZMivW1Hdah1i
dTenWW/MMwKHPMi8Kdd88NF5lxVAthDBXARBnTUdqilek/2y20Og/VRkHla2CsFOIByfWclhxnM9
+lijxYhQKlFjmYjl7ystLtCCiznYufVYeFS62UFTruT+b7kJgu4eBm48ZgO79p8Spiiqkhq9th5H
wbaLfjVR7HZd5YBgrh9kzTeb138lTFiONqW5WUcL8ybCqmb2leKzZk0OUa6IfdaLEmxaNoQ8iBrI
KeDIi+pl1iZgHfqXNWyLfYuspSyrXR1O2rbo11wiRjC+TafsHk2NgOhvnRDt9OZdgz7tnXbg3izp
lN58Yq/liqbNYvCzdoPM58ewwNTokjJkH4bKq/3ZDQ8l/FEm8UhSmYKFGzITWEYKIlYMlZcYg+B+
fTO8TQ/GU+cRt9gBK06V6L5UpmDtAK4/KyWbWjQYT776dWGFTVwjdLSH3qd+7OdoK/Aun+nmfTsr
qNg8EzSBQYcFcH0ai29MGxzeta+XRWw63NXxiVUvMg8ojRdYlnJAa+AhOvXO/KjvVS/2+a6S3ATJ
9RanqFkTx6M+LgjyKuoaYEbi+a013Yc95hYaSaeqTJZgStDtRuKSL+V5wM84hvFhUIKPJqiQ52H+
ivzBTrKRy/fEOG29kYI1sTsjt+MMieylAT25qfb9If7cnzovPiQP+puMgklivMS8+dxjgDm0EeU2
Ay41eYz0b4XeOIMs57LpuVY6KJiVMuUsZq0J54gEZ01/WnGzN/kPyebJpAhGRNdBYBAVWM10mtA2
eFhQxJvBCXbKHZ6MbvkluA/3MjMi20LBikwsr5N0KT3MZuLk2R04aN2IHWgoMZGyayxYDky4c/7b
/qfMcAbyUsrwEDd3T0M+QgcSMLpdhN3L1YmXQYDuCVWtFLAlqNQNCuvQRbbEPW+uhIJXCpUaNGmI
xiKoASJZcUy4lajWlWWMXg2JhdgsfpKVCCFSikok/vMUmlAlYQHu2vETxkh2cTscSW14QEpivgY2
23gogj3u2z63OurQwMhc/CeG+l6c+ejU+2A1xjHS029JYD9fVtZNw7L6hYJhMXWgDnYzX2j+krk/
DabZvYwTCXaxytOHqVFVvouiCHDWl+Uu6vjOwKzkLoezcvCKVUTMGhBud2XhdvyZTa+d+amzP/Li
rUski9xUqZWw5e8rYWFEKsUMschhUJz+R6N97oevl9ez7Xoosg62rhLTFLle2jrKkrFGnQcW86Pq
N8DxbPlv0jWQPX2T+Z5t3f0jTaR70VI91vsCIXg74w2dBvsgkNGJbaGEEHJeERVSD00YtIE1h0uY
77fH7k7x0xv9I3tVvWwnqzNIhQk3JWnqeVQLFSUA0DQukKvZHb+19+Cr2MmYf2R7J6j8aIeFYkw5
eqW0X4kWolNY4j03TTHgVSkyaTBiYufBMNjFnBt4vGQN9zV+LFXTT9MXjUmCgk21XskRTH5kNvmQ
BMimt1gFuue64EsyStayuVkrGYK5x3SkzpoUc+lZ1jg0+owc4eWLc1kAJov+eTf71EpbgFfDEKia
N1WDk8g81qaJ+7MEItY50B4y5hXPoFqN7vTtz4TchfRAEwY0FplZu3wkROTibMBgr00JZhMrY75t
ZtUlanindjLUSNmmCSrcq6YR2p0NKM8wz0CSltwWXScDj/udx3lno1cbt/yKldnMCh3c2z3rQMlZ
g770NOARpn0oJ7fxPgcPCyVP5KV7FFMlL6LL9+dd4ruam5ZlHKaUt6xxAGr62lRF6nQB65y5kvUD
bEtDNQeQyDZQFwXnwBNdoZ0VId6Iu8qN8s9NToD5MUR7+IyrlP0sa/ktqx0djU6D+VE6jC6RPThL
bqZ5ljjWza4Xws4yhPiJVSFP0buBhpfdvFP9ZbhYv2de481+u+9urgqpV+IEIwQKIjKyFlXMMnBI
+Ex+mvUVMF9kvSLBBtlxqf4/KIL5YRmqp4fQo/fooHCrnRwZY/nYe6X/s30iDcGQRxY4PJDcxCyT
E3MAEWRoJNyX0ecCAFIGDd2rcG1W6xNJCTJ9iJTOtjsvw+grw9vOkmE0bpolXdVUzHlTzHwI9oJn
WlVEJnJdoRIcK84Bjdcd51A2aLtpllZiBINBp85WrQSh+5QRv2lin/687Cxk6xDuakq6hNECgRyP
j1z3yvymkDlvmQjhimJUjSNVYXYeyIMc0JxG6LOzrGueHquNEu6ooXaRapK89SztbQa2RqdJwtFN
o7YSINxKvQD2crhMtjbKra69JNFNlvQOZ7KruSjOu9uykiNcTR4ns6FkFLf/dbmaC5OmpezTm+xI
wXEwFF7y7bIGSBYmll6B/R9FQ414JK91Z1IPaRl4lo3+IcnKJGrwrvGlK/pZsdGjZqbZYVYnlN24
8sWMZYP323LwNqGo26ALQwiyud6gA2uGR0jzt9p6Y9Y+niStBNtbdhYhhNZlE5GaLqF10oJIL/5R
FQ+B+isnsthn+/abKt7SYD7SRcw0ezKr2Vxy9gFoz9VnVdbctr2OP98XLbPdD5i4yFAP71R0xxyB
xugWMMdhEktup0yQcCbQ6CrKCRZia9+D7jGrwRZkHTtrd1mVt4/+vB7hXIbJ1vVUh5i5OiYgDKoO
gyqJN2QiBLsfGSQI0gL9+Hrx3KW+vbg0TRKtbYbX+nkZgtFv1DRhLAzgvULzvjIx4JmmXgCoJ20a
73QmY7vfTBysxC1LXoVQSPGiebAwkInsxjuSBm6Rdk5SVg8jB7+BNc2YSpeZ680ZA7ISumjMSqiq
hYGdLW1wXaaGDlXCz3WefLBDln200d7p1O1Ye0PeJA4aWNl+Bh+6Z/H+h16WCjjR2UPeaZFrF+pV
4A/rXyZ6EqWIWtUOgJbjgWYG0V7sZa56xO4DGxHl88Nlnd2OLlc7ITgWlc11T1JEEvSpRUt1s8/2
9H4iTnbE6+0Q70Ggflmi7DIKHiYdmnI0VLze8lD1lThzxzi973OfDhIzKbkrIswRS2qWViri5rZo
PF66Osm9eDxeXo1s/0RqGcusNa2YUOzhX4uvodu44ROanJ+UGviC4Mlwp/1lgRKj/A7eaOCG3YV4
KfJB/zk3w1FJBtmUt0yGYGViTTObjEAnDOPGavZUBvEvOxnBwqSorCY9wxOjiU853jHtp/Sq2vxZ
rS3BqtQxT23e44KDGkezfzXzriw/XT4J6dELRoQ3URsYOsj0WOq1t8RLgfGNUu3r8GqiGzzZyVrP
JTdHBJlAs5Vt9jVuDtW/9UnjUutzXdZeXFzRcrUyQZZgEqrJTmNdR6iU68CXZAg2x4MOXKbL27f5
LludkGAHstTgWhQhKUAw2+Y0SugCW8OPQsNLbAzajLnHFsDsWt1dlitRbnHoutZQWVEZnhzFfJdN
J4NKdm+71H1emAhOVES1AkJ1HFPtAcIQnQK/50VvoiV9XHlG6kYfgAgKJIgroN9R4vvjuG0h/uBd
XjGcHIoT+o09e9XwlFz3mDqLECyDbQdphN6IRQX9aRwdWuyq+PXvDkiwDl2vhA0DSZ1XBQBquQNY
0OXvb99bTI7DzIDLBsHtP53/3DQGt5YpucqfGcqhHXye7scYrwDnLDLUw41sdG27mLASKVwpk5ZN
nqjYt5Z70X1yiHeYogz8ZYwy26V7WUwlXaJwubqQJznvoYPTydqH7vRpgfjjtzqGYrKdclR+XN7S
TYN+Xt67R5ydhh3tl+UFJ556Zv5jHiXeXLaF4gNOaTKqmg0senzb+eau2ts+2XcewLBdxQvcywta
zuPdM3i1IOEqdbpWJxoHelowol5WYyAvGRTTm9Ln0qKepgSHPJd11MpkCnerMpjdpzPi7sQub4ma
fqKkvK3QlK7b/Slrs4dc5ZJgYtH0S8sUrtqktiGbNIjo5gctuA2Y04YPnP0sZIMDm65rtZ+COy4w
omOQAqXZJv9RI+lLdHdMAAj5fPnYtttgVnIEl0zaHiPRMeSQJzV0694Z9gvuAQPukzcBPR3ab0ub
jJZdurSLgj2hQPieZiT94C99q70LWglQl+z7gvHoMY4aTgyaX+qYYP+QyeaQZIcjGAuNZWMcUtQ4
JqAuq83ssoF46hg4ZjD8pe0Vcc26SVGM2Fyi/1uMO/rRx2iPNopP5t7YTYfBvAqRkJwVQsQ4m5Sw
K8wMbeqqBlgVoJllv1Rdcosk+yfil+mWUmUjsLm8WvkSKYexA68QcozZ62XllokR7MPcFF3UDkjN
2UDh5uxZvZush9RgkrhMom368vfV0xhZn0JLOuRLUcXbY1RsR8JflxcikyAYA2aG6JpN4X+V0LPC
m+S6JObq0JedXC3BHNHAOQWw3uMOXAZwtsFz94bRgd9ARdZ9IMNJ/Rd3S22dUGIZVJzsUAPWVIaN
nE8fkXHfqHm1a0mZOrPW6fuY0dJJkSy8n9q0djJTV/3KKF/sup13dow5LZpGknu2GVwb5x8k7EAE
NFXNoCjC5mABGiqnHO8CwwPngpsoaCPSOajnD5dPdduXnEUKVpDXKWY+AXKK98hDpdx2jZvUrh4+
mKBjvixp0Y/39vYsSbCHQxDRqpxByQ24ppEec3KXXIPHTVb7J5jEJpymvO0B6NEYr1p1CGSjev/i
qEyKyXIbZBHigM4cFCWhMS7zYLq0c/IjIhoX/NiNo/sJ8xeQF76TtZRtX7yzUOFqTzRoOalRzhnH
myJ/UGWEz/9yD84ChJtNNKXTmYKbHb00BOS3+a4/mJ8AaEVO7ct0lOPkyFYk6HkXxnnOGzxVx+mm
KZ+zRpILlX1fUOq4oinnFpKTAI/hw6G+gl2eEJz+f9VAUOUiNFg/LbXqcrwn7amj3zEvf/m2LFvw
/racRQiqTLKRhH0wY/6/fI5U18q4S5ij5pL4XLJTYraNN1UYjEuVejBKN0sAAEL/biFipo1WcUeU
GoVcAJd52vDIgS1cGBEa8XeXd0ymxmKOrTF7rTRqZNlNNBP55RE9e2hTrzOHH4vjwvUtq7nLzIEI
IF4UWRmUyPwurVmoVLvDnp+ABJe7ozv6wGD6eR244kr1LMEYKDGNcpMj0Wzq5N6a07ckyCReSKYT
gjlQY8xLpWwpHw/HUvELGZ3jpmpj/BMlcANeV3wScq1IDWV5vlDzqPGTkvxU670RPl9Wh013s5Ki
/TOaUFKFzrUVNJ5pnebshlZuN36/RgR6Y+ELVMLEIceSavXY/ibUa15D46Ghv2ZLkpbaXsUfEeKI
YxukA9i5UDQcCcgLmDvnL3n1cnkZm+eNjoT/LEPkC+IKQFS6Ieo8ztKbGPMWfXRVeXUlQjiMeZzj
coorTKvU9ypQ3zB6kxt/uVVioD2WcUoGTPkNao4+7+cKOLH5LHk0yPZq+fsqRo2ypi/tCTn2vt2T
+YYjJLt8GLIDFy6f0tRJoZcx3vZWY7kNM76U/Rz7aVde4yNXR7Lc0tVKkqGjc5OiUd2YokPcJv4Q
M//yWraTPysZgh8O8cLuEh4jHks9drJ38a6/AQM1P04785eGMtVlebLDEdxyzoIgy0bEsmF1V8/A
U73GWa6WI/hkZgWWVoIoHoZxuLUa6nW5DFR72ZF3bv8sQhxOLMFJEelMRYKsUAp0wtff29j8RHPt
U6B0t8iNStRtu7nQNA0bCKlofRDZWPIim5s5xBuo9sb6mNwvYCbJKcCMFy3d9AXUNgd6mv8HKqzt
VuOVZOG0ErWr2qRH1Glyn2M4I/QivD28yWv/B7jlf1HF8zqFs7P0WevtGpF7d4ruo0O11x8ZMHCr
Y+uWe9mw7LYi/hEmRlUtn/DWafGOqyf9DRR299YoOziZCKE5orcCHRwG6J7OGva97PXXgMmAD2Qi
BKNtMg7GvQx9zR150wrXuqqL7KwAYvSEjtaiHe2lIQYYPdr8TM3gHk8497JR2I42zmexrHJl59R4
mEIkF5GAjm9REVPR2pxxrzQlTnTbbp/FCHY77fsWQQ0yZCPQZwOvzLhjyAIn2YEIJrsM27HvZ5z5
aJj7iGYo9KYSeyATIVjsCU4TELp4mYX2Q2YCIuaahrjVmQuXPh/TDhNliNHToHVSY19lD2X6lMWS
tjHZMoTbPiQkGKscgXlb+3Z8IDIuGolSidVII2NJPHMQB8ykdePWtePZ7emprL5cVl6JVolFSRPY
axU1l74+UND16LELuRM0klEymRDhnqPZotQza0KrZX07l56a3U727vI6lv1+79b+3A4RijdSB86y
5ZnZaJYzzdxjKr1nugdoQD8H5R2zwVmaP10Wut0udFY2W7j6RZjOc0BwSpFm3Lbp/DHsrVutrncp
JqWtJvDokINHwNyzUhsdEDLvuR0cwdD4WDWmduw62ZAFke2DYCXCtsZMylwhS4vxGgPgznq3G7kT
3ebwRZOX+sNBAUxw8JU9ynDZZR7QFqyHoUZGVceYqW780SNe4rffvtd+fo/K6UF9vLz1snUKZoQA
0XQuKBJx/c46LXgbw26BRbsu4DurlWBNargnWzFxwJjuKZRTG0liZNk1F81IXY6kqvBsCdtTVH8a
gtRNms9t20us7mU5ljh8g6xo2/EO5Y4Es+fF4HfRFwsIM7mUGmRTEEYBKCGWCRgg4VwSq2chSZC4
qvXB5VEPJNb+ZFiWpze1xO9uN1SsZAmHExUlQD+BKO4Zd/ZTCPo9j7npQ+gZ6Bl2ah9tgmB82vMn
TVJ32zRnK7nCodmJlVejjfRFOqHv2fhgtswrB1nHn0SKWBGjXQJU5wDVozm61dLDXKBLXYZvtH1l
z0sRy2Bd3OtmyXBcOShPiBPdo8Pah7U0Dgtu6pVx60qe6AmaqeGxYYAPpwx3RV3tpGSTm455JUF4
pFNLbeouR9CPotitVTZ+1FiScbztPKDFdMME3jZ4fQQZbIintjBwm8wndpo9sO4cLI8fgfHtpj6X
Nh1sP2RW8gQ301KDtwOIfjxeVwfTilInbO07NhYjqGpN1cnixsNlCNykGE+8mSunMQvZbVvi/Xce
dvUjBM+SzqGRcwMoglN9O1FQ8aIzy2i/1SDlM5ubxPoU16mTjE9BKXkUb5r6lWDBrdQ2eC+zBmVo
tl+glZL9Yuq1g6z9Z/u+wTRSgnlOS0wjgwmtZ0mOTQ7mQ2/tiH1PlONlpyUTIWh/rgW2pUbYQl7W
bt0+NR310Od+ja23zgsRtHMAZ1toNrjTKfJgI7sL1fsZWKXGVVbwLEZQSm2c8mEqEDkWgfYMPpv7
nINLsJW2ZC8/973eneUIehdaetlQkKt5+tN/GA9C5A4qsBDcLdC69EMj0bfNDMlq/0R9Kw1ahgQ2
Kq4nt/9Roz2vL15G9S5KPl7Wh8VBXVqa4CwJGPCUaAoWgkugEuR42wHuatfUvyp9TB06Zx4iZ1Wy
vG0Ded5PwWtWXFFHm6C/cuYqJh+Lm7aTdUnJ9FxwkJkF2KiRYTkmhpUD/YOZcGcKJJdpcx02YdQm
ICkEJSI2d/XsjsI5ruMaj3vb3utYyVWh3/n7ov+NwMrZaByoL+lIvrMmexmHx8vHv7lNKwlChqVU
rWKsGEaCij51ND17qw3qzsZVbbsrMYLVARyC0gQTep8y1vg16JCrGBE5jw+XV7P9GFrJEeyOQqvG
KBDyeX3q0tQFYhQ6n+Md3yfH6rudevYezvFJlgmTbaJohlQeIfeFCTtbOQU18L3DYzR/u7w0iarp
gglCw3g7TzkCzSq4N4xPdSx5H29anNXOCRbHngNmRhP6Uqj1NS7uxvqWAGyy3RXh7vJCtjfLQnAO
ngbAwIoLsTHgUk+4M0ZJb+dpcBotubULWWlZJkZYz8yTtghStAr1VnY3TulNaKjOhKD88mq24yL7
vBzBfkakN+n0u73UIzuKLnuVOszB6tAzNsrKzNux8kqaYDjNoCyraLlHtYcEvQ+2XlCeGAt2hZdL
52+2Ve68NMG68WLJyhCEsWEAcnv6QzP2lzdvOQPR92iYQ8Rglg66KRF9py+B7RgYaB4MA+aOpWe1
b1mcO2MocTebwbJGLFszwC+hEjEzo0+MKMPCmhV8anyduktiYCFVjvXdQqos79Hd0r61QMEiqE1h
hWmJbJNeWXc0KEHXZdwWkQw6SyZGuEtlV+lNuuR+5vpVKX1L/6bLkoCb5f/1UoSLhD/1ZbN0KRaT
Y+xJ6BMv8ttDf9Koa+8DvDeumyZZyxQula5oTTXYgNLVA+01qOCewPK5H/v0sUorGYilVDuES4WT
iud41tCHuW8WPivmh57iBqAHAIPW/8LTsHWx1ssTLtZAu5mBfnH0ZqByjhb1s0Q2wXJZMwC4/s/I
BGBTud5WSHFH4GwhkVeNiTu2ElN+eR3v5okxlmu16mLKJzPb5aHitPkgifBlIoTAoeUAXqbLU7ri
6q3Wj3dtfEX663wYmiqEDMSYytaMEdtP2U82ZU6vvpXh6CiyIQHZSpa/r2LFpKvSIu9AjKWq9c7Q
LH9OZIyRm4cO4j78b/RU6SLIWJdro2WTCfDq8fRmt58CWj92veTQt4XoJgDc0apqi9hT85hkyywx
OhCwS5QdWrN0cuXlsmfYdHQa2g8pszSiayKskWHMbU1aVLmL2hm/A7BsNx6Gt4A41a3mqYdQ4omk
8gQbwM1RSScdDy7rztAdCmLzBLy4pHaWSq2c7HJ7E8/LEyxAVRtjjopd5ynZW5cewuaWRY+Xt/Cy
CCpagLw17dqkCIXb4YlbflS/WrJSnWTXqAgooIeWnZEcu7bwbbXH6NQe6Edk+ZcRMu+aKPusElSE
O0rNdijsBNOls/6tVh7KMnHaTBIpLM7sXUTyR+0A9/fPS2qVoWrWWd97Sfe11h+0CvyU/BSZz393
NoItKIpYRwoN+0YIOL9V9mmMaickMtThzb6H9ZYtOrKyOX0TpnbTAVVNPSGEiw5AOtvXsav7wy5+
jJ3S5TtYPHbDpfTIMu1bNnoluem4VQDoGNaOK2n9Gqid3r8mRacfYty0v1R1IVzIojrXLB05DIWG
MNwvBeMO5pT+7swEC2E3CcvyYMQTFviEerpbIM+Ha5pvlo7BZYpRp4aIDzX2jV32EdwdUW546yfB
Nc5u9X3hWNqENQYba3R2oaQbhKZDZhX9qi9qK5072PR3K1HCoZixnoMAAksZSnf+rroMk36BZ7sg
Fekn4LdnXrTTvSvOaCVTOKN+iAuD9Eg7Fmr5GNbzzioBxltqEm+xqdwrMYL1bvoiB88g3i1Dhfq+
fbC074RJ8nKS7fs/0q5jSW5c2X4RI2hAt6Ur096qpQ1D6pHovQP59e9AuqOi0JzCi9KqFxXBbACZ
iUSac3gAEq0Hy3DeoKMjX54K8l7Fn89v1XbUe1oEDwSl9SOoETQ0vpSVU7yySdNx34AIbScHjDN7
BF6Qe14kO/EPznUlkYvlNF2DZodoWG8p8eUJMBK97Sm6dJeYQPRHyCo4JuESOW9ejFlrTjaaJQn6
/Q03gffLASyMIbJA3uufRfXgbbWwdaKCahDHw+XSJmRoTDDPoMusf0KXjGPJj5ZxyYCJivmSf4Vw
myiRcTBqVvhLrZ0N+hSAVLQXhcQrGdy+Na0URcqCFsCUvE/JQ4huRotek/TlvD5sX08rOdw1KEtL
rCKjgff/9Uh8u/O14Ne7XLWd8ZjnTm+5iqsj/spdEQWD6LDY76sLygxLRYkNrHEA/ULXB7WRuk0j
CCeYv/mo8afD4tytppBBttO+ByFupgXtqFotYN5Ih3dtSsE4Fh3TpKw/pXEu6rDdDGQI4mYL9UEL
cfqfy8tNFaUQG8ubluqmUo+GFPoTKABrEaLh5j6eBPF+qkwyuytLBmLfVq7S155NnDl7O68pIiGc
ZUl4ooH7umEcOE9depOmn7JLmrfV1To4u1rGqZCjDA+OepBQ8tgtybTTFsE6NvVhJYQzrFidlL4v
5d4zC8vR0gel2BXaUxreKtEncBU6f7drnHkZJqCz84aBFTStFxamgw5Bz8aoyHkx2252tSrOlNIm
LBMpw1XFgPBVX9lnLvGIo7iam3mJJ+oeFikDZ1QpIRrmHlDZkWzjIdW+2U39dSCiVW0bEIiECXKG
psIDMahlj0J2MuEtnZRPdVb7tLCOqTLstC4URJabVz05iWJas3JFrSQrHWbFZnTD307KoUCJUXBC
THk/+CGCXLtsGASQ8NwJAaVzaNLWQlbadI1jHaRAXAD7oQbIhXyfBMLXNNPjc/K4I6Jp1dCOdmzU
3Xz6NaOEiaE380YOKoR9orL59lmdlseHmupSNVmFsxqm9Jhl9xiR2GnlFSXe+X3c1ryTHP6gwCwn
9yPKcSnaUq3E7VFOIOTHeSH/YU4nKZzr1iu5KGQtop6KR3Vzy0hco522Kw6LD3wMT0TltP2IPykH
P31DjcaYlxqB+hhId8SvdjYwd7tr5HW90r3MeH8v7mc5ZaXrGYYlkpKa2MKG1C4Nzbd+jjpPI6IK
+qZR6cAfxfSVhRlGztViIl1W9YipfAp4tHx0JRFk8aY2rCRw7rWT0z6NTJsBiyT3QD96JKT5BxSU
oih203hXcjjjzdWs6wvwiHnxYfLDY+aPe/pIgbmW+8ndRWgw6koaZ7qZlSVVtoSMnXTQMfur+gma
sQzNB2mxlwlNV3RMnOlWmVTK2ZzOnmwv9Z4oOhA2m1Twlto+KcNUwfSgqiAR+9PBRnan9/mErE5v
7cpqH0c3sygVtinCkEH3AXwAsHJzRqv25ZzHjJ8lHF7Q8U3zzolFYblABm+oABCXs0ZBibap7gd6
lLrrWfRk2jyO0zJ48yy1GV07GsXLNppfSSG/2tEl9I/qSgRT95UHkMaw0+pCo15ZuGP/A8igkvJ0
3oVuhlkrEZzt11JB6ygtKEgvvo6JJ40aAC+dxF7cKE/dzhao12YNeL0kzhMAkm7OTC2fvfTQ/6So
W3ao0DqqkwTd/vzSRDrAfl/tXlwp+iCzQWPJOMBgZNzibfh4XgazuQ+392r7OBdQW5Ld9TUuIN0c
dl3xmSovjRSAeMgxRJa52bCx3jre/omSgNwWCkcMr8gdctS8aqcXDiazHqw7M3YjYCiJY8jNvt21
XO4qB3GvVte9BOftvSlBqbmMDKvYNSmadpXa7cHD3O66b4ugy0JkX5ybIEaXhG0ysh7oSXGWUf+u
0MQ7f3wC7een6+Z50eoSE0BeChTmUvsx1uhIsO/U4WCMjlV/Oi9tM/YCq42NuBIUIfxonZFoWgUg
KKTcqvg+f6/m+1wujqkhWNS23p/EcOdlj/2syWxkpyl2VX1N0YlsDK/nl7J9OCcZ3OHMIAMH7h/K
snYW4JqYRQezne847RU/MVcPZg+24H7wJnfyJadzqexkN71jOOZxRidCzsb3fWE//HZEuZLL3X9j
XmVjYeNO1zXf2JkBu9H1Yg8MGGTCMmC80c9/tZM8SIGZEJ3MGehB0ayLyY+eDspDyfzvJWJMGaA2
GlpRCOcMbS2uUqvHusxEfpFtckipiH90WydOIjhfmJcqSSIT7bJ1eFMWB/uiIBLp/n+XwPk/Oxmq
nFKkKGfledI9g8ABiZrv/sPJnoRwxkNLELekY8QifAh6rTGFGnrptyFgzz/ZkbzukygTv/2qWC2M
MyZ7BsOzOiA6Rlc/OTKUCsk1bV99qg5sFqfKL3IQv9fIt0pijhyIcSEeFmYk75NscGtdBzxUKBAj
0Ad+WCGVJbqQEsG4seyl5M6KBLmA7XYbUyao/cjgvP1py6sLHhQ1g0pGJO76t/wwvaKd2St29V67
AZRrsLyIS9Gbt/1KIFvxSmCuVbQYkwHXhVIbzhzn+zG1gEdmWk4zj6+6JSJN37wxVgI5qwXXfKdO
FBlDU13ujPpqKKdDBabSqvXPuweRIM52m65KlIqxzYeYx9Pbh5jIbtjc1KNAzuaFu1oQZ8O1YRYx
tRGXG9mn0fjWTTdLlTkRxhDCF936cX5RouPibBllh45WC8o2MrvWgUJqtM5S5UBnCtL023lZm8q+
Whhnw1lX9HRq8IYuq88UDBWjqLmMfeBDpHkSwIcqWbnYWdwjeFAxVsEAmVq/OYghEwR7xtMU0zFs
ixkFL6DzoF5X7SMMoGmL16Fi3LWClP/2ZbtaE/e+MWdkFMspmYEzhUSejJgWhSfJj67H2f95xb+I
GiMEeq5yz524T8a6j/GGDslbGKZu3mIwoTjGIjbebZ++WhrnKiw6yDkga2FQN+XzsAvv6dG6aw4t
CjTdvvbOK9/2q2oljfMTWTk0tLWgfYPVfFFCpNusat+Zk5sDY0kmkmPkyadkDHf1lO6Hln4/L599
/pxuct4jDsNMGyO8tMqZOuAb0uFEhtg5L0SkmZzrsJHrMJclpcAe1YKmurJCxIKNQxvT6TJBtCRa
EOc56GgOSlJBTQbjqhxfW/nQjqKXsMBj8M1h0VQoam7FeA2ke+1dcmJ32df7Mt3nr6HTOiyjKJqE
FGwhz06od3YeYbB09matcDO0hgFSRF8IpnNubfuf88e1vYUaWtQJ5kplfj5LldrZUFU0PAKl2ye6
ciNTyQWwSHBezPaSTmI4F2Kkipa0A/B3Yqt3Osvrqpe0SjygltFKVE/edh4nWZzzaOuuW3JbR0DT
Dm61HBtZdQr7RRMlFbY1w9Q0TNHpKtjP/gwzunrI5JyxkxZ9qTsNUqVdMvvn900gg48Bs1GOSzTk
IzlivqTlfU8F1rq9V7/XwAd/Vp5naExE0gBN1z5adrVscevqPr0seDZPgjgFiDRrDGPLwhzgl6gL
fjFfzHdJDIruOHIu7LdeyeOUIA6jPilmBh+ytH7+nnW5ry37ZhDoteh82O+rUHPocjNsY4gB1orZ
Ps4ib7p5PhZRFURBqq3woyVRX/UKylyo6YN7pq6dvlXdSHWFeIKbbmAlh/0fq3UUFDDBpcbA7K1b
Sd8PUo9ITOCtN/dqJYO7Geo5A7iODMgiVX2OljdzFrlqdqYf7reVAO46kNVGVfoO99v4rh6TR4KH
BgMnmjAd4bIinajys70gk1Egm4ap65yOmb1RgwkevrMxrybzpTYFL6fNQ8EcHhD3UOC0+SBPnySd
1Apm1XP1n4Jc4VHtLqL6/aZjXsng7BJTEHk9scb9igJfY/yE4CNqTXAqJd6sCya8N/drJYvbr0Xp
0FvBZLXEkl8B00r2Uo1JiPMuczumW4lh/8ZKlwGpbOBOg83ID3r+k1Vt3EuvaLSmfuW1NyJOn82I
fyWOneJK3NCFEzorIC49MLc27rUdAz4XUfyKNo+z0L6ZUzNXEKnivf6qavPDKCTuEongDFS3NDOe
bID8gEJ+tg+hqKK0nQlYbRVnoJjYaCVbx8M8zJzZBYDsUfLrK2VBhjr9yvgo85tSxK7zH0IRulgY
ZyWqxV/TGrAsad3jJri2HvqDsu+vyivthj5oR8a5NEeOqBf6PzTwt8gPMEO1kuU4HnRa3EwgT1j2
xGt9OQB8BhL/F/UgIlf9v/XxWEMSktXp2KB5ZEHjXDiMjpwFg37T9t+y5fG8abHz+eBgV6I4ZxG2
pZVFnQXmqvZQ67NjRYcQj3XduiXx42w9n5e2uY3owGeRnIkbUOUsi2a6GhcVhcrHLjJf+2z3Dmqp
59ljjbaiJ+eWs10L4+wr0yOao8es99RGc6Y6sLPvVNudX5FIBmdgiTlLWYa5Pc+id3gWlfobmqbO
i9h8rK/XwdmYFEuW0hYodeFVeVACII8ciddcK27vsrzoIJC3FaCsxXHW1daaYdWYLvLmZHL79Lle
qDvph0ZkUwI5/JvImLuuyFRUo9WmddP41iSyM7bvlYhdYOs+XK2HZ20HSO8Chno89wabfNWbxMmU
2bNpmxz6dKwdfdTk/fkT2/K6a4mcUSEybdM4RfVYGQwnLp/iQtT4JVA7nr5WL0ctBkABZvqrz2p8
P+nv3fR+fhGbXna9CrbK1S2IN2Re2zFWUb+rD+3B3DdujNb46i1L0BkPgKwrYUsW2xjeG61Fcu4B
/KzWbLOuIv0OnPf+su8ByFUxYEg38kQPGNEpce5hycuyTWS4hzTDLHQ/OZaItEW4hZx3MOe8rdoI
qUPdyW6lwYn22dHyzBvq6mxoK/XF0wXbVmWpOB4FhU5+vK7WTDKmOcWrzKidsQhMBJslUHjnb+fV
Y3P3FED6EGBg46XMLS22mrmrG6R40bjiLqpPTd39Owmc20MgPi9jH6EMbbzpmGMZlJcLBCATIhtg
/VJU3oiUyAINAqsKh0vp9NroJCJEns3DWEngTKgiWmKmCwLJwn4ypbeljvxJAYK8CM1u8zBWcni7
adUFqNSAmEnUY1oehEWKrYBYW32fMxUiTQvFNuIolMqJyXdSXifWV/SDZ+aLFTqaKDL+mVP/4AhW
Ajntagx0pU8MU2Q4Dv5U+p3buNkN/Sa5YL331NHJDkCxA2+VinSd7Yng5Dfd60o8p3pplDVL0ifU
G2l5WOarwaYw3wveTutN5e7ZCZNnFSmRbJJzXw5v4lFwCwkOjecUG7OsKGsDLRaTUbgYcwrUQdmP
MXmUCv0QKgnQDPL83sCD6rxZbccrp90jXCVfymu1WjKE54QESHwHFXg5ZOAbXvU+gx6MiaMdzosU
LZW7cCW5BVGdjVdIrVSSq4MtXo4VRzJA3FZJtWOP9VeJFMcFnCrnBW+26KwOkWh/XpJlOlK0hqL0
3gdm7rL6EBvfKdlYfubOQYj+qvqlu0ou8b6rLeYciy2jjQ9EhggJh+tKfY0jUYFI4FH4roWsbya5
k2EBjV9Yv3jMPdu3vw6BqTtsuNl+FvX4bou0gIYoG6pp89MgMsZmk0JGTBOZTeekoEFx4u71/Hlt
G/ZvGfwgSApk4Ii1R3um8pqogWY9laI+b5EITvsToswqrSBCS78s0t3YIV2lC0B1RTI4fQ9zJA1b
FUVjM34xi4fS6txKdDtu312nreI0e5gLA/QQGGcZRt0fbN+gikubd1nUzSlaC6fKiZkhD4Lwy8u1
InWtJr+XM/kqTrReYKsiQez3VTybymqWNCouMbkFqHrv57HqVPolnaNo6P5Xi03uqlRbc6jjEiFs
rfwwvk9K7AySYCHbYeVKBnc7WvIQZRGjopjcJYjUHQNRl9zaz1/7V/T0qp4Y33X75b6SyV2JWZwp
StI1oLl2Jl8FTfMCKMfeYXQu814Umm+vUFNxy8sYMEbf1J9nVWeaOVoZikvs/mdghtF3+XMGFgmH
5X3nPXmUZdGuburHSia3wrAkbdy0mIwEpNRz8Rrtlb3tN7mr3rEOtHZnf0ag4Z/3R8KFckGA2tX2
aFYQitAwv9beGUhmGthuJDngU0WC6bHdiTzUpmWfFsoHBqY+ZiZlhZu0vrEK4H9eLd21Fl0Sfqyk
cH6wS+wsqxhKQTSTf4CgEczKvFPrwRknew9OqLfWUJ4keRJk2DdvkZVYzjWCSWNqZHaK02AFtRbf
NKayExwac30fotOVDPb7ypNEU2MMcTEDh+OLNbvhrgQWbOKCpWsBDgjYhuqdKCO4vSodzHYy6kYm
Pxul91UWJ1KCAHx6ich7K7rvt1Xi9H3Oa7USnS1pQrGo6B+NLgosel/Kg6MPqXN+77YXwspetoX5
Y37iRUmy0C5tYIOZTXVnl9SLCklgUyIR7PfV6aAkVXYJg+o19LfYerqoRUEDmOK/S+DukYqkyAVL
eGxFUetE9dOCwcWmezq/T9sHchLCHUi6hJIaDxhOC6VxR6tDYudOPi2OTERujxnER2U+SeJcbSIX
UzTGCaMdGX6wm6RwExdEzrL3/6HYFh0O52Qx75C2koogDx19xDNmHfPhuQgsa3PzCFIgAOVHCwT/
AOnBBWS2C0KwUO/cZElcG/PFtvmmdKL4f/POWEnivE04TUaflUixpKO6I0MN6PzvbSeI9kTL4d0N
0MT6vMJD0UbhO81epPLV6mJfvQQ0SVsthjMcLSvNOjVwL6id6aSwfmSQKs07r9ibCrASwlnPXDYT
2N1rWGeF5GuyyM8Es8znZWwHKyshnPUMtgaunrZA3u1uCVTkEanTA9v/sLjs6SKmL920oZU8zoZ0
nc6tzCBs5mNVeD1qhqBMflIHEAmgsOGJChuiPeSMaEnnsi7Qzuk1w1fdfEre/3L7+KBEDfXKLFU8
4G8GXw+6XfntnZEilL74ZvuPs7KJjaIQrJWfzaiRn0exC6zdEboQd8Zx2NmRox60nb0bnsUgWuwo
Prg7chLH7Z1cRGMugcvNK8F8aNUvgOyr62Ap7/VBVLjZPqaTKG4bY7ktKr3Hyob2temOMRUkkERb
x49qZLqZNsM0o3gHmE1A+ge0c8lhAOp3AWINV5Rl2XZ2v9fDN5YNXUX7aqbowpr3YbarrSdD1E/A
dv/M6fAzGQQBR9eycdXEerIVw83QJtEdEgWJnAxcuALcvu1M1UkZeN6jTqrmaCiQZkyvkdHc5wG5
zzDy4pk/68jk1ng5b1kCjeApI2vb7uzIxvKaTL+KY/uhSESN6yIRnH+ty8qeU1Ybz5OodIy4/aZV
ItyOTRkI4GTFUk08drnQHr0zcZL3uJBy+kTNJ1v0dNhUtNX3uVuV1kncd5ik8hYtcdLkK6BedkPW
OOcPY1PXVlK4a7VUzHqSJDjtcZSPY525dqx6algEWYrUnaQ9TuYgULjNm9wEar7OxnxNvr2Igtgv
syb2cI+HT01i+jIBOI61H4Eien5x275hJYqd4SoKlsZ5DJUJ2V/9CSxV16zuhK65119RnahtavPA
VsI4pWunsizjEakVY5iuMcbjqsv4GusiwP5tMYZtKYYNNgm+e8rWCjXsGRTvkP9I3+Piu/79/K6J
BHCKtxRhq1cl3qyxbPhyR1zdrF7tXjQGtGk/FuhW0WMm4+nLXQyo/8xjMQJbqovl604bg2m4hEEB
FB7/iuD7VdADShEAsa3S+kelJoc6fxyU6XDBfq2k8I4AnR5DWuHZmIHcgoaO2ReOLVJlwW7Z3KFk
IN1s8aJDURh40sZDrz2dX4To+5wfWPQyVYwSW9WY5Km28qvEGv9ynzhjTCpJzqsF+xQjMSHnO0vL
g6kVIahsau/qNNjvK5MflLGIpRFSRmPfYa686p1x+Hx+s7YTVishXGhdNno5FAWEaE/V62+CchtT
mpbDmJ3VR1ngNDdnLNa6zEXXRbKoMp2AXN/5SmC4yHXKSHYy3h1531SeYIFMZz+EIKsFcgFiGMP1
GwneDj+rV2zeujadKMZgW7sr3eLbeXHM1M9JY7+vzixX7QgRCJIJwFg187c2l/16Chobna7N9y7B
ZLvo2juvJUgo/SmxjwcKOma0BCrhcR5uUrRu0935RW2fmI3OAEU3gJ/PNyGQPs3HLgJcsazSyDWK
/mGOctmJzOWxJXLsgKxDdRH2e2kvu1OxuFIp2NfN+w/odrKmoUdBM/j+BBkwzJEx4p1JdjKg1HNv
3IfBr9A4CooLECvXwjidoROxErKgTdk0D4m27xNvkq9a5ZJ4fy2GUxZKBw0zJGhC7PziliGcA/73
qYNmqvvcXQSWvuUWT8JMXk80igGPvKhH1GUWD1y+jqk9CNSEeVZe+dciuOtjjhazkBiQqLwj6DDq
dpWb7NRDB+bZfC/m1NrS/LU47iIJNQm4pSOA6Pvic5HfJnHpRL1AEzYLwmsh3G2SwXSnSUHcFX6X
j9QLj4xbMHsxb9XnAZMRuqu/zHvRy0x0Vtz9ogyxlaYmbJrM+z66jRXRAI5IAHe1kKHUkIHGU5bS
wMi8OBaotuhouFslInoX1iYcxkCkK2kKtBJkhf3hvL6JFsHdI2NshRmZ4Wvr+nkYnxJhXU6kz5wb
6AyqYhoQXKcDurtAKpn4yU35iQA6IXTGW1a1+rsFcf4AE/Nt2HaII+1MzwFJBMCvRsiStblr4CkE
yBxCVbz5/rwvEj2eu6aEIy0NKbBV3R3mpwuWsZLA2aVO6zmxJLi1sE6cQoucuA7OS9hUr5UEzihV
2047O0GrX2xnwIfZdVaGuXFB5Wn7yllJ4axQCkHdOkeIf3uwrOgBTuTQHw0AjVeB7RFBVLSVxyIr
YZxFjkWRdQ2jwmn6wJr3xrifjX0j346aQJBo7zjTVKKOSNA0VGzSzjWL2YmsF1M0H7mZiVkvh7NN
BOBA3p0JXl6H6JaA+VzZq/fSS3VtAAU3d5NP5xViE21iLY8z1cI2VPRHYfZieih+pM/ExSzJXm/d
qUb6h8HpF7HTXUkCPRTZEmewExgXxzjCoUlGdqhb46bWLsn/rBbG42/Roq+miGHXATLvPRuyOxqL
GilEiv4z/FsFrW1Xzmi2AkuE8tR7DJQ5Duq98cRKn7EvqlZv6x8xTfR/M5xYbs9UzHoixEQxh6ay
02eFawK/NR0F8eL2yfyWwjcGqXY4pnEDD1EN10p3PSWCk9+E1YEL/XcZPJJ1p5NikGukfrQndRff
Y7DfURwF/ftuvV+OxpvWOmhtCPCAWpzzui7YQJNzr0pvZiaZoRFlTYMQPf0Tct5xLuKyEu0g52ON
iKLL3gRagTKVbqL+U8qC63vz6bnewg/+NS0BSAK2LHlHA9mXb3LAtZBDGLD71dj3L6KoRLQkzscu
RgNaHwbPGJd3CrCWwgsKe+sFca5VbpaSVAMS6ikBQtr0o8ivi34XU8HGiRSA860U1ANar4AXtJ6e
rOS+Ke+qXBC/iXaKc6c2Wum1QYf7TvIn1T5q9C91mHMCRWTX9WCUbNB0vpKX5KCXqOUhUDxvKtvL
AJkLJsBVXec7Y3KKS0FLEeYW2kNC/Jr657+/fRKn73OxVFP2VgTydeTL9OEQllGQ98VdPJoX7dZJ
DGfxGg3LLkpwzcgQ0dJvmpW6QsAm0Vo4e0+GuujlAlFbMxLPmr72IGmwh2/nN+w/rprTUjib71Wj
7gaz6BFThTsDrVGTAkq00ddQiiw6F6N+5wUyk/vwJEVZ418NYKteXW1J2akp2HuxqnBy9DmoaenU
5VWnuH8nhzP9Rmso6B9ALhoXqWcZb2F8NfWNo7TvfyeHs/021nQ8SfDEphIAvbVXyjJ33WOeeefl
iLSBcwA0DosoZ6ATJPfV0q/qG6BbnBchMk7OB2iNlqQmyzzm1fQcD/NVREW5MYEIHpvBomMrhwXm
l/Nw8Sd98aZeFM78R6T7W8N4fIZaVykpFxSglafqR3ZLADqWuWnrlK9q0CPDKKrNiNbEOYNeHtOh
zXAvpwleJpiExBzwXx0MX9XSzSwJ4wI2k6q9a0/UjeW38xL+4+o/bRpb5Mosx5bokzKAikrdjdfK
c7OzPO2L/QWb6I83CYjEe9EUpECheSpTinhQt1JMH3U5Wh++6MazAtzN88valKEqBnofdIO1P/y5
qgKpAjUzEdCkuXpQlZtSrwAH83peyOb5r4RwnqbU+godyQClHCXbJRJme7XGPy+COZEPTnMlgnMy
YVR2aaWhW9foH6skc5RGdabocaEPxMgEskR7xjmaEmOVv8xHb/yFXKF+3onwXpkjObccztGMzRhP
aoR6Q1nd9XLq2NZTT25szDlNX8ZqcZZOxE+x7RROO8i/2uqqVDDABafwq8SR+OZtvU/cxVX89Njt
RQiv29fqSh4XiMhZFceDpiCfFxjH6AqEJnBCWeVIuyKInkS5CoEK/vxvVtYbU5JOORtErKRPin0/
28F5/RN9nwtFUmup7EHB7hXRTd7dzqLGOIFC/PROq//fsMOuCmeNUfREe20v+UMg7dS9KfCjAtX+
mbNYialJ2+sqS4fr9LbNrrP2resF1iPaKc4ZKEnadmOKy6BaJuDsShhMzrQL4IMBb/OvV/v5El4t
AxP+8UwZMJQWUuA0tjG9qwtpEgRQos3i/IC0ZEPesjMH80WEjrHE3kv4c16xREI4T6CizVKeU8QD
S1XuamI/pUW8s+RLUGGIqssWEGJlAHFz+muOZk9pi+y3Jn3J9R95lnmR7F2ylJMMphmrU5lnq1jm
HPtlZE8zUtPl53ja/50ItpsrEdQyw1iS8FxupsIn+WeSlM4oip/YuX5wzpplgf8QLzSTH0xLDSmO
SY3e+2SpXtV0BFG7XjtFPzt0mkJXCZev6hQK9GA7XbiSytnNbI1VXbITCl/oW/xcLS4424NsF/+Q
viSjQ94UX96LDGlT+wgahXTFRjH156Wx2k9ACMi0yRFTz3lzt1jIJKf5baiK4FQ2b++VGE4zlhDp
feYO0JL9bADsWTUyZ6ruovHezr+e15BN97MSxWnINOqYz2Dd/1Jp38p5/WQUIqzi7dVg9lFR0JoG
BLw/lbCZQ3nWpK73Mjl6UNLZBxrk7JTVt1Jp90ksChO3b1Jig3sHyT3Z+gAZ15RjWph4yNXvxatx
ZKMg6CQzXVx2nhgHd1slfkvjHygj1TpjLsBrq4RfB+02yr7M1udLzugkgtvArE/JokVYEEZB+uZb
1QkqpNs6cPo+9x4hpI9RiMUtV2X93k4Vpx5F5Z5NH6GrOojfVRkgW1w8GneTXaERBsS14XBPKs8w
3uTpSoKN1pYb59Pugh1bieOuogXkstE0QZwqLddzGO1l4/G8hM15eAL4egJyJMyd8E+sejLHWLfQ
q9j59SF7Hd+lQHfqA0CyY6ff11eNlzzHiUt94CIGkRASZvPMVuI5F1EpXYOeDuhEoklXoWTemOMo
cLGbIjDqp8ByDdXge+LSPp8XWa8x0awnd4Vc7ww6CURsGs9JBN8TR6OqaNOopZ6l5DNmD4Apljhh
oslwD8Pb+RMTLIeHcApT01IXBcvJGoy/y8RRq0uixdVqODsaRjhAiU1Q1cggQcK1Miw3lXERJgtB
/wz4rW300+icMeVTT00zw1MBTebu7KMy58SefqvvtJ9Pk/Pbtt0+sZLG21Jl51YYQxr5Ul7Prx2a
JyTfuJ4/Uze/ZdRcrMesFV2B2++vlVgu0JMwi0LjBHdg79moNmIKKtsRbzmiULJnOIOhL1gnO50P
YQz8k2XZePkj+PvzmjKnqDM7y0BAAahvhwGKJTv7RX5TveIuv7lkfBAAfIzyR0FTFt+P1Yd1AfzU
Ae0oJnjQC7TZqLnAuLZDpJUMTh8pJlntBoGsF71aD6womO1AyZlhRHk3eJpbeBGrqC6aQC6LvD5s
5EosFzuHbWNUPTGoF3fHFg27S+bUelBnr+cPbNsDr+RwLrAsyozENRRzejB28g5jRShSl6VjHUYn
fp3ue18Gno8ElKLyeKEDXknn1EVBCjc0ATXtZcjeaUCV0rVUAPmw6bFWIrgQF7SfodSmFUCr0vYl
jNP7yRSUu7atbCWCcyVSaNphNdoU7+j/kbj5I3IcJIgA8CRdxMG41nrOl1A9b6ZIR9IQocA1cJE+
AV/dsyPjor6P1bI45xEPfYkhHJNdzr/6U7NdtJNuGH9vuhO1Goo2ka9UZ22UyFKDc5qKXfIImsQ7
yY0/mV8y5KdcdR95ommz7RD3tD6+dE1NOs62lDH8OfDao3DNgMDq/RywIoyIO0qghny1OkW5VRsz
Onv6FIzZnopQcTaDAEsjtmFZmMPgwb9nvS3bjuHQ69Wzbtyk5Y9OVOsXiOCB7WaLhskc4+4359vM
vLfL7zS9JMdyWgWPaVcOSIanC3CkZqu6ikCJYbTyy3mPt30QvzdK4/w5ALdRpRgloL7HrSMR0000
EVLQ9kYZNkaIgIULXqY/L0ElMeq4jUEjYg3zzkpiR5c0l0qiId3/MJmTHM4RNJll9lODyhFAFigc
d7JXnDQwgNkYUF/HuL7IZLYWpisyRtwNILARPqFjWMB8s2rEZnl4N417Oznkg8CZbt17axHcfZSU
ilRpNhgcFKm4qcLIK+l8LenSc0OEfpsdNX/HrmWx5a4SEcipdHi150AUBmrnHWHcrAHxTMP7/+2e
aGncTWTRyCatDX9T08yVwpclsV0KJaS94KnL9Ovcujj9Q8/CQgHehHUBvz5uhmNBKseMbpNqOMpU
v6CRTldMSzcMFe0FPPtivcy0a2tEKlV1n4/oj9m3IkixTb1TFeTGdNtEKwy3oM5QJLmv8cKpqiiQ
lUNUoqYoamLYPJ6VEM6aOqU15EyFewvN5brJfQr4Tml56AAEd94DbdqtvpLEXaw4nLhuMoqi8k1+
YNhaobdEzk8EuMDYR4GojVok8MNAbYoUZkkwjBe+GEj1d7vQGyOHeEgAg9Y2fxFBXgm2kk9W2WYU
yn2CgGiSIledbuq69YoEU3Sv53dyWy8wNgdKM+SYf657ZcBdp0jDWGEmKFf7K5WGbmQO10BYEh3Y
pqPAPOi/cjinJNlNTPQFHJPqTgkUr8H+oTvr7id6jiciz2V69sF6V8I4rzSNmd4UBHdglcs5mIZM
F7eU6SyMBqUZ9l05Pcvzj7/bSHagq420CcDL4hJxuFprfkmuZW0JFBGAyWbABaaW39vImXEq5yQt
VYvFyQCX8ZarBInm3FGAXjDvS0lwaiLl4OyZRLEaErtB02s+Os207+Z7ORbEyFvBxHpFnCWHcalL
SQEZ45i/h0N0myuWd/5oNoeOVjJ4nibUbGcrqpgxARWLvc6WK/nACIHrnX44L0ugevwgaqROqja2
AD9tJN2ZdWAVqAmwn6+NyMIYpO33o3B1m3fVSSdUZnorzUtnLVeBa6IgQ5HdKrlbvWpAgmakTeMx
U538R/l/pF3Xct24sv0iVhEEmF4ZdlKWJdvyC8uWx8w58+vvgs4dbxribExpnk6dcs1uNdgJje61
nPZofJHP38p0FS7Y8UIzPbeX3ksrusMa3pXRNLe9ot705mOPMbY4TfzLpysxSE2IInaHV4+hxZZ8
vvi2doxsd1H2l0X8Q6T/7WJi/6XuutToBjgyvh+6WprPF/0GkM2zXXsnv4puHiIlhqriLYcYYqBX
AWSrdCUSi94Xt2Vu7aOSPbG82Nt0x7rxqu0xmCFRcfMYVzIFi6FsbKhpIehzFRfPwOVt8jhzLVV9
fZ888k6aXewkUrk5vIvKK6mCuWR2MqpLgI/XQBoDTlzEh3S9zLH33T7cfQSpVV+JE2xliQezwjgf
OkzTL1Br5vdGJNGIh6b3ClnM1EB3aGGh+k/HSxNVXVjNO5JvFUF3GHfRIf0QZ7IO3qG/xQhR2MRr
mBl2uAtpLWBj7M9L/cMyJVO624llJUQIwyrt8j7o0amIP2un7pjtukMAgEJPBUzNeCV7qt02wN8q
iQF5sEe9Gymq0UL5Znd+Od2W7CN55ayQGIiXMJwYU9HiIY23RHdTJ7llbceJlQDBiaop7+NARbFb
2U7wDUjrfNfhSuud6Lu6010AoUiC32amXAkU/EctWzZ2McMI8nJc9H1EJKlLqpHgMXk1MWMxca+f
H6rrN3qTKxNtuNYbr//NVXg78p2NgBvJKm9ZIOzUTBV3rKRlfgRivAmoUnpxsCLLyezbRpWc32Yf
euVImlCiUTWNG9tGqG19+nXxUj9I0KRtDsyb3PZYg0rYPpqyLrTM1IUgQe3AHiIT6cTMcYvsr7Ou
3JejbDx1cwxyrZsQJCaMRBgAA5u8LsTkVrBHMw6MSGx0TF+7C+/jn3JayrfRswvx713DLAvGOSrw
Aec294Muxsz1jmp3Wpi7VXQa2ts4sZxKRgcsOVCxh5YxtsQTbNWrk87L9MhV2/5QFJKeN7eFC7qJ
bbTW7sZ+tlAyJt1NNV714SnKvlgytN7tyvTs02IrrUjbaQHM0ITZmyK76oboLi3ST02upQ6bzNhl
OfsrW8A4B3j1ny2L9V0Q0Vni+JI8JqLdm6E1dANnE9XAJXJlj809iEtaZ+6Akk171fymJfkvVkWL
w2gkuxlKohoVgs64zEuWZqhFguE6tZ+bRNJbkf2+EGVK9D16RnnDTVke+ypzlFg2F7FpK4zYmPFg
qoE2jhDIVBICNxVrVBH2xqvaH6vRaea7UPtQLFkJEgKYlljKotUQRHpwbf+Vgb8vCCT17+Z5rWQI
8aphdqj0Kor6cPw+s9dolvw+/+/fOdbq94VAFeR1r1MbQcPocn9uEsdQQycvBjc1HpVYIkymjFDV
RGE66YWKA9PBPdjeRzKAmE3POSsjzg3E8xQuLUONWYQKOGOizMmb/pDMxp1exT56h3taBreVodbe
5WJ6MwiuBAujOFVuW0XXg/ZybIcrI8xcpQU9U5z5/02MUOPMMWVA8QF6hVEtN0EL8kbFrBQnLGWw
ztsfSgcWP7bedCJOsaiTMfZ1jY5NNBRPke4GCvt8WZXtChc9rr9F8D9hVW7QMIuArYTrxwjgaA5d
aNxPj7xi55DY2uNladvf5yxMCAlMH+Ku4lHHsG4r6gBZQu0lGUomQggGJCiKGu+LCGzL5ITzQ7vc
T+zpshrb9n1WQwgGSazGTZci18ZViqmYr43VObr5A69+jgX+i2K5I+TTZZEySxDiQ97lQUICZESa
PKftaUx2l3+fH8v7+HNWSQgJKc0Mnb01IovIwUCJk49XVXyoZISxks9jCGA6RqQUScAtYLKWvZYD
UwLD9DI4U4ky4vRGW6CypARuU3ePrQFoul1R3ceye+52yP59ZIYQBewR2I59jNrSCmrHxm4dVWpn
jkunLB+CShKyZecm3HKqzi4NsKOCN1J/DdP7oAJMt+SyKzs1IRJ0lTEWS9+DXiyJ9mwJ7+rhijXx
blZeLtuaxJYNIQpkljGa0YDPQ5f7sT/EslfS7Qr8HNMMrukqpiXZPJdVhPyjA3ofKJWfwv2807zk
IZF8FbJ5WVtJEiLBksZINw02hemn5evoJ4FTMFfzY5/dY5fnTn2lbpI7muaoTuzVksHQ7dvNSroQ
FBolM3PKbxqqDqasFkDUxpE8LKfFz/zQUyStA1mqEIEFjLIsg0RDR9X+xMnG6r3tAl75lrqpJ28A
SrxLnNpoKjtlXdbMXtVrez1MHhBd92mZPCnx5JgK8T5ik5yEAkPrFG9of5pMT9lELBXx1TRPRfdX
F8ggtv/hY50lCOFiNGYyYFaPE8QEe80v9/otvWGOWzgUrGau1Tr/TSMhYph2gwC1YMlw1ugxGZMT
az6yZK6zs0pCxNDnLjJVfucEcq8zMJC03y/sQ/n8LEMIFj1RimgB86vXWM9ddxtUT3Ys8yOedN4n
v7MMIV5M+pLPQYz3c+xkMoz6WZE3p/pTx/K7vtauE9IA33/+1QSVmxYyEKTtyH4WLoSQMiyDdJiR
EYu5AfzszaK+zNm3y7YgkyEEiqxONUWP8JKeJXPn0jFUHT0ZQL8AUhSJ2W23k3SQ6RkUePIY1/zT
k7qpZT0J+U3mJvyePUUYSA08BOCf885yiD/t54Osp70dmc4yxQuHHgf1zFp8wHD2x1+8yRMcp8cp
AOEsb9rL6I43j3MlTggWWTQZC+WfbB57Rw3dASRvwYfsYiVEiBdDhj2wiWGGhA25Mw0u7x/NMhiK
zZy/EiIEiZBiv7mZqxljAoFrlNe5kjtZojkK0SV2sZn0V5KEWNE2INwzc4S/zjxo5ueeSRrPst8X
4kTH2jAsEt4wqTJ3UDS0jmTj8Nud4JUOQpxQEr019RlJYn6YQfHV7iPP9IMd3WvAD1e8Dw07rMQJ
kaGfCYvjGOthRP/RvKTxfRF8iYvj5dAgOzcxNMSKUUchzGwEp2MCevW4llxdZN4iBISagp65494y
zbdxfCq1yO1l1LiXtbBF7MUelJuZGkCLuMucMXquB/fyMUnCGgb7/wxrqHvKxDagxRL65Xdgx3vR
br6vXw3H3I/X2JRxKil+vCSugQP6T6Fp36lF2aCQbTxUXG6xKzEkzjmkNC96+Mggqf7b3GxViAWp
EQSKDshjT1FOwfBJiyUeetkObFWIAMoUTsgZIEkwQs2xMTqhjPMOaKeXP5TMEoQ4EBd5GFY5WkCx
4qfdXVdJquDtiAmUVtCf4sYlbneoRtt0C8HDxTzd9dGJTZMTgERANky6fVhnMYJbTrE1Ax8I1CJm
1roq+aKQ0xTKtnX/IaCdpQiuGQEOMUhNSNGdBQB81V3upu5ymvzQBYiclJTpH+z5tzzx9p8NwHyN
Shwe3wfgOxzBk/Jdvftfls467yOmgP6zRTFZaogjC1NtNhOtMLlcVFnpLm33k3WNpDzdNrezDCEl
lEFkhSHFVKll0KMGEPTClKWdbVM4ixDSgJqMcT6UiG0Wyox8eNHoT+kmMjendxWwfpYhmFvPyqpi
SYRKHqMV8UNiP2joATXJTTrETqw8X/4w3KwuSRPMblmaptfVBBr1Yzq5YLO7mfLip7VYk7skmvG5
YRU6apkaww6jlsqCueRExbeyyAxzwOGY8GFyyCewPme+if+5rOQ/ONfvMxXfyrIad81Jh5aJsquu
+RpAslPc/qWK3PioYLhDRgK8/Wx2/oris5mpBc0SLaBSpCG2HjnKYLBrbTCsWZi/+NDINpxKY5oF
uGhbSBf5NGgxa1Dnm+ovM7hJMdAVTJKb2eaHWskQUoaK9fi+4ElX0X9o2kOhA8dctv+8HZRWQvgf
seoWTV1mJVmIypEQh7PvRrvmoAP11KmP3X48yF56ZDoJEWPRF4aJN7gz9i2wswmWMkL3CZER3kvV
EsJGn7dTN/NZ7aX2rD1HTVLcMnHIAx/DSHfSVthmJFwdoxBCKK5guVJAr+xrdFx6DFAVXujb7hAf
O5/42oG8SFctNwPJSqYQSNrcaEmZoT4CfzEEwsO86Yt1pLfBHcWlySVuDXQWcpx2gPZXHy87+MUP
CbhvoZU9pnhYmrEw7yWhFu1n5XOzDMWVztovl+Vsu/XfWkKQUHoWfZvEIcVzXak71t7c8S8Z2+C6
5N/xQzNIK2FCyRnXsTYMfAZpoj+N4vtMf9a6pBtx0VKgjxA5GiBfUnOBiA5E5UmmO0wKcLNdrq/U
ECJHoRSBUReQEYMkS/+a3ipAD50O5LF9hT1qT+AZw41N9l4nMwkhlADdfygCnqrNMXXZ8MNSqJO0
MhQsqXJCCEmCcgrjCg109lAcrRMBwI5+a1z3u/xo7Kp9fQWa94/MC6zOU4gm4byUedmicsv7zAG6
rDPIGDX5L7wrCgzdfiuqdSo+2tjhkNhxj0dVq3q1gO6VXTXTY4ueGFF+SRyKG9glUYKNh/OsG6kK
z13uDNMtjsyfrpTPBh6+euffjd5vFwMr7QSb13uq6GoJUDF6xzEvEKU85o079SsFG3B7GB8uq7ht
iOfDFMw/bAie33nziNh3dH4cjKtYxjwmEyHYOmsrxvEBMOgX7OLhuOSekv74b1oIdp7GlTUGyGNe
gBG4IntA2nQsWeNIpodg2UajY7gDgkACkzppdArYD82QPK3JZAi5cRpLrJPwmT5jeI7HQzDfLjIs
IamFCbkwwkZMVtgICvon8+/yz3TbzM0A4XEAiaMr5ZnhfnLBj8Q3GobZunmagPbEJ32LJ7jR4bXx
6a/lRv4etH2E4DzELhiwY95N1VltYNctrqod3vUjilcNsKLIhge2M9NvIeLFoMQEeFCO+E76fFst
6CZ/qJ49/76QyfMu6kxr4lE0ao9FBuxKdT7Yi6wHsnlWJspyTVN17M0JJq1Fg1qPIy6lIS2dunhM
sIMQfqQPspIhmLQZVXPQKSjN0+p16kYnoc+sI07avHwgBqzkCGZdt+aYhIaOGJCdCPluhPuxl/VB
Lp8XESs5LDejSJlxU7PH+Vsx6U5sGq+9IROzaV2/VSFiHUetgpCR8mcmYOUH5vcmdS6flUyAkNcm
S9GXKkZeK0MSeplh5U4hjWU86L5z+pUWQiYLskxHwwVaNIPtVZrPmOJ26TG3dpeV2S57TdsEJxu2
lCxx/nLqA9OKgePj1Y3DebNK9KbARjH5HF9EdpvdrqlW0oSMyQqWaGYAFivrG29NpT5QaNzO9oqD
uQ/dxrVfyAv5eVnFTbuzMXoF9ixLoyKcaUBLrL6G8CHbCBwyRuDZ+Wn31L8sZcsqDGIyGz0wwNmJ
qzRJD/SgccZcR8JcTB9XumS1fssg1r8vWF1eYDSl412HaCy9ucYjlbWv0vuplCRRmRzB8JZKLZpC
Rwllx9/G1knVX73uG9rhv52WYAdVPoAfy0Y5oDPN0QFmTT+y1rw+L24Vq34D6PNYO0RI1P1y1MYD
tT8FvcR3ZJ+cH+VKRLD0WkYtPuCpRm4b6Ec1/cgM5FoLIccULFejrAMyHR6SnRr+DxPG4tnlj7F1
J1gLEZJMYgeWEQYgP6/D5ZSAl2NSsHCOaZAX3IFugYsmCaCbRRQgtTRGTUNlYFD58+Awr1zHgItD
Ufs6n4J97ocn67ry8+t/t7i/Oam0lidYW8EWM5048kVZfp7o5zr+MtvoRX4bsAIWPVcAUJ6ijxj4
SkXB/HIzLfJWRatXb4t7jG+cQEnpXf5sm7Mua7UE+9PbihqVOuOG7731ZUBBuBxMnznpk45YOh70
p8sSNw1+pZRgjWFdhrNNULhFjU+SYyYj6NuMPRTgFLYJwndTHA8aqVolUQmfjW3LdgE8/NOoVeQh
bfypLYvE6rfSgrESJgRUrNR3wcy7CMBP1QDihRs9+3H5vP7B0M8KCYZuEeyBdy1KnhaTO94blRzG
uZbbzl/85vQxHMa1ToKhK4XVLEGEqmG0b3MrdPqfZiTJQ9s2cFZJMOwoG9BJHZFNC/aZFS+1vr98
ZrLPIhg1K1KjjmP8fgee7aY6LTmAfYzjZSHSDyNY8pR1KSkaZNPhq7WPr+ITGkl4Yg7vQ4zZxVLI
J9mhCRHWbLtazRvYGihPnLoKnXaod5dVkp2bUMGXBgv1BaRoXtj+qPD4MSn3VSXj25MIEW9urVEA
QwajgRiFrNyJHeZUxUiO9580efeiA6ilsalgxGY2uHEfuxbWGtKPLDEY1CIEmKwWUcUBqoK0+tir
4A8rQYtphKfBQJ9X1pHYfB5YSRFHphqQeVdUxYfX9vx1IDyhpeeWx8Rp3MKVVdebeRxlvM43uW2Q
ef+ZVhtKGfAM4DpBf70YP1SASWaYZRmuZuvp8ifavDUYK1GCQccNI41mIrBFx//l7w78ZPZ+2IdS
39m0uZUowbDtUSNTYk2IaeCIGrK/LPs5l3XZ+G+It62VOuKLuVUOadvxdYb/LVOne75w30hBxCSq
iM1XM2PtjHEMsMnphpMk6RHcVC4bZcvuEjsQR+bBd5LkbQ8Qx77IXEL/GtKbhOVuk3wxA0mZI9NI
SHDdGBRzW+DgaiNx5+CTgYfQWbY9sxk9zxZg8H9f1dklyFWGCRWcp8fPS3G/yPZXN8uO1e9zJVe/
X+V0SnXCo3N535HUBfO2Q4rW0YgvcRvZcQnJLaKDPlfhjJe00+jj6W6n3NIDLqRYZnAAo+Jk3/or
Wf9QZg1CVCBYOzICDeROpfF1Bl5RssesmJuNR336KlGPl0zv3YjZFkCedCDJCgc5W32SBSbotmrf
etB35KDe86jAL/aKJwMP3dbrLEw4S2VG661OkIsa1cRN2LVI5LCx3DdqusvA4XxZt+0IcZYmnGJn
YDC+KVEwdDX2K62bkn4rDJ/Y+D/kRe2+VrJO86ap6AQIdIZK0eMVmpiYQhnrPsUkZ5FcW/FrbB2Y
bFRs069WIoQK2GZJbg01LKMlL3rzOEfO5TOTqSAEh4Tmit4kSLFzfmV9N5q7TvYSKNNAiAzY1Mk6
o4bnUv1VG66y0v9vGggGregpjUiIfSAz3PfVc0n/GksZIMqmHa++gmDHUVXkkRUjlWLM+74vH0ly
02ACo9UWkGN9JFzrFgB+USQAj02w4qBaNGMJQI6Wgpr3kM10dklrE9dUlC8fODkD443AntIMME//
GVPTrAkAKUJRKSrXQXWbstfO/sjHWYkQzFdtKr1kCnYqdfO5qbC5cGvJGIS27wkrGYIJZ3ELZPCm
71Hn1N+1zxmftcAFm/4q7zVH3h/lZdO7AGrqQENmmsofYP48tUhT0h7ARnB6tXaT+DpoU4z73HdW
BvznL00ieSjZNL2VOP7nrBLfoC2RpVcwvSL8bui7qP7StZ2THJZB8lAqEyTUcAOgBmo7BACbbT4v
wa4jz+MyOtr0ZSxlkxWbIeGsk8iVSKMYsCg2wWQF6VwAaPvJpLqXbVsmQrDtqsS8T9OjtzOYiulQ
q/7aLjJS8M3YuVJDMG42DSNRwwmwCEbhmcWxXbC2osqgDLc1QW/chJ8SXWyNI6kNVkYRobsweVJp
tNO1dHf5sLYVOYsQw5tBGoCYo9ObYc2+BFxrozu9bFVk277OQgS/iQ1WjFTBgiBp08XRYmXXpIWf
tX3kqGl6NZUyWHH+V7931LNAwXOsNmsByRABAjIfd/O3pk328bhnrWQeRHZ4gt+EShIZA4WlRVPi
G8NVgUtqNLx84AthcJdAHWBSMcGcEzNoh0DBSAgLm73eDX481jswKUu8ZvMbrcQIFl3ERsrGGK+y
dRil4FIPX4e6HZ08UFGMzvuu6z7wdmqsBAqxu851sHRSzDXYyWPeou9ieCPf7olKSZ2zaQwrQUIV
0mSNouQ9BNE8aNzIfqVmfFjC5BVoqJJBaLJZhwKcXwe6GJ6tRLTWXq8xrdkAWUo9qXt+h2iBKsiH
ABNPfxwwU25h2kXzgCbkyZxsM1icRYtkcBMl6aRwFFc7eab9d2pK8vm2gfxW7a3nsMpGJTAYBuAu
A/BxLj0rTx2lYx7Tr5eAOpMh3aDj9vbOhVfqCPZIwiYd8ub/p/L5OYYn3js39+VuPsjObtORV8IE
W0zbMmuHISHebDgTdua+Wa2kLyuTIBhhGrZhincGfJ15crrBDclnTUYMvd32sTHnTwCLzWwRyLcA
QMZS9BFB2xRTNi4HXEdTAZQb0YOsmbX9urGSJYTYrmZzETGUd/0pekPZzZ8Nj2no0xKXd2nHK1WW
2DdlmgSUSZSoBoWP/VkQZUsbYWQOa7DTjuzax+ZtU2O03yQmDxjaP8huMJsdQrx2YIgEXCYAnxFE
dhg6DQfeUuUo/cxN/XSv+43PJ9dtT4aytmUkJt7BgRiIriceqv/Ur8WcuUoLhvsM+ZksGFd5HpPH
y9lkK0qsRQj5fslioxgj5PtSO+nsypINLMh+X0j1LUutDIeGVZBAeyKm8TzOsslP2SkJllel2NeN
c9z6qqADq+ZVy17pLAnkMhlCZl/yvgIKNnJGTJ/a4nqsnxYZAYREhDg3ZoxLG6ORjsZp0d6MTesE
9bSLo253+YPLxAjlQ1En9th30KQlNwht1PKmQpLJZSKEUB0BYygb+dA7TaaDVu6T8lVLZfDGm4YF
9B9VA5KWib2zP30DVMTwz4aDRGfkgDFcP19kcMObeuig1cV4CPDWxUvx0nd5pXKiEWKfSHynIIPL
3GMriZorEcJR1dmoBgGHxY2DwA2KR6WIHTM+mbZbyehTt8qetSjhwEABCDrEFnNQCjJOzT6Nrel1
pRvOPz5gYCuVhMw2h50B0gLUHRkGojXDsdvvc3u8LGPzor9Whn+6VfFhzxWYRixORfT899Jx8IT9
lHlHwCYS3chWaTcZpdYChThZZXGlVAMKueorF5ifAuxsA+XfMV1y+n9eosztXU22siIzQiGAGosy
dMaCHN4k1xMQMrRf+of8dfXFhADaggCx6PLwbWfjuNixE7HlVkslm67SbybEUDC2Lb0amXyMpMPj
evMp3ZvPZK/j7SYHNVYp6ZbIPplYAGetFlYapxzjSN5z9LabrptOc+Cr6d1eB7mi5vyLnR/uSGKl
ujIVsTBWc3se5xyOhtHp5Nhc2yBztN3UBiy0vS98OXrxdij8HafeapaVM7QJS+pJAzGJRS1nRsNb
/0vibjwMvVPJIHh4NTnthNjoCiLwnhg2kkaNqmfxyEF7GVz+4RqQnsi2KjYD1UqYYI76rFQFovHo
qdHyWs1sr81q7LDa3OtW4V/WjP/WJcUEm0y6YUnZjFvuRLRDnndYS/Ro3AGYv3JSM/da2bzE5rc6
Kyf2uyILGyog0J29GRioZvlqqofLGskECPk9bYI+SHo88SVp4qbms6lKJg43bxXgo/nbGJiQs6wB
cGVtjicbtk/u+7111O4Wl7oczEnGWLkZ/FaihJzVGpMNSm5Ujx0q/MCJo+dO1mPfPi8sbBomIJ5N
sacWLIqthzbKrhnkGTNSlvmRwXO8sP2WIKSOyS6mKuZ7DqX60pV3oMt2bH13+atvH9RZhpAl4j7Q
c8uOBy8sf5HoZRhNl2ayVLTtmGchomMqgT4oBJk91B5AkJznt6wxvZh9v6zL9h1rdWCCU/axFhbA
E+AbFN2RXvH1e+uOuAnAJGLpHUsmTUwTc7NM5RDBI8PvZDfuOUZO+ERczrsbuIokKfE//X28+X2E
Ym7oioEC6o83Zaryq4YYF9rBAc9JXsOifT5H2MxzJ0tGTCmxcTFBmO0cVhlDlEsm3YvHh6KSzaRu
m4ZlWJpJqK2KVFWspEGFjXy87pYvWEvOh28onJ2wk+2Pb2tylsP/fZXqwiSx7LbBMytb3Lk/EhkC
8HZLAW3IvxXhjrYSENFRHww+0whcydKJFLwgg6TWWopDjeQz0/Bh1NPZwb4NQI9t65vW0m9svgqZ
6iSZ+kniCZulxOqvEUJHpk5LkSn4cMEzXO7/17DN9G14J/OV40f6XuZKnhBGmgAcZ+mE4w3mQ9Qf
mZ44TIau9A8Odz5iIYxoC8P4BgdI676Wn8MDPZi3nZNrDsiRAJkna0zJLEYIJixMlnKZ4XG67ufK
kfWSRt6m5WP2lUAh02RiO75Okk7XWzRQ0qDG/dAz9BnAt62byx43twXpug4CCaJbYit5yeqQVh12
fspgdHrlS2v/NQI1iEh31jeNDg8LGu9Xa6B6+tMFyoh2C3g88cz4NTvWtxGw4QPsZdYUFJs5GtW2
pGLh3/tdTFzJE4ycdGVJej4vZDZ4c2oV4k6k9DLMhVT557QLXD0EmPBlz9rMlyuZoqF3QzflHAeQ
VE/TjKRvuHYnK5Q2q+aVEMHQs5LSCRcrXlx62i+OjjQctE9L7vPrR+jJLjyblr4SJ1p6ohUL5Q0k
En5XimNQvVw+s+0L3FmASBsPdSIWWLjAhZ+BJPQGrQnYcvaUHhsncdQvbeJelij5SrpQyzZT1Bdh
C5OPFQXN6x6N5a5jTsyKr5cFbceklWpCTZtgX0crQbmJ5ecEI5L9Pr5R78nePJWeHCnvH6TpeIPS
OQrP20Gvkkw5DHM0dvhShh64NC2+JFWxH9nTiD1Lp86/TtNdOH+JiqOZHJhsnXP7UM/ChRRKSmDM
2ArWYCJwZ2jmVdwir6myrbttKbZmWzpuhmCc+jOI9EBsb8YGd9JRm4DZTljhYtEbDaE+lO6n8N96
F0BsDF4ZIE5jVMTUn8xcDdiAAtuqXI74qvjI1rGDW4Mb72RzbNtesJImhKtiwIp3VuKCFX5nvzQf
OANusOu9+hrMzVexFEJk06tX4oRINUeKbdp8JHkcFydKW6e1d5eNf/NTrSQIYaods5wQG08aDYgy
k/rUssRJg+NlIZvZayVECE56l2rWwDC7MrYVtmP/ivJqV6g3jSx7bSaTsxxxgltXxjjIEsRcU+1j
Jy9zA+DD4R2aJ4rbVhaQybP4c4+aSqKf5DPZgr1jsoQqWMRDQkmnQ7EMJ1OVATTJLM8WglQU5+1C
+JAJ29eGUwH3rgONZX7EZeVfjTdtdtDw+sS9SjMwgCYoNdm0AN0YPlocuXxpibnmD75wOu6CQ02d
9FrdYbnx0OgfiPtruYKicWqkvVlh7TSqHsLmtVJf0vnTZXvcMvq1CF4ErUJwo82FEth4rmzJU2v5
XXAfEIkW0uMTIm2oTOMQZIgU5a/4dvat7w1ANVI/Aut18rm1395hkxtZGSDTjP/7SrNML8fBzCfM
wPW60yaZA5h3Usp6AVv2vj4/IQrmmtFbNISf1XXqkB5Nh4fLH2grYKwFCHFvagyg1fdYpczGTxo6
Mwkg5HtnkA3fy/QQgl9ixfZo6Ah+ZXKvRV4RS0aCZL8vxD1a5ayLJ/y+Qq5LbRf1krc2ye+LKz4W
C+Jk5GQYOZACVdo6sWwgfVuCbeOV3bZt9m7zJk2aOZ2QgGbrUxtfGZF/+UNLfl+M2BOdiRWn6PGl
U/nTLhqviamkEt92id8qiMHZ6qrFnlpeiCPDFQTTTKlTUckTMTdIsQoBE6QJTENmGuDQ+tPv1IjM
2mRPyDx6588mp4AO/Dnf1ZioDXvn8qFt5gL0KFQbkRkFpIj8EROAppc1RgGj4/hL32U7AHuCwMtd
cEnTDuZLLmlcbbojhpCZoWLG3RbbpM1osETlq5FG139PWXsCt1Dpqg3Di9Sw7D+i3UqaEF36ksWM
cebz9jS9cmigxMMeJrgD+MaxfI530wRX4oRYU9SkM3oK+1hAIdJUrWtU7Udev6yVDCHQ2FqRqh1H
uLMmf8ZlMHIjAB+2r1boDVBK/g61afQrgULkGU0WR5aCNfGwBLBGQ5xa8VQZ9dmm0Z+FiM3TaYkx
FKhEqBC62J+o3+ReSb8oAOdOQwlAmkQfsXVqjk1EzawAVT2i3FIdjKkGo+vhsuXJhAiVRxFMrLBG
3MxGcuzHU1J/lr6Pb9JjrCxBvP1pVZxGtYEzs26MB+OE0QVQkh9Nv/X4jaVFI2x2Agdgxn7wSF4u
6ydx47f256o4yKMuoCoHGV0ogL0wNBV8I+nJ7mQzlhKPegMWWcmZizDX0CXGEnVWfZqoti+pIo2B
m0J4vAVqAydVFSy8BMxSSUwcpGogcTuzb7gcTDRCx+pX/ITHSTf0pOTumxZ/Fio2Qea6y/p0RuHI
bgDDVlzj6IAGS7wMI522m38lpzDy2VfqdtJ9xK27DSgR/tZXbIcETWUtI183gLN5dfTQV63XUd8g
odM18AXZQpBMVcEZWF63WcqwRBWE+qkL91H1JWGVS+bJ7aSN903PWyknFOQVuvr6smAmnO3Nr8Mx
BfqcdTQ88oCJwuNyE+6UJ1m3exPeZn2g3MBWVqravT306oip/QcWudW1daJe7BtHvGimyKj77JQ9
y/Dr30LiuzrBAuoxWiMAohKZgJMZwPIsgwtqew7gk+8JxgIat3JlV+HNE0X7RdXR2KK62BYB4NXc
mnxpXhu/WeTbqP5qoi+Xw8l2GbKSISTqihi9XZoo3lp/hPtlO7DtPGXO4hKfzzTL0EU3O2fWSh43
2dUXC4bYBqMFrAT4Wrvu2D/nbucAOR3IlcABkL0dyE5QyNkkSYoazL1wgGFxqsqLzaNOny4f4WYQ
W2kkBDHsE9r1kCNNm8VdaN+oreQWKtFBLK8rK2jbns/lFkXots1r0mPnUgZTuTkTsPouYoUdBBij
iAkFq/zsvIEse90BDIeT37lIY/5/OjKxD9KPbZfoPARTRD6i3cX57rIAmZmJU76JuZBI47UGOKSa
Iz3w94/02tzzBK14geQTbSblswnYQhgqu7Ee1aLFJ+oyv7a8pA68QTtZstwlMwX+7yvnAcByuOCy
Ba4B7KYOffWYz9i9xdDL5dOTiRFiQmu1FtE7Xt/kKXUyBcTJAz3pyfJ6Wc5mOgSVDsjUbQAoiNPf
SodLGFUH8EDQz5163SSnKHgO68IJrMdsqiQfifvh+7B9liZ8JFbmaWR1aJsny6dO/VVnEfhUv/V6
7NDpOAH/de4+0jpY6Sd8LpvGUUOUfPZ0wm4iVb3vgmJ/+Qi3g89ZKeFTmXGYY52Z8MfRbDd03Qls
fRJr2CwiVloIEXvE1FgSAhHACxqgeqfPi5E4UW+6+bwrpufL6vxDOjrrIwRsmg/LMARAQ9O+6Z8q
dNtCP3WzqzB2Bp9v2ci2F7c99yxPCN5gL6vKcGzQa8PgkE2/gxnZV6aHOZURpW371G9BIuLF0rVt
VZQISFkXxC4pUleb2XPPDEkTQ2IQ4hp7U9hDlscNQlH6rRm/2bJEselFtq1hGYUAxPAd5smUNaAJ
QagDssGBHIApvwdLzEGGgb75XVZiBDvQ6raZseSHEczg1jRiPyo/Z9FPm8mMe/O4VnKE72/adAFA
CEKdyT5T8pSkkuGCTec5/7742e0WEEFti7RqV0/GcKcrIPeuK4c8F0EniW9b0RQfhak6MVXtHTE1
0MnUrC7xuJBV/0fadS3ZjSPLL2IECdC+0h3T3qhlXhiyoCfozdffpO6OmoI4B7utjZiXVcSpBlhI
FMpkPlQZWP7KU6edk+5u4Y0HFikJLOw5ggPOCcvSAN9/SAuWxVLgT0HXla2CkBP9FV5kmO8ibb5K
G/qpzuwHZxpqt0l0KavH3kfbmhaeNVSJhz5ZcbXx01NVe6u+79pjVhaHAZz86rF9P32UANOeQ25t
0t+v3hlSeqWhwyZ54NdWWH7TXBYoP1NaGOfPXbCm+blnSZLDu3HM1uy6FZsbP26SZeIjbnwwnxp3
YKBEIs32yyZcafI5encvL5PsO9HrVxWuLDLmk6qnYMzR9XRQRyjR93l5WubYcU7ZaKIthvRLxlGW
sByGfD4Uad2sm+20dfF/mMmBN1q8fnWN9CcH5f/8aiYtxKVsRYvaM5+06IO+9GDlSivShVNvLaqL
2XSEGczOn/PIjD/pwP/ZKw2wsYYQK4wwT6xmTahBn7h3MXVcv+EO3e6xcIdSFdmAZkBg0E43Bjpk
mveXN1XmOsIFOk/QGVFZAZaWFtxa7GTYY4BB6VmXZHhlx0LATMiT67NqcrRdo58jPWbV6fI6di9n
BGpoEETLg4WQ4HdnzAo25coCUC6L5D01kehXS+pqlAemsTzYWhqmifnJrAaXz61vW+1dW+iujinM
y3/IDqiCAdqiKsTDTbCWCk5qxaj8RQ0b/aj6pilXi33rFKFKv2PeSpKl39lSsICoKJsYFkYGxRml
khKAXI1buy6t1F16lEp5K/lsO5HBbzbWv2FzxLuRtZa+9p/lClyEh5iywIP/++Utky1E2LKSxFlV
13gIT60/LKfuDUySvy1COEPzyE0TGth4xZdXNPPmTj1Exc2E6+HyOvZ88DdDwmHK0nhUbYpo1HAH
X3Fjr0YG4SsmeKA265xkDzvZtxGOVLyo9aRlsMbar11rud2E7g3J9/+XJenI8EB1VvtjSo3qSjlb
KbKCVtfFvq4Y72kWedOsHJh275g6qG5zNzVwlyf6Ua0tX2XDfdYskr9j30Ve/wzhVh0o+NgKDhcx
o/cV+vRJePnT7e/l6+8LN+jQjTqIsJAnAQGSZn9x5t7NJSVn2RLWf98cJUKJAe3ylY5zroOu130p
xdJe8g/+97oK4SBlNgeRao6c3NplxsPhyIN1dqI7WBK03d8uy7ZAE66hH0YAW6uzhlQtcCsh5f9x
qtUAEx1XYz5Kylr7W/bLjDi0OqVGrRgTypAZm9xe+xERCYTurgMFThVU3WiWEyePlNksTG6vyoUO
d22rcfvUxkhh8b9Hv9imVzPCSTXKiBcZH8GpXK4jkZ6pPifgipnoyTLCoX+Lo4FpSQefrWP+MXMS
m6WVdAO8IDdid5xv2SQ5LHuBH9bzakEA1CVnmhrXeAh349PKZBmHtk/Vg2as7UJIzcpyzXt9878Z
FIB1BjkVYy1QyInd/KR76VftmHmgal7n/1V/gDxFIGvF23W+zSKFj5a09jwva1BN11EnZgQ9lc01
7Lvf6z4Kx8hRqG3mDVKNOc2ujVp1O2UOjEr2XpWY+QkbG+RxlKlgalaj1EEqV6mDtnfAOStxCpkR
oZsL+rB1M5IFajv0Mf86lC9m5F/G6L3IauN1P71ys4y+Rn9iXPWDP3SJ6ZqDeWI5e5dbRVDGrA9B
OCg5tqsbC0m5rdf9vBs3Bsc2pfGIO93P53uHuHX8krHDoEk2TnaaxKrpUKIPw9JxMaDit1YZ2Tm5
0R5z1zgPh+yJSh79ErcWa6d20aLvTsdNp8z29aI5ft823y5/qPVkXNo3ER5oUpglGHX9xCi8iD0s
KQsbdhrKj6QPlfbLZWvS/RPAIbb7ti8y0LLNZ/M8HthZw0s7cvEExUCXrGlctn0CKjQ1S6syGUZ/
Mr8UeC5V3yWr2TeAh4yz3uN/zDrFTjqOGcH7IYaEXvKIGNJDWvPQ/VirA0C527d5+avB9Q/aeLni
FPNoRj0uJ7QAm/Sclrd19imzJbm//UhyfaH9Z2ErgGzsdDZRNAWzHz596oPhelXyHlzrk4nqWvVf
TObsH95Xc4ITapzlSOuv+5i06qEyS8Wt1rT6EGEYaNAt2WvsX+6oV4OCGzaRlsTDiGNs39gHEtSH
COpw6I/x3CNaBaTqKXvrIyqemAYqFNAzEfA2qgt0IlfO4C+QAMqhz2NE17Y6uWYtC5JkloTYux5I
6agNnk9TO3tWezVFhkvpQ/oG6TGIJ72uSIjBO1MZZrag2qtHve/oJe6p+kZlsnt97xrZmhH8PWrZ
2LIFJziDlAYY4ZSHCERqE2YlDGM6cWkv6y4+bQ0Kjj+MZlnZNt5p+TVIfYLqMLjJNT2DHcB33iKH
+NsmCm4/9GgEg1gQpNUmzWtNVwUpYSqbApd5hODqSoELeFo7t0f1I9a1JJFrKx6XMUfsQsZ25wSw
rXjC1CFB4ALCzR/rLB9eoD6dgrWnIQ/Go136EvRdfVm8urYWhYjM0pvRSNbG7f5sHpIj2jS8ElUE
CjrmJJQ94Pfq2tuPJXb7JFq/2HQGJPI2sM/9TeQnuC8D5HERz8rSp3sXy2ZpYn+PZmhdUkcD0gXF
k5U+jVwC8LLfF2BCrXjc1g0ea+jpcSv9qy6bUJB4nViRXfLR0hI0VPstBGn4cBunkduaEKAFce1l
N9iLZbdbJUCEkxaKZjpIVk7NB1N3l+JbKtO03//2BDVkjaAIaortZWMWx/oM3Vd/Ip1HnG+JEyTD
+5p8Z+ilzD/M1tOwBJoiebjvTQ3A6C+zosu1HW4+OsMsOF8M1zyv85ccjULRKf7S+njlrPzcct7+
vdw9QUMxVAdQZlRtke0oXhC7pw5qmdPXMdA946i1nvJlCdFZB0JLDC/Gfq9ADmHVLe5t1/w5kT98
n78geer/N4HcbrIEXNoOMSlyJrZIf4xE3Zz3XYxq7swr16YRFKjHRy2+ZXXIJ+ZnVRt0mWp6YMWV
wMzeFbQ1LeAaugry9X+Dr/KvZp+5Ob83kgczfaST5FDuW3IomhUcZJhEjjcSJWO1VOA1rBzVNxQM
1yDjQIrhXCvxaRgXSUlIZk64fdqmhD6hVSIvRD5q0y2jNznPvbRJ3dGQrGwPbigGq/5ZmXAH6VqT
GEj1Q7t2vkvMoyPTKJf9vvCNIsh35YQhHajwh2Y+UdkI425YsF3AH1dNEnOuIq0+3XX+qpsxXI33
k7dq7cnn1Pewc2NMzKSpnW5WowOPi8l11z1kzgstvutGIwFO2aIsMSo1h5RQvV5jHeturcF3R3KH
7gh0y+LtElyG6d34YLsq4crh5TLPiRphVddT6OQeDXlon1jlmrmnHNJgvJL2V65BqBggbE0KQSqa
9vQlRlcGHptT5S7XybnwlsfW7xHoz0/88BZKSOzYLz+3hLtIRRNyUqx5FVwIGIsGexuk0das7ipN
JI1I9uKfrTUhVi0qLC/Nu8EvKXcUj/Y6fejMyHLQy50bzsEYcsczhzb5pPIRf4U6sBd1Kcd7rWbl
Nan17P3lb7x3FW//IAFR0gjaP2mD+mTeg8QW6nNNgX5kRca7LzntIpdpMShTo+U47RPKGes0mJSq
cj3OlxxHwBNV7fupLDLEeubRKhNoHqvo6XlZmOnaXRyQfAiN4fh3mydATNY2vLOiuvONYjrYBWTH
dAWktqx991d2bPX3p73D+6KuGlylKTQR9NLVQLDM0x+Xjew+sDeuIA59o7HCTmcbl8touLix+akI
Uj/zCsflay/o+p4qPdn4t8QxbAFi0qLiFOO3KOnV7FYHbV0byUbgZKBpC5jS6kY7W5OGyPmhD6yw
PrBDcvpvj7hsQQKegN9bJbGzFvzHd3F03xIJKMt+X0CQ3Eo7rSwIvlJ1ldh3VNZ1IgEEWwCEyOxS
U4G2NwRcM7cc00A1GjfSqH/Z29bjeOG42kJ4MTR1QxMbreA5O7DqsTY/tBO0MOurwflmyeaC9kYF
tiBvC+AAYZG+MziSOa3hxifkkNaJjxhSQPQmOw1GyN6cy9weKAEe8snIa521gKQi1IxzLusvk7iC
2ByO56YSz47Soaj6qI3vKv10+RvJ7n+xL7zRNIguK+V6/7PPK69GDDxQ3kFKC53h/CDL/UpcT+wM
r6C5S2Zj7tY+giw+ZtG5kQn9SOI0sTW8a9SmNAe0OI24F5w6SPMfbXQ36BLvlplZv9wmF2t1vGud
DBvXQUmiGw+KbrssOsxxePkLyXZMAIM6m2277nDpLVpbotN4Cfq8Be/ZxN9QKd64siOggs0jO1Zn
aGk1ZLqBbL1nUdmjTXb/iA/GJYJIaL80nc/9EZXi/OdY1nCMfzQBex6vO28+SsNNSTzmCMAAMTVI
f9e4wcfzmlRejoPbhuBYR/RXerLoT/a1BDxAY1VUqCPIrGYk9IzxvlyYz2V58stGMA74u+s56JZL
Wm1GI1h5z5RHJ3vSZU/DfTg1CBr3wTKlYaLtdxtjl1kWtKBW9y5PZtV5UaV9ytQPDa1uCmX4wNQx
BPVn606phWTL4jnxFCR97kdKelXMjcQ5d0/b5s8RThvyVPrUgNgdgjfZKVq4S3Pwb5eVmyayobpd
yN2YEg4cEr+QPyE4cFGkYlRc9VTzLdVkujEhHDWrNGuu19hcgo7BfmCBnignmkhC191MggE2WJ2A
OFMV80VWXqs5dQo05AxNOKMylRlfFL3AHIQDlvTgDTC1MSYEeVMUl1xJ0F1UsZtJv1Gb4zhJMiO7
8cTGhOCSFrHMdswwc14P72Ic3rH0srrxjWgOJgQztmwwaze/SDcGBaer+QJupB513qU2QLOHwhfY
stFOiv/OqZ2F7RCUSmAvT/RNr46NZcEH9bZPaF8ha18WH7si5Ertgjr/776Y4ISgl2u4BjJan0yf
UvSrJtl1JZuQ2Y/LNwsRYkC90vMyAcuKb79LQHRyWjlx+JH1nhp2GKmXJeh3kXFjTsB6VU3GVo/R
7t/mT0N0lYJ3IZO00e0j0eupEhC+mOdaT0AL7xODuyvlU9oyt0Y7SCa7LfeB6JclsecEQuRjomcp
ApnEGD0k278k1JCMMEkw4ucR2EQxTa9OTWtgNXqP7oImaE07mDOXsEeWSyBcthwBIazWzBYFXec+
Jz8a68xsmczEuvN/vDdeP/7PUHezlrF0Fo2UcOhOxXzZkIepxgOIUgftPIXpZHpkKR/7LA3/6hyJ
vSe9mtvcSfC8NbVRc3sOBdqUuRAOl137sg0UQEEdcwjnGbg1mrh0F+NQpDI5apkFARL03lGjfD2t
tKgcpABJWX+tIcX0cnnHZGYEUJg0apdNix3D6+OL3us3FLK9l01IgOAnxcPWF6ypSjIjGf3GuZkr
T7fvskxiQrYKAQjAHDhnKcPnSLrrQT1L6UQlv0+EKK/rHSfXG2hLDiSPXLNnH2NNptsu2SaRP6yO
KCd6j5w2aht25C7UH+yaPzPQBv7vDD9kc5cS4fQnbdOnLEJH5Tzfcf1UOHeFjLp5/3XxCgBECBDs
GSxaOlpo/Shz+9hLPq8qVKlfeNXXXg8GVAXkJeHdauB2Yetn3HiaYecYyegRZa0N6zDopqF+n8Oo
U/rTeS2ylweNukriX/ZwWXQi0hnl45gOg4bMffYCBgG8axrHb/3kvkKfvCMrHEvuCSIggzNUat5A
ccsn9INepRjTOYPPCr1O3xpWyFa2+sIFICcCPpRa32eDhi1d8/Wr7HHh1X70tIp4yEXeZcdMCBkq
Ryn7pkbiNasC2zx2soHKdWcuLUaACRZlxZRmHDDR9hBrvE8XfkaooGnvL/uD5CiLPGPF5HRDkgNU
Z06DeQlauoo2Hi4b2a/4vh4xKhSn7JGVShyjZNhG1a05zV6KyIeStnJHp/Q0LQmruj/SKHsYWBJe
Ni75UlSAkJTWaB+ODVwb6fWCGZpM8r7Y//213ZvgBsLQ1u8nuSgGa9EH7KAxJOey7q5hMLi8hP1j
9MuEWEPMeM0rzZigrmLrqAwdUoOA8mFcW3865/tlW/8CEK/GhG+1VINhtQYK16O39gusgnzqqToN
h/KgSD7NvvO9mhI+DXLVUQr9BqR623SID4SBDQBOWBpHoqfjw+WFyTZRgHkFVX82Qs7bL/QBQg0I
9UKmZP6gnvT4TTHr67pWl9mAO956uZrHDMCuLijILzfOtHy7vJp/uUBebax7u7FR9RSziQb2rryO
HpyvVmhcsaDv/OU/8jfjc/WUH4zTZbOyLyYAep62lZWO6AQH3bA7YLxzLm9a49NlI/+SRXpd2/op
N2vrk1jhdEAuRZ89VkPgp4TUjv2N3kye07jJNwLFiNKTJZl3DzJaUlQIk1imJY6kNJplGVWBHSVI
wukF81tTRk++/9U2NoRro+i1qB5a1IDwrG1n14CmYaj+5A7FdGTjql+r2F/7EJLwTcmjjWUBprhj
xLGpoyTAy4+zdmNW3HVs//KHk+ygKILT2JU6tQwwz5TbufzYyHpqZL8vQNOg9WgNcRA7Q1bR68n3
SHlLuPm6SaIETgyR8QKdNL2vVE6I0MVtk/TZnhfJG2C/fLKxI2CRU0cOzTTkpEbPPCx+hnKqAWo9
z3Sr5ypk4SxzvN1zuzG47uzmRE1TGylFg75Ryz4k2lXfH1oZC81+0mZjQ0CkiFsZbUxcHATF1HX4
PvLB3/ayBP9Nv8RufLQxJgARSck0kBgHieTqdaG2fjNXgd4hW6mNkq8lMyWgkVE1FaaOYYqhvTKd
vpOyBfu515TvLp8e2TcSsEEtiv/0PZWD88wIwcxa+onPlvt3ZgQgSIq6wPAaLqe8PVczh55U6/ZE
1tax/6p6/UBiu+Ns2VGTmuhnUR/AOPGc+5WneOqT9jAEZgh6ops3yIsRujEogAOpbQwkVXjGGTPK
QuPzAFKNvIECCRJTl3dw/37amBLiln6sp3hQae9nmBvybtQfa5ik3B7IScl9iEB4ykkG3xLoE1tw
Da2MMNuL9i42fE7Lo5NLmvpkp9cQECIZEjvia7tFRJR3o4EwgvHToDW+NfIgYtVVRQdvRtu5YmO4
IlcD7siaf2WwaAgIUg5akjrrvHvja+HK+F/ddEcjqK6XoEMXjSuLP2WbKoBIZxfToleIM1TwLIKp
0BsXX+Iqqyv88Y7buIoAHl0CBqFUaVFnuJnB56sdbZ+d4s/QxAnLg6yMKFuPgCCZMxA60goda516
pgNk5OkbhJp+O2UCeoAAVIe8ClqBFMzrDrEJ6QLJlkngVuTG0eu8GUYdcTovWnS0t15TvSRfy0IS
o0vQVmREmvis2JgpA1uA9s02wr7krmH+JVCYAlB0IPanrMLVYd7QO3Pt+u4PxaEdXd1vArRKYEoE
6nqyIF3iBqYQXTRLEpvcQW5iND+kyvWoSL6QbOtW+9tgYonyfloA7Qt9LNsThW7RLKui7dswDZ2s
Y0mayEvNlSUpFxWFQcof2HTs2WPBJA93mQnh9Od2zGw+oATYa88FOc14UA/mG2Y+qfm6DOH4DwUk
zqN4Qn9ek38tVTuEYpUEuWXLEA49KUaTtWCjQANldm6Mr+jDuMu+XoYxmQ3h1NvEHqcyVlrfnO/M
9m7sznEqKZDtO+2vnRLLViCuQg1mLW4nTfbO4VlgaFF4eRX7JhyQ+mjUAJm7cC5I2fHMaKG6praP
KS1cZktSDPvb9GpAOBhZknaRleNTVKi8jtVhAemAPb/JbV+NrH/E5vT1iY1Xv2X1fjpeWcZphHDw
cLq8UbvrwGijpmug9LHFCUfex12lUBzwET0izJva3I30w9/ZEKARZCWLqSY4fay6HUywLRLdbUz/
74wIX1xt+jZvdLtfde8UJ6zH96NM9m73utrslfDNY8Ycq+pwwq0mwxQvBhrnFoW8xFmOSSeLqle4
+COagJCfARFsqhJRKy6xJgdEuWgtWNsLuHWT971npS+J/n2RjQDu+8AvU+J5TG2j4lOPdvs6G7Fx
SFdk/bnJX97ygV6tCEF7BDEppnAE7WgbCs3ZOiT5Mx8lCLl77l937WfouzkxA2b8raWDq+WpcWB5
HTSlTG5kP3Td2BA8LalKx8mQYPSbsJ9dduR32aGH1nACzmTlrB5zr5VJtex73uveCZ5nc5R2OwXz
CXROj3wMIXhyMruA6ZKkiGz7BMCxMqMmVo0EugbxZDLfp+ZbcHmzd+tCN98nosmcLbnRA5ffKfNd
MX37OycTLmEWc2t0Yjxt6jg/GuVN0RyH2ZTgmeRoiqVjlPJSFfck+mJYg4pohY4mBqnpLmia74rs
zpd9euE+LinEjdUUOzZNIXAtxuRqimD/4+V9238Tvn4YsZY8JjWNy5mBBvX6Zyng0H0prtGvikHF
JGyPl61JAEcsKpe9YWRtjZ7oqPvMHL9Dp54pk26S2RAvnc5mxchQ39ezyC2bII91j7Mfb1iITS0M
GFOwwYs6m3lk6N0E3iSQvjyUmeahiDeyUfK02F3JxohwZuiSam1t4GVRJpAqOPYkcUv75e8WIpyb
stSWKY9J75f9B065F7Veb8rUHnZdebMQIXyNlmnOOorPPmO8KMsORYtumOzDkniXF7OLYittlq2C
IJD+BPANyLQY+DacRuv9cTlULThQw8u/v38DbAwIcMxYo5qo2eJjN6724f/1CvuwzF3rsATrgZHV
K/Zd4HVF679vVkT1xWbVvJL36XjjnWKeulo3SPxsRZI/Io7NqgQ/m0HKWc9VBlg7sGN/yA70QCBE
JOOZkpkRXI3Ho23G48r/P11Z5TvUOAv2PSM3OEgIPK6zIZa4g2zzBLcrjDmbU9qgfu+8T+OPqnNH
bIlH/ITHS3snoLQFHaeCzzbI81+ql+igniEetQ5cmydMtnsQDbvtITDZ3K5UJWnwFqY4CKj84/Ai
eFOtXbpmxDuh4c9z/LBOhi2xJLLaLxZvjAjxG5ihNH1asI2WZrWuMaU34zi7IAx0KzU7TKlyBIh4
Uxw/R41+QKOYJfmOu9fu5g8QEL1KrKyMCZiiHGa7RnbdjNdp9bFDSiKuZS3eEp8RG4UwUkFaooAG
IavuZ5yCKWymQIIiEpgiAopYSd00SQKfGR/SUx+ML6AhQiGlvDKfmpf2lJ5lyaL9S36zgwKMgDcz
NrQRza/6QQupXx361Kc3xYlAAVIb3U7Wb7kP+K9+KSDKMmCqfyq0zmfd57H7oqf2kZjnqEskyCX7
WgKkzLpSYzRSRepl1rwierIwNTvGsiB81wp4FQi4YHHhi2QSPEfnZmbrPZq9a5/medB03C84l/nF
+n74A0te7YjllNSIB45xC9z31pGjH5oFzSrV6dxUp+Uzh3iFIclc7X6mjUHhZBdVDWk9DfNQxTiH
zbd4uq7zwdMVCYLs+vvGjHB+yzir2Tg72L/8ejYeWxmL8y4+bH5/3dfNJUmiOgNd709WnslNFpcl
dTChBVstvHzs/cunV7YY4fD29mgMBkf9QmPJ5yhX7sDwJnEEmYnVH7fr6bLZLFdGQTABeZQMri2T
Dd6tbiH1Y+rGSuBORC5/BTxGmZHiuVxUt2njk3P0ST/r0G2Kjiy9VtPrVZRHrpay96W2ZoUbuVUT
SNUyOJyh/TDa9/HwkhHN0+uDlX/+3z/T1pJwL7eF0iWqgq5Ep01vrMj2ARRvcOuNCbGIUedpN5AF
e5hkLbjo8USrmcTZdoF7a0M4oZ3dakZp41k7npEDCEtIRerfGjA+FKHiywTmdsPbrTXhoDZdQomV
omWhPy9hft96sa+mkClePP4InaajrDa3B6w6SLZB6wYedCiq/+7o2cgdc67RTVAM3J+MT1pxNZrf
LzuCzIZwFeVdok9GhvNag56TD15efktkhdt9t35dh3ANKemIiea19XFcjsX0bpyeLY92YMzQJAn0
3Yr7dseEA8RorRepkXS+9rRKYbtrX8l0bMPJcMcPzmEtOMo+kmxxwkmqnRLUQsramKjHL7z07GVw
la48z7Q5ao1sdvZffPDXXorNqvCJsSL6guf7DUVr70N2RFsYSLjPxsEM1SvwyD3/lYOIfatm2joN
xJUw8t7WLqFPdvXcywKwPUTffDaxP9VWTHAhJ3HvGynr3lOu0WPRL1I2k70AYmtGuAiXiZjZ3MHX
17bO8dZS3RicZ71Pf5jhfIy/y/xecrbouuzNRaVFWTZrA0CWl5By4A9Ofd/JkiCyrRMwYiridkqK
CZQw44DHr5F8xe0YXnaB3d7l7cYJIDGvNVzbrjqfdEizJae4tV1wKbLr1I7iF1o2cxBn9uIWUDbw
l0H1LtuXHDGxK1GhVgklJxRzDa1xCX+clOsk/czM4yzTfJUeLwFAzLRn6hRhQLg/Vy+rPJrtKy8l
uEvADBaf7QBUl5fXJvMRAT6WpXPYkCGJlS2FW5MfKm4uWfJ/L47dfD6xJ7EYiQFtZxWLqr902adB
T1GSu6WyconMjHAZt3E3F7kCmJ8sNI/m3yBoeLAMX4slYfn6DcR3wHY5wjVs8ZgP6ATCO2Dqnng3
32OCFuJyjXHHLBbahXXrZEQSzMgcQxewo6V8LoYZGhHzofuwyjbHofZY5GhXtF1MDRwHGfeLxDF0
ATyYko/JsPZqKyS6L53kmkMFXaeLxP/2F0bQX2BZOrEdkfSBdj1X7PX1NnrJrfVhOiVnJ+gQ0zgH
J3f54Q0KhxiQfbUnrKtJrT4zM3hJmgRd+jA0n95woDa/LwBiY5C6VAe8DtryqnOeqX2ryUzsYu7G
hACHE+vVrmrRM1XZ6CBeJ4zf0sW03SQhYiqH2HaWHEn6wSH3BuZezEzyAJB+dwHpnCXJ2w7TQgid
zQd1Dv5hMBmiAEKArdsc+uPffRkB6hQGglNrJUZItfF9U2s+48hFxIRKrovLSwP3uzD/pxTm0tEC
pSEDRCwn6tfecBxSb3qMnrSAHJVvsr7f3bP6j0PAoIB8pK+tpbFR+MqjTnEXsz4PfP44MfPDX+wg
7AjI10RgPzApBtcS9kDiF+YcqfmG1opfngcTAs4RJbGqgqNZr48QYzoQV7DMQCOaBHYuHiGYEVCA
xTQrM1NH77KhupZWudLh4t3baPNNBBxQ6JLRqKrQPWUfxuJUO95c3BHncPmL7L84NmYELFgGMs+F
jU9i3jh38TcQ6AdOMOZe9WHx6lMJnuBM1r0s2zsRHPIxUsuVO3Qy84+JMl8hfH5LqWjrBgI6zN1g
kcg2UfPITvVyn8tIp2QnRsCCESR6trEWCJfOQrn4R9/Nnm2/6dJ+/ThiA0dmg/cEs8ArX+IYrG/B
6qB4BkZo2lMRMl+TBCb7aaONPQEHzDxqM3TIo36LxArESVbOBnLiAcr6T+ykhvlRrtO5GxxvbAqY
gPdgqeT6CFS14OvFkzFmXlRablEYz/qgS7BVcqp+Qu/mSQN9atJbGQfPfP3Faa/mGZzvmjeMkmMl
cfGfp25jhg9QpI0tzLFinCZ27Zp+spKnyyd3fyVQ3qGWhkknsfl1GTjr1xALXMT6j9kEAaJmeGSK
g0lrTpdN7a/m1ZTwiZx8sm2L4z4i2RKo8+A5uCUum1jP4x8xMaRH/1mNANusdqAxMKBBJU1ar9Um
D6/nnLyw4mTW0xlPa4k92ZLWf998oMxUY1zmiMFVqJopH/pewq6xn9nbLEiAbzTfpcNCILqTvahe
clyO7LCc0VrkrnlXWRn5Xw7u6/YJKG72fWsuLeDIvrHu9Ad2NKF8UazdS8m1fgflw3D8okuWKHNA
EcZtSMqkmPH0F4sdm+hgN3dzNR3iTGJnH2pf1yZAeeQQlMV1ZCFYYlzlC3Njo3fHfvxLJxcQnVJ0
5SFtBSGUvnO5cXrb1A4Imf7xcXEEuKisyU5WRVqzvU6537WPmqzrc3c4cWtDQHDeVrmZcbidfqAh
Yd5KhVgc6A3/YZypNx1AnnQzp56Mak3yjSwBITQ9GglEsSH/lqvunF21UH1qC0n0+C+xyusGCiAB
mXaSpwM+kfrg3OnefLscFQ+qh7lLQPLYoIImO1gSHxf5g9PGiqEYh8dlMvVezj5N7Reu9a45f70M
fzI7AlqQvLKKQsd9EStm2Kog6QXzN3TmWSbZQwnuWQJQkIrG6AmFocb8uqQ30yIJWWS/L4CCqjZK
kZJ1JMPWrjECHCaGrHlaZkLAA0vlRYpOduBB0981euEZMw//7nMIWMCLLqJ9jF0apwk//2QW9tH4
rqiSt8r6l1649ETm32jklpYaqDDV0O3sOMbczu18OyEVMxl+LEtv7TZ6bLBBpADuIlLpiYrB7/lQ
npxwOerPxWltWym9+nh5A2XXn8j82xVdiesBb+XFcUcb49/0iGbaMLIPmtehkUqWcNg9QJAiQCbQ
1HVIfv1+nxcGFMVNht5dkOdgwDNsUjtM+DG2XiQL2/W+jSHB+0rO0SFmIxZqkXEooHHCwAn9qPuo
fgfzU3MovkhTrPv5gI1NwR2zwsJUpIkexMoAkZqOSePopD2qJ/uuPa3DR7Kbfd2sP/zylz1NzD90
pl10NpAWxHqfI9oGznxV9i+kYl5iypq49vfTNh2IXBJ0xAuYrmnaOE8W9lMtf3TaR/QnXv5gst9f
/30T6E3KoOpdDQ6HVnsuzZu8kTiE7PcF5O5HptZFg/x3npIni2mHyFIkS9iP7qBm+M8erc6/WUPR
GYoaq8AJ8kk9I9ewjqrGoYNR3Ox6+fGzM9FXJNi0e6NvbAoHajJ7rVNqpNe6eLyD1ofXds113cuq
jzIzwnGywSEEjjuC7SOYuPmqKMfWCi97wH7YsFmKeHxUK7OMEi7Wez2UgspweG8+L7eYAPcpKJqW
0Z0kD2nJqsSCxaBrpFNsoNFQMC/Sn/pZ84v0+fK6ZEaEUM+pnNmZCVIcdHjvFM+Ozj0ICrzlnfS6
dyKbQu9UVqYTc/TN1HSJZfmcyZQp1+3/E21+ebdYmVAXozdYbHZgQUmgedEcVxlU8E8f/m67BCDI
Vq2LhCsIsYr01qbJHTGQ+W6Wd39nZv1qm7NaJXZOkhlfJebPSf1ujs6FTCdG9uEFOOgqqvTzgh5G
JPEhSRLkA7LQxsPldezfAa9fRTj/ZdeYxqTBhe3sKaZfEdHVBfXUOaxkKukSBNUFCLBMXQNzG96u
iW19jGNwahIM9l1ejcyGAAFdoc79ehFAk4pepWbjkepNYenrSRG7+1SHdNOYYhkOWMHL5gv6CC+v
YfezI6dJqYE2d5B+/u5ZJkjYNHPC66eN7rl1HpabQcZwuvvRNyaEZ9w8Y04IXPqYtcPRmNQZz5AH
fTjq9Hvffry8mtVJ/zj1G1PCvd/YTTXQBJSdCrhsouvZuqbLXVP8H2tXtiS1Diy/yBGWV/nVS7t7
9g0YeHHAHPC+7/76m+bcoH2E6boxXF546AjXSCqlSqWqzLe/syJs+nxZkkoPwHJoBO2xUtzWbKAc
PTl58nTZ0K6DbYYjbPtWifqlDBEyRZCN1lEmHhMXK2r1hU3PqiIueYdNX2K3d4oTjK89xQlJDULY
83LXjnXGgF19GdosvYW649/NkrDVcfnEKTWjnh0N442TRvrJajXqyKJmStjr+VDn/dCD2WMq7vG8
YSfZp1b9enkg+zHFeb3FzLw2dQlSu3Bfze9OhZs+dsfwJvypO6K46X3kU2RhxKh+Xu425wpOr1Lr
ayQs2WIOPjTEwSDOAkfr3vWysRmZgAGMp5wtOqYvRnXqyK/7laSufbk8f9RohN3fRQuTshqP3GGQ
+XH5oxjUu5hq6yXcWUzCG3WaS2qBBGWqX1fSbTW/K4m8map1lJs10QLw3GU5ktbR3DyVyWQzK/7n
7yZK2PZxG1Z84GjjzjL5OmkGJzHkx5BTxRoE8DNh58e5bI4QtsYNs2gcw7y2lH9AeB6UxfW7yMe1
zaQJGKCpXaJJM1JqrXJVDkczRaXh6fKkrZ+4cLYwAQHGnpmBmqHQPh4WG68Krt6PtjI8g9nKNrTc
VSlJV8LTxD4dqQbtQTa0/6bvTGV6AtXn8fKYiB0jtlYuy5iaOM0md0ArchDbceZMPbErqWEIWx8F
Qpo+msjimrl+0xXVYa5L+/IwCEcT+2+iPAbhPAQj3HIBJ2UynWrG7lgC5T4OtXPA22VzPx33giuI
vTgJQ4F8nq3XWDcZ7PkjnlCd8LYc7daF8pGKe0bgKLcJ9G6ojBQ1mQI41CgUkmIdIypAR97dNdR7
BeUQAjKkErjtghoqNGHd2UXn6EgMxCOxXJQRARcK9PlIs4mIAFyVqApI7YojsR9TXkHNlYAJjaKq
rOGInmLVOlbQJCu6nMAEaiQCJky6oaf9CN9O59qr1I+5uoAl/u+MiMXNWdfztDNwlc2se9ly9OlL
RVErEVMlljOz1lzkvEO+qUg6VLwPZaF84YtOyZbvJ4vPMC2WNJuJLAdTlqKJzQHZitc607G4tvyf
tJYEOQGxNGIKMJp1loYS4LpEUr/LZrTevxQlkc+i5m39fXNWKxkD22COJiU9Vr9DK/0QlBFRvU+N
Y/19Y8KMozAIdBOCgeCogP5jGqMo0SRuNNQ4hG2fxWoRGDFeQzPjdo5wOycWg/q+sOMD4HASSdgn
3cKcUQ/siqrYpKZJ2OwqeJzHfMATZZ6ctP5zh9r1gjgs10n4HfV13bB03TLx339XYo7M/+UI4NJN
K3/JEctYeFfrD8TpsoapF+yIL7pRVoB8J8cyLz9VaKtD5FrOcofqBUio4TXSv2xv//D8NSxRH7bP
syJUarlz1aVz8j52wvm1akw7G3on5J8vG9t3hLMxIRhQOzlUSw4iuijNrljED03+8bKFfUc4WxAu
AWU/ymgKR4rJmh8WM7azEls/J1yBGsb6+2ZThlk7RoGFK2cQlc2p06bIYRMOsb8birD11WzJsl4D
8Hd1cgvFVy+uwQ7MG4ogf90blxxO2P1a0sd6ZOIJTwcHOniwHEsZbrVW9lkz25FkXcvSy+WR/eGm
e14lARCqaGqyuUT+b7zKBhvl1V50QN+qa84Oc9ZErXFHqVSu2/PSKAWEkDPNjJEHw123wLOAbCaQ
2et67VCr5V02mXYTTGCfr39wTj387j+1aefRCsjRDhPq8E08tRiPyo9VWiG8XfwJhTvGIb8vfOqm
sr8FUD+q60jrWWJnSDz0DeR3cGRM/OtgPJWKQhNo7e+Asw1xNgPexW2EArtAGhxVlZ2akt+gRiFM
mlKOvbQUSK0Xlt8pJiSAD0r/z2U/JGyITyqhMZYS60FkovNv06qA80GliP724fXXRImUaXVY9Sz6
yfQojbbaX8lYd+OD1Zroh8sJwNhvSdLOxgR4Tcq+sqxVPnSAeMdcP2bxnVG9Idna1C8pMu1S1zsz
9ZJITaKAuFNbzRZSFuCsLh8yc7Hb8j7PauLOsH/4nkcmIG6h1PVUq7iY8Fl2a+6mw6rW9thQGvPU
cq2D3SC7IQdKmkmgjQDWejM75eyjmTyW+ltNKdzt49F5RALqgsl0kqsUt6A12ceOsT8eVv5jij1p
v2hi4xMC1A4JXnXMHun38If5vBb+T8fsGwTZLV9F8xZljnIGARcCa5GLuMKodDV3K7CzSEw9zYlF
uMMfIPU8ewI6dF2q1WOIUUH5E0XMhVsbjumBgBiUKdo36XN5vIwUlEHxJYaVWYOeVpxYrTd6zI29
8DG+rTy8X4L1Jn42iROS8A5deJcpZCmJWLs2NZTl24TjKU/jYyA31+n6itLVml2ickKzmEeMc4WI
34/JXxOrCxCixfrCCyRtUB0ePajugj5hdsWcVe6YljclThGRvJoZiQTBUJSGhxlEbG6X8nB5NARq
iNzVQVLGpblIuATOaAawkszO9fBxGiLJTjT+6e+MCdAh5WZUSBpy3EH7lBWvcQshDFC9yRVhh9hi
ugAcMWuibpIwqL6OD4oOT8j7uyX8fnk01NIIsME7I4MUHTayWne5mxp43oQET0xcoKkFEuBi6OdR
7xFCuBEqtGX5aFq1z75PHXH/pKZMQAutkPJuqhCtpO1hxmk432sxsWH362nOOCsyO0S4aEgthxYx
v61Orb3K4xiuZjNc25zGTt3QpV4KKEwSq/VZ1f0vIYfiZwq4JVs0cqydFZCq95bbd9bDbYYoYEPa
JbXBFVx7avnWsCCWI79E5feJ7OX5Q57oFwiJRNVRHoInY22HzE4rY2bkDrbuM2+4HW0qo0qdj8a6
ETYnfsPqQY4ynPiTJt2iJcFLY+su6JTanjXjIQ9NB/h5W8by0Vq5DBT5lIWUNCc5YAE7ZivgE4uR
qRod2VlV38oPsV+efnbgE3uBChINAT/UeVKkusQdXEPFc307dtd8vl20f5blWzq9tqv0kUZAFump
ApoYUdUblQY06Q7SveLVfu7g2uAvjooK65As3CTnU8AVM1es1FgskAz0KBNtfX4q31TfutKOhU+V
qRNIKeaF6rIrFXO9WFblnHlTv8xuKxMTSADYbzmhqugzleOi0oSg31nwvN1V5ZuklcQTNGVHCDty
FslNouNlg8/HSnbL9mqkaITWpf4twNAVTWO6bGqqSOAOzfZOTw0VTyd1f2da34JpAlfR4s/aj2ry
Lx9iu8fLxpbg6sjOo4cJjD6uUcauJV0t0qtef5uK58tmdj1gY0bw7mJskEAJ8dDJwugYVfy66Ubv
sol9mNrYEDy60liWsfX5cfbV+7UteTiGHQQauV2g0b6k2ilJe8KRyXsryxHPoBFnGj/1/f0wg+Kx
RP4ps4LJBp/l6xh807X0OjD0T332YVkkYsi7vngesVgNYUTLyCOOv2BqTfBa/5Ab3e6pmnJi6X4C
yQb9BzOxzK7DSVMrRXMqrSx0Z2mhbq+UFeHgtAbo3aQNQsM8vG2UJ1a19t+5x08A3owj1XgRmQoi
nCED4OVe7iuxPznoYgnsVThKJ/VCiX0sFkIUc5XnyoBzczjUNl4JuROgtRP65Te8A7SvbFOR11+H
LnVi70+mzkHNwJmCLsX/HthSGS9xIOOtn0n1XRc0J2mx3uV6ZxPrn7CZzSTkipynMxr51MEeZa8z
Eyemwrd9cDobWf1/YyRuUWsDFlA0xQbjNRhHb7R2+Ny13dEY59Nl96CmTMDBfMnKfGJonMiVzmeQ
+pLbhYDa/d16Ho2AgbIKut5KQVFcwobPrE6ckgfPrZz85coIMGjmQaUP67WEZeOpnD+kVnC09M+X
p2s/XNHPgxHADxp43bjUQAXpuLyuimWSMz+kN/NhbXoMPOqFl7In9uw0qta1VYZ3ROsY37GbGvbk
0wRRe9ltnPnIqTzhukV+P4N/jU9s2pmsaiiRPEad5LFCfXSGbRscuyvkopCBCl1KgYvwDbFvRwJR
VtCDetWNAvlW7WJ/6Ydnq7WIYe0jkgUKZ+TamSymWs0+DrUK9xJX6+ajKX1I+/pQag+sfZKoR7PV
zX6fwLMpAdBLU60TZTaRuOj116JSfDVvDkEW3LYQw6pk/hxDMJ7A+P1ZPNsUcA+xRdNpOXaYikxh
9JBXx6on7gaUCQH3VCNfWZ0BrWZbPDVD4eeS/qmtKDrM/eDCUEzNWtl10Fn1X+hb9LaZAwXZu+hU
vZjH4NTZ01V2V676bw7FcLYLfmdjYhwRanqR5oE5ulmUPRe8OaH2hFgayoQQNpsmCo+TBahUSh5D
q5Yyfn8PIm0GITic3E0QK5DhcPx2OSgeO6bQsF6jv/UCFbume9neriNszAm+VrK4naAVj8RZ9pwp
H3jwtadqAna30MaE4GuK0QZpUXOAwnit5046Xk/t85DeGvETpN7+coHW8W7O2sSqjUxbyQbmyPI5
C/20ofYO5QPCGctBjFurCgM1Vetp6kPYv6f9ZzNfwgFrlYNWSzqGMIG3QJ9SVGl8bQaK1n03KNlY
Ec5XuTVVaBODhNkqA3+eKmfKyxuLVS9qIBM+tn/qbWwJKICHy2EIUwRAim534Nk89f5kI4PFUBDm
aIfGN92cqKahkEcsqkwjKanlPl+VBJHKN2wNr7HBgflN7ejoIFXe1SNyHuNvFZbyrETFgpO21HQv
YtYRiufe5b1KOJ4iQEMrF2URTNirsmqd2qE+NSlVyUvAgVhgOQd1zqMRIogSYkhZv+unErcyYo/u
Ht+bqRIAQQafpiFpyC5Gy13OR7sprqFzb0vKwXwXk8rGlAAH0tCbLLOwlyz1Rp1u9Orp8pLs59g2
BgQwCNJYZYOCCmsZbZZ2iQXRBgY2wxZshtJBhTxiEcYObtFubPxz2TaxgxUBJ2o2QB42hseZSesk
+a3CftTSPRuOl81QLiEABUONjaypmEJd+yFZvR01ixPM3y4bIberABFdzqt+LlGcpDSH5ic+pA4K
RQ17jnGxVY4UGxuFSWKxpRYvYT7waXEzKI8h9F9DY+MG525+Uj3pJN0ElNvvrxekxXWQxZv499+j
iY8g3JbWWHy2wKwxfs+Z5BSWx6XXy3O5v2BnO8KCGWndRKWC1F7PXhbUR0ny56BKCEzf38NnI8J6
BarSB8pqRFlkSHZAxZx/CtvXPkucgSpa/cNa/TIm3prA8DrmrICx+RFEwyADAJG7Pz3pkFXpfMul
noB3JxC95IaOdK5liO0MRmQF8qSD8zerkse4Lxwrz68HKLW/Y502ZoR1mpuM/0sy1kmaM9Sf0HVk
G387FmGdUPhfLuaETqOl1zwrvDFSNIBjuf5qKOJhq0iGUjIdedE+UuwaaRRNtqXFu2xkn53mPGHi
ETvUEw+blbMqSW4Yukm9wo1cyanATxs5y5XSo6QsdMBR41AFertbd2NZ+e/W7VCdx9Si61wj7V9A
5Y0pTO8VhGZBE/uXR7mu+m8Xzo0pISAfJCXXtABsDXIeJN6caW9F3X3Qy+kmq0ZmB+biBzKBvrub
eWNTOJAhITdHPG47N0iq7xpowWxJrW7yuD2UY+wPk0yMkdhgyvr7JkifLIuHSTSj0N0YnmLzWbXM
z9MoE065/1C7GZZwNk/axHRlwT6Wvxi3OWSYLDt9WoUzLE95rpJTfrKgy0fdqNbJurSA62RvBlcn
wBTZWPP3XX006/wmMBUi/7F/Wm5GJkCH0bcjD0B7hxoV9WA4IDLydG+5kl0FMoNUhQq1WgKEmIol
hU2Hk3EM7pbq2czdpHi67PSECfEwVrJ6yBoJV6pKZjdaOt9mS29PUe1dNkNsY7H7YczlZgx0kNWj
FPpZmp9T2fB4Gx30irh9UOMR8EJPkTSPf4Zmcl8cjax6YkVieUY7UBo3f3AFg8tMWeU6+PqnbNxt
Mitw8OuoBByvqptVXlxyNDd8UYGD8YHKZO/79tmYsKMs3rdDFOE0ydu3pnwYKQnF/ZPekhVo5+Hk
hUbvf0fTd21gDhFWKDlJFsqFl6PlMJ9dSY+hU1yB3prYSbsesbEnIJ+isxmt13iOH9KbbI7sGrNY
PIc91RCzO3EbO8IqKW1UWSoHFHV6aJvtt4nq5yJnTliauZKTrsrXgOzR8Nu7zC0d9al1mdPcKXZ8
oFBu95jaDEhAOX1kEy7X/YIWlcoe9FOyoN/7ttD8FsJf7MM79q2l4gWIWVBtFg/+Sp/CcYzB4I4M
klx4GbQUI9PmxuNlM/uLZK6KxzAlcwHossGIZPw6ukrxvVbfIoofYXeNdLZmQmXV0CxFMCAPqA+O
LdS2tt7krqWFpW96nT0fIjCjvi8bvzEnoipeNtpObkD50DWvIwrUFBUOnr5cnrRdANpaEVKi4NOK
4ylGp6J05LfhcaWGD/3+dXZXoi7K7faWaGtMANamlgOzUSdkdRbDSRsnmTT38nj2oHtrQUCgtoTk
adXihaZMTq10bNIrjZIGokysg9xAdjFlS6CvJC9VNt+Ah9VTqvJeK6nnU8rM+vvGzLwsPKgknNum
lNuq7IbMsJuZIJbYCx230yXAjjWFTTqFqDHireopwbM8nAy0TMvQo6Ykb6nxCJDDcz5IrMLhMxlH
qT1K2nUke5cXn3IvIa4q8eQYyk2NPkJzglxccQymmThxyP0igMA8pqk8czT7yFdpa6/lHbWL69lX
xV4Lb6kTm5g0sfHBGiw2dCrekuS5sNH4MoeFTXLLUMAmPsghF9nXQ4G2QvmxOK1F7rnT2erjgpLI
/8ujxd6pvXE6kVZqrBSj4DGWSYIetQl9knK67osrmapgItxB5JaKIE0ls1WBSkrLQ4dw2yy+XXY4
aiQCFCiqNeJ9FiOZi9mGhEc5fuLqzUhp4FEDEaBArhJUrJVrCG8OV7WknVhK3UkIINAEIKgMqUNn
JtR1wyK09eRpQB4NoUFcn6z+dHnS9mKP7fILQGB1QaFPFg6BxfAiafL65RVvFlz62oZPxfxy2Ri1
QgIkmLWiVmaB84DNUPU1I1s1n4viB0M3+2VD1E4VcWFSpnKU0Aigl5U9QcWdf1Xmd9xLNjMn9jaY
HJm0br0RLzPkZhd2mpT4Os8mgnOZ8AWxpyFUlLLsNCTFB6bYbQEGsNyW9dEpJVeeni5PG7E+YhtD
G6KnMZAXKNPECihQ3VS7CzKkhhJip+5uIYUxQ7a4xgxD2EJWbtYznpeRfEq/jPweXCCXx0F9X9g/
LJh7w1glAbryc2Z9ikJi01DfFzZN0mlDLNV4HE+r4CaemIOUnXt5CPvHwGaOhL1SaaEM0b6lcyVm
x3fdP70feqmj2cXisI+KHXmUms7u4m8MCnsm06zaBPHxT7Kmli12p91Ls2QHYUic2rub82xILMtl
+RIb6soKNRYP43xlNU8zxQBHmRDiaNDyqUFaoySjDSzPDJSjmmR3XRYf/m6RRLLtpuexXK0q5dXb
8GbdowYd5AwKiPLdwVPcyKMqaKhxCQE1zwa1r/IST3DAtbFwB1ToSilVM0O4t0i1HRiTOUoGtudc
AKL1R40S6aOc2xQAgKPwJ05SxDgdUlNvQQN1xXXmjBu888mHzqG1LUiTAiZEbaZq7Tij6+0GlOwo
pk+d7Fq/nQ8r84x+Wp4vuwa1UgJE5GOSoxQYN7ms0Y9Z8DUBRZykvuOSrW92koARVlhwaeLrddFE
UuxHQXV/7549m+8LkIAyQVWLJUBCMJ8UY7B7uFoKCZfi2eAvl+eL8DnxWSrkeESUVezYQv8+wO10
autQBgRIKMo+lnMoG4J94GSGtyPFnbl/FzlPlliv18wZFNG6cOU3Gj3NSb3hWB0nCNOvlcQW0QJG
uBcXgKAwZ02pjLWpKHyFyrmtW56sffm7JVlndHPnnTQ+KXyt+oiW4XM5FScml97fmRBwoGpqq9R7
lEfMPXr6IeI6dp8uWyCXRdj3VqybCcSDO7ey7LXGO3FTJ3/tD5Oneu/MqSB5bIHvhEPySlgXXRk5
1zPMmWmeJuOqp9pm9tf9/H1hTfq+YzrPEdg2SmzXTWrXfPJajYhvdjuB0ETwaxjCumR5o4zZqvY+
OuaKzXZ8pXvzYRWupAoNqREJ6xNEtWEqA5IeZXo1BIeuy+yOynbs7/3zcAQw5gpPK3MNB6KMn/Ts
sSyz96RuNhMmIHGBtOqQVchGZssnrHuhLbY1f2mzxzlNncseTQ1GAOU6LyReRiAeUZcktPOkdyRF
++eyjV2qkY0DiKmOwUiCYKlxA1X85cDc1rdCW3uxx0Nz1/ghxD2GhIjZd1+ktyYFgE7qkoX85/PB
YUCj/WsL3Rz9qcvt9g39tI5iSyflEw7qd1QIbs0q/0U5bpR1lleIRsHmOOOhVvmYREdiNtdviM+Y
WxsCKjQyN7SsXRljPdC3G1c5iFuUBwss4T9jHSqxS2wpUe+zUaymAakaot8aDySD6awVBN3L5UFR
RgSIUNQ2S6YYCfF+6u1mepOV7wrFq066oQAO+iRp0xAgYRB8WKPr6QSMOILS5ya4Nw71s0SW8JIW
BaioxxidfCDFguhapjkr7Qx38XSPVp0XHc+AyQf6kXs/yvqFTiLrdi6PIMXWUYqhYKmyDvxRH438
Pqs/JtJEbDJq0QTsWCxk4NIMzj6l8Yd+4AdNUb4HkUqkRtZlueDvYmpkTCwjiQwsW1Tf8ulYKp/S
9hiQ9Ca7lJKbfSXmRmarLmtrltCHFjkTdIj+vUckqGORUjsxUYd96CDKgDc7NJJT5Z27JRFb6wJy
zH2Yme2E987xKr2r/mkdds1d62vX2CteoQXlE3+S31MauzUqQMmcLY1qtqggVLvudQrjmzQc3qPY
uLWxnkCbwI9N06ClEorMZ/k2lN4KjYjJiBNMF6DD4nWnLQrwKY0elfBrxwj3+8Nd79eOEske2Nyb
bbs+oy33Mxrsej9yNXRL6P4EMrjKpx6+18P9krsLmJE1LeRuQgRlrf6a91+S5GjGTmp9Nfq7sfIv
w+4f4tnz2IRIQypy8JiM4Klq3OKkOBFOSXAPosuKeckj9y5bo1ZKwIvE5P3EZxREhMpV1aN6lKK2
IwBJ5H9QM87UcN1DCdS25JB5udL7aWUQ4RllRogt2qplajDiuQuCRXYafTflAuUJh8uTRRkR8GAA
+6E8xDg69PG5156H9tswEhd+avV/43goOVcbHaeu+ixfrQIq/KS9TEime6vIskUELgSOiywP6Gdp
ICW3XmnnB8n8FjlJcWeoFEs8sX3EbHBi4vJXLIg1NVl+LdLRk6vsxFiBt0nZ0yv1EOhUKTu1VEJc
EVdVr6oWXvKy4t5cbiKku7Xh42V3oCZPQIUmNTI9G8A+EPPkqg4yu1FDtyiudEpneX+TclmFrh/j
mqhGIaltBV0FOPfYPwXZYkNjhwgbKAuCZ1tdImuyire7fjmptZfJ95enan85ziMQDjVZHhH+FPGE
nfOpBWkS+JOzhFgOysY6xs2hNszGWIUGZklOToV2ssLbjqru350mlWkGalJ0wxQ5LbRECqo4wVNN
D2EIVqZ2qnjvmKizBTF1rpgSC6A6gIuE9Yzoba4eZTKPtU72b6fZxoaAlXoqc3TfYLGDL4Cyf4vg
VLeBlHvo4B7xEI3O5UHtB1Ibi4J7gWYiNGuOGy2a4j/KX7mvOLmHylIn+lgrru40vnWi6B73A/2N
UcHn0oyhNEVCz8Jw6H+gZcF94f80keMBWn8mhIfPl0e5638be4L/VcPYKnmDwM2ErmB5ZSXHnErb
UCbW3zcuLukJlq3GaR30kh3Kt1ERu1FDrBbh5KJsJbqE1QQXWlyQhk9B4UlNR4DN/hm3mSkBOMeg
mLuMIeu8vKmHlSXeOFXHxqtPxvV4nIl4ipozIZxKpKxLGwlNWml8qqAcUt3q3L288qR/C1GUKjfp
PEGVwO2v0LS3qI75pjmZGx1Mp1YdXFKQI3YLn8qsrZ+9sJHFlHptaGNW58h6xcViObk530paYHcq
iKSNSrKXntuTrj3IM1U/SbiI2Civc4NJhgUXmcsfZfxBor6/e7KeHUTMtA95bMRmjO9H46dO/WgM
lYc6Cbl9T2ZoY0ZAiNCQ50laEGuVy2lBwC0thjtEVN5r9eZLqyTgQqS2soHIFOAXmKco+WLVHthI
/Ry9JTLFM7kbaW1GJAAE6qZLXnS42PXhhAKmwp5bG7UlEoir1fZbQHF/E3uLr+u4waNu4WGlaMOy
iqpOlRtWL736ngh1MyIBK9BZNPJlzUI17CNKTu0oQ1sHpo4zSq6egiUuIEVmspFVHHU/8pX8sfdz
nz2CDRR5ydjtr6kmmf0r7GZgAmYsUxzGZQXCp+Y1QxUYKkHdBqySk1PcoUeMlOQjtqwl/3epClaZ
khHKiMEhzZNloW1Q9V8EGllCWGFJZW+0Nd5fUUZrh8XtYp6C9m0oTrpyP1v3evP9MuoS+8oSgorW
6NPetBB+B+ZdPIAJuX9Rqtta+56FxOWSgCNLxIkqmoNE1qEDwUxfU66lSHPCsLdVisZlf5FAJahx
09KZSFFtQp5xGXM4O2tPo3SoqeiS+r7g4VAEM6JOBtLxWU9t8H7f1cp0uLwsf3Ds8yAEx+61suCp
jqf/5tCiTO+nZ4Mu6EH1M3h2eqDeffdX55c98SUjrgbITCiI+1XzG1pWPIldDfwmIWmk9+1wVZP5
SiAuMrTxOEzCYBx6d+D3UlPZlSY7KXsIqufLE7hrR2OmuZJGMi4SOQ1qruK3DLWBMqjmlFMcfTTY
D8kgzOxi98aMcCyNVse7eSXfUg0js+sWFxrIrNkTZWcfVjeGhDNpyYw2zlucSZ3L0H6VAegG27yV
/PxQ+BRnEDWqdXI3J1KiTUFeIp3gVppiZ5ITxpotUfy5lBHhTFqMNrUsDQ2cqdx9C5vkc4LGdieb
P1x2hP2dtJk5Ybs2stbqYaejvye4qk7WdXAaH+T7DGIH9/FD50suVVW5H8huLAp7tzajZZ40BMtd
CkZK81DWtnnXId1d3SU/Bm9NekskcxnlIWIcW5rjDNZvNIyye67/RIzcL46z6sxu7tIsLrsoeB6k
GL3WsdLKeaJ0bowgqUe5/0C9BxIOIsavlpWHRYVEJ0j6QdSaSzeGgV5Dkh+VGohwLhVqmM96CxqA
Njv2yg0zvcsOSH1fgAhVVaeWx+iSCtuD1X8cm7+DILEbL5ejCK3qCLi09qCad3ro5JQUFbWHxBC1
DeSiWio0mDZvho9cwH3tKw/m7Uqx2j+AC/gvp0yABt43nVwamDI8an7E89XjrP7tJhXj1KQrgzwM
V8Yru4ghUm++Wgf1E7TWfAnENB6PbcWej4y4LLEVbX67x2y2jYANQzLgAsPRbfgvGS9yxS4KY/XF
1u5HV75JULHaX0+f04//qJ8v++F+KudsWgxe5zbUWaJhVjVfPRSH4BR+CA7Fkduf+aEAE1xTOJct
EmMVY1mu16rFVpE0KbjX2+um+CwhgWDdLnFjozGNSIjsRrKb4QmR7NwMRq+A28XVsgjv+MckfZTD
pxEdghVxpBDAJEayWSqXVhiDx2hq9Zeynu/xVvwK6CWK1wjgsATgyEw1r4YYGzvg7WPbsDcppLqT
qUPDWoe6OemhnRwWS4NrtfLYe/Gx9mN/3dYrNSDUoAh/oAYkhBV9nvPUWnnG0mU+9gt3DOtdvcn6
xgsE6BjR+GzKKqoEhtfRW7nMQl/1TVxA/z/OXEuILZZKQhHwgNhieI0eqkN7K6G3Enep0g6d2TZP
l/cTBcOWAB6FJQXhqCCwqF4BWAf4+VrqPh+yuxDjo8/4y0E0KNP/6x3pGKTTZKEJKaseF/NLGuUO
D1DN/4kY12XHsMSnmT6s2TyaGFd/1XuzZx7xVHviLxp0RPpT44xHil9gf2AoJ/pJ9Ir+iv8ObA4k
c5yCae3u/VS1n/JOtuXojkVvxMBWzPkd7X/ZEekBkV6BVmCKCo/kpjrpN8vROMnP0pcRyfP5qFE5
5z8g/NmckDwYWqnumgUd0ikE3XuH+5oHoYAXVjnhC6RE7Nn+PwgF7KPh2aiAu31dZlBdQ41t8xp/
1V9/vrSjbGv8PFwZdga2eRfse9RZphITu/6+wS057EwtiCsIy/V2EDnlHURanNSPfgw/+pv6oSEz
P39AyvMwBTSGMHOaZGsYNxyM2dPB29odma8gvL7B1iNZ5ve3xNmcAMz9OLRcCnGxjOZDm1zPknvZ
NanvC1g8xdKkSgYyWbl1LXU3PfXIsn8an/9+AYdjvUtmdUBWPcxDu1SBxd29EX6VoDmdFpV3eTB/
uHGdrQk4rCZtHZQxckvZTXfKDrmfP0YHdtcfOIC4+jIfE5+CEGoCBQipg4KroMgZ3US+i62vPdWx
TUygyG+kycYi6SE6tue8vEutD3XtlujXN007CELCGYgtLJId9GgM1zVtRL0bt16qMXfbJP9msfdw
8Ojar1USyQSzCqWysdIDDYvPPfdyNbbD9yi7bW0IwBDPs4EcE2IzFbLZnZXaipEdaqqpkVh8UaS5
MnlZoz8LpUzj/BLML7IZEgj38xMXjg6RsCjuoBZmdsBy6zl+0rzKBZqjW8LwdTz2ra++nadBHUq9
KqBMhZqjlX1FImVgKM/4DSZUHjKQgkJ1okDvKxTWCxQ5xwQ1MHEci7SCxdLrYxnh0VeyFmYvWejX
OvRC1XmxA4Oqo6GMCVghSVFTgeMdGcjmc239mNhnuTtOle5cxqR1/19aPwEfwn6oBiNFfmSsHpR5
9ssmQbfOo8Y+QmnLtnRcMqfjZZPUGSWyb9Q8WQojXG94j8vBPCyoAc5vGC7pKEigE07EJhCpjWp9
RBtsgPxM4xpQJkdtQOxVnR1CfXKlDo5fsw/vIfve7G5R47moQxYX04KAtPeDOXHxNhuRfL6Eg4jN
KRMS/Fo8hLh31cN1XvqTDsX1PvNSiihvPxmgKzLXIDdgWKZwSLJGXpJAWp/l3Bm9UM299Lx2+JWa
HdagG2wPxhuS1zKyd8HTSJXI7m7tjXFhH5RtrhRmiNv5yNPHRLOcdlRdSaFEMHbPsY0ZYR+UURwu
DEoprhEuXqbaSj3i2fHZat6WmOgB38fMsy0xBRoXUBaREXa4iebJgZfWTs780ZGeOdQj1o4m+R/9
tkxuBo95BTq3D9YXlIOBNSby/oe062iuG2e2v4hVJJi3TDfoKlmyJc+GZXs8zDnz178Dz/usa5jD
ntJ44c2tYgtAd6PR4RyqJZTYXTE9umqqti4LXoZlCJTUgE1PoU4U1CgRQuDNulxiNSdesMvaYfVN
nXYop1BNwvyN95sfu9pT4ULtV+AfAmAOj9qm0YNpqMBvW2AUtbFjG+8M/aXJjE+zMqbuUJe4l0q9
IfIg1Dq5H7qK9cHjx7o5QwtS33oVZl5i9bMUUflAQk3FLGqUA1nU5vFq0eQP4dh5YW1+AjD6qUt1
5siV4uz76k0nc7Wt/PerRdVjX6Q9Wk88aWgcu3kB7qfT537SEzaxHRpfCRJ8jKaavaH3sAl2AM6t
7CZgcqvczI0u67mJ/X8HXrl5NVwJFXxLqJVhYgN6Dqh3J1s+sPo/qr7gVFhfdn3VQSVa6TYHmq6t
B6yjAoXt8b63VYgJ0yzqMQ9vTz2uU85k0RzQWlD9DYofULkxQsnFXKkSN2uXN5Cl6yiOgjv4Zo70
L4YxTYTibQ+QXa1KcBsFWhcmw8Kl0/m8kvhcuSGA77zERc+nByTT2+nY3YykWO4ndvyImDQdm1ia
GsREXph7A3iXWg9pCj88qbeK/VSdZE8+Uj6YsDExgcpWPc8wK41wKAQof5w4IAUPrPigl8G+MVOH
x3+/MmbJDNdK1bCli50dQT92iMMqdpATIc6OcFK24DSkudNGgAdP2EP1EsfYsWxlzorJFrNvAyNH
R8/+wijvYQveo13KJotUeA/9fvZit4+dFck5zTPuMUfhNE8JKgcVdeVQ2yl4jzlRjUbiQM/SsfM7
y21Dh9dJQm90W9Ob/0oeVJ9mNt/Onl0ZhuBULODW/U3izgxv/laCzTgNJHdovPxT+iPBapPPq10/
acq/JVgHu2+VFVPXBjrzxu5D0vr/5QAhQUgJFmFjKnGK6mbhWLfszPNWkpuAINFwihOvDP+L4cBt
U9exlSZjOghzfjWHKF/R28jxENZ7pOfU3OXM0GlgeG13kYMS8+QSYYDblv4mUTCMukm6sA2Hzouk
7Niz2rWaP3E/BNE8evsbun1ib5IEgygt4AenMUxdBbhQi8ycuY6HfRHbVv4mQlB/M44qtZ1g5bn2
Z+fM5iMDiknH3EX+uC9o287eBAkKn7VhZ5pAVUfj4bGIj1N6kSiSREKEOOJYh0XYY+ob46/Vg4mW
zdmfqOkb4kR+m26M7DVaO6yiq++U9Lkonv/TLoloT2tR1kqD0/bkVnUGFFqM2pEpKDNqEUKUXS7h
gAFhJDAtpEuRI1Co+JYSwH+/uqKszFJZMvOWHiVzWTm6C9Vjun3Ulq0bBmB0QUr6q4TMThSM76Cy
vcLwJMN09HU5AGGKuJK2F/ImRlyIanR9VuI9UnRfs+Jzn/n7x019ny/zaqMU8Nc2UQ9EVk1b79Qy
O6dT7u6L2M7T6G9rENxV2Svwj2GMmLz4PsdOEoJjE5zOppvFHzvNcCLrfo2PSfZkUQDl1CEJ7ksz
2hjdpRgiKzB7E2ECSgddSGVRgcq2P35boODClDRVzTmGGFVW71NZcXRtCtRCv5mNkHgKUOclODG1
7Q2m8ZpXUn9HxnrOT8RhEVsmJuKjrGPWwpDIk4682HRbo5QHCg8P/RMXtTgAuheo11Q7JrEqMSNf
1HE+dRky8n17Uro7EmuBOCAxFT8PYR03CQ6on27C9RyyJxX5SaX48J7NM2xmaOC0sCyR12Ip7ao3
FMDuA1amf61PGscfvlsfw0vuyIHu2me6VMdP/LeXhmkoINMwdPwTHFG1xFE21Sna99fyqH3Xmxt9
0D0Nadi2CZp0DNKZ0JHN07qSyH+/8hmTObOlGRCwqvbiABDbYSkx+re9Jls3EU/Zqi3qA7rfmL2a
mOXQDhzveDyqB04X+b4OA0uV0Z2rqAyo0b+upBmHySz7dEYAbJzbe6RZLA9NzoYz5w7zlmMmOzPV
ErWZYXqT+dszWx3HJuTQNvEpRMUadnWqThyallzdpimj/oR/likbuuD9Vr0YZSYDfkY+WIfxuYMq
KnecmnLxUqd4ioL4QCFQbamGAehtBr4i/Cc+oNK2VAb0n6Jzrizwehn8PiYnwbhCiwpvgJMS1y5o
uJiYsE6LSZPyRoIxYwgiQn4HjHdu+qn3/13n5+b1dS1PUPfQjkItqTDAqTsoZfAnBcfebSqHy4t9
CqdlcwuvlifcyOVSNVaZg6u5V/XUn8Ou9qUkf933VFtBN1yGDaUHTZIhvpMsbYlYOUg90PI7ZN8D
KX5ZwQJQHSQqS729HFNFY7qucOioX01MZTI6KVu43mZovWSQg5WcsN3M8RioK8gAJtE1VRyBAFBt
aae1jRd06diKw/M8/UUDBkJ4Si5r4Svn2a/+xVFtdihdCxYu/lFVsmS00eKlO4huGlf1orPmDa9w
HxyuMP5ORRpbJn0tUNhNdOK1usERx6eodUAnWBcHkwoBftyGvxnY23aKwxGIdoH10SA6jy/dJwV9
caoTR4e/hzIy1zZdgzd8jU7vTK98/rcFqjZlBcRCNeEhnyvzahUMKdWKnUflS7z6c/Jp3wYoEexX
zSyz2WKRWqGlQfrD+mJnEZgTidB3U/mZxjB+b9vMFMc/DC3VhrSdO48NHzWzcfOIGhTcXsSbBCG2
LuS5RFyAxplOs5wk99omcY312/5ObYVPYODD8LoCgghZnC4JS7ZY+oxnrYJ9ajgQsHScLa9RiWt/
Myd1LUhwtRpL20yLoN5jkJ/S5+5OcVJv+YyY/ZR/iFx2Q80+bq4MA1+Kblq4IcU0baqDDCWVkDO1
TDfRgs6+09fPuXzc379NBwXMEobJHENmtpgiKrUiLuoG4zmNP4CYQg/Mm+5jHHDmlckr8MDGuKB1
RyHQbEVR11IF3SjR6W+luoVotLzPB79CNr/pLnHvjvHzXH6vrMjfX+eWul8LFAKOaFpr3cwA4aNb
632iZIfW1oj38NaBXYsQPK7WtRqSBzZ0sP269gCG6ZylCAxqBGDLrCyOQa2ZKojHxNe90tuTYgDI
yTOT0onG25F9NkeiDWQz22wxWUYTsGzahlg0jZUFw5xmypvj+84PUbSNPePBUJz+E6ZmynPpvoew
4lqi4PL6Ys3At4B0Xqn+aWWeWmdOH532lWDzUrwWIjxI1tRukTPROyBgTegcRB3pJn0BRLUTH+tD
8/KeZOi1OMFnsGpcgFUWY+Cp+JzErbPIzEnZsyIRRryp3FenxVXm6tWDMUiZZTGsqZxfGuVTUnv7
+0Z9X7BWudQLeejxqlqqxdHqy6DHxG20FfRd75RgnqW+FmoY4pVdTIActAwXxb5Do1TARYsCvXpP
rHItTjDValHDJOJ8SU31aZhuG/Qev4vv51qGEA8NegG6DSlbPTDAGXhNrce8c01QFUqPvAe+dg3q
ic+1VwyOriSKzzcwuNe6Ls24C++nv/jjNPSigz07vV/fFcF0k7zsq8WmJ3pTO7FSmlXTqJQGVliU
N2AXQbI0ZcG+CMoRiVPRctItxZDnaEgH0aOXYFGNa3nxS687sGJkfOJzPbkDoY6bD6vrrRQchRVn
9QAKQcCJYhqDY8qUL6bLBwYLlGX/o+sTq6MR3lRxAl4gNH0eM4Aws7OpUU97woTF8ZJqaRe7XPAy
XW0HLcAuSIOfwmc8Qc6KO51S3/aoKafN6/BKOwSnkXRRCNw82FjR5c6U+/10UZTHkbIzamGC54ij
vEnUhDeAyn7YnWcKm4/6vuAqpkrrRrku+Iz5HyvmPEgcbsqKBD9hmqWcYFQARSYWOS0QfdTpo8y+
/Cc7Qvnx1ytiXOO6GtYETVbu4gJP3pVR8n9QP/Tn6Fn2Un9KAuPuPU2Cb1Zkik95RK/xUnRQgd6+
raMLwNgK+3F/YftaZspC2FDpZjw0BYYHkyJ0iukzmIj8eXbt6F3omdeLEV2CHld5WcEltBj54TvY
uOtX0y+B5Hn+MUZyk/TOe+a/r4Vy7by62eHQ0ybSIVQrHwp2W+uyW1FI9pvdNddChPBBl1LFzOMa
WatA/xbdJGfbL15bnmasD2pNRMmkNMEvSFEaAi4JNenRdvglZZ3sj7PbIc+YBdRTfT+sQCj76/ZJ
RmtZUYftM+D59PQeIaavja6yPKgUeNG+GZuy4CfM2FpkdcUcjIY6Tiehdjjd9A11xVNSBGcxSDPr
F+XHUQ04IMCONQftwfQNZ3WHU3r+0UBJXIbEJoqjUw0KVHbOXYet50GCgcEFyfuh9NVYvkjUjDYl
TEiu1MY8rlKbT8giDS9Ryz7MBjBDtRmuMZUvWkV1JvFj+eeYyfwRCFwZWKtpXbckgBBBK4FT6h8x
3emk1Z+Rdt+XPuuIHkBqdYIPWUoQFrUWyo3F9DFpb4aZuWbxZ9Yvbm8Qooi3jvkjoXG1MvB+58VU
4tjYFD/0vez1hhFMUndupvaUlGXm6PPkhnXOvKEzgmGW/EKb/rRaagCJ0NkfId7VHzJlZWbmHGjE
7BqHVYdomZ1uIFqViHvgR5rjSsjSWXixyohFB8CYWGhC7Ecnbb5l+nH/vqHcl1hHa8Oitow6gSDd
CQ+Fn300/eiUAgqGkW1z+7EHwFN+dV/VyAwdJYvV0w0M6FT3U3fYXw11NII7AeGywZIQF/RkefN8
33yGUv4nCWLNFq/fDpRaQLPphg/rlGLC/1ZiL/syKFUXa3JK3EWlqSAJ2L9aj8lRvZHw0DKeDEf2
5gNdBiFeB2it+vVcEKhVJrhcQWF+4dO/fLqjuqz/Tz9PvQ4IJWCCz0hsO5nkDuYjG69ZITnzTLUi
EF5JnKEqY72KlhaPb1XufWs9FW3s5ZnLUdbk8c/9syLsVBymWmOzXWQF4XrUD25Zp16R6icwOGbl
aV8QodpMCDOGEXFhbGLbrPK7bYcI35+KgUICpYTwnb3yOqEs5ZGdIOU3mTd1cdJiP6PgTSkRgg+o
q25ALyEMCMNSoB981JaXmRFGSqmY4AbUbq5G1YYMJNEb46XGaOj+YVAWKs5DjUMH+PcWIy691+QO
7+DmhcrwafT/BjigjGZbzVSdGchdovgmrMgwh2aSGYqIaz7c9mtTO/GqvNaheWOFHdUxvlkbsNhP
aWJvnVW3a4FsKVjVXlOGW6EO1pfskN+YfyDX41svtkfR6vyDC3oTKcRJLMXytN7ovNJE3kDBzKEG
BLdaKjyzn86xJmkO2Azva216VZTQbRXptq2oN9G2br79EYIfTFXUQ3Igx2GiaHYWSzrNIQI3VaPu
XP6d34O0NzmCC8yKdGnbFPvb+UAiReOK7U5BjKpLDWwMKje4bQxvwvjvVzYdd6aa1BFS3wBWOgNt
9a6bqIiIVBi+sVcySrPsyjhFLwL7Qz6zvzi4qnSXHMLjBJon+y+6E+cfDPBtVYI7NMdMtzINxMMG
4P4v2ln1+C6mi29FXnFSfBrHjlIOwTcWQ7morMclCeZJQFwe0/LPOCSCXEqG4BxteY2jjhueat9X
9SVvvvXlh3e5rredE1xJOma9qvT8/fiUGHhydW7yR3SrPFath4FOoEdUlD8hViVyDOC+X7WaoS8h
1G9M9b5XDmVKeHz+R+9YlCG4j8G0aqb2PN+e5g+Tqrp1I3lzPV7qKbnppeUZHUlOlrwHSOzKURqC
w9DiNmOAMkER1ZIu+vwkKdmjQVUrKN8ocg4oEbrslwH713rsrPyYbcFMzStv0wr992VofqqHSDkw
hVWeKSC18rr1mFUfEjAnhoQKEpeZyDdQY/o8ClOUkUx7uokXxZFixQ/H4biMnbOv7ZQowU2MaZ0m
qGKixbIpjso6grc1GS6tgkkhY6WKPpSeCx6ire04bnvk7lojdRbpGJqoLjVP+yuihAguwmyzPrVX
1MaK9EkDi4Ydjm5O4b1QQgQfUUrTaGgjsghR+T1ujgpaem0q0U2ptYilnxRAiGo5d3y3uOO3vyc5
MrcsDrx9kyYgJdZkCi7CmkL0bZQ4HVPNLo0eefqs3lUW1UVOaJzISDvUdWxq9gAoCqAhlyrA07Xe
XdqnqSYU4R9e7j8tVWwVUWpV1lcNifbWS4HYGTS3+l2Tu/oBc7Q3LfU02H5UvUkTwogx7qNctvDQ
0TAwMjV3dn6rjTfyBJCI9eu+ihMRi0hO22NeseqRWvI0M3VzQz8Pk3bYF0Epg+AXWh0zsh1rkMNh
7dEyHhS9cy2LEd6HWojoEGJl7SOGsCjX2+gUK519Viv5r/2lkHogeIRozGrVRkbTM27zZ6jBQX4o
TuYZZBFHKv9M2qzgGHoLQ2UhR9KXz/nDcBiP41kOQodjcNsnKnKlgjxx6j5L5La0ea+6gUZhkPZF
PpgIQlc9hA5a8u6tO0bcTMSBiW0ifVpYad7h4WgnH9TuQz79x8hfRB5Vq6wuGyPFEwdd0MkxOae9
M7vNRb4UQGKgXlXUcoR3ht4MXaTKTe+hX1Q9qhj+Ok1K/nFf/zaFaJqiMVCWofNUUHJbDRXWsrDz
WvNrGJ7KPvhv3xfU2+6r2dR4F4DePY/ZOTepUjLfhd9ix6sFCDodMSBFD2q7eori1Kc6iPz6a6h6
GkoQii8fWeoqhMjNaPVNohgQF2k7mSxEVJKiL109/q/nfiC0bVuMiX47zbYAYcud4NWrDKxEdqvF
PQaO0NpfgLgxO9ln+fiexj7gjPwUI/jSdW6qpMlauGv0uvT2Y10nnmx9rZNv+4qw6bOv5AiKVpfr
uOQdgMsbtXJqRTl1lu2aFE3R9lv2Soygb1nVSWmcY3I2+2t+ze5iPJCATOguuZudOH0djeix7VWv
RAoamHahkacdDor3Nv/AabnN3M7jE63lgYJNoaSJuauYJXItaRHiLr/5ovnzsUbX9gKan/pfNBdv
e4efyiFC+fRKXw/jCu/QAYYise6XxH+HVuiKrGiaiSkIsa1URglbtn509k3pQdZTr+rTO2laCDFc
iX9zEldi+DqvbKnoyirWhh7pV+WcqEdtWN2OKRg+fd1fDteuPTmCzcZSPuRVAfC3CchOiwJ0+dRd
2Vm1H1h1r47P+9I2T+dqVYLpZk2XjCrP97ZSsGqnISbCrE0cIgz8/DwdwWaHXF7HoakBp/EqPXEk
Ik6WODoluHes59offelQ+nkGECkqeKAOTDDjsE2yss2wkcpqfOuUxq9WQM4XZgdI8cjb38Ztk7pa
pmDAeq81UWdhUpgdtLMZzMcfZN1u6wD1wqXSKds9ZP+Tpv822y/1idU2IRrRtUN1h6GBYIqOeEbV
Nzz0z8/x7Pamn35/p1xN02VNM1RVTLIAYdForAqOQzryshSf989vFoCP8TEuBeUidiwPMUW6sen2
ARL4P6nsV8trWZf2eZihGBbNrlH3T+qAvEeaB8QZboYBV3KEYCkN7SQ0TNhCbjsc35TDQrDwyFF3
pXN6NjF48Q74IetKouBTjGGY6o4TFKoV80tg+WuJ7Nu5SbxCfjQ0/O5T3nZQ8ClV38VtUZYoHpQo
jtdG7ppD+UGSy2C1wfWmTF9D0zhEnRz7eZsTtkEdn+Bi2nYM52hG+hm5nnr4FJdeRXWQb3sxDIEa
GpMVkwnW16/rMJoFngnxkvqRXHnWSARs24v4KeG3KxNtFfOS46mNCLoc/yxLb6AGMohFiBelXWih
hcQOYJuyxQ+bOcgyCsx0827BKBpjqg0qT3FicNKrsM8U6Fs0a2B6LDxjiF0lzr06am6iubpPJ4WY
od4ex0DNygYsmWJY4gShVA9hmWYY053aYMnQpY7+4ZviUPtRf1ZaZwKjCeihoXikm9w8M2AGWAwr
BiWLcPWM4Hzrxxk4aTJmt4e7bAlkqu5BiRDumLYHuCRIRRGzKdlJH5JDKyf3cdK7+65pUzWuViLo
t1kq05xoSMnO+WM5XdaYqnsRAsR3dhSNWjnJyO00TeaozdeFQtDf1Ly3FYjv6jhN2ypWSjDhSS9Z
/KQPj0NfOq1Zu4P1wciIaQ9qOcKNUcvDmg0pbgzea7/eIlzbPw/i2C3hpkCRFhBhNrKjcWO5oDR1
ou5VU4lFbL9DrvaMr/Iq4rRDdW4NGbhxluGFjxqeIRU6xY3EW4E7n3+ogvQjOTC9eQdeyeQrv5Zp
9XMzajMGLzBUj5dIHdSlk3wfgvYTKrKvNBg1V93frqYrgcLtkNi1VEoSXHcdfViiyY2T+6F+5mg+
qw8eBBcsAtRtSK1R8AtlBV6ymHdW6U59UQLVW4/sVFzw+ALOrX2iJsMo1Rd8xNAgzxhWeADJUejL
hqvlYHIKHzQ05FUPrHvaV83tSPRqQwVfka54S7YZXq+TW1+A8OA0bvKRpzL+DXQ5YWjigEaarsqo
ZshjDOwwxA+j/YlYDe/i3lEPcSJDM2o1NwC0hkaO46rPqEk5SxaoxjcT3In1XPhh7IfJMyGV+4c9
qYL/UEpmrJgEAWLek/TEp95D4JJNtqMFCC+CdyXp3k5MfMAqlTYryBEj5xj2fySlfYfBO39/RdyK
9hYkuJK4BB5kM+ASbvL4MKXTyS7/AFc6OCdbymtReyd4kCa28rrWJcAenNoTEPtv46CJfBygWwX5
ATW//ZVRGij4D6ON1LwEEAK6iU5TdpMzYj3cGeztnOAspmIeJNvkvcI5Wrui8JT22onN6YdVNwMd
VZ795VDiBGcRs0xvch27NANLKa5iN4sK10juq8l2o3cBJ3Iknf+PkETSj7AsBmVOoRZjoAbsY+79
QHfI8Zgzgv42Qssy5Xv37dkSpzbUdB6rVmYdADl4vS86l0f9bBwj8vW/rxeWOKmhFVGTd43ceYZV
fSpi/WKpLbEYSoTgJdp6LlvAAw1oLfwjUi4yxaOwH2WAmx2qeXUXT3Y1ZZEOsJmyfzXnS1l0zqR8
2dc3IshAY9mvQlhsVhpbAFmeX2R39Uov9cAnPTqakz03AWBLyCwCtSzBQbSsHdCenkPFi0n6UqtD
ekiqBKCW8ow7eX95lCzBO0RSlEdtBddq5NMBrCwXFusfhyUi4kFKEwQn0Q2hOVsyOoOG8sZYXvX6
PXmCn3ZqiaMYVmgWgCXBnc76wtfrI9gvXa2mAAH2PTf+3l9VYR1HLUO4hcGwW+kbw3in7eKuncFY
Bp6VY1gSZ6Psh36WOIZRGItZtDPyVsNZO/B3oXq075SXHywvXu+wAYUxFUmlFtNP6K4lrHc/LLN+
FFWvrGtlYVkmCUKXMTyXreTW/Z0FhuTiC4Mmru1hXxGJsMz68fuVuLjrWTFKNkclQJOcayAPOjvK
3RL8zXW/L43Qxx9l1SthUT5LlVLgJLNwetDy4WyNr/sS9gMKkA39qiux3SerpWTIBCrKnVKWjpl3
t8Ak8Ju+P+2L2i4Cv2m/OG5RKfKkzqmGiBbZA979JPnTQ+Kurha0h/i2DQh51O4JTiNuwxD1ORwV
EG70e6CCS0hXz0dWO6vuNAmiwPYwHKm2K0qq4EPSpK5MtP2jKLMWZ7WQwOFADQET3lCcvsCU1ay1
nNG6nipPlW4mLXWs5nl/+7aF2IoCgzaY8hv8hpWPeajDVxXSQ7G+qvJt1RJvnG3lexMhHJA1S8Bt
4mELH8NASTAwI/MYAmOhnCleme147E2UcCqmpNcr2u4xGFHda/Jt3hwmyXabZx2PuP192z7/N0lC
5LeGUQeGLXjDNbydywfpXVl0++37gnePpwS0lzyaMMMcxdMvLcpxlvl5fxH/YKs/pYiN4+aaM6kz
cSx9AKxqDsrHkVekj1rky0Hvgjbd3ZdIqJsI0VozSRuqBlfvGnul/CX6FsaEQhPaJoK0AiWnY1kI
V1en4U1d32vjCY3Ad0lNBBH/EIq97Z0Q7zXTWPdxxOemL9Yh/px7kW+6DTLOKK1wIMjQpXzOdiHp
TSl0rpRXF0WtYVgQZFpwOmf2GH2QnNyr3MItSle9y05GUB+sO/3P/3Zi/ESvZIZrlsthCpmLfNAq
t6tvdc3bF0GuS/AQ4dCWkcwZ1W4mdw2Yn/ix9w00JAFKZoF8tLFeQuJ2OPF2eIKjgO+ObVtK+VNq
+gtN6N8Tv3DLG+XRcnhaKfLMx8WrcIrRV0IyV4vfX6hvkgXHIVeVUVsRUqtS7HBkm+ocBzXasqRb
FuS+5FEDpuTmCp4k6supTTjwZvaXcehPXGnmI3iOHpUDmoZP2lHyFMqvENsrNsz0tr7ajYYGiTHg
GbvqEF4msAKFp/YmAecK71pHhJie6oNExN6E+Ys1T2PMrdQKJUxEWbZfpQYwb+qDbQJHihqMohyA
2Eze6FIC5wlPox3w3APVnOnXOoJgxW2C/DZ1i7/ImVre87qjPGJnua5mk6IA5AnZGjUYDtlBOay+
fywCqkfoHwLgn2oqtpWb7YjbreGZvPu/kSSzA/piW58jDUxHbSWuU+JeEFvMKxm9seOEFB56FXVn
sDHDHs/AHStHf9/+KP0QXE0/L1re2YgW0+Rj29434T0r7leNCHko/Rfci95p8WpmGNINrfl+bexz
lJUvU3vuSuksjfWHQatP++uiNlBwK+qarHYYGsBX0b5FUaCYT0ZEzGyQOiF4knmeVkyGJGDUe1K+
8dnjONC8MQatvA7eS7J3lfCUYr856HesbjaR65COxoET+FqgJuk8zijGeTap0ITQDLHffI2zXBuN
GEWU+c4e3Gq4zbOzUVF3Hds3YbHfPFUKSwUoF5IDj5zBrwPPMrvnhCvoyQ2oYgYRD4st5wV6sJKq
BdaFNUx3UQXmBxUvlewGjFEOi6zDvg5SHtEU4pMKpGzWWgJeYAh9/ZXfNCmah5pvxQXvMDng9yk1
aEmFsGLzuVx0Rr+C8QFaAsUMCn8GKMqKmQSgmj5GpJZsWbYtM13XgKkqow3313Aom3JlTXQ+lWAf
p7pyTaMAJE/ttOHLqB6UiQhUtsz6Wpywo7raN61ULINXJS8oI8flXVYE+6fGPyHeKdci+J9wFeCt
ERDG5QgKWeUneX3IqVEv6vuCxwWAzDIqRYdqeH/TrYFRE1pHfV/wtVVnVmoz4furhgxAvgBhpS0o
+hvqHAT3WqromjXlFnXP8DYc7tv1VpmIoIkSIXjXIZ91pUmLEYRIpzS/Z+xTGRHXEv/EzlGLYAhz
BWptlWMcKph0SqG15tIC+//QRB8yOTDN0DUaKk25fTy6Dc5wXbUA/P6rek190rNEBWKMdBMCx/Og
ghvS8lYgv6OjZPULUBpSXm/zorLlN5ncB1+ptIJpNeSE0Pw5YySZ1y0Q3McvyiOcQlAe3oOyeC1N
cAm5bDZ6nZtoeGfAYpJCZ1Se50EN9I7Yy20NeVsW3+qrZTVWrvSKDgafQbaeWj0/1sD+le2UcAhb
F+H1egSHEOVtBzCGaPJsu7gzDdudE+WQTentwibCdsmTEpwDM5dinGpo5OQic8fn8jknUQ1KAGCC
0TT2pDzBWQyjMoK6O/4hDxBa4AtHszi/LUpEtRQkE6X6gtMYUW+XugzFTknPVsew7MnJRmp+jRIi
uI08rcNOkXBDqEWwZue+IrSBUDqxZ2AFCmzTDvB8BZM9A93NmX1SKuLVRp2L2DiAsb6lUC1cQsny
Y6ajckcnQwDh2AdQIXrS83vuvJ+WJKI6dou+THCcKEMnH1hyWSR3//vUpgkuYbFA8lq32DQbz/p+
dCz7lEnUnUTYqQjbaNX2oCUTvFxSvGjFlxqPXSY/G1SjI7UW0R301rrUMtwBAME/lYN5q9XLZSpK
f3/LuOX9fje9HYngCUAuZ1vdBDzwWmn9FkE+uw9R25HU55KioiJMRuyrtI1FGqsaG2es9ylwfkPt
j/21UAJEw9dV9OXWPCSxvobNMX5fyPO2V4LNl2um9qWCfFmjfI4rXOHyh/0FbEbyb3cA7u5fr5ql
reXc6rFFMaAG0XR6bF96zFV9MC7VCWmAQ/d1Toi7YFudbY0BLNjkoyG/imxCJczmHtdoM4LhLD9Y
wMoDHlBtfdpf27Y+/5Qj5rxZbZdxb+EKsDGlqE33DG1rC1VA3NaANyFC1LNkcyE3I/LcyGKcLLMJ
LDv8ur8OYr/ERPdS91JrVcCeSMzocZq9lt1NQJ2se/1xX9DmWhRmgVxBVnTg3P96MEadArqzwR2t
msaNzeqLDXTBfRGba7kSIRhMbpXd0sfgGyiUM5B865Y5mnSWodr7cjbbm+0rQYKSlV0lg2ENHcCq
4gyL062uibxkHCSufZvFng1Vd0Hy60SgdtgXval2b5LF2Lsr1VCNQPnijeMT+BSaFo1C87d9GcRJ
iThk0WIXfc1HIlI7c9qhcMyJ0IXtVRjMNm0T/EMW//0qBA3DItOWGHPYzHJD7aE2guI9ZNY2cN/+
J4LrypUIY5yXKuR355yYwRIhd6yrZ60w3nUeb2IErc5HC5hJAyZ7q/I748no2SMrn9RuCWpdDqmW
A70Ar/cC42fofczV0rMmjVjKdvR0tWWCVvdIK/bdyEd6PSWQf5RP8pch4JVvoOu87CsZsSgxIAT/
FKY6O/idPqvObaN4sxrf8qLUvhi+/7/FA29rEiNCcxibytCxd0t7KcLLUF7GNFhAgqxR4yjUgtiv
CtebxpTVCRgo4sX+WOeKo+X5OTWoiURKjPqrGHNNaqk2EXOG2ZM9farCLywjrJOf896ecf9wZTpa
amAgaprxQFQ+s/JZ74+I2Zws/Au3qmx8XUDFuH9I2w7npxGJqN6Sjtu0mLAmK7qNwnOeEUpAfV/w
Bcms6bqy6Gh3Y3/VU+goOeExKdMRY8ESTclzVvHDP2mF3546YCTof9iLy4LxIHnUMC+lBIJHqLO4
UrMRKfRQqZCBge3IzjpT/mD7On07FsEfjK0lDVPCbznkP75hZWc+Hie5cu2wp2QEO1fqtC59x+3a
LCaWhKgROQIjWea18yory90hW+4HzXwtLHZcu+rQlOywr367uwl5QpQFEINCLXoOZ2vmnhqtfwxm
+90IqalYalmCgxh6+f95DdJKdYfJj9EdYdfuoil3NvU22SzX/rz+sCbBTWBGaY2SVUEB0+XtUyAD
9XPFTb82r+YBECFOdK9+tlXCzrYdh22qGDQDbZxIlNhXuT2GDaqm8pmn0MfjfJYOjEQe2D6vNzHc
3K/8k7TGISosZYcYKPfX9aVDb8uSUhOMmyUBW3kTw/+MKzFJtmDCfOZeyfA4QARYPFyl8tXDdOFk
gtYHmYCB29w+pioGmKxUUF0LehitJsiswNjghWb12EvynVEX4EQftVPdTadhvanKxVFUsvWN68Jv
/v5KrqCYYGsdEjmteO1jDThLBHuILiNa7XgrSOguH95hbkC0lEFYa9iySAmJB2HSpegA9pIJ9Kfs
0WxUR+//j7Tvao5bV7r9RaxiABheGSco25Itv7ActgnmHH/9XfT5joeGuAfnys+qUk+D3QuNDqsF
qaBdyL8I4cMLWrVFVVs4y7Kebbmr7UbUniuSwH0tuR2XcqgQw4byrTUf4vdscMae0/8eE59c0rDZ
dohTuXH16nsaf0/m4/XP8KvX9e1nvwjgIKLr0b2sj4D3+bRWYdHNcSqPEYguCkeUwtz12I0unMd2
kTaTfs3eL+qNSh/o/KXQBM6ze1ltRHDeKuE1aXWaig9e0sYJO/o5nJCTrRPTzrAZShCxiBTiIgoj
xdNiSsGmONKzQl/G+JkOf2nB63WygZ8x7MwkHfAKs6ZzKAWkFtQE92OWzYlxQURJw2lRGOZL6b0O
Is3lwD6lR8WhsIAs0ATWJjqwFfs22kRLgl2YKXJZnfxgma99X9uSUgu+ynWXVPjAYTGkNqdFi/Rv
+Ek3b7Hl/rrL7CqBXbYEW+Zkg1Duk8ysMMaihI3luXlSzNaf6vTrgpHW94jRiAEGH0LBrfTnWfVD
NZCIYTvkULwmBBnZ41gIQvx959cuMjgDnq0JHHIMIEwew6BFZi4POowLFk9dIFo9veuZG1HcqVHL
mBSycsH0yseevGqjZC/y/SCqce/b80YOZ89LpZc5iXCNNZJ5N1hYxMuorUXZicSa202Wq4zpY21h
+c1ULfZQtmds0hXEzLsWuPkNnJknco7lAzWAzixi2xpTezQFX05wmjwnQUv7STFHpASbpXAqck/l
j8Q8hkxk6wJNeGKCGryJZRIh0VT3vZNEOnrGvb8yc03908yjsGfhouDNVM0+1tnZbfxUVyLK7n2X
/W3nPBEBuqtrJo/YqBk2pmtatWu2kjuUksBlRcancTdcVeSUVFgv52qZ0+H5Z7oFot8F+8hRmvZF
96nICDiEwIM2jfUI0nJp9trli0RHr9f+Uevg+icSGQGHEm0Jrq26bVo3ipP7qejva1PUsrd65Zso
5OIx/GbhhuWmmWJwHztiQ1uT0PkY3crlSU4+lO3nTrQrWYR7GgcSJJvAVmFgrERb9wmjcruc1aMR
rK2k75nwtTTdUjRwtxOFn/DFSq9oMiYDLeRVl9lEm4+DKWRT3beEixDO7iJjWQirESXot81N9dAG
DA0sgPK1f1S11U+Zx7zInYp34dxFLGeARauoU1XjJqQZmx2U9W6nsgoFALFvfRchnPWRWqmioSSI
GchLWH5Ue0HIuO+0RNawRd3CXmu+yxcTRiooooDWqBXqgeEnLnOR3CCKPXgrl7iwiXpXI6IZJjUQ
d1s8ZU3WVL0JVkMM2z2vvYjlaWUbqr5ZX5eT7mePaAIjAh0FEvnrIiK0xOYNawYT8rHv7zMiiiJ3
H48Xlfh7AlxGRl/NUAllsMkvcp84sUefQO88/NTQ52/PZ1FAsf8y38jkbg5ljPB+LtERET5D7qmH
0adO/x1d2r/2xYsagXbvENDMqdjNjKc5n9wLJcxmm1UEccWLsfijrNvj+PIOpN3I4HAJubaiRlMg
ED39kGIkm4i4WPaNnWIFs2EoKLHxvdEWM8ImT9DhWPXO2jCK5TKedFvfzO7/0gYrFMc5b5GCHc1M
kTEGGh2r+/UL6fcmtpqnruRqD9dPbw0h31wiG924ELPVU6VWJDSo9kX0Kdfm+yVMMa/P7lUQzcSU
vAeYqEFVS9dBQMgnDFFeTovOQu1iSp6T5dYQ4cSu027+P2ffSCqAIaVD7YrUTjmeqkQACvt1+Y0A
7unfIB63FIrU1uhQUOxqGOV4yM6dF9pornUzR9TbtutBG3mrwpvXX92zdK5qvP7irLW1cLGtunRo
9fW6Fewcm4aX2eqkskll/nnWq2aOfTno/iekU8FcbkW2ZMj//zffH0I4R+1SM43A1QUS1+aWLccl
FdjWXoTyhwDuCSEVqjL1VO1cpT4Ux/iQ+GmQJIfZVzxk4wTSdhxHA0mXjsHNtSTPxyjhWpOfKbx0
7L/K5c+5/D6M//SyAurq1+sfZ8cE/pDEmQBtBmpJLUxgWBovZcphUmFxpSSYLtizAeyaV1V0FFpr
p8GflpZWWDmu9QhMzKKjbiYpT4ZZiEgmRUI4/5SaKutzTWsRmETmKUnk0e2TTBQZ753YVhXOSUeG
12Sj4T1bFsw2lMwGq4ENal/B00UkhvswcdgwHR8Hg13VgzVYQdx8mOr3JNO1rTLrr9ggwFBakTrG
OLLGskMsPf66Dvznt4ZDl2N9zEB4+4430h8SuQsowYVaqHmM9qz5GGOEoGN21Nzm4/frdr1XaQG1
nipblk500+AfMEkGUrA8NRHmf+49cJ16+SNzu8P4gCjBjZzuy3gQVZJ27W8jksOg3rDqOZyRIJoW
I2ALNu4YmqD3bNcqNiI4FDInWWctPMedRsWd1dlPszYwVCGFqkAO4Wp9xRypg7IOUjXfJ3/08HTG
uEf6rH80vqif2UE96E8i/s31w3PBwvaDEQ4iMtLPSoNOB5cahx6zyb3dqy2mogWJmr1L9g85HEos
STak1gKuCZRP17dma+ePyLIdyMfx++J1wSzbuQD9di8PtL3JiE1UU33D/W3ViVGFXYcVXpqj+YW/
hl2g25vQIA8Ca8FVuK+hifEVRZVXB+AQikhqqdeGgUTl5wkKwsmwq93y1HsjoBiuktzyk8DZ1jN7
8+02Enmwagp9SaiEdRQBRr/L1l5VVO6QnbKl9hdDw3WBu562kcfBFq0sENGHxYiG4uxJK9hDPP28
LmHvMaOpJiqmhmJQ5As4cxxUMzQLqqMLc8ZK8/7XxnvmD06LG9/B9JHws+263EYgZ5dFnkVoXDZR
7i7chvlj45aToHYhEsEZBtXTvm+aEYvtaflcxo1rzeaHtE8FBigSw1lDa01pn4V40iAvnx9YHh5S
XfLJhH2M1z/SinZvze7yjTgzYIYpd8xYzaD8oRn3JvtCyx+5aQ9SjvaLb2l5uC5v3+wu8ri7qw8b
bVrUfHIXKzDGmyQVvJdE/597L8XTxHRzzUMk8VcWeqol+P2i8+IuqBEp6qhIYWJU+jIhTh5wA5+S
dnSS9IPSvqSzwN52IX1j0txtZZBJHxoDsAdOKZCKWdJy6JTGzTTreP3DCCyOHyYled7kTC6w6ykq
bBYGdTqghC2wNhEk8DOka3/XEOtAOXbUg9krMHmEuelj5VkBJo+eRc/Nf8Hx3+bGD5PGGq36eCUK
rLATPs5xA0dec8jO6Y3sD3fkEPmiyQnBB+MnSlU6tx2tF/RLdYZbS5UtZV4St+e4nf72MFdf2ESe
SULTMJMwXx+9zE5z1A6hy77V7uIsXuKNZyqwkNW0r0AFP0jKFqLVSY87sW3ZA+s+sDLyFnhCnySg
S6InGkcCiaKz5MAiCgk41eAAbpzI/1TyXZwkzhCxj2gUvW78AtTgqZXRHZoMgxJCteohH1E9E3yq
/f9vYEBHQUb2DaF3K4eZmbX9ANZFv7SeWvPj9d+/77y//z+fC8VucXmJ0npwi+YghY403+rvKHPj
Mr+I4C5zGdRbzaRipCI3Y/mrpOaKg0GUKiB5I9oIt//ZL6K4a7wzjaoiNVbMJ3X4Kke1XRXd81DL
Tp2aAgvbf+Ns1OLu8z7PI71KAXuTYs+nKrZRdXISH5P0itt44b3irX2AosMUabjay8ZzpYY1mmXU
kxuVD4QdCu2eqq+NaJBDJIW729NJRiPlALAFp4rD0G9ovkQkxypkUdbgX2D98sU4R61VhuEUA8Yh
Y3/j5+pYYOcQWssam72QEpnR3DcEH27X4pEMUzCsoKHgwN3zGLcAUVbYDq7ZpHbav+bRV6kWtSvs
HuBGCHfZd5JC03rN9CpDUOmSLYFooXjRJEFMsZeqUjdirD+tgZYEA54M1sBQaVDYU6uNGJmvbabc
R5mA//X6ub1pJJmxDXiMK8QT0vzQ0IApp/Ydoz3aRR2sSvlTHT2shiqjiF0l7CYxtafSfM8L/vd5
KTKHD3Omy6DabOCz07ku/b6+lUUOugvYFjJtimxgJoUvrk9N1ElVjsbZCcNYjqzHj5SJ5pP2n7Qb
IRwKTPWUV2C2xkDX7Oin8rTSoVu4IzDRKR7C3jeyi0YcGMzYNTUPMjRSwJJXd74xfNesT2rsjokg
PbBvYhdJHBh0C3rqlTGeMHd1TpXzUt7Jw8v1+25vTAk2dpHBuT+b5oWUFYIP/XaePR1LcUqb+hke
6c2v7U/D+LySoEjCKaV9qNtI5jCh0DrCVIyugdVsLawuh+o8VpjDXXl/5oN0E38SqLreQG/Cro1A
Dh3muZMts5vHXyXBldSodFJH/TCBVab7H1hl1n93RRyftiK9UUe9gZhLKk2na28x9OaO5G6oUXnv
DVuxZEf4KNwrqWmajGSLIROKlAsHGWZFkQ4Oy8kNb4ebtWEvBpPS2rsgY5OGKLmzZ59bYRx81Elp
qsmMRDr62x41vTpKY/WYEsW7/uH2Lo+tGC6yGIm8LkFLR7fK0CDWRV6cqMc5+hq+h+Hlj9PjcESO
mk4NI8RLdN33V6zbmu6Wp/Y1P2Jx6kFJbFE79x46blXjsESN+nLMR4JwkxpJAHbW2I70sRVc8f9i
FYTqkLXSenOWj/Ftpa9KJIOT2DbX2ZPCHw7qByZ5Cyh8xYRK+2r9lsc/gS0jiuVWYpObaDdqfTQV
QVLn1yAo71saLPz/FOJfv109DZE64WacnXG2G4bt1+tATeg+BErjl0dUQtb++3exh8NCLoI5k9cT
oo3W+j7Q1J+1dVuZ7nVbF50cZ+ukTunExgnJg/BWL2/nUPD/d8P0rQLrD9gEzJHWK6hMwRT0L8Ps
W9//Q5trOLnmdF4c2sapCwrnnZ51OTfO0LEyIW+yAZHZUrsFyD+nc0xcw5lO5Q07yIfykyVI94gO
kr87iylNiYUM/mTeMrM8WnkrkLAbdWyPkrs6dV1aBswprCmYxSdeHUyGvTwaWFsX+wMVmPxezmAr
jLstCV6+y1yDdS1tMifKglw9MOuQWZ2fRudUyDi4D+2X78UhhtVHEVtAXuCWHsgFsWCX+fKDsoD9
fR35SNEB0NvKj+u2L5DJ7xoaF0ujyhqNDuZzz74r1l0hesjtBh2bY+Q5gqrZkg2j+cUCUxyLh+i8
9nMhafYILp3Hd7GiAS4MyzJRaUbpnDORFL6GzXFgtBj0+kcUVl7bt3fLUn1Eog0M2aJy8L7RX8Rx
RqLpRQSidmjH5jCY0dFq0I/Xv5FIAmcXoRxSFTT9IwrOkd0qL8ro/ZUAPmqSwqQYcrISTnTYr1cf
WxFN1L6V/T4jvrRXdz3eVCWuXLUkH6pEDZY0j21DWDPfd9iLHO6mWLJxbOYFCbA0HA5dY3pWa/3M
yHQkaXKLnuOzOb3nvbixNsJdHnMPMnusB0FKfZhObTnflIloM8gv8oC3N+9FrdVANvfHUOXlgkoN
Wk8ibwKv0YRBPtUhKOzlz/rRZDa7Y0/ZQf6MkXAn8ofX6+Yh+nrr3zfik6mbSmWG/aXlOZYOU3fT
ixbA70dLCsH8BnbhEZ1PPIMctGysBbQddTcsmA4wHK1nbp1almcu2r1WfY5V5VsYycHSJF5Pm8Xu
aktE+70b9W5+BXfQUYSVfxN2qqM+hoeC5dBIsRW9sqdchBpChblDLVIi5ZIZTSuvfXVcx7zi29hR
71FKcItb0athF0I2inE3cxUtY047lPOp8WxKT4r04bqJiA6Ow1wSWZJZLRL4zIlWYA2U+VFX6+Ke
TV3uy1grYV8Xt3+lbPThQFedlS4FMQpe6S9mUP16OhueXLvr4tOV6ysSBVO7PrARyGHwGBdFWJQg
hsTYp6vOuTON8yHPRfyhgnPkr2NQG6N/SdXAPwlypHRSnb617LKnNqGCVNpucQkJ/f96HH8rU+wF
6OIJiQ4ShAFz+ufm0Hndae2wlg+hl59F5axdcN4I5MAZg7XYazrDRgotT12UoU/RhLBNSh70YXZo
1rhpXYjaoNd/+gY6FVOTkQwjCEK4t7lKu66h2lobYSgyFRgW1o9tYqc3008NeapChNX7jnaRxylp
1FLdt6Uxuh22ynWGhRXisSFKquwqha5noq6Mi4TfDVP3amMoAwoy4yPmjaBVeCw+VZ7qVyfxu3LX
8i/C+MUwlm5IRNbx7BuGExlPuvzQigi1VnR485E2IriP1PTyVIwpsnux8jHVonV/p90X5lGtvUI0
abLrYRtZ3AeqKm3sugJvsSLE0LYJXszICZPWrkTd8CJBXGAQEaOJZglxoZUqo1+Xxbc66XQvIrXh
GEkpErcPiRvFuLuravS5lnKMjaKtqcbWMLTf58ES6L29nNT/kPN611FYZBnr3zdxgR4aVEqG9e0g
4XFCIwftK7ZZMvfvxKwHvRFDi4KQeMA8dN+AFjovbuMM6weZaO5613M358ddYWatxUpq4rFXGOQ2
MeaTkZWCAxOJ4G6tZrCS2dRRvmjK/o5WqTOPVNRCvprVNV/iLqoyl0klhwwJ13+mzDGR5K0DUOV/
b0Dk7Zt+/C4uedxJVFn3MYOWgS8/q1HYFaYCgqWV0kKyGSgtQrf1V9JN7B8PrhvDL7h5q99FGneG
Uq0pBRg+cUNSbJNYLEcLdYwpgky+YjaG8+9D5HztehxvF7URHO6+S19kc2cb0pHGeopnTIKnePGD
Dn6B1QMqOVzXcT/ev5woHwWoo0Fio1+DYU+nNnvQnfKxf5J/NstKgH0ekLA376sXanxGdhvts74o
RfovYPJbUz44KJpCwy46ZJlHR8cHPa821PvpjRHIbnGSXBEb/L5nXORxqBwmRh5OGiY3Elrf6Z0a
dH1iXz9VkQgOj0sapZJegWyoYzezeRQHVPtweNFh/QEbnOpVQ5NCGQnYDg2zazknSe6rbwQtkCjD
B4biz+dWtt9BPLf1Pp6ybSpQSCotDIyb9DzEvtbe0HdwxP4hggPgiMoa1srCGBj9mRsPUUZsWVTZ
3c+RgoUQAaJGEdRwl0kSqtQMCarVxY1koY+hQB0Ftb7Y6T9TGF0XZP8kJ9GYxX46cSOVU20OSVRQ
hpTbmLkrjVLkSc5cu5OHNTG+6Ipe4eEtdF1U5G8YVR4ztUYeex29auFRjUf8LhAt99i3w4sYDiG7
fNCkqoBOKRbgqO03aqaHtnLf400XIRwUGgmLp6RH52UrSS9MKl5jS9S/sO+wv0XwTJ5kVlNpqJH1
UIfGQcHUTkVsC+tJXPkg/Loq1Uxq9LjBsPMwvDPb6LFprW/g3AmstHSmSDpYdepfP7d/ub8uWnFI
p6Ran8UmuDCyX9Sr8ak6pEfNYycRF5nIo3jWJ6mjRjPWK+D55iN7nY7rOinzCDqJU04whMw8cJc6
AvXWn3/tSDkQNHRM+DVrOsy8HT0V+fkmdPIbjCsEM/imehGzqMhGONRo8VyecwV5DZI9FPL9XAre
jwJfohw+TJU+Tc2akh9iyZtRxp5yxWOsEXjTfm3tgkP8iFw+pMWCNiE0/pa2Kze2elIwsAvqUld3
kSlNY6T4Ju9/qZgLDZKDC+zxtgxFR2ajCTs7T0Ay1LKbLhuwls425Z8qwqyOTk9VJojkRJ+OQ5Bc
bqewkNLJNUAFZFSSo+WxwBoFX4/fU5VgXZQ+D8imlPqCRW5hV7lFbjrq8I51frghfzs1PyuQg1Yy
YhqeKF2r2Ky5D5vaHUTEVvspw40UDjpULEmt8wgcCUt1uy7zK4PiTL9gjKR4WedWekEYKjo9LmCy
Jm2RKxUviaS4n0y7z18X0Y0osAF+DRXtIlYxinNrwvsiD6zpLw2Ag4coSdloNVBBQTotZ4+W/Dov
n65D3goBVxBP5yBC0moN7DLIjsNvvLRx6kVxdPoUi6rIa3RwTQ4XPTRh0zIswByxPflnXAKMjuP4
jLp10L+rpLGxMw4RMi2RmqmM8VXa5sc0K/dTKepQEwEe3x0xql3V1iOecdSoX0p5PhTz8iWSyuck
6700aVpbSccvmBo9R233smCEvOlRvVu5SMw6MGOG8CxEL0Vqff+rz8m3UchL0sURqPfcBCbTpYVd
Ks0h/p7O367LEXgX300RaVmLxB4OWR6eaej2+qGnAgcWeBc/PjBk4OrMSmQ0mvHMykMqeosLLJKv
2ahlqtVyvQKE1HwF14lHI+zJa4xToSA3bggvyTUN+MYDNFWm2M1k6W+WMxlYlDtnC5ayhl9gN+BD
RHfmjRT8L7firlNvRK1Hu3nLYcPhVCYlgEmZC0dSZrsn30frWzUN9nUz2H0TbARxCJXWVahX1Vqs
jmggWd+S3gK194nO0WmKDmxAK0AnMIvdz7YRyQEW7fU4TVfW3RZp6sg49+EL63U3G54yEcvJrpFv
RHGYFTdSzdoKwW6he6w9m2awxAJ/FYngwCoiw5AqLRj/Iv2sGB+BwZGoMWPXGKiF/UY6CFsJH5x1
k0Yq1CxAspwzO6Pgrws0KqOfWhTN7n6ZjSBOl5nKC2XJuLjxEPqh8ti293P+kzUg+tJa77rh7YLD
RhYXfhVWnHRIFuJ1VTfG506uE4R5hIj6dXbfAxcxfAiWzgUI7appcVG89nVHO0QnyyP22rCTfqCC
8bn1fN4AhIktBoQQTXtDpVKxiU7NAOyOx/g8Y0W4NbBARb6nwEjlUMZBrIpGHXc/2UYk50x5Lc9j
VSuIMAxsc85aECOTiH7FvpvXzOpnJ2oS9p6gZiOScyoMh0soACGLnIaRQ3COyk8i2hu+ax0bGZwl
hnJOpN7CSQ5D5+Rp65BQ1HW361UbEZwBVrre0SyDiK4+0s4DFbhNB8MWbk3YBYiLHP5CL4Ye81cR
Hd0miU+jodghehhGcJ1c96f9lOlGDlfEIktr6MiK4GbqMVDmRAd6ZthoiTF91UIGUAbbgGhiXqTa
6nybWyrKKYvieljw+kVHd9KdsUIaIxjl43XVBF+Kv+fZwhLWm4ClHi338ufSOFLj3Jr+dSkiZbgr
dyANm80CvTsD1vuFYWMn6WR3s+BBL/BXfgxQ0owpbRWU/6Je8cAaPbHJnvQHGRs1FuvpukZCk+DA
oU2SEkykw+CG072EF1RxKmJPG46GGaThP01v65Fpx/SHrN8m0vG6cIEH81WZiDRYuRKDKGLOquMS
JzeqIRqcEongQCKTorJWrApJe2X8lEnmoyZMl4lEcCAh6XGb56xf3CT3NS2QJoE5CIyOr7REk9zG
bQSSlSGR7WkEHfVaus8FUvZTcRds4MspllLOkgEGUrcq7eojK5wUJbJytJvZpsHKJoBoLHLrs4h3
QnB8JgcQcz6zLpkNdK1U/5TqP1kvWFm4n5LYKKb9iUCdlbVVbkwdrndU1H+Mz+axyGz2FNo5lmQv
r39l0+aq7gbvQjXLtVFBlahMT1Nx7CIBBImOa7WWzf+vi7TWWI5UkTHKhk9UY/D0qBGERCKT40Ch
6haTgCUGWzyKO/TBdPk5ktzr5yQSwUUIvZz3kTIhKwpOJ7up702kJKTw5bqQ9XdeCbZMzvvB/xjX
dY7qP9HryGWRnNvxtOiuXrZfiSSKFkQqcUAwyfVsphbyykMYHTI8y+NiOfbh83WdBFJ4dvpmQSKn
Xmm3VHkOlox4/dB9SFkqMAGR2/Dbb6whw9rmGjyxnf9rgelJPup2iFFT5o22qLYquPJ4wvq5RGtG
0SMwSWbNTfWHRFPtZnlJFGLPiiVwod3ZNu2CCDz3TKkoUj00gLrWkx2Q6ziJmxK7O5MjvR28ZiWy
u2/PhYgJRPTlOGiwlDxt0P6FMCjv7+Zovi8UFb1X0T/XDWTf6DVqoZPMUFH3/BMhQhIrE8lxlurt
IvlKhWab55gG14XsVyVRBv2vFE6ZcMlKxZQmhKy+GWC3ix/e5MeVuUe802Uf8i6i1nPdQB5YSGMj
AZ897nDlrlIWJ4wLQaehSMR6phsR85hJ49zhzBirnF77rqmC63X/21904OBOjmVjGHvw0VZziodK
Y1OwC7JSEM2JpHB4V3S1aaV0QBbAHG9C8zakzCmy8l2Pu4suHM4Nul51rdXgOgWDSZc+DVjz1hWf
rhuY4Ivw/f4Jk7MxIRPuh+jrlN3Wy4fr/3+/t/RiwHzXZd0pWIalo7BKAqC1m2Liw3SJrX7GO9lL
XZDKfbwuUeCXhAt0ugU5utbCx9HIU2oQO2yDuXwdC4EYoWKc/6um3DNlZJ07B8YHhXj6qfKZbzjR
7CPuUf0Mvcfv4KvWwL3xXzQg69fc+A9l8pAXBLqx9mDGQf2+aOHy/zkIaBbw5jQy3Kdoan8k0VHT
yuehoYKbQeA/hIcBRZVa3QK3UWF+RfI/6ObCLTCPe90Q/uVqvWjDgUGamU0lzSVKcd/bxg4Bn2UQ
Oxn6pjzVnd+zBPqPj8OhQlwNUlYv+DiFVjvEfDbp83WFRL7KAUI2ZosxdMrgLnl8Sho9mCbRpmHB
l+EbLfAeXodLkOzWO+2u0XQHCztepKi1r2uyX/O5GPKbdotI02qmI7pivROZTu91N/MLVnLaeZCd
tUckgEziaSAiFs9C7qtoyKqugRThDTPwkJZd085INhmJ8Whoig8S2vtMFk0J7H+sixgOhmR0rk09
QVI1LCI/iVVb6r4JDnFFmLdh90UEh0D5PID1WhnRRf+5xVDxOiSoPZkF3pGq22Ar1CR4c4lOjkOf
OKx6I6vRm211R6m9a81DF/68rtM+eF9UWn/CBuA0VDnCLoo719K+56M3DJNDx4PUfbwuRvRxOABa
yhFTbuvr0ZpAxo9UftgKEmWis+KwJ6zKilrrvGi3PHRLYuv14yB/vq7FvwTYl9PiEMcqMy0tVQSH
6NL43Gb2ukSO+akz+h21jVvdJr56CJ1FkFsX6cbhEJgTChPMmYgZxk+UOMX0JRT1lIlU40cN8gyr
yaQG/RrKfXWktnQfnrRDd2h99V79nj6AYw1D0srx+oEKrO9XML6xPjMC+1RKYeAyA11l+yrF/rLc
JpVotuxfbqbfH+7X3zeCZrAss2GEoMGfPc1VDtW3wTECxct9864UMI6upnYFJn6lJjfCSFqYak0x
J522sbuw11rRbUT6yDgFZEpFyC4ApV9h01aalfzfrvoWTLs6GKgK7UDcAV2UicewUepjJ5qzEdoK
BxosQsOoEiOt33ptd1NRLFPMfPKQ33SIMWd78YZH7bR46kHUFiOyFw5GVPRptazrFrdeDv30Guqe
qv3oxnf19WI46/9urF+X6eZI05m1S9+AwTpp+oO1pA7Tx8dID64bv8CrFQ5Mlqof5sQCmJhjb4NJ
yG1/oE9aYB4iIRx0pCaLkopglYy8HBrTX9ITiw7X9Vh/5xVz59dv98bYt3OMLCppkm/tEh9AfIAp
L/qygNfaIsPBTERLNQVa8VshU5oqSsXQEoihpVz6oMuIZFSBF4tkcPFEF5NWK0bkiZpG9QptgjPV
hzGq/1IMF1MssY6QeYZJa+wLPCkBJcVYCGBWpAoXR/RlNzfpurQ2kYhuq9XwOs3xOYlFxiaCWX5L
2yJ3YV6Wa0R+EwbrBoUpt+d7BRwRQ2AdqcgMBECrcnCAkZBmUCO8pRUa20r+bJCAaOjY1JGtGQTe
+i/Pz9+goK4/ZgMKoOav0nFBS7QcdJ8R/J3YB/WVfRpAJK3aU20DKUSpSkHUpHIIMQ5VEckVzHzo
7eTY3Pxn1bD0dXrCHvq7dcRHEUQa/1I2u2jJ44VVVUM6o+gz+Z1qq95yQFM+2MC/D56GXQujYYt4
fUVGw1NQDu28ZB0D72nSY0w0R3Umum0ijIlKQXGyHlpBxkpwqPxyHo0ss6yEPYpzc+w14EDNl1AA
uqJT5Ne4lUOjTCbGiNzkWN1QMG/lwfi6KqSf+4Nx7J3rCCzwbz4zaqI4Q8safTip9ClRPtVqZKuz
qEFGqBSHIq2kFHUnI4ZvvXV9cobki+kOiH1VDFL0B1EUJVJq/fvG37I2kzO1gLhkbQOz/GasXFkT
3F2CgELjEEQeiyzrQkzw5NV3tGMVNGhqzVbiH9c/kMjmOOxQzImEWgF7oJmf9XeZLhiOE/1/DihU
8JEllQQDUMApPRhfxmQSXFMiCRwuxD1JJH2JMBbX+iG9qQZBolpkXXxeVG7WtXED3m/jafHnr2v7
/fxjpRRQ3fLeckUD8QLr4rOkEdZiLpoGFNCtDIwT7GxFvV+OhsC+BMfG50aTXKFgyMc+Ryv39fFc
/6X98gwoRhuq2mICruMqdhsUzeToy0BCR29EFGQiTda/b9wxrxqQJjKY8ESTQ1VkjpY1AhgTOCM/
hpbppB9Y06A5crovlaOydG4ZZXacfr7ujaJvzzk9kbKxUwgOrWmP+fCx0t1QFXx3kSqcw2PRfBPX
CiKutDXWfd4Yfben8icTEcCKvgrn+F26zJVcYCyB0dDOKnaY40aQWPmXitjvkIBwrp+1bYr7BYm1
6A6DMV54JB/K4zrCFLmidPt6LFeeEnw2VB5bhbSWipHASvMpYlWKMbqwT3xi+fr09FdmwKdEBzYW
5pTggunqR3U46vNdXr0n1kAlUQfTMNg++E77tCmXdlZwvfRVfhOHqFmAI+AdWlgGtoVqqKpiw9ef
flkOodXkFVylL2Z7ZY1H8dKThKPt62vnzZfZiOF8pgeRspWH6MMdT92NdpDukDIcv9dHTIm6ya2a
ede12rNrcBGpsq6CJlfl4VlJWa1pK0srZigZ/UxEaLYbdG4FcK+7egjBxkqXxUWhgpwsf/iGTQxY
Xo20STHZkisKrEUKcc88iWV6O63Uxthk7RtFfJityr9+Zqsf8p9oq9L6EzYIHTPWoukb/VRS6Hfm
wZD9qihtZUYpHqYRsSiIy+N1kcJj5KxPSqna1hFK2J2vnlRPOaTOEtBAQ+4peteg+lZBzgbrrNbK
UcIZqgreQ+Vs6/K36/qscHntCDnYLlKQKKYG+iANzQNzWdo9pdk3U9GdKnVrEdvx7vTfVh8OvK1E
rUmpIk+oVLVfpgetfxixPDH9WBQ/psU28nMl3KS32tk1DTkw71NQeEkmmIfYcZ3jyPzuk/waO5ND
/OzE/vlLs+cBfRlbiiUkAEAj709xXh7bRVTa2rvNN6fIw3iLPGQhS+DhN3XfUI8qfRrlr9fNQuBZ
lAML0utgUpbhWSp4yXo1CQzjuRgsrLor0bw4BmMZ/xwWwb0r0otDDOv/kXalPXLbyvYXCRAlavsq
qdXds3pW2/NFsJ2Y2vf9179D58Ut04p4MUZugOAOoOoii8ViLeeAGdAoFTyLF7Syk/5OLROfOK/7
mm2G3evVE5zGkNIyW1pgNM0mqrbF2Qrig+1rzYEDe/Kq1nsC77VAwWM4vak5Ye/A6JO3OHwFerNr
9J/3tZI4W0NwFPqkhyx0sHQgzTCVc9+94zG01kFwE3Ws5U69YArAYUfVvpcOvUh3RfAMZTZZmHyG
TRtPChBdjv3RBhep8pK92t+SU3RlPf/ZggleQTVNu2mwLf44Zm5tnSYqWbHN7NlqycRZFPQqKk4x
wNclN4Ddc0E8SJFbcrzk1ak8NagD5cyqwx9pJU4GlwaiO+AUAryo/jai9kK/739fckJNwS3ogBXW
TAZGKi322vxRGQ/STnKZCMEJ6PqoqMYC/1kN6hVtJo8lzVU4yXJw22Isk2qaDkAxEdTMIIw1dYlb
oZs+FsCSjuvnhMlAYDYfElT9KUUsMYJdt7SMDB3R8RxRjOwuxwrTLU0U+lZrZbwF/ABG5hvDeuvS
NvWM2Pn4ng27/AAiREgTuFNUgrZZpZuORkxcJbfuAIJ33hez2XK+VlQwDNaWZlkPDq+PcZTu6cyu
tOc68/5BSCyO6iP5/B6g0LVMwVJyVo94wsGvVtnghdpzn0dBaEvupP+I9y4rKFwXc6+aTFUQl5Mn
PMy4XzrP9x36e3IgJMuaZyVW+WOZVwFtuaDXYplh/EZM3Th6mtXUY/mfqiRcFhFwLDCXMnPPtJRu
fKrBAh57KVjv/Txw0Gy2bxwypYS7Ixx7rXOUGBhaxT2drmrjUZMBuspECLdH0RVlOanw5upMXcU5
tNlbie7SfT2279iLJQhXRk6AHQAkWAgh55hcJ93b/vc3i8wrgxbLisOQz1lh8fqb7zyNB47IkdxH
HRDOUiC3F8UhwkXoGJ6MI1eyemJtER0JdhNz1nm7zTyjQJyckGCi02lfP77PvwfiP9dPE3yEsyxN
1pshfIRxbWL2rtIGNy3vafU5l4Wvkq3SBNeAF8Y4aAqIOdR0VM/jEtdB1Zd/7+sjEyJ4BgrY74Et
0McAlIltvhjLYV8AP4e/LRgBq46t4V9g3f3qvEsDKIvM4q+liX3VFuu5jOn3KomejXr290Vtx18r
WcIJcuwqKvQRaFFW5BpPHJxqOmkfzCLQf7SMkETKDrNpDiuJwnEy1RKjqxYmU9KmPmnhXRI/T9Q6
2PXtkkhiMclCinNXmVmWbV3hFpzHoXbDOvoA2EJ3SqrEdSpVYhbbN8ZFMXH8CuPHRttSXPo8r89Z
bwbX/NFRnxwcaf5QtnHi0BUwvlg9hciGYdY0zb+D24e38Ju+Oj6Z1lkNOLSYFMiMH9Udy7SF88Uc
szOrFg2OnBfBCnDZn0fw1DLIAgqkxO9KDEWcw9JDdQDvMKedG3Rkfb12+rTYTx1I4GS5Zelick+5
un/7pJqLgeAUNN8AixQC6znyB9dyPC3zHAyRg8TbcfdP3qYXWVmLcBnb1tiwpBjhqlBmyh8n2eDU
9jtkJUDwIraloXkk0ZAubdxO94xPrdt6A5jJl6s4OnBiJEBzSdwJX6c9+xC8SWkztTRaHIGFxd+p
Ml/bjXFnEUV2Y3I725Mj+JBhmmhsj3jvdEED7rxTe4xAatUGc9De/DMEvb9ZEr3EiS3LiShlExp/
DPP7QJ5LerOkX/dFSHyVI0TsiuPQbqkxYe1kiX6Y8h5JvzaKfUcJH7o0MiWHa1sjEElRYhMLcBO/
WnxJAHdnUUwoN3rqlY3htvnzEkpu/m0bB/w0wBIMw/px7FbHitE+Q30IOkUN0LANNb5PVXrYXzdu
Ur+bwkUG/w0rGU43msTmw3QgZ+5p7S7dFThWsZJeqjwz+/O+tO1lu0gTlk0DD56xlAiZHOs8ti82
wvU5ef4zGYJnmMNeoyGFsdlDfaKNcZu1oUtHEuyL2XavF1UE/1DHS5d1DTAl1PGN1ok7ObhCkhuj
e8WeSaztPxzsRZjgGIrMNHtWAkMgukE2uzpXIL9EcHvVNS6/qqqjzBPJTE/wEMRoutTJEAl29TNR
bpZJptH2VfhTIzFobzQApkw63Gt9sI//T7V00B9owJ9Ssgnrzb3SCKBhiAbmCjG0qDtda+0RCDeq
+tDXH4h1h8FkOhUemd+3VStZXPHVgTL1lCZzirFe3QWKHTtxymS86X3Y/DG5lu/U5pFayeO+fiUv
Grq+1qiOmcqIujkLUozXsUbiJTbNYSVE8BL6NFoj0TF9NC2B6tyqMgRH2fcFvzAqLE+VGA949Cjc
AMfnmk3f33FcVxoIXiEkOUAeVBj0Mnfe3AUFmvJV06Pkb2eUJQpkWyK4hjmMzCmNUC9GQc2HW5g+
lK/8ku2ujdtWB3W28fJeO6C2phFV16hYfC+JmS9xgz4V4tyX7Cou76X8zNu79FOEWKNp7RQZ+Qgi
wpocHaB6Z5OM0XB76S4ihGucJuq8hBNvUEMvoTMwV7VfwvB53xb4Xv9252kXIcIRVap61JwRCAKK
+pqApn1u/dA+J7lsmECmjHA0UwePNZ33bQ/WqVlAbmkfslYC7iDTRTiZqYPK+GLznouKPo1REczx
XTP1bpHqkrtbtvvCGQ3VIlYob7Oz5juqnBRL8trcvuRW2yIcUVIhFbpoGJqaH0CYiWg7/JB6g5c+
432EabP39O7TlTjhlOa5vihzhT4yY76ro6dq+FKwp31Dky2ZcG0zrS7TduTvPQr67WS8WyrF/TMR
wkXtKL2pZxYWTbNv5uQmGiRnRaKCWI5hkxPpo9WhCRaYutqkurHTBvsqbD+1Ljshll/mcWoSM8M5
0e9V3JjZ+Udu9aAStyzd4q7ERGgiWzfJ2RRLMnYB9EJiYN3a+dR8RrzrZrKl287ur/QSzn+8JGYc
pvAzQ6CDEyAKmmvnyzy6oF4Eueh4Kr9iMuXL/mLK9OL7uQoH4JmJPpTAeqlJfWimVy0r3a6JJFYn
VU1wBvbSsXFMERBEN+xu8tPcTQ+Rr3jhqcrc/obcpj4LZI2+El8ngrg2WqUV1QihGf1G0pswPE/k
86wd9ldQZvGCX0gxZzspaJVEr1/Ru8Cevy5JImnD5ady5wYyBccQVy0q6QwyqIrUjwP2l9h0zf5g
FyDDezSm01ic9rXiX9yTKPgJNUeZO7F+PMFPWnk0gVc9Aj597lxDfw4zWQjETXtHnIjn1id6FocL
jnR/xSmss0BpgNUOkkw+HTCf+hL0mfsKykxSxGpdWnuK1BktgeZLa7jl92rGBB8fc7P9yrhuZuRs
/pfak1SuEE3MRTswYo0AgwiQu0S/jFd7zl0f4BQcllvrKgHdrnXeV3bbfmywLYCUE+8ZwUadYpx0
MKwimtUNMNNZVe1HKvJ605wiAiiW8WyX+TeU0hMvnYiM/2zbx1ykC9abakNmtRNmJHvL/tDWyjFH
NdEcC8kh2T6IFzGiyUaOPUwFnohKeOWg51rWQypRQ3yCYpzejkjRwoeZj8by2NO/ouiv/X2SqCCW
iJDOGzNgr+Gck7PWHYf3jJ6hndPEo9bAfSXyivTdGC85/IdvoZZSR4k7N5X7rt7xtRQhMEuXop8V
HUAhVax6TvJMdRQ+a9+WoS1vR4ArdQSzrllJc51z0A4Be9R9dlVctz6vhRs82SrlQdjcnZU4wY6V
oh2bYkB3jlp8n6vbOpa4JNn3BQMGjU00zArOSb5M1C0cU3e1YfTeYWIXJcTcajk6SVW3GP1qzENu
nWbZSODmpbv6vvAia8OGWHmClF2bPeX9m5PeJrRwJxlKpmStRPyrLAb7LGZHMHe9JG9R3b3q+iBZ
KZl5iahXDio+TKeIH+jb+INnEHNJz+QNsKYBqH/O2nv812rluMqrUCwa6oTEeND4+WC7hR507K/9
rZdtDXdwKwEd6FYWuiAraMzkBqVQL42TD1No3aqzLZkwlG2P4AIYUukpZXgsWWXiFeHHJv+2r8t2
+W+1WsLZt6c8YbaOYLm/6g8/IgZv/sBJhXiDsIx2RaaOcPIJnvxE75D1XuqrIbtKhpNEG34qfot/
VtoIR38h6jhMtT2iI4FzAYMD+Fhdd+hEyO9lo+78t/63KE1Vf7WChER6ZqRouG+X/CqefW08hgCP
o/Un207dZDjvq7ZvdJoq+IOJLHQEjDycplbeMvJmhZ/6kR6ySjYbuXk9/1xCTRXiqja1zCnmo3C5
ejtXN2Fx34zvmSW73GyAivt17QrdaNGZggvHfuNNzi06ehyvOUR3OnDcwGMo8UDbZgdMfFXVqGWI
ZD8mouK275GrxaPwxs7U64HJhi+3t+cigv+ElU8odHjRyIKP+5HnbD6U+pNKiNeHwb4Z/Md5vQgS
nI8Vxy018dZE61r/ytseihNYaYGSmvqKtOlhe+FswzRAGG84YhxFuzKjCncOi3VO2XnQ3zF+Q/XL
9wVbW7RhZnoIO+iqU9QGGZN8/z+unosAwdAUp3OWTkEgCLLA+Z+7x0+99hueYdOB45HJ+MW2JWIu
RgXbowYOWsED1WRC+kHlz6HUxWwce0xP5dE6TJUXx65z5DIViU1s7tJFpBiKANgxRS8jLok8rR40
4Oo4rDvum51MhOB91HGKw5ASEOpGYHFJE0Nzk26WZDe2hdi2pSN7SlQRnKCyW1qHcwqEWfNFd4Ka
/rWvxHZ/K70I4Id4dUi1UB8KlSP+psjVIPesnBbMC5T94pbL39kY33eUeQRQymW1+MWkS+LSTc9q
aLrq2I7O//lVfJMC5EaNULyutWdaBj37UshaQjbd0EoEX+KVhjYpGj1bCvQJ0/TY9vdj24PuO0iG
h/2llKkieCFwSoNbjHdMOAREMMoX1tVu3jz/mRBhu2xVN8uw4XDkWehGuj/Tb1b49GcyhPAHU5na
YtvJ6NP6q267Sv11kYJubEYKq00Roh6zy/uYOXgtKifzSIB7f01O7JY+03ukXnHhKX7otc+aGwey
WQ6ZOQjOSGMDVZwabeMtyjp1wtwKK6nkHzPZdPiPm+C3aOinjlSMhpg2p8BBgyc37g3HtY8GkjKh
6ZtXnH9b/YDJCOQnkfvyY8r7rv6HusK+rr+h2EUdgv5yxqCM3iH+ytPEL/vxMLHlKiqo/ydWQ8UY
qU+03qQEbO2pZbtaXbiO2rup83lfCj+se2sq+As6AzI+7XMuRbk2e/0K9OkSlytbNMFfRJXCGhJN
OMdt4vdqB1S28MbQysqlVPbU3PcZyJz86ptKS0vU1sS88Jg+dcZ5tF/SJHjPihnoALJNcC2LFY28
1PQRlPLoqtGHyjVIduqW8fu+jO0bHn1B/woRgpa50cxWMVE0V4/2kQOwFB+nx+YA0EHgvSTH5a99
edtWcBEnWEEcxVk85A4aTxVS3RS6Wl8rQDBrJJawvTsXMYIlJAk4pcD8DqB657ZPfcP+aBBJpZF7
m9/t+SJCMACn0vSc8d7B5Dyc4QIxh8oH2GTMW7IF4za/ugObfohHwwbIKaAM7Rs1bM1DZuWmxAxk
UoSLI87V0WE2ErBpeQeKMlJJgH5k+yFeGlFbp5jLhBetUxcEnmTowWdz/jPbEu6Hcm6bgWoIF1T9
oTI+9VRSJZcskliOaFqAOFg28uXGgj7pFvdB3Xr7KsiOo1h/0KdaAfIr0skNJpynm/4ILlLdRR84
7pnmhQWLZGM2rdjSHM2wAHhiig/xFBCjZjVjY5ROf7Pr7ERzO3A063NuxA+MMc+s8lNYyUoPm/aw
Eit4HcStbdoP8DoGByocP9jadz2RTYBt7tdKiOBrQLNKSrtEtUrP1UNFLZAWyNqjZXrwn7A6nV0/
qSoLQeaqxR8b/VDqf+tf9i1iWwlTN4mFYQRHxHRozUbXmwFK5OmpTr864/P+97c1cCzHMm1q6rpw
8sO2AYxvjVJv4WRu4pzmsXGXWpL44x/5zVdCxL9ChOMfdZoypSFushFDLugx6MePujm4hHlt9bSv
z/YJWskSvMCy6JNR62zyzVv1ip3643CKj6PjLp4ZVBw19z1e4SJPRBIK20idbAPyWBt07QdmyNJL
/CzsLJ4ITlEbSMKUJsND8gmzjBgYa07KC7IkhxRNjo0k5tj0B7augVPNsKklhjU2CdESz7WpS/CP
DtHNxKreZaN+lWXh7Ui72itUPfEBAiJZxy0bQYOybgO1GRgmIqpYOi/tqDegfAS4mG/zKlReeSbx
HG1yK9WSBAib7SJrccLJBWdllGvlDA/UtEc1DX2jG1xdSd3MsXwKJrcGo9CDMT1YPbyurpxKFl8t
oeploQzsausIrn8K//vKiRhxP7EYGHHojmld1jxafe/lyuf9c7HlR9ZChDiCELOhEW8nrKbrinSu
3spI3GVqCJ4ExeQ0KgBd6udE9cN8OkczECyX90wCrhURfIlC0qksepSSYkU/InA9Zkbr768V/4R4
4tYiBBfiKIoSdRGioYGO3tJ6af5ZR3wHqLZM9XLysi9Nsm6iA2kbZYwdC92KOX/WxrdpApTnTBKt
brrFlU6iFwk7IPqYiL39BCip95oXoadB8QB93ACR5ke/tAxteTO5uxYpXPJml9S2GeJEtwctPf2T
GO/c8Kl6JbXXHWXJys11NDXNJKphgsdc2DW1qhtbAW61PyUDmP88kv/V26f9veKn5DfLuMgQQ0AW
YpgHWIvwxbgty8LPIWq2gdwiqfptWuBKjpChxItcVSLe2qPNZyt8YVnqWvZdnzzS6sxMSV55e+Ec
pAJV+F0gi/zqf4ZYM5qI08Kz8ANGvNT4ppLRbW2bn60BlMp2gOskjlM6yTANVYdnTPODHDQ+DKcw
qP3FIwdA2R80yaW5qRKmNpEepRZFt9qvKmlaGur2jCRyP7/lIXOj7nGeZPHl5iathAhXSDogv5to
CM3siDK3rrLrWFUOfR6/WMVyVenqMS2tdyhmWgbgvYij6/pvimEwQF9Ap+0vSfO1VbrH2AbikuEU
Ehe4tYBrOYJuwE3JS0vHO4TYA9L9/bGDt511GQYf/4x4ntZiBNOzVVpbkYlIIxprzdXN9qFvw/e4
vrUQ4epjda4YTl+CWfCmxUAXknjDdXeV35Q306HD1KRs7EW2dsJFGDK9I2PaY1bDvo+XB3Bzu0SW
opTJ4La5ihnSgehGWgAAfUag290aizdGkoBssyfNtBzVpoT7U3HgJdYUJ0MEBCf00NzcGsF4zPzJ
NZ95L02Uu/Lpg80bYy1RuDFmxVbLyka5aaj95kb3k6A7LY8g7DSOPHg3zvvefNv6LgoKXoLldT+k
CXJ46N2yyY20CXTrtlirIxyiUOlJY1WYsi6s0J1pcWr6/CaxPo0yXM5ta7goIhwj1mlDnptF51eR
7Zbs3PUvYyPxPFvx+VoZ4RT1FYo9xALLaFY9xI030MXNCmAJuJopiyRl+yIcIDIqpt0uQOZsEivo
zOZcxXOwv/WyFRPOT9grmU05L1aRqUHbYXYjVg8sTo/7YmQWIMQkuWYoRsI7WFWFeTrqjH22nFvj
FNmv+4IkSyZWTTPL6ZZiBLx0u9z31UMkq71I1kucjJ1QEbEcfURTnf2iDmetveotSRiyGSOsLEzs
3rJHxzGGDHti3pooufA+CsuLz4v3v/VRbF3fa3HC6TcbxkqVEwnMSfraVIOL7Q+ULH1l8VebNe6Q
SGtnEnNwBIfgzLHF6ha7ZFuedQ/XPR6TAM/5CaWk5g4wI1+WV3pyPsgAl2TWIfiHLov7Ngk75F/s
9tAtIC4PZTNXMhFc9dWFNFp522IBO99cbtXJ02Q05RL34wg+QRnMJmI5LtXcbO/YmJ6yoTwkwGsZ
rPyqmlXJwZXZu+AfMg2ovSXCcJ8Q5jrsTV1KQOg8/tmhFbyDRmLwrid8Tg03LIhhZCw7++ZmiWXM
vDf0UOe1HWcCacUn0nRuzG5qXRIo7G+9JeaQdVC7j12PW3uhw2vCxjsjkTVTSCIDQEv9al7gJXBC
m3MSdQEJeJmKYBTA43Dd84neyYYvN3cfPeNo3KAEjyJhY4bFbCxt6NFGmJzy9Dpd7oh12N/7zb25
iBDHIJEtQUcVCXFehtzNNC/tHzJwptD3pEPNlRzhJRlHiU0bFmJa6H4KOIRW6QF6MXdxRIGjn92+
p31nLU/YKH3u0Oer4uFgo8E3jTCUkrzur9xm6m4tQnDcRasWlTLVvGTJEaKnU/NxAXXm1RzwqRD7
zvrrPcXetUTBb+tO4tAFffJ+GX+kjjfFHxMZm6HE5Az+95X/TEZ7LKnVonWj1zyU+tvecbs62F+6
zZO6MgZulCshlVPNMwg+EPUAs1c9VzI4g+0nw0qA4KXDGPWQFC3r6FDTeeNEhKbVQXW/TV4b+cTj
cCft9XtGMNa7I/rqYbS0jndkOy0olekZeMduXEneCrL9EVyCnZKy03mHfKZHbr8cGVORnX7Z35/N
nq6VKuKgpDFZLDQjvEjYcts5Z3XS/OibZX7udOYu1lMVkaBcgkKG0SRRTuw0mGata2hTL/7YWG5H
vUivvCGVvcMlLk+cliy7MNVLhju1jzwMzqNZrenAjsYRYJ2XpA2K5bC8lr56LW/9lCkouIzEsPpE
5QGQQxCD1+rDGKle2KmSN5LMNZmCowiNru5pgaqCOntLUN7Nt2javlUWF8Qlfv2BpP/Dq1mmG//7
6lDPhTX2qB52aEZ6pv3ZNh6XUBKoyEQIfmO2uqgm4A3zw/KOzDeZ9qDIhhm1bd9kOIZJCLXRAPqr
GklI6mqc4ACxdABi98JDF4zM7T3elsL5OVRwGlyhmOtFfgeGoOqkBhgmvn5PGtlEe/C/v0O4MMMo
WeaFO2LVGQ8Wi87q/BHzt/7+Sd8+CxcpwjWJgk8YWzXr/KmpXUzduVoxHpTsKVQ+7Qva3rqLIMHy
86GKjLZA8muKWw+E5q4B4LVe9sCQSRHsvontzACmBM6Xqb+hhnisc5q4mV0+72sjMxLB1lsj1+gc
2a0/qqfRPDkycjnZ9wVDH/SwcKYKQAgLjTwzRjJFBuYsWynxhsxYZHUVL18tpXEw6uvFLgDtnZPO
21+q7ZCZ9+Zqqo0GMnGsj0UljbAD4Bw4kMD04gN7aQ5zQAMVnKGyCGl74S7ChIVTJzOvDYKwr4ke
y/G5KSTJAdn3hWUbwp41TsLnU9L82Cf2uaDE3V8wmQghjMA+GCzmT4zYoFddVgS9Qt7zqlxtiRhE
KMipJ06++FpneSaAz9FWb5rf9vXYdi0/t0JMBZHEWiw9HmDDZvNc/eBhKN+iXg+05Z3x3kWW4CxV
HRicSYYXZlY/LMAnoBhbBkLBqZrd9Dylp9DNfYaG4H0NJTslJoqSzOyLgQcSi/LiOHeGbE6N7/Rv
VYnLNomt7boTKUNZIVpoizvL/ro4D6P5YmXUG0pP09/2lfmPmO+yhlzb1f2N/kstIRP30PQHfnOE
mY4586JHFe2EicQCZV7BETxon6oaxyCGbgc9AKRjYM0+A1Sl5ivnYXTfwymNkt+/TsgR/EKU2nmP
2XbkBsyvSvowa5prhX/tr+C2S73IEHyDYqqNzfhkcRcdo+pgkKtRFpjLzpTgG8pQz/E4A7FWrh2t
VnMHJCC06+xdmjggoaGYBkA6WDhOCtp8VKOAf5iVG0PBBfQmpaDbXKyVCCHwCC0zC4FJCaCBnh6q
6lQ45bUaynjmN9drJUWIOsY5itgUZYtPGr8uckwsX3fpdQsc/v2tl8kRzk7ZAAh1dhpUWGr7UUse
0UnsNzT5pOZd7u+L2lo4S0XF1XBs9MgbgpVloLqJRwfcM+H8NoXX03JvyOZduPsX/c5ahGBlCqrW
pdmaLepRwB3WIw8DfpV6W7HPE4gpwy+NjMOH/+Y9gcJ9lEzlFDOCphAzqc5lXnsmWo+y0HL1vj5k
+SRpNpUsofi6bUi7GEqCJUxG3dfyzNWU3C2mr/sbteW90SupoluSD36K3rsoFnyWKC0yKS9DNgSx
UnoDudXSW6fEf8keLptruBInmGCb1zRLGepicXiILVeLNZ/FjwU7K5MMFlAmiq/v6qYANZqjRGmJ
Akl8TozvZHgtyFVFP0cynpatY7VeQv73lSCmtFYKsLvF75JgqCb0yL2Q4Ym+522yFiMcKbxaidET
xMJjfDaMWy25saNg3xg2TW61O8KRMipYAADHkMfPmbdo1Bvr8NhoicQ5yHZGOEgTidslKRhAVqkG
Lmpf1851Prhj6mn5aV8jbk+/ndl/NUJOX3gn54OR1VWCFIPCHjX7FswV+9/fzGH83BUIEC6hqirT
itkQgOkZ6zDa2keEWo+9Nb9OEzun5Vcj12+USWndLjQeSzB9Ad9o/AgMgddlklJAyNQV7qtycLRu
mVDnaRs3/lKdpxsLjQg8Z2TcAiWKRuB9l/UF7O4mVkC4vUiUAkzX6joOiQCy58NUxH6cB6F6NamS
2slm0XO92oL7GLLRMkdeWCVPY3jg2O/lMcTyuiYD1qd5nR1lfXm7RwLaCV7EadK6T6MGCY7YC8u3
9q8ikXhgmQTBfdSYUO/qBTFGjivzWHexEoBo8cBCJjl2MkGCA3GUccgcBGbIGc1BWKAxJenvU3Q0
So4EN7K9Myd4kXGJQkaRQ/zRvUa9FN1r1G8OwCwKAFAmOeAypURf4uitWc+InYbx2taeYuOxl3HB
bft3oJTwbj8DswWCf8f/2as2wlmbAVCijZmrNOygYg4/trqH/cXbPkwXWcIBjpxMjaYM6th2c25y
gHcZGGYsQb49RXf9ZEj2anv1TNty8D8d0x+/qqZUc9R2I78js9adyyOhKp7Yx32d+H7/bg8/hYgc
4igbKhFyaeiMqv4egZPbjFmwdE1g5aCYUlu/K2StA9ureJEo7NiomZ02TiU6B/TcC8OPcxR7Zguk
bfrQ1hLtZLKEHUsoi6hTVzyXcyTDIbTvEja4vZ37hQx6apN2hfeW/f92iV3/XTJmmVoB3UivMUjn
uAayLgf1R7439aJXO3rUghxYEO+hXVnLFdyuWvWhrTkOtmpB/7Nyssn3MJH49u2r66IbN9VVFKXl
CXh+5hTFgPZbTSPXktWQJbYu0okrc9iwsYGAlFw5EDAohptUj/u2LhPCrWWlRT3guRot6Dht2Jc8
Tt2p+1rlEhn/cQtelkpwsKa6wL1OKLAOgXVvBNzBFh/Z8f9d7H359c90EpxExAojYgkueIZ51/aj
0uhuFXXuvhDJ9ot9/QuhSdMpDnJjy9NSfhjGd90TP9dM7Oivp0xpNQu5cKM7TnFQdleTbDJ8e1+A
aEMM29A1Vey6oQD/yO2ed/Xcopz12HqlpwBN12hcjCNi1F+GbbN5Ma3kiXZAe1rqDPeQ2r8ozjl2
Uh/T2+0sc6ebDnwlRzCAoitH4HHyVrPsOGUvfY5CU/5U2LqLcbhzNb/sm8J2TK3plkFszQJBs+AK
EtIYxmKiLt4F/T/cJuZnEzg0oJZS0bVQHOlj93lf5raKF5FCENbESReDYxHOIXuqAZ/RnKbqqpge
6fRqyjD3trftIkvwESBOK5Q8tDtfn8Bzon5o08Ej2cGRjBFunqjVKgrWUeR5P/ScsX20DY/ahdep
stTyprdbiRAMI7bsMlQdFAGUBZifU/bRqGjmDnp23t8dmUX8NklSUMU0cpTc56vxO17YQXZvYxT2
BNyoU3Nc3uS8MJLVE0eL1bzV1SHmBrHcJ2gQlo1fS5bO0n69KGaVzmZRwldEaFbgdIfheGdLAVq3
tbCIbdkq6lpiwDDNiV3ZMYBS1WOfIVxIPrQobTWn7HvYu9WX0q+Ogy7x5JvUyZZ2Ecp/1OoOzMvJ
QFsOmj8SoEoTF6AnP6b91ZOszXYz9FoJEvxEGY9LHsYwP6BKtEDuURp3qp+SPELP0eu+BW5ulw7G
cwzjUAsh6686WXrjjGB7wABkfasoJQKHuzqtJSu3uVsrIYJN6IYRhkuNDA/vagqj/BA70jrnpqNb
yRBf67qpKmOJfF/xyZ/aq+KmOIPixFtO+uP0CJgqjtWie5xrKZaOesj0Ewyjj9tRybpi8WP2UIy9
Ow5/7e/S9g280k6wiGSJtX40E9xUDwT1mgWU521AjtOB830xX4aOvWmAK3HCrUH0UmWgZcPxam7g
nzxiRq7Tap5i2G6tPv6hcsK9kUa6Y44lSl82wgvO1gbWkZsGAHCcOE0+3CwzeeH+UKdYZ2EDD2V3
j3r7vciOrXbaV0lmEML9kcyFEYcF1k9BvYNazhWn+twXsXnZXrZI5LVNKsWOMMcHIF1wtQDlKdLP
LY3dUtaPL1HlR91y5fSUHhW30EJyxR4fVMU3Za5cshs/KpWr7xvJYIZ1iNmIVmmukyU/LZiSKucp
2F8umRqCezAi0lESoTMhYYzX7rwsKSUp020RFnUMC4zGyDr86kqrJE3TckIOjxbHid6Wg6Rusrnj
FBeebvKMjRjpd7QCbXrJc6Ct7SfWNyd7GLP0elD+3l+qzR1ZyRG8dalUbKhirfUVLXJZkbkm2I3s
oZVcCps1aNw5P/URtiRD+0tjKmBSsm/RYhXURxS87/Mz8zhKqy6JtGRK8c1bm5mVlcqYId1pgAQG
9aYKuGG9RMZ2NGcQbD467SwqMlrXpWIQdUKZAVx4Z4CpA6reWx6j790hdDsve7AM713B8EWk6Aa0
NI86p0MwbNhHpl2n1nHfGDaN2qAYnDTAYQH8qV/XrRosjSUtaoN1CcyOeT6gm0hiCJtbsxIh+OMS
mKkZBmJGv0JbQBqdhhL9kYMkC7PZX2GtpAguuStDaoYKblBcap7mtR67CgMLhJJxIEME5p/6LS94
ESVynUZJXjconaENTnnBY8VVwmuSPLXZjdkhDhk+k/75jzZJHNEckj40qArdYvQLa4dBkXgevsl7
CgkeQWdkXpAlAzEMiFu6EDCWc3JU0tkrqjoHf+vjvjoSgxCpTdu4JIM5wSBYdGthSAHwH7oMUHs7
olptkuAQ2hDgsMqIlCMYuAMjICfFo/4YLB5vViqOMoig//ANNqY5gDxLCeVKrxyQZkULcE2QkR4w
ujLfkZP1CNc3eHyuTXW7v6fRk7Gzb/bhW8ZFphDGpSQJM8LK1n/lQNicFT4/Ol7nspsJzGElYisq
QSzYdhcXiYK7mIk2qwQY/yAjAWbi3RxLrvFt07h8X/AVWmkvVaHWoKTRdXZYtAZ9PkTxqTIc9m1w
87JdLZ3gLsyqY8zRkRpKl1OnfC5aHRFWkL3v5P7UR5z/cbLGXtK6Rgnh/0i7suW4cR36RarSLupV
S69uL7EdO3lRJc5E+0bt+vp7mLkzraY1zYnnJXlwldAkARAEDg5sw7ELshn61Lu+EsGRGNwLL+5J
3SUFFM9Sb2L9NjQFt97qkZiKARJq4LtA4nyp2EqgKSQf0XUcZqA/iF1tLJxJhPBZXcRCCPv7wnpm
s8jBDYBFkOhU0l0fCQL2dXewEMCZp600Nfi0cRCD4dB9t43uChBHPvWu9KA6stPBBf3HfeOMM5Cm
OY9kSKRq6CTzW55+1UqBJ129icDopdg6MW2V72CL0PAJljr4GRCVjIAT6ruyiX5EQf6opoon99WO
NvFutkbBdq7rxN9yebXOe9pJbQiWzzb8VmmoUY3HPhJlb1dN9Lw4XrHVPp6boMatR3X9JMUl4uL6
zlDju1qbBVEQcyvvLkDLUG1Fx3xe3AyX6lcjGaPXOtTPLh/0wqPysUy3QWM7jeGnjaBDZnVdC2Gc
YjQVjJWA1cFTtd4x6ie90X3NdArpIwq4kMP5arC9olU3BA4rjEy86v2guJkKUSp/PcpfSOE8NqB4
Uz6wp7DhVDdgoPZC37oNb5q9vpP2IlDDqpuwME8bwTfRNZ4UP+9jYnfoDwZOY/ajXPGmTjS+dFW1
FyI4T4Q69jig0xUB97Sh+Y8mcgZVEKuKRHDapmRBMYSEcYYbQ9o7qTYnCLXUOnizGsTHH7geFuvh
tE2JgMKjRjzDRWybfj+kgsWIjoTTskbCZDy9leC5W8zFMw9S+Hp9Aevmcj5zTsFKBZ0aFpnREtS0
+6rdaW3uy53ipOWH7OUsiDnbxR2UyTVahWcmKHc7/T6ibhILAu3VzSKqAgZGDF+1eORvRMLWyIe5
8XKtP1VtcohVYQ81u4/f+TKC55ytoblJ5sn8KzUBVVKqgfbe6/zZS/3Yl1ygm9xy32+zrQjHsn6z
nuXxjQhTFmT2mAMU91cDSu6G22aDVOYm3QS+9BHvuRDHhTtaKhvWMOBabYbZsccfAx2coNpVhuCo
/mFdtgwvA4gACtOX6oAZ9JlUB3h5q1u6Z4zg+r36Q96XezZjksiuaGEae2W9P7izQE7RkROqo7aU
Ji/ODrLZuDS+n6UNQC6OZfgSaHJAb2na95HqKs19gv48UMtXd7K0DW0/mXyqak7cHKbpMWJDRN+C
3hkbbVMa+6K96bPvY/0mNXc5ZjzWHxnJbJHzL+csR2+0LIhL+JgJ5JgghhANJFx/XJ0F8JDiuMo6
HS86+P2f3c/8VnJYp6Dt5rqP7hBAA21PdNOsHz9CKgsTWDQLzc6Xxx8HVhkGeHd4wbOkoMe5ggaQ
m2BnVe6fRHqiTM/qrbAQyDlqFGqMUFXQjlLDkVbNo6r/UEUubv22XgjhlNroVBCaj/FfOTngIo4Z
Jnz8WeYXvYlXvd1CGKfQZWX1FsnhUA1zZxjboRN0i4l2jFO7YrDzOGINPGPoV+1LUidOUD9+4PY5
r4HHgDW0MaOeBVEAejzrmGmr5JKrSeWxtDv3uqh1LV/I4lwbsaJwzgrk4pRH6XHuXNlng1Jjt6VO
GTs1ZkSKO4UEZ/TLKS0uvaCIUWonFWSG33r5wTYFi1o/I8OWEbOB256H6Vd1iAuJMV1X6EQyD9q8
U4XeQSSDrXGxBquv0MmRZa0XpA4AZuY23YV+4JWJgwkHxefRpw5GzApRLP9gTOe1sd+1kNs3phqm
GTqS5rvpwEg3cgzNGd4YlC3yRca0GgbZZ2Gce0gNPCMBzEKOzrrVCodmqavYLqkE+r6uD2cxnIPI
UgzN6SxgYHXpxtZ3Cf18XcnXv2+DhhSpBB0ByuWele0wkCmBT6gwr7mOPsWRAD3CnMq7WxSxz18C
uFxmPVA7lYK08WhZ9G4TB6gLm33qlgndl1L9XMuVr3f5R6KShVTtclnjAC5Hu4ArwtBzR45OY1A7
8nSLRNn17VvXgvPqOFUPwx4s7jYCyC77OcffyhzZYDC0gfvyupx1kzrL4VQbnWOxNccYdp+nip8n
QDChJhXMwmCVHfe10+K0WilCtdFTDIroDtV+2KanygcU1SlR8xaNDREtidNsjDhqCiWFJ9fs05Dv
pOn7GH8ojbVQA+7Gy+cgVTqSAUUJPh4HKczncBYp+D+4nfPZcNdeJAeFHhgITJOb+BbZHRCfGw//
p0/zRCyX/xAH/S2NRzDVoI01owFTtMyvrdfuuxPZW6627QFgagENFMpbOyYi47KwVTy3bB7ZrZNM
L7QJdW9aOgPBiPdmG3iD5sj7dB8Aj6i/kKMY4SGQyl/zIc1qWoVD49Wp/iZ34A9Nm8pRBvIBuyJA
4yiGYoOE5B3Sso0LtWHlvCI4ENZn+nmq/Oumy/SYN6mlCE4HZ3XKO13FUkih7DAKeE+NQ9JYzjjH
R017uC5szZ0vhXG6iMcsidoQiTMVWAttCwDB9e+v+bvz98FcfOlXrW6yQDqR4Pt96ndIyGlYSVPu
ivzbdUHrCvDXwYCV61KQqUsxOFCBhi+Uz2l2r46pG/d/XJdxfbM0nt0M3ewtrSnQ6Bi/2+JQ5Nfr
31+11eVucbfQZEnpEEsISNRt+Msz5EDxxnsU2v4VjJcd7ntNszFkR0EHhsnDXVOpI0OQYaBaF2Un
MFs5jRJ7jRXdDmW4VbLBTZv8jwwVxOvLXNeJs1juzpArtLbbM1aJkZ+OrhyT4hjXIOcWiFnXiLMY
7r6ow3iKKxlV3lkGlrc/pWnjdt3P/7YWzljpiDndfYtxcTl4DqdoBxyLXyn7SBLdTKubhqcssRTd
BCSDUw0SV0EWjVhNkicPsTxt7dl2Qw1Tx6owFhjt6s4tZDE7WMTFcqQCZF7qQEfFjjJjnuQbQWH8
+sat6t5CBvsNCxls/F02sn5czDVzCuWnPHqdmflp7E3a1ziTnf4j3CdkIZFTuzLLaakOoPKz7Lu8
2ghd6eq9vhTAKRxpQUUaycDlqNv4lsHkTK/2tIOGyXOx8J4V6QOneHoppcGgszkcodcihSYnR9kg
oHOr3esHta4MJsbsKaoMxgPOsRIMtjbzMB68Yd4ZhYQXy8GwRdq96lmVsxD1UhusLFcyycJqEBhN
+1ImNQiFVfnl+lJEUjgbSrNcKsepx82a5q/SCC7ZsjMF6fTVmj7B3WCCYROVKIsX0mPmSkSAXtRP
SDp40Z7utZ19q3vdW/LN3NCt7cmCov5q4mEpkzNYFbjnVNFBUxXdDNSpUB4t3RQoOsdIHbwEIRTz
m4yn67uprAYqOjRCtkHdj7rb5aEpRgEUyIR0x3AA7MgNHpqfBqMD9pFkOwWP9uRg+A2GLooMed3Q
FoI5Sw5GKuVJGQKPalQuiX720lZuP7UK2FjM3LOmxGns0qOkd0mjuXEt4phYP+PFD+AsfRjzioQD
0pnhz+FAtroPqAPZEBCezUAwa3+kd9lWFFivKC9ITolBUBEwMZ+Bs0OlNMeWSBg1qY7fTO2HJiJT
FX2fM0FtrKQmaunoTfb8aNL6qMeii39NTy/WwNlGYCFTr3eQod2xSem5X7vgH7P8CiBfzEYuN8NO
iMMVrYv9fXHRKGqdZ1VVQ2YG7ujpPvlIj8jFqjg7QJk2AW+zwpBDdB88MNpby89fGe8tQ39nf4i6
X9YM4EIiZwBaEFO1UnuM0DvEOzTZ3xufpM/x3jpk6FESIoBXrhpdgfNn/Z+y+Y5m16I9BmhE2EF9
DsG6NW0U6SaYohvZ3gg8yspdY8mgVkElAtaFmR2XZ4VLIKA6kAngJZ3c4Kd+sDflVjs14CTtnkCA
5E470eDGtZj7QiZ3kUZDLs/diF42CcMMUCeSfOWT9Ewe2egu+E1PxK6yKhBYHMxrw8sbM7w4Q84U
OxhLWUHUfTAe2ZgLDLBymk39Cqbff9H7sLanS3GcXY9VkevByPqJyltiujriE9TFvOsnJxLCGXak
UiUOezp7VfFFs05qrDuGiBNLJIMz5EZJamRQEQHHgMlMRfMMmp+bqBNBctaMCwNp0P+HbhvdQDXy
UgmDeojbegKrCvkK6AXSF+0uLnGNyl4OQJ6o/MrUi3uDXUjj1E8y9aEPZUirB4SL6ZaEz3PpZuWP
uN3V5On6MQnXxj331XpQxkJGfZGcWJtKeCiO8wEpaeS7A1c0pE4RrI2v+k2zrHXpiLUNdezN/X02
vYAV2jGmxyTEoHo52OTGi6o127KLPAyxd2Ll01xRF/2kDqn8kNwqgSC7vKpE58Pl09cdeFTKVEEn
ECkBx/5hGlu5ERSemR5eOVGeP7cJw9GcarCSG5iD3ifzZhAislc88lJpTM7cQtVuy65GU1gs3VPd
duTA8mS8cmeRzYkUhmfKjeYM8/5KZgwndmNjgO7z6Pa+uZGd+CM9ABfLYoe3uKpHgtnhyFyj+i2N
vtUe9cb2ZhFUTHQ8/N1p2UgVZcBKa+pNQT+1HyBpvlgE5z6k0paBesP3a6l2tMqrlNKRhv11Q2Yf
uaZjvNcA7c2EIcMIOeLcHcaTld+O1We9e01FUwNEqsZ5jDRumqaPoWoSZtaQGGZbPY0R4HyCN4zA
MPk0ddsjl9xVYM7QmlfaHIP5PvkIi8XyaPjW2nRqQJhUQMZ8B1jAFjevM77Yn2w/vvkzVJPRTuOI
aIrWL/yzz+E7bgmYOqii4wbu3AmdDbpbbEo3d23X2Cq+LmRGFpwY/wDtKiAfkIXAsC7Z2qN+i3YD
NAT0zaciU0WtISL/YHGXMknkrJglVh725g2rd8d/qPvRlbZ0272IGOQFpmtx/kEyqQ1PB/+QtjcZ
yMFF85nW3nUXCsL5hpFgHl2qgwTH3plb2Te3rEM19mFiX/Kb9GlGQKiIxtOJFsX5izLF2Gapxg7O
lr5BRXo3VKLeW5Ftcd5Cz6oSfU9IDzT6KyilnIJ2rl1ur7sk0To4RzFH/TxLrO5Tpvth3PajwOUJ
vs837eQYjJj0jMPWLpunxJY31ZBuri9BsE/8E5vWXW2bZYScWvxMRjeNn9GHeF2EaBVcNA54omzl
jBN3TAHoBb1S1LWCEEckggsOytoipkkhwuokJO2anfURYqWlnRD2ExYXtZYAM15roIvNVJB5RTmm
8Oa+YpEbu0q/dXZ9o2Wzc33jVj2Ngbw36rx4zqh8sUKy9YlYWYJg0pXd+hfHibpXDtGucqejqMF/
TROWwjhHEFWFPiqM9z1GmRlM5v6Q0M4Zc1GNYu2slnI449fzxphi4A48K7kpEO6WAo1eixOW3+cs
Px1MFRz+yHmrweDE+kMrj442SOhCBpeFiGZatGmcB+iifsyCBDNsKv1TYDym40tdCCY3sH3n457F
evgoIS4KmisWaP67kiKA83TrczYVjq0J4CCCc+EjBc1skjyTkcTN88hBx14yfiQXZi2XwnmCTJ2q
1IhZtaByGc7X/IyX5jF6sb+WN+ypqbaOKJoXHNC7yKClsdLmePxE8z1V3UT5Etf+dTNde/ItV8V5
htQmACAB3O+13avZdyBBm0DCTGxW6Cu8uek/d5gWcV3mGjvZxVaydS/cEUU0bzc5RaYbSN8AQ2zc
0Ld9A9hSxR0bpzpUbgaK7o+EI8u1ck4CqOmp1CWUnJXxqEk3USrYS5EScs6hqeWiCSpEI0FzYww3
aSJwDqLvc84BPB92r0WIS/XmpiO+KgmMVaQLnD8wq7rSY+BpvHi6oyCoiCioVvunoKqcaizdOHsQ
6AHLnF3xDnyIQItmDuoKypfstU2xybfhvt7LTuWiXV2gc4K940OF1CoMPZlZr79cHUz8r1LRIB6B
tRLOQYD/M+njCccT0vvaQtSG6dJGtxPsmWghXLRAAUrPNA0xD3217lrVUbzaNTB+xDe2YKuwgCxu
xez2ooNiP2phsJPe/N8RGc68qW/ZUcl39T47SHtRrly0i5xvQLt/2cYx3nwE8CN6J0UHOxbYqUgE
5wfMTCqjphxbz+4Mj2SHkqJVVBdxta8+IxfuhnDugEo11aQU5TbpqB50OLnojnjdprnRfhEyiBrD
BFct4bxDlZkDOG+BDMqCg0w/T92XGmADsI8LLGn10bVcF+cmetIRSS9BFSVhojmGw2EISgmqiTnz
9Lv4KTI2k4eU4Ea0PsGp8W0v5RDqYFPAY7KUXrR+o6ORK1e/XbeudQ8IbgZbVhWMCuCMa7Iq2tms
739OjH2svQ7TW2u1jkw08BVHp6IwBC59Pd47C+QMK6V53RtaNHuyqjuR8VO2T1Z0p8fPkRAqua6P
iozWVQx8Vd8RUKcReNGmCiwAhrk3t/EOI0U88jQpTpK4yS3ZiLsHV49sIZHziGPSF/GsYexan3yd
1GM43eqz4PEkXBV3ZKZelXnGOknBco7Cbr0FHHjPRmmjlAfaAZEWrj9rFmviTsyUs7iWayAfxrcA
c/iG5/FoekinmI7qRH75cl0hmS29uyEX0tgOLxyvMXWlnFdA3ZTpo1Tt+uA0p08TumXVz1rzHKZP
18WxH39NHO8ZU9mM6g4RgJp9byK/SL9f/75IITiXmKkVZlDXTCGsCS0W2wAkLpmgSWXdPy32jHOE
tK40JdNyvKEygN6Brqh+pe9SjOd97KljOkiG7/KXD1DfgofybF6cW0zNieoY54z3bj45GaoIBLMF
RfBPwQby7DR9VfVqRZPemzDvun6m4am0BTogEsFigYXKjbke2rkJzlitqrGFGDcWzmh3+3JdE9ag
Bcvt+mVnCzGlXButUeF2tB6LvfLEknbjpypH22TgFP6wizEo7NN1mas35PmEfrmShcgCxS0plZGR
yFC6shA7yUrkhnhwxLogkl6VBHIci+g2kYFPv9xD2qFBpi/wsrYm6kh97AzqbZI9xrYkuIxXBRFV
M2QdDZPvaLnBgEJpa2IXJzTf2NONgTbGfgCccX9961aV4iyHh2v34ai2zQwm0rmVEJmpri0VHgQL
xAiWo3G6JxeSUhtRDvyAucsrN45BRRm6wQd6blDP/3vX+B4sSwGa3wzQ2iNPd7N8wDiJ67u1fkks
BHDnH5baoJgj8Ob9a/4LFwwuHAeDK/6EFgrvJPa5d257IY67k2ySjZikFLD3dH8z3SZe4Onwc+EX
0HbiLSWUx+7t9/IM5CVBhGG+oy/W4pAG86hgoE7n/gleQ6/KbngbfcOthECqdd07S+P8OdyPEQCV
gVYBclsZP0AI5+TFRnBiqzcfOQvhvHfYdZHa6xZQgKNfgY2UUTJHHkhqMA9POTBEXuArgsIz++Y/
byNmj1x6CVKm4G8vxg5ctS2ohEw0XDBBosmbq0Ht30uD/7sUU1llMqRkRm7MOhp4KkbV7Sy5Un0c
x4doFg3TWQ/IFuKY8iy8bKl3ZZRqqI80/uCbbr21ffMpA9BO8+VdfWwE1/31g1P4oSKmIkmRnkD3
bXufJfsoFLik9XBisR7OuGo1a8aa1e6nbVE6009cH16/m+7tE1API3qTi0NysnfX9XH1XUDQkcN4
D/V3xNYSBEp5jzxwZPiKtp+Ar7VMNzW+hsMscFbr5nUWxXzy4rxkHREmJTgvbbwFpuWUa8pt8ZHu
brjcsxQ+8kOpZppsNskndtrONd7Yg7g/zg8D2lQP/2okn2hhnN8Y6TDM6FJlzRnaJp08lOnYO3V6
Gzwyb6oDyCC86FkWBBnr+m+j3kE001LfMSlnIJAP6gKQHfmQf0r97DEHsyw6igcPnQYn6SkWPBFW
78yFPE4/x3QcU7MDT2+OKfcUYOlaD78rU+rbY/8RVVmIYju+UBXVoIEMgkm8dtTWz8tyn88UAyw+
kp8BWBx9EyBItN9RJIJNG9NcJQrcm/G50X5kuMMCQb1gTTeWIjjdMEYEGnGoN56dFfeRHm4UKzua
ceRdN+M157QUw90qSqdaBcr7AC80N+lwKD7y5jCBfFOIIhtoC+LijDEe8iHAAG7Poody9sfk0frj
+grWOLqtpQhOvVqbjr0to2EUIVnV7mPjpQ+OVu63dFsiR1yY93r3WSBzfdvOy+L0bJzaBgAMWG77
am7DHVrx3Xib/GTI+MS39yIegHVlOIvjPCAgbqNiFggwKvLNQrI7nSOX6B9JVCw3kvOA1JDa3lRA
HWaewG8RgN+i36HH8iZ4/Hc40lVHtBTI6fjQJoApWPIEoigjc1mEEZ6Ur/bXwmFU+NoXETJSdGqc
ss8zShNDrU1eZ1eYDfTdSLfX9UJwTvwocwx7CIzKQO7eCqX9XA6O0k9oTBwFbyqRGC5eomVi5a2B
JGBlYyB6vAuj57Z4vL4UwV6pXJAUKzQARwMeCFKgu3I1OGXxcF3CatyyOH6V8w1dM8rJoNcNUO4z
RaOJdsfQ0tEd3XVvPaiwDmQ3HS1BtCRaF/v74oYIC9LJWgC+sDl4TrUfjfp8fVWis2F/X3w/UeFM
NQMJKrkyT+lQokFwPMWaqIdqNTux3DzOJYytHdtZhUk26lcVjfLy5wYMOIHXfek24Y/2thUG6cLj
4tyDHhmUNlRHN8qd+RCDRbdxkJgAq8abNblWumOkiaGXCW70teBhuU7OR0SmWVHweCPODA69cSf3
Cvi890YtC+QIN5RzDlGUy1VuakwbJz9H/800budPo0vQYZ56yR+G5rTDfzNkPmkxzYFNpRTAGtK0
20x+I3Xk29rTf9JIPmVRokSeySFQ7nJqP4R15tRG92ALudBF3pzPWYABnwRxjjx3dBN/ZjnNYK/M
Tn/4s+0hc0VhpcDS+FKI1Q6hRRJ4qDq4n6KDNJ8aUT1bJIJzFhWpUSYdVLAckH1dfEvSl8oWYg2Y
m+Mf2QsN1ziPEQK1PtAZIVL4s9+wCsG46y2nfmPBhLyLnkUspAKL4oeH0abppNEcoehh4GrtsaSK
M0nfrOn1A3qnoQHLBHeDAnr0S08Ims5UUQoYVDd6PQGn5VYT1ZpXnflCBOccQr2bYiOC/STjS9Xf
67lgRPvK+aM5TpfRe6ka7wnf6qxo075jYKpx3GZTfBzVxtHnH7+9URdSuFU0s07KPp1QsCHfZmPb
198H0US6tYWg1U82dF1X3/d6p5U6E71mC2kPA62ddnRkUSVoLaeIKP8shLOWPkgxCSpBWYPlVTQk
IfR709O2jBstcPOX65u25q8vpHFm00uBnahsSepXjBr/zF7rDAM9Tsgs2ttyAyYAEYZvRd0Yb7PO
JjGY7xuXB1zrjdqwMLw+1f1jILJMhd0xnCuAAB0PWDbtwTK5O0huSYAsXwIgWuewVl92Ddn+sA32
8j5z4j1xQEr8nHrZKXVE2KNVFTnL5oFwpEtAqNeBRyjoTdASB57Wx36h5Jvr58as/soSeRzcIDfj
pCsQk8az32pwdP1jbvxskrvCEFzp68eFJIfKxmco/HSOBPQUVV2DOTwu+2NpPMV6LAphV3w3Yapg
glsTFDU8s2aDMX9oLwd5nnRkfF8oDu2awi3fTIegRjTt4g+ATwhGYMn4B/2aOt/PODXg/aczwDXT
7FbD5NBpW1pfrh/RqiZgPizgtYpOCI+L7WUtIWaDRcWzI1dfx9FRbEEOalXRFyK46DWuDdomAcik
xv7Rrk+mlB+MapumN6pG/Wa2nWkQEQKsKt5CJHcdVSUd7NrGqmxibmKKUR3JgwUsZgI+hVLwlF7V
vIUszqNjfHYd5o1MPb03XEy4ceTwA+NuibIQwbkKyUiiJg+qxpvDrVkXjoym3f7zdUVYC+mWQnif
YGPEbZCl2DPY1zaVg0NSyl+MunAbNQfNBuhdTHqox+RrWuZeLTebCO08oxoLMujrvv682HdOI5PV
ohqxn5iY4A3f8l3uJ57klpprU2cCtDXcVMVHvMdCJvcAjqImrU0Ja9eA4xnnL1BWwe6uaYmqYJqd
YWLuMqqwlwFSIrVVP5gaRfpX2cTHeps/m1+Mk3QKgNRon619KyrGrh6oqurEwnAX0O3xBAt6F8mx
gRkKSFCgXQmkDs8YV3MrKw66Fm+qZ9trRc0oq1EBwFjKLyJ1Rp17uUpkoWO9zZFVYmfXYtQGfGTs
4snzKj9Jnsg/rqrKUhzb9MX7u4trBa1yyoQxgeNm9Ibb8NA7KG3uuxvq/JvJpat7upTIBSJ0CpBN
D349HBUgzdIDLXfkpsWQ8HqDUMtAFqj6/XcjMWQTrwYdRNfvSKNVCXThhQyRBcSMutuX363iWaCe
K++ECyGcAeSz0dWyiiR3cyBfqz2LRdpdZ7hd5WQsDsGr2L7XNEdExrF2/SwXxylMkmGcpJ0Dxl7M
o0Ma6klF4oRD5F9fn0gMpygzTNtUZ2S+6XxvTN8H1aOjwG+tGfhyJewnLHQxBn9vUv3KodHppgyi
fWkLJIgWwd2jdVJLkoa5515RnUi7yZSHNhPs00p+HUUxAyxRABFaJjAcl6uoET1ZRTCh2TAPHEp9
tfkUpNvJ+D6ClTgs9ln9IzJ/u/B8KZO7QNXIIGnXgxP0T6btftdt6r26+/32hUsxnAeO6rY2CjBJ
eyOQyarpmsin1qK313stuBDyDkMeRFFQlkDITXPaOGaC2WeNiG57xctCiIlbBIOfDQ3B7uUhScCd
ylk34S5ETPiLm7wCKx66FUAUDOoY0UtldU0LcZzxmEM+FzRgjy/lgVob+/dLvpfL4SxnmNsYrMrA
WE+D9cSod5IiO5XR71e/LsVw5tO2RTVNWojzT56jeZ+KYoj3LhTfJ+A4JuiKAjsHl6hPyihvydTi
VAYUhTA4Qmv1LWbrHUkkigdXrqFLWZy7NmezCmnKnr+n4ibcIZHu0V3tSafR/0U+LHALoqVxCpcb
ZZPH4L4CEaeN66AOXS0EsqZpbiVZNDBSJIvTtigk9ZznkDVLs2tJJzmU/E53rU4AilvV6sVxcVqH
QdZBIBHIUZWt1W1S0SCR9TOyNRDSGBayYjwRSJuCzz9sAUyvfYJOYADuI4fse1feFH7yNduKCG7X
3cJCIOdHC0Cg7LEDaCjZKxvdTzbF9+kOiHgfR3U/ffrdGxUauBDGeVMrDW2jMhsUCNqdOmxHeYd5
Bf9JBM//Yc0gupnkCHxr9mORPSSo4yWagDdgVQvOy+AJPZQxt1R9oJMn0dcy/CR8iIq+zxlqR6Zx
zjqLYsB97CTGq5DSn6npZYrl4hx4Lo8xA3FO0OBp2NE3I3jIddUpJxHbomgV7O+L2IbUWmhaE1S5
SNAtSR7H3592e7kKzhjTMiryvkIPjCkfQnIk+nfFOgbFbwdQl1K4G0Ab+tyWKXS2BEsMEsnSOLpq
417XWmZl7w/ERChoAG2LVPLlXk02GCLKvgKoHGNVqfU2zVtKntLii2z8CDvqXJe26i1tzCcBWbJm
voP2DklmKIGqTp4SfEVDayLpTj0+dr+fJWI7dxbDKUCl5HMZlaCFn+QvrR65bdU6QVoIFrOuy2cp
3NbpMRnUYkKRR5bkjaJSB7P/tmXx9fqWrSvzWQqnBV1QGlTu4fjr6JCqnh0LwDzrCnD+PhdCV6Sd
yxkD5xBnzruxe4QX26RW4lYzEFflfOozU+DERPvGOf6qCNKspQg6jahyR3tftjVm4nz5/W3DPGpk
CdlMlHfY7iSLe7k0EN4o1DOtu0nEFLO2iMX3+fIohlBLYV6joBA1J6U4SPZjqAtOXiSCi9DkPB0H
U0bcXJR3cveQNJu5+O1koA2Ggb93ia+LTikZzLrDWyazdzR4MUQ8N2vKu/w+F4nJoFeeM4qMepjt
GvWxCD5fP+XVqGUpgLN0uansiQIc6VmYfAY4dbVJvN6hId4X8obhqUV1ltWwZSmRs/p8tmNk3VES
HQ7xJ1YQtVnWIWFzaRijY2cJHPSay1zK4+zfLIOwqGMZqY6xc4Y0dKL52DVI36jb63spUjfOEYxj
nkTDgNF4IbUcNXalnHppJghjRUI421f6IJszDd5MCU6TeaPk/izK0aw5tOWGcaHeRCjGmKJb3aNN
/yUNpH0S6a4hv4bo8JBT3ZkNUQ549YgUxMysj0R9h+hP+1jrQf8GiWiJRa03kDfUDtz698fNwloX
crjNi6W6DPMCuMtQPo0AJo13Uisg9F09n4UIbvPsCjA7s0Bdqmm/5TRxJBr6Jtlc17Tr+/UOuq+k
M+31BpG/PRztQXUm7WeQPZX6RxT677W8h+63XaCGFZybVBDcbARK8KDJuWDH1hejmb/aOeR3YHPV
kEabqkgH1Boow8xj0D4RMFRHw+4jm3aWw37HIqg1McM7IgmgMhJ5TqM/JglE4g11NbQMXxe06rMV
S2HoeZW8g2D3SjWiDor8SUG2Y33QRY0b6yp2/j7vsg09SycbEO9Ka5xpfh1p6/S/n95kpnIWwn7E
YrcsG5enZuNU8tDaaTPmfILV8vo+rfqZhQjuQBBL55NSwDHn2lPV1+5s+kX3OelU18LcvWJ/Xdr6
TbcQx7nnIIsbLaBwz4D8b3K/3IL4ebqvcc0VjAb3theRPqyA6i73kHM3STnECXDeGEL8gGFVrCLj
9g67W/EM2bRg9hZhYNfXqLKCk2YC/s8329Cx0UGpg9FYJK1/ksn0LPS4xlmwMQbNyQMMxpoUoLWH
vUzHU5LE8Bz9Z5pagpNdXznU38Z8XfwaHuvQGnVYxx1gSNojrkPkq/KTDVMDjNFhWUtY3rOC8YUv
14941fDOUvmKJsmmqJMjNhjMPNryIaUCf/gP2/v3svhSZRLWQ9nmGDalP+TfjE0G9t/5YUT7uuIn
fuiJyIZF61EvbTAK+xiIEYDuVPAJWY3qqIUiOKlVX7LYMi6+pJY1d2UMETZ5zrp7idyq0UceEgsR
nLvKwn5ErwNYmhO0UhQIjcax/4+r4JxVTmlSaMmEocTIh0uGg7SO2b9dVy52cfPvfLCJ/aXSFuet
iranKINCuRhrULNNt3+Cn0TtcqID4byUWedG3+SoR9epjbed6g4pnpPSKAiKRarFuSaF2Gme22iF
DzC904iHDbFElFVsQ65tGBcJxWWS6mM34pqa6i/DgOLpVHlAnX8yq9frRyOyS74Kg4r4MGXxMAHe
C1aE12hTHcdD+pSgJhxupKff73uBXz+rAs/mU4bD1AJljp6u8NZubmdwuGT/dUmc7VdBkWtorUG6
+gFda18it7gbd4Y/oz891Jx0I5oXsP4sQ80Z408xFd3mAVWlFOq5QuCyG7+/AQ57M6CRdwe2KrBY
6omrfrp+Zut6fhbHKWCghMWETAkAxfUDIn+nSZ9b0eOW2cp7DTzL4DSwmM1sBMkTXpq03AY/e/Mw
6oNnSzfpB6jomUr8LUrnmmnB0ajm2gxR2mMP4uPIBTj6hRGB9vBGr9I287tdK2obXrews1Auv2Gm
qTQ3HVySZqXgfHhpg6NCKYbRCfJN/2BfZ0GcMqqSLdnDBP/avjKOc2WXu2/arxl0LRq8RTCPdd90
lsbdSaRoi7GxcGHIMWhNmhp8yLvryidcEHcnDRUpY2WEiGgf/AJlJwihqTu6o89mImDomClipBSt
irujiF1bCR3gNGjkq/EtMQSJgdVS/lIFuQsKo3GTwAiQU6f64HbpC4J3EIBto+A+kv1meAFtwijC
aAs3kruupsiuijia/0fadTXHjTPbX8QqZpCvjDOjUbIkpxeW14GZBHP49fdA/naHhriDu/azqqbV
YOOg0eg+B2IL783IZ02StSu5bDQZCkAgiv8d6b5fdxoHHJURkc6I2e2nO5mVry4PpohAQYAbOocb
ZSNVmkUQ7lUPxYwOfKVTex70xhn66tnQRIoggm1scNhBzaUk+QzsmJXzmrt5BBrC2a0UEXWWAHIN
Di4Ua6xJbQEuarV21umBQA6nyEVYwbDgDehCeAwNTBZIIWQuzmmSqWvMeOiKcz86qp+edC+zXl9B
GV2bqFi1f25t7HFhb5NUlpAXd2BgUk9GoEAeU7//nzymkAVsR8QI0bexxsV7utajYsUN4r1wgLup
k7iN2x96wwFrf+srLrQRTsS7QeXnOmTtpp8bw1zYd4Udp9IwsvTTOjHVpPQoherht9LPjRku9G3k
5mmkxSjG5E9Jdp8pj7MuihAWZ1ci5BXINqWFoh1wK66xhmmlBVm5uBOFqGmjvrSWeVAj9RMOUt8u
ShAYWdNDO5eC3Hf/dnpxUuE2goTmycicQaK1PNIj41e33rPxujWkBRpOe3dtMOsmoi3Z3X0bo9wZ
GltGISsKPmARhzN5rCq//q3a8MYEd3CuJei6UjpiBLZcXTV6MoY0iIVtB+xXrn0+7uyU+qXQEopX
1fY1GSjQi5LITnUDPpZDcbLBtv5nof/6OTfxouQKMfURr9E20pycvku7U9M8Gx0aTv0lv9fKd9e3
2v6htllHDlJSpRmrrIeHOnJvBilz5trvkvejj96KW5k4v8Ha8Aus8ONUbQVxzcpCWwIoRB5kn72K
dJ8YjVzvmh8ksOVf91AUixyYtForLXh9xYq2J9L46INuRLUL4SJySNJGEfShiM1SLNWVHO0QPagP
wwCQhHKXtxyaIbjulOgk4Ae0E+XvbW1AFP7Eushzty2d4asdjqHkaYJ2lZ1uZPbRcGFCcx60Dnl+
ZKkf7CRvsaPV28EfXmd0Szd3aYv6HsZfwthrRHkrA4m3e+9iktt7uW2jrbGESfsAxStUFMeD9KXz
pJBpDakioN7f6Rdr3FGO91Myoo0d5Av3Q+FogXYwjwt14hod15qfBioR9gf/y0e82OT2XgJC8HlK
TFQwX5imLX2iH5RHdAh43X0aWIKTYDcn33xB7jSXE0lecOtFNzK9NbugqERzKf+yCy7ucDutGPW1
HlijC2qtrIGc9dP4xi3gGX1a6b3tiWoTu7nrxiVu20WL0RamBezKCvmmz6lbZtpRWuiNXpeZU1JD
VHsTGORrLylBWqlZKFQAS3TtU2KcjBpszV8pFbzm7/B2/7Lf+LJLKq9zNmhAlOW1nA49llP8Ytx1
4AjERJYGzeMKEjoPIrnMfbD85xPyxMpLKfcdxGAXLzFvW3RANp8r4gugS7DTLPb3zRGn26OSai1s
YDoQUdIwDfQMkw2rix6S0D6OonTyNce5giS8JgNZ1JGMIFp8fQ3pnOklrV160/vr+z5cRVT/om1g
cUgSj2OjtwmCRAehynAr+fpDb3q9v3gFyBYxQlGI5gP38+XLV+NwROvkdDJSbLzYvClAgSxRf6K3
I4ix5fJbGnvtf+co/DU6OSyxTLvGgCyylGRqnGQA6aKElgZVVLD/F4AkRGOMe2xY9ddQabMFrL0s
yUuO0v2rbPDzEIBVF6zO5EGU7O3H/sUYl7RKejHPGsHVtGp8M34/JM5s/bge+6+FxbeReLHBxX4O
jRMzJ7iW2sO83qGlWo0/jZlZuhq1VduhkbR+7tN4+rYqg9Y4YH/ub1VdMjN36nLpjMtsg+usZkmV
U1UYFnWSjqSSs9b1uoDcRDXDqqnzR1IY7eJY8zgdItUyfhi1vQTUjCXTqZKE1Ge8qZdpMMmYfpvt
tGjdRC2mT0Srj9oQlWHUzrlXp8WduhT+PE8YkNGb8S5VpFKGXnhavlxfF9HSc0d9a0/G2vYTGBCy
6AuYtUFdplaOVqaCM3B/o1yWn9uaVputmjGgmUzODjW4hLPUrZbPSXYCBU1b39tU4NfumQuBUKKz
Rg+dH4wrpg5MtSPjFJ79NT/JomkJwe/zt8tqGDUzbSyMjU+rg7559hh0/cvsWwA9GIivNIzM8Du9
0CNNWUa8mdFTafiNaP5i94uAde/v3+dyhihrkklpAV1Fs5zH1XIV/a9ZjYNFUw+riokzUnw2dBEn
2f7xujHLZQ621CrG3E8dCJtGTzkPt0XiSG4cNh+NcPGsA+54t9ltL3ol343zi1k+fyjMejR0KBR6
ZXOXI52Vj5YoJEQmOMgEz0Nq5gmguVXPcxNO3UmJf6PVWNMttK+ANE5X+NnL2YiqtdRxwJHouCLR
UmYv/Y2xYBwx6JPBbUOW9TfTlg3tIsOgA1qNv2X2Q1c5cSdI+XdDe2OB/X2Th8hqn5odu2qr9d2i
PAEVr2+d/URgY4BDG6kZa92UcfOcHieXzTLFfntYQzTP+v8fNVuRP1wWoJY5BYMssuGUxkGGsn5m
fxR4tBtcG484NOhbOs+Zjo+iv5LaF/fQEXmhh/VxCWJ3vpVvmsPUCjB7vwzJxnw1W2dEGfxelbuc
RCMQenmUnpIH21HO47lzM8/2yWfpVpsYV90pC23R99u7gOqyydieFfUtS4axLOAg0ejiLcQ18XKi
HCCAfFf8gPwH+GxEI3y7lbqtOS7/UJdIzpVVx5jogUCEsfthQQA5wr2+wlGuOOzeOx0kgZN7QbM1
yiUkpdEki5KgUaxRjtNyp4haq/YiZvv73CarlFazcyNDpmiFtPXl6YMSCwoF+yZsy35td3vDNRLp
BIRXOfaxZt9X9XHAsG0WfxNE/n4s/GOEb7cpm7VWNFaSLhSvOuo+SAo8kKgjw0bjcB6IgoH3SceQ
uYpDEWOQEMK2+dGdqlPnetYNw1V7EEB2uQFeeGNIghg5nydwjS9R/7RFMCjERJ1NnonDiCOwjU4J
fb2vjE+xn+NtcHWnZ/kg0vvcdQsd9iZIlMBGxBNymLGtR0VHai/qz5P1JboxRWMwb0D31ZuNCQ4F
O3uS6hRzEB5CbnQgvRFaXnVQwuieKYcVrmg+4c3l8qdBHIeqYoCRgGfvmpEeldTq6Kv4HpP6qEPi
s8k0Wfhg8QYieFvcbtJi8O3Eek8942kNSFDcjzfRtyiAfI8jnWov97qbTkTrxX5ze2XhbbJvujkm
Wz1uYgW6qZ5SfTK6GzN/uR5/ot/nPphkrjFkYHPqmeAwGaLUqQzBQf8vMXH5RNyxlWp5DJ5TmGg/
Wgb4QFkpUX4aQNboqOB0mm7+KwURv2ZcVotHTr2RUko9zZxcdGK+b4pPvWkIsHt/N13c4g7Ggig9
WaHK6S0GdfTxPEGGWNGC65+HLf+Vz883e1iIubGewZZA7Ftd70M6f15z1emISC933xAu+hYOW5Bv
cYmr2g1tag1L7Wmr4kboXO5QNFnxmP9bq3axwx2z2iAbCUxg3EM7r+gz1IZ3sSRq990P6osR7lhF
F/tK0f4FUYA5WO1Qrz5d/yr7n/7y+xwQWPW6Tnba1V7VHdGtB9pFL1tEHNQiJ7idH9XzBI32hnqq
+lhEHybFv+7E/r4E7RS7Gdu2wnfOgntak9Yep9wEffZAcjo3f8wh31CroKos/NQT1cB3l+1ikD/F
C6OyLYzI1Z7Z9U5Sf13lQ6UIRuREXvGNs60yZ9JcsW0JIi0K/bY5duwZb0GsACgdwUAr/9dq8Sve
bPziYjpZ1XrSxgEth/7sqVBmWgPFU/CCUbyXIFNnHnIv9kRv27vhsTHKxbikL8pQUvg5tx8BdWXy
5Xp4iH6fi3GSLY1ltSUFwdoBxZNY2EQkigYuvs2iXSpojxuu/LgG6fvqWUd/QxlmkRuf55N1j0bn
k2V7171ioPwGTzerxh13Fsnlxsr6GtkW44nuD+w2IVaiEC0ed+TRORosy8KpXdkLK6Q5hAoOBpEj
3BmXKEY2q0VNver880QdAnLqQ1HXlcgR7pCTk8qaWYbltdMHHUIh9Nv17/HmZZPbO3xNZooHq1c6
YIIKokIkVSwE9G8FcSBh5bMOF/NOxC+we9RdYoB/3MEI7ayrjWy4EppqlvbLmH4YjG+a9P26a+wb
Xwk1/jGHGhFYeSfAa2tbZ+gxfcw0tCctJKhb2SeqSFBZ8KX4d511ysZx7rGQSUoeB3m+mUH+eN2j
/WTbMhQcoESD6hPXPqbquaqteVuDd0IBxBVB+l27HTwmM5bKAmP78HCxxSUkc7Z2WdrhXjQ0f8Wx
k1qFIwkvXwwk336jixEOuZd5nO25aA0XD8/MIc96aHFbYb1VIFIORZH3L4fTxR4H2g1egVUzRmJC
njAhg2jH9ShC430gB2ZAw3lyRI+0+8F+scjCZnN/yEsrX7pkMtx00s6UfI1saKNPZzVZPEFwiNaS
w3NitS0mvHvDHaGUqXlJYH4rbmYX8mo4dhtMlQgM7gf8xTMOyo2CdDSaca2g8oNmPxRL+IcOcSA+
6fpQdlmL655jPa5e5bFxZe2u8aAH68f3/7Uf7icSXvzhEF3vkZlbxmy4CUTbqhTqDO1z1b1cd0q0
qzg8z3NwRMspDt1m7O6KuArRG//RTGbB6SQww/eZJh26MnPmC1G/2xGmE59KerzuieDz8y2m60AN
mvTIfKSsc63y0xgJ7q1sva9gg8Fhg16COERqYuqlUuxOMZ6Q5OdxLH11DFT6KKT3EmxUnt9wBM2n
llFsn7xZnNV+WI3bvKNOa3//s3Vj67oBBMh/zOqEreOR6pMyva/lp+u/v3/s/RPGBguNze/Xy9iU
Gf5zz5zbgEReDKprO4+cKXL6+uW6rf0wswzU8XUmZcvZalIMQ0BYGzeY8Z2EkbKqw8jjt+s2/iVD
uRjhcAZzcbiHWTAin1QXOSrqFwnKwjP6jMF1GUZ3omNW5BWHO3VTDdAVw+Zpl/Zs53kIaZMQLXQH
gWMiOxzgFKUyEH3A4WcMTtygx4sGSZC7dQ1FPfVhPbHmufJelFGKrHIIVGU56RNtAf8jZomb8RMt
npZG8ET2L4nKP9+Mf5nFxNRspRM2E6g+Dh1Udew7phPY3pWBSAjkTZfET9y+2OISlVJO7SFJwS1X
FAEb14u81F0NR/26YsAjDv7z4C1vj8OlJZazQiISrjDs9RTuhaVru8pnxvM/3oqnINgHeYuDF/+4
nKXT1aFF8ws+mFI7c3takgctk11peCHK7JZTSEcBtAuXlMOoQaHLVHfAEB2CZvWpDg1ofOH7gV4F
PTxCgm9lH+ovLvI4Mmh0oDGSpMlNnvO72cMWx8ht6aYQUWMy5qpD3eFGvLb7h9jFMIctdicnttQg
Tuv6R23dF42g2ib6fQ5K5JQQPCPj9zst7KyXWcRxJlo4DkLioVdbRV6RP1f3ufFY9opjxid9CTrj
uCZfrwOWADleWe83J4tEWlx4VRTETA2dN8q7rIgcOxW2q+3nsf98E763tzcSmc4lgqEY3OnHTwZE
42742v4YzrjQv4jy2N1LgWGaFrjfwe5IXg+gjV9Gk61WRnHTSc6Z6vwcuZC+U7xisBGx5FFokCES
v6O3BrlwnyCwUC+mhvJo4TKhkPikYTEddt8Wi5ruheDWGBficVGYrTlMgKv8oNgPqSnAetHvcyHe
FCW6CBo4U3Z4alpHz5ZFXC57qdnWBS7Ku9pIxrXKqKeQw9pXfgGOmjI72tK76wG+t5u2drijEUNS
tp2WCr6LFIwkc0x6TkjhSaU3pffdHy4cH+e5GcVx3qBgoBmJY5c3SSlIoAVfhmctpXWtJ3YC8DHA
irtoN+0kIn/YyzU3C8aLi1k6ZBMi9jhm17GrDwWm2D9YQ+IncRDnj9c/zu6htDXGnYNU6jrQiKDg
Op36s+atB6bqZIdI2FHdFZ7yosVjf9+Agl2VRkkaaril06IwhrHK0L77roJ0U/bUQ+GuohEDljZc
AQWeXNAc6LKOM9wzb+eA1Uatb/Kx+cgGUZZDLRpREoGeysFCrha9ObE3us4vvzBGUfWT4UsvJGRd
yCgmScH1zydaTw4mzHpqRjrhNjdPH5bikyXiSXrT08bSsm14cCAxa1ora0OHo/CjV96pkJFZb0LT
S89GCGUIOFW4Qq1ZkVMcYERSrVqDiiBZTqzjv0E7UH40/L+BvPOFz+17Z/DGS55Kr6Ll2qBvC5nS
af3KCs/9jXKTh8Zt8l5xY7d+soVqiyKTXH7dZItFugk41ZnUpbJnxpVjWL/zbGQQWbVxjVRViDX9
ut9MU8poM+IQlh/jL+wqZB3NKFju62OFWk9zo/Tu9YDcx5ONRe4URqu/vvYlniIaf3Fnz8Qcf4wG
JxKyU/h3Wj+27nHbDaxXU2H3QMoZ3TLKnczu/r7Aod1jcuMQt8WKrjKqyq6B909mmNlOBy1scBNn
gflgPcuArEe0B9234e9062x943ZebEnjmue4Udrqj768XRrqSONB4NwuPG6c47aagnMMRS3AI6N0
IocUekryU+8zygolc0RTc6LgsLlK+zzF8UhSBP1U+u1ROyRBddP64w9yQiU3iASfbhdHLs7Z3BbL
NRIPWooVjKMnuz72zffrqyeIDJu7skpJ1UNXHNEnLbkbJQcV1FCq7kazIIES+cEd0SStlsKWKLaU
0YfKVIfoMvWuu7J/cG3WigMKyYxxWVyAgJAFSZ31zPpK9eNybz2Rk35oUIsUAMVukrMxyOEENXI6
1gXLBOr3BTm0U+wsSeVkuByYAlOi78ShxJoPVJdr3LAy0LzWyTcrfq/1xKl60fEv+lAcVGTDUKpl
jN2U9Ee9Oca9CM4F29XmMKFWRqWZWFddZaPjSPejY4YWqhXjkorLONjQzPeHccEBxNCP/ZCzJ1/9
ERwzjLkk8noHcuiMICC7AaSLIvG6j2+oGadqiElS/+/0n8I6ZFdGPF2hVlG5v/fFoJEI1TBUW3mi
ClpqJdSH8NoyaI+98qyL2gFYFL9JP/Go+L/f518M8lgZ1rKuqGfpzqAojp2FJBfxRO1vpYsRDuek
cjDaMcdr9myFVf/Qg24D01MUSt/D8/VweL16XPOHg7xyyDtjmlCqavw1GL/a93KC2hJ7RRoPyV9a
OJ/SZ+iY++mZZfS9K3mia/7+Zr44y4GhOiStrKwoI6v5B9NY3KF5HPEwpxjOdVdFX44DxNgymylq
UgrQvVn7g1RnDkZurttgv/F2NaH+ib5V24KW2K/ZWTpmyTqsOA7H5a7XPiuirqH9tfrn9/m78Dyv
mt5JeBaj9Jhk51p7ivuPWZYLlkrgBn8j1otCUq0RF3xl0bxp7tzRjAUrtR/iF0+4uJvTxCxIga+e
MiJNW3YSFbJj+ujkWbguoolc0bpxMUZls8nGHlFeT8P3msp3qloEgxR/1yLZvx4C+2F2cYyt7eZC
nA0TdDUM4Gsxt46UvANKBekgardl58KVQONvwWwIIkkXOJQZk1snp66872SQnwcaeB5FrfOicGCr
u3FJjghauDRI+/XyXdwehAIOot/nTlnNXHImtIGkv5NvKnU4rv0g+Cr/kqhePgt30Kp50dUzYfKE
R/IRYh2HHmds+yVzMl98CInCjYOByBziKLfgEOjW/ppNiLiQqHP6qXJMfQqux5tg8fibbtRLatPb
cu3JyhLGaRrIePv4MxPccdR14FZtWA+X1tgekaBXb9vv/8wEBwdyikmuetFrz2LjiXiKNUZRBIgW
isOAbpUka6ywZTpfP5nudJt57EFqDUGy7qX3edCJkjv2i1c2qcb+o82+MeVirZKlQK7wMr02ecZ+
fKu8m0/duQ6qUDSks9v3z6aQ/nf68Mra6iQtzUQR42CtP7eqY75PT2ykvDvOLv2SHDC/64tO791n
561RDhyqVtY7VWZ3pkOVIofVvPrWKB0TvZGzPzyj5nmM/7oeLPs1rI2jHGBIStbmdYZjVv08B1Pl
K17qm0fI0D6ZznDsX9RA/X/wQQqOLI2DEMVUx4kQpJaq+bEdH1J6WyahRINJPVz3TwAfGgcfE8QV
I1nBZpha42Nftg8LdEedNtcPo/p7WdE/McO3ypVrUYy5hFSTxmA+mJrVCGRUSNycNoN73a1/uZJe
bHE4Ug1ymxikNFxGeZDjrsM6FL5m7xnzc3Sni85I0X7QOVABZullCUlC1EL003zWDvMN6xuvUAKE
sp+bIjRFg8qq4GDWOZSxZmPQUxk+dn7yMD9BttUHxUlwTDCJaHnaLZO0lh1sROrMp5+cbNPN+pSh
jZ08C9abFV+u4I/O4c9a910llcCD4mgEBNybvZMfzUD9IGoJE52u/KwvBi+nwVhxKxpOg09ADyW5
hg+NVY+tshByRH5xkLO2etdPFtZ4DOo7EGmH6bk7MvJw0WWSbbRrC8jhDFqQIklrcWRQ/WsS30lz
BhGLl85yRvOQKGGiC06M3eCxZFNmTBZE4TlBUgz6lV2NckOjntrxA5Vuc7x3VpAwo59qUajub8eN
NW4Zx0mP23QEilrE1R+LZ8VrXOivuyQ7zHhiFXcR7IfJxiK3nlqqDTXmKgA2KABEN9FywAhmLj8y
BZJ2cm2M16c2iiCjAwmp4/XdsJuXb2xz6C13SjGWDFQJdE/rrPbnPjv2ExWAnMgMh926PUX1NHa1
Fxuyay+9o0Yn4UPvbipz8YWvulJLTyje52tvIPlhpZIPWYqP15dLZILDakxm2vWsIRTLNnlHyfIh
Tifnuon9Y3zjBo/PXQtR2gqFeMYfroaDnx6UG9PTQgK9ZDWwT6UXB6KhO8EeszmAtpuqyLQR+cqo
RU+JpL80vX5rkPSpRH08geYCQSlb4OguYG0c5YCYZFqGB2B0sBXkWKtBqyVO0Zyi7p0M3nci4yIC
HWpdF6iI7HaXQWf7bzixWaxu8k8pN0BFlaE9ica6Y9UxTPlRBEJHEEoMflx8HiXXygNLFtUPdjOl
jWEOWfCy0YNhAsiSLhj5J7NTjMQjCz7zWvtmKuriFTrK4QqttGigEvZDSen3qSo9eZWcLGI409x0
Nkixxulba0w3XRQvzhJX7wUfmO2GNwfFxmEOXGptzCZtxG6RZI8e8xsI3BwN0/v7gVNgTbQ3OYzp
l6y3R7vGMaEH1iN7wk390jUHv2pcsKM7iV+4v1fF/cdF0G38GkxaazZxQtiETRCZnn6ieE/I3c48
9D4bCYhFFJfXY+itbkeRmQmZJ0jhkmNGH5PBsfrbJoY8veBg+JdzUJc1m9ggkOA7mhMT8pEouFJv
vR98I0BHwYPybn1khH401N8J6XlZ9L8Nlos9Dg0y25gGbUE9PLpVAtXNkSCmp+KvwSOn8ih7MZLD
whVWjF6LdtfMcmhgFnKpgkOHoa0J+UIve1ZBym6G7Ek39QlGV87jj7R01dTBxg2IJy717h+OF885
XKBt3sWaxd5tpKBTbvvpPPWir8kOjWtucljQFaaZyqxpDGTpLnvXBfu2zy75eB8PhDmUyBq38eW1
lcx5gkdzgA5Xd8VjClq7pkANGGl6Knq9EYUOv/NHUIGtFg4SvdGCtnyRutxfQC0+LoKSz74hgm51
XLMhfcDt9lia1obEiNEK12ttuFkQFWlK3bUWvXX8S1J4McVlGpkG0nmTZfOTu2Iip0IWKrnLPcEH
YxpE17FzHzovxriUIzHHOaojXFQUMO3M74pRQDkv+n0uu2iWapQWSHd5SVWcoEkXkPqv6x7s32qt
iwscfMx9VORqhwAfEndx+2PpN27i0Zvpwf68BMlhfLG99UlgdD/OL0Y58IjRjaLIA25C5oLaUnrI
T5Fn+NRy9aAOxECxX1ViUkkIPxsMINwuztIUneqVVaCzmr1ee8ZN9mR5ujP7sVt69F0fCu+wu+C0
Mclt5WVY7WI0EwYc1VH90rid4ZUheJyHYC4waZ75uLjE9/30OzeGjV1uT1sR0UFvhseWdZA8afwB
dk2/yr4KPuBuhmITAhUsUARCV/DX47uZY1AKzviAE4KmelAO5M5AD5t+I65+7y/kxRSH8ojPSNJN
PLTpRvoVd+hHowKLpxIFApd2Y3LjEhcjBIqMqzUj6wPxPEhcorCCUCcGXhY3f8ZQSijqPtnNSDb2
+ABZ5ngu06rx1jl3SekmxcdMGsOlfZKr2bnunGgNuaDooQODVi80d9sa7sbGgUQP5fzwRzZ4jK97
KV/0Aa2GalRJtzSR1lOeguhdrfNP1y3tniaXldM4iFe7lhaqhEJ4lz+VfaAs77JWcwo5FmylfWzc
GGIhs7nxaEqJ91EKQ4ANpDXFcfZ0yNq1h9HNvlR3jINJFZYZBXHIU/vkBVqSGgNxCIbmUHeLIA/V
Y4cLLCtJKYKPtnvAbDzk0B8bq7RqEw0j1AR3MTjO6vD6t2KR9SZ/2hjggMJSszFfF1S59ZDtqPEw
BFLYCgf29+9sGzscSkhVtEh0Ye9WpxRtauVLPmFyRnE1TM6UIv0cwXZ6JVzdxIWhK2Pcxri8WHqg
a3dT/G4UTX3sXyM2DnHwgFlFtS0T3AEn4jLuL/a8VEuOfLQfcUFCHVTUVisKBQ4jKq1Qegs3aiiI
fVH0G1J61yNBsGj808BMB6uTZ3SpdXnn1JZHK5BY64c/M8JBQ5NmSVqbCIOuO8fxhwKjkdEsmC4S
OcKhAhj3l25gNmhhPEtEPaWj9V0p2uN1VwTfgy/962BXUaiEcruy9n6yYv8ktn/dhOAI4iv6vd0p
ZWG/djehSKoZ9YtuYsatSdXY7WY7dgatEPH7iFaP/X2zd9Ykro2BERzMvXajrD/qxL7T0u/XHdu/
BVx2j87BgZE3SSmPQO4k9tUTI6cB5wmegT8b6DNOTkLJbe06zOlc8hA3ZpzpBbzKjpOveQ3kY+KQ
gCRCASOb9iAa0hfFBgcO8mqBFS7FvaNtNTfGnrVEV1HRZ+LRgCplk+W4edRV5uQ2JK9kd0kFJUWB
Eb77LV6nNBkT3D06+r1pQS2vPVqdiExYkC3wE/NSapO6iHCers1HdSwc2j6ZNSbMyQdBzAl2Ez85
T4dsLPoSPOvZcfhSHVmxIHnqQcHEpHDNc/8eegSW0778zmixcYl1vuCkKJUCEhScRjYoAUBnbYPY
RXhjEwS4wSJys21bqZzjOGEJf4vxWyNgUrvtIXu/uvI5c8SPO6LQYH/f2FNqczCJgcU0lLO+PI/m
R1tUlBCZ4DBCmiFCE1nAiF5JnBHvxXMBxqL6hyAs9vI5U1ZUxTahGIzix6+eyPMsKauJweWFCYqU
PuvaYFfr2Wc97cLXzH1zEPk2QB5rEJ7EE7dqVPBNHBudv1juT66V3nCMsPyUIRfqBJWdPSRCY+w/
5rjDcMojGYPSeBSvzG/x9GHSXq4vn+j3udVbR6hLGjniQOsSX6qLQDFFaf5eHDDuP3DBKbquqBzU
yU2DGbAeIErxmLFqhWOSv4j+9Bt+KLptagbIpS2ehLQeTRKZFLejoV4cpX1ni+rOuwVZE3zptm1A
tgCMhr/G2dCVkxqnMqPpHGvIa1n+8miFqr8e4tvogFJO0J8iyAuc0DPg58FwEGks7X6qzT/AraOO
d7C6Z/SAdXGo+zBJBLndHpBvHOQTSCMp7cHSwCLUR7nX934D+RUmw9W51z+VaCV5AQgipyVaLvCQ
iEqot3rotQAjcgVdmdJJw/ishZZjgj0t9bIXw4verZ9ExSPBSvKdJmtqxTZUX9DDPP1V119YX+t1
F3fzo+1acttKahM645WJQs+Xqq+EtUw0h77XXNTfICL4h+aYwxs0Xwq8LjczirLWy+CbpyGMHnJ3
sp3Vr4MiFA097m7oSyDy7SPWXKuRKYGN1xhlyKGbnUMk7Tyb8aPALbZK/OV2u4r8CVKqSa/ajJMC
HUjodGesFHmY9uHPCanhr/R36MFMDdVRQyOWDbT6dSFzU+2jVZ+xyVuv0x/aqnDHtPOv+7Ubfhsj
HKa3oyYZnYS3skqF/qFkHPRVF0TE7ifamODij6Tg/WlsfKI2PZPczdIPjWiWWGSCi7kVFBOdko/o
OicREHfC3NWHGeJa19dq956+/SLs39iEdipFcosXYxQegLbLHb1PAv0h+wEB0Bh6SXEAlgiBRYaj
b6KOmBb46GxF0Xlq+k4hqUoYzWt2lr4aIOywNIeA5H8IrPvm+WdXpvz520ESNjDtBsbFMt8oItUD
sWcZCD+1bYjHj0OuEgHI7yXR5sYEF+BtNUCgQUWAS9JInIbYB1nWTqZanBpTr51OEim+7Z4qG4Nc
sOuSbsglUgCPlPe5GjaGZyjPZhkIPtpuNKJabkH9G6qtfMG8Gic5I7qBOZhg8ZfKA3/MAyuHTcFw
jsYQCvRQeRbOU7LVehMqG6scQDVWjd62FKFC2TwYo4W1zt3H/187lshD7gosj1OWtHaPpgX1bNg3
UXRqB8Fz2P5m2/jD5TiZlisayAt/stxqXnwy5nPqKqfIKT3poVTcRXR0ibzikpp2ialSR8DCsumd
LhvcpkmCTNYEm3p3Z10c44vnGlRh5lHF4tG1Opqjfg/1VEEIikxwOwtUHkWrdXiDLXqUrdTEj/P1
99Bw4we3mzSoNv2kITbiEppN/V8zle6HUv8oqzQcmjjoU/RF9Unv1kMV2Bmq2yYe5AaR4rPgs/FF
9FYtoekxm5XXdyfV8tvEdkgpCbBftKLs7xvoryedZosOI5P6bDRP1iDo39wtagMx/gYNvgMfiNGv
McpynoXn/yOo99HQeJu0wewyZWLIpF4HqV0o3Jjj0CJuxkktBrnydOkDrQ+FAvGl21EUh6JNzFfP
m65JCxAS4BQ5rYEKgRM8tsGlnwKDsfBGLAoFDjMgaDE1c0EqAPynEUqeWecskuBLiWxwKEESe9EK
e8SLVAXRslOkOqUuwj62da5gOX/9aUhk5NMKLB8DkKgyAdvRiY+YCpOD3qUhWv7+KBr4VLM3qW5q
i6S7Gapl9vQV8p0JRjIs+9N1O4K14y878mLTmc7wC30hsfGglR+S5P11E6KQ42vplTSsctsj3Zzc
yWeU75mXeGg7czCsg36D5s/Cga+ro6beKHIP7kQDrZlycqKG7MzT83WnROvG/r5Bn3bN1qTX8Z5C
aBR2cRuschRkwx8egHwlXZa7pCA1cr4UTZCx0vv2+7xuBbEm8oXLHdZuwh2XMVqq9ZO2vNOKIxHx
Uu9feS/opnM4sBQdjY0cOJCdGeN2fJLcrH3V2aVh5vaCqGY7/tpu5RBBVcnSjWWku2qDIcqvRXSI
cPrVfeHbw7uR7SNR+UWwhnwxXY9nQtQSuZFpdj7NaWgq1Dd1IX+mAIf4evpKs24gVoMczPSsRyhx
ot3P8uyCDb4FcSDaS7uHLDhODUxAm6ifcWlLV/8fade1XDmua79IVQqURL0q7OTsdujuF5U7jHIO
lPT1d9Fzqy3TOpsznjpTZ0JXbQgkCIAgsFbJ+s6GWkpy2cToXJC0cL1m3h92aiWA67s6R2Frt4VK
Mw6G3V5mT9aJz9bYBXpAvOJeeS4Kt9k7wc/FW56qX+N9dVuEmArLgwxdG8dPHOnVpwi3YkIKvJW3
cFNpVrmVY3mF4k0y0unNKL8SImQtccYKxWQo/fTM8Y3Et345neEO8ffzumyiS1orOYJ/mlW1RbxC
306BYTNAaFZufYwumlMShP4YuXWgndrFw2w2R26IfBmcrMxuhGSmtkvwas/8OpLEh9hBf57tSLyW
TITgtbKuSkhTwjRpfKiri0z2Bre9UyjoqqDQMwyxMB21dhG2GryiNl10yl4zHqvhUKeS4LitxR8p
4tVjsjIQofIxT91sstPgwGct4Swrqm7nss6bGOEc2w2NKoWjCaJlnpzYHs8gj0Du+Mp53D93jt5k
iUd6YstkdTPemLtTNaGF61jLiCg2ve1KHeGo5tNoKQlvnaUYf1BbRF+rBdy7bBZBtjn8z1fOqZ6n
bokamFicBAk6TZhk8z/wHHL8Nmulh3BKm5DW1tLCm4ffZ4+elmNbulmGMUPbK47NrszdEAcUQx+0
cAtJmrQdklfChTNasXIckgmv5pxBJnzCa+kB7XAAjqm/K99kgEKb3VxrVYXjmlQOUJ95i1AXjD5v
Vu+AwMcn960b8y/dJSiYyZIn2fYJOUdk6OUQ5qhmRaQ+xUt5COdfEjfLW6c/hi9w/UI1AjYjQaul
aNSUEFw9jPGiGX2r6t3SehmiwsuTn+k4uGp4RZhE6rZnehMq6FU1zZxEM26Kjv7LroEVcVE5L3ku
Cc3bq/cmRcihuhIAp4tOceOZvtTKpSnDfdo6w7aKxzh0sFJVtQQtmsSMyiWEFgpGeSIbo1pBkzWS
ILF591hLEbRwGOo6Ywkt8iNma9zyC0BJwHRI3QZtXAqe6c4bxNbW2Cr4fMG0o9EPzICRNffzEiko
SpQXeX2ya9THTH8BCfd5OVubs5bD/3zlmWYzJXPFUMmkdejmJPF1Q0Zqv70/b6oIvsmcpjwzbVw9
HOrq7JSOfmjsz2vxP3bnTYbggqIqy9IGCH5+688B77ZUvPrAQdPjQwbAOedwXt6mShpYjHWwWqMV
XVApS9DIZTno1ai0bwl5jrNDEUna0zab3THt+0eGoFKp6ah3TKCrQSMzC/gcCaYQ4b2/Mt85AcnA
t7/JJps3jU7XiE1tU1N1W1DLzruGkJyLHIC27Zvl5HfqzrRk98Tt7VoJEnTD8zqm8MnAL/KcuSbd
KdeOR3wOAt8CalT9VDeuvRIouNfBGa1JiTDfSVjhmuyIa6TL0L1fZ+4yPVm+Vv+a8aTeHgBGIKkJ
b6ZMa9mCfwILiwpWCdQX1T3Hq14O6rE66i5QYqXZ8mZwXMsSvFRjF1Y/ccQUste+Tn75K/c5LKe2
HwOrcjnar3OUXe3494uhy9Z5BoL/x+VOSAnxkBVHY4dX4aF4NsvIC60vqdoEGXmqpwfnEyFrLUzI
CZUyw0XSQaKj2DfWnHoWeY4q7Sf4uGXjqttqgbhetRwKzy8spZm2aRSiy9GLJ31P2JWj5V4WXbD8
Lq2fnOXhvEf5Hzv3R5xI+pDkAymiGBcd/gjNAjXIQUKEORMbXB0ERKPKLY1cWWKz7WSA2/7/Sr7a
7sr9a2QZaF3ppW/ql10LYPD7ug+iskCTxN4GnbRlPmm3If1iKq5VXHW5pBq6EX1MitlKU9U0G/8T
0u/O7J0hS5HLRc1TqD1JISFlv8//fKVeUmJjwTqOASXjgbGLWEZwuhEH3n2/4DCt0DESPUPxDpjn
nRoQ80dE784bxoZPNuGOHQt/qZrz2uWyUqGHwypnICRgK0KPFRhqMQavN072KIND4z5QOMcY2FJV
DTENKYGYgjadmoVTlKBEGEbeXJzCMeiAnekUzxhmOa/Ult29kyX4xMrMMZKpox8MHBmVSzCszEu5
iWfu8+v0AKpLOT4It6Vz6gnnGZgnVjc4uIO1P6MXbccnle3AeUyfOE/BP+jg427vozyDoMXDVOmH
VjFVz2hLGwB3dqCbA/7RPhuDOrD3qLgdlHJ3fkG3DNFR34QJAbVNZ51pCfKf2UJ4K12037bwF+eF
bIVt7NqbFCGKMjMsFMOCuXPCOT4fbB0tvw44hx5HCE+ez8vbOr1rcYKRlAub7XGCQdYAyFeK1B2S
4LwE2bIJNoFLBVA1mYPHEfbsKF5Y1O4iK8xsy7AodRC3bF18w+xNvbbqDtzEtfZ7jEKPKLZLiS7Z
G5kUwdPpVpbZg4FG7yS+inUUAsd9RmRTuZtCNNUAr7xDTbij9+60NDprMO0QWfbUeMa4Bx272w+f
SHxNZyVFCPEdiseWxWKE+EPvo6CAPrMJMEXZJfNfkp9y5CCZVkIQspc6BpQWPCyZbpjjqV3jlpGk
v1YmQ9geNYsZCynGOZ0I+O/abdfb/pRKLtpboWK9cPwjVqFiwUBLCYBnRNP+0gSys77X4mdF1qG6
kRe92x7B1SARRAaWwI8ueBCJjfQ6t9XbsXmpWezWS7iLge38iVOqYzwfLUPg7vxw27KK1mYqTlCp
nOL8StHuGhm35aarWYkQlFKGvFTCFiKsrvoRteOjkv06r8SGBAs9TqgBgyiH9/2935yxKJM8bios
W/fVZN9j2SzJhoVZoHNH5cjAI4sltpMNixFrDsFF3lL3S7cvq9spOp5X4aMIHWmaje53HgXQ5vRe
BTotVWJoSeHHNDpMwxKo6XellBx/mRBhJ0CTgFoOTSzPpC+WfdE2AGSTNiB9rLa910TYjCzG81cy
FSX4NBrPtDH9XE9eN1412l8D3mxqkNTnjuMSJnuN/2gFEPza8oe+fvyj4Gu0wWDICxLilfEtEtJw
kljZRmL1XgD/gJUPUAkdqxCAgAB4D/fjbXfF2f6qSwe3CGXf7+cfxY9PGMVKI8EoUtR91SLsiJfg
baNStG/5MN2kRS+ZMfro297rJZhFFjtpqRrYMYaxw1K/tspdAqCBJpb1Pm3a30ofwTRoFWMClUCf
emRuP14TAGn0liSz+ehD32sjZDb12GXZoMPI0WBw7PqbbLoos6+hlbmmeowHydrJjE7IcoqhnfOG
24RhsZNu3+tpejhvBBIJIgK1ZS7R7LS4Kyfh14Y8pZnkiYEv+vtc+t16iZcgvE92apdgU8am2g1j
ckkWzcs4UFWjuYpqy64nPMX4KI+YBHdTVOBEkm29JOlcLXmJdsEnpzAw67pj1UvTIguJ/Kl80Z1D
YVA3sv9CJ60kk9vW9U22kP6MKHGHSwq4KoYdY+aOdrm/mMzX4l+N8vX8vm0bu+1QDZSnFOjk773F
HI29k5eMeNl81bf3hX1VdhLj27g08L37I0NsaKiL2UJnroE7Hu5By3FBv1OivFIZ6Jf8xZi13nml
Nkop7yUKaWqd5ZPKHJyuyXHLrzN6hcaHGk261mU9e5abXtNDnrkyIpdtD/Wmp7Bv7ZD342xGltfm
zvUwqUHfaQDinn2VLpJsUiZKiCJxT+MR5KfEa6dn1fxClW6vdsdZ/fez5O8XUggmjpMawI8GCfzi
ALQ0JHdmJiMx3/Ycb6smhI+6QSWg04vCJ/oV6mqEPpw3BomFm0LcIGZWtNWA3y+Wo4153uJi+ve5
/ftVEiKGgtTRaGlW+Dm5VOovdrmfo2/ntdgARdQxeoi8DqBLummL04dDp852ljmG1/oM7xulHx6T
U4HX92RPXAZ0MPI8AC1/f17slitaSxX2v2ybMc+jMEdFCDAM2j4r7w14iepbUX4itVxLEsxAXzQt
NBkk9QAlzOefNb0mtqTYKNNGMIW+ddgcFZChgV4n9EP6RO2brPTkpBJb53OtjWARalSW89Bit7o8
MJbMtZcbZbyKnfvz2yMTI2QRYPeudTWnhqf2+cVsGr7T9d6cP86LlJJ46xitNRICRaiw0M4aiJq9
0c9vY+DThXhZ6A+WS935SJ8jacHuvEhEvfexKbRyKyxCMwewdnU3su6LEo6epmaSS/NmfHpTjYpF
DScdgWGIiUTPdK19ds9Vi331W3HUffpDPnyz0VCFowwaGhSDTJiWmMsMaTzOY2IbHq3BX5od4l+x
p6FZwzVv2qN9Ue3BDfuylIHV+WA7k5zoTZNBjcBSbXQaoCb1flGzkLWRGYeGN9hfjRgNcvpBx8i0
WZrBedvc3L03QeKMUas74JusQP6pVz+jep+FQBCWkpvzkCqmafpKiBDoq1FVjHzG1lXVNasT9bSo
hrWLh7zx81TvLlikdn5cUVSXh0i7DDU9ORrtaZKlbBvtN9jT1YcIsT/LrU7pSuxpNwdRx7u6qZvu
tOv6Ce0Ie2A3XtTX4UV+dyFDn3rNrM8tgZAKlK1RxrhRQjKyq+Qw7HUA9LB9cZV4xik6csTcPDBP
8AuH0FMlZ0e2yUJ8CNskN9mITQ6zCwNPxt8L+1OBb7Wy/BNW99m8a9FTp/KVhX7tLwANNjQYvjde
tp/umE8rF/41TG+cowzbdCszWe+pEC7GJqr6CAbmjdV3rb7OTcklQ7Z4QpAwrXmuiY7fHypcYjSi
UjesDRAPtkQG57/t41arKEQKm4VOpVWQ1QUq9ZTExeOiT247n7a+7i6P/8DNyZZP8DRoJXEag8Yg
G3adm8Un6F6o9rlvgXWC+f11/yjrFpQoiZes96bipFpNssImnvZFP2WH7A54uw/GHQcHTIMwcmXd
EpJTj2ne9wIRDpuRcNvkzyHa6I43rHEVb/SaR46qv4BPQH3oFBBifqboogOY1tAtUKBb4hii5gBE
ckZ48Xogs0ZfUgJUSUmk2DbPNxGC+Vd9q9UlA9Zi1SYHk6aXId4uWBVJbvbbme1KFeEYxMWgd7Fi
GYBlC09z5k4PJXWpn1/Y+/gA/OvFpxfVTSQdgt2slK3XUDgT8cyYxUIIxhPkLtfcFu8//oj7Yegu
V2HntY9ABpBdTfmPfnTXb6sqnIpqKqOU9jgV064e3aFD2/10MK8XD4g2w32Hf2l8dafkbqK55X6U
jbpJNlVsEg5TdZnB84eAWf/OcuLX02PTLf5nQv8fHUVcP/ShpmU2RIAuWR6i+nEwLzVpc4ZMESHg
Ulpj9LxBt7+R3S8R3GdyKjWZ29x2YW+KCLGVhgntmzRCaXOpPSe6i0CN+N+Win/BKrpVdhgrSI1g
g81vowT27EsqQyzh5+eMxYnDh3VSFKnCIGJZYpSUdkMKrpN537R3swyHeKMRmKdBbwsm+IwY9HB6
lTpI2b9rP1tg0GKI/lgZ3hRw7GjZ7ZSflXOaCZ5DVQEJBeAafoD/RmxgO94+JkuZZQso+InOdiJ9
ieAIm3Dwa7brlQq+IvIy+oCC5Hl7kFmc4B5Y28XNwn3SEmMcULNu8PItG+iQyBAHEJeMRJbJ4ILI
npxQUf1SYS4G8P9fNQ/DA4fhh7RjeztN/2MWYoOYQbLGjHE/BTMLRh75zJYdEHCmuKqf+XKkWYld
iJOI/RLinWD8f7swDvRo7skOCBiH83slCyDiNOJU19PENGxW6+Op5YFTh9Hb/IKHfYIJ3138KFvJ
11GRMyYvTiQuTTYazIZIkDIF87X9o2EB+hZiFXyM7kBczW08HjuRSrp15PaPzUXkR7f0QDFTj+dZ
ANk1rv2t/S07JBJ/LD4N2m2bTXoDL8PS5yIGpbR61GWdUJt13ZV7EWcYSZJGeBwmPItN7pcCt+bU
t74Ze5RZXQN7PEYoJ8ta5DZvWLina5qOn6aAyHrvo1uVtplVv+YJHFY7val5+QOA00j0qktYsZaB
WwHD6bwLHISpMjvburKv5QtONSqTEIDY0LrIvhByl1AMeDihGzNV4ny2HN1akOBPjbByMFGGggsQ
oQ+xjSujBc6Bqt6lfesNjuWfPz9bfgh8uSahpgbgDrEvJlTwILHE8AoMlzglPaiGrINzM0Ffi+Cf
sAqvjGEipkxe4a21nRpkAf2GWub38uJvHF4kzvvMZ8+fAG/TtbVcwWQSGkfUrKzcB65Pm6C9jUfC
8rmfPeUuPcwH7fb8Um4G3rVAwUboFNb89oO19FRveiju+P0D7sDTL/tHmUFunfW1MMFOSkcxyoLZ
uW8DcK/LAbRGX+b423mVZEKEqGuNFXG6bsn91PppKUvQDv6cNhKLlwkRwi0gU+1eNxAKO32/ZFcl
qCCU43k9JFYuRtuJERaBxsDwkvo6Kq6pIjVyfssUY8JqO8Tomg1OmZsq9j4/9sf59b0/O5Jdc/MP
LvVboXUtS0i7zckKR7XE/YHHnwrPo3mA3n30FjC/8RWv85mfHsZlzw4NAFM/E2TW0oV8PFfqUEtr
HKuouU61F2YFiX13frs2g/pahuAyVDUOO9y5eYxZdjOGBPZAod4D5WyHsYunoXRLTxZhZKdXDJ4p
qFRrQ9fw+LHjSBpJoI6Ane0DPrKHd53Kl+goMXsxjma1mYO8l0eUJ1SBfeMAEIXLeJd4+E+Y4/Rw
2fFz2dVz86K/XlnBbTTjQO00wklIj+NljBGdAqMQDp8i9tSd7jexG5/k88PbQe1PlBHhAtgU6rGu
c5upgeGaXRax7UbWj7Hf2aqklCFbVsGbYNq2MNBilvsdcCIqwMmBgs0iMnSXzTLXah3F93Si0yLE
mwX39aNvJ65O3AqMtZOneVoCKHvn9t/PYL8LZyJUgG2NcUYALO4v+u/BfiHj7rxBShZORNxF/+0Q
6T1+PwH7+pTfFXkF4JX/5ohFeF3aD3Xe9DqEDPfEDij5RN/aelsEx5GCCttWcph3Xt/YBXMxNeZa
gyTQb0YT5KE6h2oFBKlgYjMlRR+SPPX1wc/jm2T46xM78fb7tlBC7VTM0dVszn2zjy/1fviyqAP4
4WLJ1Wlzw1dihMJplfZDpi8EYprjzIKyu+x1iU1trRS6RTGUhLc9OE/R23T5MKIpHjbbp/fJmAM/
oJa8fmz67bUMIUeJiiEiBLxWr1kXe+EtJj8nr3moT/LKoUwfYecjpVIUkqLWPM2J21n30fTz/NZv
+ueVNmIP11wNaavz62z2lL00L8Rje+2QeT+ro33VJa7x1OINSYbxueWe10IFSxgNZMkaHuwA3hy5
aPGDaq1rtAkayXbKJOvt294xQomKPmK0r4soJKFmVLqWGjxXin8Vr1Pjueu0bv/KriZ7Qdpe0pU4
IV2aJr1U53H6u8Rc34Dy1+8P8Q4EeT7HaC0D5VvuMemYxqatrMQKeVLfYJJIt7Pcn74iQuyAe+J1
uw54ST5HvJ0P+RVdPlHIRPvxn4Xln7S6aZXGFFrWOGPknzE31CLQxbauo5SShJ3fY8Rcdy2GO5aV
mNbu4mHuGzjxiA6AhH1hU37jqGg8DQ1JNOcH6oMo09QB9W0Cuk2chhpzZWD6MnBTSQ7NVbIvQJIc
n2S4lZvhHLDbf+QITiTuR7NRGqwc8ybAGZT+cqAYhHJAcDC77CC9m/LNP6eX4EiIGatTzDSewjdA
1dVd45Bguiawvw+gMHqlZpYi0m0a5B8dP7zMZWzqxgiImh4i5KOVMcyyMUlzj2QdPzzGJQtNDFUZ
+Vkzd1lQXKmY+rusQNdY7otn45tsOGkrhr3tG7iz3ptiFQ1OmxW64WnN3ZLsNBCVmMfzLvm8CaLl
/r0IK+zSqHS4SuxFT2L3R0p2OZq9ksLVhpsmkyzh5uFa7ZJwhmlh1WGa1Lmvjgt4FRKUmGYggHsR
kZWguU3/bxv8MD5PelLVYct4y83wV9UByC1xZ0BQ+YUX7ubd7GtPxa/WUw/mJ0bcEcNWSvJFWHmQ
vphiDOPwbZtMt+gueud7QyegLMhQhTYj20qQkIAU1AJrlorNA8SvW2Q9hgq+EO2Hlp0wwiFxi1Lj
F5yIwjvOMg3C8L7vcSfS7EH+BwAEgHn5+acqQOtFFHyIUrM0aSjEKegdKpRfJnmo68fzxi9ZP3Ee
GgDxJroOYY1WeZ3aV0aquSqgUazfRi8DNZK4J3EIOrM7K8wHuMQ5PUbzg07vz6sicRWvWcnK5oqw
6nA9QCgBzfKFTeqrrmhvqeNILgebtYvVtrxayUpOnybz5FQ4VvnR2AHdIPmtXU/e+KS77T7yAWIO
VufgvGpbLsoGVAThbAWqLXLTq7ajscSO+KX+7Q2ukLatbRq4rQM+DlNHlvmhb82J27i3qwrWcMVs
f3jC5AQ6gKKjEwZLMO3jQBYnt2xiJVDsXxt0s7VVJcrRJtp5kQpIy9/nV27LKNYChMw3Gqu263po
BFxTz84ex6ry8unxvwkRghRN6zBKJ1ge3hVPisF24YgnClpLcqWts2rrQPhxCOBKPrSjxHXHBjKn
uGzFj1N/yKujqQM3OEu9yY79z6j0Jktw4AXYXRyKiXjPan4aRgH+50NkSfrr/4e5vQkRnLcR6aU9
Rh2SpJ22I96ARuvs0UQfHZ4p8LL3mXae9foJ7jsxCyuxgaIM/ieAdNDd0t2XiUSnbXt7U0nw2WZP
MaMRQ0Zjdd44nvJp3seGDCZp+9j8kSI2mLRO0tlqhqtHOeF2E1luJnvrkOghdpdUYWbkqYM7lZGx
x3gs7ksLUAUIFpIbzaZne7NpQzg6VlkkCTXhAFJHWb6bXc/Z7mjhg7+k3tk51e+KOG7d0LaTfYwh
dcl2bd4dVzYhPo/ZedtrRgheMBXpJdqEjINxiSqGBypTT98pd3jbiYEgI/N7+tb9YC2X7/AqiNhG
bKmKCbn55ffvHGO38sgt5/qw76cILFjJLcZBApCJ+ZFvBdo361rG+LAZx9afwE1g9Qm8iEp1A+kF
J+suOnfY8+I0Lnz8aZ0T2ZuptJlPZlaCW3FaS5mIkeNmqVZXS9RfGF16XELlv3kvcQq4WCpDUXRY
r1lW90o8XE7U+JInMjoniUMWSYQwtZOClyOBNmm0y7tjA8YgEn4HeLybZ/vzDnmzqLLeLsGz6MaU
E2OBsPISrMycpA9V/eaAXgOw0LCDNgTnBW7dU1byxCc10IJ34RLFqBktt9mh0Rs3sQJqSObWNj2Z
wSmeQNGiOuLEDevobCUdQoCd3VThjfylafOgrQQIBw2t04URlnDIeDc4Vcq1kS6uE1O3nrWfNRvc
eTZuKnqI6I3R9o+L9TWrJT5m0+ZXXyCcs9KOGtWoEUoV9FpOllvr39DjJPGjG/BXqL6upAgnq82V
IgPjAuYdMpfuwfYweflz7zaXRpCiM1dijZvbRjCmDpxVlLnEsk0+q9NIhhS9Ruq9YqPqK0myN9ds
9ftCqKY0nltWwCwMO3OVJmhQt0wbyVuCTAnhRKVtbNNyoqDHosO9Uv/uy0iixnkJmtgrHQ2FkSms
xDLZvyq1dfXsMw+p9p+F0sTmaD1p1ZDG0EE5zPsu9uqjgdKWdo/xeu0OoHLAupcNQ2yb2kqmELOX
gowNANV5Dag/YkLpFnTmV0A+Q80zlE6Z8h8TixhrBYXqTJyWSh/WZQ7+A27Wzb4GC4zmRR4HdpM2
DsukCd5iSlU1L+MMqt3NnoECVxQg+QWW9rHYhYUrSwNk9iG6hmGJlRndlb42NVelg+YLS5MULTbd
+GqzBL9g5wUelxKcpG5crvS8C9JwPjUVXs5smTZb9ab1VonpfEzyvNIgqjR7N1Uf9ekb4Blcqh9V
67va/z4fn7bzl5Vmgo/Is06xI/Q84z0fYBmArN7F/ujGsztEQelqqPuzg7R7a7M7bq2k4DSKsR7r
vo5SYCqOfnavB5z4Xgl46wLZWRcUBAmyzoXXWbUzZ0As0pAQ3AX6Uv/9Ft1Y6O1cdiBM5X156AEM
zNntMendPmlB4c8XzSG9kjUBy9QWizd6XzesGHHmTXfZccJWe8c7NjScCa+5VC+70o1upLMm/HZ+
TnHB05RKZDhRhttBREEXhw3ezbda685+/w/IQCXmK9Z1auBS17GS8PL5jyTLdmV9q+hfSHYTFy9V
+3zees8HOBCTvU++M6D6MGrzsxIVboUpqw4zGZ95nV3Z6uumrjL8NGNqDdheXK666maOwejcZk/n
9di+w7+dwtcL1krGPJp5myk8E9i1o8utstmTW/uxOpZBA6Pwpc99mxndSqLgZmg44ZWnwdKRPXAU
dbz2Rbwzg3dFmZ6NF/tKmu5InOjrsOlKSUdPm3RR0GJvt8OpB7dVhafaZBiunT73zy/oZkgAfQNg
Gh2U+8TeAwixsZzc5MnomumDUckonre37E2E2H5QopiYFUrDL37kpHuGD5KBW8vnZN/T73/QeLW5
YSt5Qg2OhqaWFgSr1wUEV/m9s6uuum98pHl5AZ3BXoaUunm2VvIEr9E1WTgUGvSbmtptisEL5+vK
WiSBVbJRNtd6ZRPmxKycxU7mZ9lRd07KeDhvCDItBA8xqENjsB6pSNoAwVYBPU5j7fNK1tgoE8P/
fKWGFaqhgb5yiMke7eGJLNf18O28Jq/x6YMbX22IkIPoTVeCXR4+Ij2aO+MwHqYTbybXD7Kd50f/
nCDBNeiQMYB2MQPHRJt6w4BpQeAm+XERHWhs3GJUW6aazAqEJKRuFLOvVdj29BXTCTepH/oEoPzm
ab7kJZTck7q/zRR1tZhCAkKsWRnQ8cCTgVJ3zR26RwBOscwuJiT+QVSU2AcVepWqiDWgEsaSOlF1
0qLbqTVvouHf46Pj9moCINfQLBRIxe5agK2aQ9XiyJLkt97c1ONRYoLbq/YmQPAJrBsiyhHyETSM
3VS6xd68HvH8D5yj5/ROdkXatoo3aYJvwCml0xAjYavb8ior6DEhMrj37QriaskE/1Cz3OligjBY
BUPQH6unxdfcJDALt9xVHv2FJsWjviNIBtVdGfCeovRONimznYOvPkLwHlE7xIrWwEn1X+NbHkh6
1dWP884Iii+cqebT0eRtbQVn0sRVn9U1HBbmgUyXNHiGTZB+j16+wHpc0OfIb7zbEexNpuBXiqFX
lJwnOenlCOR7zBn41Mdgmu/sCfp8PtWtsj4OgldR0X2mlQV0pN/bywmc2o0X8ky/Slw+5KdeWPfn
z8dmgrPaR8GpzBkYWqoUTOFAArjMa3jN4tKOrhYpTJXkZIhttVVngg+Lr2RCvXBvHEAV/qO8oLH7
Nwn0xPDuI7uXbt+f3rQTO2tLDe1os4qjwu9sM6aa9KBG8uHGO4qsx/BO6i7yqi/53oQLlVcVJIsr
Nt5Gc1aNI0WNpqFfyujCitF3hEFkw3g+v4nbJWJLA9c1+jEt4DW8j+VGQpV0RL0Tid0IKADNra4c
jADyVDzZEUlf5uZOroQJNmo1uICriZL5ZtEBZNXxRhnex+a6rSQIRjlVM2FtoaR+sxzm9FofazdD
eVbGHMBX5UPS8CZGvF2HxZLooY1EPmmzQG8QvEd26mmxi2ZMPGeapBy8lX7rlOIhXwfiuP4ByL/q
Zg2EEzPqFj9nrz126CFpD+lfpavsix1IxmShj0doQb938oTQZy6WCc42NA8oNhD1nkf12pmemuK+
Q//31ODmfmMRSVV/I2l4J1KIf1NJB6IWsPgqSS9jpuzTAsA04DU7b/DcxD5o5ui6DvRv4hi2YO+l
uXSg9qC6l+jf6uaUJ09td4yzxuv1R3tm/n+TJhg8XOTCjGzI/BhU4ulDNV2n/UWfHig5DiAtOC9s
43TpdKWaYPtOu1Rx6kA1EoEsZo7cTIbFuzW2txYhZnYLU4cKbgkX6MvyQQME9OLj1gkwDw4BrQNO
gyeUylFWzdq0jTfNRNDHiYFeqFEhtl12tCcuMR/NROKbZDIEk4+6Iet1vG56SnXDxtCbMfiyyKbI
t96OgVyjox0XpueAoeC9ux1VtHl0IQ4WO1UY8ekA9zJdJMgNEqARFaPH2WOY9Al1w129kyrkP0bb
Jv2owX2YdApG44lgbC8nqts4O2OQPC9sreNaQ+GAaVYbFTENdfAUJG4a72frcqllLQAyIcK5SiPm
zI3u6N5Q/m5rAOtPoPt8PH+cZDKE49S2ZdqODhQZ7WM476vllsne07dO7GqtPrQyMT0aFBajE9E4
LeaJdF/OqyAzN0coowA9LaTpBKPugjmgFnJ94BJe6Uf+XE938aHwE0zZyjJDyco5wlEaaG9PaC8y
vCbM96NZeZrS4O9M4splYoSIYRSVGZqxkflqPbt5DV4pVcHIgGz4WiaGb+Kq2tEW6WCZsYKIoX5n
9uXQ3uXV/fl92ppkXx9Qh3/DSkYTYbKxLriD82dvDjpPu1gWvx938Q+2g099JfDUgnZf9C77oSG9
kfSJbeWB775AcBEqqK8pSG4QqY7xLcHsqL2442kMDFwDtW8y+FLZmgpOYrGdyipj1M2XFu37ccsT
wgu7Mnfn13Uzb1ofMMFPJINSsqh5tX9QOLv1zaK65LYNpgDzm6oLysXPhKq1RMFrxFYWjn0J29es
nxG9dazCMxXZHMn55QN4/XtzGTBsljUV1EqKZ5LlbhPtaz36RDrxpskHSomelrVh2F3mt3bqLm3u
2jKC7S3AxZXRYfTlvR4LCefG4I4ix411PEYv3QII1eYuOYFzbHAr8K972iMIwXDVupH1I0iMA2B1
gnS0+7CcQDoHsAuflB9oJUQL1xSQ3QJgwM80rr7TVnAkdU46pTThSMzxep4uhuQTGfR6wwQn0kes
6sBsk/lEBZabbXumqvpaNvxHuxA8xdCOQ68R2MWYm0cAgd6SuvDPn9vz+QoQMd/vTGKM1DI62Peo
AholuamzW8u4NnD9r2Vv3VIbFFzE2JG2a9E0iIbS9sirJgRtUsBuuwUixTMf1wft3SOAltWDrEN7
qyninUGIvmLUByRlEM1hkvobbn7kJj7oh+hG1qVwPtOwxAursSj/n3cqlHkU/YmESfLnrboeMi5D
IxT9PR9pLpKy1XPN4kmmy1+5OQkRpqx923PuWvQGllfN83kr2V6/N4li+sRqJZrSHBIVzeU97vZ9
y/sglX27h2eXVtG3LsUrBcVkqgV9Sl02qEPFR945MB00MLLziuVwOK/Y5mat9BLcYpMtpaGVYYpR
/2zPVO2STP+elUrHZqFfHzyZhqGawgnLu8Rktg5demp5I31YlsHrStlQ4GacMlTMdAJSF/UlwSMp
C2NLqiOFVpZfS8u8IRy8WdrUwZdDvNIDfPuPFMEhKXo1NQme/T3rMU3Agc45h0ntKo8A6rqGKQTn
d+f1q8/JE9ZuCanCzIFfDHblAxhN/WKvLG7kajvuPiovumqDGe/KCSozPJz0XnpSkLG1sgR4O4Kt
NBd8VzIsAAJvUV7QBuhdILnXUz/ZhweObBt9jW6SH+d1l22o4LGsrDXbqKKwzOgJc5h3mBe7qhYZ
uh/fsDMLLLaqV8QyWB1hgVP70XYeMmfxmIJSm4yZi3/tOTnC7ShLM91UCsgxyNHEpKrjxWbuhd2J
JheEfo96JgmdMoHCwV7a/yPtyprbxpntL2IVCXB95SJKsrzbcZIX1mSScN93/vp74MwX0TAjzPXk
Ma5iq4HGQaOX08Yi5796cgK/94d9v6sPH5nOjsN9Ngu+QL2mVSlVHXbJMhNblsFCVj2Mg2hgzrYt
YOScTtDNDw65t5f0NGaxbA3slddmdjL/KOPK0cnzRwzuLITzmfQ5a7IwAcQTM21to80fQHb+12RG
gkMtUob9ffUAWxSJGOWsw9kFvYv0ue6cWhMEcbc3/6wKB1Pq0phlwmCDNWQVu9TvUf3VfYQUEZt/
FsOhk67NRJ5iaJJpk1uhPa95mBBTUk5Jc3d5b/4AP2dRHPzUBOSw3QyNGkQCGZUWqtqcX9mDchc+
ioB3GxbQ8E1Q5mIqOmcLUWwmcZ7JICaUdsb8GGJkSJ/seuEkqG1bOMvhbGFeiBQ1Fvx0iq/jdbUM
t6HyLFg7hi3vsEelBmL5Kmbz8tXQjUqaRa+xduzxQTFnOfyhn+Yda2TvRc7ftmu2EsZtVDSbloQg
KnGC6/knox2QHIqSdvRvgDuJlcXOV1LsCzTcXEZMr6Wo9QahA49CSmeVyzzCu12U18kY2gtGVXRX
CpiFdAzGqBYbjIezkHd900o0kDujF0VlM1PfnuTJQhJFpTnyCPkPNbxFC7FtpS9jI8o0bUdMVoI4
MI/KPlBnCmgKfgzWP25H8gKSvsEjmA8gsv7t07aSx+GtPrW1EWg1ckBYzl9xdyRIXnuOSngapSAi
tL1953XkTltQDlNnUbZ9gV8qV1TbNc1XgYlsHoKVStxJC8OJ9iMLe7HwZH8ffEn91wILNwVJv8Ae
N53qlSwOflGT0upazGRl+xLEIsmg2pfVEVkeh7wygjIBZhug/ao13Wj0teS6SgNw8AkuEtHOcKd5
0tss0ggMQaqvuwVJYc3VsofLurDf+g6ecHBBkqMoGCvI6RI1Cl4NLRAjWe6S8IaCb62WJ3tQ9tIg
SsltFQoT1hHyP2GcQlbWo9+BpV5GlN2haBfMsMiHsPF41jXqGRCnlsVsG5uvuZVQzpVVAMpqGgCA
2XAPaOek19RP74iQG0+kHt8VVWeToRcx7pMZZciedqqdnOxyJ3YGL9kTe96rpzQV1p9u48VZQb4+
ajDCrloGrGrtDa6MmDIqXnN7sDNbOxbexzoT1tvIs/smBTwFJBywjeNzpR1o/eOyTW6e4JVCHABa
LZXMZcD3gxjV631q58nTZQnbmL4SwYGehIJ5dFdAhPK36fcPtR9giLJ1P7vDvbjGRKQPh36Bkoax
vOCM0cbaWcQCjay8FygkksGhXhkvc0LiKnXpLRbN9EEZCyoPXP5DY6MNEFSQgSNqcRSuIgcekqEH
adbD8pJTn9ndAaAB9hDyt3VkpbuiUh2GDhegiucRRFrYHBalQFEtHa7DIfetVL+iM7le8k9Tich4
OH8k0LqyEg46jGomxizrKCIfrdIvogrejBZdNwKc3w5NnuW8K3wKQD7Z6wAO+b71Rg8VlPkxcasr
4355yA+y+4vNDBWcwl5jgdnw1U9amoXWFOEchMp1E1zpoaCNTgROfH1TrltlWAcs3RTbvaeA6dLI
MaCjyGyyk93cDXfak+AoMHi4YCc8zeDcGTOS4Lg2wXL02vmzCzCL2bWeDZ/VOuoPQmJN0Sqyv68f
leOk1MWMc9BNiZctxdFaRF6acCE5EIG7kVSVgZ1i74hfE7L0L52tYx3LXVQL81uC08ZP7UOrVlH0
JgOUsrJ16yEwT8mAl990NM2bKRC4IaIV5JCksDC4IDAHBLgK6ZAN7U0ViRh6Nr221SHjnA8j1sPB
GIzE1YLBNbVTF7xU5BiKUv2br/+VGA4zGgmlTJnCMBFcwK3foSORUd+LvNxN3/AsRucyg6MRhiFJ
ABlE/1xmnwpNBQ+0gI1KoApP1Sfpc0wiE0GFBPxryr7Za77iVf4HyKzX7oTOva8wp69qDJU9WsmX
vATvIMb9NsWHslmrBeOcinDWlDTXgeVliPpHBWnhXgTj7IdeAB4+blEPcQpOPBzR8ufgarvWx4RI
jCJFS1ruimkiBPbMk+Iz3sauQQwFBUzXc/Ik0We9fCrqvwRoKjI0zrEIC2WxlhBiWs/6u8PIS/3w
mr+yh5/gv7DBxXIri9Le22iAOIZlmZqmyBzWGVY7xZQSBOnSr+l8s4ioEkXf53QasjpfpAkRzaD6
Lo3f1eXH5UUTfZ9DsxLsuW0bMo98qB+rugVtlqiK7Q/3wXmNODgLIynKyhjG9jrRQ3fyr8NVF4Jx
3vIz9MN74U6YhhCpxUFblNW1qbGHhi5V9qRi/IXa7S+vnLKNOb/V4vOXbbHI3cKCScNuxggmxE8D
F0kX9JM6y0OHjD25MkPbeCJMRVfElLBt7GfpXEypkBATtGIrcaNswCyWTPs8d+ijmaoXgZrbPspZ
EId5C52KRa2Ryipnp4ttydadQLJJhf0rGxfFvgAMjdoCqdsAdZbKYaCWEjkqLAN56Hv6mYUHzaf8
ZNoS3HXpIHLXt/HpLIxZ08opCrROqfsKUZI8PZapW5WNPbau3v28rJTIYDisSBa1NwqkONHf8TLM
aISID9LwuNQeJiS4fV07NBAVJQrOAd/WSgfSkGhh50B7THtfEobLRPvE4UcTBXIxFxAwYnA2e9Gn
ta1iKFnhRUdLuFEio+eQZMlG2WBsSk5n+UV2HWue0gkeUuwHv78Zz7bAIUedznXds2IpU8c1oh4K
NKuo6kEtUPjzASpzTKjBqBiM4AMbOP9MVE15aFALBq9F/S4rV9n4LJW7yza3/fBdyeD0qUySSbUK
Z0J7DGMEspQ9m/aR5C56/Xxxk/+mwZ3F8e9DszbksiUQVxW3tXyF0UaX9WE7/G57Vt/nYE8ZWlIu
Eu74Sf17IrOt0p/pdDDIUxXviZDlejMYvJLGrH8FDFk9VfXCCoeZWwkCMRdzGn/1fL6I6Fs3MWgl
igM8I0TfYAbSbpfk30fr0UhSh1i3QSsoiRHtDwd10xLWWTwD5MCQeGDDfIMkOlzeou3g4koVDucI
qSRkXzTMC67d/LUIINndzWB6PiBwhVbF8Uk8qnirOWp9lvhHoJpEGVnYw5Yl/oj3OjQCc8+ru9Qb
8PZ0QUriZl58mzwQt8RFchBltMgmFK7U5qBQqoim0YSi2gE+9YJbsbf16/RG9cprCbQa2U1gY1zz
TfVt8dHit8t32odqW1a/gIPHaSinZCqYo7XoTgba7pDqdtIVgjO47dCt5HCYgmRuK2csd8dAnzVo
gYp9gD+wgOsNRH5u+e2yRQmM9t0LUqNxM9aQJy/eXPwVYfz1ZQFbKEllPO10qppohOBTn5pUEq3v
FnbQWbFOcBjQyaex2CCGhIlcN6E0bp8UaQ4TqYG0ztwH4+0+t+lt14BXeymdctzlAyazDTuQfQm0
3ICzN1py+zaoVpTXE+SODmls3Nb+KCFVYytehmEqYy5a1Y3reiXvHW9UjNWuG+VV3uihdepr68Am
fwzOXGLkHFrL99YoJCPayiy/kcpdEblWRUvGVle/zg6jJ6GfJfhSvTLMyScZ3ewi93EL8N5IJG+v
iSGNWtJJM6iULdDKyF7vo87FsAN01sKGTsRt/FpwJDbclDciueuiaDQz0iyITNqjZR108xQTd2ke
QzqLdnEjK/VGFHdlpJpU6XqF9ZyPFqaTFbfNFYuudNei6MoWrryRxF0cgypRTTOhFGPnifeYJuzH
vg5YQSwH4yREgSnBOcSc+7f71oJMPyoCtoionpwnULCgyPaRNaJ0933riNrpt+2EslksKioQ3g2x
w4Brqa4TPADyn6xlsnBx3J2xc5vI6T6Vu+w5QQP6JCqK2l7WlVhuA6Nxiax8gFgEtmGVPiMg0ma3
37WgAzMfMNjOEQDNhjMDgv6zotxGok9zziUU5TrSXj3qUFU5tQ4bZTE56RP9CTo3RzysYBNtVkK5
3ZyqrjRkBWpK9Hsmu334MIhcm42L6I1e3BU/TcWAGln0uphG/dWSMIC6l0Qp+22rXOnB3Q606FSr
J0geRQequL9qKFOnCDzjWLrRvYgTi4E+51G/0Ym7FCRZaZqAXa6sBqz3U5/67UE8GFewO3zGudBk
i5VWoBS76B67QtrnIdx3axC1RomWj88x1ykGyLaSjhfCju4wIONqgs0/KmhYatAGSkTMfgKT4DPM
VT/8ExKWlpd4eqyHD1S0rfdH5ZC+LSOaBCyX2IFlC4F6VomgP5HHGtXRpwLzKiJRSahoqzi8KJq8
msMJB0mjP+QYLFHKnWp9uQwRm8umUtTyUJMa7/ihgoCaw1zAWQ5z2noNIbkfy+HPy0K2ke8shaeI
ipBrMFv0w7vJjKd8Gem1vVC52OldgvqGQrK7SGltK1OHo9ZMz52CM5B3T7OluVQKPtAMTTFa8X86
G5xjUoVS05kxdnKoDoX1OJXPl9XdXlPdVCnVDO0d+0yI/1OKEU/ILpSdpc9t0h4uS9jEdfRR/E8C
5+iA5RrDIwwc4jy67vudMX5SKbhKou+XxWy7cCs5nM03Ra0VigqcHfCGMpCkYER9CWgupB9KfDDA
8FUJa+hFunFWjzhWP0wWXq1JNP5dJc/1kOwiyfQ1bRB5VOznv4PclXrsAK7CCnQpkjLVkWlu0l3t
qcd4D8cY3BA2ug/7GK7x4Is4CEW2wV2OdSCnRTQgxGlmvly4o/Zwecs2MWOlEnczmmnSyDGrl5KQ
BJlPlXJfpk+XRYhU4O7FJqNaPbMSjjx6zM19pwmQVvR97iLU6pxWGqsulLQfxnzQZsHv3+qoxfn/
fXr42NhIajWPFdy0o4Pu8/pGP2KwJXzAREFETvPZwK3pr/nA6IYi3zqI0r2bW6TLjK1DY7MXOP2U
NmupidFETq1cq+A0zKqrchDF57aP7lkKnxWJZQPuJhpjEIfJDjqmK7GA42tuMWTEXkKuW7br787S
Sh4HqqW1JAGpkPyPlE9z6ZkRCCjlp6g89d2+KwQ1IoIlfPU9Vge3rywplaQgdrPFeopqxZHD8W+l
rf3Llr59b62U4vCPXY6Iqie4KXYDEpde5kY7+YuE2UdIuHS+qXiiHuFtt2klkp2OtWp9PBj9nKIU
5dPogZn1ypAdxY9uKNLoam6LaDtEK8n+vhJnNV2OoSkQ1yu+MbV2l78UieBA/0EnjJmjGNpq4N9b
IdFcN6FeQUjnwslg7XjdVezUGcocWEqOCuRt63QWxwFU1/eMRAyep94jxzPfL0S16SgA2k2UQhX5
/3TiTvE8jlaQ94Q4lpajILWloCwlrWjcukAVnlQFLHZKMhCsHMXsegIyLStO7DAWDXQU7RDPolKb
GaZqg6n6lYYYD1Q0q0VugV4xCqonER8Z2+73UPF76Uzee1EWM61aivCo1Tvd/Khb3xFiNxuf5Mvu
QycY84csNjxS4bE+TPVcbxcETeqfmAnjZSB11p+MazZhq3rOgO8CeZveC0ZN/08eB4PmEo5SJQF2
kwOyl9VhxBSM4NT3dniPVG2MkduvvIpgDFS8y6K3V/UsmVtV9I6hPiFXEPzSA7tHmrF6ov2npPk0
D98vS/qDtZxFcbAoBSDrDxIsanZQYtu6Kp0c3Qa6jW58dR/uhJi4fdbO8jhMLJiXTXvIA+VT7QX3
w6ECNSa9QT2JlzxQR1wrtcWOQuXVPnK4GA21auWginLan8AQHIimsAPX8NjQ9M5BfT26KJOjyPUR
iuXcQ1VBQ5tRQlPNrrJddsemfLOh4rKr2x1Cp+F3xvQhCsCJ1pfDZzXJ0BVWQ2pVDLseEx+KVhi9
ZIb//tCf95ADZUKkvG9TyFhMX89sVlUPnmXD02/nBWPvRTHMbeA8i+PgOe0tU15aKXYL1CJOrUvj
lyoSFLuJzgGfDwny/61b8LVdXnO6khcf2sjtD+RfEA9uxy3PRslX19GybtqB7RPcEXcZMGJngX30
u/wwu/UtoqX/gpniD47k75Xka+3GJPrHJDsXyYrAZ3dD/KNDiTjoMTUchdAVPdD/4HedZXIAU6k1
BnmhNMNVbgmGKO0wSwgdH/1n1ADPLisUF0GM4ATwdXiTpBuSyjIySuTr1bUaCDqmhBpxeEK1pCmX
AgKybBcc0a8aMQ4EvDek4krdDc8fqtMGZaNsWppiqCoa2946XVqsZSFpYtTHjpFdTi+lJqqJ2zxj
KwmcTsRq4jkONJhju0+oYbeymwqj5ps7sxLCIaI1z5JpqANSAoZ5t4TkQe5FcbbXt9A7bDIQTAFx
PloCeIek0cuiMzo4jMUJzqlTIviq+fNJ3n8IlVaCOLvuqrKIEVFO3FlFZKh1UbrmNqJuwO1tOWvD
bXyhY+rsmMFnnKxrKTf8gNwZKXEu+wDb23IWwu39gP7eKm0hZJavW/CStPeXv7/pR61Witv2OZ9L
FdFPvLzGF1V9rLrWHsfa7iRRo//2yVxJ4i6/hCxZWk7Y/Pxn+FDdKfv4ubO7n6wBC+/kRxHSbF8a
K3ncRViHRqWUSZa6yy1L2hdudFtdjbsJd7y8F11Rm07hShh3DerRUKaVIieurA0/Mwt1IImquXMV
Z7Y+DaM9LlRQt7XFAwnc+W0ZPPNKTcJ2LDKsZ+cuu27Xe8Gxvc5BqKwDuyuvd2HyTiFEcIGmPANL
nbaVpEswyKB/TkGHO4aPpfTS9D+rSN9dtk3BAeM57Ii2GEOmo3ZnRGTAwPggiuF62Ucesatl5KBi
xkOiC0zs3NTUrtTuRwUTDsxvlzXZPsWGoaOIhCjg+H17R0gayAIIBhy4s3IstK+mLvCQtk/x+fsc
FJlKMaOMD7bQy/LnoSL7qNa/NorqqnPnXlZlc1NMhchUtjRLf61LWgUyJKU3urLDozJBEXMS3aXj
Y99W9mUhm/qY4BixZMx7fjdeLrVmS1Yb7Hpdfprb51y7kwvZXoqHy2K2toWiGlEzCMvKqBy49pra
alY0IUCZ/CyrW60VNVeLBHDoSovIbNQZAhgfk/WZui1mpc5fwGfgKM7wNd7RL/9NIw5kO4qgPljB
oVFp2FJ0myeJd1nC5iW+XjQOV4M2DeIsRRGBGtxoVeHJgyf1z+bgzclDh+KhafAG7f9fxYemgvNG
cfAaNOE8UbaOJcaFL/QQFyK+G8FO8fEL9EX3mhlDKzl+zNuDJqKX3HTvVyrw7Xx6nFZmUrCdQQ1Z
XLgK6O9BD2N4YDL31JfEAIO58A7cegyuhfKxCrShUGOBUNWvb6rbEvNRWc9TeytmS99WENNHQadm
6jLIQd5iXJlY6lLHdYy3hNrsqgN7S1he3OzbE8a0Yupb+yLSbwsmYBe/RXLqZf2wqObc4fGJOYPz
SNkUT60I7Eg4xXPTPFaSOADHdO8qsOQodkEO6tHT7OlOeGy+McZg6gUK9k5YoidvPOTXyrGftAJa
o0zJYDZYT+IHfg4+LUZ1Bk4XYXneFqKvBXEomGdW2nRqD0Ha53gZnBhIaDQCRN90x9ZSOCgMRqM3
9AlS9MzXfda0hvGD1J8cNqMPsemPAOFqwzggLOoBREUTTGM2MRYh2WeSAJK2/KC1PhwMJlkSd/oI
fer+WWseo+xzTmK7RJWrVrsCyN08xitlOPhb4i5vmlxF2wuuEYTKnPhYIWbMssKismyBofNe5aCk
6UhDRXFiuHONguGUUiBQR2BvvAc5lUEC8mis3Lgc4tErtCu9FYUBBCvGu46pVptSQLH9U+0yLl30
xfl5gaoz5vyLwnpbJIh0ZQs8DVcW1mOb1QiCjTOmYzAOuOpbu1OO2UPni4gJ2V7zb+i1LA4WwGav
IDKFdyatD3J8PZahm5LOCee/s+a+aO40UaxUZBEcPPThPAxDnCRub93UqTdWooeMaK84ZJCVYgoV
UDy7w9/ykXWFx8/W1/aEIMdOtHgiXThUMMcowtBibNRA9SNmPdz3fSIwPdH+cLiwxOjSIGXOYvbB
kWLIU3roD8lRZHOiQ8RBAoYryp3aRhglqRys5srK9kUiQDgBZIOp9u0NhNx5PTZGg1YaVKXgEmI3
evCE4k3NZ3QweNZexrnLu6PxtFEZPMtkDks8xco43y9amz9nlpQJctpb3JGr06rxjMdWUrRWY+EE
DbtwX6GYHzOy7OIRvsp+/iF57a74K3TynXTQnqqfrEHYSuwS5QM/MkfEwS1wmjSe/zgOrVHWW0Td
JoOleNhE+WHffmkU/8RIK9Pd9++X1/iy3Wgy24OVVzFXVaEVcYuaKTM6jDG1J9IeJyJypzejE2eY
0vg+4aLT8wgoj6rEW0QmfGOPKGxod6YN8nundzHa/WuIjkDHchWBhpuBprVoDk8CuYvryhiYp41U
pJPtyOiE/rxDDutoHFCH+3R5STfTBWuBHKoYStDXsQyBVY9BzqyOO5xsjJo6TXjlLZ8yxLfkF1H0
cbO6Zi2VAxqChl91NrHCjItMcZ9iO/+R3lsP4VfL6zzTbmxUrL+oL2FkWyKNLzs/KGV9a0W9NfRl
qkHjYWcedV/BBBLkmB7U7xNms3VoszMw7CoUToQSbS1fbEPpOLYSk9t6r2yHR9qhEaezGX1IbdqF
I6zsZqv45+tWe736V+dFSgxzqCOs8ugkSBAeWmRlAmxtomNKU+6gJ/jEIKK/yr6KdlioLfe8MSaw
FpAEsqMDSwc1j2jsojcqBg5Vx8BAY4dIIjv8l5TlXjlln45KGWB5J6MDNeE3OpoCiBfhwisgrtcz
kjVMxIAIaV8cVKe5Le5Q7OMmL1DrXkeZSn9V3Yunr4g045wYhOTiUGGamfF1EdzowgomtheXlo4D
namniz7o/1gmOw/Dy4JWDskHk7grPH9sI95J0zCECrcXC5Fxb+1pGkNQTJgKrBLNf4htl37wfVRs
6oNyxh33ebS7jHGb18ZKIGeKQ6HK9RJOihPItTdTvwuL3TgIHA6REN78plSqUmXEa3p8mWlt9+0+
nD5dVmTTEFaKsL+v7K9Il4q0Jt43slk5NH2cisfLAra9ppUEztSWyDTR0gMt1GvW1MPKAVVXu2fR
+HgnxKdNu1tJ4+wuMaqsHaiMNdvrRww4vJUPps3YP5AvFkoTbRB30Y0JlRS1a/GoBt0wGfetOjqN
aOysaIe4e63vxkLTdexQX13lKK4dBLHyTQd9tWLc3aUgepWQDE/Dps8bW+obT7OGG6PpdlacYZCu
7lVJ7gfD8nTZMNhO/PnMGrw3zXjKtEaGXcTh9Wx9jtqHufs8jgL73ryvfmuH/p+39q3VY6ql6HFx
+nxx6uI4Wt+HAq5B/4kOf6Wd4LEjMHaD96V7S53IZMEios6Pb1CzjkG6pYaSQ/gBrDNW9Bi9bIEG
7y8PNA+6UMcilhizXUUnSZedKNpf3qlN72a1hhxGZIoc6jKGsTjFMDuS8kwHjCFLnZIgfiq6Dy+f
X4P3k+OGDlYU0QiVr81BR1W8etfZ0V84we68r0UdqiLNOLQIaDxqbUDRHASqaGuyC3R0DcZNpfwI
WhFTkNA2OLQowR7Upw0O8hR60R1rS4121VVr2cMn9r760It4tWscbiiNMQcy7nl3TsxdolHbLNGZ
PQmLGEQ7xuGH1Q75Akp0vKBc00eloyt5ygPFizhBT3H6ctkUtx+IZ614j1fPorqU89fHqpzZ5qfY
sx70kw6Ij7+g9skNC3FDsUBD3uft4O+mcgsN8/n3u7+6ki0wRqMhT+h1CiDr1Y5WVzIaw4O4Y+J6
+ZqMp87ayfrnxrgnCGsRVXC2BQDy6nOvhA3SZE1xiQhQIl0n4Rc5gDv44/KeXb7AMHPjLQSnJC+N
OkU8S4nQ4KA/5VQQwRDpwP6+0kHTFg1j1mpYICLOWgYGb9TeRdm3y2psRzVXpseBhazkQdUFqLIL
rhlpKVzMXXjXwLEQNzUIZXFYkVdRU/cTbEAL0QHKBruQ769ElCVjWzpc1ky0QRxSSENFdWXAmTLL
x6J/iAdBScH2I2e1cjxEWOZECPI3r/F6utMdVHnfTqfUq68NFGbEd91D82N8EfXlC+ziNWKwsgsl
t0azUnvw6OlXTXWUpZ05/zfT47P/cVz2GGzBGkLQBydNmPlH7olxf3l/RDfHK/PIShEzpFJOelhD
aqLaE+3b4KHRvi7HxSt3Yg7g7Xf2ebteR7avxCXLNA9hh3WzInv6HDBbdxBVCBmD52eM5xHWAQsV
5CACc3/ypo0BEcRvTiBM8XWX+v+07IqrPDcD7Cv9OLwA/4dOZ6VD5dUnNtcQicuX2kVWlk2XFt36
grNFONBIlSCVIxWyyiiy0/BGIf/tfWUQDipM2lnBMKLjRCpsUAkcmtsAowsPU+QwFq5xr5L/dmUQ
Di6sWevwZGxRFZ89kfJ5rPZFIXLMhBbBQUZNdCswCqzb6MhOcverUQ7kuCCeGJ5FaRABUPDDfTLV
GBABh0am4eqF7M7LVTKKnqYCS6DcS8SMyzyuVQhZsudUuYoxDFkAEyI1mB+zOrcSnfQ21SFhQOc7
q/NVn8sUDMaovjton/Rv2TURD4wTOEf8SA2w6ZR1HUAoGk9uKIo4ZsyaeGL7JO8VTBMSKcnM+cKz
kXJQEeuSqZsK5Mm+fkwxa2IPZqnapUfZPSY2Cg/qb1Nti6sCRBZJedQgKAtoCM7ZrxgTC3wOV4ZH
jxQ9+KJxtQwWLmnJwYYxLHQoGgiL1Ic4vk6Kz4l2HOtatJqbRRVnKORnKgzS0me0/ueYIVJ/2yCP
zrZOmIG+HKJD1/9b49RIUrd5DEmdK90ubguylZhRBepod16+jnsiCJ6JXgqUQ5ClRGRciiCw9XL0
fLwGnqb89Q5DhHqX+ajm9y6fQPbJC7vGc1ygsq20WiZSRWRcQa5T89Xdv8ivC84AT3HRkHwAiRvk
KLfF6TUPGdnZTr+Lnc6jN62Lwgg8KMFgY32/rOAfFhXcNSBzQqSVn9GnVho4UKr+V+WFEdvFbe7o
LjxTdlkzivTgRtjato0wZ5mc5ZBRywwqIabSYmgEy4ejZBCpMo+NKas7IZv4dkGfdpbHGc4YF1PT
mtAxwQRY1BXsjYdxZx0bYenCNl7/FsS38YBkkqjxkseuLPup5nbSKdT8/7ZhfOtOO0Z6U6tgiA1S
G3OjqgOLxYdes1dmpK0xc9j9Fw7k9lV3Vozt6OoiAgldWJGoZGcdwxaYj1X61bfuaKD7cb5qWLfQ
QaCnwEj4iuIp1Wg2jMj/IwIbgdGazXdA6Raxm5t/0xIl0pC7hdomKOZ2xpNTko5jupOtnUCfbR/1
vITcbYNRFVLadXiXz68lININlR3tfgK93rjvLfeyNJE23G1TK7HUKlZBnLS6mpUQvC+Dc1nCdk74
fKh0zkttaZTptKrY7RnfgC5Z9ShmG8ua0x1VzAWgHoZj1R4R+UQMG94j8nkZOezoiy6fTJD7OQax
6/xQoOGv/JbNYNhA8XkgHsC1fcud5XHYoXbUDMMaaqo+Ix9qn2Nod5gcNv+1fclUIVoJto5nuGmU
dMBcOChIousx/KmAWe/yzm17Ir814klrjLEYliyGRk05YPbxYzT+UGWQB4ayQND2VqFrDBXu6DXk
nxXziImp1ESUuc1/lkln53XgLOO1Md0tmhvIz5fV+sMj9yyO26k6aMxpGpDBS3Mfg2a7Q4UgS//F
DN2QYP4cqlyEhaUimfw7Q6eNJGECnYIE9uDCPnbRrfEQ7NlgjM637kQ1n3+4rX/ryD85okavEqVE
xNn8qutu+GAgaGU5ZmSPlm0ATBIErz7Saka1s0wO+80AZE9xDB11DW+cfYVy05nuL2/e9sV5lsFO
4ep+GUwzkcoAppJYgxcby6E30B2aSwLQEonhQD5VwnYqWd6jCh9U5XpGbDlsvP+mCvsNK1WsvraS
qcsQQIrTqyDoDl2k20UuCQ6X0PQ4iG+DMcgUqYzdXrOlWxU1s0je+BSN83Z/Gvx4J3L4t4HpvEcc
4Ickt9QgwIVMA8z8ndPbgHQCpUQiOHAnepUlaJhH3Leq7MW660UsDiID4DACLIakXUYrdk3z0aL7
KrirRpHjsv0C+71O/Jthafuy7Q0E28ajzuojr6cjo3gRo49gtfhHA2qyuiheMgQRJckLq+Zo9JlI
GXa431+3Z2W4w1+OGIhCDcTx5nsd8+OLXe5nL/GB7PR9vPvgw+AsjYOBIm3rSk+x/4sCx5ZFKQ3j
12AC1hiQF7boVS5aQvb31WFtlagqpyJGYFS614inh39dBgMRYPMNWFZmtlFodCj9Nfz80y8+lMC1
Sm/OUCSI0KvzL1guBFauctCQ5eGimTIiKmygF3sesJ73aAf6JDyW20Nxj5HhXy4ryg7OJTvhwGEI
SU3BvPeLc5Luhz31WWWQ6FWw7bucDYQDCFNJYlJpDdYRs0/1QyA9zNoJU4IEOLTJnrG681Sm7sou
rD4kNM6gDutlYuVHloYpfbHDCKTlU44EUXsVfRVZ4x+SRL/V43u0grSqQBQKsSzcMFW/4imDF6IU
HrVCjihNtDX7DcyCZ3lcBDMDzBbqjOVEmPlkfO6hKnk2v8QOY8zNv7B+HFZnY919LHR6FszByjgt
MvovoWjV7sH/PQYCc/xDbO8sgEMSq5BDJQqgWXH6ldqrvHE3u4ndgP77v2rDoYjUj1ZaUAjLrEOc
3JHg6fLh2rYLnVhgeUOhsWFxApIIOS95Ru+eft88MbeWsctZ/nQj7qjbPMgrUZz7kga9XpIeohh5
bO4NaMpit5foIIvEcBDVmqDJGJhGrES99XNw1DICfZHvyhbmHSyttOFgqQBxrDKOEGOpp7b80peC
sVubSLv6PodHrRpLkdHi+7Fc2FHzqMxfo17UPiISwoFRPgyFpdcQ0nrVQfa7U33DqpElR35sY5uA
sOW/moHJ13IVxFQ6OYRMFbd+j0lybH+IkMZiE891y2TDyU2iUR4HwgyNPin6vgrzedJvlzgC699i
J3H8Ec9/JYjDg8qc6rQI0WuYLgdDuybJv4jMsW+8N7azMtwpnTIrWBDiQYRHd4PIYddG6GHIjIQK
JJcFUwtH1B+6XSO/0os7rnEcykMQYwGj0/B59sabEsM74x+hZ4FgyrTZ9AaUkt01zoxqdfM/Lip/
iGd5Ad0bFF7yHUGLSd3u00o4An37DJ+XlTvDREvDfGrhgi6P5adf/VNsCBwJvcnTHJTriKoMtp9W
q0XlTvWgTnGvJ4hPD+jyJV6yUxMkpKZjh+AqhkQf6PfL+L59wM8acgc8kkIjJARe6BSUjizvs7hw
wu5wWci2T3PWin+XjKQN5W5EzUbjqsfh84R4BVJez6hBPQ0exRyXAoRgorUUbB7/RkEuqiE0QPtP
qZr2WNUoq3gR6CUSwWGIslSqEbzW9O+UXfKltek+cKcHeUfc5Fjf/gv/evOFt1pJDkz0pR+SrEDb
QnIwj9qVeWB0B/JJTKe2HWRdSWK6r/zQdmSnu4UkzcbEO92unVZF4w3z4y1k9czOro7i6Y7b3tNK
LIcqUU2tNDJR66/6qMljlVHFPn5iSajGD90PNWWspHEwEpBpKXTWBQIOahQo1+2XyxayaSCIM1Jc
WohE8oafpnnQm4WKBLPij+pdlQoSk1vHV6UYYE9UYlCFn/mrqEXWyiMyMktbu3PmNdIJTQQfwNq1
EM4SliHTzKlBDqsNpPQkJaOB4XI6XE5lFCUPNrd/LYvbfjJbETq+gLg1xv0au8zVJXtBIzuLeUdg
NxaotllNtpbHGUBqpHBAxgpBhqRD6tFvOm3fyrIb1Qcz+goysLrBK8y4LZbYnmfQJ9KbzqhO5fBU
AVWCNncvG8zmsVv/IO7KMf6PtCtbblvZgV/EKu7LK1fJsrzFTuK8sBInh/u+8+tvj3LvsTxWiNzk
2VWCwcH0YDBAtyF17cyeu8TADJiqjp7ayrHHUXp1sxMPpZN927Z4KUTPDXInzmDMdS0VqMnLur+o
d0L0Y/v3L9YhVAUNyeiFkiSNb2szyqVNIb8Y4zVtBjNHDhWFAlwZyX5y8WKD4pT4sG3x8qZ4Ncih
8qSlAibGUQZdezCo9N/nDiAyUdIabCH4lOvcLR6Jx1iaygpbrzW/iksVjPKdiVJ4WkqeoBC5/i+2
xatL3BbM6xgdDw224P9ICpofEYS/Qts8LLs/4fY+94zbgybqoNgVKO6t86Hsf6hRkBdUcYqtwdbX
4/adrphqOFWo6GYf2bAhzk3BNt2ytaUr3a+Dmmpgv5iCnDvF7at5SMHqvOBZUrOP+WgzLfHEaz+9
zI7yj+mDC5XUmKfCkNtYjbSmRh7j1bVECpfeLch9TOJ4+QVavMYFl74VTSPh4GnY/SwM0s/RF/PO
dEfUUDRMx5ZQqItVuoWdRfbG2vEvT60gKqMZwyi7oJXufDDd5VYLWhuklsfQme7/aju/e3jSMw3j
hQAocbhep5c5P5gT0XlLYRR/GZSzsl3jGi6ZhjO6GHtxqi+Coz5WL0x7d30SXOFx26tfbGnMEUMe
VLVMk1u6RdD6qBmAH+p9vddQqweNJiidewfPN45GHSuX1+xfazz1iDD3aZuOsNZ4CVQEV3Q0qDbG
ttFp00IigMq9f/FBX+1x5b22rdJEMWDPfApb6BkrB2x1Z6rBuNrsFbyIpplN7XGGGe/j8tUmj/tq
l6xmhMFNUKjZeQNz4a5aP01raG+v3eWd/WqIg/62l7SqYk09Kqa/pt6vjdQZBGr8i32iLXc4zBdT
vRqk8b+Yn+xWXC1eGJ8VrUR/scinKq8OcYi/RFG+lmIJjpUrDA5DY3K9KfZMajonKQ6pReKAvxTU
Xq8EDJmZcZhD715Dl3sf9Fm1K5OViHr2hba+IIf5eSEvQzwjCPtJ2ynQQ1ET8U8qZOefjkN5tUqG
ylLTxK0g1MlISSwvSuxg+c7a2BQPj9aTrXvb8Uf5xUFHNSxtCU0ltCZpX7TCzc2P279P7F6LL8EZ
eaOEMkML80u3ePlj7Eh2AbnRDjtX/sle7PzJG+/rh4SmKxbz7L4pZMtYhikCo5DaJdBAkhhUqG4H
265tb10IlLy1okd4oCpMeKZOqz320a7RdK+I6r9aIevdKOUydFLLpq2VBOQmlquS7zXbgA7GxreO
QFfIUgoZYxyN1w4gRmIk62BM+1J/nD32SEQi+qXKw/n6cBiBWUpDFGRcTJh8sXKY7Qw9f/pvFGa3
oxsT+G89M2IpkeUGxSJDvpvGY7N2BHxTBjhY6IY4qvIYpEth6PXpY5gSmEDFGAcJFa78vd5rgIS4
O6yCYGt9cshBFL8dyhdrhecrwsHAosvZbClIaTtv8aoW8j/RlwQSU7bozkHmR7VLnbC/yDf/d1BY
/MTkogqzaWYIAs0u8UhT+uO38pv11UJ7JEQhgHbSZI8a4ej2kWGdTq8zZMDtMS7CHPcRLa6dFpqa
KdKIeHBL/cP2FyUC45SynRmqEmGtLRPe5cqPsZntunjZNkAt2envZxaiWFg7LUPodShvzHvWPWs8
9HZuN/vpAzhdHgl7DM5+fQJaJ6A/s5fXlSL3NcopLFWfIowZZEfzuj0xL9WqPVIDvETon+LnzJ4c
W6WxKhhhk2XTrjWvN5nii7vtFds/W05xAJHqZWhaE5ZpVBp0aTxq8XWUviCZdsPpZaR4ZimXOLSY
pEQH5RGsZW1qT/mN2EBb2aJOXGqhOMyA/M6YNCXqUO0LU3PVkOwpN62X3oDaghyRo+KcAw7w7Ic/
W3Tj8DgI36PpbnuBflFV+xcm+GFJKxGUaYhOyBQG8lW/zzywPrjic3+lXIGmCoIL8RftTtlv2yWW
iq80lcuQaRK0oBx93U1CbPe6rzYERlx89jpDXX5+shmUIYci7X+fj0GVpLjKp6qx0ZzbHupTz9Vy
3R+hRskoJA10rRPH18XWifP/QHl7QMpxmCTyhK8rB0vA1OGnB+MTGtcO6T8Q8AA9CUYPIYddBtQt
kogbXo0B1ORVP0xwPcn2TRjZMTSA/24F2Qqf4UempJEeshXMpZeirG0tctRcd7aNUKcYP0c5xMqy
LDqsTI7aYqSg2GEFg/JT6DNi9362oatEClJTwcnhSFZkoRriSuLU86FJv2fht4wa0CBjk0cRNclU
XYKNsrLLx+pq/VbvFbzXh+4K9bX2psVIW7JfPdnO73Pnb7cfBytzLkoqkngUaqrYFoXvBsQBph/E
2rHPtAH+fPEJTHAl6Engov60ONnNFIw78bvwkIPy24kemSxg+8OqbekDdT8h1o8vQxXSIEILHoYH
KERJtduX3yXL2/aO2GB8GUrU1WxQ2AbT2l0Uf5eVp+3fpz4ehxw4N1nzE37fMhM7LSrX1Dw9O4bN
YyVZxC67+L1UCRJFigo1En66a9TlOM9F3LRaND3L0GvowBhSEoh/uax7ZoWL+MTsU1VFG6Wb7jEH
iEfKCpI+yISZPriCrvQx0MFgR4PwxZU6s8vFuiQWCmRQMW41d5913TPE3fZKXS4Pvhrg57laTbDU
nFX88/18zZS0jaNpM67v2LNcqpvi4piaemaNu3zPeFkswsUAc5eCt5lodOPBE/rOniXVTqbOjjRP
7p+n+nnbS+Ir8rJMiwix5PAUI0Z/aCd9L+D2sm2C/JBczIvlVHbRijgMn9LRZmpkoau6UuGtuCcL
LtVITIQ9L8LUa2tbWAXWrbNuLOWbriW2bt0TPlHfjf0TZ8fkhFfLIerY3nITPP9/BEcderJUWLKL
R1ZdFcgQYQH9DnfPIoRLuocIOpRLwwonARubHHfJnnVlUTdMyjPulDT0fs0W9qo29/uquZdnqtJ/
MdE+84MDjFatFFFoYWDE1Bg0uazCDh9nR4vxxFz4YKOlWgyogOCQQsmjEG16CAglvG3SxJGtxZ6E
+e/Qlh/dEqRlScYIBacxDrrkMGv+SlYFiRDgp7fkVl5EUYInoHy9YR2asu6MnyK73Q1+OKDhi83s
GrWd7vAhv1Pf8WIV4HXhDLawZzEvd7FSIL0A+Vr5sdAhWCIUHhrr7IhqeSVC0OAAI1OiTAh7MCVX
2ud6tZwCCeH2/qUssL+fudIUS9lARzB14+jGwtNZ5W///sVj/uxTcfAgyoJSSoyFLww/ReA5S8Jj
lx8N61MNmuBtU2y7bMCCwcFCm5pN3BS4HVvGtyK56uTGbsYrbXiO4ZdK3CupAOTAIe9WPYoNFNYY
n5uyE7zBZ53+FAZdrtKcfT8OIypLHBTZwGU8vV592ZN2JiSnvPjjSSLC12JbUojPSEUEBxLgiTbr
qkBEiNkhFXdySzwmESDES/Ai5UM9Oscyhc1doVe+knzWC8ndjoXLzwav341XKQG/ba2JA9ZHXSAm
DC16xQXPmTPdqR8G1fupqUDVpQlY4GXvMAacGybrl8lBt7OW+7W8EVdfTx8J34g9ZXKoIGbVImko
BblCo0jBMEIpUNOWYG4608lNmEaK4Sr6mO2h+SbYrYgh/BGEinY4Tc9626Z7sDnI+7WK7odyjRxz
1cuA+B8ZBG5sRpPDlXzC7VxZUF0s/jHsU3V2J3wUjjK62yO/IkKKCFmTA5lGLRVlthCyk3JVRhCB
p7yhDHDQko5GO4oMJdMEyhzztbJT0FzwLN/qOGpapzDtHK2qxEakwomDGK0xmkZZEcJtfRxmbx4/
rt11JFFTPpRvHMKgbU+f5wFRW9a3QneYDaIvkIIwvrugzHtdUls0TfQu66+BqkmNG5Es2Z1sV34Z
jIItikQOQjjF9xikmlgpRoX7v4K7ihAkxh8ROZ1dUyzumtLHURkbrFeNzUYJNnpPdkmgoh+1AvOE
QKSKBGbyMiejJc+VxDqGeuEYFQ+47HeDv71jKRMcqER1mehzDBPrcqjG3RIdFpXaRixiN0Dh3QAP
RP6gDAobxgf1CvpKblc50THcgVUJI4CgmwCptbDXH9q/9I3Dh7KZ8hh0wzhysn1YfBWSq1wnVoi6
21kcRBhtMhQa+36sR3l1JZvFwwh6XBbiVFscFd4cNLRWq5pdAmPDcG2sD7L2dTsYqN/nMGG0qlQT
Uvx+PF4V8qcupoT/qGjjkgwtigcMMMLAaEy7RcmvhMHwKlkhOKC3/VD45oE8bUzR6rFJswWjpjeN
TGSBRJoB/u236TNeAiXZKODH5MhX4C1ylR203vCMxphb26v0C5kQbn85he8akPJI1TtWMF4/QBzh
2gIVc+Xois3Ap0Q/hL5LZ7KdiTLKgUOSS51ahTCa9lfm9Jz23+r043bIEeUzhe8i6AxdD0MWc3iP
rOwao5iqo3rpLeJi331WP0dO5Qt3VM52eQU1S9JFWUJ/tcVtpT7WtE60WJFksc1ggm5j5sVu5+df
QxvKWA7eTVzC04u50ZlJbneJrZWks45CYYlZU+EzqwKF14KGkhrrlqAuq5eR6cwct9eaKCzMdUF9
sEOVgUkIGItrgERRduOrqHMKIhkj7IFQ6+2egGJa1UysHindruibT64ER78u0GmXueWR6pq/uMP/
dU7iN2DYikkhJfiWUnyTti9C8UAsFmWALebZBXmw6j7vVwXM59f5iZNsPCiLu7asZxE0ycvOUOyM
GmgjolLim3bCVChT3UhZzuRKIJbN3R+CUx4GN961aFMn14zykv39zEutCNtSaDB7hQG6E4NLayFH
yw+tBwoXxwxRxaPELS4mA2crxx3KVVn2YpfDZLfcZrUflzdVsULZ8VGQSDpAyj3ucJbMqMI7qYE2
fMmu/pn+Yb3CVaDcgDJGvYUG4uLSs72X30bPHOSQxWiUpoyzHPWID4sXO8MP7Ua7bqA8VUx2CYE6
3Bs+pE/FrfkQUunvRbw+M80hTA/5hmotYHpNwRYhHzQQ9UO6mrigXO7VPDPDIUuWW4OVKGiPYsI1
1iHcq/bs1Dd98BsCPReXUJchRSxBeFTV+SWs1tIYFWz08GnwanOH6Q1ffRaRZznaYovg8YXsBl7b
iO1/8UuemeUWUZxHSygzmJ1idGOvLoQ+7CooHLmGpnn58BTbYM8h30Aoq9z6xbJYQpgCVtV7yc92
+YcItaxj7OqPnZs+4DHfWco9CTosWXmXnp/5yi3n0BvTbC3MVw28I1CB86PRQ2cO2s7bYCHNESvK
14mVbK6MaexRXwetK6MCj3tbCtgQ5rIrDhqIqqimARYjGw7yVWPofy+dzhbTnG9FJWjq2UnUxrHk
D0TUsCNuyxB3aMjaNKGwik5ccHTeME3Xzh+u1d1vbAuWeW1Z4jKzsYnEbmVvPMLODAyfNdO3mHlm
zfS/ReBORKbBHRS6rmWlwZ7JJgeS3VCH+cgeOFV3MEG6yBr4F6j/Ko/E9yQi02D/1dnxpLdJ1RYR
Fo4xAJducmWIYP/9GSrq4m5bo1zkkUYv68icEZdy80PR74vqOcFE0LaNy0nS614zOFxZMaBZCoxw
VGhO3J9Msln4mu2LRzZd2uwIc5RPHKBUY1tHK3svUY/JR6gAhvcq+qjHb8XnUvN/vtJRvUGUSQ5N
+jmzFJWt2Tp9EqvC1uq73qRu3URg8MXkdJ7yYmBAuay3an87hd/7+TvaQiHnclv3hROpj4XwmKUW
tX6UYfb3s4gU8zFU5xFJ7nTFmFWiq/7KCiKnRlfLX35IvqzcpnnelS0L/vmDWV0X1a1K0f0TUMxX
lPVVkpK5Zin7XHqqMu8mqfSJECTAl68IT4Igov8TTG2d132UXPFpZQzX6XMMMRzDM+5FTLU+1tA0
+0QYJgKRrw6HltFXMxuREUMvHm3G+w+G5um5gzqlstjt1x7LBl4yh7BLQLPJ4YggVOvasn4Q6bb5
mOwyL3XNx0hx9Fs2D1cGUUUAF/WFOUzBxJFszWwCG1wvfgiyjcL0VP2FVl2mPOPQRG+aqhTZO3LZ
7lmioE+2eAdCUMVpHjF450wH6ppH4SVfRB4hg1uaMyI0fJrx4lb6Ruik39TbDpq7ekVyGV1ObV/x
mS8gL2MlCUmIxWOqm6qTeSFKLBhmZPQ8IuUdsXB8LTmJJnMcOobOheQZBuiZimIfmbuWeo293G54
5haXmORF3RZlgU0ooecONNcQTrKLIwhQvUyxi33I5iYxg0c5SC0fr5wtTNVoNAY8HF+SGzaaJECq
VXwZrjUUWKgaGTtZNnIivswMtNSMSYAxNh5SgvDt91h7SKcY8JydAaY66pkpqCxG5KvVjZ35oO5H
p9pDmhFZ0DacECjG15f12pq7aURFwJSvCujrasZdTBU7KBscgBhWVdUFVJrcvpvswbyOFozWhCV1
drIg21ofDj4mbdWtZhYharV4TFor9ttP8qN6G91JHu6q++0Pd7mWchbzXCLSJEW5QCs4dT8rTHSI
ybaDyWa+T5wRSfIjg+LKIHzcPlDfSWp3BZRLlAbPn5N4nIePESU9RP0+l37IsVwOOntEN1LDVfrU
jpM/en7897O9k89Oi9iYegs1BK2twr0GCpsgnTFdmmdLiXEHTaDKCdvR904ju1XqsowUVNo60Hbb
6iDdFIkWaNZf5m7vtLGLTBrlakZA4J7LjpLiKO87N7xlTWR/Vn09+4wcSEx9069tVmLs5ThAeVw6
9N+sJyYYi4dwV0qJuLvcPXlmjks6hrLMVSRxqVuC5B/NwbvoyEbjYlKYfhtkNZHDiqkwxawQEB7p
XvM7UKNNfryjsZwKdA4rtAxkUFkM2Kv7XQHJ9OJ+Gx2o3+fAobKSuCiYQpNhgnCtvS4UYgKPMHBa
sLNDYpoTvbJK1MisKAArYkO1iBHrwE+kSW2jG30JuoB0P+5/6pyYTDxr/1ff6XQWnrnRYMxcFc0E
gJPhwp2hV9YexFUn3g7Yav76ZND4mbSwaqU5NWClWWdcT/XHDA1wgSAMiRd2nqW3n9cwH4Jt14hz
XDsdIGe+GaNmKXmKPTOdSnwxJFwKp9yxc7wMqKbcy+0QrzuUn0vrsixekr5GW0cF6g/B7hzhJnNA
zPnSXIMmw5eoGiaBq6eHtzP3arGYhjpkVVpMkkzHsrqrF+ITUkHOgYGSlwYaPNrETeq7xbwVRo9Y
ou2CmnaqtZ/5kGpzU48aHiDRmeatzZrbwyh4omnZvTzYtaG6ljn66Zrfhsj9CFClvOMxYgmXVTDx
Aaf24zg+LTVBqUNsYX5EDR+vMjvWq5aijM6qhdGeacD85RZ+N5IWxV06h0hXR20UbSnOb4pQIB7c
qb3Ej6RNYOOyigR7CZ1SrNtHsitHnmym3TPf/IZk0HYdRuM1/XRJjMeW4Tfrj2T1T1Wx9evmmg28
zdT07+Vhwte9y0+dQZQiCq0Sh17rDuxWiON8CASwW7KKq+KF9qnqektdaCjMkLkkotcGXH2hlejo
x8VZ3f4Wr9TBy+BGzxAMcqhAITJmyGi9vdh0RdgpUgU3e/DPzNeFV1WO6Q4+u/5W/tLb1p588tiu
KWi83F+MBj4lnGBzfFnA1r0eVDfcJw7ro1j2dRBTgUocNbwsRy5ZoTQKp3aDMMg+MdIiyYV+p28+
9p4QZJjhYgw4dUBmhJSnHJz0VaHmYQnL7OtaiT0cx91oZ/vpGvXDL5BBdQnwJPYIP6cWdkZZYm6d
tV2hXuObd9EejNZ4REI1hbilUqHzbjTNiEVFimCr+AdS5DJOt/RW/i5+liFEKbvzE1R+CHQmjjd+
UE221H6WewROt3xdVBMcx/dJaBB+bVdoNF4NEE/xmmSw5hS1OBTFtyl80fKrppX/0hd2Ep0dc9oq
l9EiwkwuzvY8drZofVXA4bIdENQX49BEqbIkTtlI9Cxfh+POSvb1Qhxp1PfiEUSVM7GXEQbD8liA
Frf6OuXXbb4SnhAns8LlHbVqyULI2q/67LaLDmJN5DXUccar+4ltnyoSQ6X/kt3ZCURcUbnyJS/5
QDYGUe5wyDALXVcnNdxhz4YiJMfrFUxVuY0xHTanHrnoKxeJ9lz2iTZSbpXr1qnnslj7GSs1ppoz
mLUrDTiu6/5rI6aenFpEYFxu83o9QnkqXCvNe7NlR6h5bPdMLfGnZqLgaMfwNt4xrfPuG1l/JDBX
ld9urKXtR6k34SXTr4p7p2tsy6u91Vmum++pF/mYsNjeZKSj7F8628sTBl+s0ILJ1gXxwNfxA6sQ
pqhGtoUt+rq/qrb0Q9hbO8IutaAchgypkNSjCru9a9jt4/QjvhWccNd+Ur+zt3wmgmmUjqA5KhFJ
pyxkK5Q4XDHktcom9pGZti0bgcU9KjC8pLMZwWH8qIFDNfJQ1rkGZTWoe3/gBPI1d9iRJ97l5bZU
KKYqkAvgewklsZ5WM0X1Pt+HV5LNsqXZ+RTv1MNkk+OIvwCJV2uc32ocMVLaBm/un2efyVZCqNir
T8QmiU+F8mXwfjXGIWttZmmmrQOuj3IdCNZzY37VlZ447kiXOGCVh9Q0MinDXeHFsM0rNnbUgHLE
V/3UE1z1YTtmL+Peq09ckUfM53EQDDzudDUUKSs09gwU0QJlgoPWJQm1PGVNiT36hCAuGj1vu/CL
FP1fH/g6Tya1etxNMDBA70h3sqvUT0NX/s4Ug9ugj67+MhD4wo8BvvtMYc/CahnIPYaxc7cNY+KA
JaLtFCdnIFbJwrh2bYRSff+QlQ9hc6wjArAu49Xrh+Nwsi8yvdHSMXH1UQdz7W4w11267NfoQRuo
pJ/B/HuEerXFYWPYzOBWbrBI6nH2McZzEJzuWQlEN/WsOyoXJkKOL/RIWjoLIft2S7aXhGt0bG2H
HPX7HBLkRSxOfQtn1navj/ddRDRXXM7hXj8WhwF529SFknZQvNOr49BBerrXP+hF7iUhNTJM4Y3E
bc9Mjw0RTGWsnYIpXhXHxoXkLxhkagjVUDeGXzzu/usZX3BJ42FKQwnW/kdhvO5q6EOzmgHVeUNs
IL7oYmqx0BbsUWMVvpTaMSqfy4pYp8s32VdvuNxmtVKhaXUZXW1q9k84hk4z7MxidDRNsgdpCMae
+oCnOsfGPuKrLlVqZZNRnnIMyWdN+n1i4xUA6Q27N4+f8gMyK3dwjStzVx9zNL5FrnFNUYpR35bb
zdrUWuHpCSLWvFH+WstBZj5u7zHKBPv7Gf6pazzJDfRt3EIV7aH6YViWl8nethHq7ODrLUk0JFOx
4pFDBjVa7GT3EtTtl9pW0FF00wYTRQlJecXtbAFk+dMYocyemIcUPRTrYaEkgU6BvRUi3JlugXFX
H9eIZdxghHS7e/04u6zabXVOjPp651oByycKf3rUdxiiH4hzhXKSg5SliuRST9DzXSP37A5R6Qt/
aYIvrKjKtApWh21Qq7mTDomd53e11rh/Fx58TWUQxB4DjTDDilSdU96yaXPLUwLMngbhzUqkMtTS
8RWVJpnGJGlO9lj3ahXMkW3ua7B6RoHgmN8HDOrJtn4on0DbI/jy/Z/kg3hRlEG9jrLKO76eSsxk
VZdbDAWifb0CN29SEWfnpeA4t8BFp1hJaVqD585NrA9itEuru5AScz2BIL8Dzmzo3Bt9YUA+JBnw
bICHiTv0jmN6BFMAT5gRA+E7kDLo/N5rbzr0wOiH5ZHNCZJVzksXofP/gTsbFE3uJhMvam7yccAE
MRp+oIsUVBW4r4dH5IxXZA3jUrERJPC6xZSsNP1UQj9DzDFdunQZKnTbXaHn7T7BxYvddllXETX2
fSlBOTfFLaIchsmYl7h3LdJ9rlTOOKy2kLlGO1E78FLeeG6Jw5K875c2KkHnLexmF/swmD+1B/WD
ect61ceSun0R35DPT0DAWNXxCNWI0kK7YuGF+yr1WlSlMfuzRw2IwBfCOz5HiTUzqjU0vDnSrR4k
O0zHYn7xAyrvHshTXOP7trmLW+81QPgXomYUVdyWkbaWENxI/KgPZuo5kgiMd+kJpsLQu4LMe7Ys
xyicVv2idQkQmoqLi9vrzBf1bXow6GKUWCVrhEQ73QurZEVXbeqU/4zQyMrvf6ORjrLIvu7Z9orb
cVDCoUar4Ihepp+kFpibqD31BeNoaCmhcj3mwjsUO3ORu2VEhjnr8YB6Qxd+yMtDIxLfkPp9LhdJ
NHPAZBKCrzZ2ilqg9fHbdrxdzPbPNu+7l55E72OZabCwDpxx3wXRMf/INGdpvcCLmdy5LQ4oFmNN
RbUTYne97TxGDBMzplFMA6u+uvsNjTZi6/IZSDi22iKyxu3GWyC1p4NVF60Lh8Vn3Pxk6wJljTvR
pCg2c4XhkhisvuZLbGIn2q8OqynmTkItHBHrfB7SCuEyyAq45VneYxxy13RDv3HZKyQEuHwq77lU
iDhbO/6NZ5BjyM4K2Fpo67TbvnDRombXy22U1LaYU0pWBEYpHHQIci1OiEw8wWWhrVmPRnwL0ixH
Vf9E8/HcLQ4xzHQVR1CJgKxqiDx5GvYQifsq6DHR50TAusLhBGj7ht5KcFOa1mPSfTFYI4i/vZOp
T8ZBRaXHudgIMab5Z3epvcZwsvqp+iM1lPMPxqUVo94kQx6jHaPOneLrCpWoeZd+WtHe61W/obNI
AKDCQYaSWYKedTDXZhhO0DCM2gbb341YGv6JZ1K0tE0gGe1o0YOavxRRYTcG8a5DeME/68zKKBc6
Wxu9/qduPhR/xJR/tir8C07UxVOLjBOfKYqCSUYbQvIn17lzEwyPzs7WHAo4WbHiO4VNb7edbof9
54zibiVQRuX2fS5hmLyKUa0RlMIVp8e8HA+Rum+n1i7bL9sLf7Ff5dwjbu8Lab10BitfyMEw4aUt
OkiWLTo9ml6h4LJYtoKbh1v8RlRTJyGvvh6HklrMoJx09SObKB8CE5OsDuuT0Zzxh2nYVD38YuvB
ubMcPMyTXhX6xCLEXZzFK91WcOLBjn0N73yhjQGHxrQxrU98Y+KUUjm4MFVtyYcVkZ+C6HjPKhzd
DyZCkOu2Bo5UgZxNobYaBxihso6JKKN6uYhHRfpWiB+3PSJ+n5dfb9FZvoqsT2yF+nrrr1RvABUa
GpdGhCDkB7MwFir5hzVgY/bfX1J7vZlZx02gpTZVib9YXj4LDY0lNmc7W5fk2YoHfDI5kBdUKiXM
n9RerINyI/VoySnqC3JAYhXzKgwpvmC47CZoNipExZf6ffb3M3cGaPyJJttbYnXomyCjitYXvpcq
y4aqQWldNRVZ52La0pdCbyOkQnXkMRWm6F5+lnEBPeItC6Vck+IrIA1yMa1Ig2wYix678gyDBuYp
UXMyLIfNg8uQHVipbfv+THzjIT98XlhdOqEyL4EsMrQV9VbOK1sgI/19wvzWChfpBe42RTwh7lgG
W2DQJQtwPZwhUCKDOSRV3f935741x4V5LuvNlCkW47IZb0Q1s5OV4vB6n4O9NcGFdqKk4SgxcFBM
iNOpj116l8qZb8RUk9IFlGCWDCZHJ8uSzqfjnWx1k6qtUJYC5V7+nVVBwCp8O1yDk8fJIe63/e1+
EYKv9rhNJVZDLWrww+19M5AhS1cfOhdzVqfGG7JM9v7UeOsddzI3lSE3ZoH4A4kTlEhTv2DjjLaJ
okvmh17yifDuPWS8tcfW9QwykgRDPHKEa7Z5zHM0KeCNLZgL23gaXiYwl/ZBZJKsUeQScidy1apW
OrRq7Laf1SvV655CtDOti2Pc/5yALcnKGfVZOeAax1G19KTHLeS+R9vNADonGZOpk79A4PU3qJwu
w8hr0HC4pUVVN6UCGP9P8g3lYwGZ9P4bmJXRS7pnbE76Q34U/O3FJIzy+XxRT1NtSKXkJEvoz7Vi
l9D+m6k+VSJi+Iw+hBZ1ts7IazrlPpPcMQ+2vaA2HJ/Rx42Qq5OMdNvMIcwie4lXONbiTs+Lr1e2
eviDtuY3e0DlsMs0l2ZWChTkw2P+2O6Xm/Wgu9ZTaSMaHyAD+YUsv1PfkMOUrilKbVxOKelRBDsc
+p9+9GgWZxvOcu+pgjjbT29rdW8d5EBl7rW8xqAjGn3X2W6tr5mO3itJMLyhm90xbffbK0jFIYcp
o7TEY2StaBIyTU9IU0+J6sPQk8MflB0ORpJCWRtDHDAfgQv5x3o/PmbeuKtSsMVMEMq2jSs2qENJ
iJDxyWFJtuqxpgtYPO1W8qdg3snDrnNnL0fNH9rmlbf9NS/bMyVVVk1LF0Ff/hai62qJhypuWM+V
zvLi4ir2E2dRvcVl3EZ/dgSd2eOyhXpuaxSwceAtulvuZdATzL3dH0JfVfB4L4M/htwPF/OhM5Pc
DqyaolHlSopdANboaiduOCjSM31K1nxRUxpg5DflNuDc9VOsVIDK6Yqxcpa+/qxfs/0n7zB9+Uys
4MXT58w9bv8tWVtDGxvW2KHOpD8q3UkCxgxe+HmD1zYyRi+mY2cWuS2oNpU55w0sCoDRL+U+D214
6Y676XkNvQZ16JOyRO5QbaYX9+SZYW5PDrqiQzUVU2yDYtpL9ZDMlatF34kPSrnHbcF1zJu1rhCi
8XXngeb/CkKJPXKInzdFK8gxuy09U5qm7FffweiZb9yhHhqDKC85DiZVDW9KUO5rrRGYy+JHSdW5
giCk9tiZ/3f9FNj9apTvH1w0eUpWtOw4afI1Tp7bPndk8Wn7exKLxrcMlsIiGkMCIC21l3gubbFw
xun/LgS+9eMdqkRQv4NspmO2X4bWU2Xi0LkgLPXWAIcheIfN2rg7neILZrCgnP6Y+9aBqY7o18PL
T/XCGO8DzW0eUEWmiwf62SpxeCJHpRKibo/OGXHfWf9I+bftFSICnu8Z7BMtXEpdQOeDgPU34t1c
okl80RwtMQlTF0bF335IDjuKtQhlqUOuXBRxe9cmc3yUCm2+1lC62HfSWBwFa3hYhkEIFKTVtthg
I267e/lzqqaOcoVlKjq305algJSGzDLZFLWYunXU7H7bwi9OgH9N8Bd9XfzfxYcpk877JoiepC/I
MP1lZ96M5Pw94RFPMddAXx3HOAPk3dzu2D0r8rQH4Ul86SobZDW/c6pePnZeXeS2nBVGeREWuISw
KgMkszGMPz+wuyR7BNT22aftT3oZRV7NcRswr2IrSkRAvyb+I67BhNeyJPS3bVwo5rLgfDXCbTQ9
NMVK15fYhboZjlFb9prAdKUgk08zDBkaEyQCWX6xIV5tMsfP7shVKUzGxB5+xCvceuzkKgr+Gyge
4R21YtzWq4V+VjsMdrn4duyd2NiBRc/tbS3HgZ1jHOUPnm7ffk/uvFZREQL7MYCLqb0qGMOQFVu1
fz7dhp7yfdtBtm/fn6CvX5I7t3OjmKy2nNiXHMEPlQX6iaipIegCLhcYzqKEw494gLhM0uBAqwFP
6Bxm1+/MafCuEci+9jtJM7G/ecK5SMvnsJDgmZxDyBaUqqKHfkbfcswPihicdJtc6W77a162CfIu
3VQV3eCn3NYU6hNyr8SutNwYYQV9j8/bBi7v6FcD3HKFa7oYSYliVAYlLekoK50tSH+2o1+NcGtV
m2Zc1iYqUHIwYcA399HienennMYjQi+zKY58FtHvY/Bfe3yVJDeXMs8FIHEvlNdW9B/Srmw5blxZ
fhEjwA0kX7n0ppZakm1Z8gvDK/d959ffhDx3moZpYo48EfMkB6sBFBKFQlUmuTSDsjfUcD/EgWp3
KOmy/2oW+YRJVc56m2pImg89ffR9a0cK684IhPdEwWrxeZPCCKrBpxhYvYueZpAZndghgycnsk9R
ePRPMYYA9P8AyNfp5FC/DTLUS3a4urEOunnHFA7QLe1OqG4pjv3jdBDxQ//h5L5a5I6AvBktfR7h
ldOp+qy688FywhSpPNlhz/BvPbqv9jj4r0NrGosKI3zlowU/tJwf6PvsmbWgM10Kwz/kQh5Qwd7m
n0lpN0mSmZs/a1wqVLoemr3/XkORCzguiJu4/yHTLbLJnQWBqZodieCojVfcTc7oEhyuRHeMDxMK
sus99IL/EsL4R9IpD5SyjTG3YRk4ahqi0EFwpooGxcGLqfq1WVDkvmSQVTV35SCipxLgCf8s2ta1
kc8VOjnM9EfU7gKjtzvtfh6oW71BVJGd1v+6Iv9CKullXSgxIhEFxfNoJntICmfelyD2ZYmZ+kNz
I+QgFMwf/0RqIOAHvTbSvaH2TQlOlvryV+ioc/gRUmNG4y8jUal2FhqIdDlwqCUICFjctIH5Ohvk
IoLTwjHrY4o1CuPhEsROlvd3qtnc9b6on1CETjqHFoFfWFmd4SEseMqPw37+OBu29g7FzpC7to6d
iFDuD6HO1SW4kJGq2ZhJk89EL9UdCSD0ZVtOwjppnQk9czY0sEWXXaFNDiiMuKki6mNPabctUwUA
KweYz781LpPxSr8LOUBEy8fFIZkFCbOQcWVpn7IfOQoD4h1lpc+pPT2PHorIkeQ1jkLxA8GBqnPQ
4aujn9bM9ZUHRvEuJw4ahsEvbewT1huOB0DIBR+2t4PIfyjXd19nU9tlCUgQaerRTxTc3TEiojw+
GXvGAiVKvbIx/LYzLF2mpmHJqsYrScqBac4+8fHADs3UBkrVLEIW6xWKzHAbMCjKwEhz4PxPMxkw
qzqmQvK51RVbjIbbfFFYy0WU48arNV+0vrSh59yIdApXAXFhg9twBEk/M1ZQklAHd/5054vaN9cj
qoUBbnf1IapptYYtySf6kL5n7DOF097QMwg/pAcVTiB923Y60epw+6sOWzoabNrIKTioB/Oo78G4
8BbRShxfi5FxG0pWIO0dWqym+5lkHmMIZvTmrW6HlaNA4ytC1//2yNa309Ukfy8zE+RpywgmWQ5E
PssHyzOcqLcVF8/pjv5+25zAN3h1yTzR2j7vMJEympP67Jsq6mBYh97FeLicDujUCnXMkCGQDsVT
wIJC1zw3u+qMhD6q/P93gblfVownANeDdChR5w/BEOk0k8+p4YyRgB5CNGfs74uzeZiKMImhTOKM
ZprZRdXvkph+3l4X0Z7iub7Lwei7LB1ZDWCRQncShV5egpd/HY+uP9uJ49tZSG0uGhoHFbVZN0Go
sMW6oXvymRFOQI/E1vf558Cp0WfwtpN54R4cdkjV3KTyiP417VN4pCdGGoec7a77KuFNJNiJ3pkY
MGycHiYHHHNTzVIJCiSnStLbOME1TJvBUC1Zg20N8k04VagUEymCCUCep/yetM6sK5boL7r0fZGR
B3+ankNfVDMiWDye6XsGs3IlKZhKc4wuUTXbU0ge3+CWKtE1gxqyYuo8OskW9B50gis7k4mrj/WF
8amVnv9u2hGU30ID80VgcS3DuLTIPSZbRV+YKUkYB3Z9BpXQLrmlrnJhLdnKwfdEgLiKV0t7HF4F
WhoEyYB8LcNfdBnu6P0g2fLdz6fd6ZD3ggBqzTuWBrn7ROnjuh63gOA20OwsuVH8r10uejwQzSKH
WXRSc0OZxp81aPV79NIfviZHaR/byo24uWvthrkcEhfVpH0pkdFCwiPL8cKYXKr0MblJyoesrt+Q
qlpa4gBrkkZ5qIMhdFX1sWlsvfpSFs62B4oGwyFUp401HUy8EsylDtHh4iboxl0aG86kmI6aiDBY
ZI5DqEgvehXyEqjn1OTc9Q2K9lrqe6ll3Vhmc1J7y9se3wq/k6Ys55ALcpLYHCuLsf50px49oZmX
XkK3MrzWm6FYyJThlMCu/kOeSuCUPGBJQRwVCdva7LRhjNKZYzjAfpfRmIgJh0Rbm1cnMFutCyFK
AB6QTyEUVV5jkWA/l07narvxQ7QTlR8LtjavdmuCPWycZMRy1E/3jeHv5oq6qiQ61NaAf7GAvCYB
ScFpophAEL9J7QrV+7qIt1M0EA4+CjPDCRZCbaH2b832fQNBS3W/7YYiE+zvi6hKlkcz6ybgLpm9
OJZ2Iy4PgSrUMvmdf/cXZ+fVB6w68uexgRlWjDufmaiCddsc670ueOsQehuHG+04EklRAIL+J2g8
3ckgEdOOyRlaTw49RK6oCko0fxxuhC3oxSu86DgGZJ6s3MlQLjqJJLZFRjioGFJ9mocBlV1DieYG
Wjk1cYb2+994AgrIfvWENpNCPdPxFlaDNMHQ9+A3sCftr05dyteozSSoJh3e4Foz+kv18xiZu5QI
SmG2NyaEWX8diRnMFkpPGxwd3Wma7ptO5GPsA3w4e935lFfXHMG2TNRulh0U/Uf67lXr7kLddj5U
5+6Y7RrBrK3Iriy3D+X56JJACqXRJyz+sy4sGos+IQNj4I7wqhNslwnL3wnVAEQTyYFDEwMeLILQ
Nhy/jXggEumFiL7PhRFWGcrEVLBQQXmnkoes32279Err9q/zxoFB3QVxFsQoUQlll6XIIs988QkS
c4WbXajggipcJQ4LzJ4W+TRjlcadvEOKGp3iqDNt8U5uTDjUKeQNzLtWSCrNQvEtb+TQYSrLcsxS
mNV6MCNWL5Fyk2meQZ5LPbPDzodfnvK2tXtRCL16W17sg9eCiMXhoYWZqgSU+QdknIbHNrT7j3WA
qzLSyfbwDmJmsSdK8m5jIeVr0LIogVxhhNGGunUKB1BTatb7tBO91ghc8zVftBgaqtczlKjgnR5o
G8bvpuT571zz9RxbGJgkdeoGVj01nGQQj4+H6d7Y/2wWEVXii6aMjXVhSibdkHYSQLegzf1sNvbk
+0dLb7ztIYnMsL8vzMS1TsBLjYRn02kuGsPspCouaVIJzPzhhDctGX1llFoaZ0fu8kbLIZzupMfg
UHyawS1Zxk5rDy7TKZFyRxUpIKxmB1WoAfy/SQ6opLxq0e2FXqKft9P5EO3JhdX2lHsfQurb87hu
TVZU1L9Qoqu8a6SSWeVSjnQQ3gahYo5WomZwmhS7ilF04C3h47bB1YVb2OP8I5HaNhhDxDAdQgyU
4MfG4PZUhMWrO2phhVu2yMynwUgiFIn8CCWbokWK1Swlmlslu9rrzhC9OjSWuz00kVFu4UzNV2u/
w1TOFApld9kgIrhcx8DFsLgjprNyLe5YB890Mh3lk3YCpwpr08vseV8cxz0uVPvtMYmWiztmJNMa
4zjuUe/1jZa6Y7WXCUU92zbWN9liWNyhoipdP+UVNpkR2uk5oq9l4SEYNDp6YPXv9T5p3nLjv5p8
Ldxd4AeRtNCYLNxLWxkPWdq3yfRQvb3Pw4es+sstxlMWVZLcN1UJnpUy2ZXnV67hXX+IyZ69noUn
UWggWDKes4h0KdjyCgxtpsHF6PyDHKovZjMI4kSRGXbzX8xgjafPCtXTqNq3bpPxQbY+9qJSr/WQ
arFKHFi0vRnlUYih1N3rXb49TJU7gc+cQHlT1JD0ByjUDQh2q6hd4x9KpLmkYS0hgcbKDhmVnERQ
xDC4gdPuB9DHCOCCbdbfQin5ao6/OahaPOmvNV8BWgS02qnj73J+Ctpjk6gCW3/YYldj3Go1YVHG
g4KZVFX0LKNAFeVQ0myTd9o7lv8Rv+Gug+HVILd0Kg18RZ9Y4a0efoay/E4rRGJ5IhMcyKOCzZwz
FWgYz3dt+zkdBd0B6x5+HQKH50qUxCAWxJxF9dfMPFvQpa/6b9vYx/Bzywk4RFeidCaGWaKpT/ke
p2edHuU+sMNccgb9CS1xAtgTmePgfBozMyxVJHlUeXbnHo8/6i4KNVsLbpLuQXljdHGdQg7ZC9+S
ErVnbveufZWOBnvCS4fCrf9EMMWceGMy+WRj35dh0lYszf48eKHTJK75gpsyAown1RsO9C4RqdiK
MIPPNzYVqxOdMEAWH6Zu9Z2CuhDSqzn67hJT+HQscHk+2yiPstrVDNs162OtflIiQeAk+j4HE5Gf
jb7SlCicHA6G8VJpotIgtuBbS8R+wOLUIJkxU10HxsaYL/VQo7QjPJDDm0rI1Su4Whw21Jo2Q8oQ
t/3asvUL/afqlOCO/J94kQRQwaccK62dQy3Em6Pe7eP+e5wduv9dmw/phcWIOKRQw6HQTYjLueZ0
8Y2nORFkFERLz0HDMBpm31B8f2wGO0c5X2nKokBPNE0cHLQWuIN1Q2H50slhSoyh65+lz6BKwB0e
ar63qTOKulzWxwVaBoLGHagrcDYnYjVBkuKyATJ1e1Q/RaIOPHYM/O7S/xrgay0DvQv0LAWmdqD0
HOPMmfUG//d247vbh8Uf0OZqinsoVQya572BzDb0E112p5E8+p7BKesQ/d8Zq5nDXY1x8QktDV03
Zhb617ea8RROriEqs/hDWHK1weFNaupNmcZ4lyIPgwd9QZZB919lCNC4LGRZFprj0CdWs2iSfVw0
+nGnnFiKLgPXlA22mNZjxcTyYIvyISsExb9OI4dEcTnPaswePQaHiXODddNTC7e3rcQucbtBiwHa
rIov9T51dEgz97v5f5cE/PUXcHFMa9R68Nr+SqCIa9LJVgNBWLGO6tdl5LAppdNsoIcGKeMitGPl
g28cC3LppGOSdG5GNDuIXv5yK3BwlYd1YqkK4stosttzuZPuWsPOcrzzmTZTSZZEj7bCzccBSV8h
wxsyghDwk3nEY6xkLJZBEcsJ/V2CtP86Uv47o3zFZdRLcZ1IKLWPzUuFJFr6EolyWyITHJiELVrI
ogaxxDQfDPoQJ8c0ekOJ8wJCKAchQ03NxGBdEZpR2tNAvUo7lmgjy0UOKMBgyuHIrFadAsI9vCyO
F5J7Wf/Stl8IfdOF4LooHHx0U6b5BYXPkfKr1DjjdMza49/5NeXgQh9QSp+aCJBKdwxeFcdjV0Ky
zO29/BGq1vtteyIn4LAhDCM1aAIEfCX9YvU7yFM6lVBuhi3zxglJOXiwSErrmT3IKr0rQVoKYks7
0w19b9op7n+g9RbZ47DBNP0abCZwu8ZHQSf67JBKMj4MX+UTY4n+2ynkcCFvOqMJa3anak9hCVHN
HjrgP7aXSRDE8I3BhtWmo8wKiHTJcpohcQZJFFuITHBwYKmkbnqT7dU9mDdZSylIrHAN3akndjRK
92+qC1ygg8Ghg0Xmes5Y5W2/kwsbdI82nuw9+TS40xmHophEROAXfF15RaKO9Amec7pT582ou432
1u2MWktW9iji6BJAksGBhaFqJYpu8V4VzF7fdLvcekqt2xRPp9uu8Yck2b+oZPCIIekZbaCCgIcx
Ex3V44Eci6Ni/xc2x1dpm42dbHBwgXSwnEeoWnKSJ9aZqx4KUJbbEAsv0OnMOsBwPXFiyEeN9+KS
sz+kv68j5XAkNHJIDrKRzheWTWDXh/KGvpu91hnsd2+8Q17NcTASxl1qNDNuRGTfu6OrnqOT9pI4
2VH2xsoWMT6xH781tRyMqIMBGcpKZRlp9TI13ZEmVmjPpWbrpeaMluZt+41gv/NlnlGgtorUssKF
yb9nJaVtZYl8U3C68BlVQ2trvWQVGLMGTlU0dLeDddTNcLc9FFFcb3JIYihSGeUDaiRGJH6IJx8o
uAvA1GPo/xALFCLwEo2MCzh8qiOrZWK15OZZA1tCmXty/lkwLJERDkJI28IjGEE7SGLRhYxDEwrK
H6XAjhym1MZKjOTY7f521djPWuRohq7rawTu8HvlFCYPJgQ+58ftoQnA0eRwBF1vRM99OJ013aXm
gzS8G/UOijSifKcoaDc5yOiHhkpqjylkty8psnNQCVauHuJVCYx3u1aUbVhHY0WhOtVZtoGXFLGs
jpXF4uWRUXgwfgsdSQG8pr6Kb7yFGFRdGOMQasqjvOwLwPGkvJ/rx6ghjhbX3vZarXrhwggHTFE7
JkrnWzibpQecZXP2Tf++bWEViq4W+Mc45L9jC1w/2EyVN+e1PVsiAnuRBS648UmDSHdA+5LU4y56
R/qn7REI5oh/c5OKsSyaGfFZU9VObDzWarKThCqtDFR+OyIW88SBTjSisqZRME/Sge4ZMXBva26P
bPN/i2DWa4wW9jj8MfMyb1Qdo6qfMwMKHiySTvbkG1gx8aZziL3SaQ4ijV/RVLK/L9BHmlqa1Kz9
oFKOuaraSvIpA6Xj9nq9VgttTSUHQJGfF1OSIWjXpOBZsqxTrCsvJa5ZaDvECUyPUn82ysnBv3IE
plexbzGrHCTRNo9UwmJ584PyMJ3k51cpFk8DtnsmxOQhJJihiVMUjwqHzIEF6S1VC0PYDYoZ/T4U
KsZdfDNE1oMRx18qql7qKH9n1ZNXxj+2xyxaUw5C0rnPxirE9quij0X3pSI/NENwooiclVcXqTqS
Vl3BtiAAJN1VT0zRxMf2SFMbKq3nyW3uk50ovScAFl7uLJqVNE8pMorJdOno/dQ8bM/cesx79RZe
V2S2zGrOS+YtkKTTHPDTPKCQxWlRto/LrBs+iOo/RSPiQCYchzL0New/A+Tm9QBwKf53mR4kJBdj
4nClK8w8kHJMGup/qBza9fS8PWuiMXAYkjZDXlk9Jo2QF6W8qdRQsIlFBjj40HptlocO8CErT8N4
p5Tu9gDWI9rFFHEgEQ6Bb5jMr8LGm/0TaFPuc7B8GI6ifjMQ+yXCNMbq/WNhkYOH3AhRvsRgKcia
WzDs2B09R2FuS4FyUqXD9vjW548SC7JrumnwrY9m5QetHCNwCVuwD5hJcaJmISTUFFnhVik02rrU
IwR/LBZj8lN9tY+QIYaGjUMgO2qj6UXUK7+O7teRcQtHUjDPaAmyqlKTPaGo0On9ILHB7HmY5I/b
k7iOqldT3IrJYzjJmcxIx8G/10SBPSmAh1zIHiGyw6G3YRqR3LJiuvCslE4Jin2EAU6duqnvRGeU
j0AMEOKKokDgD9D37/j45/wsVJjSNk6NNLIHb/hM8XQCGvAWTGCvfDOx13wR3evWLwzK1SgXKQ5S
WUo6wcarn82H4MCy/NQlIOmCBtdb+5UW5n67uUIfPZ9grvI6j2lixahTtJzgSHaMWUHURrQ+PF1F
V6eqUTy1cmspSyUdshGPGOpl3slueZHulPcjGt2hlBzaIs6zVUy5WuPP5CiK9ECJMbqo+RKMx1Q5
jACT3DOVt+AJWhV0tPKDk5jPmoM9i/pzH6ALK/uO6MIQ5XjXr3ULAxyUGFnbTXGJSxC6PBwZ7CLB
CUWDO9WT7n1ve1uvY//CFgchUGoNkzHGfqtQhwaqY9DtDy/sjZzuGJWgiG5/dXsvzHEwkpW1Ncsh
nppS5Zsp7yUQO3WN4DxbRWKwwSlYHDwp8604JEqkwZcl4iSFlzWXWURFuj6G6/e5bRSxOu1eRmFB
Z92RMrfTYOfHglBMZIMLjBCExSW69VGqFRPbUrycvIydQCzlD352HQibyMXtp6yhs1b7kJFjqnXG
bj6Q++yoI0ENbcu/XBM23oUpo886CVlAFGOAnbxMf+A0FjiyaMa4TZNURm0l7FbcUde81Wr7FeDw
9CNDT+QJlC42U0wXNW2sY9zC2bj9U+P9rCITHgMH0IXNbuL59+ylXdlBOEJYz75uzYBXU9m0dIuX
ROv02EppH7JXjMmDpuG+kXBEMdEUciCZLSQPWd1KV3s8VWAlQSdatgB1XegwartmzxKe9UGaoArP
skxTZouOYpFN7lBMoqaLpBgQ0RR3qXrI2922p6w6ymJM/PZNZ3PIY8xhke3NYDcN73oRSYloCNzu
7Usl0KeoxRUU3t6330ksGMN6uLIYBPsFi/2kGBFNqIyCaNZ2mhxQYWva5nuIQH5Vwfk/HRoDFUGi
LcZm5rc8xsIot4nHoh6HglW0KA+dhw5UaEV9rQpEKyyFIEIMtl+3jHH7uYrGIFdiFtv2leM/dcM+
Gk6hLyhEEzkDt301q2iMAsTEbt4MeP8YHJnag/x52+PWsyGLieNOvbAfzcqcagRCNchXjE4t7Ewz
DZc09XQCCP/I9bm9VeeWvB+S7IM8Fcat4CewXbM1nVwsFtAi9Jsa8DjKNpPHLfb1DbKf0CsHyYYo
UbEail3Hy1epzaTVwpJVe/jVlzjyZLzYaaAdHMf4VEwidlHRXuA5AdWyKmXCwtr4GN7LkDJIKru+
UT/1Ogg4c9TiEtxWRP03bMk25pNnBQRr30B7DSilgq+1uaPzS2c5UfrFnCHkE4py738Yo0FVJvik
oTURP2ex30sKUbKJZTHKZ7qv36PmD+/XrR0+ZSDdqJ3/8H697jBXi9z+06NgbmsWTsupw54/UYCk
gj3Yfy52mFHBNvzDwXa1xu3DOa7SpDAQiuTPP2u3GTl4t4vvkJ/cieQs1+H5aozbjmpqdLSwcC9J
5FudPCTacXuzrYKKCWloU1YNBcHBr4uVVHGVt6zytB8+JtUnXEMkaf93Jjj8b7tWorRCS+KM6jfT
m9p9JSrZWgXgxSg4l2vLXtIpgYmkS201tuyuvK3Nm7jr7e2xrC/+whLnaqicJmbVIWD/qQ6SeBJr
AM/OGsgUVUnI3ri+PJqOBzP8RzTO1+IW5RKFhaRjWh+L4izJ7+tG0Ki/fq2CwuX/2+BcDATtWgbC
dNiwXuE2OM2ZnUHgEy0+jHw+aW0Rl5JoWBzC6yC7TxQNt0Y/fqcEToRc56i9aZ9aJpR4CKGa/jru
BQ5VfYWiFgojk+Gk7/Hk6PjgbgC/J9mZrGfUE7jG6qAW9jg/L0ggTz1rnYMuDmMjCHBDDd2vqBZn
yqW1A+Xwlzdl1RY22W9ajHGU6nTSSsQEyXzQi4OlZA42V4fTcntwqzC0sMO5vdLLs2WlCESr6Kvf
27L87u++z/m5YXVzh5cQlpg+WPEDrT9uf1+0NpyPp0OX1mqHtRk7pCmyZG+G4BZUJ0HYKTLD+bXq
q9mU6Kzet3msW6fNvoeieH0V6q4rwb8Ja37s50aA4GjoMzunR4qy0SK4y2Rve8YEK843Z6Zmlvt5
j6FEtdOX74b5y/b318OExUBYBL9wXYL3lIkG2J7zJT9Wj+rHwokbsMk3UE9oncy00X4lzGKy4+y3
UGhhlDvuZFKwDQM/0HS7epK+htB3MvEWlkElAhxu/yGRKZpHDhWMoPVBSo7YRA/tJj50Ht5PoYxK
jujYVAK3OtMdOYjEBdeMagQ8saplEnBQc8PsIzVPaA2jluR20b4S0bqvOeHy+9ygCkm18krH2hnZ
RVEetOHWmjXb0nUB7LxWhfDrtTTE4VskTbkGD2fFl4NngNSdZZ7ZOx9rEEAQe5zc1BNf6Nb28dIs
B3fYYJrZpzgSCYrnpWpfBaWDXIZodCIzHOrFk9lmhoK9zBpruztE53cowzgbDyqU1Mghdaa99ri9
7UQmOSA0UqvPIAHExHqOfXcfBY2jRaIqAvaRrVXjYNAI/KFP2PQl2uT20UUmOw29DjS7jYPv3dSK
5lHZtsc/iKhlEehSD3szsmYo9Qw84676ql0sUMzke1H9o2AK+dZGmaQBLaFZ4shz8KLoWgg98sm1
pFDQJCDYxHxP4xirnT9P2GSWDlQk9CulprvtDczBNhaKZ0/Lsz4JA4Mdu/ouTG+DubN7Wrr5dIxV
UfpRNG0cZgxFSWZ5YhVn6UGNH2Y0N/bvt4cjmjH2ExZHSp+BtYNK8ANdfpTm46wJoojVWooFLvDt
jERSo66UsWFfZeJl5BiNAx48XP9ivoNVPJ7mQk1jAdZaHEigVNSqiQwIbFXUF4E9HpIFY+f4gXTQ
82m3PYPri2Ti8dlSDGRuuZ2LDtrS1EM4hBafLIgJRx/nWODWq6l8jfxrg49gikiy5BnFrm587rzo
gMQw2OFs+cQOQr8WRGTrLnE1xmVoCVosUsrSO1L+og/ngggmbH11rt9n0LRwubKIMI8Kss7+dJvH
O20InBH6AWBh2l6Y1XBpOWvcka5ERmj2GhIB/u2g22nnaCcLijE4CaGBhisNGqu/iPKa60sly5Yl
W0SGQDK3oUyjipUyw+isHFeacucfU23fuNoz02zUhWQMa3kcXHT/NccmezGZoy9FZsy8Lzy3LmuD
pvfpExNOFZ/w6/Mp65qCZ3qdqjq3regc61bz+p6dIhmnf2UdiKyjKP5RdM4IvfocrEJvWUPZNKlq
apZmKNwaEl/Jx9wHPrVuiEuUe6mQqkLhBctLM04hocHVg3hhkMPcWTZ6nfrIi8Rn8DA+jW7oVM58
IzlH81y5Hfr/A1xLhy+ipOrqrlvY5fym0yMlyUrEn4b6NFip7U+PfzmVnKuUqdL4VoMk3ODUmD72
8OwZj91Lj7hwfso965g+/6VJzmPUUh8HQ0Lqx7yN7+lDe2SPClMJhnCwdnrzLe737rZJ0TRywVoW
SLUyVUBKEsVnU232mhWJcIUB1G8hwGKpOMSv4zQfUlbE0ngUtEnFPrjtvhp7BQ8zptO+/NWA+LqH
OrfMaE7YG13xmCloarZib9vC6gF2HQ5fd5gYUqS2KqZsSA4pPfXto6SIEksiG2xKFzBV192gdRpG
EZ5HNCBoXoTSQ5JDHYFJ+wROntgUBVSCc1PgDCoHHhGqB0BWBPezhndpeDGSt8ycYsmGbBgEOp7c
96s0Tkq9xahKMD/5mrJTC3UnVerhDQu0MMOGuZg8Y1QsSUXMCcaxQ93cxPK+FGb+2E/9zacXNtgC
Lm2YDTEyBQVSgxO+T9+zcgHTTSScXEjOoTKl0fZvGJSKWhHVkE20OHCbKG1qtYKGOm5VYKMbvoa9
S+jDtom15ddVkN8plqoav5G2qmPSdxGrn9P9W6Qa7cEU7M01r14a4LxaG/uRlCn8q/RnpzIcM432
Wf9texRr4dLSCOdkAVr/SAGOMXcgkh3lnxWV2lF2LHzBYNYOvqUdzssy1LhGecfUFqXxLiSxLc3T
Ls7yS4S2vG70d0MmJPFYQ1Jd0y1LMyEujEX61ev0UZYbqhrEqV3i4G7g+PeGR+3RyyHmICIzW3WH
hTH+aDBpY+BChdbh4makL5ooPcd+LL+FloPhPFof1F7vK404gXpTGQ/EdIqoczIcsWZub/vEapS5
sMVXbkRjW6CSAmPJakSZ/7QlJ5g4MHG+rdl1aY27EShJMg6VAXWj5MfkoKZ/Zx7HR1YFw6yJAqHV
TXVdJl7mUaWlRooIQwvocyHfkHZvTILme+H0cXtqKjNSdT4J3f4ro2cLL9o3PNyDQi+5iBRmBF6n
cdvKp1ZX0RHFAQ1ANB2dNEgdgTOsYfdyeTjsHsomSvJUDdxGf71yBKcEoph4jJod4jLVi0nU1idw
dY0LJeu8aDVNxRo1fWfL/j5Nf0jprusOaSyobBBNH4cQMjo9A0Vi3jB/UoJHo3O3J0/0fQ4UlKat
E5AthW4k3ybxjaEKQpA19KayZgDddFOmfCqi14NGk31QBqXWh2Y8hs15ku/jXjBLq1czFI3JOlFV
BW93nAsocZ2pTa4QB6pqOeo/Une8Kb+Y6JbFLi1P5W2H0HR75lYfQZc2OSewRlOW5gabqH3OPrPr
RFPZ1qNyGdzabkq73DeCuRRa5JyBDv1QTwWcQTqUR/YkAGIkl9EqQhsS1X+i3pI1JFoOkPONuhla
zZoxqbMF9b1p2KGe5xMonI/bE7nmgksz3LlR6XPkJ+2EBlb9u0m/KKKXB9G08YwPbTjQVqlkNHTe
EodJsxe3mhu8R3sGJP4CsUjTWk5iMSBeC96vLNirVQI+cRXomu2z2IN0kn7KUFsyDvvt6RMOj4vC
yjmHgifzQ2Uv71jVJP3WjPveITs2vvj7myrEl+PjTo+uQUdQ2ZjEUbWvUURspRUw9qyFYksDzGMW
wfiUBoRIPhxPoj4KDBFHnKPmMdQPupG6cf5lewIF/seTPvRpEYdN4xOn7bBSd0UgKkQWGeCAQiaD
OXYh/CGCuKVkN07xvb0xPKVDHoBRUY+SLWx6Wossl1PIQYVKIDVfjnjltw7jDmIxh8zJDwNUpxRb
nDQSDZADiqlOZ0nr4IGV5JX0gSaCi4zIHziEKCo/1CYJYfJYVxiHNeaHPlYGrwim6mjUauaUJW1s
a/ZF1bSCkfHMDso4TzKaSnCOROch8dJSlBhYi10W68TTOnSZEZbljHXSbjUodLIeGRVtJD851AI3
+bjt66uR39IeBxbaAL5wWmOp9ItlI4G5Dz5It+g/PvmO8IAU+CD/pExmK4q7mG2s5wkcotEp+G45
TPhCOyMVLMAM0Uqxvy8ww7fGssVTDnEUFPLpjfph0Osf25MnMsEFGW1pSr05S4EL3kC7DC07HwWO
LsJynswh0cNG1yQLR9UePD7Do3xoD6VXDiyOwfOuVNoijxAc8iYHFOPQmGVKsbeCeXSMNnGt9KTG
b4FYRdaRxia6iYvur4tTpVAdwxGMO/x0SfR7Xd1trwxDUP7qSRff5xY/6asKGtMIjEDJnJDbtN91
xhdRKL5ayLe0wq8/3jvqqQOOG+9CH4rt1d7C1cINALJ7VjY69e72sFbXZjEs7uBIyKDOnYqDVku/
j/IjKoWgGPO0bWPVqRc2uPU3orRoJ4L7WaecrCa0o/77toF1n15Y4E6HuSjzWc5nkCqd0Sd3Zmq3
kPV6YGTgmZvuRVGraEDcYTHQaCQauzFZydnPzlXzbns8bEI2fI1PPWRlZqnBAC9oKtWefTcnP9ri
ZUib/Sg6HQRD0bi8Qw+NHSlKATj5ZBa7bC6TfVcKpRBEA+KOBNJB7rgIUyS+4k454I5hoX0t8I/z
DGomOSzCW9x348HenkbBltU4SCgVMNSATR+5Q/msSpCLTGU7k0OHVCKWCNEssr8vTgZFm/06HuAQ
ZI4GbyKglR1TS4Bw6zfQq5fz6iZ6IimmRjCe4scw2cNTDlnn9qaJ7fFx2OV3xufpoH/bnkIBPPBZ
CE1vBzTqDXiqm2pbHxu7GD/m1eO2EeHAOICowvif/TRfGm94YuVvvqu5ErJtDhMl9h9FJXci1+AA
Q07mVpozHElFAT1n/aJGvk2z3skD0RO5yDU4rIjHOUkzg8kGBygiHayDFFJXMH+C0fDdIpZBEiUb
MRpGm6Q4oVME4ALsdlkEnjfZa2/RLKy/hPvgo8Aw27cbQMU3jqQzNKSiEn5Pb1u8OZW7+aP8OIYO
2C/R2pYZgg292gYEiUaiKKwOxOQbUxupDdNmIsQJj5PX2DKUiRm1FtgBvO2Rrfv91RAb+GJD55le
TMqrcm9Y21N8M8H91VBEP7UOi1crHECNkWLGZtqz9wAEX+kXVarAquWiyiXoRPnY9aW62uIgatSm
NKeMwys8dhPkqxm1FmRoChuq6bsIQubbE7h6n1qsFJvgxQQGkLAINB+XjiEvnEDObX14Kqze7SE4
Jn8Og+/b5kTrxXbIwtz/kXZdvW0rTfQXEWAvr6ySLLnFTpy8ECk37L3z139nHdxIdyNzPjhA8mSA
o92dOTs75cwsgm59MbCTY/eimeAmw8iRmZBx3ZLPO8ihFEbPwO9PsYOtfFTTQMj/9og4UMrlaapL
FvL9NfZV2a2Yv8o6yYv7PngPccylKXG4pEVoklfqEC22leXUyHZ1eu1vHwqxYa/WfHEoGsayK0k3
w2WefqxfFun57z7PuS4g82lRlYOHzCTue4w17moC3gilenXWL35/VIO/Ulwx6K0pVyfOU79bay+r
V2Kbrj+Yz7by6t1eyKlDac3GHLyLMyNCHGvMjvRSzG1SFSebfg7ZQVT3uXBYJ297A9+4d39r9Ovf
LwS3jYyeDOa2yCCRHb5KNsaHfmMc2dIB1e5B/kyhAqURbMcvBE51XcpqiIuqnW4SxddCwnEmUOd1
sPLF9wVJqts1WkWnWEb0H5S21X5blXu1yuwx8udhv72BzEb+vP7O+8cjgmCMhsHyaPMquSB4sWfc
uK3uo89Lqo66dW9Wn7clXr/pzxI5iBCEOW2HBSopq2A1SHzUrrrm6CfUNAHqoDh0qJaomFNtAQOE
5Y7tcZK/bq+D+D5fbdmb86plNbwiHfG0LDN3tdm42yII6+VbRXpp1jHBGA3eaDnYdyYYIATLA+HP
XxoRTyY4TWvXRRV8ktafHAXR8dWODkmgIckOghMM9nwXK8wFdPMFe6Mozenc4CJiBfrgoPFzDBJF
3RwL9CqfqQqfN2ISv3VOZmd5YVTVvNTG0sCo0iOrtmyes+c+dRTUl7VojLIRfNs+OFIgjxKRNK6l
CrOanHKv+ewxUH4afMZ6M3yiJoJTIChzrkOYWVpYRDAp/WGtbAmko27i5d9CPztaD7KbDHbkv4dp
5/IEOeDI5CqVMwMpy8Eo8fKunFq4FfXS1nPAlkh1IlCWwIHGaoHYGtUFiVt03+XpNGovU0iFRN4I
wZy1hEMMqVFqjAPGoa136K8ebQRjPbhjTl64/2cPE+HR8mV7q1pNebhiWeAc8FW8GZMGTa+q3e3H
U+Sv7wn+ni9pvoQvz7owyWc4M2b/aA0fdSrmc7WK/0IneOpAcTDQbbjAqtO92Nqzm/R+7cegX1El
O9vrLyKiTS5dC3IdidFoi4ELiob0+X+tu9WtSM3QpuJm8T7qdnlFpKauK9/v7/OZ0XjIVCGf4Jlj
0IOhnGrT1XoiNU8sgU+GJkKlDaUKCx6KnTXfyWSNLXuH/XnPn9fAvQbVZIiEPNJQY5vZ2UdG/hB5
mEMZO/PBCEDF5b8TlM4S2S+6wFxzSpXe0ksUH/1MvoY/lR1YpW9UGzR/scd4eKAlFOpSi+Rg3ppb
vVRbKDi6SDrGH4tUZRB/qz28EaP7+jE/UKukVIPDebQSWRIiqXDgl6DRvhWC043fibuEWhWH7qI8
lsbSAiR6n42BybxGd+qbESUbePXeFXfC07ZAak0cskuL1ClGj8tSn3JbN1RHHRI7zKkkznXsO+sH
B+lpvDCuJjyvBeReDR8V+0/yPtyJoDirg5oKpL6BTWdxHEg0Ri7V/YCTYmQ5MnoSEq//lJzYLclY
jMpAL2ydapJ540r5LZXPjM6FhmGEIzRycLJ0z6oqYl+5lYIJYxM8E0ELqofuDV/gLJF7UsbFqrQL
8wXkoPooO4WX+/pevRM/Txjo3AZNb1M9sW88/s4iOWyp+3VRYgUirZ3+YB6UXfJsfuiOIBEjSWUI
3eSTpWFs5GokYj8N+WNVH1vrQ69RyWa2QxtQaXIo0gjKVIbMWexRbso0Zd0hk+4xpivqtAjY59uA
0lWv2tWAUhb5BxSbTipFQUHtF4cdS4/pskOFop7WlfzYkWzNz8DXkDnVSw4vQ901ItkLzixpa/84
/FiyrM/LFddxMuunuR/dyrROoiIfk8F6qvvuXu5qF4zX7jZskbbGAYpVIYmesqE/0t2IJidWzNHb
yXFgzpsf+QNx27DPbS2TA5RZTdeoDpFXyEGGWonLTi1dsNY7yKr7vf6iToQXQugK34srmpGsrCms
zDBOVv+oJYR3SKgK333bF+EYz/jvJus+NEAMfqwpUktiy/jG21Lu81jroBmqeJhWrzEsOzSel+Wx
EU5hR9gxtV/sWr3wP2SQEag1esvdQrvJwVo0Pm/rG7VfTP7F99OlLvukgGkVrWKbpitj8Gecf9wW
8sZD8je2/jFWtJ4stMWwF4Jmt/BnWIs+Rj6x6vfXVkHCiKhFcXgR1ei/mWUD9AnNN6nejTlm901P
xJqok+EBYlERWu+wc5Mzuoafl3bsoxYZZDJYFeubA0EFDGlbKiWUQ4ekClWU4yG/PpU3auWL5m77
+9TOcXCQqd2QlRbMc859rf1kyh9H4ce2iG3zQQHvfzWuDGdNH1LcFnHhS8r3ef4nbw1bTe+07n7t
VHtb2vaG/cGgmkaVjnoUvIb1fDdnB7UJ/u77nNegTaWhLxPw0+gtuy9+JGRQettxlkUOAYYwXiJM
n0TpsYsxcHjOd6fIszxW8zkH2R3VOUJcQJjF8t/z6cVWFCQZ0fxfQa3Esx7rXeMW+2EfHwa7fV/u
7V9skHk+OAOtckrToqK/wLBDSXRBQ+oZ0anFFCfEV/9SHThk6JVBSoUSXpG0+mJ7l8Sft9Vh235k
kQMF3VpMdWGhEGRNMSFcPlnIIRqq7G2LIZxVtPb995DMZqmRdYHayQELBc67HtXhVqBini0VUKKW
xEECGBN0eZXxAs60l2XamemIvkzigrhqpYqmKCIsFJki9hsubqEyl0GZFyHK3RqZ3eWMX2xP7Bgl
gjt5ISsxnLlHxqN369aVf3aPKE5CUdd8EF9AEK068o4i57t+7V0si9MGox5lPWeT0DQQsTPTrQLB
MzCCovKXHRXKvP5mupDG6YQq5QJq0eEqCLFd7rOd9gk44RhfBnc49qgOn26o1OX15+iFSE43+txU
Rox6QzGw6ht3bIWsR77eDWwoFa7BEDN6/48ICQPVP5zWs1g+nzlaWqNGPVaa7s2fNfLnvT0frGDa
Z2BvpV43V/X/Qhj3FLUGoY9EA2us06NV7qL1Pk0JJ4/ax1dFutD/2WiqcpLAsqt9eB12jL5/1pOa
g1/aBqU+dlFwk2+ERVy9WC4Wxl0sXVphpmyMKlrprj+2CI4cWEWy9CgPzvQ6SJKq5WDasHVs3M1i
ganQaCuUTakB647PgsmPdy2ZUGeWvCWGA5PCHHtxYnPYyg5ziSLdVTHHZBS/wQn1treQ2e+WJA5T
DFWbwYgCFJ7k8DEeRXtoKy8pWzS/dYEyaM62OGphHJzEazW1sgJNBC2imN6jCcudpV2cle62HFId
OSSZBE1p835mWCnciYi9gEgkqHfshpHd1sG06N37cmkX2shBid6PPYhasZfLv08E7VY/ssbLym9P
lCoSW8mnPSehkRbF7FFCUt0lwmOjfI/hwuPi2d5JAjv41GcjZssY9/BtRG0CCfhNqiWePhHoQQlh
aHkBHos1x02XQi2K7JBnT2YfhAPxqiYuTz7Rma5rLCtzBx+gT0BgU9oKpXPUIjhsmELQTEwxjBZc
LE5YFraUrk6hVIQJERAks59xsVdyKKz6Mk9IoSKfWSA7vGJKr7gjvQ1qORwyTHoMJ1rBDVW1tqzZ
YfArU2G0YDDMQfjZ2skLrdWUCyBzCNElkgoOEOyiEdvjd/UwBew+NhXwKwunbi/DPbR+/J2Kc1ix
1q0mZjMsSQ+TvSHlbm2hDU6TiZosakM5eAjFIhUX1iZmtuKLlmlubJqpk4IugDDZq8igyrIoS2jU
1/k6bN20ulwtoOoShjiJY2pH4DlPYxWMWl/esXMXkji7nfWmHecel75ROIPwIy4Os/B9W8RVdb8Q
wV3xuiKVopqgP1pGv5GC/hIlYEzEpB/IfuofF+GFHM5653QMlaphrPAN8lUqJmDLtT1i2ur4kSXJ
qJm/V5XhQhxnxaY+pW0m1MhHhNYPM9Xdep1AexZSrSaUHM6KhU5LyjIc0MzXP3aaWw5fC4Ho86VE
cBYblXOTrFaEbHa52BmKnqfuRTII+L7+pr/YMM5IjSpJGslATw54MnNb9phzqX1hvqXmVHeIk+22
9e7qfXEhj7PWbsynMEUJt1tlu3X8OIzUgq56XmcBfKG1MdVSHRU4GTXAKA/b6BxEeNz1gAKcKMg/
/iLLj35moas9bS/tKueofiGaew+0UZIAZ2FTVewMXvs0Pea+OKHuZ8lBQrDAP0ru4kMfCC41w4TY
VZ6of7EKIS1kLXJb42DK7kDNgyZ0UePQIltTIUkqbGpkfrAmGTTOD2Xyk9g+9pENqNA4qFilXk+H
DFAhfxl9E6nEJhDAH3dgo7sULz5UJaGL1KrY3y+u/ErJk3bUS9RV1LdCueuQwUmJBBV1MBxOFLWh
a10F8+rmuzC9r6iZAsw8t/aMAwm1QwWvVsOcakV9To2PgjTbw5Q5IsaDq9rqK1mwfUrUgji8mKxG
i8YIYSxwPIniTSsQWkCdCYcP6RLXirHikhU1fBwo4Uezv72E6y0KZzvVuTizvmRCj85o0REP4747
9TsdPRjxLj7ERNXLda/rQtIfiICssSXgeMbM10/K9xU8ehg6jjl/nlQ7zZ6lOChmd+KEdM55aJS8
ENYaKJQqP8PlRYsIlSYAVuewoC7KUatMXLGK0vmGhjxNUxwtMXUieXExZ80jTouZyJ8qDqZFExRW
yBVzGgFypLjKwDzmYIrM5MJf3o278LjczY4VRPei2wbTDUnrQQjl40imNqhpmCHsKKnZXmiG2DZl
/TmUhqC2qM6068FA9fcKX0O6FziUWLGp5BUok9hoiGzHbizMof4goG4p8imOs+vqcRbGqYdpqpWy
6ngTdspBEB8ajdJ5aus4/chycIEJIgTEYGltn2Ine4g888f3Ym/8ZMHGYdfdUE3m1KLY3y92sJ8j
E9N4kHht5HE3WdUx7wV7Ww+vA9N537jLQrCEfMCIWjgTw3M3nhTzNtSJl8wbzthZBtvai2Xg6YGn
zIAitrqyk9vssQPppukaTjTa5a2IykIqYX09W3Chetz9kdWhPvY96k3iPcJGmMFYe+pLaot26VCN
BW+A4Xl13NWhIR5mtiFzUpCuYi1wLIE0nNpdiTIslO5knUMFcyi94LCjjdRCVOc5cpMSM4t9U/n4
V0rBB4vkWQ+FrkYUp48e03ofFndlvN8WQSkFHynq8qEOxQ74B/bQp2S3gjtU+GdwZ48pROTKj9vy
CPPla+UxtbjN0h6BgmHdz40nagCj2SnC2dmWQ9gTHziSEG1ROhbYrtK9XPlad9QpckVy6zhYGJdq
iFYJa4n3JuIs6y76p0s9eW8EoGxzkYUvDeK2olbFoYQoW0aqaIh51H1Q6l6uvphUzRN1QBxISGY3
xNmCjbMKtM7rpt2sdSAOh3D8S+XmsEGRWjmUzRpZmigHZYN6o+eiN+krgXrUejhYUDOrTcsmgceX
qE5iIiQmoqEz7tFuKaIp6O+0jgMETUzaPmlwPpUUrNnTFH2tKAJEClP5ovfamI1M6nBTiIfsllFf
r8EKcuH6ENE8zdffTL8xlS95XzXMN8U/VgIgSG51y/rDskB56EG1AjoXy52J9zVxWnwJvFLqIBeW
EL7sewMh8lOFtlipQ2qWugwJS+LJQjT0BUWzhZNKw/2Qf02QNimf/0oZFA4eVmHJh6gEPCw5GpXF
b6G52CrFWkSBkMJBQgHW0ga0abhiKxttvexhO++U2+VOvWu/iqBzeVda8nynKxxAoIdYKjBZEjnQ
5FEIb9bsUGjEG0C6/u486x2HDSMaLcyRFZ+NIDdrP2g+epWd5KQ/Tf4vRg/BxSgILw1qqiiENC8O
L+q+zathgn+JiGJ7tGBflYCI4upYP9uAcpAIB4KfRasVch0bC4StS+Y0EcKxobuthIRB8UQimlkm
fS/DhcjM6IuMGJxQD89mOxyGiipkvv5y+31ofABbzHM1i1lOvlBfJC2xY8Sw9fIxFNEQp1oE0lLr
kv/ry8Zis7Z6Cw1Zmm+DjAvqqVMf04wIklJvJ55ARM2HsWtNJCRj1Xud4HKQfzQvSsBCRv+Hv0zo
A89jmpXLUKngO0b+U/fYEEcFyeraMxw2fIpNiKU8WGobefSYisw0I2BUGQUF2oyG+bbS9nUvEsdF
biSHGmKIcquabWTLmMnRqqV/1rzBVeGYW6STSW0jBx+hMC4lRvnhFqnuRNFPIsKorl8elmiooqVr
isFhRCRK5jwWJsLXVrdrQQ/XFvpjkZvUpl1fx1kO504sutTGXYFLqgAlsFa9dtSp9+JetGxGiiLs
hxuq6OqNg/otk2+5CNGUK0tdyqC3uh2CcM+UPbRlG6WfNvWwfuP2OkvjIlh62uWaUDOHCeQyqNBV
vdzFsdnFgIB27yQkzfJ1kDoL5HADpC96WcJJw0hzeIHKV2l1lPTDOLpSuNtGXkoSF6iQ5qGtW5Bd
uWI7OO2Se1N4qMadBDIv03hXeaF6XhbTpIunfT41ca/1OLVZ1D80XXVXrR2hjdeh4iyCgwozBi8m
uPiRn8wru0WLapGUdqq5efxxe+MI6+Lp6aQSRyTMwCS1uFHFfWH+HKkmFUoEBxDmqraGzsLA+iwE
dYehCGvvLBTxDyWFg4kYjTYimHQRKtWzD5iY5Wv6athmWgfbG0ZaEYcTwmrOZsrCLJPDWm7YMJXY
/8XxLrvxgbror5fpnLWN76WIzaqPZ8a1IgfM3wQtRuqWIbiwf7H+WMfIF45VRaAuYVB8h8UYJ8Zk
Rax+W/0+CLcC+gbEH6t80BViP4lz4/ss5jgJQ9mAS12C6krbSx0ylxOh5BTO8iPOlGm08mwF/4EY
6IHsSTvpUbWZc9tiqhDlsxMXicXBA3gRh2FpYFJtjmb2OPMX1XhPf82FTrBNvUAgS19qa1WYJxF+
K6vbdHn4OyXnZ5xVHTDOmBCYQH9SwhqxDugW9YtjeMfG3GAA+7siSL/xjicVb1ertaQFgbFx+oDy
40TtbFEhHjqUSnMI0YFTrdQK9IuEamLdSr2GmbypfKvPXXaTGmlsF8K0EjhOyeTAQo9Re4JydJTq
qD+1BpNFBwXT26xdNWPEe58Q8Xq2gj/TK//uoso3XagYalrUrC0qVFPH0r8PcMZ6+SEUbVXF4Asi
2ENYFUbi/VcL12rNs7lDmdWiuyCyBzTp98VkIxs2uJKXHiRqqjzbra31cf7EiPyrkLEYYLpng8HM
fbZnPi1VeLJ9+YLi77/rysuq0TULb6vFSJ3K8BM5sTMzxRuLOK9t7FP/aMJIJUEKdfjpetm6YYTy
LfNDS/F7UEI4rCizchqKFqZs1t+F/jbPDuW8J+BiG/JUke3oBR5J+Vik1gAZ6pfB69H6laBhv3GF
k3JAUg8YS7XPUwKZ3V0IzMNyiAtW5z+YN31/HN6XeD1bEocVUjEnmIuIW6kovT65a8igy/Vg31kA
BwzqaqW6ZbFTOUW3KG5xWAuoar9OgWMbRmVsiA3jk6BdH1u5OCAyi6kW6vhgZk+ECjBj37BNPvHZ
mkaniiuyrJ0XBiVGiCktJmFNboUZYjLVq05Y6CsyXRx/WxmyOUGeoynLQ4o5W3jHf5rVzivS1iMW
RpzUqz94IQszlLOmN2CkCahM4YLJHvj4783Yzo6LL6H/n5whT20lO8sLiVFXF3ljInXIerMYPU4E
ft0nxrzYBnXlb6/vqmJosiaJoiEqhsopYhUN4lAPrHgQBCjWh0UlMI74Pl/DlSmlVhU9qmbiKRDD
k0oV/lz3x88L4EkxQ70M4zHUMSsGiscSQ0oEhlYGPEgL/ZM7+vP2hl2/9i4EcrdQkrWj2IQVy7Oq
BxYA1o+rY9o9mkHx2iQcI2r7uLvImid5Smpo35g9G9Z9TT3OqO+zv1/oWr5gWu7QxAgDjBaGXH9b
RsK/v+qTXOwWd/00hdQbZobXX5Pu5uGQgJpAd636rmgldCITLslVd+tCGHcP5ZkhTZGC2jZ5ORTD
z2i9U9sv4lx7ckxN+qI2jruBrHTOknRG4VFT7DrpRoj/2VYzti9/4OnFUrgbCJP4BAtt4Rhvkv3M
1f2ipV6mJu62ENJ4OOufEiMdihLWaZ5A6oSK0cxZb+fDBP+NtYEqT9vyiE3jq7UMjP0OpRSxvHZp
j7qGQFBUEgZzPadw3jid80o1aZSmLH2tgs3v0eu0Hw86RquiVHNvENtHLYdDAiWz+mVQ2aVq9nZd
nvSFXA37xIYa8BVaWSqli7bCPpW7wZvRT1U4jQZHwbTZbbD2xIoIa9XZii/gIOtEECGZuA36rrGN
/EGa2kAU3UV8EpZDqXzaVgdK/fghT3Vk6MNcAhw6b/GkY+5nKCHpD71XP8o3oUd2IRNGpXP40HVg
Jwh11LsZomzPyde4BZkU5QpRWsEhg6bqoE3OoYCp9RUh/jmhNJzSCQ4aEj0NtVxhVYH7cc9YyQVM
gJYOCybB1OQUDmrLOISolEJaZtYUVGvfoj63C2N0yeDd9Xqis9HytGW61kxmid46R9ZBDGhhEDPm
wr4OYpZCT/QrN/aobAyxMJ7GTKt1a2zZLtZWkE/f29bp0gdCvwlVMDiAWATJLBXWYocUIKacSzt9
H3zP7cFVMCihDCg8opbEOQtaBYrrWekQzG0yu2qzkxR2ztKU77plNUvFrFNVlv7wiI1cVDtWtdK2
6SkctcPSN581PfUEw7wHQ4K3vYvXN/EsjsOkWRv7bJpwUFN4b04v0rj/u++zXb3APM0EW2kpwGmw
lhtR/BiJVKHK1deKdl4AhzpmZWZCzPIui35TG4c4ytwQQ6Nl6ja/fvxnORzwRO2Mya0WgGcWLAe9
M85QpM4QE42Ib9jqWQwHP21lycYa4jx68DQpbupbzjTZ30dwhGUfQif86m6fzxu3xFkgB0GZODfD
PENgpvrRrYWZ6YlnunWxVweMuGQPzJ66dwmd44sBEyPWWjHEVirKP8NynymEThNHxRcChm2E8egG
LHUVkQO+zyxMiwZz3fbGUUI49CkWZVKjCU0YtYJIjCbcTen0fYxTwn7eeBD9Ph++/E9PVqXoepyP
dBc9aj4mPHjFS3VECNDLA5IA4frtd5bGwYFWrs3SIfzjRr3plpgKpah2Pi62uNwY3X1iHOTwWLSn
onhU4g9/t6Fswy+QQo6UaBwk+OTxKs8/9SU1vkbmgDyCipL5bVGUlfE8uSUymro0smV+zPftvgNZ
QGd40TG+jZzUXj5lvS0+EjIJoOIbS4ewFFJhBLAzsiMWlMoyO7y34F2MDhp1GY3TtOtTu6E6qBky
/enlns+Ug5S5qqJaLuCXjf3BbG6W7D4UCjscA2Mi7i7KJjgsscYl1pYESzSqp1rx8vFZ7ImjI7CD
rxmsEmHBkDRgR1HdqtHzOu62j4lYAl8n2Giot81ZH9KEi0SUghwTa9eCGohLSeHAo9LRWTAj9Yi+
1SRYUJcwlo61UpX41F5xHou1lKhkmvGC6sDN0qqjnev+9m5RtwdfGZiEUaHLLEsx302vs0JVwbac
UbNZWdGCWcKkNpMiOZzoC02aQtZiJz7MrsRG19r6PWvOlmC64g01kJnCCr5K0FDqWRaMCC+Oo/5Q
PLLCUQz0sVuvSWwWf0f6ySV2lfVVbViswvkaeV1pptjgWZDE+pd2NtwZXND6blKFQAsNJ0zXfRKN
x3qRCO2nNIaHCtCiSiYIhhwpyb1VXD7VjU51h1M3Gl8qKEpVJgstbk424Uf0OmfetTvGxcVmt1Bc
XISl8VWDTYehnj3bSkHx5OQk16cpJIyAwFe+WrCPY71MddzQYRQ7qqW48ohwtt+Z+yKh2Gup5XDA
UWSiMXbM2x3jypeszp7qfl8mi01o4HVFsBQTZFKmqPJzNkddESqBMYTLJ9TImA8qSjFSt3Ba8Eop
joHRvJFPtWi+YWlnodziVCuPraE2kBdvPRPGPd6zV6o124AwNLTZeAORua434OQslAPJTBy7ZEwy
yZmsez0A/bADXVltU/Ha+JU5JfIpohZqc9nfLzydUK3jyRATyTG1wtG7u6F8p42dV8WB5LQqEVoF
Frwi3V8g2X6znN4DKdGOLnWn1sM9wWRDmYeh1fA0MvfW4Eu5R2jjda0/r4bDw6IRjUYbBWSJWls8
hEEHvnI7C1rUXtryS8umed+xtxEhlh39nzB8FsuhoQ6MAhkIjKDz2r12kxxY7zPa1BEf1ME+VuWn
6ttfiuQ8qKEP0TTMtrK2bMZKh9ixG6fwENE8gJBk6FDzTK8XqGu/F8lXQGVlizaSXkeOwp08HZEh
dcIgPn2P0bPHT8VR9FnqpRDtybDfWaJ+IZwLJ0d1FQ9qXkhoWWU1yfMu3FV7GV11kZsTjiOhQ3wp
lLG2ddGP2NmsTGw5X23Bug2pMU4UmvC1UGZeh33SwrTVh+Sx9PM7AdTDK7jgoaOxlzvk4GpCR/l6
qDExknBZmMCguFVe3+7zw3yQoC41aMGorpY3EgBndeGApejFJhILmGJ4Ytnadaf+qF6KvYw4AXzY
v7MGvlBKR/y/GVMT5Wsvi1PvtV3qrpKnuvp3xan8MsCytyUSSMZXSpVSUXS6gsrQGWH5KdDNp+3v
k/rBQUoGZrVClvG7R18/aDdVANqL5b7zl1d3eezd903hvTAxDlEUGaPY8h56j1l5HgbQgJ9OfWIc
Nm2AnkgifHX9jfuvdmh8jVSxIpuq5ziwGfyQ+ueof66S1NHin9vbuH1MGl8bVTRKp2PIueSsxq7u
b9SReMdSy+AckaIPw6UV4RNUnfLJysRnQ1XghZRdkBrvy0Gft4wZ+IUzUE5mrk4a1tJVP41knxeE
S39d5XTZlAzLktC1zimAaIV5b9URBKBpftwnnijsLLRhWAd9F3vJSE8euIpJZ4l8VUIvD0JTDVBy
hrSO4nZBFfQ7Ed2kpdfEdk52TF/VBx0DZxQ0MRjyK9/MxR5OllGmawzHMZL2qfEkLt+39e3q3XHx
fc5qla5X9FmHDbXjp2baN8lxeVdc40IEd0q50YepkmMJcVw7uvlTi4h0yVWdPgvgg67W3M+DPOKe
b7unVUucFEN2+y9h3hAQSuwVH3xNpVFTTBPcx6EcSLPqFOtNhmql7QO5/oa8WA1noVqhNEYVY1wX
U2oWBDAi2/A6VwheYY0KoZHymMpfaJi+NIUymDCi6aAfWB2M5mlBiMx3jXIyqnOF2kKm7hfC0q4w
RT3EFlbWB0kx7GL14RXa21t43WYweNayFEvT+IkTM4rwxoUF0gQtWJpdRE3Fu65v5++zv18soqwF
vRmYzaji56W+sfrbISkcufn0d8vgngZpgxRax/yRsZUQ4FT8WZb9vxPBWf9ctJGiGjj7MWtzyVuR
Hh48QeqSx7+Tw0GAkRcl5rADAszsU1kdppa41a6/r/XfR8K7+sKypIKiwmhmH51rz2z+h+DMD6ot
OZFjfot848f2itgv/uMBdSGQc++Tcs5lPYTAdM/ys+1uweiZ+n2zYC7EcGDQ5kIqC8gqud2IuPb6
IuDeGSiWuTcg4Lx7HAQgDVGbec4AFKwcLB7CJiOqNpiokWym2C8J6+TdepRgNuvIdEFevsiI1qcC
oWzXuZ0uNo1z5EVlyMYywXJEw43S+0L+3I37WTFtpX9stKDH5KxeIppQrwPbeQs5TFiVZl3lCasy
lttCvZ81TE0l3B1mjFsqx+GBqUjGUppQubw8lc1JDjEDUXtupcpOQQQtFIO3reJvuFfnNXHoIDXG
YPXg1HHFhx7DZlgqCTw0e91mkwJRWEHcfOz3b62PA4kEs++6lD3X1cbH7RouIIlUCtsaj1FGvb+2
j0vnvflxHZR4qXBcYfkxb+5CC1kxwd3ev+1rQudd+XkUqixkoxLwanbQ+QX6KOHD0vWOYaz7bVHU
cjiYWCxRiacJomLhThhVxJB+psnHbRnX38eGIsmaJSm4WDmUQMfzMs3jq7dd7wW7BO/zaCtBfSvv
KMrQq1t3IYphyMUNO0xin+WIJbproqJv7X6IVLvvQzeVtWdiVexX/6F1F6LY1l6ICjttTYYFt2zn
rT6bJTZjEtbqsGbazC8dKj97Ff0uxHE4MZaq0E0VopeKIJ4mBbWFeUzY0XU4v5DBAYWgLcpQZJAx
xZh0W/rtp9C3vhT7X2E2Km5CnRWHEq2szYXIxr8VbQg2EMmJkxlFRKKjhGS0lDosDiKWrtPDpnj1
jfVD/yF1ezRAhI7hNKga6E9zSufIrqISGBp1PDANWeG5kDoQ0rUgSJUcYde7fWKPMh5+FooVBOe7
cLKQDkzs6JXY5X2qcpbM2dtSa5ax5LA3Md33AEKQodjbyn8VNi7WxpmZtqpGXGc4ukjcFdNTlXhS
RHlmDHr+tK/zKjj7ymb0SZVsml2PcD3jFBhvomB2hKDw84AagkwtiLMuK85rcA3jCkHyx1YLeE0P
lUb1WFNCOPMSZbPDwAd2LsJRiYPI+DYIlAlfN6rzrnFGNcrNhBQ3FrIKfr0vvBS1Irb+ZJxGTM3o
nfTA+gZobgtK2Tn7mkwpFuUMyq7qqVO2T0b2KE8P0pjuM4qk9zoQ/l4hX+2gDYokyBni40b5OcuQ
lRr/2VZuSgDnoadjajTGii1clsYrqvmpXHOinZY4JZ4IqcnjtUxNeBFxNtrS/L1udqUh2gLV73fd
EzsbKk+EJK5hV49gVHTWZi8fMIMNvHlorP2cqd7iy//HuGFCx/nihyzSjXhU8MQdjBexQGZ0eFnD
H393QOw3XNy8Kgp3i4jF95vG/AT6xuPYFoRfROkAhwf5VGCMA5aCyQTwkHvdrudv71mEZVmGqUui
zve7z+aqGyloe1xlutHG78JIxLbeOPqzAM61K8eoNDL2mJl9yUeawM/+yT+FmNUJusSTnDrL4/aC
mIn/iddnedyt0yCIP0klnP7Rb/dgdAo6v9n3Qfee9xLCtv/uGzu5i8OXUF6DYiScjLzsTOHjWv+o
auLquX74ZxGcftV5uQgruwwWsAsKe4sKnlxnWLhYA6dd0Ks0qZiRsA6yYpcc0OsbnUK/cVcn+czK
Z6pPDeUVXLfM86q42yc0VEFORbj6WS3YYY1hG/E/9dhRFxC1edwFNKd607cDzqfAkHP4xVFkMybS
0MVk38UzwGCeBxJhra/zNbZ0j7t+5DAsKtS3shTj4E0H+RCeFiRuyyMbe5QgphM9116R2N2x/mkh
RrmAiUHchbfUHhNGZ/DPwxlQrBoKjMDAi+DjL8bmzMlTzMtikX6M7CIo9ba32+Dfil2P8QilDl2t
wsldDSlICtXfNmxKBAckQ1ebxsqCPEnpTsmNQC3hjWfHv5qJptD/mrSVyVUsSQypBps1hWG+2G2N
gdO2FYAI06k+ba/nuq9yFsfWe4EgSTKMUoJpcc4gDnat7mbhCNpwu832StwSe/c/0r5sR25dh/aL
DFie/Wq77KrqeUo6eTHSSbYneZ799Xepc+8uR3Gsc3vjAMEBGtssSiRFUeRam05nqZqq4h9b5qep
cklS5ZKVJmq0KRsPveKFIupbkQhOHTqodmHXcLhCOo/tnaqcB1kQcwkLSH/4l2VYhm3JFngFuYio
yolZdxOuT/IDa4hoCif8AntwQ0zsPRSfpkPp2yf92R4E0YQFiz/kogYh66al6CbfOtB1Hc0yw0LM
MsmjFDXnyeoe8KwVmBKobvT8ppeFbV7M2vZkcuvZdgqlPUVwtlCzemRzQdlP63lw7YY9bZz/h3ar
zR1cacmtLjopMS1a4Wl1uWtjtwBMVoQkLWyDwnSi0y8k7wJ3yC/7fiBaXO4UGnpgrpcyNlUyjgNg
NH6iceJW0ovIqSMlmMdKhE2yGUhWenInELrKImNcEBz1enY7u/FKpTjs6yQSwZ0+FZnlKcvh2wRo
evp1Of7Y//52gF/pwJ00Vq1rmMVW3/ufrtkjGyNDlO8KRwEBjuQRQXjfbkX6V57FHyi1QZVco5DH
ANHtu/pb+pp9ndBPvJyrT8Q1/PJuOPwvibxAU4s/WSwZ7th18D3jYf7UuqVr3ianARTE6EW6EvOB
7lsjGmp/j8rxQmiYZAq6vMoKFQvTMfP7jj6Zw4HGd3MYCPZx8xBYrSt35qRhPo5WCUMJJ2d2WYGB
OPnPwmNky+TBctBV7E43YliMfV9HG+nvamY1WvVJxORK12NUHuzon2J43ldu3wksnvZUaqZIrmMc
Onj6N8azaQiMktn43yMk3l1/10GXLcmOQmxVPqndVRka4XVqVolbdKGfzMN0wL0DRGFqah0xtyfC
XRNpx0WRqiCY+jPhEYbxmiXX1SIwDdEOcSFkkQ0jsSzY/aClTqp6GktM6g+9Z6/sj4sjcWQq6VCl
xO2VZzV7boaXqv26bwYiD+YhWBjMHpFjnGQ1YD0I5ubCzgP5hc+GApQ3FZMBgiugYOl4SJZ+KqMm
1qGUOY9XWWUFY1YHbV0IcLUEFvCeT64SuHioFM0scV4iu3LGLnWT+iM3wMvuvK/sSoKp9K2c6zga
kbbVyudCffqPW8NUXAkwEntG1zoEgLk+BMheHoDW03RV3E1wM7miLyIAN9HWsL+vBKKB1jKnGIUg
LX3KIMi+quhJoBQrjO3EhfcsciXD0kKrXWR4TuN116zvMu2c4dx7BqgQG9Egz/atwQaADDF18Onx
sAvEsKml9O/EJ5hWc/sX6RABTXdy+5NyNQtvdtvKXcRx55MuUVvWbIYABNLlxcven3tsDINioF+U
bm8b+EUWdzhl81jUBC3IeFaP8Q9m8fDvcTFdkF38Ajiqr5Yf+7u3ff5eZHIW2QFFcMYtBsd9dp66
+5CcapU4tMpAuRwMIFzbFydSkbNHOasMvOEvKOPQMymOWiSosG4/Oq7Mgzuk+niazAbJGibhF5/N
iGr34RPDEgRkzmFfl+3z8LJ03ImklpGk2O8nho/BE787NgfNR+VLsGRCi+dOpiJO0qhrYRZx/FKZ
bxRTVlXQta80bZ1ZiRzykwBTH/9nFBXd/nKUXFTkjit1pLgrRDh0o9mhJ9bpocpoLjOeRo8+6m58
Fs57MX/6M5j8K5EHaABpr1HYIewxAzryr4Ki9ix96kBNIB8H0QyRwBx5bAalVcdcqmGOcvsYqvdm
7+2byHbJ72KOPDCDPWaZklbImRaCshgjs2RMTZKbZ353WA5gP/4ZuqIXVpHFmFwgQVtoD7h7WIx1
s/jAFTybhwVYO6xFTzyit33EXHaMiyBlp9HOTOFxapq61oL5jLnAoHTuCpZSZBlc6Fj6bgBaGSyD
YHztzNDRujfytWmc2U+P4k4qke2bXCSp09YAJRV7ttOdxS8wIwzgSfXRvrGoTx/VQ3kn9HT2yT3j
5yKKnJtlHhOc1vODEVTP5aPhspKA/ESAMpaDJYE5gdDlRE7AxZfQIqXRMz7AwnbUu+qkMqQXNxtd
vXJHZI1soIGKPE/oGVxoyUrgtVkVXG9CpeUTqEfc+qbFQOlwLDDFNOMmRg8mMnGRGQnMlYdCL2bb
aGQCRMf0FJ6JU1hOODrN58Q1HOJC8k1SH9KfH8v7/3USfohQzpuhlxd4pEwe5OFUat+J9WnfQQTb
aHGZypzY2jQaEKFI9zF5VgpBnidaOC6ogFBvSKweGzZM6NnoTlktedMk2h6Bl1tcNMmzrmlqUPq5
bCJWc1s3erAPGmaoi8P4WWj6ImlcTKmq3EiXjuBS+VW6+9Wx1uVO/8pojfs3EeOqwL15DPSoiOZu
XiCtRXplSJ+nvAM3yLdQF9wARZbAhRE9tNBGxiKlknu1RQ9V1h72bU1kC1zIIKDry4FpjGOtujGJ
O5FnuRKIEB1iFhcgOmMoojHHaiWfBq8DIpn1g40bqq51Je4lfG/L2Qm9fEPwIks20YBcibYu4tt+
GxjDDekcS3LSzK0+qwE7rLufAMZ8sUfHBkaB5mV345XolUJ07PAPxKSZmsWssbQRmN39BjBs59QH
T45L8Ih/n3wRN88JNpMfB1TTGnSjFhy7p/G9ZB4nNXlC9+G+xYi2k6/pq0szKyrqEl5feNQGkqqF
hAQtqfOQuI1eORUA2cPlVrJ7BiXdfOwibBLTNFUZ0zFcd4dpaVMfl8A6taP2mxUlB9qkb1OmCOLX
9lpexHBBmM4LnktGGC2NHnv5VMjPowjoUiSCi8MmcAeLXoeIMH0CV2sq3+QfyvvximlgpEIGHQpf
BNbGJsdUBCpg5E47N5VDkbL2vZOdpkN93wTUTYRcMlsX7bVIbuXKuSxpzpgDGZbFL1g25YtxxzIe
ERDCVnxci+JWUFGHNis01rJQHZsiaERAX1s7tP4+f4aVJKYp6gbuFFsOLcarutWPi02f9l1KpAb7
Gau6y9ynede1uJyZzY1aXNHK3//+psuu9WDn2UpAGxt5mIBI8j0mApv/gBVz2lfWimefRPwTW4fj
Whh3aE06KU21x6ItTaDLL5mrT+6EOLGvk2jNuINr7PBMBOBJhAGgKbS3Xfxj//ubswRrNbhTCxBs
Qy2nAP+ncuHbWe3SfHALY3QNNt6qdgwqz6tq5XpQRP3wAt34um+XzphvZG8MpDrN3TkMBfUp0fe5
EDr2RqOoWoHmqAFUdHX52MSWt798As95t8iVxdX2YOXtABXG8jbWbwrl4UPATKsN4mu8oZQ0mqbi
Wpcsp2HwzdqvRHznIi3YQq600Kt6TDAdi6G1/LbsSmcwr8J5EZw0m5WutSKc+0cTJFQL1qpnteQc
j8fhc3VgxBnIXY/7+yLaei4SDMbSdEYNWbQ+aNKD0oledzZbDdbacO6fKqqudgZiTeX1wGjV3Owr
Zn2+h4WDQabenw4Me0GqnHgK/ptqXETQmw7TMCxZjnQHaG+gWxS2FohWj4sJod6PhVJg9ezC6Tyk
5a7hUj/2Z9WRXuRXBXyOi4jCYnPCbbWg/JBroqEub7N2VoC3+uOhuac+UB4qp3wl5/eJ99gRV8sF
ls9PvKrDEhZmyvwXnEWLlx+W0mEjopkLGrpZBUx/DbQQSQRIuZk0r5XlkgcJM+VTPeJEJ0AvZvc4
8xaNIy/DgSFvpUH0ed9mRL7HIxEWKii3Kw1Juvr0q8psnfQF6ZHsKcfhQ08ea+24eDKk4Ec3chz0
nae+aocywNXjNHqMj/h/aEth2Q9/E1pL4+JKCB5QXIZY3ethwXBk85T61gmMEV75I3UqVxRa3ifS
9+RxsUVqxgUZGV4PW5Axxu6ICfkoMNw6yIAX0nxigzXTy3gcRamAyFa5iDM0uimNBAlnEV/1BeYK
m+tZyOsrWkwuukxZn46LBUOxQF/+UJ1Mf8HsZwtgIK+81vBAJpqWFCUgChdsGrNV4YCQqFWfJDSy
S8E4OSZ5nnCJnR4W4K9/qJFvZTF8a75lhIvWsZr9L69nfZ+5Wxx/4d6J8kSRr/M3OdwXl1xh09Qd
hk9/teIkN9172yBrxfnQhXytHRdbqKknaAwb3lt/gIJdBtVnS77SPDbtOh+1RzURIIeIzkK+e3+W
O1lXRoTu7vsCvkbbr4McvkBBeQ8AHYb3Ip1+/NgPaYIzim/gl4pGl+YaXgiiXDR3zOp0SqxJUJgS
uBxPazwroxr3PattGCChUYdDO1/LygfaBNb7xcUTcARFqsReNGl1h2l+MJ/ur9T7ybkTsHhIwtJe
rGKsEY7bA+uKzA5ZkFxnN4yhI3MVMGEdRq86j0fF9BtgN/1nB+BiCpUzZYqZuw0+y/vKwJCvam9C
ixZglV5sjySCFEl0EeRhCoFkUwHdEhqPeFRlIcw+2IXHWHdQlT2Os7e/wiIX55EKY3kE7WWPZBCA
e4ib74B7TeeYN9W30Mm9RMgtKzBMHrdwjswp6SosaVvdF6Ph9HD3MDREerFQ8aflmJqlGzoxDd7+
taa21MlEDewd8uiYB+pj6OtfyxNbxrAQiNt26Ys0zhFAWSSFMQo87mR+JRiRBg/d/j6JBHAnqKmO
rb1ELbKu5Zaaz532oQLHRQHO0MNkStpeRqVLog9mFjmNJRrr/oulXURwp+U0VHFTYIoNL6UW0p3u
RH3pIP2MBoZniiZ0EcbcpqERTdVN3bY1lX+ZVebB6Jqcov9rvqtQX87Ck6F/oIsJ07ygMNbQuq3I
nE6yNMmdEiOU1/FNON8v0fED2375Pl9nUEZ7CbUCCSJJv0bzfSmqoW4+Da4UeM++V/fnRq51BDmM
deT/gNvcRP6HPNRwAQB/0B9ysB/90N38SZiIMn/4wztXenEHfV2Cm3EpoRebPA3/sQIgat3lN/pt
BU7r9DFh2W+E+Zkv+8u5aRIrsSyFXGlbdfNsjDZOezJgauZxyBxFFXBjbZu5YauqCghT1lL/u4wM
zKB6Hs7J+/2I4Y8kL3LhGrGjnguwbHaatwh8d/v+uRLJOS8a3RpaE7wqxO2BvSmnnnWyvtgviytf
s1kcBfey/YXcDEcriZzdzwOp8kgFYm9Uf7eN3pHbz/sCNg3kIoBnFYoKvBLpjDw0I4DBJI6p3WSN
5NH8bV/O9nm7EsRV2vSW5qoyQBMQaFdgOSxdXKA97Wk66P8De7Zg3QzO7uW8mGTKpC3kZ5ncTqKe
r+3b8kodzsKneIqUOGaP3xWgCyvgQBieQtDSxhBwRG+6m+60Esa0XbnTouVLo7XQpsZDQncbZ2ei
eYL9Ea0Y+w0rGU1XSKNWsHP8FZ2VmFFPHszbGjc61kGgHOOfwq4FkUTuLKcLqOcA94ahjfh9vE69
bgPJVR8tVJQO5DDcWLkj4hcW7hsXNaJ2DlOa4HBkvY8ShojTu+rI5tmqIP6PEcrgwoWFKCilTEHj
pbrua/ede+OkZ4z9cGDNscKbsshQuHDRE0OetanB+/JwTbWAkJMpCSKSKO7y3WxJVqKkTVWU5J86
NHTiBcWPZYeazuT+6qtJhM/mAkvhW9qSdJGquoJtzgErpKIuXCGlGUAcqLrFubSc/krU3LJ9YF98
ju9y08uGyEMONTM0CN5NnuTILx2agB3tmV5h/lJheOb4AYKBBEE85pOpotPNKjQRj0s6+gO5bQmu
XuG3NvEF/r75NrnSj635yt+NajbAhIWyJusEi475A8p9QXw0MA8j8nSBVZpcaEkNlXQ584OWPjWt
gp7OUzmlgsRdaJdcOEkWINKRCBuWfJpewWZ5zALpU/qZgQYifIGRzdtfQZFRcpGkqvNETpg8rb5K
o4f+I71J5mqDuOiR0z40mgz3twKwF0RRna7JQNTyuK+FcNm4kKGGk2pmOTYnvp5d4huYMU5+Kif7
gRUp588fQSdZacW3qlmhXqVmjqwNWAHV4LfmyRTBrQjMje9Lo12pgGmmRheefooiE8xH1GlaEQa7
YPv51jSzGpJWKrH9S3dKzIPVipJNlqL8kbpf9t/iMgw6WlNaTgbsKyhvx5symEJXvQU8PyvSSadW
RDYriDx/dKmpY4PxJyS3jKmuj06z9t2wA/AQfMTgTAVGQEDnB1TX3wOParYK3t9hcON58pNjHZDI
iYCwwHjPcSLeLx+JqCt5XFxoGrBfqaCB9CQAnKnJoxleLSBMmURQCJsGsZLDxYNGy5RBaoGCYYVJ
7aRaBTB72otmATatYiWFiwroS54iSwGNUpkDcIHlnWjlijFCyYYp4oPo/rHpSytxXHSo+8bKFIaO
lEu6Y+PUMyenKT+UUlyk8MV2c+wLEEOgNhZfR7fJEQVp1/KiU/TMQPYw/erum6BAKb7aLlnyWLQZ
0om0fVUT3Ob6t1YVPVZumwNKFTpRgMrM94bFZdO2YcfuisN0tg35QZJE2M+bHmteRLCfsDrCOy2t
J8gBERr5p6LPY38jV8/gvxadrNs2d5HDeew06UqX5JDT+er35Mgwxruz8sp4GP+HtzqRNM5f8xpo
zOrSI9kDBieePZHooR8AjeKMVpd8EWGab19MV6vI+a2aqjqtjZwVMBlJQRnokVOELuvPtY7xWRdV
nkW7xnkwqY0kzWUg03XKp7h/TsrH3n5Urdd9G9/OX1dqcZ7bd/HYElInXvPaedbZ+GS+pZ5xKq6a
A6pBtgtSDU/Eb7Fr84CHl383yDilvVlVMrYrDG+BqP0QgpZnX6/d1YMIroyQoalCndiwVW8+pd0h
7X8OOB3V476U7Wvi/1s9iGFGunKtcNbHedagSePNePRHgL1iAOdsbEB4Jd01eMjiDnoMgGZWbS+M
E3I84PHPBwk7g89hHQ3Uzd72VWP7/kdasdKMCxq5FJOCKlhALbDObTAcE8AyoAFX0Fi1HWP/b8yA
UlzMUDoj1amuR14U3qOs1Cs/Sl1wbIisjQsUupQWsarBkcAVV3d3ZeHvr5TQCLjIEKZjO+s5+mvp
CVguLjmGXuZmp/SoXInGZNin9naFCwpxuNjjKI9IUlLgiVqnSK6CMD8N4ZmKOrlEBsAFhqLppGLu
IUrrk0OkW25CVCC3zd3jNGqtQ8dHaakf0Erq7C+nQC5fYietvBiEGd4CCHxbTxxgJDiNrrsK0iVC
EzSlf5aiH/tCBTbyvsUrP0YfuNXMGFJxU7k40K4LKksRRKT9AwRsFVysUIhqDHaqRaDg0DFwAdp0
jKarAfCh8HgZ/ldpXLSQusnKmhQa2cdfbTrNVXceMHeX+ZEnepdlZvenWdqYSSYyAis/mKxbakob
FarpTYw2NiUOxo5ck7p5mqT+kOfdLXBtvP0t+8t6XoRy60lHqkmxAQ1RF0xB35kf8qC4Mr+y3gtx
bVUojlvQTiY1pvDxOJo37wlAeOoLd6SYnWITM5FnCkzyLyfzRT9msyubnDTVIukER5CueuTwfYDK
y+2Cu4npdBgxf++gmc6iY2b74LxI5QLyGCZ6ZDZo4pVqzHqEdzUAB1LpPtJO+9vHvrNnMlxUzgDs
nAGgNgFYZ+62SejZfXbodRFFxLZjX9ThYrMEKKrOWiDGzm9aG8NngsNFZPl8QI7qUNZBK+xJ5RRI
duVRMzqWY4H++vqfwhqckPYCkdtnwEUlLjAvMYDJxnSCSsttVr0YqexUpltmT0b1eX+PBJL4Eq5W
lKU2sn4AwxoPaq1dz4riSBla8KzIXfJQEPlFLsbXb/FSQuO4xKU1x9hTclyOFMNHBF0/6cE+ia6s
m5YBwHY8EptEB8Hh7+5FKi0Zygb3h2W+l0BL0QueojcdafV9LjxZ2TyFmYnwVM2No7SOnjyT4dtc
Hvf3SKQGH5bmJm/qecKdOLq3rdt4etj//qafrtTgopCkj204As/cxQQ+jbxBezUyd1/E9r6vZHAx
p5NDsAUrSDUGHxjcXg3wfM2Tblhia3uiaajN/GIljAs8YzNNVC0gTDFudcz0jKexOCokGLKHbjBd
KmmHffVEhsC8bBXHKW2GRZtm9D5XjWt90+61ZHKH6J99KSI74ALRMBPcdhhVZyXd0PY6FaWDIjvg
oo7aZLOqSCpavMzsKanQJ5R3rzOdBbawGU8vu8Nnf5YeUTKzQtKIXuKx/NaRwOrvzLl3pNKtRDQR
m5YHhDFFN2xNV/Hv73ujLakaxTLCd4v3IvbuRmWHMfUx07MeNUF349YeraTx8TRJi74bpQ4phHIu
spu2PO3bwNYerb/PhbRFz3R0MCKkteX9NHxXDWfoBSJEK8a/dyVTq5tZgxVrvBCtyqk/j+h3ZcR1
yLlOnbABnP1mPk9Y68TFtwGtklPMHoUYpi/r+NMqx36x8RJbBJUusD7RAnLBrrDNSUKnGiplqgdW
3cg62iJy9M3mkLVC7DeswsE4zUqBpCDxsk/Er/zyJgsqVkb6xaMQP1i3wi76bbtTDVuxCf6n8hEo
H6IsbsCVnaYvUfo9Vx737W4rwlny5ftc7DGUTAdjKeiIleWmQQwf0Sk0ObEIBHsTGXAth/NW8Ejl
zcKerUcwDNBrnXgNyLcP1EM34e2EPCGh/uTmJ2DeiNFZtg3xXyX5xsy+r+eBUtzyFUV3aQKDtL4V
0jeJzk7VfNK721aJHa2KXN0+7C/v5k0A4IMoEFu2yqBBfzcZuc2XqdfRbGjd5LcAi3AxhxZQdD+Y
aCbqgGtCXdG8/uZ731omd0yGmZWXxYh3qxGcrMSbXzAHe0jcJWBNEEPtiApBfwksFyU5I02MsdLG
EJuLfgQ4Ojl2R+WJPfaw6pb+Y39Jtz3iIoy3WL2Le8nG218R3snkp5EJejq2A8nl+5ylLvE4D9GI
qDVUozMuhwiQbYqINEcghD8rG4BV5qopAZgSLyH5t2k+00LwjiRYJ74usuRWE48giPIWOxja6070
yidSgUuSi9k0rTZB5EDMcFsJBU2MjNaDqKa0WaJbWfO7ta+CbqUNema2eCAY5lsLz2FlkL7Fywlk
815eOB+5WqylsVVdSQuTUOvlpmM582Mff7JEOb9o1djfV9+XE7rICVCwvTo9RfG5hi6jaCh9Q4Zq
aApgH5AXqSY/S4MTzEITb4UxL42CfP1Nrk4hXbx9N9w6DNdS+Bc9eSnlAmjbLPMPgwJ4jVN1kKt3
bm3ZSw+x5symI+pl2DDq34RyaZIR5f08KHnkaUUQSY9q9kmglWDtVN6qyYjXPg0C5POM5jEw7NUO
4toPhM9fmSXA0U+i2YyNy/pvWnGJUl/TkhZmt7hG1Y6Ooj/VchZkvf4al/U/pNIf9pXcFqfrsqHL
NrtD/26DQ6bVyRAhgmrFUx/rvtFMXq/6i3Ed0ed9UVtHA1S7yOKitSX3lj7XpoQWB1DUHVJfOc13
asBQgOPz8IEX2d+k8bFbpuVYUxojAzxbyfdkFDQasP+ey2hX3yf861ej0LSOWJYOqiJAu3RHPSCo
ygp7upmV7cnhzLzJbEz81+8PlgnQtNSjda89t57iA1xqFJJ1bVzcftOKs3kFRhfHNSbk0x5E8TaG
JZPlOlrmk5YOtzo6u+smE1RYtv34/5kF4R/ExrrNADGHMDgr9JTGoxs1tuB5SiSC/X0VaUFjjXGW
rATORB9E9s9kTByBbbO3Tn6XTKIhabQtHZdQzo9qksaqPMDazJSe1ZhYTtt0r1VUeeEweZqZ+F20
OIAwHefe35e9pdxaNOdWhPSqNlYNLh7pKW3/mfuf+9/fyltV4MEYBrHBv4Xe+99XrwFlVj0AZtPT
bpQH+2nxxkeG6/k9tzFSq/j1FzEr0+aJspbJ5a2xNSqj3sMowhcldlnrS4xp7y+AHvvOOpTbJ+lE
BA69GZ/WMrk97ItlUW0NnqY8qK8MeFNya9XRg/FaOUbeLJre3cpmfltXbuOqqAWYh5wCaeeaKSjd
DmfwzgDhEE1Fghvx1j3gN1lcNGyXeiYYeWETf/MBowy+/qh5A1p4WRdWfSWqzm0dnaul5BOCsK/o
rBOIm8KTPr210dVEaoHPbdv9v2bJ9/VUpapoSgETyeg9yQ+K8iKwe5EALhbmIWmSSFMWN/rGhneS
gxk5BmYG6a0BCIA4EHfDiCRyh7+G5+CpnSHRJKFTZKfC0AWLxvzmzzh1WTT2C1aR0OqGBg/B2Jhc
qw+dBjiHgTa+iT5DqSSCwC4yAi5uSCYqgKC/jryseZTkzlGqV0RHgUIiy1a5SFGYimbIUo332Gt5
RqRQvegBIBGtP5ne7OFa7evP+4Yh2iUuTtC2ky0Ql6BG2x8yjAQVx/3viwKRygWGwUiVzJARiBYK
eGgJDzWD5iVl2rmy0bn5kLqdZB/m0gKSierkduJZpH/c/xFMiT1D4QKGVi3KhGoT4l4e+Z12TMKb
TPmcxhihUD/vixIFe74m04STrCQyCiOMjFkGvqz6Zt13R1whT9U5Po9XkmAHRUbDT8vSojPKxIKj
1YfiZJ1ZUqXeJEHrtacm0EwhZqfAZDQulPR9odVEh9uVuh+nDzkVFCqECnGRI6Igrw0pbmBawN5e
livli/bMqpEsVAFYWVR5EZiHxhRexREdj7FLRmCivTJ7ln1djMntKIGRdO7chQqfFEXrx4WSuMR8
BmCVkcwfCbr9Cx+kHpETXus3ADL3szvzi2iKQSSRCyuWbU0qQG/Q0DnfGsNpof8tOGpcEClVe7Lj
ECnppB/69k7OXbRX7PvVpgpoDrbBd4JmDr4ndVAVKzYSxCl9/qwmn4v+/x+mABWFy/c5GzDRl1KP
eYb8Jb3ukmcanfZ//3YcXAngdr2Zu9QA9RuM7AwoyXdSUF+/bb/np/iY+6KmrM3jaiWN2/GWjn05
hSzqakeZXE+ZM0+CoLqdSq9kcLuud31GSnb8ZkAFYI2GtWudyheTIe9gughQP4vkkB/76yiyA+44
CQsFiJwJuwkvt+NwbA3BPom+zx0V+UhoJi3YpnYJyu5MRcnkZs6i4GFPtWVTAy3x77Gmk6KiXTT8
/qx5IXPrZRWeEaPlBm8MojC6bQMXUVycNsOJZvrcLu4Y3rM5zxQtgI3tJSfQzWPczVdfEu8oTM43
L48rBbngncVYwSGGI0XznTw969FjVHe+Yf4g2m0q30fR7aIKYsP2gbGSyTmvlBfjKE2wdtaGqrk6
JjOSlwa0pwoULdCoYRuHfTP8iztfFpdz57DXFilbIBJ4XicV7ZWdk1/PHthcnMIVPdKKdpL35niJ
1TDGI23ZXlvpbVpcaaJDVySCc2aTRkaaGMg8bcnXswejPRYfgHZDiL0sGee6UyEPVmMhM5qNq5o8
NangzityLc51e4zGqGWBPGghnzLtPCf3mf69JG+CnWce+kcyqZg2WPgsouA0+t2Dm77Ts5li5xlq
CMDZA+DGLQH4fNDjP4hef/9iZxdpnGkbPZ0q24I7lf+8o8sACt740foY4fTsVDgYuL2EF2mcVTfL
kCS1BmlNixEJp60iTykU35hFvaDb5nYRxFm0ajaTUvQ1ctamzD0lRB2kWgzXwP1gf7tEgji7VtGC
kveGIbljVwYmOOcJvSpUEXz+9qlxUYcz7aWisT3VUGccgJWfxVLpWJHAvP8S5S5COPtWqylUE9qg
Xo+pOtbmAHZCP7le3Bh8C5GXiAydnQ87hs7fZCRMlwxAFWfy2m+VH55IoAfsFiqjgiQcWt5cQhWg
3rqlY+7oj+J93mZzXkQokt2or4pL8AQGgBENL8rqDPQXepjfRO+7m7axEsntWj43baQkBe4VcuGU
RHG07ir6UEVzJYTbNaOsplai0Iskh94Mkux538C3APsAXAP8SGIplm0YnM+i21Mzxnxc0I2CCUEH
GAjn7JGBvmXB9GDemAGhSMbo2TwJBLNA94d9rARzPtzV7RBqJYbQ2gOIphJnuEs94KN7MuY8n0tc
1dQfAomb4WklkXPmsZoLEEKXcDN3weMcGzhJNMy1Y7Z9Bha9hPv18EW6FuU0IrGcnSRmh1cslrNV
xjEy/J6+Rc2NJQnq+swQ9paTM5Q5NkoagrIPGYXuM/6i0WctX6KH4O0wcllEvuNrBppXOCQwyPSU
HOeX+md2s9y2HqM8A0sgvcHr5v62bbvZvwbKt9BqtpWEZQ2ByogL4tdlOUiaIDZuB4+LCBbKVjd4
K47mcppwWi3TVSj/tLLXfRWEi8Yd+nhJCOlYwPLS6+mVDUrEPhBg7mYg4eaYXRUN6G8f+6tNYgqv
FIqNIU5sCbRjDK2H2bl9GO97EM40QeiKxoxFq8dFkHrq7YouWD2jeaPR6Bjp839cPi5U1IomYVYf
kZYl6Ayjb7rqjiHmpuNj5oMCUcQFxgLBn75kKWjVkBVcnbhAURtFFOLlLfImOt5Fg3qsysiN6HgK
wcNCmvLbh/S7yOMihGqPYWdUaHvpfEBGnepgif1fGB+K02CiOhBdg/9iIBeJXLRQpGIaWy2MYCBs
Ramnl15z9StkWKZj//hvGvLJQBLrSacs0FAOLJSl60BS78jt7Mte5lHNKd/k2BeI3Mw/1H9V5Oua
jaFWWqFARcY9844sWiPSU1ARAfD+i2heaAvmE+foRRwXQ8KlHYbFxs1fewhv6En1W1d/Q/G9Omi2
U58at3mxTw8ilkFmGTuWqnGBRUo0oyx7TXIX664rUpdkr3YJh4grdwYEtiFifxYZDl/sNLthinOC
aCwdGSANWtuBDhu//YJPFWVY29Xw1aJyoSVasp4mRorK+5lxypeBBfa43gckZ+0n/lH6AFX5b5vI
BRogjmHMlsVNw37Kh5uUgEH7UFbP2vhj+Qic0G/CuCjTkWqeQzlfwA8GSldMQ0GsF10bDkuSxYfC
9jl6MVAuyFilLilFzZ6gxm8ke9DJl076ue9zIhFcVInQZ9xMcRZ5uSpdDXHkDop2X2jyYV/M9oHz
ryY6qyGtTje9ig25bXGaUnRTVdprJCJl2c7YLgK4KhsFrTkZLOgxyZFTRUFjfbXRJit9YBJlbQE6
FzMAhjnX4IyPvHD5Oquf06J1erNw9ldLpAwXIkYjixdDwWFW54E2HvLIdIzBAaeOQI5oV9jfV7tS
4D21MCy6uGS+Lfr7XIQeIPo+M77V9yVMUoFlCEeIQQIypiB6E3auiERw7m82VaGCsAyGZZ4KoBwm
AAMGDaL0onyfPYUBRoovrtvXoIutcVFgplUS93m2gOI0+hYde6A+hOAeXc6/HmxFqaHARXUuCuia
pJWDjVMxRqcKht9VrzEEHbZ/uVJeVOLCAHr2izAmsISid3tc/9H049ZOH+RBjfKxqeNSrvgM+Fek
3F/y7H8l85iOVaRpZTnDRthoRYeX76A7prPTHNhiDqVLXeGlcnNBQV8MciW0Emh8y1aoDCYZWTCK
r5EbepVfu6UbBebNcp7QzZf51iEXXPVEIjlPU0M1z8ANjwul9San31vSOEr9tB81RDLY31fepkfK
rEUpTt6CfIrlx1n5WZUCO9n0ttXKcd4WU63WGwVZPWY5dEeVp5PVNp/21djM5FcyOO8i8tKXSqlI
rk6bN5L0Ti4PfjbLmmPkL+jIEIjbTlhW8jj3GpVSjYcFOs0mLivEj0B3gnM9c23DQ7xSXe0q8kXF
L9FCcv4Wl1pbRjlyshyQuv1LKbq+so34I8m8KPVHV36mkJxSxAy0xaTl1y4p3Ea+s2bb3d+sbff9
P6RdWXPcOq/8RarSvrxqnRmPdyd28qJKTnK077t+/W069cUKowzOdZ5dNTApsAGCQPfGEBd3k9IM
rcZENis9dt4MOQDGKKDdMPRlzSsUXBA+/prrbnx8NfpWAgUJbuVmkOSeWj0tZAbLQvilveOiL5hF
hR6FLoT4D9D78IeghOSyI52mc+GXgXS8vIPUl+KQoYE2BbrocAlJpe+JcVXOpS+vj9pAUcBRO8eh
g6rkcjwmWNXQPGSJ6irtYGsCNUVLWWGr3Xyfak0wQV8A57Q+ueu75KbGyKmS0nF/NwaDx90E6aqq
SHyTEViQxCZBiw86RqKDchXdg5XgZj2tDqNBEtDQQaRKewtDWQHPt5h8MjCr+evCkkGHMJZp4TMl
D2p5TvsHaXy67AmUCW7vugXy80YG6opc7j1VHJxCmL4sWUFUzhi08O69XQmHr8s8l0ZbwIwa9FC4
/9H5TVcdXyV4LtnhcNWcplnqKtjpPHTkH5mITXQ0vCcZHVJWYSufGW9ufrLutCMaVP3503Cgzha1
oxzKYvR9iXP0ZjkNOvUtv7Se8+rhrz4a3yqqtJMgZmEBHoTmKLGeRD9svMsmdusUmy/2W6toUohz
nGAZIP06sfkUTKbb43ONgdfXevF1cwVmAgLZib3jx0dAO1yZkwqHl+fSnnXIn86DXa81ca52qxOm
JKqKAlFQxeDbI3Ix6UWjTBJX/DxCn52RBBpQjlJObOaOqhLuBvutNYb9G3zK6kIshEViPTmMkAZi
AzcyaOWvBl9xegeFO8ul+i33AH5rkgsnaS20o6SBwM+C0LY4XWGO0hb1CBIXZJ/Z7jfb7CUXS3Bn
VNIiMXGfu61Mp/uIHN6JffGT4RjXzRk0A9/oXndqeex/2uzoGkaROjYdmr712o7GxA1V09ONr9Zg
/q2rcACZCyPE/EqIjP0sybuWE0pI0f5L8YVaGIeTiopWZrxaoxg5Dbb0pKBMrjRf9XqmlkV9NQ4o
QYu4YMhNQSMaaKZaW/bYaK3+NF8ZXgn1hZNsj6qdOyLRQ0OZ5cExF0V1UGHWAGVvvBRXeb568jIF
BHqxI/VbHHhzSv71aRAnQe4lGUASsKaxzAvB66e+UlKXgUJkU6+J7SVrXD7aVCYThoM71r1ky7I/
6vc5uH1GZbVXBCHhcKgSqpBMeArPRhA1+ZR0r2J0Un+VQaZ36QZHUOUreVleLu8m8dF4xu28b8K1
rnAEyvAUT36J6VGKIowywYFIM7fCOCJZhP61l8mTnVpnwfp+eRnsNy59JfY/bEBDnExNrs0FhHvy
p7YGYdc/l3+fnc1Lv88hhTlHYjkrId75V0/VT+Pqi8a5au4tqk+LCigGhxJ6JSZjpxioBbW2BQVQ
NPcW15mDiQSttRnFfIvJeOp5evfWtYkpBgcZ9RhJU1Hi7I6+mNusym45ynUJFlDZztz6A3XtoqK0
wYFFG9cgfOrhd+yGzDpRkg+WN4LKTXbrYCVVgYgTxRNvZ5BpssIBgaz1sa8a2LeRGFTBGtmjs8ag
mwfDKl5GccEkt5ZwTZ6Qu+/mYVmZIJH2qnyFtopA/RSNBya2paHGr6SukHiX3ZWyyWUl8mDNZqrD
iYzBcCOl9waSI5QywWUhS1MrusGkJJb7KT2YgYwB1v45fYZkRgg+PkaOSznNPpAoJhg/ZDRa88Pb
ZT5KY7SAxK1GWQ+TNG7cXIFo0728d384gRCVZ/RZosq3Een5lE251LDsODoYhxY9KYKXP4MbKLF1
v73unqeCCNn7m/lmkjt+szFL4gJtbHcUvnTSv+Ts1r77v/0+d9qGQcuVroxBSADmSWH8uOgHYf5g
ih8ub93lZYD39FcUho5UorIrmhv3ky3OM7KPx8sW/hCO/7cS8E3+asJqhFjWDR3EhKKEmfDVa6E9
28SpY+WQEk5LR0msuzarz40S+YRt5tK/B4E329ypiisxUwsVeoDi/YArKGvZjb9Kn8VbxtszHQxS
BHc/6rwZ5M6YIRatIOsgoJQ/y0Fys7pMJKa/MpygjZ0CaqNgaHzUH4hlUlbZV97EUiUPV1PPOlC8
vcwv7VksXPZYH7qJk2MK1NFQuWKK1CU5bE25DxfE5XAYonxtYRg1l/zayohCBfX7fBAf6z4JFxzs
uHs00mNeEe7/hyj69r242B0B57W6zCDK9Si2kPDGlK472tU/eDwCm3biN4fLn+rysdZEDjYmyZhT
zUoTN+kelt6fjMbpV2+hbxTs4F7yfA4/+rSTKv2V3V+/aQQ/F9zJOiX5qV/OYRo6Wqk55URk3vto
/3Mz+Yoz2qcnY1pFVE0FYwDhZOaVQlrYYkUx2VGf7XUweePw5Sj1SiMBfX8UnKFT/F0pbMNjDAbi
Yak9KsQQjsgXnSMwAYeLDEfsLG82PoFPkYgnRAzTXpe8WVKVRPUkDjhK8ysDyXrQj/kzm38TTqLN
mJVA4HPZF8ld5GCjlIRkLEUsiuU565nx1g6TvdzFX2aPSXYoFEM1c7oLTvk6XLRZY11O81ToqJSN
fnss/fEw+ELQB9QcFLkwDjYkzUJNqQUeZh8Hz2AlHmdQkDeaoMgVD8OBmiUkTvXr0+pmXfG6wjUM
RNEIzIpadDWunVdaUNcl5tVIJ+HgA+KIYigUqKfr1/25/tY4kbfc5a09vPyQIocCGUlDsjvyZUpv
x5qDknxJdd1UgZHssM3HDhJk85XlJJj3ipz5pnamQ/J82TWJgPYq/7vZUCvS9GRRcL7j+lNnnOPo
vl1SuwqfanJ0l6UAF3xS5tKTZlCScjRffTIMVmiPGjfdp96zTuIBFTqq65LwFJn9N5uFFb28WEKC
hMREmFZOhTnjCfVaVf8uPdVeK/MbO4luNFHDHMXItKAtS6cpDP/yN6KcUebgY5SEQimgxwj4+CFN
Jz2jwQwi2RP6isfr6fl9t4mfjsg/wJQY2K0nBBinZco44s2IB+GFmgXcJbUAGa8BDnFo0pp8a31Z
jYMpl4hio2Wzpl/zqHxWgtnLvfKaumruRsyNLQ6oVGlSOq0qoY6j+lnlTVNr9+G/xHdiHvybh2+M
cDnOECZJklYFk4Zng3JQozupr9oQ7QeyuL6bcG9scQDVF2j16QwsSLxnPKaNE7r5beYYTnPOD9mt
SRQw95F+Y4/DprJeWyvTsLblXsVcVpHZUWPPGKw+ZE8sFVgnh1RuY2u4sJ98NTOrR6WZKuBhPT92
jb+A3Wq8ly0MI8Sf3kN8h07Kn97I99FH09iZpoINlcFyIp1HsnpFfDG+cqn1lRElIQywt0DGsJh4
oRuh52d4YTPKGlXY2c2kNgvibkhCV2ZS3SEDbsqHFKIu71Be/mXDeFSyJnEWInydaK3dOVEPWStT
idNuzNisgbv2FNHY97OUi455bdkq62w/JAG4lD0d6QXVLExghMFhRJwXnSoNoD6sBT9ug7oIwiYg
IIL9xiWX5iDCzIQ8qy0co9FPHhR3PSyasx7MJ2h/6pixiZzMHb7GaUBJce/bxYufIoF4SudrAyn4
27WYfSxL/BiWX3vxKa4h2tVHxBfbd7o3O1zYRcrZpBHrvbLC3J7nr1pNdEX9AYjeLHBurQ19jbZQ
FptcHYcIVHsYxVrhFLLfB8OBukdSC+K8fCmLsFwqZLip7Kzlx9Gidmw3VYfo3f++DOfimGxMOlNA
BgZmRwTBEc2N3bGnB5P2vfvNDufdXSaLqdbg2jM5kCZ0OzvxRsyFPqe117isFW85lOmN9Omyw1NW
OX8XY9CEZRL8LpSDClPJjBP98bIJ6gtxkVAIhaToB/DVi3nmxskU20nY/nvZxn5tbfOVuPCXaJgN
LCb8++KJaQM3H9DCyLSBr6kr1Wsa/DtC/PxO/N2+tzrQOQ9IXOuXBTJnbBZKru1/VqQTeHnwOsiA
yAfjmB5fG24fQ+fySokPxl/4I6tl2WyeuKr8VJjnOj0u2bsuV2+byd/xhb5Je7XGmVI/508iiH/r
1e0P1rUAtjYX6g+ecCx79+/WxcGGsei9oY0VGKvFW0XB1NJJToh1UVvHQcVo6IMh45HKqevUWTBv
nc7HwiQOFOHt/M2+VMI60yfsXZg4kd7aSk4SsFMmOKTI0ZlVjgMQlhVIRtx9WaUuPGi5q5xYtWJI
HeXp8tehUJ2/2Fe5VLWQusKc9UfDBi2Rn31IO9xwZtCn6lfa5JAUE0REfKUe31zclqVfS0sDMrFB
zepUpn5e2hCeCsF1N7mKoz+HWjBk/6GnndpfDktqsdT1UcJbzYCx4fRpWD4Sm7l7D1HY+4xo6Qqo
FH69+zZytRgCC5H58YfcccQYYxxW3XpXzvRm6rcUvemlRDZrlCxWOwcPTmt6XfV8eT27+7WxwRUO
kkpGZtbjS2mC4JvFdBRXql62/+a6scHlLdivuMsMBBE0XumnAnnmkKJA13vxQT4MV+9qltuY49DI
HA1hNnrk5sIQtGowSmDDedeNbWODbevGwVH/g1ZmgspE7a7/FB/bIzqtfdMtQVAc5GBtoXSk9u/z
G4MMHzcGlcmYEyGckCod2RPyfKi9EZKSLE5R0/G7ULsxxUFU1oRlloLny020F72xC+3r+K4a+8YE
l7lU69yACwke0cx4nVDV22Sy/Hms3xM0Nma47KVVkjUpGzzareZRRXIpZAcr/Xr5AO1C3cYGhwej
NcVqqyAwDV31TZTqQGl0P2qHmyQV30OLZL7Z4rsJBEuep7TFYR1O7CGw9K0b7Sr2Lad5Ydcb8yue
J6m+RvYpfkuZNjY5gDCTWbOSAqdJUkF1WNgRhrci5R8D1NFLEVzeS7ZXl2xxQIFOW0kANSXeCZCu
SwcMjqMvVDyQPALsdy7Z4RCiNdMuU1SsSQ7aIy45EA0RPmoBu/eaHvnITngIL/Fdi/mCh2F0cqVW
iL7JJ3Ta2ipUQEdqhmzfkIpmcvDMQziQO1V5JTe1akaJ25e3Bci56vW2FQJlIb7Sfsh4M8OdqnFI
OugwYPfM4t+h7Lx2zd3LfkBZ4M6UppvGVAy4yMfaP9H8kujECoiN4ifCFWuRGrXECtT0JBaHuyQp
7YkqRxCL4GfAhy6Scj2HkXGS7FH6tCbvoC40lZ/fgSezVOZlFkBBhGxVmBNbM4wzkrzYHlZKlW8/
ILwZ4o6LpoF1eqnQxaGL19a62ENb2zp4gv7qo/PT3VaDpyc89cJKjoxUKdxUiP/Or1QuiEIjcRqX
GJ+kk0NfWzU007WEiT8E6rfNYr63CdSCIdXhOr4WoaIDpDfYANbwwuon05Xy6e+2jDvwZjbJzTQx
W9YXsb9eS2IxlAtzJ30qCqG22O9P4rFsHlXr6e/+f+6cd0akQ/CZ1dmtO8M4tevny7+/X1l4OyL8
tHY3paliJiYmCUHtXSJrkoLh3Ad0C8nrHer3kPLzs2tcmLT6dCyLGVuFytlJdhij5PwMgm+XjTgM
bvtF8SBLW9gxkRMQZ5Mf4570om76EClOqZRfzEw7z2HrS4J8JHZyP2QaFkgzVZXJmPzq1uUwC6E8
VehVmFymDx+6S20PfvIkBG3QPVOdCvvPcsqbPe4YiYY86riaMHluTDK2DpvgBVdSizpuaHe37XX0
SD3M7d+TNza549QuwpCD9Jk9EbPeUPbsU4P9mEnSyofQoUZp9+9FqqRgDEsywKnJ4WochvE61SZj
ypF8NFadGJ9Ff6qO6Or6Sq1u9yxvjLG/b3AJT1rTWJkGZg6s0xQ/iO8iygGT18/VcB7SliLkjGsM
96TH8ml1y1vjQQugHYbhKFyO/XeN9WzMcQ6SzP04mmOGHEG8a3E5FpagJmkydvuPNkY4j5CrMG+a
BUbEExsxY60egCkwzlOVwX1/31jioHbNlaacoxI0PKAZSg6dMx/UO9brEdr6FSq8HnWjpPyBw15D
A6Fv3WEsStR8I7mdqEIk25rfAPFtQfxdpYmEOi7GEFMZkK4OQ0jYJXZRy14rP5oLlflS28c3Oxdo
0VpFBSlK9HHFRRL13NQVU3vyRT9y+mDtbFrDmthBk7utdEaXh+wMu3N7CIVDrATvwdzNFnL4oFX5
JKcm8Eh5HAG6aMh3ouviLPuaQ6+G3EIOIOTWSCBSh+dAxV4CEPIdumvtYURTDlNZyvzwXVQCG8Aw
OcBIDXAhT3i2dcMytfvsdsXcVU/1Xu6m+ps95GGi6nphaHCCte5gdLM9p62XxV8jqyAiJGWIgwo9
0/V0GLEaY77rEicZBjcb7FKgXJ3yOg4oVKUt126eIrB9f6iURzkm3gB3E4rNhnG4MKZqrQw51jF1
D5F+0xYY8EuJugyxVxbXrw0JLdQUcgS+EKrXdR07fRnZ1ni1ACMunyFiNRaXlsW6vGhrizQiM17w
ZG93c2NPxqfLRohPYnFAkEjD2usWfCwru86LKmsN0qIw/ctWqKVwaGBFFihGO9yJYuG6089meBoo
KTfKBAcB4xAPlpwgJnTytVg+ZOJdjTLC5WXsZ1lvDmaxf2KTiNTmVMepCS6o+IzNYqQzjnrsfHAf
vw5vUM081Jo4AKjM0linHAmyInwei+s+fBZbCqjZ1l+IdfzkhpzOZbWM4FKCeO/RvP+hWRQepJOF
mcfsXdwRG+C0OAhYS6nJkhyfaW2PYRqY9XVEMXrut0tuvhIHA4WmZmWVotT4o90Kk+76KQtKzBeP
nugWviqh7rxY7l85x29qblVTCP00LKwl+sd4VvQB6R0415ggsvaNeioglinxrRvNqC+lNiErxqDx
v3rwOp31QT/Op/Gj8AEqUEj1KJuXHVISObRIwfZeDCxPnqA1YH6M2ns0KBCHjLLBYcWsikVeZFhW
JN+3+rUM5ZFM/nD5W11GPVwLfz3HFuockaAhUAzyfZy9mBQ7MPX7bI0bnAiFONJVAQdX1PVD2qJ1
sU+JbSJuYJLIgUNa1/KisKbg3l0xdNUFxYeycvvYMSBnAooUUq6afdw/I4UkcllCNKtLFlYAcTnQ
A4YTxkMU9Bg/ZCQBpNw35QYcUIxCMyEtgRtY1nVWfE2aJ918uuwFlAkOJ7QJDWogJcdXSjDTmGOG
PXqSNKrDlPAFvm9DxshmXK5IGITlnzzy6/Dhr1bBN2bMw1DAw5AmDNIhUm7k5Wod7i+boKCGb8yY
lX6a9AhrkG4nj336wsm/rg9sOEJx0EIY26EzE4kWc6cL7vYaizdnaK2KUoXUJy79Kii1FVdub824
cKrl0RqPl9dHOMLr9WJjqrcqYS16XB+S6DrKA1VFTr++XLZBndfXPd4YKZIsmvoSmCDXjhmwnsUU
nB6po99CLCOy45P17bJFyvE4gFjkSjKSHiCXqrE9aandUaK9lAUOEcZQmdSoxL7lyYMsPZo54XfU
73MYoNdpY0AiA7QkzdW8HguRODp/yOdMmTG4a5opcgigmGIv1iVGnK1HyV++5C6mOW7zfwcXQzG4
p04GBdosZ//dqX8a5MEgFbpwkCQYTDAhiGlI05VuJt98wSkiO/v2d+/NFnd/yPtJWtOITRvPhzC+
G62WWM3+sXkzIP8a5ZS1jPq2YlPaSIbhyRI8u1WFw2U3/gP4vJnhEgLQdYOLrsAbpHDIzyCZfO1R
/NwfsjPec1Ccdgp/Its799HnzSjb3M1plapyiUYxEp3CeGmHq2y6VpSXatJsQegdYoFsn35zCqgv
iKIlgYCHf9qZK0uI5ByBlQmvdfdQJK/c9cR4C+IThoJXMnXY9cKNQQ4Z0AZUjV2JJBzNgij3Jyem
o2MEjHWRInLbdcKNKQ4icCtLBilHxtjIL5l4IymPlzeP+n0OIuo8bZVCw95N/XmqfDEMLv/+vvdt
FsBBRFiUuaCx2vMPkaMc4oLKQUBr7OSHt+DExsy+QvUt7B6sN5v8048VhmOcLwgVmnUt6k5vPsbU
Q/h+ONrY4NBBG4x0iFp8mNHvj9Up8kY7/fij0RxKSg+Xd3F/Qaam6KZpMC//9TQ1TRZ1y4CvtETH
cb7VQ3eOiUHlP3yoNxvcibVCQQzFEFRnq2Qvp0K3uxv0yOIFsz+Zj9bitSDlKB2q+E2tjP19gxOh
ObQYc0QWDpEtS75Nei+NiLdy5mG/w8PbwrjTOmhNP4UsE2aN4KyQzzpL/kMj+D4Mvdnhjqogmdbc
x1gK+EwcJqEZHkHh7DF1RMsViFLdfskWzIH/cwnu4A5ghG2NGS4hXEUfmeRq8z12G8FebvHloKCp
Vy717ELa5M5yrKyVlLFHMuEK49H1UfViiBiPGJA+zhAKLXxQ6r/r7eptnfwgJYrEJcR8UGCT82Bd
Hqq5sy+frd1IBWlGQzZ10ZL5UrSgDkYDzjEAFG7Ko+VLaJNWnXL+rKmfLlvax4yNKc4TS8NIJTVF
wF9v+9eivuCho7nHuybTQkpEYmWkPc4j01JNYlGFvQZqC0yKwMKcucOE6zHRMb6vNrVZHueScxyl
OmrIOGjyWY4OtXUjGd5fbiHngqtpmIOltj/eypiAhOCJR3agoTDidQRy7Oe3uqaKmFBTDZ1/2c/V
QREF9sEmJ31ieib6nfhJhR656MoH6yhSQ6/7Xwzy7gzmIXRucssz1nXsG31mz8I/9DGK70yhj2lH
aJ+oZ8D9fhV4PeSZDWiOaJx/NM08DyKo22CN9cJB/EPBXjIVpPJ6pB5UdzONjTHOO8ZmHOso0wFY
xlEQP5QmgYi753jz+9zWmfVo5ko64vebk1kj8ZSdLovx9giiTsIUO6e/RZQ3UzzdtznNtdmGeLAd
Yk1zI+hGuiFkWhxlltVz0YrU7Mo+8G4McsmGoYW6gsY7VmRG7fALJlauIb0RCJAwZU/sh3FyqC4M
tl2X1sii3SYwl8a0FJI6sajJnr8FTwpYWKEajtlXv2SGy2yUUJzLJcNXE1vZMdFuEaIGN7vG8G+o
eek4vgsSNzvJZTliqKEsMmgQlP9YvqYDhWM5eQ7ti/8kiLR7U9iY49Ibo+7juVgFJkbHNKGrIA+d
7IyUwC2Djqygs29yaTO5+DImupYIMr6ZZsuvjUipG/vSDRuoSh6px5U/YNVP9NA59JDVOu7EAuAY
HwdP9NAFH9vpM5sXBH40NjURQdrjAETOmkosJxyCztPB7Q8VdBcFtRvpxN4HdKrLf7f9Y/PlODhp
Eq0Y5GQByWpbJHbaNK4eR0+NFpo2ah72urQP6tK7Td5+kGWqVkwADD/9gdY+fRE6eClakuxe9qzq
2aju0vFdfZdvi+Rns6FXLshzFaE9uWvHkz5muiP1C0XpSiA/P6A9FZKZWyzMpOnZHI+xdLicFOze
ITar4DCkxouyXCd4VSxU0R6T2s5GyD5ox7+zwiEHmuEHpZcA+g0ex+dDJJ/LmchuqIVwaBGPkoWI
0mEsbLwScr9OnpN/Li+CCvn8LHbaYYjYKtDLFx9XKButh/JQHNl0NH2126d83nwXDiCyqB9SsVpZ
9qS3vtras8tEh2c7Q9E2zJ2pdRns0v1hRCrAM0sKnRjNazOg/0h2plS2wcPorlL/EKvStUoJflHe
zQEFenDXpm0tVPIVA75XqJWQnytpXkzCAYlV8V1VS1XW6ipiVWMKtnERYqOi8ITluVWLhD4Uni+7
CuGMfFsVmpkb6LVAiSNSIjwhrrNhS8n9sNbvUBUBScn/klC+lSrN9LExY7as7LM8PyXaN/NdPScb
ExxAgN+8K9FSKjhirD7OyWpXUZPYUpG5YzwSdwbCHfiJDz1t6zarUKEW5TRzQIrsTV1M3VmpY8xf
WqNUUwa9BBgtJ/VU++thDaI7doz/g1IQtSIuq0jGCnoOKyLh9Dp5BPYkN4IYopODJkd05++RLzxd
dj0iKTQ54FBKrRCSFJEeg5xZeDeu38Av5Bb9YV1tLSIgkTLGpRVjF02mhdEAt8N9tTnVnaPKdieO
Tp3+i+d6IgElIjt/wctKKaxUGe7RK51dtE6KQSpxfhTCnIgl+13pb07PN1oNSiuHvfmaLgmWbTyt
FvBXsKv7yEuc1HBbcNKeZHf8AGU2YpHUfeW31qtu0MXVAvJjIPwhxi09BoXO4Mc3TFAlcycyOSR8
lG/DmsvG6sSZ5aLFZ938Llpk6xIBhxaHIaFipnKjIolRg+Hj6g6BdAXIsqOjbief6hO6T12Kknu/
/LD5hGzV2zvYJAwSRGJxDlS/a+32bPgpGkHLxWk6b/F/qDxdPnqkTS4HkWtoV766TZmzZ1av+sA6
4bXr+iNqLBjaJtP6/U9nqbqI+ooOEpVfF6lr6ZKj+RRTDC/i4jAOJMifOaroN//0r3Q0IPB53+X2
zSYHaV2k5TESbLwlr6h4oPVeN9xakpylzoNsXZy5CqSBLMdRK+VgTW16KxOUnl1g4jtUaq+bwHpo
D6wLILTb+/RzQ4TwP1yZ3tbJYVtuhGXcz8C2FpMUbCJlDlFu/CG9nn7Xnt7lO2/muFSoiEIpSQ1c
W1q/PLeoGhSBrtgqakqr1wfGZFNVcGJHeeGSMC/lTJwaKJKh+0TPzmbaEFBGWeAqL1ZeFbpijmAN
sQIrfsonas/2KwQ/94yXKNFDuVWnBE00/2u2yz7MJ9kHV1tQHYjvs18feLPFYZjV1IYw6TXutEvp
tsrXREsqt1OmU5X2t8M4BEvTHKYKImUJZm7C3DVKzb/8P+zHv7d/ge33BtK6zpz1WFvhgpXiNO1Z
Ukx7UL9LI7VWtpbfayFvhjhYiZNCtloVfZm9O0IHEKhyshD4dAxV1BBcp2qplJ9wiCIrk2nMeQ/9
CxktzdCuz0pioI2ywKFHPoWipjUo7kjDS2IcBpNIXNnhvLRhHFY0kTYk0zJEbjunuE+043jIFn2C
YmeLMQpBNv3QCO+zosL410DpOe1H17evxSHHqgl6uiqIrlV6bIyzOIC6gfC8P+TMP23wk7+1IOZx
PLeojt0yAeHUNe8Mj73ai8/UlDmxl/z8b6tbhWmKMKWUYDqJjUQ/tuqq3yWFNV0ty7dpXe8kedIw
cB5S3G7EVvKjwWmo1mjLYKlQ8tkoXqwOeTrVlUAFFl7/WWuL2TAnOMu0QKIndjqnCKSHqrLLG81h
AyOXUeMPpYS3b8fBhq4JTVP0DIZfWG+w8qxgW331LnHqj8XozEHsofzT21TDLnHo+NaSSZASIxdx
z1qF6oAhAsccJyLCUN+LQ464zbsoyrC0ETz5WfRd00S7hWQJsYPUSjj4aIvV0sYSAAUtCrBpnyev
vit9fXJqJCAYymo7m9G8EVaJiKNyoKKsgyxEIuCecTP2txEyO+Eziu+vnDkS1ZhDBBeVQ5FUH+JO
UmDN6C1XNRvH6k2nzLvrrosJtCS2k28xUTSIX86hiZLCEo5uw5LGpCqcy9tHrId/flyqITKtTl4d
OXwWymNXPSmKXwwUMBIfiZ8jltO2qfXu9RkwDKYg8fQexPts9Es+qJVLPRxQq+KykGpt9bQukZQu
g+IlyuipYezNw+pUA4X5zKkvxDSNg42iWq1pUqXVmafnTvi2lt7aBG12MMJvl78UZYgd8k1aE5ol
KDU7rEnvv/bKUUgPunEuOjdVqINMOR7b3Y2l1hJraVQSXNp1SG2Jqz7aUrYSD5x/uAX+xFv+ZVhD
s/IUxshKUzBdFV5yElQMgEwQmGsdHeyGk2MRUEGti0OKShGaLs5gUdC/6KPgTbH1l0eWQ4e+zUNo
QqHQmBl+m52S5S83jX8WtoRYyOoFUT8+Ls7rc19jj+AZ71zWA1SrNvkuTBwlXndQByOpok04uWI/
zvZq5o4qlFdhUvnVco/ej8NU575pJEGVakFRJ45RZW6H1+LVML0qRrieKFJtIpzpDGw2/lkrSp0o
GTArBlFpC4Flw4AcRXW8fN4oKxyGWJZYqCGUeVxBcDLlWZe9UX78OxMcdliVNktNARNF8ox5VYj/
RJ5k/K3PcMCB0dFmFRpFcJTbXvVU1tpu+OFR/RaF16KveEzH+/K69hv9zJ9nW+cQJBoxl6SwG6d+
v/rIhP25t/vn6LpzQe/g1BnygMjPvl62Snkql35E01q03QhP7afHRjnKwnMUZ3Y2Ufd1KsvXORzp
ViUaVwzjur0Clk82Ybh8ir9As+dUBlQZaXdRaBmzdJw0FYyrv/p6W6Gcqw0osS6J/NDWg6tNcaCk
832hKvbl/dsvqW5sceuyIjEf5YJl3OBAl9zOiWZHPzag9RyO8VXmGkdS1nT3kFmWoaMzCOrEvPYV
tFONPjFQLmj1o9h3TrnaY0jt4b47vlnhazh1KAuraC6QLofCUX9kFzPcOmXFTtkDAws4dWOvn6Ln
yxu6e0XbmOUKO2FfVENpoPGEaS+DFjMY0EQmk3xju4nBxgwHh/OYDHkKMTZnzaFRYlkYMEuOyhwe
ksF86OLm/vKqdqPoxhyHi0YzDXMIWjo3qVsoEsKMOLr/fxMW5u5UplVmomj7q9NLuPtFSsxiTvzY
LVd1+o73wO3vc/CE6eAamtFI4k01XNykj9FskcW51xj64lxeyu41dmuLO8BdPbS5ruPBvXezG9bK
v14pN/9Ux+o/1AT2TtPWFneAlyItzLREcbTPKluUGjuu7+qBoATaTdy2VrgkJwX9VBePMaIWeppM
p4ccCJzB0XtnAMFxgq7dgGoL3vO5jUm+WaUaFn0Ukf+6OgjXh6dYJzrT91B2+/vcSVWWuE5VEx/J
LL4P/d1oKLaVQ9ik+3bZG4gPxLepJElXzwt7CIzbF8Py8wactdQgP7UW7nwqaZ2aXcKcG4SRgytG
BXju7H54uryUPdTZbhn7ZJskrAGDUq3peN8wzeFY1e1RWFSw5GRuK96CBcO/bI1yAA4RsnmNFuhJ
oNqlfcnjT+VCcQJSX4aDhM5UzCINEYiS2dWTu07ztI6YlqTWwCGBKUadlswIB217Xal3UUh8kd0K
1vaTcMdfMKe4rgqcksYzbllFuvTXq/jWdHO8x6QPOnT1QPZCHB0K4HjJ0ynEPG634uzIQV3Z5gmj
N85oy7nDHmITn5rmIHaRb1FJ13IR5AHoM4ilXQxHMSfyZbZL/IV+s4t8UwqmoRIhmfHgs2TdVSYL
p9GUQdcdXRnCemPqynWmEohK+B7fnmJpq7TUNSzKrFm/9iYo34FW/a9OkMnBQpPPwpDqCNtD7hVh
ZKcjpTtOLYN9uQ0i6Ea66OhGRSET7IpJVHjjirf/viYi6q4ZDOIZuooLBgS/fzXT45VCW1Z4uVlc
yZEjtA8RJe28C6EbE9xKinLR2y7FB8nkwZPE6WRFykOaCVfCJHiXP8v+8dnYYsvd7Fo1S5k8Jnib
1iEjAvbq9dBfQR3qhanLxR51M6NWxsFc0YBEMDYRHNRIx9TiZOcYrVm0w0T59O5lwtqsi0M7xUCP
EhjU8Jk+gIpgtDsH23ndg6ywO09n+Zz51IvIfmKyMcnhnzRIyYiePHAXnfOjiPcXoJ8LnSNWHMk9
kLBS7Ii7WLQxyGVCSxaNeq5gjXEu2lCpsruaOLW7LTabbeRflKD/PU+zjBa54t/6HJmuabhsSOTH
O6OonFXMYsWHHoLL1IMIsTj+gUntlmloWB4xSLW9/B9p19VcN84sfxGrSBBMr4wnSFawJMt+YTms
mXPmr78N+a5FwdyD/bS1VfuiMucAGPQMgJnuMWirr5ddX7CR+VekEfxcuqUh5K7SaQq/ZKltkveE
3NcF4t+Q8lCflaTAQSJXdE+b11NJhRuY5YZ/xIuNDQ4ssrJpGyliXodOXUiznCTnOyN7Xs6iB+Dd
c+zWGTisMIokpHnD8nuX6cDkOMcSyR7BfO8wrvbWMW61Y56KIGrfE3T0ClFKVIUv4Q6lBT2CCkIH
0zYMn3rTzm/+bkeOBhucV6Uw49/HD8JUqlTTwmUbt7ekMh0qK8Yb4+B0HlmgMqdAP6p7Xu/YKSPz
47+E9Vcscvyxkq8m+c7/tqhUqhoonKv+LhKqHFo68jH8iOIZO/+ivSt32ljkzh0oVBjkqsXMTo50
A1JLkBuMZ/WaNW+0j6IyqN39tjHG3RPk+rTWlkRxMDDdNr7Jq6AVHQp2w8vGBBebR7UyzIqluGND
O2dRW1ydpmXt0dIEU5Ulf7qMIPvBc2OP23u1YZpTNYECoPNAwOumvv4jgpwUCqW95VCL1FX27nOs
jTVu+6lrkxka6w5ZTuZJQZxmTYGQmDgIRrV7tNrY4YI0pag5aim2OWOpyj93AchOoDWW4HzNFKoH
3FgR6IGkj2El2urMBy5tAS5qJyQPlzm38OaYg2gYKoh4TS1bOznKPqoqhe2cu8iiylC+R+U67ns4
/5+lpZXkFMmPsjafC3M6ppKoGmg/K1ANTUfNq6YCUN4mWGk1JYqly+wWTvOtc/XYQoMbU8kQM/to
4Q1N5JW7OLKxyO2C1CpqEDPiFWj2+yumFWjd4+rbZ0EBXUTQiRCcWHY39sYetwsiukh1yWqZV4M6
cvm9kHQ/awRPW7tbe2OEc37TlAhm14BTJvmHUap9XZY9atCnZTS+CDbArhdubHEboM9pMlUarklI
MHn57QA6aFm16xfxk65z3tP/DWGu3x7COX03K6ZRtQg1hNTuIK2HvBedWncPlRsTXGpqhmNWhQqq
lVvyU29/SKS34+lxTp76OnekNHEEMyhyQS561mVPpUkFhORXVu4ornFmeUnr5aWH4hkUEr9rDinS
IJlolmJonHvkMkmqMCHIEcjDql9bsyBZ3EWKzfc5l4jiWu2SCplcOzpleictz++ZsY0BzgnyyVij
ivEMUYh2sBQ79vNPg2/amlN8HA6iPbu7nTbmOIcAOfLUyD26NpMyREfq07gGStHZci3YtvvzRqkK
fgEVFNkcFhlWv1RmjrfSKjnkRTCRx3fN26sBDnxqq8W7W48URrOh6YgK4BXaQdlRQQFO7Uhigohd
bKCv9jhHS5toTaFKwFImJtSLRyovAbgyXaTIF11u7a/SqzHO6+qylvJEwtOp3uvXECH2Mhwy7VWn
He5tUWz8H+eS88E26sNx6HCUiI/lkXhNYB5Hwy4Pi79ctU6JdhHvskX2wT/C/WYyOS/EGwgj5JUB
E4PhWulN0Vf2aH6kRmonbSwCJZEvcqDUJn24NjlOlL1vBrKXnarH6JG6nVvctg40Yb9VgncegUGe
2EPSJ3mgEeKIpIyu1LfunM+iQe018VqvU/iiCbm5v5mKUdK0TGeDCoPaLwLNa44piGyE1xv7nm+Y
BiEytOT5ti9TmSnYXzAaCOp+N/wm6A/RUfkZOYWbB6KAte8Zr8a4bTbHpt7pI7aZah6SxE+yU9p+
1MCkvcY/Lvsg+9KfPvhqidtj8mKMeHrBBEYFPRgzdUwJF66ypgvvUnbdQUNOQhU8pZOXu5bNUukN
+PwRplhzRAhiAzSZZRRS4ugaIr55JodGcoZDKIs8hEHsHwPcmOU2md5JJO4imB1O9dUvZkbqzifG
y8ioqURklrvzuTHH7bJSSasyNlBPKvdVEM2Wpxujq1bEvbxsu9D4aobfW0o2y4NuwowWnkBpQxa/
Mq6sd90R6Qr7TyaKpbG53SxZI+tTNoy4I6r7Y5tZdpy0dlFJgiXanbKNFeY4Gyvz2hlJo+B1Saep
01iNrY/QDZypIBbvH1d1jb1qG7qs8ljRVdY8SBZe6v9fxxexa0S0rI5jIG7F2B/UqzEGJ5tBLbgm
n6oCaEvWazV9MOu75j3srGBl/D0ebnWKUs4yhQF63UHqTP/eRNWJ9IfLjra7azdGuMVZzWYYwxlI
lEcjuqeoHdLueNmEcGHYXG7mimhjEScV3rD0a+MmOqggT82cdoHwJg7awlOvaGU4xGs7yEZnEXJZ
bbldtccxRwY4PV0eksgGl0oMraRkmoRabFlqbINGNu0MtxlFFBa7YWKzOBy2SWOnmwveHZGNXY9M
mgjvF6NtOMN3xqrNhKl/4I3h+fLY9j0CEdCETKqp8w2ulqHF8izjlqmO1juIE52zRlTjtTt9hmIR
ikI1yBFx09dWab6MFd6yhuxEULhjXZeaYO52AXRjgps6NFAMa0UwCuk8UejorfVRKZFXkim4PF37
3r2xxEUEvSrHsu1nvAEf8wfVjU6Wkx2rI5DUFyfogpnjK1SrzMyIigc6B1X5Tl4fejraqypI7F6Q
8o+Y+jokvio17Nt6jFmmrN99gaSIWzm5r/r1MT/Obn2LZmC3PNilrRognQRLrKgqVrB2fAXqbA6K
Ad9HL9FsflKS2hvM0auS1K661L+8evumNFXDJbihUb53depw7RLmiIBzHjmLMth5VLlRUGd/Xbaz
v26vdtjv2EBgp8h5ZbEZtZIrKn0Eubcticpsdjeu8WqD31VyqBhoGgcoDTeq5hci3VzR97ktZTW9
Ea0j4rhGl2O9JJ7RR4LNJDLB7aVqjPAmwW7slzKg+lU5CWoBBN/nSxWJ1pFknYAKmlbep2Nxo469
wKP2V9o0LFSTKtAj46J2i/KJiK6L7CzaOe/PUnffi/gw90fxaoL9feNMUWMyEmWwOA5tdQZ9c9DH
veBpj63lnwjwaoKNcmOirtd4HdIywUJAiCn/oKDQZZntWj5kkhP1gt2xvwtfrXG7QzJAuLHokOXu
tM4hJeoeIY1c/6gzgXuxHXBpVNwOWSXVDNsBWupFlztzd9bNoB8Tm1qBAvbmyztetEjcblHTDg2y
JWZwjIK1OJaRKKvafRnFwe5vR+P2Sh2FskKtBnRyoJRjlNDVNcVDAjpyhBzG+7f8v22ZMjumb9yh
r4mVaDKUPZY7xnvJroxR2bAGTAVcPqi3QuKEyx5h8tIeKIKVsoZicDHaV7Sr1M+uYTD5a8TrU2gP
uNFIXMuNau/you2/ASM5UBWLnWH5yFeF6txVPeLBcqfdtMfilJzGbyS15c+DvyDjMlfXvNcFVndd
ZWOUO0tEKAQgkdGCIRVHSukoWU+CUe3ebWwMcJikxxS8tqoRuSG28FF1i8aOrg2H3oDpzY3vRERb
ovFw+BT36E2Qmw6euR5laGgpwgEx+PljI28GxP6+9cdhVXOL8djO39urDNXfyPOcX2IM1h2rOBeL
/O0i4sYkh1ETJOPXMgQ5cENOufVQ9VeS2eLkr9qz9REP+/blNdvdABtzHFQ1tC+XhcARZe1sZDcV
+ajQOysRZMm7zRbWxgyHUrSQYqXpgbxj49KT5Uen/pBYdnf1b0rpRX7BIVanrlIMnWu8R0bDNcnT
ezCy+Zen7R82sAZhFEuxZLyZvfWMSC3yupqgJdigyuAOJNgSaqPmg/5AB1uLQW0IFhZgh+haaL+g
wny1y/l8NiwFkXSEfXqdPpQ/oG3hqh8SZ3LNZ9CmBXUgsri/BV4NcltAbqfB6JmQdzP2gdxkB/BQ
eO0gqgfch/7NwDi/z3MFkudzAl3VU/HEZOvHwzq6M0ZWguHC9NYfl1dw30lex8U5fppWVRQnwCpD
u5+SvwxaCnaWaOI4l8/0elpT1hlZ1trRAAOk2U7f0jR7uDyO/XPhZuI4b08sxZzAJSc7Js7uFAKx
43m01UCGAGR+ElWfiPyPr2QbhrUhdcckd/3VB3d5YEq2AQcsju2HNrCO6mdVkIAI5pGvLmjRDkFp
B/3nYS1tKhm2TtzZur88i7sZ2+sk8lVsKEBpklKDkdzK7SEznJGe5QTvyDMoCJVVcIW4D7q/fY8v
aKuIUayljJxtWL+YsuoMQ1APN9q7ZCAtC0dL3K/oBuGJVzt1DMupzxN3be4iyS9bQe657w0bA5yP
EwArWUwgrYwmUjBfo0EK1LXy5+KZ3kh3E1S0RWf23W27sch5O8TZdLNSMaQsss34Fm/vlx2B/fs/
Iv7r9/keFdbWUQ0ZrozYA3IX/Ntur72Zo7KsExMVM7hHVjn4KWoQAVQNdGF/8f2mH/uDfFQD0wZN
c+L+NEVLtTNvb+xxK2Wh6EMqQ8A4XTxzvlWE/UQ7x4Q3BriFqRtwqea1hUo/zVb82o88lB8ptozM
DweFw+VV2osWW2s8DGltS6qOCTaO/uiuoPitoHBoLz/A1ri4uTcdivdwJr8xyVU55SvkzacWA2Qc
6KwqObtWIcyl20yVbalcwQh3cuk35tjfN6lntBoKiIxNZu7l2IV3rtAND+qpYZpzAowVzieXziRD
ZJktkjSX3im+4moHUDde1y3qvNnotM+KoGZyBwHfjI6562Z0CIW6VDZV4hY49y/NB7kxXC1z4/Hh
8jTuur2iKhrk0y2D8urpS0yKqadw+7w7jtqpzwRXmDvBicqb73PjGEFci0wQQV5tn0uLOFV7rQnl
n/ZC/BsrXA6mxeWYlkxganLY6uBGTPGioHNRTxBkYlZcoT0uF2uNKgI9CqrElJvhJ2t6lbzQN1Ej
DPFVmAsur5HCsIfD3DfD47CwBTvbOIQvUg04mzoIIXb2NLrscVxyGhdkQZMbPld4hqCic8nuLoOG
AsUdGt6TdQ61iBE1s9miyC+/6q+GYD5/H/zmSOzUw6OBfXmcu77yaosPLZACyOnMaNDz8CY0PC39
VCsCd9w7ljANir/Hwxd5R03UgoUcRYQq0w8EKYd8qo8gXPctR9Mh52FCPkTUjbLvLhujHFR1sSIp
EkyDLwvFPF4VqB/W04S+Mca1JLyyEU0jB1XykK5J2bA6ye9gimZCPbgpvJ7vkiP5HtrEju+kB2Hv
+S5ebYbI7fOpHJu+k1D5R8F64OqLTcFVOh4GUIhfGUFyLG0Ua6JLTiScJxost/MLJKVqt+KiujJr
p6oKe9afO0nkmbsoaWlQZJFNxQRavkXjVE1BRmyB/UaBsk1jxbaQWHmvA4bKGxMcpEimHrcqRA7g
kuCjdvsry7KTA3tmrFKbdTY2WLurGuVRIo7g3VRLQQaM+wdLt1SemmssJ12GRDXr3Wa1ZplHlbPk
hL6MEzOxy2vtRxuJ8pO9ddva5IZbzakJZpyR1QiwQ1lna+xEe7ZKt/e0nyhZdruzprr/O8BsjXI4
ahUD1YwYueuSfSRT6qTtj8x4uGxjJz+mWxtcHpmvSVUPI14h66Q96f3VXB5K68M0PjTh11j+GolY
skUTyQG0nEI/hTSgz9LofV5/0tuD8Y6O3u2QeIYumYSURDPWigy5nauV3Yz+5UnbRcjNrPH8XGY7
z3VRvDywl+hpw8umT25/VUJPZ1FR6l4H8ZsBcXgcGmnS6gsqE+SgmNz8QfN/GTSvZlBkoKMXTIa2
+OZyN4ncjpJD5mGZUAU2qKsjHcgdCzuh257703zCIcCPfNFdxB4mb81xmKzlkTGX0YJyr35wJsuR
QwCYfs7m/70w/810cuhIdBDFmC9iKe0dKb5W6lW2Comw945P28FwgCFVPUlSqBHiHtYGt4kfuoan
f9ROjCRRmHCxheATrq0xDihmY621KAJQTKfRRbub0zj9ufZmj8XPxRZJ9+xmJVt7HGio4WKOISqM
HV07L97wAeKbdgNaxtHJmmvWYM5aKkSdj0J35KAjTsmwWEnJcL/4unjsqnTEERG9D6DtWA4iZBQg
FV8yEeVptkwTvF8bzwse+fXHjB4v44jIBHcEbSdjUAom7NAbkxPq0qFT0LikiQ5nopnjCyNGKI6N
a4f1snrwbFs+iHYk2/JC1dMC1QMnLnh2RFKcgsCic+ChllJrDQseIv6+eGk9JiMl9P29XGfjizqH
GrrVLWMyIYAVPwdvyW1GOh+6yj0ksrrnwdV9+V8Uj+4dM7ZGOQixrNAophE5669yd8VOY2ib5Lgd
Kb36UXQ7IhoihyVtVa+G2iFmKnFpW5A2Ez5wC6CXv1gEZQjtMlYCQhO4eiHX37u+ejIrUgGBzc+X
vV40HA492hIZf2UidWzGx1wL4kZwFyH6PocTtLbWQaVAQyW7yvFeSd3Lv1+wa/lzH5oPaJOM+P1R
eS7Gm6l9lkTivKIEgz/3zVZurrWBHZuCTh3sRHZ/XgN2kGVHMGGwEsQPngAnmmkZVyGWX1Hs7qf1
nTVwFAH4DtrD5LL7vnfUsW9DMH+NMy61ZXQdoDw2HyNVPixrh2eAG6yWkGededOF2Ggwb9ncTHU6
yVBWo+HiIR7ddDxP0g8j/1S236LEi0Ae/998gwOGeGlH0laYydbEE/ahV4J0EgSNl4bnSyPi4MDo
qTpPCqJGIV1N6kM66nZd2Fp1P6I5Sj+b0rUqunYTuTyXYGSr3pYhC1T64sXkca0/pPS/7Vpeuikv
TWvVK+A4ke+K9Tl6T70lhTgS7oWIIRvGy7Fy4wjruOqpwrqg42N8WxyiE/L169lDISLELUSNd2xC
+DXaGuP8II+nvhmZ2iAud+xufjAm1IJUsh3lD3H487LP7Yb3rTHOITJLKlHui/PBiGYXSEQGOS55
0e21uOkL+4BQb3DPHbYGOXdIBhD3ZgUQNqEWqGitPnHmCFnflIigaQ/Lt5a4WKHOI97BIhy0LLK6
VVTas/rwH2ePCxelEi9ZHaE8sfPqF1X39RAeQ98IUMpgJzei05xgRIQriYp1yKH0I06nvfKkml+o
rgsgSOB6hEsqJ6sH5wnk5NxJOWoxWNpliHi113n2PZl79/LkiQbDnUzVWW1yowXtkzaceuvD+K7s
brP+hMsi53EB3wQjayyvcEmHajUn9dtv5HYNWKu4+piVdvXp8phE24mwQW+AYjSjrm6ZdkqKsuUX
7d/UY1ImkK3w6bfQKUUMBrvRfjtKDi0So8vrPIEL/konM69XIE46O1KAhLkSdlbvnt+29jjAaBZJ
a9oOZE1gpnSjc+do0BoOvucQhgpYFdTS4dZOFtzNs49egETCgcaUaalZK4j5cjeehwTHUkjn2mab
nLJWJJkhnFEON7RoQIVBiBn9xcmSeUbBxAdtJoAtHen9ZZcRbQMOQtak7RNijhJaQcsPsxl+mIW9
4+wTF2aPr0DWunnSqgy17YxPPzklgRYw/V8hmc3evcXGNVQOPSA6Pyt1wdADjbyri7bac3h40ZH1
m8PlWRNEEV4AR5NbLWwURJEqjJwm+hTlo6OA1eiyFZGz85VdNJ7lhIRofZDvhsWrR1zdZl74ebnJ
EjtBVwwKuz7IIO4Q3R8InELlYCRWjEU1WYdUqFz3/c8uEzUmC4Be5VBDkyJNS3ssVdNWzkA/DuaN
heuy9dwYd5fnUGSJwwu0IjdJPmKlVvpXDm4r6VRrpyK0p7oVrZZo1jiUwENlkiyQTHkhBWZPlSHa
KkbwtnuMLWw6ZJ+s0bk8OhFYqBxYoFhIVwwmz8XEsthz7IqaDcZFgqfylQpr/kRbmUOLLAUhiJLB
Idsoy2xQXB7bZrRrXStsfcqdNNQGPwNPvV6Inr0EEMxXWeRG00uoh0EKvPh1dJXFg5PJV1CeFayi
YGfzJV5ZrKc0bTGhcv2Um59N60Yeny4vmsgEeRuk65bWJKmR8y6QuZGyO6n80M4CgBL4Il/WpY6J
2hQDDnNrE/thpLuKKbv/bRgcSMjGUPXQxACsd4nfS8ptmc0eSDUEZkQLz0FFZBhtRHPsqrobnXZU
rnTwANpUR+UnFZVQiGaNA4sqlReyZCyCzOOHIpMOFp0eL8+aKEWjHEqEXStlMcFhsYXs1gugm5DL
PsyabaI7tPhopfZ/jFa8oM2iLnqWW3CGQbmj9Dabz7Ek8Lfdl81N8OVlbIwY7YYxCPEcTbFnnOVQ
qHFPbonqQkfPYW2bXe2J+u8Fy8W/llXzUEpNj2KNqH8s649h0wvgVWSAyyjI2msZYZrMpqScFl07
SqEqMCFCcF7IBn0maw/5K5a1MLITPICA/e7cuVJQnjTJFvXo7IMPq0EiFPKVPBltoRZjY6Cw3zW6
YJiPWfFVnv667OIiExy+ZQbNLSPCnS9ku7vasdpqqUAgnsfHNO8NQZnJ/hK9joc7ZaV1rcoqA9NU
BtWySR2wIwiWSDQe9hM2hyoddJV9zdi3VOukZ65sBOhbuTxl/4AKr8Ngv2FjQ2q1fk1WhDdWgwnV
gtjG9TW6fxxwjB7KOxI6/9UROKwrCUkLOcNh3lh1SKzMNiKsTZtZEE9F68PBnaQqWSqz6/k4/aLq
pyh7FMycyACXAaVSFIaQRWAUlr9KKkCHH6FhPH2qrhYU7FvHZnEv2xQ5BJcFQbem7iQV6fHcHSYo
Pkj6WctFossil+C1kCNNWkIK5g2c5VnaH32JBjcL0k/FkdF85JVTNcHlcQlNcnjXI7WLwekIvNNR
FlPjsa2Wbesrta2YvYvisjHpBf7xDzYtVoCsgA6UDxx6ROWIGniSyJ7ao+4010UwOvHXEQ/AjMxE
pOkisscHjbwjWV8UQCc56J9RPetXThKEB+nl8Tf2RLep++75e3h8uYVCVUgmKngNQdFISa9bkbLF
ri8SXYHisonybZ66IGcUSBViiAM1NJum56mo7EgX9BALjPCuGJIlz5IKazTPHxPpe7T6JHm47Hsi
E5zrrZOUh9nMUq/slBE/Km9mTXBNv5tJvk4Vr7et6OFU6zHuITLj1jQ/hMltXP6cVFEbm2gkXETq
jH5Nc6lHhUH3TUETVncwiSjbEtlgXrcJF21JlN5agQ0JyoSOk0e86jRcx34URA9KA6a0zLWOooix
e/jbzB/7URujmiZJKpCWxShW6pgFjK1U/CwuGhsXmKS21hRrYDVQil45cdp8GzQQsoZJLhqQyBIX
m6JGXRcjQ+gozcxeR59EX61BECv22g0p2cwaF58Wy+wgNhIiGypcBjf9YQHDdvlVdcQdKaIBcYFp
NoyIljkCU5187cnjEp6sUHTNcdmGyvdFpzJpcrnO4Xqg+y2PY3VWVcF16y5m/p4ykAy+dbQyXwtS
0wI35+lVlEu2mYnYWPaz7o0JLket57FpjR5iIyxrYPcmdLKpnR11Pz11ZyIY0GXkQUL6dkAkLek6
sgPYFOPIJ81OPx/l2V9yAU6LJo6DhVKfWwjcItio9C9zKp1Qer6M0vvRczNvzDs2GCDrWQUVelgY
TqaGimcWPsF79nN28nugjlBEVzSiP8BATtpEwxYl0Iay2ty2+nvBkNhS/3E9vRkShwJq3DdSGQHW
QJw6u5JdnFbU5HaWXR3/DbGAaEQcHphWE6tdAc/Lo6CA4BGZfwoGJLLAocDSW6OBXlng9F3GBoTc
8TTdxk/9zxlcrbHXKcLDxG5N9SvKqTzTeYqmRZnWsEkWhx3+LaTgsZ9coRkZD0GRv9xJLi54/dx5
R1PwBl/VF/zdeGRmqf0szQiFUqpckai3tWxy1CYSuIkA9l4AZWMmT0J9rFjwa0vVCXvZsVJiC1MU
kRUOKGayDGSckGil1g2djp2FEh1Bki/AIr6WQF9pVxcpdpSlRXasXSv0Oemgmp65l91QNBQOKUai
d2pjIu4pYW9b9NiYi11PgkSI7c0/9i5oaDW0pmrAVW6+aAFJHXUFsMpa7UzKQSNfiZHZRn5S66/v
GM/GFNt1GweQY12rhgYn9K44DOqnBq0WIva73Y27McFN2VpRmmUloKHIntLSHRIBw83ukmy+z4Fp
uoZ9MiQoC1WiwJgtp54+K/3ny9MkWhEOTfMuDDWQHa5OpmU/p7FxEpDdNmMgVbmTiC42d+uJGA3x
3+vPgWksgf+waLFfJkB3ckjuDG/xiUvOojrG/fvNjSUOVCO9awu1xbigQ6s6mt8FhaO78s3kL77s
IrW7FvUy7W7UV4v8i0cCtu3JzLBa83TuxtFOtdSx/kqNd51QN3a4bAsFjbJclAjpJpXtTD6HmgA6
91PgjQUWgTdbZ5VzCqEyjMT4uHidk3iQ/b3HNQYegd9B0Avikd8Owb97xHWWZg1hB6PisFh/5ano
dCfYo5SDAVNKrZLlQO5UBqEUKLEA0fYz080IOBAI+2yBvChOqeQObXN+cgqvBndBBUeKZmxR8Nwf
DdO9kmVLUXnmLuhWKkli4cKHFJ6yfkvmp8to8A+jeTXATdeCer90arEebe7oJ9WN0dDlVs8SFEnw
JPpJ5Mv7+an6ao+bPRKmYWWNCAhgoCC24ad+cm0+0N75VXMg154ot98fomYosgXtJEXnTyvZZMZa
nSL16aFkfar9+ZCf4589tAUKdJpUIv/YBfGNOX4zZWrWaDUePSYHPYdMlCr2tXv9gdGTRI6Opsrp
LOrJ3nWTjU0uzM5KsqSgDcFpaToPS6CKZK/251AHN4RiWJYJAgAOIWojlI0Yr0esbik6szFJTpIg
ecQcutKPy165OxwdL9WGYag6yDjfWlOrsVKHBCum6Qn6C78IpS1EBrhA21JzSkY9ghI9RHjmL2kl
aAPa+74qm8zNXyj3uPWIJmPu0xI+sKpP5fAhzESIzZyIz6u2BtgP2CJ2Oc3J1MFA+3I8zt2ksSG4
7bEapO6b6G1/dzgKhHk1iO9plL/D1EmaaE0EkFAWP5N+NKogddtFBfXVAH9/2SZhDLXPDjxqj/3L
JUwWdKqtBKOH9rMDCH0+XnYwoUEuphq4tbA6E9lC19rr95gJjhw1yPENtnKKDy3I1VfB5eb+HGpA
IAoKD5Ovul9GUmtLmmIO1dWV6uggLZN3eVQiExzyGNZc0aaAiSr9NOYPaZfalw3sQRvjR/h7DJxb
K8Wq4k0fyzSg81GFtt/wdUwF88TytD88e2OD8+xKI50xxBhEekS++K+L0fbnyrQ0rIVCCE+yall9
pg0GrrCa5oNSPTWDYBh7abaqvH6fQxhJXcuexPj+lEtfxrz6KEvhwVJRhWZk3lqJaJn3V+bVHIfP
6EZPGlrqklMY5LqDIng0oIMztkTBje2LP1ZH1UHoQDSZ/qHTXQ06GIuzBrno7JmB4UfYM7faahsB
QQJ80t9xL6duzHGzOFZTEVJDQpcyGskyqItgg4ba974TvRjuHh+2lrgJpKSWizhNkGhB9tDGURi9
Xghxmhc/oYrPOFVuGQhPR7tOqDIfJISSP4RN24k0pFUjnI5Py9P8AOIlz3TbyP7FpD3U7nTQ3xU5
Nja5/TUYUkKbEQIgvb+AQENxGyd0zSsksB5ungSP/7tuSXEHDeI7E7ru7O+bMJUqehIlWo0GOpwu
q+ovPIX5PWojL8PS7vkFQn2/zXBuEpWROVlajmvVPviV4fWnckGPKmglTsIUlsHoH3tgY41zlXTI
0TUth4yJmul/hEdcnyBdjl4oLEQ8nPuRamONO0Gvs5zKhYQtwFoIdJzN+m96jboDyBah/dDoXVGw
398KG4vcSbpeF2VJhxilaVB0dupjf2SV8frn+X55TgomtHc2O8ESshW6MKf89eQUtVndSBA9JcZH
UJupyDTz1ukiweXHzoYzNEvHQywlikYsbumScCo0TRtnJ1PuWuhL6OP/Po43BrjVwi3XOJvlhGrt
AsxLZnrVz4azkAKvywJeuJ2t9cYSt0q9HnZrpFiho2izDdR/nm6kKRblSZcn7I/HJElr+6VYegm3
KnjEdKagPtZgW1TudNTCLaVdihsIRCa51Eyf+2JKrTEEP5I9P7MdFnntgRhQeQxtFfyO2bf5fw/W
Bnp9qG6YyNf/OGUPqylZVGpmp0kPiyLZU1FCZjW0oQBg9IInoJ38BrY0CyKnimUYOjc8o5O1vsl6
sCukoF4Mv4b0LCn31rzaDUpUqIWHzsq/jI97rrI1yQBtg8LjIEeZbhTQtEpDe84euxakqrrAH/eO
iG8GxiWHaqL0szrDIUdf8Qs00A/oEPOYMGcdDHb06fKY9rwEfKqqauF/ukI4949mtLTUDaYxbg+p
dYi0H5e/v0eMgeH8NsA3RQyS3g+dnIPCt+kfqZG57ay6SVpJdm+OpZ3K0z3qXg9V+SWKdG9I8lOY
4sFNnW+apPLzrAuatXEu/6j9hXz9TZzvLLE6NmsEtnMwy4X0tlau1/z+sgmGgBwQvxk25yuRStQ0
tGbGoQJtA0TuZrijBMR17Xc1EWy7f3CZ1/FwLkMKM16twoQe06n6yXb6eIi/gcTrgb1Uivq9BB7D
90yYVVoskRmCdwnqK2se2crqXZ67vcj5ZvLY+m02WmutoIbJsdFoYJ5ysFuqbhOU5zAGx+rkTsf4
lBsim2xBLi0Yl/s0dWcWSYE7/M7Tkaj6VWB50mP5VfGYeKvoomnvQv/NELkIGna1mc7oGHLkWncT
VT9W5nBKaXLXpuVzM1aONFAHLz6p06L41748wSL/56Jr1nQ0TQ30QoUFzlOKqwz3oZaIZpR53aUZ
5aBFLY2wVVvssrTzLGg0d054rM9d40bQNUGpdHyq3lHosp1V/inB7CutXBOkDflEgjTKAslMnSTX
Bfgh2nB888RkSjTOMmw4PKUrOGywE9wp9NXkmB1XjxxEe24nrXszLg5N9KpGK0WHccW5Al5FKXHi
ofmka0NiN5N+95+8g39aQOm3Whc9vKM2jlV81ObBHkWVLwIP5F8XSDlpJh6aJCiSdje6Fjml1XzR
ikwQsfey/jcTx37HBkkUFSWsCoQGcd/6q/wF1Q/nxtWCFX1Dliu6nBKtEwciOvqtNTpinYbqttWf
1rnxuu5Tp375byvEgQc0w7JVljB7RZM7zRJMCqoQEsEdhWgsHEiMNKY1anNDhy4oT5PX6MOa175U
x7dqFImwQr6MFXxxbDM35SKNSHqSWvXb6LGS28CwiuuErvfJlAZIye/kIr3FvhO8Fe+7iEkMQ4On
oCyXm8zCLIGyJiJ15y3Q2oidDOcA8MQgs7TT8/JNxJG0Gz839rh57VQ5sbS1nZ1xaGy5eS5awWSK
DHC4a0Cfgc6klJzeuG/074Up2lSXDWh8ZVyUzaRKTGg+9r70ES933gPOZd7o9Shl7v+FPIPIHpeu
Qdw1H5MRaAuGHbsYP86daETsC3+Eqt9roskcvpqWufRqCQv9M2snT6GKtWJLBcRN70RYLhoNl6wt
4Cmc1QGQVGblJxTn3WjJ82V4EFlgf9+AnoE27pAqsFAU8odpSD7lpH4POGwmjMPVsdSGXA+R1esT
/UGT6H6aSbCWcxDTTuDO7FOX1obD1LpL1mIsMZq5OYX5V7M+zcXX90wY6vIVvJURU+dGQ0zDCKv/
I+3LduPWuWafSIBGSrrV1Oq221Nsx8mNkDiJ5nnW05+i8+1YphXxP87FBjYQoJdJLhaX1lBFgKcj
GU7znELUR+eEXNtn8mqCWYUqYapTCKG/WQXXg3hSeA1C2wGl8WqAgbFGyU1NNBBtRUcDxdn8APqF
S6qmy2OWoz/0/jxeDTH4tYRaV8gVVtKMqZ1GE/ScTVuJr6UytOYP8ADqZLUqBsvAYJqlywgsI6Ps
5MmPecFQEpk58dy2i/1ZEssWNfSZHPeJHoCv96ikdlc8hjw1cc6usWWrEVSpukADHmkCEd7i5vFj
al6H5Zc85NRMZQpWOwfEMkVFSjcOZqcEL/pKuTv54XlEeFoj9eSFP04PlQ2J1uP03GOSqDjwStwc
R2dpo6SyneNg0QK7KShjgGHJEue0ttgC1k7B0kXFYyoH1QLwgbBNi2ya5MjQNnU0kDdGVyNNwdv8
EJy6NburOhrvTCqoq76rpVejnIVTluCbqTU+EwHq6YMGPkDznszRlRo8zHXHgfHNr4y1SQYz+jQw
jdgI0VYmgVEaUo1n6SpW7Pg4uNUd/8N+MxJa22MgRF9mYiQ5xgrBUXSrefVhxqh9iBz5AIGE6JQi
auZlLra8ZW2SAZPSmHLQngPcl2tyqO6hZ+HkdhPY8zMBu7PsBy44dffBnu7a3kEykBLKeTCqDUzq
4bcF5AgLptJrL+9/7pvZKqboOuTGZV0zUAXQmdNTm1aqKwPJUPWQ31FpndQeNAtqce7sJx/5ol8b
Y44ulhqkyzOA8tymljjcdovfq5xX8i/++Loi5rAW0H+Z2oyrrZ5pd0EPGfXCVw4z6OcELjsXPYb3
x/RqjDmmaJjrsE56OP/cHZS0sOM0dboqtdHZedCEL3k3WmKuH/7t1Az6obKKnUIB4KXWWON/3Cr0
u7480sHuj5Sk1h7CjiinJMyIUUd4SWm5TUHYiWG9H8mv4pG2n/DJ8LfeoJWTGEyUW8ZTsXQlTcX2
pTvqT4pyTrOvao4sIW9ifTOFt7bFRLmRrPdiZAAuoVolXFO+2/IQdVblL7fmAYSfFrTwOA/fZgiE
9jSQA2uaIUGr/u3ZlbopC2KFEGiZU3uc/Cg9E+NThLZ84asun2T5RtI5Nrcih7VJZkv7MNHKEE1d
NoGyUDTYZVC54swxsgmSq3UxeymSsjNJhL2MpcMc/Uh41Sne79N/X/m8sCSF2ARAxCJ9KOtbsjic
S0X/wHd3ebUAJr6OxyJUO1UN7NrFIIj2FKH8is5VO8mdGS3FfFps3rEw2Ft0yTwXohTYmT5gDCRx
pjL2s0Vw9xfG2zgGdaWAaOYcYeO6SXUXEjjgs+K8VryVMJg7jHmCTE+MuFE7dvNRq+1e4uE6zwYD
te2S93IoNoBad3kyUD6QLkCcejAQWR3aSzpJo6EE9YEGYzA8/rmt7HwyqGHidJxQEkXI6AyksFrh
+/7xbD/BKxMMIFRaga+umH7We8ZBdusDGMbMb7NHWblannoQxxlYfgtNGKKijIHmYavbuhyAIC72
9hfEM8EAwUL7TaYWB6UU193gjQ2nprqN2qsNo3/ACgkipZyL1EDOb/k0o425wGB8eB4Sm3axy04F
HmBrDK39RW2HnSuj1D1XRpNYFyY1LJFvM0o/78dfUwMRmrDzonk+kKV4gCLTMV9KvyOGQ+rBLjLi
qIvJe/opVu+glMaABqgVlgxKLjT8VZ5wn33dnk50kix3oK7Kude8o2SgI1f1OckIQcmuu0PbpmWI
GWdfty0oBDEZFG8NkbnVyVJN8dIimteiyo8U4k+JzlnENnD8MfHyIK9Ork5iUzA1BEv1fB0MvlZc
EV45fMsE+s0lVVIJ8hdsjCQ2BVFKwaDDKP3llDRfummYLLHk0WFteqFpGJquq4phymwGWhCKImvG
YASbMyQpki/gCwcGBhJ0kBS7uo1RBNz3+63zWRlk8Q9UT0Vl5sALpbldypuI139E3ZV15/XvM+An
NPWoTDK+pTL9qLaeooxODXHFkEdxt/lZsDZE79XKCzQpzJuy7wNb+TR5dFK2840I6fPF7Q7ZoXT3
t423LAYDU4gaBIYCnhgzCFzDgK5yYVWIZ4eZ9/lNN2hvA+kBrtY1VGWlCQQ1CXIGD4SLobur3wLE
4CHk+MJmSmO9hwwGKl3RVHOMZ14+KM9UjkvyTfDbjbH1JQTZ569fvK9gnr+zaJdHZj7VuTnamqU8
i1BqCBwan7u9o3q5Z97kn/fPbfsi/7lfGgN4AXqqU5kGMmLdOGV3aAavGngxBXcfmXCpa5I8ygs8
YII/CJ6S0RldB013jhQfNYgk2goYIwSHt5tbH6vr42OwthOVAYwRLb6MXxgjOn/0Ij/9kASjvrLD
6l1MnR703QjMqJ7KR/OpBUbROLobHWQUHb5fbmKUqaEqpiArDhx+ewVSU6+LuKG53ny8V4IvYmk+
7LsFzwLz6MZ5q6aI0bAiFWQR1XOQe/9mgPE7Q5/VVO+QQe6zyEqm2FrED1Rj8cj+2STG52pjUowx
yCbbVFurGA+Tptn1B2RIMDH0aoTxMCXt4qHR6DLC6yXy2uaeO5W7eUNfTZhM6sMQkRsYJXxmLsnl
0l4Uy3VeHPcPg272O0hdmWDepMkYw6RH7xfI837q6WXfnxOQ/A8H+QMTwOvtYilwcjlRSUUqpDqM
KzH42YnHnlea4HguO1JoJmYcVym+X+TU19PbfOTkRnnHQe2vnp++MeWxF/H8zIUTRF911ar0x/3j
4C2Bud4TqH1J2mKX8D9uNMQXQcorrfJWwdxvySyFSA2Qk5ELtMqQZ2OO7Kb6ub+O7RBk5VfMJU8W
UykaA7Fu4/RgREa7GHqN5KMO5Zz000cKuKuraDL33dC0Cb1pc4BmfHIHiSVn7or//37/N+7L3HZ1
COo6CuLJJipYruLnJvssJ/f7m0Z3/q93kYhsFR+NN6JYCviYLLPTIB5GUK7pF1J+t29l9/xhhbnx
OonRAZogE4NpVUS6x0ynHKr/aISJQImaS3Uh4iq2wWcDTCBoSsxHzjuy+W3859ixEibw1LR0TlT6
eQg5I1+WJrs3FFcNFD8LldteEO1Gke9nQuxFAjVxHfvQjXJKQp5bhZdq2Pd3/C0MNoxTMUypCP9Q
v/ZUGdmD2KgLzVaq68VXguGaY3CilUohDSvsr3qebWoOKpyJNdj1kU6tKl/2XWb3kcDiGMiQpykI
miYB005wCkRbGhK3TS+aurFrqHPs26J3de8SMMBhRqYgdLRWCmY5J8zcKT4q813aX43qs8bjKt6O
uf+DKayMQY6lkZq2qHHluue+vTQOqptAJLZorFHw9Fv6vcQr1m+mwNZeyyBJZnYLEvE4utHGVl5K
fnrIL3uIfJnHD+iAvIIWxsOZ+MEU4iaN8bEOlrFjEd8LCWeIjbeWl39fvYglejR6MqDvaD5RJzSO
0IE9NZAvzWzehwQHtl5uxMoUpAdJnWgwpTcOJnUz0x3VjyTbVkfz4i0rG4IydHIhI24caYUkQ8/x
4scob9n6QXQwQ/YZssGchM1fttBAnkMhogoqmbdBRbwotUzi1rT7ETJ2CilbGyqLqdOrYnLITKk+
lImuuuZoiFYSiK2O3nXQKBkjb7J7e4Nf/xAGwbJxDKCdinehVQZLLdx2wi3gxf4bSGKIoqxAUIgq
CrEyK+DLIYKWRZPdkO5CWjKLkO9id9HLP0ve87ARSr0xxTxBQiNXRlEumNpoj4ZyF/MYzzb2683v
MwdHprhougRd90E+W60+Wm0321L8cx8Otx65N2aYY0mFshjzaqLlz8lRM6s/UAFH4VE6ZFchVWGK
rA8kBt6YpCtfXQNR7aMuwgeUXRY3UuQikLOm/gNNnm+MMG9KYqipVOSBSbN7LhU5z23dplM1UNLD
dzP3ntHjYN6VN/aYd0WXm7jV9A5DErfqaTwEN2JlYSD1N3eFaI2fC413tTfiuTcmmcelispiQEoH
9YflqJ5SX7IwN3GnnMenNrZaKPHQRNKHEtlvzDIPjDHLHbRxcJGlyLByzDFnHSfy4lwtdoKICF1v
Bhnyi2r4E0Kwlflr3+k5V4uVUwlpMJX1+ApqMq8vL0PxRm05TxfPBIMOYa9IlZDi9oaap/VXU3uX
NZwsBOf4WYYwPRyF1MyQSCmXo1Q5S/DUYBSu/rS/V1uh4Pq42emfICwkwBAglfZHVD80P/Km2woK
hMfSG33uPDlv4xhwMMqlHDOV9rXEn8PGXnRPk2//cUl0Z1cAlFSxEPQLbWd+IdamYyrhuXV+92Dw
lNF5x8QAg2LmMxEFlIkz5blT3CRFygjc3b3LWdRG8vrNOTFoIGuGFlcDvlbUQ3lFA/YW8gShrV4U
XE5E3v1kEEBVR1HWEpgyDKcXjlryyFkLvR07YMpO9QiGOZmNjhdCs0ZXAKMAbRLT3P+b4hEnZmCb
SCJ06kZkQYp1qs9d4ffEC5TYohMq5QNnXZwzUhlU6LVSavUJ/Th541VH2qmJryoyebRHrDgUvEIN
x/XYuR4l76QokmGuzj+N6QUZLoz4ruBxDnFuLDvZMwdm26YmvEGPC2uY79T6/M/PucrAQiu2URcT
XFnjQb+mderSNq8kiKI9U6YbDJZ9oFy7vk4qgxFB1Y3FQtOv4/igGVex6Oz7Am/XGFiIOzMs5hE4
N8WX6uTnxoMou/9mgkGEKJfaASNrpq0pd+HomvmPJOGkrbY+L95sEwMFklTLudai/KKjhnWkNXSz
98hleaxOWWppnAwp7zFiS6h9rRihklKQO4Ok9CUP4qR22KCrCIwVXIp73vJYjvtUyaa5arCFwXyk
y4POoZ8l/uACyLlzItzVMfAwFUWU5ATfap0AeFAcSmpi1H6HZlw0xtri3b5/cGCc/TQE1/W0gDQ1
gNzUUdOvel4ln/f79N9Xz6xS92MXlDgspfH78NTyxp44V0hjMEFPukUKCeBNMjtryD10FVslr7l+
a5x97eFs2VSshrlQZlzUXrMm06qOqY/WxgdLuiNWq9gTXIFW/ng5Z86rxFZP1UIYhkSg6ij5lwDt
k8EPXasstTyO4/O/uQEDE6mYhZXSo2cqmS7U+IqUx/3f/4tbaxi3A/GaJLIkaHrX5VmnovNlPhgH
DTkPUOY6VBKqQeqSV5jddoo/xtiaFir4nSYOBN99kOgu/Wnx54qDq9vP6qsJJsMdZUttVgJysRGE
0tXGtAYhtGcIekyck+GthcGDMEkXE/35IFUvv4zBTyX7JBXf/u1w2KKWWPcguRiRLswjlM4pZYiY
WCAaDm9qr7B7nzsHT//o97Hd6+4xqBDrizw3M17y8aQ8EVvxJ7RdUUGb6YrvDVsJWNzeV2sMRpS5
Xqc9/ZyQb3VMpCtO5qWH9HL4JToJRNu5bR3bmPdqjwkbompplqpCim/wOrSQt1b2Uq+PdGdw0xvl
oTmX37lt5dth5atRJpZoUqNRzayA0ewlWW/qGOGIrsiTZot+zXnyed7PwIXaZSWmwfBq9GgQ7ZFx
QHpKrs8j75bxYMNkQotmSMRM65BniLWL4igjtAjulXMtOeWljEERHuBy7ElsecwspqouaMJNBEzR
1Kx4JFCuo0kUfv8I1xoDIlA/nfOiBU7F0UvgRL9wou/dibK58pVH/pLm+89F0Hv59i2O26AqTZEW
flOrdyUPYgA+pg/cyqUkag6t6vAc5S8v56tN5a3NWZAVUnUp3PI5f5RPoV95tS24400LZmnjCZSu
F/yRh33MxODWW6NdGqppp3bId6e+0EfW0N1NVWHtoybPCIMqXaejezDDx4FRXsWggBsvopCTd3lJ
Qv0dJyW2KFYVUFydQkRPfa+5bQHq70lzs0X0Mh2UVYnkiWbmtPWXeYQy3CQc0hl6YElsZb12XeiY
TZjjZ6V7rOTqkKrfpfynjoZT9Rq9vQjM7Om7of0IwKpYQiMtMrKLuhOtKY6d/Y3ah0NJZJApDfV0
RloUXq7UT22Wnke9c/dN7OMRwou3B96WaqvKBcaGisyDUp7Vt09J/GkaOGa2Gs1WLwk4kd/akUHh
WaJdGp8eX8vMwg0KrPJWuGr8wYZgcVfbpdMaoPXiffNwtpAtsiWLaBbgRcVw53JVV1/z7HZ//7YD
zT+39OUTaBWlh6BFioUIfiaIslV1/qKey8Hp9NFpoh/7pnhLYUBICoMmDU1UQ/PhcunuesXf/33O
ay+xBbZaCSU5N9HQ1DwLklWAcY1+QomSNT9N7oABq8zet8gBghfYXW3eVOl6Mo+0N7URHCGGFlp3
F3+g72jteS+euTJSVXoUQXYLHXP9aTA+VRLnRecdCxOzkKUmAmbJkdAPztOQWELMiWO558LAQFBD
UDfQ8ZTLtz2Y39uD4Epfw+PoUJLi3prv9k+FtyAGEsgwGHqaIMRcRvM+B+kyMbn8JdRXd+BZYuAg
nMtFUdrCsIWL3qU90CBAvVEOwoH2Y/DCSo6byUyhPZehvNYWaJAIgvgTPqaeco0AcobD/r7xzDAx
CaYKFi0LcEy1ARa/gwQi4Y6TweGg9cso+8qXQdZvRFMIX0YPUp/LEHu8IPpXof7QCy3JRDZlSI9C
rvstWsfl8L8BtEAdb0P5KSLBVbz82t+vTT9bGWF8oNHUVtdllEaMGeR2Sng5irx2js0jeTXBZsKV
us7rKkOVOW9ip8RwfdZdphqnMYGzDjYDPpm90ZMaTxsJPpHqNuMpP/AWweB+FUVCHco0kpdOBvgv
1aecNyjFM8HEmnoad7FII7Is96YhBtWgI/MGvHk26DaufDdCX5LSDigU6ODxGQJP7xRLrd19n+IZ
of++MjIKkd4NEygASjRpGGHm19mdrEic8iTvxBnILxUh7ucCj36ixVYhfVnCjzyMK79lED8lWYN5
XRgIMZ4uG5fBcqPzOK63Q7KVEeaST2MIt6IFcHIenNmtPDAHPhj35WVgIZRB6Tv/SCuoIUogVgHn
vqJqLAnpEhQLqKteppzvdPmWJJxobPupXBlg7orZZkMq60hqCn7vjo+RXdtQC5Tc3muPsl8H3EmG
bVd4XRFzc/olJUMu4Xu+KEPIfKR5axOJN5q27dWvRpirky9pIkUiZq3aNvalTHICIvvpGFgfuTyv
ZpjLg0GvspZMlMTV+Bimj7XuFx9rLJFlU9EhsoHnhQH9dCDRFLchsn9HytYan7S7wKe845JbnXWH
R9e67eSv9thmiLauqjqgRA8aRqw8yiWcXmTO4Jt2frnMLw2gxYGXRd10ipVRJhLAh+ekNpTyEz0m
rlAHl0nJDdbpb7yLoFY2GE/XOj3UZkor1GZOcXwRtDlMjZ0ehYPs80hqKBTsGWO8vMMcgilmCNQl
MbSy6EoIr4Xpq1S4OXQrI4iS7zviZpizWhvj75Gul63W4BbL7eWgXU/ppyZzddHbt/IX3yCKDm0J
CVS+DACm4dx0SoZjkg+jG160h8BR72PXTKBcCWklx/CyW1L4+1Y37zIoF/4zylwAIctrIZPQnTNO
11llmcp5bp19E5vfpH9MvCPPnqOyRORTmrZgXNfjmZiaMwu5ZYyPU8lrNtoikTDoUPrv9bzXZDUh
mlOWwohN/M2k23r18YNsHG8MMQ4/zUE0NxriB3kRLKJd9b3uGIKTqXegWdzfwO304mpRjL9XrWKC
EhBIGDwUl+QElRbQYC5otHNli/99sp1eXJlj/B1N8F0fZpLxv46a8pS1DiUlVsH7OoH/Bnznhw9V
6Fc2GbBHo22KHBc67vL+m9xcqzknhKF+/B4yXv2CiZGyMWnnScVTP1X3Xe8Y8edAtVRhcQ3N1YZP
Qsdxeu4mMjEThILwURnRM0OONoJ+gOqWh3600CDwHN/QZkzo3nIWSQ9mb5EMgiho7yIBHQGTq8QK
9Uez4lCZcFfFwIWRNXUaGgj+MQ5EzuJp8SgxcPy7tC16pUNfzX3v58AHmzLrFlNrIemNmdDynIAH
ovqBETQLUmZWz3so98FQYbNns6pqlaYADBPh1IsXU3JsCs4Oco7o5aqvvgjSWieFOAE2xuisTlfa
Bxqz17DEJs2aVJP0sYDb4etv1K5ieHvacd5D3jbRNa7WMIf1sDQNmuCKWLOVObZEqlGGruP9g+eZ
YSChEMdKa3IoIKhJcDnr/QnU+rYucTW2eXYYaJB1oWjrBltWlZb5rDxR0XjBfm5Vl6o7UEZU1f9Q
JgBPPBRhwFVAWMrKIkTLYkjgaX0w2Llwo1SBk9ecm7P9+bGywqyMaFBfCgvgwWhnsiW7tFw63epf
RyfyRfSgxJ/3T2zTuQny17JhmKDiZTAvztLMjGdc1WpQPbUyrlM95LyFPBMMxAnJrIZTQO+PfJKU
Y61x4iGJ/sA7DF2tgUG4PtTrAGJLox1m1uDIdn+IPFAKoy/lKr6c7PBmPCYQ0zEeqjOPWnj7vF5t
s+xlEplLY67gFeIJfEde+iDfzNf55eSWkEAqP2M+ef+86PnvrJVl51Aq0LaoFebeo+SrQbzBDA9L
eBRk8x/tMLFSIqZpqTU4NEJyu528KXbmBDyW9WF/PZs3ebV/TJyEInPalArs5Iufpxdqc8rEp38z
wWDfUKmK1CyIU4L0VE5PoOMoeE/Edp/aahkM8M3ZEqXg70bXdH6QvApaBvJRTT0qRRpeR/+4ZwxG
gI/ALDIRxiLh1I2PpD0OIU8The77np8xuDAIcjPnlPdAPoiNFfqK3/mqg2/DW4qvsceb36C/t2eP
AYlIbOq+QiHMnpfrXnzqlnOV3OT691r/su8N3BvLoMVS6L0amlgZZCdOVJZKaOzO6h0wAkGWKjn0
XLoljo+zLVEqMYykSGGxeZ7Rwz9eoTRmgD5VuULm2qpbh06JTJx1clDXZDIIQxHMqk67qs36VKTH
aeCh7mb64NXl2YF/7GAVyQ29Vuffc5Xkh/kwuMSb/YZHtslBvXdNUlJYmn0J6hTKfmyEvogGqarz
WpVzs3ibxkBFMI2kk2oMmg/VUQQFm9z93Pc+ngEGJxYpg3oETWGH6Ukcj4TLJ0Zx+f09UiX4FFEw
g8d4tzTWsdFW6PULH9vH0KfTp3MP717cxC0eeIH+tmf/sca2Aw+ERFKmgYyxrBo7Sq8lobbEjudp
nDWxTcA5CdvMoG9EchwuqQoySBk9CTBEU8w8INr+cieva2JePhHMWJlUwVrrYn4XvAZZYRE0TMpe
6cH7eFKK28D3ao55APuxVfNAB91WJveeITRWm0unYERaIoy/yODT2XfAv8Dfqz3WxTEwJgcNXJzy
/2peegqcIQcL0eCqXnMgd8px3yDPRRiPj8N0WFAjRJaA3CfGvQb91Ubnhc3b10rHgK1B08Ivi159
3sSJXhQ5KOXtqFYiS03kb3HMq6j8ZedejTA7VyIHSKrQRC/No3pS3eg6PuuttdwqkNicfSmxlsra
37vtb3fyapLZPCVRxGbKEZ0rWu6IArF6U7GhCnsOu+Y4d5MnLlCEEmIfgwy3mSge5Ek5kmKwZ1Hi
RPHb3WSrv4WJOlLByCBDhRJC9VQchefxqrWXCyQFdZCcTwblHrOrg5BYvMzxNva/7gETicxdHQaD
ij2oO+II6jWSnxYpzwaPQJci43vkfLXDRCCmVmcjhMgxlFYOEFdOnYnMkDu+aLubKjuNCSjHb/eP
l+e1DFZPs1DotVTjBY0/58YvZeBcPc6K2K4FZH7KqRfRuVSmhkeWxJEr3ZKy0aoj4g5tYc9Keqwk
wnlEeReFHQIXE0EvMD5GWav1a/ppXiIdLl8vJ0o9y6fM4tpjEFur5SKdRiQzTF+FsCk+/zCTslzl
aFPNXMHhtftyHFJmEDvC+HScFUj6p+K51k7GdNua3yLT+SfnkBm0WcyoERoNh6cSER97gdVrHPfY
RuY/Ds8KSfdhYUSt0SB1Jt4V0fWEXCe02PdXwUMNmUGN2kCBe15yFCsgyPqsffo9o0Tu2y/hcYns
EWH3/2UKgWuXQQ1FLIZymQgl2xuc+m5w4jsV437NReBDxXdwl0cNcFUlnFPjIbbMoEjZTrUZ6kCr
+XZColUFiWEOxTmLJuJpy3t15vUn8o6RQREtTfWkp8+SMt+Ik5WOn9AGuX+KHBNsCRRdg5qgi4BG
KU7sIf0iIL6s58d9I7xrzE6Fx2YZt9AbotzBIHeuwHZPJVXGzM7Azp654wWPr/MviaM/N0BhgAMT
6GOaKDgsCeS7k9Pd17eoRJbQDpj85LvwtT2G9vAzAAO+Z97vr5a3pQyImCQUOrRjIu8WXxayOzSX
osbB4U0T4HtWMfSDbno2VSQXMdHmGM9Ln5vPXfCQV2iZ7fuUlyrYxMOVHWYXlS5KhZTyWo62ihEt
b8KUR/+QP6g/lPNySq6EU3md/NR/fGADV1aZDWwMcVSWhD7XjZ9UxzIbrEr+tG9jO62zMsKAcKKN
wQwBnN/aBO2V5Ks3LSanxMuIKxjPOy3676sQFpOAqDzJMNXUt+V0H5df0g/53Go1DBYLkQgd1g4O
USqGNVROK5S2wRNO30bAlRUGeTVBJklDD0Y9y2CeA20QrDh1YYNvxrAiPzmBlo4XKdODeBe8rYwy
sDsO7TRUDbBjXNy2u9brh3/0BAZlo6CaiinGfdUWqDMunXpVq5GtdgepUJxJwJw82qq1KbqVm8aa
NZl3yegler9AHbUHiJsQQ2J2NQn1cjaj8qWK96JMc1BCy7gMMelbuLFXf99f76Y3GoYsQ04F7VZs
CFeqIIhuE0zHGGNuRTNayJQfYzVZ+1a2v7VXZhjoMKnaYTCII2R0abV1uSCXEOy1G4ho8Yvkm+Hw
yhiDGErYaoqhI1WfQRg+PoVIIhAPDOsc2N10xZUZBjNadZqVfFAM20TiFMImVm1+2d+2TcBdWWCg
YolANtW1KnZtuU7ii0m7bsl3snDKnjwrDFqkoNosavp8xPK9EH6pZr82jtn8oZu7Wgzj2FloFkFT
YfrVCOqDjA44YzS9/f3aPBGoSGko2qmizM6/xlFQ9NGEGHTJSitH/1FPOA2827HLqwk2xTs1Qd2U
tPC5fOqc4JC74S34jtzWSa4Q9Z14s3Kb13Nljknu5pJSq8pUIS8AFFC1yKsH8FOFkvNPG8emeEUJ
FLiajC+dZamtfrqoZ25ufBPXVithLmUqQquqrzGgJKJuQvstoFdjU+Yk2mzBaxbgHhNzN/GhGOty
oY12MFlUoQJNb07k6b2nQ1fYGi9lX+J2lWzmyVcrZG5rifRXW7QFeNcai3pGcGx0sEP1lwMYAeW7
/ROj79y7Z2JljLm0lZlGRZzimeinwsrS2ppyT+hlRxCvtWSwYoMDRdsdcCuDzPVdwDySgCiG9sdb
6OSTf0HNlSrNnJWr6tdcWoFFx4p5fQZcs8x7D6p9da4WGT1jX6Pezh9nt7WT68ZXa0f4ah6grwQF
iZ73XFFn3NtdJggIzDhThRy7ixrVy8yJeaXbwgTZUgUSY7W/8OLP/dvxrg9vQgYHosMZvrbcwaFK
uRgZvQoPL5Jmn3nJ/H2YfNeHF0V9k1clWjTndLwC17IrRbq/757UG/6+gQo7Bdt2Q6kqDb4e+/5b
iSY1klhm4unBaM0p76N1O7j445oKSx9bK2UrQjYVxk7y6TcDneqE94FF9Y940MLbPAZZmrgCTWAE
RDaFr3LwHKucndt8jVeLYVAklccsHQ08k60YOmblgB/SqaRjFz/unxB31xgEKSA3Z0gFFjKfyqv+
kJ6VEs8YrbakTv2dS6K3/5JBtA8es/rsmWWo9umjgsoeyCJLM37s4tlKhPZ+f1nbx6OJJiaSdBDr
M2YEpRCISOWGC8gmD89m8OPffp/Bo04WOjnrptHuyLPY1pasc3LFfzmX1xUw2KNXQSHNNMIwHjSL
EjBFnnxTPwnoMBAcXtGGs12EmXerJSWaSh1AZ9SpFZmf287e3y/ectg5jqhu1CFaMFe19C+rCV1E
Mtp5+CW5qRe4MidA274+f3aPUKBduVmUQ4OyNRECEmgS1DqoEz931VU3HTjL2nbnVztMOFN2ZQCa
1fS/F4IOWhqxg+d+dCjDmGFLNy3n05Bnkp7lamkV6EOVMYFjBCm+CKVjMgpW0H9kXglzHf+7P2zz
W130Y5N26B+UycUcX5q86W6ewzGog84PkwRGgkyc/CvpFyspOIERb5cYAKhURH2VpJm2qfvg4U0j
N+H1zPBMMBiAspsmF2oEjGlPan7SwYlehMd9B+PtE4MCcRWjQVBGQGAYn+LAR6Xqn36f1WXWcRAd
tNJNe5gvdDqfwfmo5Pz9rCizMBnGXIohCrUCZALj8lTXk7O/BHqS72OMP67KijEXolLMiwrsqpZa
trNQPINq2R+KyM6ksbE6wiMZ55w7q7/caGC5JZReKZ2vxdTVJjcT3f018eDynQBzFc1lmsO3Oocc
0L8NGZoS7Y008BQveC0J24dkaNBlFyUdVJJvEUWrwj6BwnxgT+qdpJy18kNO9vr7zGUPurRaygFO
3I1e2R+N5TtntyjKvneBVwPMZSe1aIKIGmhSu+E3WoA074TWqp/yI43TzR+8XqttD3i1x9z8oI3G
UYuRxspmL0wvyvQS6h77a+KdCXPxhUQo6dCiYc/VRVM9j9LD/u/TP3Fny9gSTxFPtRpPAPixAm0g
Af9m83lEpT0Dj1IHMqM45jgBZ8/Yao9UaWElqjRjK95mk5eqz3nl76/pL5/7f86Fre+oeiCmiwZH
7sKXCbfwJF0tpUu77ihnpeEG3zgWtz72JSRMiQpCD01hOZPIkhmLQbt5qhYqEbnbdFZ2AU3DX8JJ
9HmyDVtnJolIaeE/jEOyMRRGJGfwx6NTSWmO3fhjlmNwx/uT9LgslpHzNnPrW3RtjQmhFDGSqoTS
HXcOMjV2e0i/Go5qURrivLB4Ga7Ns1OQsKNDvqKJQc+3INTP3ShF2kwb4SkFLT7vwZZk2qpFe2pj
jydl/EJ8wF4AjKCpIhU9BFwzmFEXZVMsUTMDM8iBlrCS6/HQPtIOqcFfchCJq0/ghrILlHBRm3FM
Z+JJIGyi/PpvoAe+CuX6QUMvtNiHDpRGXeObdNFBwpx2ps6fmgfuDm8d6Noas8Noc1mGOahCJ/w2
OJRvC72iKeTSNbs5ZPbCIZ7Yuu8ra2xkMZWJFEeRBDW68GyQSyn1uVpXWxi5NkEv52r7pqyta2Op
Q6cUj2J0I6mcIHjrI2L9+8wNECdSZaUs0m3SvsTtZE89cYZlvp4LXvv9ZhVtbYs+cau1oIAghLUB
3Oo8qq9E7A4dwzfFBaVgni+M78KRl1Pj7R7997VFkGRLY4DVkfm6iD1J57DcUHfauWA6dZDV7ysI
KqYmM186/dvwKNaftOZpjHw5wrSdtDh0opWDxhwP15lAI5bVsc4JNrEF4xqx64OagDY0PVI14rKz
5P9H2pX1xq0zy18kQBK1vmqdGe92HDt5EbKcI1H7vv36W3Tul9FhlGHgJMhTAPWQbBabze4qgX+I
ZpCDkNwyc02RLFSOAiTqF1X/fHk8u9+38YKhEl0xDD7QjFstpVmkx95i4J1dDbVJ1F0issD5gGmg
SXsp49VN7MOiPKFS2bk8hH2I24yB8wKEm4lOuwJdqQGEIoMibK+gdfHATpEccvWewNxeJIhO259T
xnlAXlvdbMtW7L3JRCJFHN1HNcgZDUdjFIaGK3pj38WIjUHOB9JaksxWxxrV5t2i+TT+h1on6MoJ
5lG0UNxJYenaEuu9gVSg/aynjdPHi8CCaCDc6ZBh3pYI7aneAD03+xOxn6fUcqT8q2CF1D1YOE8Y
30C1NEU2qgomzHwyTpnf3fxoWl689KAehvcEMRt/4GtiiJ0TVe7yFeSnoyeju64Io+v5JIV4JvFE
eLB75G2Gxoa+QTwL2n7SVGKRxjVQ+tsU/e0ipq1dUN2Y4I4JGQW5kHd88+8f26kDTUkRiHofBe5m
cbhgkFmK2wrOEIGpWrrOKsG6sF3xy9lgm5oOHWFdl3kCJDOyygmZ+sUdFcMtx39a+ckqrrNuBH2N
qOhgbyyM5srWVNtGvMc5tq6nckoNDTeC8ibpryWhyMAe5mwM8N3PYOywkmUyWbsPONKNEyPBG51F
ccyb9LY9sYeiy3tob6tuDXJxT2JJmTQvOFnL1HnU1aOSQd9JkGXcjce3RjhnRm0emugs7FMZRKK5
hzQqErZRwMSL21A6WrGjCCLGt5oW3iu2JjnntsFT02MZwW1/Nyee8W8JQnbTV7+Rz7hmu6lDvdhT
biRPGDeIVpBz91rulkWv0hUlTPodq2Car8xH2wUP9JcYjL6ikimBR749dm5wYsxnyy4pTl2teALf
vZOZ77lsb2eSOwYT2kBqmC1eVv7TzQ9j0jqySGl292jfGuGOPlnrQWSEgjncoFTdKfB4VISZqw1O
evsnlLp76Lo1xx2B6zpKUltg1pb4hi6vlXUoiSCg24OlrQkOKmKzH9I8wYjsTA20+ctqPhDrZTSy
QJk+XN7Dotnji/XtSTKKTsUSsVjVDqhPn+X7/q0ph0yO5QvMCXyOL/AqosnMW2IvrnUzXuuWgzZI
NzoU1/mtFliH9sb23tNpvplMnnmwTOo6s1GR6mbVFY3+rWtB7kWAgnxZ/lTQbJkMLJY1PCfLd5K9
Ru1DXouKAARux9flJ0NKplHCMKahD6U6c41ER4ts61xeINH6sJ+xwYQiadaEtDEo1Op7fbifKsGD
2O4Fc7scHCTM1aIvioVjsPOhO+eWuP8XjZO5o8sa3RYoph1EuCoaEwcQYOmQE2pLi1s1AXqJnEo1
BbMmHBUHCk2fJqQzMSoW7yeNl6ITRPeTjzkgKPPqxkGsLNpLIo/gUKIdpD41BnDPdtI1zUI99xeR
WM3b7r9wFPLp2VnqaztPEOe1SL6BFcIrQuQV3TpxYr93Wr/8KAfsgRGdt2NQhqKjWDBEPlnbqy30
ploVl4EyLApoZdKndBZVAooWj0/XlkanNnUCRAf/jna6QySYoEs6v1rd2ik+tX/AmyTwSF7CbSzS
vkTOCIq6WVC3YScidBV9n/3/ZhdLsx4nZQ2CxJZ4WXs0RO/0u5inaAaxFJu1kXORX9H16VpkU+xN
7SOhjzYIz1YjiBUBtO4u/8YMF/tZ+kQs2xpjjw6PRV+7Vh6UUuZeRrzdYnttY4UL99JJqcpWGViE
SQ/lU4GufPOBMUkmJ5E/766LYskm64PVQefy33WBOnqz0lZeXK18yuhjInqm3Y+Wzwb4xmh5bAHe
6C9x7cRR0fkEMaE0yNw597S7H2XHneASIDTJ+YKN/pxOsZD97APolCLdVd+lnoXtE91ZQXrSRKWb
+07xcw51zilqDYqyuJ0h27re9dpRSk+tiIN/PyjaTCPnEhUpY3s1YeOHyrzhQiHnqDkM65YrUeH2
brS3McZtVsMgRa62bM3G2q/yl1i7H+c2yKi/0vCyrwv8j1dOSpOuXnMN4xq7ozx9UNNPl7/Pjrlf
jovNULjDfbBaS1+sHN3xEEi3ArV9LMiVGStOopR/IFG5e1/amOMO9m4s47afMZzObz4q17infS7c
CNoP/vyFiVQK2z2EjsGd8+WULXJPgEhjsAbEa1Bn06H4CkQHrKS/E2mh7OPs2dc5vIjXhcIiY9Md
tdJdFXpbQ91BneKPZFhFXF0CY3zxFUkzGmE6QQnSDje2KR/HoXbGtUTfPD1e9hPRPPJPiBA3UMex
BAfopL8VJ8d+/aI5yW11RL1fIIqUhOY4zFBApQZ+Cvhleqxumfzit85r0GT3JwovbE0u7AGDw47I
lEzNTsiCdg9WAkDDKfiTa6hwTBxsgIAuSlN2Bhs3RkgPTUhvBih/IqX4B73OAuDg67ASWhf5DAEn
UATj3D8URbJIB1NZrI+XHUNkhwOQUZHzoYqwvyJk6tOHTNTCIpw1DjJKtYjHYcGsDafopj0y5tRu
cow7KWxDXHpeLg9nt15cQxoZb/MaVG/49ikytekk69hT1uc1yA7pnZW4rCQYysN3TeI19+VDHIiU
Z/cjmo1VDqVQhNI0dIXV4VQe52vlYB2zyWEKQyhIEnHk7J7HG2McRiXFirZcAn9XyPioTY+QxThA
JM2/PJO7u+pshU9TVAZRxnpY8AZ1YvUN8xVUJK77UJRw3o9mNna4aAZvaQqFphabOumJRTPrIe8A
8MVR9Vqoowl163ZpaDcuwucnoijNcI1D/FREt+BEIGagkhIytLpTtbIT0Q8kDqJMcA0XTScHUuOs
9ESrsthTQwLasBHUNsg0HUTB4e523swmh1E0ytPSwNuUS7tH2fYzvPNfdov9u9vGAvPOzU2nVOXS
TBhLdu/JRci0daPjdB9Xzly7PUih5CvUdr6rYGK7ZhxMRWZtan0Cb+y9uXLoYT2QW3qECgykrf4g
LyzYYioHWpaE80dVsJ9bbw1s+v+6yO2VfExvhw8/+IjI97+cWQ5ELNouJQwzF1mDYoVR/PMMb2UT
qwVFECH1ngrWU+SXHJjoA6it8y6BYA8OT+VAwx4im3UoqkHZ90sNd1dFMRTb4iZ0qKOmoipz/xgE
sVmkPuR6HgomcDc6xR3vf0a4CawUM+kmg12SXdBAdI4eSAouEhKYzlM8AaPTVJTo2j/dNia56Zsq
BZ2t84IkIUwiueahwwWpcIel1tLPlaCy4jen288R8t2HJNLytWMooj+hTWiEi1AfFm2/P0Gm5mPk
5H5Re6LFY4vzS4B1HiTPMJfNZT2nFnZDBh25LHWs3F/156X6RAdRbmB/450HyMWNZC60RNdYuA/i
tw6lMKUMwiVBzPMbDDtb4cBYViNKbUWD9AO9lgt/8Qv0I1K3VB76fxlvN6MbE/FxCXaAzSFzplA0
YFNMYmmGkRU2tejdjk3NpVXigFleaGFSkjLMikLjS+PGvnEcXhmjBs1cUQ+ZaKE4QG6KeVrB2o3X
/OZoZb5R3oEI4PJ+FpngMKOY7MmaJIJMVx27wxLaTeXqVfB3RjjMaIvKQEcvMCMuIFfQhon8ac4E
75uipedAAmW1U1UtyHdNoEeQjsr0cHkMl1FIlXlBzTxeqyiVAOJ4VwctbomS8fFK86qjcShDUSpS
aI2L2CwoJY3Q/EKMsUCkeQgrPP6Zbgfht8r7A2Xwi7OHwXGQ0EdqluglPG15QLAWmAdIg8uOdhy8
/Jb4tbv0wkS/cIgcQNjloK5jBZvJkY0w9gt3COSgddhbtAhe3+4kv925GCEHDYNBm6ywgOqdP/ly
55iDqweoWKncAuxWyzfFJX7X+InuSJ7opn5xk8E2hxqpXda9gWZXt4B0gCo9Wuo/vciGaAU5rLDB
m1xJI8YnxWCR6+7T5dNfbgAOKghIQdANhfWaX7WTHtCT6euh/QBVXrwliDpAf3OB+P/jA3PGYYZt
oXmmQov8W/66ey7cb3oIgbUHUTAvWhsON/IFWjAobMeolOu4dbvxqpb/BmNVmS9hUSQl6+QOy59q
vmX56fCFdHeXF0ew+m93582FQW3kXtdY6Lf0GbJbN9UkeLzfpQDT/hefYBAcQuh0porEkqzsRT1x
9YN0+ME+hkv/4DTXzQfG2yjkqv3Nrf+nH7xdbTcjG9v/4bpyt7gs9ZR40uoMASsye+eL52aUHEp0
McQpuxTnu6669pPqam51IldoDj2ObbD6c1gK5R1ES8eBg51VSl0SHI7pel+iTF4TNIkJHPxtYTcT
2KNBKFIkuEY0fiXxJ7P7alJV4OGiMXDQMMtzTiYkcL2uvp3L20lEviX6PgcG7ZBHQ1RiWfIhJOmD
LRKNEJ1FvP7ltGRDUzIUWE7pfeIqkHHXnN6XwhUVUSJs2x8NVBxV2ZZlonMHH3S5MySKsZVy6TRK
V1p0vAwGv8HOswH2AzZLPsbL/+9VRtdHD/TUHnT0tiGVfxBY2o+Hz5Y459ViYkOzDkORH7ST8Q+T
/a599RU0hKc6FIXDv0ljna1xZxxFD2If0bd0mRIo1x1iBvu2e7WgUtF+ng7vqTjV1LM5zqtVSQej
aA5zA9Q949SR2xs9+XZ5Bvd359kG59mjVjWFxN7klCRck0+r5BdG4fydDe6I6ypqZXaFNHcT3ebp
XV3GTr+8XrbB5uLX8OrnOPhnlhXOro8KXsxRMeKMcdj2iSOBZ1OOkCQQnEWCOeOfWdq1tlcjYzkc
qTtkKp5zdBN59cK7PKTf3GDPY+KOvCyZollmCedsQBVFfJjL7waKKPr00LWFM9ArXblRCtNN0P6c
PE2Sn6aiC+1vgOn8GzissNJER8UD7uq1jXuA5sd+5kYlWuDV4E04wBeMWbChDQ46hkrpJkvGmDvd
WVEbQ09K5ZkQglHcNHaWgzCrLzLIIUhOCQRiWmyyyZVdpqVEvkoom0ILgyd/Fd4C2HRdclMOQRpV
G/qKuQ7km1gZQezTfwwvdzrKpAdDbHXB3hMuIAciJDWUpe1gMb+WEU5IX2doHU5Bcoi/UTHdumh8
HJzkWm9ly4Dls27YbJovEbIT6HVyxjDxQVUswH/BSWZwyJI0dLSmlMUu5acIbNVRJErGCQbEN7pV
1pTpo8oSLjmkjxwbrXRo36pC203RHx6wQ+19N6mfW47vqlezsl7bArEAmYOx9Yfl6T17jCgW3vhR
a2Ty1aJJ1nWkHtC1Yx/aa6YfTkPzZvCI+ydUOvvpzI01DsXqvG9zs01ib73DhnYZ61HxDNVftELW
TnrIT7YwwNlHzo1NtqrbAIT0NCKLBTd8Lo/RablRUFlHQ/JQAkj8xLc9Uc/D7pmwscjj1ghXzHMs
GlUOUvZqzketFfniLlRtbHBQ1YPe2R5ilCZWusPuPmlg+/K98tlGFyGIsQWn3H60szHHYZW1FDkx
rWR1i2KYfD2WbSdF6tYzEpI7SR9XL7SZrVOTRKk3Q9w16NQZzOSENl6tLjFI1lspvOy6DD5+gc/N
T+LAbJIada0yA696+gNEJh0Dig7lY2P40fK1axT3sjWhG3FoFs2arK+soPCnuIw7g6EP5M9GwOoB
bC9//UuTHKL1cT+0xEDhODr1j7mXPqmfSIu3BjlQHdnJn43bVMRyLXBdvhoVXZyLsSKO9tT0iGWL
pdOsCFxXsG58xWlEkm5QbTRqpYznksog8Y7HxoHyEejk5Wpx7FmaQOY4CfyFuegFf+FrUC2VQuSh
iHE9MGqnm7zVMK+zNQmixnjXOXt2Tb74FM3v85Syiv+rwpHd+Gq9Ck3fRMoItx7BbIp2JuHAppBm
e1RK7MwYb/YgdwgagKrlTcTJnUb1xvCdZIuQ1vrfoUE48FGGHlpLEG/xlDtWjf3WvfOofjDQwY9H
y8J51yV1Y49Dn2QZxhW8/Dh4p3u1vpPVw+Wdths6bL7PQUk+aquetCbiojko14OZCuBT9H0OO9a5
bSe9Ana0yLqhHMGh5H0P5psxcGARleVa4QWFFWABLALpFlyUjA6DqTYVX0W8KPsj0lVQVBDTlHnZ
piJWjagrEUnWQ2jZj0X6nhwiOX+f8+o1s2he29isbXTqyK3c+JdX/Dfb5myAc+GmaQ0517P1Td9Z
8fIggYpvF4ALAk1vtqc+Xra3Dz5nc5wHR+MKCsaO9Z0ZV2t5bGju6P1jjufqy3b28ftsh/Pkoeir
OQJdmFfZtxa9t8xjK+JKEC0958yDptKlaBExpiBmz/SvMHZ5DPspo83ic66sl1rWaRpcWSlGaIK1
fpVSp+ztqwjBTpItztRlhzKyD4rZCl7ufuMXloFkmKLo4Hr5b7QIXQlZHgrEVWCSfVD9BtVCjo1D
12P6Z1DBIQ6IbS6Pd3/Nzia5CYVYB4GKrIVa8uy5kKiT9b5slYIzaX/Vzka4OZ2KyGiVBeNabBDR
K5pDE0Fud9/Ff1rgsy60bte5l/CyMIEezZyCSIscDXpFosZowXTxGZd4LI3ZtnHgjfS6xim33mgi
glHRUFjwvbkyxF2czNaC863q42DoTS+zryBL4GgR9S+vvWBZ+FLWStVSLerQcxZH+dVQRGFviR68
92/95Lww7DdsRjMSkNeTHqcbuWP38MxvbvorEgLoHpCIFziz0Bpbvo01EyrsyRwj9ml8Rm9SIHvd
HyK8paK671kU/Yimj4NVVRqmUR3RdzYvtzH9KFfHy8sj8jUODUBd2GQ1ha9pBRzgQdevlFQQwImG
wO1+E3dFCl7TxTWhqdA3xFEswcYUWeC2Pm31SisjPN+3eERI7kxJcLaxX/hrYP3Tv/i0SEd0s6I5
VtyKjTAz1lOULofc0lw7Na5q1TjWVCT1KRgSnxbB3RrFwCM2aDQ9WIk/vofMUNMhx4DeaRkMVfy6
jwUuvH0nudWy5sdpkepDoU4ihdzdUeg2kXWwejAK+/9ulaVGmZUtoVcpnp/H6uOwCBZ+d2E23+d2
R9IOXdXryLVP6/NA73K1dCfpMbef7CF3pU50xOxndzb2uFlTYjxM9KxsbAzYs2z7FJ+MI0UMqrj1
qQ0hteMJhX5Y7ckvzrexyW0flPPUmW4iBtEeqlvkk4Lsht3Juw/ggAkvg8H+86+BEnMT57GKyPe/
64XsadajmANKtiemBDwfQJcaqlC0yMV89uyI+WVcG1vMdzYwih7esp4i5BqXh7crVgBGdOQbOk8K
1QOyGyLc3vVFk8gQCtdsWyEcSJDemOxOQh3xMEAWRHdN4aG6i6VnC5r83xHl5WxPUTJhpegxja/N
9nHWXi6vEHOwXyZtY4IrVFpb3BSTAg5YdYE+GM5qP89x6wzRsclEPF67MYJpQ0DFsCHcwlM2SVUD
KTxmK2u+kR7PwKmj135GRPXXuwtjw99slNGCLo/bVF2TG9nY9eADKu9I96UU3U3Zwv4yZ5vvcxto
nRUd3XE4HVL7S0ZPJUS09fnasE6LGjs0Vp3SFMDSfoiwMcn5Wo/4qiApcI/cra+sjEJCOWv6ZfWh
NOuLHmp3feJsjGchitd01Pp5RJowScJS0cK0I84yVs6a2e4QG4ILhGC5funbVSPTJKwybwL9Hq3A
fNXogvNWNH8WH55SXR3iGDj0o8E/90bZicMOfC35qXxWBeZEI+JQr9RWayjfOpHNxQNJnq9Xun95
34pMsP/fgJ20xHWny3iwNTXqdNo3HLx/Z4A7aSWL2vnM6BdNuXg2sIemVdQ0u39z3Dgad9qiiXAd
SAx8g16GZDuM2HLANSsEgUQW4aUh88pn0fPQ/pG7McqhQxENaVmnygIxRCOMVwc5cPRb0dRTwsED
A9+V9H1As7V3eTr3T8KNWQ40jEySFK1Bpa4WMjYY69g77FVWd3txWQfzrwsAxWv8TO1arqShrPhu
PJLeSe8U05G+/Oi1tkvIJjjKp78bH192z/iTNbuDTTDLu9SMbirJONSqHq6qdiONvVfMqJsrS9eu
SnfIieBOINrhfAG+ApkEvZiwIbLWKRa/PGYHVnRb61fsHvXe9s3zgvJ6QBXoO0lP4EcDa2mvAytF
T6pDrxtQjtGn/EYUboh2C59ArJRSMecacVt6XV+ToPTmA0rpoPECDtjlKr8RpZBFLsuX4+upHukF
2yl5hrSVeVXk9zbqQub1esiuyeI1/cuonvpKVPCyX6y4mVoOe/RitKhRwZemkxWiaOKUGqdEdkZ3
9BlntXZr3U5fmxcx56xg49gcIMW1qQy5xnKo3uhF/0LM7rDe4s7EiEanQwyWTEHL2/4b2WaoHBpF
ltqABwhnLVPRqTVXAw0fiDmNJ5SsOMqX9qEOI8HRIbTJQZFSQr26GmBzAjWC5irOMbEcsNyjTTf3
/83uqq9/iQ1c9FIO1ZpNCQxaN5Ov+utBPSa3f9bo/Fbq9yv2MbJk3Qbps8b5TheBh1o1WfB3kE9M
Yqo+qg+MNHm6LZ/QunXS7qzBXa77z1kgAvn9Q/lsm3OfOa0HkhMEhutyr+Q3aiYIA9lvvzQ2zlla
O1fyVYF7lirCihcUgpmJIBj7Dcqcx8A5R5rIRj+MKoLbo7Y4P5iQc6egeKiSvcwDuZ3IHdkt5tKo
OO8gBlqkZFDdeHMHMNM/25ZrRtdr+8FGBgljHLXJoQKX3L2K2D9HyVOSLGVjmHkuo95NxSkMbcIi
kX2l+aim7+o72VjiLliyoU60YBscFKhMlwtkRWhFc7IPDV6ZRPcEgYPwNCSDZfW2MXeof+6OjfUx
pn7RvFzezAIf56tfUzpo/SRnIEjLO4fiYNBF8ieiQXChbRUnTTE18MCs+LduX4zxpVm/XR6EaPnZ
T9hEz4msSpQahuTmEqpD/8ELwhJVnjSLjlDRZHGAoJhkSUo1kiCoR+XXAUX4kKqQNdB9XR6PaMo4
YKCkpUurj4tbmLUTJ990279s4DdRM0RlFWTdTPMNNjYzlquSEhUsVM9yRwkKP/XGA1Fc9b53CKTs
ldil3nDQv182uz9/Z6ucK5RVWnXJCGiorZOxBIsoGS4cFucIc7GQBlKR6NT+Vh6ZlEh+V4AjjV6v
J+XEqtNydxYg7P5ancfE+cSEEypbFIzJpM/S8pWoHyL5+fK0/QbEzzY4f+gRxsxKhEOw88GE6zU3
iffNvIGWpK+i9VwWvNX/JvY+m+PODKXXs9haATvTaa2c/ghuB28Nq5EVdrvi1nORV3AHBhNeiJEJ
BgSRwadT7ViGqOWb/eJfz6SfI+KZHeKyyiulgbtXQ+ZIo+GY7Vd9Dsf+MWkkxxISyrIFuWSPOyUi
VZE7KQaqdoUvfdPc3Eu80Rmhmfud6c21DptH9Q90gAVzyRM9QHoGFdgJ6HLX7qUxD3QUXvJVwdBY
zL1BjqFtiJJnuPim16wiGbzzx9afUC75Jzw3IldUOcRAOT7k+gqkLZaH5U1vG5ckd/k2+8Wf9F2y
Zbm0bBx8rE09a3OLsVETDcWM41X9niOzELKH71bzLm9r0VpxyBHJSm0UrPFbXY+afj9TUXu0aDgc
bOiKAtpBgn0clR8b04nNVwlxSn1vxQejOajWF6qBSU1Er/Ob+8h5s3HwISsDik0JOKLza3rbg2FY
SV3jO3XBtuOrHvRUpO+FKF2wf9M72+QwpLIWSC0T+D1DyPGpQUJG+zCeBo/RIsmIBYLLayca5C9l
goU5Q04UoFX3IdPajU/5i+5n11XlsM0AjW9hObnAX/iyQRXSAhlIkfB8sNw13Z20hH85Jrb1N1vb
Xjq5VTrcR9Y7FNS6zWlFcbzxVKP3ALLF7MoslMgUHW18oeCakzRSTORc8MaDNmDMY+/QY38yHxSX
tTDiki4YpcBV+HJBbe6HuTGw7VjuGHVP6FtxfiTv0Ot8yl1bxP0piBD4WsFSkaRVZekP2fJK+cuC
BqlaoJ6xO406WpmJiXo0Q/6FxL6COEcTs05JR0WSUHEaN/GiayZh1AT0LhHkOdh24oFya44DyrHv
8jJlFHXpG/8YYseQvcq9q6Fta4eDyGmSxgZk5aAqmIprEOJ8tizDGSz9KJW6N0r5VTtAxrWRQ73I
PqB5OJiG6SDwlz0U3f4GDkUnLZZ/sBUnR+QfkIWE9lrn2SHzTohuXra2t8e3xjjsNHq1Nyt5XlxJ
ujOH51HEA7Lni9vvczhJo0HO0xXnabnc4pwj1cdYVFjI1uSCb/CZYzLOS6dSBlNN60bKU5IGEKhH
PdTDX00VnyHuoaxOmwX3yma5S3p0un24/P3d2GMzV3xGGDl3ZTLNCcUDD+SOsT5BpcttdRSf/wnp
g2BlfkkHG02yJh3SwfGkeWY3+vkI3dhJdIUVrQ5zwA3G59Ra0zplNWrrcVpDW/vcT5AZnzzB5Akc
2eYQgqZj1aeM8Hb8VrBgqkCvHCKCK01x9ASZydalwXuuYrpMbBMSQhr+cM5d27U6aizBrY6qa9Rf
2qoOilok77s/gz+t8Lkm1BFNemQwv4MA3tB9G5rXFn2IsSEoAN7H2LMdhkublYozkFRZKXJacirn
3hTV1LH6F0KTx66enbhuEDc2TrTWglhqf+XOdrkoQFGbWaI6Cpv16s4ij6pIS0H0fe4CoUZ5Nc1M
LA2Pqt68VL41l8Fl7xMtEfsJm6kDwcdSqxQnrrp81qPZNddnkvlgyvIu2xENhXNydZoibCiGo+r3
SHlphO2K+6BwXgs20M1A1lhPyqQCBKlo6M7v9UN0bA/Va/5x/ag6i4MSw6tZ4HaiueOOu7SN+zhm
mSGC6geQ2ddS5eTKzQQC/cuTt/setdmuOnfWKZrVZ0PP7j8h0yEZD11gnn4on7ynhGRrikMGsM6q
U0aARlN1ZUSfzeJRMJa9pPfGAF/6u6wrqD4anNvLCWlhh55q9PgzKkwRkfPuxWNriYOFeSzmqK+w
fTRciFkXch1ULhJeIPAaEe1B4BBMXu8LS376IS8xTug8om8RS2Xput+l0qFHFcTlKWSr/WvYcDbB
wUJO18GaZOylfLoiRdAUV/P6GJOTNpre8C7msO0scggBJ+/i1VoXF53H2ol4xRImAXUbVC2ggacG
u5coqSbYV3ypI1mXlRol9lXrLT6KFFw8g+R3jMe8fCHh6penaPUiX/gIKrLLQcikjP9Plz2YkVsp
x2monAIJttx6ubyA+2BoQnRKsyzV4jVKbFkz7U5huN5fT90pnwQOso+F5+9zSzYNCWnahuV2yzub
HOLuNYkFsf7+XJ1NsJ+wgVtTK+NFL+CD1HT6K1UqnHJ25J6KkG/vCqqDoP9/U8WtSZHatKkqbCdG
oci67GPfuh/RStkctYPkEUGK+jeR7Nkeh+lTgVBitRCSL3iAB16E8tFyLAc02J64x160ThysD5qO
/OCILIKUPMsIwKra0ajgkNpN9G9nkAN0pRxyazQxg7rzyrYT9Wd4tWtd9370qoKxbJxcTQDy+wHZ
z1nkUz6LHseG2q3gQ4hyhHsPsvoh0QqnGsKlwxJWryN9Vyh2tshjvWVYJOuxbtZ8lFAk8Z7Hv80s
8g2hUmsM5jrjPasZvyzDceoF+0kACXxyB9RN45wRuMLYHeLxWDSCDOfu9xVkO3TNUBXF4vZrbhhj
VrLCqHxIvZR2QT1QwRv9/t7Z2OD26oibhqTir9sHleWSAPmGsAvKiVF+oE1OyHe6iw0be9xeXXtp
7gaGDYwZz3DJIXkij+zRAKpw6FYRSl3sYt7GHrddFYVO85AjNFIseLX6asTPZXU7x+9SRwVH+c/F
4rbs0M/U6lUsVnJE/zzI/kyUWbMqIPSWgEJ5Nf13nEdne3weopYlS5USbNd6foktlCCqXy8b2E+6
bSzw21PLQFk/49m5D0aPBJlfueZjHM5vKlN4axLYE3g7n48odEmSJpt5hnlVSYd5FiT1RN/nIrAk
04ZxySDxG0clmhuLlILiY6bFu67pm2ljv2Nzyo66Uul2tUiu3tWOmmf3pUZeTMTogmN29yBCF4yl
aES3oVj/Xzs2QR9Wxhxgak3Z0fOc+qZErxRzFFXCiyxxI2pN9JyaoHVzYwWcrTYJLD07gsoquOxw
bOv/EiJvBsTB3TSVlml0MLMopadBP6M7GtHsa/qjWKhj3xnOk8fBnjFlNmkbQHdP/AIPKsJ2TNFg
OJybwOk8k5HhztI69vK9bFpnnD8v4z9U2EHwm516Hg0HcqNB5a6zkEtR7hqg3KEMIsYynns/Hoj0
e+V4ealEHsGBndWNFhYLhPudfV9LXmE+N6KK7t+cTD8Hxd85EQtX7bxiiZimFEixP2nH3JFff7yb
9KL2eoFD8E2nebEqlVTA+So9GOVnOXu4PGPC4aj/3a7tkvVrFc/sYfmNyvIKen2nAgIqqY8AyP9L
axw4rHhNqwaTRalg/WGkfKZfXK8ue8amnqiQcP/Sft65PI/XiAp1a5HhDvPg6E4L8hLI3CWB9SH/
N8FN8EfDveDGKXBB/sIZVXIzpy0DpYpc29qz1oDDvG89wUTuxytnL+SAoraLCQ8yDJROCBue3rK8
jnSD5yCnf34n8wbSu/9DdYPDjSbJ5ilmNUTaDXukHMIGZeG50+cOq6oQv7oyaLgAugYHHV2FiJ9a
Le7tceHaRhLq1eTncnNq+iYwlDmw8u7vcJ7n8VpWO0cLDbylJ98gclXp95pue6t5VaNN+u+Wj29d
he7iUg8J3gMYgazkEPBASH4U1P8yp8xdoVgN28UXppPvW1109AzYGZB4OEHXwmPScfFzFJhhEyQn
XYDCIkwxOUwxzWzK+xqL1/hMEp1dtLV7UGJCqkBMESXYcHw/3DBks96zBAjpGmdA50u19u5SvYfg
YrMBTC7YmCYNvdIdDk4d19Bo/KSi3FU2BDer/bGgMJBdPk2bryOSymyR5p7dDMv7vHbWlbF1iC7x
7BD81RfORjgM1sHtFqsUq2OM5HaYbzRTcvJh9saod6WscUG77q0x3kKVhhFK3mejHWiDeeiiyF+s
yBt14o9afNKN7oNCJkH4+BvQPv88bqKpDS3c0kYTm3VT+az6iBwKd3TUp94HO+EfNOr9xl3PFtmq
bCJjPChpMkX2He3D9TVj1psP0ffGY5KAFHKh/uW9z5D50vRzyJ3IlETqxIqmdfBU4NVRNoKqTW/k
TLTQIkscZluWvRa4jCG3e9QrYMx6MK4NUDyCWBKFp+7k6chEJZqT94LTSeTGHHi3vVquCQvM1fVQ
VgdzuTNFORqRCS7SK0GTQcYMJub6oc0eaPMgyYI0kMgT+cyT1TV0qXXcZDq08v6rVGhyo37ioVIG
tHcf0fTo0ztRB5hgc/LVRnZfzimghZV4WCemeETfxLBEJR4C1+BTUGOlRGbBCrcUa4DWzxgd1mb2
+7W7HXtdcNjtXzl+bi8+HVXXNgLmDI80VZG8SlL/EA8KNFj78jqGFiY4c0XHD0sA/LLDkJjSCbGI
gfaV/+5nUqNUp+pxkC+nyTeDFK1APmsFYuWERhJc3s4Mji4Z4+CKydpNkortnBNvma4oOVz+/v4l
ajMaDp3yukHimml6LCcVN44VlZiaQ8LRZ29OkGkQrJbQHodP4I9MwQwCe2pY3ULD+8r4Tm56H+VT
KOQ2vU5UGrEPv5sBcjAVt2RQKbuSTu7kT7f/R9p19ciNM9tfJECBEsVXqdVpenK0XwTbu1bOWb/+
Hs58uy3TcvNi1gb8YkDVRRYPixVOVdf6wUK1BxcXX8tyu6u4sRAmQNMc1pMy1BCmli8s2lbazyR7
k+yYzCQEbOrbFsn2kh+u27zxyJEzNpADdXuyDZ54dtI8yII7l0Ua4lyWILQ7qvUweSV4KLTB8T81
XdH8d+EMVYi6RX6S2krEveNtfeJ3SYJBJXQXuCW8f5lNXN4lQ5zE0s1ZwTJlQPOKDkYIC0NmOrJh
TBZA4pv957NriLwaWR0recZdjbo03M6OPcNv3DF8aMe91u5KWZ5rFdsXSyhAhZKRobFGLGF84IS3
7X7akm2yldGFyLQSAMPMtDZVJ7QtDOkjNe8m/44FJ8IetGBw0/zhsrHLdkpACwuEOLNuw9b7zqt9
zOYb3bTrZT4hR+zfN4qYNgOnD7FM4USN6WwVhGKj4kN9GJ7jbYGR9ej97lHZXD3mz5psmvLqnaX/
K1AM8tDaQDULgUBM3N7QXMMEotexPKYoCKlGiXbrZ/csSzhZRqYZpdLCTcvsDUm/1Ri+d3mP/oCw
Zwn6rxcia+uoG3kDVXgA/wQfKBtu7JNZgv2Yo6w/SwTKNBIuYKVNVNTVoYvcTh6N6TqQTdr4wx11
Vkg4SQk40pKUl7mFhgsOro3isFfF025AxTt7qRdsZaOo1s38LFA8U1belwZDZ8mAHk57OFR+6zAZ
Ydq6EFD8wHHRAHqCkCE0zQyth+91TZOfuFP1VNlfLtvC+tacZQjnNdHSKmwmdAlEwTZobksZE84f
bO0sQLjNM0VPo8mCY27igYmrL7tmXvPD2IUPOip3FUmecB1Sz9KE67wZosjO36sT2l2VePH4GKMJ
of/WG99a2rjF3G/+2/oJSGQE6lANA9bPUMtrknyL0nl/WcL6s0P/Vyfx2WEWmCSjzO/Rk+IFk8/a
E6/izFz1rzl0P/wi2Zv0DwfqLFPAIBoYYJmu8QSejp03vgsMrs0bHrMBrffgfOr9sdBRQKQU/fof
vChTkzjx8KIku3Q8ITAsQSKpYgIUdVFsqnCOEAK+bZEsLLfR3+rggNDK2Blu7MT3leZd3j9+gn6/
q85LKWCTWRRNCe5sWL//WEfbYryZrENrSQxfds7E9oaiG9t21vDuUFrXR3XJuDcbp3mznHBf73x3
lhSzSA6aIeCGoRZFrfMnfb/lERnF460HtXR6q1QtAT7UatBLpYOPNILJgTeDoWZK/Wvks8+3FQp/
Jfaxfs+fN0vAj3qw8NxpsYpVpDspvW4NwzHJl2n+niifyfMuTF5AjkoHFfPMgZGxnT++RcPnUv1n
Cb8RnWl2RkoFyhCMjaeYTUcO/bH31A1P5UgJ8NZ9sn+XjgiQEeW12oOXHmn4zXsr8xYsfwxjbxBX
MjzloJyUTnKyZMZBBNQYqMWmAZG6f3qIULwa7YIDwXjr+Fo2TEEGHUSADmqVqdpWJu788Vlpdurw
TK1jUNyG8AALdlAKjPIG+VqKQud2RzpJ9EniDBABRrI6IhnIgnFRW1dVfBWqh+kzNJBgFPrH3xBJ
PnItSbSm4+/UKfdy1uxHqsu2TOJvEAE3msmgPRrN0PFuYGRxdkJvgGrtjfyRM6HF2a6n11nxFGDo
03zQI+YwXRZQliAXERDFHxR0xfQ4d/kJPdVX7RWvEE6PsvHyq4oaGiZCg1YTNIaCtRSKPvs5D0gO
6n6qDrG0IWrVIBYCBIPAHIvWBlGf4loY19mSxCkLY09b0zECFPIUhltgHpM5ZLej3u21xPjSkNRJ
G7Lt53w/pbLH7PphXPwe/nsXUfM+6kGX/R6pREeyudX25VW35U2YPColS+WuvmkNYjOqU/wjpsFz
s6ptv8WbNg92ofYCbWjkZFnmNPVbRWQe2OoVvpAm4ExsxHYLpObQVp+CV/1It2Bs4n1I/nbYgq2j
e0IfgLTvTiZWMKEwYwrxA1QaVfWDpjtagX6TDF1ckiTTKs25uVBPsCSMtfxfihr5DvRX+Ydmy+lE
S1d2JlZtxLJ0kIgbGrj6RQ5JPRzHQaFwZU1nACczBuDcMy9FvXzqKXey4oK1E7gUJtzleVjW8Vgo
vmvFj4W9mZCnu+zZSdURrvDZSGy/IQDMGWM4efNE8Hf4yuvOsm1w+xm6+4U6In9kVGDSQVRAWGk+
jNNDm0oumNX7bSlAuMAxR0GbA7uAo1pt8wPF/A4ldlH8r29mEOqVOMWfCeuBUopYqCMglIoXjmYm
g9HNiEM08dHsj5GJtpNM4mb9Qa2zEOHGiUvSzybPein7eWsgzoZYh+FQ78OHVO40GcvFH8ziLFG4
YcAlYKMiEWrVG9Xl6W7/QA58OF3q5Ttppeq6mduYE6CDJ1p713+BuwNRonrIod8HK4l2FXjtFXU5
DWLtFI+oenr9lNmfJQp4YWGuUplHaBbn0bd8g6iiR78O6PFPtqnby5Zz7Z6zrLM04V4pUTzaBaAy
dUvyV6gWbkFcijpSiU5rnUNLKYKVEFJNJnnPAxx1t3G0vXX44JuQYaBMHcE4kiEOCBilkB/qEaH4
3kRepz1LlOH3kfjkXCojIJ9hpyzLKkQrUWLp37eH5prdJC56PsvU4QUlRu5elrh2Uy0FCkCod2Yf
GRU/yP3sKDWmFoJ0n12PlazBXqKZyCCTWBO4QSIIsq6RLgRjb7LLa5BR80cuAzndZbUkeyXOpLPK
dg4ISJrcOCkcPwM7nO4MUrZyfo1f2C2xyCNm8EjLFrv1MewRpAGJR2/qwMF42hc+RlzpDpf1kkCG
2CNEBwxEZA30qvW/R+NrLOO1kpiDSBeTgNQ2MjpoZM7Jrp5sD6MRNnFQgHFb9uxcFUV1A3ldQyfE
FnykIo1A8sM5mYIcBSv7HjUG6tYMtp9YsIUUAfESwjCeMMKhHf1bPb+NZEWkq4a2+D7//wWGBz3x
O23G3d5WBx29TumXwpTcg6t7vhDBF3Ihwi7bYOiiGgwffea07MmsPwXUCwkCsqH7mqY+L0G0YL0U
cy/VeVPIKqJWWUythRQB25jWpBaGo/pu/paemheMpcYUxRIduaVn1Chm4X5rsJV1Xq7f6QuxAsIZ
ZBroHMA50h4L1HshwBZuqZt0INPhNUiyAKzEIMSuCdAD5GrswyDG7EuKkPl4azOJTWt8P37DnbNK
InNDg6HEWubDGVdyh/WutePlyyggvSN39kF5CZ74NF3VyXcyt09iimIHhd9XRjGoOE12qe3rqiqc
hpbfL59YCS6Iz+/MmO2yaCGDTTdq+BcLmNOlT10lG7EnkyMgA97aBKOBEf8HkUOTvJRIeQ5z7LSN
pHhLtmYiQlhNaY89DKKu7/XhNehl1rB6Cy2sgSu6wIegiEDi0sIaGo+H78CvYuy1HbAUNWEUEfLY
yX9c3iKZjQt4ofdlhkQnVEr1k917uXmVSoMkq/7CQisBLYa2sulQQQYf+s7nvAZHGwVbnHk49CrJ
C4pjwKUDJWBE0kxzb6GjedNmxubdEvytYp4ovarmaxWsAf7bZ1bQxBhTHYyntsi0oWaR6hfcG5qa
E08t2DvL31wWsW7f/4oQaTbMsapDVUXNG7E3bMxdO97lQ7lJi4fLctaN4SxHeHzmRhUqrIQqmkrR
yPmNpSC0mzOZla+6+fQshtvLwsqTEBMjSQIxGXOVDiGjeXRr8s0YPQTSGIZMqFODEltZwcL66T2L
FbwUmyXVxJBP2+gjVvEhmyRHaf2Ru9BLgCGmhakZ8tJE9IqVp3ceB7wBFbAsogWANzPLOmtWg0bW
QqIASH5d+6k+wp/gXisvIfh4MMmpFmSWIQCTOZGcxXYOD2/OHdv2qlpzqPLzsvmtJlktVFirfJao
pr9flgvDiHQlzbUMCzgcyX20T4412PwDJzgNW8NFD0XlpK72mWYey9YtQlCbyDB86Vdr1CulTq0W
Pmuia7fhgLkjhmyixbplLGQIyxdHJdjk8gzM3Y/xXXNfuMmudVoMgfUd/7s8pLPuKC3kiag+JgS+
Cy7epAYrBkEzJlIW8WbY8vRg9V3m/0v1ExCe9FUyK3aBaQGbzgPfkDtf0RsChMeQW5cdZIFnqTwB
5GezNfpBLSc3PNG3EaSsyFQ7yUHddge4niiIvGyYq9Z/Xk7RESwwmG/oEohj4+PAfo7tlnafeRks
RAjQO/VmRlQ1BMORGnSYepJG7khj77IeqwhogxIPh4tSJnaBxkEPsqEadEa2+dQWNxGVRQZkAgQE
DPI4VEoDYSL/ufPYW+MifOkaNyZFVxK6xDfhkdTuZZ3WQWOhlHB+lbCiFHNPPooJOOjad0zf8/nD
9nsblHLQZHXuMjWF44xZcHE9hCPy7qBAG7NgPyqfPFLnvRKOcBPRorExec6NXrSt5TJ/Ez5Sd8To
BPWpDdxhX0iMQ+Mm9pvntFhI4RBjdnTqGwUWUt9xjrJxT+m22QwbTnZp061k21adwoU04QjHeWdV
NIbPDsZwXlIwOminfBtdPB4/yQVsnaWJpYOMkDzzOaPcoF37wYPZ7yXqrJsEMzULPOKWIZaJGXNt
d2GBp6lKXd6yqX2Pt3AEXLpra+BgAUZ8U1L98QcUPMsUzHC0a0tRVJ4ruB83oRt5rNgkrvIyvhck
JbeZLdu0VSDE7AlTV0GuaYmvVc1ELK6uAYTRS/bCx4eWt/M+VlG3498WB8O1rkJvks1MWV3ahVDB
XYy1QdHUHIEsoqB385BXknWUfV/wC8cgKwvG4z5jfmsnV8z4IrGNVVNfKMB/wMKt0aYqb8qc1/4e
q2987ITOG0g2tWPvo620VUAmTcDDmvo1eiM5YznKf13OWM48RJ0xBfGgc3ky2OCw8BtsLLQTrNCI
jTILFBzk9MAczHl8i58IgvfVs3mj/B0dpm32pG9AJvucfJes6ypgMcvAVE6CuZli/rnLytjKObly
EI9ezFLYf33MUsM102ETBohNhfpRq439SAqPsEhy5tft5ixesMswUtvS9zvcAvopYw8JOVzWjyPg
7wt7/r5gl92MNqCcD0UiCArxXeQ1EvVOyqLGN+iSHME8q0qdqkQDjOg7+x65OZci2u2Z15gSgMiT
cmhegzc50/06lJy1E8y0LwvTLHPUlJnqXV0c/fEqVyQbJBMhWKZV1cYwMGxQlNrHwfySaOrTaMn6
FdZhmDEbM0B1lF7owk1dKhpVkwH3ZuNNXnKVbtvS67a9F++nqwnzwu8+FbpbCOQncoEnRVhnQdLB
uwf2O3UO7sPh5bLprXJKWQsRwu08qapaGgF0Go79hhPUsPRajXfla+ogp+k1jyg/RZmyTLN1U/x3
KcUqW4ON9mDGgPoY9Rwx+AF8As4xTx0lhZrrlnGWI3jbTcWStDPAVpMMzxEYLyLdsUYZ0eK6Z3pe
RLGfb9T7pi5LHKzGs3ftIXSH6/kquP4xbQ0PTj5m5Gwk27aO/We9BMgIknyMzMLCHIwdf/Z99AOx
/2c/0Dr+nYUJuBF0M206iteEUe6t7kD6n5e1kX1fQAgdKYaIZi3ymcpdw45jub38/fVX8mJ/uDUu
zlE4mCA1bnF/tD8wdXkPVtTt9CUq0MBiwV2bZdznMqAwBKAImhAztNj/Xirc5y1cVMTcWg6P8cs9
gbX1oypcUfRgYSqtSDtszVFskwkw0ZJuN9u6G8ypJ1lCmQxhCavSHqaCu6DjD95XkNyH8ECjwwga
G5CCR2ijil7/o0hhFdtmsAhGYeAR+5V38VW7/uoHebQcHxx+GPMsbU5cPcbLdRTgNidq3LU6Zl/M
COsdOEsD+cLQ7qn/4NTNOShGy81lHdfgaSlRQN+AaOVchYDBunpqMJoF7S1lIMsUrpr/WYottida
NMgzg5s/2iHpBqVGO3uj3w6dC5ajW3Tx7C4rJVlHxCB+PW5JMRlh0cFW1K9h5PB5A4mX3vZ7mjij
a/4MsHtS53QNEJc6Cj5arbB5aFLbdynISTBvMd4yt2lBS0a2+t53pQFZbnyiL7WUJwBwPWRjbNp4
tTee8TZv5ie0xHnddbbLr5KDRjfJHegcNlbsyqZ+8IN2STA/qAssixiN9M5PJtfXxyc90T07PNnD
eBrzVLKPl43TVgVYDpAnt1QGWMFTeJM2g1tE5s5kgyTXtoqWy6UUoIVatdUS0HUixtd5ARzgFJls
MFkikKRu1L1aepOsMeUymiFj+OsiBjgMhGVQLcbQUes49xKdVpdON2xMCEcwTxVPQDGi09k04ZCy
8r70d5T3TiiS/JdMhmDxzaDXxCAg+laGyu1by+37aT+U8/byaV5dqoUqgqG31tiac4vLmROAWlrj
JPb9ZQnrBrAQIZh0Wxdmneo8Wvn1nRxnM175px6xDf6cHPYy33NVIwNMtJSCOo6Kt7NBwtbuTVCs
aDBn66lkspbS1Z1ZCBDukREEMwiqoDQj7LudYUe3tAFOjLKqhVUk4Iz/GhhRVV0VLg/br1mTmgN8
W8WLO69X7+MSRnD4zO6cxbynphaAo9UhUedaHd2oKl9zDLvvy2ofDbVrj8X3nk7fU3O8b5JiW+rj
1cCCW7QquVolC7ytLipK+y38VS0mVq82tI5qXcsQRmysTVZ4aHP0NFkGe9U0FkIEKIonMk66r2PW
SZ04JECLiWwwpEyCgDzKMM4m1XiGV7vvs78m2YNnNbhLFyoIxldpAe3mxBjRKtaf8m22A7kIYsk1
ymZkTFOyLREMkDRKjE53JAFiLXQKtXTAq4SQzOxctkDJkolJcaoYelxyMVP5d4FJ8Uw2cXT1Lj8v
mSn6K11nhOGoo3ce8fbYx2s0852xPJXjVkt/XFaGL/9v1/dCloDaTGn9oAXnk5up10F98uObuXtO
UMWebgMq46mTrZyA3fPQV01uoxN88tl1M/mv7ahKnITVAMLC3kz+GxbwgPCB1pYD7E17pLfBXkU/
OI9Q+xvtpp6c+hv6jq8aSQ+FTC9umAuZlhYqWVmjhiDW7sbptvycN7nYJQEHEMTVS12N4frgUnon
Dw92vrr5mG6gfZE2u0lOkimgQtQYhEY9UAGjpfRd1Djd7KSbwiUHAgrfzXSillP8hc5S77I1SndP
QIvWTns/7Ey4yfc+go8ZGBoz19o0m/GnhucB2AlcqbLc6i4dAQE2EvDAl1Nkje6cogwu2KOf9aa8
QmFx+A2tVHsrcGR96usvoPN+ilkhSoJUt22cOhY69n1/6tCWkLgZag0w1iiS1y9KDFQMWNu+X4/5
FOLxCP3Ue+7WGnvrLsDQNW/GGMckcaU2y1HqwrKK4yqyzrciy4TN+tfaFhQxV9ngZCee1Zv2UmJU
2TVjCdDS6Ab1R3/ipV68tyjd9K/zjrero8Dx6bKRrvo5i80TEAb1Bn425gUUQ11XclNiVe3rRH++
LGXdC12IEUDF1ls1S1QcBfVYALgO3EaYy56HHx+tJLJxcjIbETCmxtzeqhlx5iN1rxs3NPkEFeoC
mEXOUKunaurXLXPTUXNI9k1hr4aUXUy6agKAGLmfB00N+C/fxh8f88IScFzjoR8/BG69k5q5BD1E
nlCKtiyzMzTfrX+MPzg2c/LV+Gf4wssOcJQlCMl3/cKpEqlC/TSIlc4C9Uht7tOQga15M2EApsT2
1grlFnslEoSqo5qHeYm94uVdzU10RM8oYsfltSxwLDE6kRvU7uoYA9fgRQfztPXn4FarZGEDGdiK
lKBKHUXGlAJsyw0f9BG68z665lWgNhjgZFWgEn9KJAbV1Li2zQGn1lIqJxoOabtTgptSe2Lh6NBJ
4nis1uEtN0oAiSYZisjmFY28GavZgcjRGY883yrzrSWgRwV0mGmloBcLPmk5P/bNTcA2bf9dlfUu
rZsDZtQwSyUmaG9+daSGWSX22KE1JZ9vQrIrZXwtf7gmzgIE7FaKMORt0/w1gtmOyIjn+/olfp8E
LXvWr6/YWZSwNaxQI7ULAAxqmzm94Wnwew2GBpXny4dVtmbCzqS1FfVj1aB2MRhRqfidxNvLAtYh
56yI4AwWPrp52hTvndEIHUJPuf4lDCSv+nUlMK/INClYGsVayKwC031RI0CVmJk79opTyRoeuBf3
O3CeJQjLZFu+H1ctTIu7QMmxxWgw7t3JqGxkigiLxTCLQtPQ04VI3qse3lSzJIH4Bws+6yFccHFd
xTmdIaBHO2sOt6rdc/ZRBJW9z71Dz6IEx7igmO2TxfDgmgC03u3fIzsYxQ/FOPahNGXJ35kXtue3
SscBwyrbHhTYaFr8GA1gPvTH1jOPIKPYSR3w9Vv7X9XEeqLanCt15tbA5w8TvA/DDb1p4SVwZpnu
isl2TSZPeGabkZGNJsEZ6lCtkj5xggTUF9fg0axvss1n79WzfgKQBnrhm4qNrSPscaaPg3R227p3
fxYgAKkx5H1lKRBgw7tHne/OUL3kMHrFZthXbHMZgdYzOOZZmoCliYWIZeLPPqRxR7i9si3PmNH5
yfndhn2bu8VVELr/UaoAGUMUKuoUY9Ps68GDel62CxuXj6keTj1o9cmNrJ17HWrPegroYaQGmtu4
xCLZ9/ODwh7TXhLdlgAUE/DDinRSB6hsc834q1W9wZOUrNrqSQaCI9iPFDcVobxPWd1nfF5WfGgP
pgqijLT0qk1z0pE8QeeSLC/Ld+E35FjIE3Yp01jDlLpCBKuOvKHw0qndN9l9Hn0OoxaShN1RSRhY
BCON4BXD5t3Esw/zznofVsikLRar+0Q1pM8JUgKaGIJBZY+KutEaHa0JmqmPaffl8j6tmtri+4Id
zLE9aFqLpED6RumhJre1tr8sQaaBcH0g35Src4yE0KAUVwrCmHE/S4rXJUqIcZS+mTF7pcAi0RZh
miR/7YZQd5M0lPjZMjlCRNYIxs7KIqhSq7Vn1Xda6zt22Xzq6PBUjEkINU1dMGUj85M6y5A0bjAp
gWepe/inH3dSsJWmjFcP6kKaYM5d7qfVZJewgO6dM67fZ29B5PBpPOo+ddWHT5iDzTSTGUQHXwVf
40WQNM1AhacpoOsqFK+K7qiMIYX/3N9wYPF9YfHCaqoUvYUHQdP8iiXEGdXtFFKX2WbrpIohwdH1
O2khT1i+ILWCom+ABo3XeXHv8ksQbWXP3cZ2+pv5OpcXTK5euguRwplV+sTuWGz4aFOatx/1vPGN
gRZN+YiXVYtfiBIOr+1PRZfwCbc+rxnoY+RRHovk6bJJrDYhg8HpH5sQc3n5GM6DxV+VVenquxGv
8+oriJU87aHMHOU5QLEyTxWV11WxkYheVZChRgnPTCRdxfDk1KahX/gIFDVe9EB2SBTBJ7MO6dXo
gtzcDd5CTxbs4Gv2m4UuRApOWdmmWZRRZPkJivKiY7L7qKuVPUFWL8SFGI7Li4OWFT2G8xDEVOh0
Z40OAUd7EG8pfZGsIP+5l9QRDnRgxJ2Vcy6T+JDd9Jihi9ChS+9tlGny4Z+yavbV6wRxAbhATDWp
ODgAIx58PyLa6Ab6l1i3naH7+1MKnSUIC1drRoeKNjwKOIehhUdB5pZ7gvFkFni58Y6XAOJqYMrW
LItQzcBwPDHxnzfq3Bk6Iq7qB38UqIk25R5UQW+zh4KynUS9Nby3dVXl7FuUGGJ+fkrKMTYSkO9p
t+9UvM+tM2zzm3fKBCm50yo8LqSJR7vW5togMaTVP1KMiNKc6Gu7V9F/MLucgnL4Lou3SCUKl3Sh
WNZUGOh24OXQbeTxZHOPPpgpfKehK12fOrIjvXbWllryNV+cNYZZkENTQctyukvsjR28lPaTUktZ
YiR7JwbG8rI2UbgBr926rl44UgXX9LnHzCFkOIa9Lktxr4bRl3oJR0GLqyYylIr391o7HjONkYdj
bonOUeRvrizvsm2unW3+6kHozdZ0wPGvy9inqd8FKVpH5vK6GA7mZ3Iby+8L6syoxst0ThhYg5xQ
/0ZRBnhZgXXjw8wApoHejpH3sM3CEKIiycYsQeVkd8xe4rsI1fjh45x9ZLwyB6nSG5nBr10nKLT5
V6Rge3TuYs3W3mO/fIBAshswQOD/QcK75nUs5QibgyblMplLqJaB39S37hR2p/UvRb4p8ttG2afq
vtMSJ00VyZquGsVCP2HTWp+G80SxaWn72inXUf0o2bM1F2CpmHCBETVkGMwBAR1o43WXuH3ozHuk
81AZjZE0p2QD6sq//qNQ0U1lYT5RHUKNd04KxfmfUHrNy2L0EwZobFVZfaFMU8FXjYIssXMfV3Wt
/xWUp2a6i/ztZcVkuyX4phbq5UvWwxrN+JROiaOFspWTSRBc0n5QZn1U4XD7z5Ob3ITo8Q2R72h+
8N5NnjaXgfv6qmHkEAW7HsWfX1GpyIo8Mwm2quhOnfpWsB0Lfl5eNZkIcdX6xDKmHhszFH/F2V8K
3ZiD5O26juUYfvSPGsK66fFIE8WCm2FHB15GHngYnh075c/5Jxon9/Lh8+vARHUMW6KWBRLcX9dt
GEsw+sQwhX7boi0atMwHZRcfZX7uHzD3LEfYn3REeqWn6J8sfxQ/eUn+fIU+odfsjbc4Gn/nO9nc
hz8s5VmiuF10nhmNIbFHUTfGh25HxzqoYHecvXYHgPx+2TpWg/02+CEQStPBkmkLLk2r5A1nk5xc
o2iC3ItRFLAnTdA+jXNRv47zUOaYFlfY032sZMxA+75t3E+tRtFTZ7T6N8nPWfH4mWqAshPljkwD
/+6vG6sWWtbEmY1C+ntr1z9V8AqS3bwLnqxt7apXsvO35iAv5YlJAcMo03KKMQY7CV1y5A0Q0c7E
/AjONiknW5CKE1a7ZqMCg7J4A+vgoZXU7VWHjzWN7opt+iyLV6yZ7y/aCfd3kXVBNgQxD5SWKMM5
YEDFdbLrthm4K26qbfbY7WWUhmsG9YtM4S5PLF1P1Dad3Und5cCCyLM3g7X/cCNlXt0KuP0ijAP6
0icajHRI+HrW3avVPgxDtwkKKnnW8EMuvEJ/EcJ/xELI1JPQGjnBa5cGjh3uDe2okNtJP8XJj8vm
v64OYtoIbev4V4Cbgbc72SbU8Yu7adhb7NroJHX6K1ccUxE41zWighpGFw7Y3FeF3oHyFHwf8RYp
luMczJL1kogQOx1ZEoN/TfHRdxaoN0pkHotE2m+2uidnNcSxhTESuV2vASYHtwbNuoGWQ7S5NWg7
szbjfVLjSc3zbAApmaOzbuAL0cKhMpHeCJLB4n0w4wYELY5/mG+aU7GNtp8YzrjcLDEgQfvQmufC
5ES4EZSL4H/zQIH03b7if/8iRzhGpCNl3mQRUNB2lR+ZB7oFz27d/qfmZVudSrzuVStfLKBwnhS0
LoetBa1G7aVvr6ymcsLh6fJJktmg4CCweC77mMDM7bC8IyM62krr9bIImRrCYU1NGqf9TGEH/UOK
Wd+hdTP0f12WIVND8AZGo5nGRoEMQwP3JGkcv5MwRMi0EPBAZaier2iAl0F+pdITpgtl6f1lJdZv
vfOGi3NCEj0so0YxP249NFaB7iVAVgttlNthb0gU4jv7G1oT5NCoYauY3CZYV9r56jQrI2I0845F
J2CdUynPeisRs+ao4cyc5QgWpgetOg6E4O2IJGSTvJcum9c5cnXadbLpXqVDztaYSX+RKBjcoE1l
oAXK5JqPPq9BJa7/oiH5Sb38RZmc8tvHZHQpNem6EZ41FYwwnFiUWDM0jQ+j7syb6W8UTB8wWgOs
KMFbfPwUgcIvmgpG2dhzkkcpEEKtv0fVc+J/Cz/R97IQYYkdokVahHOoodW2nrZ6dNfQT7yJfhEg
uHp6nETglIGbnP20QDj4XtzO0D9MaoxBjj32mc7aXwQK91Le9bMW8UlGDTkWXeNa6kNXyhq9Vm3B
IqpBdcJsIt5IRTWbTGkGxBbsW629U5vNZaxYPb0WGtUMXUeRlthGiHsdrWohUvuEBW47Y4ZufBtr
x6nyLstZd40XgoTV8gejitoGtHXqLqowqoX3rKc+zhLaOlz2s7+Xh7lWoXYhUvCM204lWuEjG2oG
yE/Ojh+mTtt96nZdSOE7uPBWkTE0zH5Ebma0yUnPr7ShfehlIz3WzeC8TQLIgq+mCuOwwLu4uq7r
B0PWgidbKgFcja7QRgWzpRC0eOl7t49eldH9jxYgwCmqJ6kytgb343guJr/NdhFIC/j+Y67BLZNW
9a9fGYutEYDUHIJa7y3UUiv7lmDYWInABftWTt6Mnm0VPdufaJhl6kKggKN5EhBM6oUtpNPoGM2B
aLoTyJrfJXslpmESbaxJoOEk2fPBpyMIl08z+wS931KTd6d8YdWpnkcarSAkUG7C9iEzd5etgW/2
b17DeaXeXZjF9yt1qM04Q4lPNX6lTYNGna0V80SghcYkCcatvyAWwgQgGKM2AAENXJTspwEq5MAb
FKf02K482pkji+HLkO79/xeqhUTRCKNIAAY/s59J6tgY1fY+WijaoBaj97QXdS8bQsEN69JyCvhQ
ElsNR6ZN76WwPD5noBRWnnBcNT2qMnipDDXqYm2/X+PRwhTcFmpx0yuF047eVEuazldPLb5v8iop
kMNZgi59OU+11kYfVCrGljfJKNNmums9Ttyqv2qy+fVrd+BSoAB+SYH6W20IUaIefc1mp+gPpV85
imzWhUyMgH9Krs8or5tAdD90qWOo4U6vzC+jabqDX+0vH6+1+2KpkoB8U2alQ2RPo8syFEQ3sdeR
fPvfRIhYp1h2ZiZYNdt2afEamF//0/fFthg9CcwiQYm3mwXTF+ond30roy1ZM+fFKok9Mb2VqQru
Pd/V44md/MxSnKCwssShSAhKlksmS/B/1NSaA4WTHATmVZRulOg1klG9SDZdTLnGozW1BelRs2G9
kfSBhRKjkqnA5S+AzehZUAwJCoT95qHK0K2fPRXSeDxfBxHJmI4cocpx5neHFzdAMs/YE/u6qhBi
0vb+BhMgDddwMyTvZI+ttXtoKU7QaRrGrphGOD5Rsh+j2zh+mOIXBB+dTPv2CXteKCbAGrGMtCQM
kgo1dzqWOqXsibUKMAsJ/P8X+xOX0ThHGJDmVnnkaFrhqsZJC/eqLrGDtZZeFM2c90hAskaLQIsf
AV0qj2Jw8Q3Yp3aKN9Zu9aa58b68z116J4M0mXYCpAVmpbRBgZxXO5uOPtEt0tO7FC1ZqSZ7FK0G
UBhovC3MQEKORnwV1XEHtokIK8nLxHWPsxkhiH9At+H/Y2ja2t29FCYgQ0gykGsxuEIfbSw86Mi5
GWW5tdXTu9BJcIJqM8oDo4YzHGngvWlPZAC7Vr+7bOTrl/dCinCeLMwvsDoFqG0/N6Eb3hF4WyiB
Ct3mjZOtyLsn182CMVW3TItqYrOmUScBZtEHaDMav9oDPK1sp9r7jmWeRLNVdNX/FSTeR0UZhXoX
QRBqkX7qbomKnXATfq+9cdigSWKb7sxoc1nm+6So38HwLFOIadCkNv2BTy/m5WuhC6qXx3n7HtBD
MtDh9EUYPo03dO0N/wtySNuwZWoL1tlURpYnYcUwfXRr6SWQS1powy3vkpaCZeq0pGXgw2b67eTx
SSXtHmUpKDJHCcC0D3eVjAX4DwB2XlfBSmcb+ZoU9zEGKRu39fuITG122LPtfDHQy15cjZ/IAoHX
9h8rpSL451Of0gqzKZTqqMx7TZM4zauH28AfG9Q1JrJZv0J/OViYFT7+H2lXthw3jgS/iBEgeL/y
6kOt25JlvzB88r5vfv0mNDvTFMRp7MoRflOY1QAKiUKhKhNV80tR2Uu7b6B8sVjOZXfc3GorI9ys
5R201lMVEV9a3HQ/J+WgZbE9i1Lw2+C7MsPNVdQN2kLCVzzsToubHuNr8/GVqMuWXPXh8pi2J06H
ViXaUxVUoXITFxpho+ctUgRS6iaxfkxATaoOqgAXN3eRcjbDHc0NcufakmPqys6wi0ax6Qd0XSxr
ZYE7k9EJmUNLFC4NN/CGwNYSNMlnvzVRpuhfluc8FO4cNrshyZseMzY69TNT4GE1O+pP1kyefRUd
WqJ54y4ZjbTIeHJGNJjUFR6tetvSBO8Kr5p/79DnPHF8OqWWJwvEo1ia/tiUoBJkRQ8jeNcVlw3M
8HK84kfu/GWYwa1J7dTVBSwKgjHyqRYIemQ0lqzAWaKH0Lo2RekP0fc5BC8mrQ6yAAs20+5hnqMr
MFDYf7SLXqOCVeSp1Ilhgu0fyJDjyUyz7IV8rVPBs5Zgq/J5lTaM8RoDcgYng3hjtPxUNJRXqJkA
5ET+/Xp2rMbST3oztTVcrm58REmveieW5XSNHd7poBeYPiAas965r89QK4NyUtTqIsNgE3yTksdl
9C4vjmj9OWToe4mACmeGg08YUaqcYisVmNg+UFebiAOFiORBbrLOmfBZHVzrh+rV16YLvXKVkYCa
NoucUWUhWCv2yy9tXQ4ddISatGOx39IcVFrbY4uCqv7LkAz2EP68PIsC76Pk7UExW2Uy9tIEfK1f
xslJ65dw9D9gQlVw7UCjGNFVLtqL6mnOUKUVOFX+xUSbZT7rTkIFJ9F2hL6ywsFB3lsd6pQQKgx+
+o168t50l/vRN23ipn7oi65tm/O2MsdHJkNsdTQacSEAehd65eaInftPl2du86nWWllhe2C1h/Ck
nlZRiwvb8NJ7BIfScAthYSd10AyEuzDkrvNbye0FsLft9iuzbPArs7k8WJYxwin+EoaWbany0sRl
4TijfSYPamhHv/SHy6Pd3NArq1wwQWJF7TIQsjpD+aUfd5AQuvx99v/fbavV9znAMKRALycJHjJC
f6OVHlT9u5rf17EgJt5G2pUdHjRKdDJKA1JinR/cs1t2vJuOLND7X7BCNGkcVigh5HHJhKUq6TGc
jpmoCGvzFn8eDE8hWINc1CpmbN4sBNzNoYsHx6bInES/IsFDlH6uRJzjm+i3ssjBRY3OCynXcG2q
YvTygYpLie/Let9VqU2zWuDqgunTONTo2qrODIrhIY3V2WVq5LaRlwJsEmAFrykld1qeBSEilQUd
W1ZUuygp2hPrQ3nS1cRxYJHiqmlMRMOBqy1+kDQHGonoDUTTxQGDVtHGaAO4dmoSp2g6OxKJHrHN
cWGTahwINCRpw8gYsUmHh8nMPCXOjqkleSRVdig/V+24F/FCi5aHw4UybFJU+gB3aukz6GPcKd4P
pQhTt3Meq9XhUCFW+qLUAapOUtoLevLHfeX+RZWOIAzUduGxIHZ1paKrOXhhqp/aQft0GQC3V88g
JtXQTUr4tjqqlXmAkkMwiZO7UvZrUYHrv5wb/xjg7xyLUsUZAT+0Q792LhPICr3Blp4zO8Mdo0Sa
u7dF8/ovaHu2ycEFLUkal8YwOXmGNhUNFO3dHgURrHcvd8Xn/uYzKJ7w/p7E19+zOhvVGiRJCWvk
H/xwr+3z+ySyET09QAbs1DmVY8rexx4PVja5YCORpKyUK4C8umOZpNCbclu+YRUGjHKm+dDD4coc
ByRDMCt0llniqvWM3g8r5OPQPbUoH4lzV3Y4NJGisUuzhpUVYE8Qck8WW49uEF235izA+X8JD8/L
xuGK0edyRyiWrW1sdv1B+vaLnNuxgwJzt31MIdnpXd5tQs/kcIWW6thGYYOD7Ef7WqUx7ZcH9Xby
/hf1tm0QO4+Pg5digmSoWuEgkxsvzY5xda9Ggjncjp/OJrhQI1YJCjQWZNrpfLBa14g/5dZOSQSJ
i+3j/x8r/IVECzJragu8h1jGN8u6XdTMlopnYrT2Iqo+EszZawpltZXDFNfTgl0ZgmSfdFe5chLK
VQvm7PVUWJmw8AK71D0uqV1XeJn8kMkoKQ+/q6KgU2SHQwgCtWDLgHalU2LbZs1uij+TIIX+kCCp
s1lzsoI/ymFDVoyzXLAIANSYr8eXi5cXC929wD4xZSW7fb6PBs7OwCFEqzRtHaUgW1OtzAVneViX
Tq7fREbrKMFjAxGpuLADUUZGBBY8u0ndNoumJgjYBj87MO6y0Gs+G54CmtbMCxAiupehQnAw8/JY
MSVKJlcRfL5Lbiwt/CQJC59Evs7hw9iYlUkoiP1S87FOdxNurbFo3kQ2OIDQG1WvxmoA/0C6I0hW
1Etnh5//aKreNYUUQ5xJIc6MwbolQWwT89NlA/9y5/7H5/iWEEstyaQWE6PbSG9A8ObWv3JnsOfb
xYn2HcKKxhmvwu9/aJW7iAzK3IPgHhs4vIH0tk9w1E8uhTxVdTX6hunIXopo5iN9T6vdzJfhjuBW
Uo0BCJhputMZ2pFWSGkl6kdSnOeDXuFAwxqSuSxqoCBVdlX5Q8mOyShq5RE4n8JBxbggyVQZGEoE
ySH1pbUOg/lLsEgiG1wQoWVhZ1YNXKNzR89EsROeSlOH9HjUkx2I81xFx9CfHy5bFYADz72hd8US
agsKLOgy73N9uFWMyL9sQjQuDhz6tBmWeMHJQcPrjjROavmZ9fsDNjSiySaqwfAuxMXp0Vhr0yjj
+UuuD2Syc/M2EGmvbuYqmEA5OKkUzVC5YcRjtrRzARMV9JLKzomMp8Z8MIpf03QKUJkij4fLY3q9
0Lw7n1YWOcQjM+h6SzSpYeJwo2sNO6r2ITTY28I10sXR5C9W6YzV7rLZzeU6W+VzMjKE+cqavSRG
5Rdj+W6AVn8QuToLGC6MjFd2MHO9j7sM9/CysfUjencdNbEV3DkWOHp1H38soboaFAeAVojOMYvR
opvZ72S0B/KFiOoORPPGBUlybMaLXGJMuXxvoPG/1R7y6iPn02oYHNQFVjGOc4PwtcKDQTlq+1mS
95eXfzPWW5lgw1zFlGmBHCYxAAhm9BnsbmkKxYPCs3QBE6hotjiwiyySTUEH324I9GKGCm8P0o1J
hQ9TIk9jF4LVcHRdmcykQFYCBC6NzY68we5sbaccUS70P9QliaaPQwl5Hv7Le6vp1S6dknsrfJGb
wlNR2HN5obZvgKuV4uBhbuO8IYYC2qQGfVb5Hl3Tjnbdx7bmpCisEb1JbJ4UZ3M8xyCN5Sy2JqRf
yn64qtT+oE+iO+B2aLyywcF4nKZEMizEkf0xOzGGU8mDwAfkfiC8y1oPRKff9oVjZZDDhTBNDVDi
wD0mv/5WgShphow2ZAyvMkf07iaaPw4fqBx0JFVBapiUtxH5loyCMOhf/MFAPQZOKDDvcDt3VsJl
oQO2lPLIVK7lfbxLFfRyjS4rz1FF3Ehs57zH8LM5bgcHsjXJc4/Xy5h8GRevDiKbzHc5KIRFVK3b
WHG2xO3hYKqKMOuwSIEcq1dlDH7vzIiQSsVNSrCptrfv2RS3fct8jPS2QKwiW0fQ8SUByvVjp09f
BHt3G5bOdri9m0wRZOJSdsgeTA2iFu2O3QLQsZZkuO2WfrGbmz8bGp/6IHPYVD0zWVufzeXWGJzZ
+iUpQoqubT//Z2h83iMtwdwbNCzHDvYIyW5t+Xvq/ChPjE2Q2POVkD6OgcIFR+SzIDM0a5K0RHJK
sXtInkROeDRPjJ9LHEaIxsbt4VIfZGWOUXWQoxxUkWRbSBss8HU+A6IrTa5UOi7ryTyXdlsa36Yh
9TQieQIPZMh2adY4tKBxJ1tmiYioQZUkZbqcszsg/mLVGvVnvGH+oT0OLpRCobJZwv3GY3LH3i31
Q7DXrsuD7EXHoBWYE00jBxlTmpt5YAILqwCBMhSiItWZO8GOEhnhwALUmbhYx5jCxXyiYWTLTeYo
Qkp4kRUOKlKpGuqFNX0N0eBHuXRcvlbUFAxFgHt84sMMswxkB4DYjNxYsQYulMjO6OdGe7zsBiI7
3AFPJ2NEcyHWJcqf0jE/DmnihcrU24Yhf7psSjBvCne0T6aBeRvwrBF0TwZK0PIHg+z/zAQHB1Yf
y7XFLs+l9dhXT0F5i5eMyya2X4RAE/DfU53PblC5WKaEYhiR7JrXxcHAZQmlg58oCJhfKbclV8jS
L8AGPtsh54mM1mOMa6ndAjLmiYt2ksErS9ROUxS8yMUfuh8HDpKRJqQbgKvloP1Kl/FZXyZ7Slov
jE0BMog8kEOGmsyz0htIMfeqtVcLtx1Me+oKv+1E4gqCAEnh4IGkZanCAwMU2fd2Oh1GgpdY1dZz
cI6JdMBFo+JAYhnzpGjRleWoPR64lE9IldpR9rmUvcvuuGlHx/OkDm4eqprcmKqusspWx+E+Fbfg
lR4aJ9d+tpXAynYouzLDDSevpCGhNaYO4dGOXdpSp/eN3V8FccLe080A4myNp9ey1KGvKbsEZGiw
V71pbzjaDg9pduWIWk43fWJlisO/uptiJHQQq5AidpfkqSKdPQy9jU5ye+6fLy/WZrSChdIpslbk
HVHTJFtlV8lobRtwo6m/mnUj2Ev/sk5nC5w7oA0s7LtYxRX0VUuPkW9mV39J6Ylpo7ehcDUezivS
vM+HgGXgIvD3xVdgjnZizdHxGi8dGff38jP+fnkGRQPkL71WaUQKtgGa3vfRp3iPaqtrw4tmiGax
O1UtcsXt7fXPfPL6hMkYB10BYgQ8Q11N011JZWhlDXYvUqPdPBvPM8mTfve6VqdBBhWmfipsfdmj
M97NPnYhXVnhjkd9Sf+bMZ2n8Jipwd4KY4829GmMlB9mKV8XFQr+luJgDcNNNGjuQnT38gKKBsq2
yCr9EyazmUU9JjRSfzfjj145afGPyyaEPsJ+w8pGPUPxPa6AiewdvnUyH6U2rVufWCQdeKOI2kvk
I+zvK3NmZkoEegW47iBn2lO/nvA6gKtP97FszGr9uKMyzFIyIRkTQLmSyTCwDvnUiZ51m9HrWi4V
vf5uhh0rexyadFqijTVjnmCoz2QEzJNuVyydhc0tehUVeQYHJgUY1CMIhiE8LFDHG5YI4uUr5Ij/
zAH5BjgzGayKBsxM9rhkOlbqlApb3rZPlX9gg2/JziAKpPcjJk5Z7ibFG7pfcX5dpI9E2GbEtuy7
W+N5iXgugzwN5WUsET0lJ1YOlUJPOOrQU9eD+ZPuQXEg8nbBMvHt2dqiyAmS3RDCzR+bDErqN1n0
6/IGZm71fkyGbjHBNYvy7+MQN5IGWmD/VkHzLTc0u1MKJL2HzOm1zlfD3IY0rn/Z5vbRfLbJuXpo
1lWrdUjkj8mxVHxaf7r8/W2QOH+f8259MZrCKhBn9LLmWzUSw6T3VB0SW42oU2I7aWvIIGdFA6AB
2YC3gJRNTW/haRSVIafwQfPjI2bSQx7rL3ZShDoCnNh0iZU9DtMnTSqi2mQX4qJ7iczYSfLoJS0s
UXCzGRau7LDfsQJavE/osp7GeAkxHNbuGPml6qKLBg1N++KXiOOWrcg7L1xZ42BdaxdqQIMcc5ec
Clm2sx81tFPn0GE3fnnXd6KdtemCK4McuscdycaoxzSqEKO5J2EVXEdaOYhmUbRanKd33VDpJJwD
x6COqeM6yfRaDE++UXRXuU9uQqC7mHpZZJXzf1NpEqpMEe4pNblCaHzKlNmNCkugu7Qdkp4nka9J
7YsK4byJugAUxsU3hh/fh0/J52DflggRA5uRL9CHy1tbtN/41jfQLVbWWKItdpwdq0edlArXRCgn
Yz5Z+V/kCak3Bb7yGgKttoKZknpRAuT6+9xjWyG8l25ipzzhsak/MWWa2BXWgm1GA6up5WAlLwqr
73uk4kenwZsW3jMMr33p0bLdONm1qNJ322FMQkDWzQg0OIcxonbplhQHmy7Pbq7synq0y0SUHH8/
jxoo1HWZgAlClaFt9RZSSEikLDNhJdMOdb+rRXH9hm+8NcChiD4Xo5JWOFc6X7MZYVgCykfL07xX
2eJdK+ig3vD/t/Y4ENFmTU46FeeMdBUbSCSzqM3wyG16QJX0X84orHx9v1RvbXKIYmiZ0pVGj0Lz
0rQ7NfJ1Mp5GdNqr2mLTOPCg0Os0Q4T3odxTJmrrRXidtkhdTTG47NRU1Isv+kGc74CwvB5JiPAL
1Gn2EHwhsowGg+fL217gOibXShcTq5dniaIhdSlsK3msTPeyAdFa8jU0S4CqDytmD5QnqX8VH813
KK+fEdxVN41T4EU0+HbZpmhQDANWuNIvEp58KUIHTXvIasiTDZ8uG9i4nL1xFpNDkXqxyGRqcJbx
OHqvQsdXus3KqVI3For9bDoC48SWTUM2QV79djjQyLS0GrrKzqhIn4a8sscMAgOhJnpM2Zy2lR0O
RkwKya6qRlNvT/uDqpZ+2ra7yxP3PoDUZJCp4h81QXP5qli2Whmi9M0YdBM6D4ufcooCY/DAB3aB
ftHLdt4H37AD2jJLocQ0YejtlOFha5QMSnN3TCE8mxjUhWTmLu0pyGMiyGgVVWQHLRVY3ZjAN1Y5
v8us0kpiq69cabqSy+dCVPst+j7vdZmBckElqtxAvh/z206EgaJZ4xyt1lvSy6ZZuqnVt5VNlaIw
7KFqw9+VRWwzlJbMVSJDf8mUSRNwxr6/bL5dMc75yroiZZ6mpVuQ8TMl1oORxXvIAdm9JvlSEH25
7CBbR9qbteKOtBLXCyVPk8qNn1+zAtfdfrmZ7kEJiJIQEKeL0hCiteOONDTkz0EhBSCYSz8ryZFS
5w8HxJ1fcdYoxZyPlTvTChSOCTig7SSL7Epe3O+x6YVh7nRx6qJYtoqeWiV3BT9gA6bezCh3Xo3D
KEtxhxGiAfeoHy2/uWV8Q7Gj7BYwhk0TKENEmU2Bx/IPjIapt2kbw6altwisborwuY9mr8q/k/pH
ZQraPP7FaSwIbAKHdZ3Xta5TiFBlsY6usH3vxfvMzx161/p/CQ1mziKy9/6uyDbF2R4HKM1Ax7hX
QE6n0cVFadvJCg3fMCw3rnonrIlfGfP3XC2cYpB2IckFaM1W7O3lEbySBCw2uIUTdgt/i6KGRg2a
ZErpotkUHX4k9INeezEjqAAbwY2BFIZOW3uS9MS/7EtbYLA2zPlyPhh9nXUZgJQ282znAzLxVhge
0ak37xutuOtjUhPBDto6m9ZGOf+NQNKIdmujdGsjfhxp5cq9gpbxKkBJxnK4PMAtv13Z4v1WleoG
WaOwdLVmn+iWYxgaCmOf2slvwUz6IbADH5cOFj/UMmu88EWe03CpIKjq6tfZgfH4MbU5yOociQst
SV+0K7eQYGWOH13TyWMg5TgHMxQwg75zmG7HSXBH2Fyt85D4jodCqS2pgk6P26DjupmeNUSucfCl
EVWUbuH2eizcFly6MB/yCGfiEH5TpxtDF8QMm64O2UhVI1TTQUr1do8poWSSpofXLWruysOxNZ6z
rseD6zFcRBLbm+uyssXFD1E7EnORE6QPoidouZQW+ghrUQHp5oStjLC/r0I8PRkZISEWv6Sf8vgk
lYJtulFcydhuFdDoQhEGKs5cpFAM4LQbTBgYnRwFicu+uMoP0R7vqjtR/comAFLgvI7qf0XnKxbC
ah66PB6AQ8qzqu9ocTOOD7G5oH3V7c0bxfAuw8KmU6/ssb+v526OrDZDIYtbLMNTWmpH1ehDexhj
XwkkwXm97QznsXHgXsU1BKO1rnL7+Svrn+jKh1LEH7ztC2cbHI6bQ6RMEwuIG+O7bH6eRCybW/cw
+MLZAIfZszw20xDJ2D3ZqwRO5KeO+sjkNRQv9UXx8bY5JihLcYPBLYa7VmRhrxvD2AB0XiVsM1cL
UfY9eOje2VmH/7/HH44OI6oJKQ+VqNzgrL4Ys6FoKzcFaUEwHipcZXPr/rLLbeLP2Qjfl6EVaKPJ
aizRkkAkOrobIEi9pG5gPApXa9O7TdPQGdaplFd4mvW0qnozKN0crZCMfbWuTadL3RrlsJcHtenb
eHMBrBo6ChU4iEB5DKgxSFG6bUTtOTrK4OEY/39JRiyPpekgCUIyAFfNt5tVUsfBauMEwaDUtrYS
ql+0cSgEiLCVPnljhYNTSZEiS4kpju6vAwS8CzdNIbqUPCc3izfsIg9E6oKTdRP0VuPiJs9KJBQI
NLCYFOa+KFuIKUiuIgcg8WnkezkcpYOpokgsiHeXV20TLVaGOfRTEepZcYejsLceQ/WhEp0c215x
XjAO8UKLJIs0AM216aqWfrbkZhRWYG9F7Gun4BCvmNQynoK6gl5MCJ4Fy1ORscfDNvJcpWCdRMPh
4CEutWWUOgvbqf5h1B4xDtEgaKfZBIe/V0QmvFBM02pKrMdgRZeWuw7Z8fYbkU8TXtB1URn5NrSC
lBPaKqgrUvgaFRnv5sHQYnHI0fyde8EB7TT39SEByV98+/+/0rOtezbGBV0kyvTAKNjUSaHTEsUZ
raco/P8pzd9a4QAikTKQoLFwq4ufaHalocHACAVpE+G8cfiw5DmZ6QL8jkq7/s10NfJr9SdqKq2d
uRerOG5eXFYzx4GDbPVLG06YOWOU3TK3Sa3apHRa5SGVOrv9UEptvVIcJkyqXKv6hCto23y3UOuv
iI4K4QRyqABWlFJalKZy6S69sfzggPKvg4WiQNa7LLoZbUPc2fE4eEikIplyFUd6bt0UFE8KgozB
1vfREo+yPMWCoi5/0VPzVG6W2NRQdADmqeUuTP3LGL11hq8M8Fe7adJp3GrYpkWCOMG877Nvhfmi
54fLZrawbW2GC7TmvDaI0SBU6BVUPUl3CfIPo7ASSTBbfC33mKoW1FwBb61XP88ee2UaQPvTeeEd
65iPXRHuiGaPQwStauJxrLD8PTbsoB3iiHjQnqhVgV7DplOv549DhZTMdRCkuB2PTnUK9/1uQo0V
0wmersXvE6JRcZjQNpAIVQ0slhYjXSshOXMH7fJi/PZnPsF+xupyZJZq2C0MepA6sdXi02A9ZuH+
sg2RR3BgoBCSJ0GC/ZMuX4l2U5ofeNST1wvDAUA0zZ1VlFLpdtO062Ptkyx/RS2oYPuIhsGFBktt
ZFYMIVJoyOMFP1QOxaALZkqw6LyuYWKMQxcscGU1ID4T9ioW9PNqy2NWPP7RmqgcFvSlUabaXJcu
Ko3dyMh25pS6f2aCiwcWw5qmKsVgNHpqM6Q1px+XDWyG8at150nBe0mthxk6Pg7EC2e7fkby+Jaw
iv3XqsfZRQ26kInm9ZWLz9+ujXIokDVhnKgoUwH1g3oMridqt0C3T0zGo7PjAbpLi0PdgWn5vCxQ
O42Owhsz8+dLP4HDhkjGm0CSw9+Vx+lFPab7ATQhxGudMLUtL9iPL7plS0fcz4qdiChkM1O0Hj+H
GNZg5mVKWf46UVu7mrSbVKte4n54ys3m86h1pyxYHky5ieyGEjcrC4FfiTYJByeanpiVVKkYvYlS
VzxRyInlNGYCtlD/soNt73ikCVQF2UpicZbaPgyrCklGJ8wew/SqNB4uf397JOfvc7g1RPmkKyFi
WciC7qXG7foUr5yBP5eT4O7+L6t2NsWBFymyvKdNB1N4Rep35mE41gfWNZHtROEY+9R77/zbFC44
b48UNYdqZLGwkwuJ6rq/NZuTRR4W83EAZZJ5Xc4/L8/i5VWSeS0TpSWLUqhYpWZ5zOvruRTg/uVV
kvlksjRmRbKocelWcu3TTtlPClQw9aip7XSQBC6xHaOdJ48LZnq9M0dJReDck3vN2mXZb0l3Ls/X
9vpYELNVVBCk8IIiUWpEgdFTzTG6gvyq6qR10dH1o4ziyG77uT8EeaE5i9FD0rtF68tl69sD/Mc6
X2RdGVqn5gq8g7anSbrq5edY9DIjGCBfYj3NcUu1CQNc+todTZ+AK6zu/Gl4GumNJtdek+0uD2rb
Bc+D4o46edCDPMwxKDIO1DFM2qDsJxMEByIjnGtYxiB1U48sCMTe73Stv2vin5eHse3p52GwX7AK
BmnTL6RQ8CxjSYszLQ9WhRRLhrdvwUhEPsCdX6Uia3MiEdw/q8wpQazW9mi8E4C3yAgb7GowU99b
FVQx4OYt9fTpIBm9JzVPl2ds8/EabyZ/byaDOyJISBNq5Ej4Z6fJNY8tWDDME+ixfdXP/eRalJ4S
+QB3YkiTQpYkx+Uqrv3cPGQfKYZZD4dtrdWkKXNYpwZFRGWEeGSkz+P06/KEbQ5ApqasK7JFTZ5n
rDKleRqlCXuzmZ0xR0msJCg5ZzP+7vhZWeCcuAmSOFkI0RxCC1eNr+ZyF5cgqQx9VXShFpni/Njo
LVpVBRafFMlhaJfQLkPoFKXDDQ17V6ciJV7R5HEunSPvlYHKQ3OCEZ2jOF0LEY/V5qZZTR7nzoWC
TJQGqQs3KH9EKCxUfwREEIqIBsG5sCVLYTvUqLfq6n0YZHY4fOg6uBoE58QqYkLwIgEo2+E6r67r
yE4VQS5ge+XxBkKppciUjzkqPZY0PcMgIiI7cbPYofnNUGq7T4lNDUHl+vaMnY1xp0tXLX3ZEw0B
FVlyu8qTQ1uWgqS0yAZ3uBR1MITRAleWSeYNBqS/wkgwDJmt7PudeR4H+w0rcInVsQLpDXYmuiYO
tdd7TPvUYsXpu+DU+ulBOap+dtRBaXy4jDrbMC2fTXM7NVSziAZBWLnKbXGgYE5minfKNTpfBlTh
V7tWFARvb6SzQW6ranURldBdQk7SfMwbh+pPiaiPXDgobrPKJArVIkIhE07RwSVe5Yeefhjv0Lf+
ouDqK2ot2B6TpZuvZVqoq3i7ftUQSUnbYf3m4SnWb4wisqkqWCmBDT48nNRUrZUBEKfSL0T6TdsX
q/lAZb+Myt6/x8HHh2NcFgGliLGj+SqX/FmkhLqdKFwZ4DZs0IeSNlNkPjq/92Yv9WIPjK5PFnhu
xn35kWBqZYzbuUNQynFiIBnAnl2ybh+UeHkRFUKKloXbuplcJoo5DexacDCg8Fb+INaXy3t0G1LP
q8J+wgodDMk0I0VdNKcOyWnKvkLDoiK+jBr3bowFc7aNdmdb3O7sobSbFAuOOT0tHkcjvIpTUd33
a9X1e7Q72+B2ZzNnkdmpeHidfMXXdz7olZzEN93xi2oPz8Q95q51EBXpi9aJO1y7Gc3GjYajD9dH
KfeN5Us2CXYom5tL4+JQwOirbDbUEteQbHHG8aCjHz2cPidWLbinChaJ76IYxzHtCYEhKl8bw9dg
Ej0lCkbCF55ojL/JiBmelZAxiU4UHbENCPWtQOBu24nK8x41OUBQut5KVAO+rUGZINxHDtrq2Ll3
KDzwVqALTFRjtekHFJGJSlViWDxVbFsNmUp7nHd5870y92Gj2XorWJ/t82dlhHO2IFXaRC9m3Hrv
O5fxokkPEvHoLUjRIGs5J0iSfyR2XFnkfI8GqimXPbLWtL6Sqvpz3mrfL6OQYOL4DDyaVRtVCmbN
GZoCMXZv+s3SQOI+EaUMtvHhPBY+A59OIen0EBFC4yJdEN1Np8ipHkOQKLZ+66LtpbKhDeP+Dxls
5m3vdvDKMueN46K2dao38MZbRpQxok2wcBM33vV+71resoOChas4iSe5lVOgHEYUSGxnI1e/gDuz
ipjSrs9wAree7OeM0Ky1B8fasVBMSH4o8lOVO7wUSR9KkmOmpchWZ0d+QX+ME3pQW5GP1g51gbto
d9mLNqFrNT7uLAuGNAuHERkomdwUyq1SCV7tRN/nzq/FtMxQCeGlsvEjbl9MSVAFI/o+d3YtSz3q
JQiEXKW70nVPHX/+2fxwyDH2akczEyWZynxXNLsyfrj8fdEu5nACrVZj31Q4e7V6POThbJuouiK1
LEDAzQPkvMx8md9caVOU97gFSm2wMyr0xIWD21V+m9xfHo/IEPdaB6bLYNCSEeXs4I8N88MoR+ik
3xcirdDtdYfONEFDHDI07O+rGKzQ+io1Q9w0I+23RsGnmTxfHsh2aMyUrP9rgdsZVtej9SnGlIXP
ndvhzOj29QtTXskhna25l62xZX4PdGdj3DYxmnGOrQTbhAmPM8IjhVWNfUB4HPX/qzFxu2Wq4jml
OuoCKiW2l+UhR1ZjMj5yQV8Z4bYM1EOCwaCy5pjxgXR+GH8IUs5zxW2ZiZpN1jPIMlDkYqE2VhE5
lyxYDp7VtBkLtZYqxFtQVa6QAlDsDsWXhl/4gRuclGvIG2Svrfhon3BFQrvbW+if8fHNi3WrxrkV
9nglCm4749jkh6b6OQh7JLeR52yGO1szUoblLGMa0YvZtigXamubdC+X/Xp7m6JQX0fjoKrzjbJT
HihSPSPKT+l8JQ2hW/Wiss5XBuL3e+dsg4OCtqgnMDzDRmi4xm11qPzIRS/8lfFVnm3ZYU+HhSPK
mmzQ6LOtdLbKwQNB7hGBAXbs6BBHPrE9mx6aG7oXMWSzPXlpeBw0lHJopRorA+/KKrTrLI8PsUHI
YLdNUmZ2G9T6NYIk1b68ctvucR4fBxUpQaZYIRVSD8uNrOyHkNpjI+p+EbkHBxXVPE5mNeL0VkF9
Ur/Is6A8UvR9Diq6TKd5oqPLs0cmMn9IKgHUsd93YW14jr+y1+NaThVAXQfdmFg2vyOhctcH9L7v
+l0MDqh8ntzLCyMYE9+EaA3TnHYG4HUwfwTT56D6yJwpoN2hyEIqeM/HmFcna9yOeVkuiHgV/Xuk
XpPFv/z7Nx1r9X3OsWhHxtqUOtzF1Jeu8ViDfkEFUaHIBudX3VzGgdKi8kPtn+bSweOANe0uD2P7
prwaB+dbRVLgQs4anZCoPZlH2X4VX3fNwh593U+O5o0of7Z9GTmb5KM4ExohejV0LC3NOJHkvf5J
2xnH/0XGansGdROtISjGVl+jo5UXzAtVKxIB3pSstHUCxfcWTS9gYxfMIjtl3u0g9Dr+bYe7Xy3K
LEfDAHTTr9VjeJWCfbEunNZnjdjRceoEm2f7hqUS+DWjSzH4A6lt8jqTI9ijO7OBGiI70ekddKT9
yQOmAr4FrrgJ32gZAoWVZuja6w9aTSQtqyonESAi7fSvlpzvEypnTl7eo+3WNdThI4G+jh5gSM4S
HRwHb3dvBIn5IujZqyWee+bIcHoLQdJ0IJZgXFvxMYUcAA5Bgv6491wOU9goSs6a1UAh/EqsF++U
axC0/PVOIaqd3XBImDP1vwr3NZP9fTWPkVbEMUaMRsxWsy3cYKTZm1XRpmbuxrnjGysc+BndKC2j
VuG6eqvvNB+JIkd3ZTSwL14HXQ/RoDbOjzfm/kPalSzHrSvLL2IEB3DacuxJkyVZsjcMH9nmPM/8
+peQ31VTEE/jXnnhlSO6BLCQVShUZTJYKAp1MmrNaw9LJfmxlEJiow0LqzHm2u0aDGj2bdS7upLz
IiNvOxmEFGYjHGWCslsp3hXlTS0j0eVFqq3D9m55DERi5jgbjKBFG/LdhLOmHAU3T1zJFz3FLa7a
HeiEL8MJZ1VsPFbFUYVOAJykLjo03RGnCyVPKXgVsY0QvF4XG4IXrQUxe5ZWGF176ufbiTeoy/t9
5hAvY7KkQkOPVn03GE9dwju79BZ+wc3Z2TW1Nkk9t3Dz4tTtU/S9R86L6mteftPvLn+RrTD5bq/o
WlfnNo+nJEoKzOINnnZIniHk4Yi3yhU6T72JFuweueSOXJMMVJixHglBgAxmPiQPAZieKadvdgwV
W4OSaemNx3bmxJVNx8PAIURfMA6Ikan3q4SEklzlGhgLcrGwMu27tkhoGeLNVm8fqJUZBi90qUWx
rkdSLvqBrzjhoXqqEaKhd0BFdelbJE/yYBOhVhYZnGhaPAYMASqSlfB9MXaG8D0zvhXFdd9fx/HD
ZV/hbSIDF3D5HAtE1qbGpyj1kuQprDjuyDGhMR2flZg22VThdbATNA+zvHYTVkdRmP73KAwi8zd3
YKfZ8FQjgcEf79260ZqOWUUReI4Ca5LS33OvPV/etk20WBlj0KIYE3wlE9Q5Ejhuk7sq4L1lbG+a
SgwMuRr0XvDeuUUt7zsi0Pp/7db6D6oxGrx8Zg1nE8wahpyQuimAqEF2qJCXjZxLxzYmyGcDNPCv
YEiPa32caeULggd9ZNPWCvrU3Rbe0lBKOUsEPQ2P/m87R1pZZcEPajygshsw7uEE6ivboIHRL6v7
TVWw513Gi3/brnBeJf2Sq1VqfdlGKPFhbspAUxlGuO8ufybughicazTQZ0G5nI4U5D/+DEwRq/gB
TqFXJre/tMbAXUa6RjIr2k50k93moNBPbfOKyvYmB35Fh+flDNIFWipnoYB671JUlib5JErsuXIu
L4nuz4fAu3IIBuLERcU7Plh0bF1MPD2CoRG92cU3E0Ivly1tlcWAQW++wI7qQXZlmWRKooOeG3NH
HT5xEHsVC/IKIl4+kYL5+s/4iWOW44IsMQsE6qYsKDDzMB5kHa0+ys4Ec2MIyyic0yPGH0r9l7B4
XiqDHiPCrzIRLDU51WjTw6VOcKOngZL4u8Ex9nhpO8dV2NbQpUsUTKvjFIAOqeqPYftcqp8KVOcl
McgBLtY66BRsYz/VrlqaVmBM7ij0nEDFWwkDGHrQG9MUYiXzsotFzMYc1O7mskfQc3PB5RUGMjrV
TJDOooNFrSJ3USIrNq+kzk2bxM2GR1Pi5LacE8b2EyhFFCryAl9Q5J/18j0HQxUe7UrVv7wq3sYx
aFGG+aT3JcxIxnjUmtFrZ/EhxVDVZTNbM1zvTjEDGIPe1IUhAzDEg2wji3gcjqk/JlbgZE/EaR3l
QDu1Ir91NVdNMEXVCJw/gbOhbJ8B9GmJ2Ok0ciK5NMkunCW7rw9pymu6pCH4gqOwbQYm6aO6DUIa
LEeX2IVX28Fehx6RDKyKbzRO9zXnCxIGNPJRa2eTFKg8gY5vuIrEDI0nvAL3Vifp+vuxg38aKeu+
yfEemp0Wj6odxLviprwqnvLTBHH22QHPxmRJtwWXvIgDxGwvQRI2UVkJ6HnJ5xtRs43p/rJr8n6f
gQ6pK+tAIshxhTKO7kQQrp5Ixaue8fI2thoNpYMhKkcAFF7isoce3aMGhsJSX76pI2d2OptPX7bt
8ODsV03k8ChtvU+idEXH+OwAwJKkX0N9yKfGUsV9rHBwkSYvH939bIbJSEcRYpMKOEOdOYA4KJGt
Ygg8tdOtero2COdwba5JkVHKNVBCE9kLiWREvUYgD+CE0AWI0pspgNJgDcXphfMisnmqVoaYzTML
pFFxhP6xSoqsIvbNeLFbk9cXu52Hrswwm6dVJCqiGYWzDtzvi0ObZPTr1qN9q6Gjfrvs6bw1MbEY
HbhF3Wu4dcuT0/S/FO15aXmzBtvpGhTAUZMGby0oJt973RxO5TCFJSY4c5fS2Yd3upv7aPsG6zae
mjWPHPmE9ttu8WaUzRFLFYxjJe0uLXuCfycdRdWwOxi9d3kHN339vDg2KZQ7U47ATopoWdykQ+8k
wimXf8zNl7bYX7a0/a3OK2L8rzCWoNNqWMqN4FoeikdR/SmEsnPZyib2rdbDuJ8UzH2t0htx1j4v
9T/8xyX6Ax/AYWWAcTlDSoM4oU353TNtw2yhEJXaw0FFwMg9eDiHN2Q7g1ZMWVEw6ITXA8b7NGhf
1N0cIRiBtyhz4rvpaF4HaLIjkKUQbkXduryB27j+ZhAM+e/dvYyJGZkd8tvG6zqfHPQdJYsdDopv
4iHGo+UsgeOE267xnzUa7CSMJAxmYwo0pR4e6+QYkBcp5u3jZmF1tSzG/bR+Qg5Ikwrovg2TN0FC
SSIR3ivu5fEJk53BeIhzcCnrvIv55uIIoB19BxL5QPFZ6SROuwIv3dUz7XAtvGmH7TQxOUJ7Fedd
ScVXG86ObnWG0var/1hl8WNpl4SgA48yqJimtdyA2yDwIeTgSrqV9jbI8a0Y/KnQVogd4eGyC21i
18o2U5UqBUWM8hAlIz1ubXE+GNrgpKDl5Q5pbbV6vFsl81HLVEwE9BrR5qzyOj0Mu/xEj4XpcHXl
t9dkqkTSVVCks2P8uCaBuq7BV1xeJofY0i68Qrh+bcYvMiuDrEnuBbmlcNx223nOZpnLDKSwkzBL
ptLJmiuh/yrhKUr+cflrbSImOZtgAEZo1XQcBmQ7zVIfG3l+Uk0eqe6mCXj+K/ERKBrpKlfFLzPA
LCWuexjLmB6zZUd4NcTNXVr9Pv14q99PJrkQOrQWOASJ05i5VYnOgvz58j5tA+PKCg2lKytopJIx
C48ylHhYnOCgOInX7FCKwqQuVFLRdPwl4DEf8zaO+fxAlLDOmih3yNy9FO0ELoSx+8xta7Us5vtX
6gDRLYES3yTfF9mVFbdsOTnuVtce2grfHICdyBLEeIkXA4jQOLO9nAwb5Lav7WAeua1+53vRwY35
BKoVO+Qf3c2IrWpEUnRRNsEK+f67yZM2BLEI76ueF29xRp/O7XWH6Dradfa8441NbGZUK3OMm0x5
X4DjB28lZiJag5JYuXwYcIFY0sNEHI5PUoD7kI2opkFMDYSk4mv2sPLJ3oymCUS4uOrtFqh61354
JfkYH0bjPTr6ONa2j9nZGPXWlbFFkKV0MoCBo9hbsiDZqtnasRa6f7koBi40SGwLCy0UDZh6ojpc
UghGnN5rT3gh3KW8jGf7g52XxfjHECapSibaila9NMU+SPZJGbpEuJJSHu3MdsBafS/GORoc4REy
NaDFH/pdFgdfFWneF0p4l6TDLgmGXSgiq4QIcibz+k/+Bb/O62TAZIwFs45bNLSnvyM8voLA5Zbs
9cVqkUyG3+RdcsWVZd/OXlfrZcCFpHJXazLAZTwIN7pX+6n9EtwbluhQFTBe6+c2XL6tkG0Ojvtp
jmQBjzqt/NAZ16PByY15v88kNuLYFa1uIhfvy+SkNRGGw3lfiWeCyWgkvVMrjdb0puAm7/yg5h2u
TTTU0H+EHkJCdLZsA+YWWdEzxMrpZfGSbxn0ovDY5nUg899TrW+RO8S4uaSVRcbnh3mpzbkFFbTs
jxT2KYfofDPYTwbe/IHKPu8RYPNArwwyjp526igUM2aTYm34HYtRbZEx+Y7OCrAO401gGpzLgLWZ
G67sMU6upwSNrCqcfDHCXadB3VkMHWma/Qj8VZdNbZdXzrbYRsOhCwsFr1SU6FqELDFOlOnWz/le
chE7bwKbY47jLSrj8UojhBDHxDXiT+U384Z/tP3LZNf77JA96g+XzW0GmNXiGOcHB2emdjk8pRmP
Zbyb59sy5dT2thFpZYOueBXESJo3pEji2iF+o5yoVAgK9lY2OiKdHJiuxV3wqSNnUnZtxUDvH/vN
xFiYFrFG05Dsy6jioGYQOcUx3Of7dsAVDMjrX97HrQMgg1NMotz4SAuYfSzLsulbymUY6NCkMqCV
UcQWaY56szM+U9ZZ22L2s1eneUGPNRanTrZsFK40hm4sVfvLS9qMXms7FGVW3y0LhFGcB3gi8QfZ
onzbkQeSd2JJjZV8wfXLCW+4s6Jcq0wq0mkD2voNFLlbtzmRw/CQYYRBdbMfozPcHfhth1tYuV4l
k4to40BaZQQJFNHkh1YKrwyJNxK9hVZrEwwcN3mkN2WDK2WFgd4x0Swj/6c0BS/WOV64dZrXhhgY
FsckavMWuWkR3Oj911Y5RcGXy17B2y4GeRswbfct5JscUxv2yyC55sgLyJyz9JrRrfwO+W5ao56B
Aqn2z9gHIGlxGrLXZMOdm6e/Ws1rk/nKFBnC0uxHdH7q489pcQX96+Xf53yQ19iy+n25LCGboUuv
naVxbgnat5inD7R501t9dPZCEqVCIM4q0ovenu3JwbuoXaugwN6pV51LJ/SgjbZcRW7gynel+wkR
UbDpnJHv9TyvlzgWea2AcREvle3XP10wvUcFAI1j7PBuepveJ6NxXEHrM9SgGOibmyyVUtDvo/G5
P0xqszcDmRM7eCbo/6/WU2e9mrTGiMs5yr75UeBeILcCvLxaAwNwszoJ1QgrgFXjQK/k026+0azA
qsGiw9+yTRdcmWPwTVnGqFlmgA/Vbqnl6etYoam6quJvn3D1lR0G5AI0AaBbGzeBIf5eNE/h3OBR
jcPftL0WaCaakqqoH4jxs7xZxKbD5+/IlxKxoflHWv73iR9Zls8mmECu1k2jg/gBVzb5ziC3Cu/3
N9+21gYYFw51cSpyyrev6YIvhpITFqmTBMUtmSs3K8hhzDRn6QIrGhUnmyH/24fXJNWeihHUtQWP
1G8zvV3/PYy/N3lV1fNCrz/e7CpO6acj5LBoT17hmw/hZwB3tb2M8yvdUtQtBLgcWZsPpMz8tOa1
iXBXxHh80EBYQdHQaV88B98DTGNEjuGkij246NtweVefbXPQ1oScmIz3cIXZwFgrMiPMlwL84qMr
ORkay8KrCjo4nR96JudJeROdVsaY/QMBDgr9CioKJnQZl+I2/wTRpywrIBiVQMkKbUnmGPextihS
pRdOpnwpAkvFKF9ef+aMrWwwaQqUNCF2rQvE7gzQAOcDNAoV/zIabe/TeRlMmjJ3YtwXGlC8GQQH
HKm2UvEUTulOsIXA8059IMydpVrVpWYCo07xc1Tu2iRxNPNGy2214VVBNnHvbcM+cOWKHaFqtCUy
/vyXMbpq9zj3nFaxVwHDS8thgG8uUjKhVkYlK3tXdNELbEWOdB3Z8Y8FSUXiGKOV28QaS3qBsuad
tgMN8ZXqDD52mPPXbN8CVitmUFIDn3opqCMmbk+GLzmU+S23i+N0V56Eg7iDvmRlXfaY7TxqZZI5
x4GyJFoGyh0bM1X6vXGYrzDEeFO8vsVixv0AdUvAYrLL3PC+/Oey8W13hR4UpBxUjJky7lrFWSv1
LQJbqeJ+KtRWmdqXLWy70JsF9j0AOU3cJCFKrmJe3eaNsis7eS/0vPIFZyEsSVs2iUVamjh3UA2z
FC1z2s/wP8lUGEfC3KKBQXrGNarZGMOUah+Ak9Ieq1uVBLZWPeg86oatCdN3hhiHkEkXh8pMYcqZ
nPRY2xCNBfMM+u883qPj5rat1sTA+oR2PzlrMKWzlBUkPp/UhfP5N4sw611jgqIA6eA4nSkgOiAd
tDW7uBds3Z5syW4Olc8b1Kc/9wFNVgtiwgiRq7JLKcmUoQAlRh95myOnJyX49Qm3XtlhQomeTbJg
0qdUpdmr4PcuAy9O7y7b4K2FOZxNBX47I8bhzKfvin5Qi8RaJicvOVFxG/OIqhMoX0JNlr0s9sli
giICa6F0YwPaFqRjBMlglAss6UeFiUueuhndnI8f6WyQOUl1UYcpdA9xc1RHd6gqa5IV6D1cS5o9
1YETzpzkZTtVWq2QOVFmL82ySAU+wezyBT34aE2vjtHvP0LTBu8pdxPyVtaYQyV25pCPaHKxc/lB
kB7L2WsHTrPAZg6wMsGcKlWAAFQjwkRYv7SKP4wh9BVOYWeD3p4Tn7Yh4vyxmBM1R6mcD7GBECGV
btzkXpXwipg8E8xhqoccUgMSUoAAAmdK3h7nmheGNp/j8Gj/5uTMYSrlUW9zzLHY4Fu2p+wqBilB
fh9Nv5K5sIT4Sk1ka+BKb1BPvuDpH56phHmumgRwJPqLp6KEHzjGacEoswZiocAWOQ/8vKPMTokV
EwqJmoyWzGQ/OZo/u9qP5djtBnQBtT/7fefzRks5vs6Ouk9qMnWgLkUAwb2gAlc+cog04wAhzwiD
F8GyqPFQY1VQonVD8CDgKmvHwvJ3ni4zKBF3aifikb10wsVwTAPTR435OayFdDkBHY+qstSOJkYf
lQTzjqCy606Lk7oBmA8w9iv4lCIn9Hjy5dtH62yP3bq4mfpwqJC0VHfluF/CT32a8+8zewb+ryZa
CC4jfXlbp9dd2Fhy9XQ5DvLWwOBpPUVTm6S4Gubq+BhnmVMtvG3aDrXnZTB4OvWjSWYQTqN5Lfgy
RRjjkAAHCvQM2oxzRreh+2yKwdNKqEuJ5IAEVUntpT4szdEAA1iRx1Cd+IwtkKehcEWQrIiMrVQs
wVlao6ikS4szZI9z7A/KtyR+SlVOiN38RitLDIS30RiMU4EIm3eZVQ738qfqAysDDH5PlZ41AnhQ
HHO+1VJXMO4L3sDwJsycTbD1/2oQ2mFqcjyXUEa2uLBBDCKZXz7hzJoMMQOD0oMQ5pm1I1VX6jLW
kWc7KTkQ3iPddsK9MiAjJK3qyGMnx5IYoMMWYpTigYpRhm6KYcM0xogtqrEeT+JpM5tbGWQgJkuT
JI2pekKjDl+kUbPKkTgR5tWtOfynFRKXzOibvLyL2xndyiiDO5kkaILWoPWqcQJ/uE+cP3cklE89
SOO6l61tOrdGRYahAq2jL/T9liZxaOC1BmWQhJzK+iqoOL+/6Xir32cPT9aYZaPMhTPP3zX9Vpfw
xMDBad4SmOPTDV1d6Bm8QpW/xvM1lDQubxFnCWyiI4b1AA1C/L7W/dC61MqMHAIahX3ZyuYkl3ze
KTa/0YdZiSc6ctJAcddevOKB2JhQG60UN0pckTGa3PxAEeCJP6bBWyFzrtCLkZIsxqWlbUEo9qzp
uyl64SyP/saHdHG1POYoCaY6FmitBHWKS6tPyq4Du1Tn/hGH4b6gcXziQ76jpQlRI0SH6kWVLEof
tOyaxNYfxZvk6+gYXuF3vC/Is0l3eYVOQagmEgbYcRML90b9DDD8S0dkInmugzKrzGjJUrwbC1eT
fjUTxwRvDQwcxFouz0lK50K0dK/rvUVS3bvsCduY+oY4MoMI82BkuWaij8SYY69aokMTQil7EsHm
qvqZOoIwtOBcKTdToJXvMQghxUPZp3OHjatjK0e1NYxVWy53ocaBou361tkSO7DQQSJF6kSEQNmv
9r0f7F/AI/2a/36CxRPDg2/byI48lRDiHaHqBdSDeEyDMYjJUrXjknLDEQccWBVbfUwlY6YFhhYC
Dtm3wpmOCrRXoO3YXOcPCpgZxmP6mR7I9eoYtAh7UoKHC9NqcfePPt2EoXPZCTl+zj4wNXNUR0al
Fk44ZnYohld6Vd9fNsHbNwYOyiyLOvBsFehw+x6ot0J5Gw6cHJjj12xPuDmmSxgZBKto85s6zWRL
jRKo8MRNb0dZ9+PygnjWGGwoqkFJlRIBSmt+NuRHgSp0KN6bgsn5Nv+S5p1dm0GIfk4IyQwcogSa
4xDfQpPvcAy89hmTsoJP59MkDkBwTTIIIaoBGt4oLxvxawyEo98DL0/fBjt8aB9yJ/rOO708oGCn
3oMxXlA7wamSwbRUecOu9cpXFUp+PzHnu7FpeSzmxpxLI95uDVQFg8dI+RHlrRUus33ZQbY93sSw
HeTBMSLJ5P9kCudZznAh15rMTufKSnrFGvntbPTwf0wlznaYdCUTxFEOqB1S2SgDYZI/cFA5GSVL
ha46RsLuq5GztO2gdTZJ/6RVbC/rEJ2IHfawzlpLDK5z/WksTiZGMwfFEgZeYfJf/PFsj+LXyl4e
GrGYEry355Gd1rbipRgg0H4GBdTDR0f43fjq/u8+HgNXZiPJbZjCIUvabTlZcfFNU93LNrjLoq66
WhZuIfkS1oD1aJ8M4CtSdoKtuump3Ec7HDN+IwHPJRnMSpcB1Y8SOK/PKCCT6A5Sz07cqF5s9qde
EG1Vr7zeXL5AlsQC/7HfZR2k64bS6hXlGNYKb7J8O/CcPyyDbamettMkRFRp5VdJviQmZ4t5v88A
mSETAVURfMY+tsXysSk5QeDyhn6YqyWdGU7h6/gFqqGGuFNIbovcivb2ZeE/u/RhlFYbFhlvqfAT
9Ha6EHC20kPsq360+42+Hp/jlJe37EOfsSzEiyynNCP04ZTZN8kqbcMRHsWXxRadxI3vefpvvE1k
0IQ0qdJXMlLgphEiF6Y9sy4SN2kGzto2oV+nPAag2SUSYdx/AIZA8QNXkjj/tbQ7LVNsEjmB+MjZ
ws0FrewwXj0HQi2EMewgC0VAQ7X3OvA1xFDBzp8DbSd6Mk4398vRP/9DIFiZZZx9lkEWVrVwkwTk
JyLUxfAwgDsziDsqa6akLl7gghbK0zlYybHLtsK35RhVOb3CkNqLJUw+xXZs+KlsNybvQrZdDTqv
kZ1dyIS+FEZBpffmHq1QqTvspGv0qHv0wYPLAL0ZWlfWmNBagRK2wwM+osAMLZzc1b6Jt7otqci7
Jl+0Ml/8wnEd8fI3VJmzkAjowqnos04qP0jRCWPm1gj1apAQgUhv/rpELuHpq22HodUqmejajmoy
o4qDMHTqwH5Ao5ByPdiUhZdK/XxCAwePz2+nUKWnZxX1NLMrC4myhefiLi0e1fgrZw834XJlgAmr
AihpMxkZihPtJY+Ax67a9U5gyRYdT/tUOWxljMGUOV/MWtFr9ObFslXL0TFZSqupK5uzqE1YXtlh
MCVOqALvjMM93vVUl8kr7cEKdro72ZObuXxdDN6pZtCkUtKyjXtUCYrZ/CrM2aFF457VRxiP1vq9
lM8OZ4Wcz8aShap6I2YDzrez3EylFe/Su2Yn3eng4EiO/0UuxDnbLEdPUetSWFeYS5pqzP+DSqGD
2FXpE0corqlQWeXzbvGcsKAxaKLOYTejM4sWrPx4cIoCz0GcTeSZYOBDU2oM5df4aHgethL9YJDE
Mkf38pfiGWHwoqrCJph6GR0xEdr10tu+Cu1Q4Rjh+DtLL1AKjQmqesqZHHwL+kPI4z/jLYIBiaUP
NCOljH9zp9tydhhqxTKX75d3iheuNAYdMLSgTCEks147d6m62LAjexquSs/c8/hBeEtiIGLWI7I0
NQoFWnmdk+sIT6gxZ9KOk0GxXYR5nOdhFyA8YXLrTgm6nSDMT0OJUN997rTQoT7d0GWVrUlhuk7F
CBoqemaUW0WH0RPZjseXyx9oe8vORuj/r2IRGECiAK1SqOLJuVNXxEkkbY+mUA5688wwzmYuwzDL
VNfe7A+t5Ontlyr4fXkl/xLFz0thXC1te8E0az3Fc6M12/GOtrNCJGUvHRSbkunz+jC3XeFsj/G2
FNceM0kTACXmMETtNoxPtfZidJxaFG/rmDAUZSCOG1ogWlfJs6UFTWxJKvT6esOcLc4WbkegtyWx
VahywJCT0QLYxmSnHcxj5KW4EdvTId9X13x5sG2IO5tjCkSJKA0V4Bq53qxdob9/P6EzgLOk7Xzy
bIOJOfGoCkUWI20IxPAwmFDI0VqLODPeiaFjktWWsJiuwPlm2xMo+tkqE4baKSK9oOPsLje9Gxzo
bKwyO5Vbv1Dq9HGnVhYmxn5eXivHU1gGRr2e2i6OgbWmcZMUV7N51fFmI7a7rlYLY/AiHcQmNxrg
RVHikCmefswMK/jZWZONMtGDgaEWvvYVzy0Z9BDmoB/mGG6Jt7s/mV9qhyfljrJZCg7vCZy3jQyO
tNMSi1kInvs2uFXQoy5pFmT5OEeNAx6EAY+yWupBmxF9lTZ/hADSHiJOD5K2nMpU4vDU8E4ZAyD6
kkIAiZbPjflG6W5b3hAzZ7/Y228tyjFpGyQqWaZ+Ted2h4L9dV0rzmXv5iyDvfgShWTiLKBzUhUL
jAyK+wIDzJdNcD6KymCFPMqtoOnACjxtYJi9l3VLjBbFH8mg25rG46iiG/+xXPEGEuxVV5SV/4em
/4gwNm6044vT886sSnd2FeOzYSiUyBQLUOf0roy+9D9jJ98wPYCSCO92+y8p33lZDETIo1iQmMC1
G8H7I9RD9tnvDjHS+294MXh+wYCD1AvdFCj4aGZdWUoWWZLBafjavgieF8QAQkSaIgnaBncKqGyk
CQZjEiiZNt0e+kv7quHlStzvxWBDrk9SLtIDawaecYfHJytG7ySK1nEMsSPKbid8imRGRmFVNHTQ
60El972PqIOpdZ2JNZrjfS7fj5p/+WhtgsTq9xkQksRiWZp8QHteOT5MvX4Vq/njgjH6vzEDWor3
yyh1sydpBjNKcIjDn7KMJj3OI+vllZgsraMSClWDpxGUh8P5MRmMhwntbWbGm67bPkZvO4Z5hfdL
gVpOHb3yHTfOCPFPb4EaAdg18MJOa1KfumysrDEJy6gYmWDoGIzo+8e2eswxZDntL3+bzYO6MsHA
EEmnZpEyvJkFyW2qug2XDJP+jR/wdGWAAZ44ynpQ2mLCJx+d5blCiSh0myO5L0ET8ow7AFfedvvV
dmWRwZ7FbI2FSLgNjrbk0Vfi6J6OL5We4PDow7n+wKBQZSx1JArYvgRcHVAKo5eb6rfy/5cb3sgt
z8sZPBjGIBuLEAM5Sed30OGRX0xeU9ZmtF1tHgMJTa4uURwjiOtyZzfCsSDPenE/JJ/Kxc922F7X
adaatK7g2pr5JL0EPlV0z+3l2ohPo2JT1i4Rqrq8DaQbdMEZX11nFXTNhGhznaHDvpmewuyZQEJE
ySypzSwzvss1Tp2Fc7ZenWdlLTQyNFYuuCSC/aeRHopwd/nsbrsDndzE8DUunAw8CPowKRF9WVHG
/pqUqZcW4VVt8jqft13ibIaBCOj7qVVHO5/1Ea9FMnRzSs2Xl9u85oSjrf2CiDcUgjGcgFEZxveG
uZbKWJIKh5j3o3I78eTuNk/ryoDBBKIaQvSzibSEDtd+p+xgoTtYRYRSdWenXIEQznIM5iINVIU5
ARfpGljXDjdou+bcVzZvtOsFMeHIyFOdgIeuAH0hVIAp3dOX8Fdf2FRT4PG6Lix9L/287HSbFZ21
Tdbrah1kJAa8Tg+RtxKbPsyYdhO9vsxoRxAVcULUlpuvDTL+V5SoT0sLrn5q/GMeroy8BM/lJ17M
1zbYKDXMk5YZyMaFvG8tsNZZQdrWltKpHmf76CdhIWhtiYlOTWrqVRbQJqa7ai8+TrvO0iywXbwq
VHOL+1tnd22NiU84tYMIUgNaaPEV8WRC7GwsvgufIrZc22EikxxX09jpuF4k6XwyC9E1ZGPfKotH
ouiohxoH+V7buS/tIgMVAjZQLOkulp1iRdITxH/srGp2xPjVKle1WNt9/4QGUsecBEsY97pY2lJx
EHP0GWdQl8WrmCQlTh1OVgaG0cvfmOOwrABlqJEmhrAm5rg6AZ3oCYSxpvJrN/d/dzDYVq4ZPIBm
RQn6+so4Lnq8A+WmY5QNZzkcH2KlMApRkGtzAP6PyX3df9GG1A7Q7Ed4KcFWpkjpjUQaz2STLa0b
UiAKZQkw6xzJ0+zYHY7GA7HorGJ0SK54I1dbeSIErgmEGk2w9apsc24SllFYJtRnTas56R4aITAM
DLYUyeUTRW74xDtjDFLDYWvVmDB1lUaylUeHvEORU7MvO95WPHhnhcFmGQQEo7b0KCo8VzGqcpWX
o0tmxNk40gdZjJTVaA+Q/nc/fGeVAejKqGY1mhIIoGvH3jhpy7Vecm77vO1j8LlQoZHbhAFGmqW9
1F4rsj/F//sV8t0qGGDWZvAESDWqw1mQ4iuFVpGF3pBxW7U33FwBywzR0Hupmx8ZyiM9z1QdnpDs
td+40eETaTjBEAyPduIuB9MGxys28pB3BpmFRWMeqcuAWe1xvplTPw0eL3vd5rdZLYiJMcYwFQZI
RNBrkP8ue8eod7nJw/uNqPluDUx8GYtRQbu5TOzgEW1/sxurVGMgtFoCESw8jj+KnniSre6KyIik
ZWRhQue/KMhsYwYBUQHoNaHmzYq+peVi9gW4Oew+cGkCWfrK9VLZyiHbVdyb7PaHOxtjztWcmMtc
NjGa+rsfc3iXd5/oBcauQuzDxFyZJrLVjECVpjCIOnAa6iibHbplXws8Qpttdz/bYCBJz9V8yTJk
IBDcNF+InTnDTvzZOmL8KgmBognnFrERrt4titm1qpMz0HoBjdL660Aaq0trNKh/zxrRuez3/+IM
56UxoBSNZDHNLKIdPVSIt/SNU3tCv5Kb2Z/g/3u3KOYMJ2EA9jcdKUWL1uZRBIpXHITdyuvfmWCO
8VygB12nWcucOeo9gegA1UbVcJRoTKStgTy22m3/Pu8fc6glLVJ0IwbiiuityX+29dPlD8T7fSZJ
rGSxgJK8RF+oQks0rqrC/SsDbBFjEQI1EOgjSynP/mSIJ9Kln4mt5yPKViymuoKSUQ0MCNWj0lxN
Q29lNQfAOfvE1inMFjJxTYAT00v53lDQZ9dzea04p/LV+1a1kEzP6qJYUHlR70VbtpGhGOjg7XbK
tX4FrZ8TOOMKi3zhNZ/wlkb/f2W2Ao/Z0qCZHZOtu3zcE5MDNlslhfWpec3IVgamGK2YLUGJ/o+A
ANXpKJ8pc40Cad+B90DJWw4DA0IziHM94YxG7YOo70eecBs948y16t1qGAyI60ABkTk4EcOmozKP
ba1aZXkTvlQ8gljeSpiz32WSpsS0A2AgJ4LZNMLJGLaTkjdseSU9W32XOhN1IxGQ9PSD4fRCeFUa
we1kLHd/hQDs2HEhKMlSpVAFikhoheOu6V4uG5A4B4edODYIqZdIgYXWjR6Um+BO8TCy6IC64SDd
aVb3lTK58GLo5u6B01tXMSREFIP+/2r3kkE2yozO8GutCKnlAcq94K9EDEgnHunB9gla2WJ8uhq7
MapBGPDK+y4h6FToDwL5E1VXyq54Q2Sb27myxni43NZocGkACHkagvbpdz8Pnqi+pGgivfzheIYY
B09UQ4oL2mzS5pElGCBz/p2Sm5EHQDwzTIwrMqGcFBXpVRL3zhJBXxx0Qp14UxScCtnmgT1vHFvU
ECaiGzW4Q/B2J47OaOZ4xhkkTiTirIataMhyK2uNhAItmW6MULNaA49s5JnwGlJ5i2Fu42JrTP3S
ozQrxIWVRgdF+8QYOEoLbyeIJWzulnbIowKNEbV8iGffqK+G0rvsYbxF0P9fHVK16zJDj6HzrqKr
dhIVS/9MwfzdKhgciCUDWlojso90tnpXO2CIb2/8lPzgGSIQPq/HZzsFXW0adY/VitpKX6JAo90k
FiqHv8Eccogcgmm6/Fa64vcK8jaQwYI8HUifSP9H2pUsx40rwS9iBElww5VLs7vV2i1b8oUxtsfc
951f/xJyjEVDHOKF5jKHUZjVBRQKhVoysYALvW6zO6n6e3+D2Oq8u01X6nAuoMqsoARoA25T2a/R
fROc6EeSZn/sEH/+Nb3WAoLzL12xBnxyDE7aqfIKu79kiEBE9In7S6bxpXxTVoqqnXBAU/0qQ1op
/bK/ZFttFit9tHeF/FiT2poBbDBQYcnGI+QsOSmugwlpucgLD6KrbjtnBqI9RcH4lWq+g9UMwExe
D0j99+feW9zp1EbnwB2c8jT5U81yCdnHSvvQ800qd3gBCzDNs9wAU0p5lsjXbLwNFlGqaXuz3mRw
p7cClmE6DApiU7O/SEZnj6H0KNivzef9Sg/uyGppUC1mgYhUuwbj2UU5NlesoKGjAs74HkUFXJFK
3JENW0lvIpaLpjlo9/6aNRGF0PYN9LZm3JlVp6RZpJL5BPNI6UFXSlvD+Kso/N12DW9iuGOrLjpa
OxguXxc/DUBfazJbGz4L9kagC98DaFVmo5cNkmZtjoR6HNqm/rUJLlOm2JV0PcwP1vgl7AHoOTgJ
vYr166a+K63GnUzJFfwUgb58n2CRGpkWDHhiatfyufiRuYttgbgejcz+4k0e6PiEMSwzhffe9/cS
v+sb7BPDDAH95Aa9CjRetxgTWwPDutXZXfhpXz+2XXuyuCRXVqUAXshxCpJTcaccjVN5YU2DHxhJ
XTsNvmfQSuSqlSek9xv1s150DlWO8weIkf6QwTmN1JSDXrbQrCVZ0akwro3F8IJaMLCxaQ6GCggC
05Apyj1/XvRWMNBsjGH+Mh3BP+cm5susCsx/0/pXMpgrWQUTeT70qI+NhWtMOby4acfVp0w9qbUh
iPRFynArRkAAYZohgqSF/CiTxe4wrF75+wYmksGUXSlTNFM0xhrYZ9CV7BDpWqWpG4jaAV/zVe/M
eLVkvHcN2p5OFF107XwdJX6h/yxIavfhX5Ga2yEenvW1mtH/uHycx9XCNAjw/EIndFBOoNOrQi+a
rciVLQAc7K/idsZ2pSDndg2llFARhHEzpGHJRs8CpjDNV2RrERD0dlzxJotvNjGI3jckxru2P5ef
UezDeLzkfM8vbPLFxt14+FCdZyWQ6zeJg77GSA8MPmmuiXWji94bAhvkoUMtuQEetIpeN5wqL7Su
NL33F9EU3/YbAMikCkVTk2nxQChjkQ1hrcIcxrPuavfGmXXppM6s2PUJOX1h/Ld5TazkcU/BIQpN
iRYAXQTynleXD0vS4R0Nio7bXAQ2tB3crmRxbi+MR7mpoyZ1h9D7xc+RO1UOYjH5MHiLpx4DR5Cf
Ei4n5wXNsdKypsYgcHQaXIZQEnqvwFBs1k9y6d2HArSVipwznKeuBuawmrpy/d2InnRhiVu0X5wn
rJbADNQM2BzgmVMO8bG/DlwKVsnBC/3WVQ/FmWI2fMRS7vuO7evkzS4536iNRdnjsQWkKKuypalz
e/OYhpemF9G4iARx/hDw6HVM2MugzH6q4anqn1BU7UdBt8Vr3vC9r3/Th3OFmYYRkbmDr49/ku/d
ZT4bPxnZBahhbwO3QUxmXOKT5Bfn7Ca5EvMG/std81s+H5zOrWZUmg5XrPnd6dU1pmCWlI8iyJzt
EwDiG6oYAFbRTW7jwELaKimrbgTXrF2tKsDm8QutUXWLr+JS3bbjXwnkNrBAmY5lFhAPdD5YjfwS
/Any7RDaqV/9tOzqhlELTy/75vkKdP1uP1dSuf2MLVUNOgPXTXQJ7hlnofQ4e5GTHSw39sn14Bkg
Jxvv6gsgB1z0GXwT0UYwT7LzA/j7LgLOR0opNhSYcLYy4T0raNAQ7STfUGlKVlNqbFyhsnz6+Kvk
GjuNfhWfWLKYuqJsxOZRRA5cxcwIsF41zpmNxjw0gYyildSeZw1tXCraDcafWvq8v3nbSf6VIM6p
BYAX14Ycl57q15+B064czRvAEiafybk/zXZ6CJwxFARDIuX4czFXQwBoa4zolEZwNU5xfRgbOXaU
WWnduE2/7+u4GT2sVORORWZWcRKNbEIDDVAybWy9veSm4F3xLybytmPcKRjrTFoaMmFyWnHVDAEe
wFndObHNygHn8CE/FLUtuvK2KxhvqvGubInGXm5DBEbWUwc04OIQHdSTcr+gq1gc5f2Le/mtIv+U
Rr28S4oQ90PrkWdALHsKGnCXh/a5d9EoZ8+2dSN6E74CDL8/228yuSApSAqguSXIl+c/tcixUIOi
V9ktqO3tKbNb4sR3CM3c8ShcWhaz7gnmIiZS6+0yUVq46Ui8SQZ5dGQ5qg5QsjDGVDzAdYbhpVm6
77KJ9EYgjDZYR/iefC58KtSxaLIKsFMzkKxzgLZg+At9K4MvanLe9p5vK8y5msjKI6Mo0HkWtgfS
RnY9/Ng/fyIBnIvpS3Dv6TNcDIpey3yaRYUo0fc5dzIhjO4T1tamSnhchYDsERWHtsPn1TnjXEhX
d1lTzXjgSIU9HOrPkt068b31qc+c+TtDr0LFnQi8pMBt6ZxDyeQGdCOM3XFEb+PgBWiUGo77O7P9
Kn3Ti4eYqSYjAuEwatXDYfQ0ICUOVxpyqIwuQwRpKVCHh5fRDKVNugUdX6M2u+pIjmEd+01XnvZV
Eonh/MWojpVZ19ip3KjsZb7Ki8ouakFrmcDiDM43qMkSR2GP23lQjDMIYg6dagimtEV6sJ+wSrug
hWDAgxcZdAMjrOnsmsU5mQSFVdH1wWPKRGYRIE2Ak7n0aNlllPVT4wxn1nMlHy1HDM0p0opzBaHM
oCt6lkz6ad6CVQ8Ij/nf0Rfza8/eTx7q1dQV9Qiz47/jSHnImVy3QPEkK5rToIczv5vTG0sidjd5
oyqIAZgX2JPEeYkFbDBqnyEEqMh3On6ZoptQieykAuSQfGwNAaHKZhRlqaDkNWRCgeD3p4WUrRIb
Rg0jbFpqx/QRhnIYA9SUD/snattJrARxR6qSCEnMkjmi83JQvfhsXXTgzQP5UFhkEenEHSzTSNux
ChBhVJEFbHEXqGVOJ3lKK9ipzQO8Uok7XYk1l5MR4nIf6DGPHmYRLNCmJVgAuVXwzDQ0fj5uUUkZ
Fyna86qudqfwxuwPdPjaJ0+Fcis3j4INYqvyzu5W0jhtTCOczZyVRrvD4KYPDOENeQmXoaYC7RYR
/L68zUO8Esf+vnJNcV0rMg0ivJ/13Jl0Hw0ndqO7+0I2T+1KCOcplGmgVkLZhCF9koHgE6vIxC1u
ttzUjb8vatsY3jaLix+GIaEEOKXoLzGea/MpSwWqiL7PuYUwWORiVmEM1nKK1atYEvz+bTe+Wisu
UgAfWr6AWQ41jbNyeOUTdqwC1/ivVsBiFAQmAn34oGGOAq3RcxzSwYwcRRmOUp995BZ/04gPFmhV
p2GVYMlaPJ/UbPkCJqf71vgAfwvRVmI4z2apZGkwZIRJQhLZpK3sqEaS7bPZ554yD3YViF6+bCd2
TiofONRpt/ShCeiG7NSdQDlxnA8s8yTC3BDtEPv76oSqFagtRx2l5Kq+Vox7/WPdOauF41xAlSrV
UnYoPM0AX/zVFtiYdn9gdB2hS3/sH1CBwzE4X6DrbR2Bv5gdUGqH5pNlHdpaBOG9ffX89gJ8mJCa
Y67RBQ9NJZKBq1baBgU/fHEMqMC2/+U+fZPE+YNqadpiHNBoUlxGj1EyzqNdXM0H2W38UeSst58u
q63inAOpk6kpzYQRYWFMFxkCUGWnXu6jV/i2PzWooziiKcTtXMibTJObdlbloMCoOy6k6nl2mNAS
eU/paXJml8F4i0YUBHcFz4CLMl5qJhHuCi19bKVjnh4r5SlRrrPg838yRJPzF1NijpNFYIhGc7HC
szbfKYPAOkS6cBHQ3C1qVhjwfKPRepV8NemYhKhmp5nQUhUZ7r5CAkdhco7CgjZZlKCHfJy+ltZP
PRTEqNu59pUlcI7CkOKsj2ZYX4JBld7P/fZQn7Tjh2Bn167c5HxE3bWJaQxoULBq41rpUr+JIn8e
1MP+gglcEZ/SX4DRNeQKgm50z2jhMWi8vvH2RYgsgHMP2TxUppHBAqL2WZvOGr3pyMmabyRJYM3b
x5QSGQTYqq6ZlNt9ZFvBvcXaB2BpJ9b/jJHNH6zpcb4wik7yY18xoTzOGCS9i9sR3gjGIB1+5StD
L/aLnwwFIRaiIGw72pV+nE1UxjKoaaeicHYG/CMmshPABUwO4wiRtZOwnW/zMFFDQx2fgsiHx3GO
qmkwKCNAGRtQSoUgBb2NDgNqrEhLdZ9Dlqb8InTvzOW8iyhWQjkdxz7QAYSP5FcG1nbihucUEAzy
gUkTI+9thi+UAvgHjTOKrjLTXcUVcdLHVk6Rk9T84YJk0bEHSXsnzEiy38zrhOZVWccktkoIf99L
LaVzbuAsz8kXJbuVe/RjzqY9BSJKrq3TvBbE6RNWQ28mNRvVaB/K+sGabqrl077RbxnFWgR3motp
iGlmIR8FdDeftp0fLJrgPcY+sbdc3A1fJqW8jCNSRRVRnCG7noNzHnW2Ru8D66lPRYu2WQZYqcTf
7qZVZQpS8vCBYDWnoTugHO6y4Ur1ccHQDtg6Ci99FB2vzb1CLZUoKnC8lNdH0Mr2pDRrNBpbqK/I
qODIjGqzBgyuqHt+00npKzncBVwOcdF2eYbmvcmuMMaeuPH1BGo4IAMRZ36UTqI51a1DtRbILGil
2Jyw2qnSsXJ0eFSOQLbHm0DclChaP875qlOtd+WI/GuTXur025Iehczwm7a+WjrOF1WtmkypgvKz
DhZRraltTRdkRTej2fVicScWE+V0UhaIyGdbS44MTzD0LMC3Htr+dYdyuD1hLWjLya6lcodYaSNK
ZlZXHw7hUfo2HVti69fSdXsqD+FBFlHgCW2QO9FFDHori0UZ47m4MAKCwMUcafucf2JYLYBR+LHv
pAS2wc+S9b0FCrwcUVpf3I2xM6mnzDjsixDpxE+TRaOi4/Jv8Q55LE7xMTugJS0+1RfZZTeV6F7c
CqJWO8aTcxukLRo5wAt4WgDrax1l+vcQao6a30vF075mosXjHAZKsPEAkCDUhjSATZbn3EjsLPv2
34RwTiIa1WVp1RaJ83jxLDV0DNJdDWkq2KVtXUwCkHGDWBrfSWECqJNkDC6fWAiej2V3DkUsvdvu
7k0El7bupqwdcxUi+gwUn9qnqr8pw4eSfBuDow7uqjQSXI8inbhHW7egw0IpQYtJSGzX4fMsozYf
fWSGHQHR75XjrMDSdFUmEWJb6yn8Szkw6uFMtrXTAPAT/XNzLWouEi0jZxBG1Y2qZKC3KDk1p9a3
TgT0R+Jb41+O7ZtebHVXt1Oigv3QTJDsK6itoSOy9McRl6H0hJk/tA2aL+rDvqVvBn+rheQuEaDP
j5M6I/iTG6lD1nx+RG2XHMqYPkRRYu8L23YTb9px14keNAaRJDhaUDzZagPY/umx6puDphp2Wnv7
wjYNUdcsHVSBmq69PldWSxljfkTuGAuSkR3jzqX0MU3u90Vsx2YGag7gygX5+evfVzK0MKujUE0w
UjQ7szO5ijt77NktnwzFlu6RbLTnoyg027z3TbwgARRrol2JS/fUFgAVU4KAUK9up/ZSRKIswubK
rQRwPiOYe61VVRzhAQUO2WvBtgDaY0wVuVAIdUOMg/nk0/5SimRybmMKBkB5DJCZaYYthS99csmM
xw/IYEA8MoNQRwn8z8MFtK5ErYu4AEwEEGR+BBRNNKKx4009VjI4PcYoCwpaaDhP7Tcjy23gV+e9
4NrYIqcm+koI5/2o1qa91oV42WNo6dzamYtW+kf1jlxXCNZ9EPIc56vE6b4TES7B5iNfp1QHhRIA
HNXXiHFl8UmVZnScEVd0B+NcHRCbHf4hNxK1MGy6ppUottQrUQqa9TSlwgHuwBUwjZ9bI7WD6lYp
BJfJ9pa9qcS5QIkEchwFuOwBw2unAPpR0UMmasPdTM2tF47zfbKap4Gioguv/rmAF61kdXgfLzdA
N7r7Zr5ZoFqL4uJnsDbrYct6mcjt5GqOYitfumOM8mT1VZykEErjomeQhTVxHCKaZYOcmD3rfeOk
oRjWfpowyvuR2YeVbrzzM2gKDrZAQsma3urzt24UPXnY2Xn3vH+zOj5wpqE1WpOC9kVwN7MmHXQe
edZdcxxRbSFP4tlkgZXzoXMbVyRJezwUleZ6waRtgwnBKj63Rujtm4XAzFXOaYzDCHT9EDG61g2F
HRg3fQFoJqN52RezeTut1o/9fXVqLUxVmlMJO4+N2lPHxMvSz/sSRD5I5RxDn5VVRpCLQBKuO4Fn
yo3Qnzge+pN6FE2qi7ThfMMYyjO1Bri7PD0lua/Fh31dRLvPeYVRs4wWYC/4fv8kNb4aEjtpvkuW
aCBKpAfnEoAtRqsJZTY3U4BbQ+ZH2RQBsWyGyKuN5/zAose6ITFwwOzESpTd64kRzxMINOE53dtO
1/WY3Qo0+Muo7mFk+zuy2aK98jA8WqQ+zUk6tvCeo9NcwivlgmkJ5F61x/TT7HagXYzuC0c0br91
OA1ZpbplWJaK//55aqgM2kVSwaTNxXCsUrkaDdNv9e64r5xIDGduidmDV5hhe3TFi5ReMBHvFLO/
L4N9g3ega1U4UwuaOY7zBA7AMkDMVinUsbTgzugtr9OGs1rXzr68LYNYy+PsTi0bM5LAEQz8ldDO
otsuFJxRgQAeEKWXhz6VTbzJeqV6aIroQaaiEq5gX3g4lDjNilxj22+MmL8072gbuKouQqoRSeFi
00IptahXEOgYDbHV8b7RZLtOP+1vh0gId80s81CkNTg2XbVJPWP0Bj1xSPC4L2TzkK42na+l1WDK
SjILpOOdO+DVhVq7p75gIPLQvsyljSeKb35aElvU3CgyBab86nJrRqUJlQpulCx3xLwBEYlAL7YF
O4eHcn5A6QoSWiynOxyM+ZV2goJh05xtVmFCI7zg7Ig2i/MHpdzJOnA+AFxiPEcg56K3qmjWWOAO
eGoTJUPqqythD6StD4l8icPh0M1gJf5UiTBS1K0raG0VnCsICozM1wn6fVS//Rz8ZMCGlhuhduGk
T5Ej/ySH1mFDWrGj3y9OXNmqrbWOdtO4j9bh/0Gx2Eygv/0iIG/+aTBJFkZpReAMW7Ahs5qv9LAc
wyc2dtff5YfMBx3afzIhgwdWgT/s4tnIU5SZze+at6A5MT3Fdw3oZ8UGtJmwWivI+RSpmbNYq+Ec
G2A5Rw4Ika8sMK39SleFrnBAhbmPfz8gaMXlFjRPJjlUsMVIi2VodkEu7q66at3ir/IudzNfdDHv
n3hDZn9fnfha6sPcqpFoDMub0boaC9EUqHAFOZ+S91pQ5xO8cvWM6t7rtPDt+DKcpa/xJ+OAbjXR
C4elOfaWkPcxQ9pqBXuJsgrY+DX0qKPZitM9dNeiJ7xo9Xj/kqpKOGrQrY6/FCHw4n8KjF0kgAs2
yABashTUGC4oGWv9UN70mMJsviwP8SX8JPlyYP8fSdp9Jw1ciz9tQtGHnEgyFjD9DJ7xq/hsYiwl
vGP0WpnzsSuHWkQGkADKsZwHMeQFV13Psn3tkVo3hSibuJnDhA6/BXBZMTLk1pQP0OYXYCdx22vM
zfqYVf8OMLtXcB9V1Ji5fe+8yeS8Rje2QCkusW2J2h6qGcUczAiK3lYiIZyrkGpDt7SuYEGV6oTo
2o+sqzx7FljgtjG8qcI5CD1VhimhACqKI0enNoETLH3qEBltIfifB9GLVLhfnL8YC1OuDINlGO+7
4FwaV+RQIP+HFvTOTwzbVM6s7U+cqPgXR/WmKec3ys5ItYqoBkDbBjc+oqsW3Y0UwD7RsXsSJ5a2
j/abOM53TNZcGVTSNScs58YJTDlxFSNWBclukZFwDoTOSYPjxab96ZdSOfYo/A7ksG8j22HJmyac
v5iHsVWDHkGd5jPqqO6o+6wNWWQZAjF8aszK2kHvGXFdW96RvAIT39OUnKflwSzvlvJ7ER/31dpc
OiCpGQbch4mE+p9ukMZqEaoSIrs+KE9I/HVd55PktC9k29xXUjhzJ4sUlTJa59zumeHE5V6CJO11
8m2+Gw/EUe3mb/B/KIK4eNP2VkI5U6d1qEiWBKFYQzV70TLBHcz+/bsrePV9zrZrWrWFXFbAY2+e
peGw6JlL/lYjxRYsnkgPzrqLVJZDSYJ1t97oGQyS/ZuE6Hc5R0ftWDmBtzzuS9y0wZVinKlTRc26
nCI9a1rzvZEe5+ROzl+G0XQCSp0uOwetCCxAYIZ8EV0NRoyTWMhplD+ZgTQd/C9T0rCV3A3s3JW/
BY5olEEklLs0o0jSYiD2I5s/fDPnb314VdJCsHubLydVVoDKq5uaJnNGGNKyzecMazkFf2nVkxEi
yVlf0/AUZ6IcyqY6K1G8PU513vUlWlMV+W6pfW25oZO/bxnb18dKBmeLFqpGSp7DCzLMz/iYetZL
fB2zt8knBqHdiOhkt3UiWDowvqgm3z2eD0XRqCYi97a80asvZe+H2gfm2gwgi/8jgoswqlajlZTh
8ZPn50F5kVOBm9g8vqvvcx62byf0o1sIzWSAmnepHWftRxwdARGPAQgmisLonz4c/eL1MMKRuxMB
1ty5MT3Brm8+NghBUhMtGSboTf8UUAK5dpRSVB2iEwNlAYQBmNh0XzvIV6JIdtOprkRxuow0zfOK
MFBZ/VvUP/bVE5p1bZMIXNymXa3EcHYsUQBshjnNXYRewzi4zXxtKR9B9DQIun4t9D4YqsYFyNSg
o0RSVHgR55H0sdQElrWdmNDQig7HImvvmgiWpeqiTgrgIZ8sn83XR4/yaM/g8P3KypLSyaJu+GXf
GDY3aCWTc5qT1El5lSAgzwtgOJDvcurW9bMZi4odbAfe3a4rOdzi5X2QyjRiycEI7XvEtE14gMkn
xqfBdMtINKAnUovzAiZGuhU5R6tsSO5zTDLFKFdbU2yPrejZtOkPVopx/sAcqRSFOhbQ7M9ggFRE
PJOi7zPTXyU7qqyieVriximCAkSGfrt827eA7UtgpQHnDlI1q6IsZq9ZOxrsvMBMeuunfnwKzOMv
GBXRtNLmcV1J5LwCGpyCLEkQHuhoMlKAC5Mtzmx+5BWxEsL5hEGuUr0cISTTRqdQonMfWadpNASx
jsjSuOiqLAMDkHmYo6bAD6FTZGul6pX6MZ4ELREi98BX2eS4s3ozYgpdqlPzkt5HB/KQxyjrh073
NXX7q/hjpqEpoFwyNZVa3Bq2dArLdoJpNG6d2d2pBscueVj83sWkniN/EZHSbL8sQND1j0BuNbPF
SgOzh5twZ2dAn0QGZtrBtg3XsKmfoYRQHvetf9sv/RbIF5LSMExTNLuj/W3WPFJRl5LxHIUgpZsW
XFql3QUi4idm3e9d4ZtIzuXW0ziWGQNjKlTi6kt6BlLlwboJm28WFXV+bnaCYB7nnwXl+QN1PUFr
2gyjAWe2B652TwptNCX5AJe7p+4sQnDePtlv4ji/K9V4RgUz7kjT6O+KeLiQVPveKJq7v2ubT5qV
VpzTlXIZtNYhnG5y0g/FoTs23v/T+rnte9+04XxvR6c8TgFQ6VL9oTc/5+RpXw2RufOlpWFSFali
EP8DZZRqr438YegEn8xrYESCed7BVJiQpEukFu9+Q9TT204BLOX4SMPKToKPuaq3heP8RleNS2wZ
GEd9rQgkL6zEo911NvFbQOCVL2KKx38xdNNA6UoDlrzGeQ4wcU4DoQhqRwe3GLvCJK92u5+zWwJr
U9Rcv9k6hvj8H3E87Jimd5Y0hngGFBfgcYGZofJ+jSa0AqCdzc6atSTOXYRUHbUhhaT5/Mop6S++
ZeNe9sUTpP8SCrxpxUVpZc7QlAPsm9J4y8E81GxquXxuZoCkqihWjVeihdx0hroi48mmAnWW74Ci
Sh5JSPchcTnfRfSUWOd0+DTFjd2M94LDtmn2K1Gc0wiqRklbRsdbQzdUchmOy2APjt7gbvmVVBe1
/W26w5VIzoFgoMRc0gXuMMpfMFUySycl+8jTZyWCi97IkhZ9XAKKJEf3XQzwMjyxH1saO/urJ9KE
8xlt1CXZosMy2v6vYr6M7TPaIfZFbB/hlSqc11BoTYaEdcN1bv6Xhj57+a68jC6jB2ewsgJp7Cp6
dw2vpHEOY5SWoNJy+F4dJBMlxlVBQouJHJM6y72EWENypU/7IjdDxTeJfADXZg2RAKcH/o72Icip
E0ZPA0AttVDgfrcM3bQsXUaKBW9JwlndqCSBZZqIaaTypQGRT0S+7Cuy6f1MhIMyVfDsRSs/9yhp
pFCfR4BYsf5Shm7QXY0HehZ3lm3ekGtJnHnrlm6Uhorasjy44Y2K1s/a775Qx/Ta7/MzPbMOARFf
3patr2Vytg4wyS5PC9ZrvzTenIXOGJx71dtfQ5EQztiDSB262oSQtsKgqnpOuhvSmfZ/E8LZeBhh
lD5pEGoqceXIYJuwZrttBSdpSxNLVpFMwsAyeHU5TdAjp0x4z6GwRq+U7qbML3F/t6/HlkWvRXB6
ZEtZJGUHK5iK5ow6wHUdiqJy9it5d7ASwVdqdOTEFiWGScvkpYtviYmpisFtk9oZ5sMSCxTaPEFr
cdytDn4yUo84pG5taZktk1Q5ySnArcPAyJHxpaWtRN2NRoPEUeUsvy3lSX3ZX1S2aHsac5e9vDS5
MY24ORgINCuBMRLk5kOoh2tNuSeBQhIrzglKYLrSOUvjy1oMVgPBK3zz7lhLYRa0SpMMUtTVdQZv
Pr6+G1snPId+hou9xniq6NEoMEe+2Rm361hJAy4qMiE71xnzt5yKeoa2d0cHqB1mOjDLxPUY1Arm
7JQMy1ZYxWnJn1Gcd8rRH6VLllyF2o+4qgXOYhNolrl00LIix2nwZEwYa1qs4nWn7P6n/ggWMLjb
cLJROb/uvNGNf7DiuRjdfTPsXAvmNg+lAiuXFmyeds8QEX+FZcRfnNBhVfOPdNitxTGHtraVsJej
fmJF2fYByWKZXhv5Yf9sbTZDrmVw99YIstAezRSQ4bFpIPR3Oq+I4G7gyndAQ3aX8P9gaBJuIXd1
AZeM9JRgJXsntnAS4iO50s6L26IjP/b1r3l7ZJP1oas+CBRm3uK9N3kzHu4WwM1QNybQWpFoYEgq
tU9ljKcxWGQAP36JBRHI9gl8k8ZdCCMp5RILjDxDo9tWYNhhK4irXw/xjkL8C6825abMIpQTq9bD
CXTBCeDgSWk3rnpWvRr1TM0ePIJJ0Dq2E1RuR9t6ZFggooat7fv1t6485vTYVLmRkxQZYOuWgE0p
f9GFR3/b27zJ4O4Co6r1ul2AuBN8rS4yikLsxR64BuPVBglgjkEl2Zbc6hwKT+NWVLw6KTxQJJUS
tTAXbGUdNn6qfcqbyBvKv8vqJLDQrYB/LYjzMiMEtdEIQeFsNxcJE3r50wBu6sfGs2x2KjpJ4FFF
O8c5mpjGhRHI7OrDTG35tc4HW8m+C9TaPHgKYLeJTFWG4vqnN9NLMgL6H+FXdOkRiyvH7hgckU9H
gjbyRA/azc1aCeM0Sg2kKLsU+VldOizZfa783Y3eIol02ly4lRjOey6LZAXViIWbz13vyI55mJ9C
z3Clp/l5jsHi0PmZL0oQiIRyvjOvECoXMrJ9o+RF0yW1jvMoeJltHrOVXpyTrAe97psRx0zzATZ8
ZiPrbEJK5DE2c0bWSg7nHusMY5PWr2TYLyLH5Uo95SfiVb4uiGQ342ZFpxaVDQN9EezUrS5TKTel
EmTFurPU1O2UH50y2T0IsjrlKcejQ8i5K5LHmfsUZoEcaRGgN4POnpunebgf2sbJlrNeXceVu3+6
tm3iTTvO3jMAblZotNIAQHdJpgdCvXYQGTtboXcXzWoFOWMPg6Jo5RpJIunIwIWBf+MYFww6uoxx
KROONbEF2hPHmTmGG+OOshR9OA3X4DO4NdpSUHrbDuhWKnF2rk9VpOgK5s70W4Z5l7igWvLIGewn
AG8pHFE9UaQSZ+5RF6SoJMa4oZXbHk0M0c99K9g8tpqBTinWkQsf96eNg0dvkaeRvXDbS984jXGf
W6e4/ItOXp0/t30suDe29KEqxXdVGSkcPlHUV8tczw2q16Nc2NXU43143NdIJIF7fg6zFdZlj+cn
Hrdqf21pp/3vMyPijWytARdPBFYMZvMUvjTSpO6JQA83GU3lRk9KaqeWMtvDNIfOvtCtw7oWyrsi
XZ/UKjYgtLOukQJzNSk85k0oyMhv3YFrMWxtVx4vD8FhrtCwcOOxt4PYL7V7i34ujU6gzmbuay2I
cz6FukjprMAM5jN5JreNCvRSVtYIjmXkSveMkk1cSBEtIueNopk0cRegOFTKoRsTy4nk2usDUQVv
84EEG1BUGX3uMmZU/1xFIk+1OWhQDvDgo2OAqim+YZPxiMqAkNmk58lj15UogNkwfA29NQqDJyTA
o+FsZEDhEPjDE7DN8kereCEi8NKN5cP3KeYCVMuUNyiUTSWJ0gEYXPpDmEl2Rz2j/7xv59s6vMng
DpeZxEbZTdiipjkN3V0XCg7vluH9oQS3SOPYRLGJifTXRiRMcGKAA2bHBmBGtz1phR27oSvq2t84
Vn8I5Y4VMKSaJF0gdG6+dfTYo0IzqT4RIUuIxHB2B3KwEHCE2KCqPhGgDZv5MUWFwRI1mIsMgTtH
8tROkaz0BYjIvMV8nCZHjwSOaNMOcB3hKkVuRuXZGuW0xyRKuaAbrflSZMdiEFTMNlVYfZ+zsyIh
UgqfqiG0u8+yyrYKtENEj/vGvCnElFVdUQDD+m5wBwT340QsYC1MJHeNNPdUzfQ1rRE40821ehPD
j+wACyNOigDnvgzVc9SQG+D3u/uabOUg0W/0W5XXqHx1MRQBqjlSVaCn+xLdsUCOIZ+28evAjjiL
JdKI2x0rCKQFQJCGMw5/jdETiG/31RF9n3MCjSE1Rp2WQOaZTNegkasuk2DFBHvPP12HpDanroSB
keWzOf5IytTW+48Y8WpT2G9YbYrcq4rejaGBgd3ajdFtj3RUOAmsayvg/WPrudNutWUY5R3Ma7kF
+RJuacAVys7gLI5xmI/Wzfzw3zaHC+KHxIjbUKsNJ5S/9sZRXwQR/PbmmwoSCqYJLlhu1YYwS1KM
4eRup3+vpa+5JFowZp1cgIgFexPALVgWtGFs6ZhCTH8yNsEKHRTFEX0GgIpD2kLUhrz1IP5DHLde
1AjqQalgaWy+UgJG7FX7rCC9PEx24A0v+5vDngN7uvGvH8zfhM2gMWA6hlzJ4EwlPzmLmuU2XsJ/
6MR+xsqySbq0QZrA5qTmTMoXEt9V/VVFegc8XXY9p/a+VtuH9feO8fnQMZXQ+9wyAjCMkUyl4bTS
dFOYovkYkRjuZRKXSTJLLdGdKaoPvazbhp4dk+DHvjIC++b56etaqkDIhrWz0lOWPgqnEDbeP5ps
ybpOGQKd+eovVnujJUFVax1uf6v8Ox8YzSMQgqUfU3GXJSKWtO17ZyWMKbsSltc9WAlJl7Ns2aU6
lL7msr4JwP0gTBO9tUWacZ5hRBJVGVIIU+Kv82I3xeKOna8GB+ALfcTiVnpxPkIDOGep/Y+0K9uO
G0eWX8RzuIAk+Mq1qrTLsizrhcd229z3nV9/A565FgWxC9PVL/0wPlOpBBKJZCIyIkRpsDSpXWvf
DDMFRcbz+UgQ+cNlBglkn+uk1IYTKnNkW0MWGDV0neT5BhCLU9smghbgbnxTk6Bba1kq4XFqTZ2z
/x0twEgGq5Q20Ntq6F+qRTQkL7DDH9e8rFHtoGvsdOmhb4M6OeaXkBIiyv/4wr9MLEmpd+mEgieB
cFqQGTbUidz5QNzGstPclm5mrz0lriG4/PZv241ddrlsAr6OmkIZ0pEAXqhCGtLI3Ip69GkE/XFo
K5ld9JcMsrxzlauG6hL5IrUG4mQD5vZofQTjeGzTdnoc0vSfN2fe2eLOcwhgjzQlBSYEpfsq1uw4
6wUnaw9L/s4Ed4rlSO40WS8MZ3yRW7QVQBB3P/i9J7v6w+Lm/4OumXDTuNO8rlm+aOtEnB5IZOD+
5Sxgo8oGrvzur9i05YMpzIy7hwBdBrA4sfYd5Q53pFeSGofAjWh3lZ3ddrcJxAFQlbW24ihe7DmR
K5pC3PdzY5O7/RslLus+ivFc96ID1FtDkBbPPq9fZB/LKhw93/cQJRq1VEwO6Zw1fcWIsVyhm9sv
nZ+0td9V8TXAK4KAEZnhag0DN3KnQObNsYjkNJXxNJc/QoleUnVaf5zhZbWA7I3CogLb1lIrr2AS
umuV4qLCc2ODqy/Q9swLcPfrCEM2YNBBdh3qeiAGYARFzSUneWOMS1SS2ofpOFDEgnQTRo+y4v3z
y0tBnUEMzKSBRJWL7zHOjZzMiO9Cnh05OaTyQ6WjqZsF4XBBxbQ1xQWaQWvQ3pvoenbo5Y7mFLTx
6p73ZrdKV4B3oSpVDAUf0u/zektBezGYCGY5CIMpmA89lFisoA8k95JqdmuKy0Z9OqWAb2NnjCp3
VOCNczJ44wUibiA5fnOI2x9DL9spbGAFI3Z2G14p07dED86v2t7R3NrgNkYpU7TOIgyIEflhWZ8W
ACLqRLD5bDX4L5qtDe74N5aJ2XsLG5O1fjOg7/ioVI5RXHBaNlb4Z49aapRQlxh4pfPV7uucfT+/
UgIveBbBJpLlrJxN3Abmo6l+y6Sj1qGibAxBsty9AraOcMc+bzCFXAwwlIGe+TcRevslgShN/bwA
QiGm+hca5KqTflQbvVykAmijMOgw0WvdqveJw9A3bSCBduJ4fiVZ3H6MB8JuVIpOusXZk9a1KhYF
mcaw7heIgxRXUr76XfmQCLtq++FNNXBrY/gWlBbvc0K0RCq4pTDaC0YQX7Oovzb0ZNS5f94jVlN9
9OjNDHeKGowLqkmGkyorB6I+r6K2MzshH35fBUUzUHsA9FmcG1RJWzVb4AYJwpNySNATYMgoUaNj
142NGc4NrclUa2zQEq6imw7C8LHgiO7uhgasCTE0lanuvt+NNbGsRp8AUTWrO5MEcXjbiNQRdj9n
lY0N5uOmujebtQ3bBDKEJMge16cUkDkCIJn1q7m7iNGGbI1xV46eg1GESGz+ZDil67EWEcCIFoy7
Z9JQ1fMwpfg2zz7VoY9e3UgEVdMelhg+gHge7XPDRC5+v2DruEyNUi2M0C69H4LxoARQmLsSL9bu
sSdgaMJ3IwHXPbdYcQtOKrnAYjU19UkK+lVVO44zvs6bIUztKqm986dyPxY2Frnlo9ZSSRjZKfBE
qJ4Wr8NQfOGo94ysp7gbBMG9+1WkbKxxh9SUy2meJ/KfNBpCW+mT5JmeHizudJxvkrvwUQRF3b2S
iAUWBrwXajKPnqnBZLwMEG50q/VItStjjhyzvopSS3Al7eYFJE/D0DAKKqtcXoBqqDWjYVy4+uKX
8pNWPAo2ajfOAcDGHIAFTygXGmNcGUpYg+iBfd0Rp/ByP3ooAJFMnkIb72ufQk8TXEK7a7cxycVG
olvK3NYaUnaZ2lny0JbPsnpthE/nXdtduo0ZPiiMntSxDM6HNPlWgHVtEU347V4NGwPc3gxjMoZh
hJwqnzC2eJMECqiA4pPoW2QPG0yUjR32d2zyaldYqTYlwHwwrrAVo8AD+C81IHUzx8rs/PeMnwvS
l9QV0Q8LPOSx7ONs6mYYsSUkPyAB4me5auv6jVp1gVVfJXLmtELZzd1c9eYtT9+raBEJJeYtGwiw
BkdxGaTVOEan9mC9MuDu+to6kpuIeiv78aJBPIixcAG9836ZB6ki/yGPn9STRoIu9C+Jx7ffZ/Y3
2with0Hv6g7995W6aQftr1pEtbV/mN9McIdZmkcdr1kqhGrHxldn6b5MVRttS9HQBluKD0UR65DL
EK3AyC53cclZEY6zvsAVb8ht8HrbsWt6/S/Wuy78xBVdxrtbY6FXokIdBpmKO2kmqHUwIwzgxLQU
Xp1iMATPGOd3Z3fpNia4QxbLFiqwCuQ9sjTZRuI06WjHueDhf/daBHCGKph0xggcX3+XdTQYQz4a
DEcKyo7DetC9JfotBJP46U0tEgna82prj4s5I47KKKJ4CybyTVE8VvOXOv1+fuH2fYJ8iGxhlEX9
ALLDRLWcNBVAAAsk3DGb64VufrW8MGB26KgCrp297GASvMugXMI9wVcyZRuCgkQDPk2ZbxcUsadU
OX1Jss8X+GRC68jULJT80Jd9f1aNfpjMkfFnzD/iJyZSFUIVIabO6uVe5Asz/F58myaVDcUElIbw
M2xhXlfdsuC7c/yxvtDWRrfak7zoGLUuvVu9AqEhanfuRYYJnRaiALqBQUzudoTiqzFmLTB3TfFL
wXAQBMa6WlDg7m7WxgZ3bFsqtVhjXPSmofd+0Vi/SE/olWos39YQFLZ5Gk3u+Z3bqy0wAmqYpk7x
rcNnCowYamurL7g9qmfNOKmQucmgHiVC8OytHtUw3Y+PKR2XBXdXKNHa91aFDctVyTcmYjf5epQn
EUeRyAx3fOsxbHopRRXdWqdcs8PqYSQXFJhbT9ifsLmVVmi6QnULRcyg+Yvy839QJWWXAX9ZbC1w
5Z4xgV2+HFgjgAb1UXPnq/xqUFwzYKLxou/o3Wy0tcbFdTtlRG9YP6B/UVqMUXVBElivoWVLJ9UW
CzXvnVxKQIqIk4T/8vTFEdQz1j5hN1N8LKq7uBew4u1C+gBIpJom4+c1viqpSd8t0K6AAUiiYR7s
N003U9Bgmq6tM362XF1whnajDrRBBj44wDKncrd7plnpRMG17nZGbcurF5HRm1XR6NLuygGjAtAl
xfwxj81erG6Qsg4rV8Ye1W6bQnBT7EeChZ4NxdC8DKHE95Fd5B06XRo+etuXhjrtsfRDtz6kCih0
2sByRa21vVVDX82C5jPLPvzNNOnaOoYDaq/FuKLxbZW4yuCdT267JnTWvwGBJUY92b9vzmpCMboP
NnrDSZfW1sK7qbdsdQzOG9nbF2tjhDuutUnyoqd4G65b+hNqPV4xpYKtEfnBnVEJ6l2JPDbYmZQ6
iQ55WAnKXZogjHebq8jOyNGoFixd5zzRTTTUohlwns5TMBKrHRQ8Sxw6l50ctKQaW5h89urirUXO
sWhJ51lusEHltXQHFpbA8gCOwgQuJkJc6V6Eid5ZRzwp/x7exwQPaJXex0NK+jmRGeFkOX3RlEea
j3arCkrWnXDQUXHLig7aSZCncovYqVFqAluOsJYPRXo9j94/Djd8RoB9AC1WnFMe0BPHkZw2KpYs
0dXnSMm/5lYruOL2lmlrgrusO8sYu2JAGZKNfWDF0JTUnotLGGbfOcIWcnM4VznpZDLPwF7Ho1us
QWJcx/j6oqCsUb+dXzORQ+zfN6bKUZrA3t3i/Ey5ZxTjix41T+tEH/6dGW7raaj0NUS0oABSpfao
HyfpNZIFqBr2G1xx8G7VuBMz94UCCWLg+5LFdNQRBEmmX+HTKFt/nHdGZIirRS2LFGCEw/bUkewM
w3U3HBcpc6n6+bydvWsHkpcUPLmyqaDC5qKtIMWyRg3yJ5OY7xKH6Tr+mJ2qcMZguRJhCXdDAW8s
MgZIAZXgb9F0XuYw6eBWUZq3pYbx0ai6lktRLv2tnPdhn97s8J0gPLKovdohlzLimPWpasE7rAA0
FLtQoK1Bwj4dU284hNeQOvBlNz4ZqSPqubJY+Pg3UDQp8XQFlAv3UYbWSdY1E27YXHtWMxAmRVdp
BY0A5ZhWgl3cX9Y/pnhAQxFmZMkKZNZ1ne1avg3byW5kQRtFZIRL34ZEwWqaoUDR4+oabTbX6PVD
0YjGkXbNEGAZZQv1qcn3HNJSK6YYYj5QJV5si7xm6PjLvcCXvWsCHfg/RrjsZ8xW2Zo6QO25FttS
nti56p8/WPtuoJ4DHghEcQZngUBZIMtN0LwnU+tXw6tmVFeDOTj/zgr7KzapVTZ0aQpxTTky/RRK
v/T8UyQqTHeXygDJPyYETXyqcGG8oGU8LgoaWEmv2RJa4EnknndiPweB8Nii+A8KIC6r9n3UF2ED
FDijqkdu9WJXvx0gulmAVMW6JIVvjHGZNQYpcDn3APVFw48pX3wFSqmK7C+pCGHMFubD+d8Y4hau
bYa5aMjvIWyG1Ge8N+yZ/IJmIwiR/iwe4QhcRnkxtawD3k2KOjyYjfaiC/Ft6nlX+MptbsqqT/Qc
KJYbGoAx7Ya4kw/QJaj6MKAliOndq2/jEPtjNjGddUOldAruiHK5jadAl3s7MX40vSqos9hGf9wf
vFSxF0bc6tzZWWaalIVm6Y5pKNfo4p+Uuvget833MKH4mLQ0W9HGi4LvzSbzfeNbPs9tHKXYLAic
uJUueQYJbc1aXLnoXgSniuXjD/5RfBOzx1o4yd3sMYrXKB86dqoq0NwxZXLtpHmMX0PErrib7ABq
wNAyCgk0GN67pY/qkGrtQpw6kmwpXYltdt39uliP533azUXUsPCxr2LWhm9fxD1ANCFBHE7z4id9
d6gaKoiKXVcYLTCFYhvVTS4XRRKtIlSSYPSu/5IydL5HYNxEpEs7RtBCMGXNwHcK5Am4M1vUBADw
gmmMYMD3hugjPvjaGQRtSaJVAod21gzXHOS60e1GfccXeIo8QNO0AeFYJedBWUD7Di+/57dl79OV
wU10QPMIyjq+O1t31qCOIJByQ8hhofHT2cVD7GbOGnqqzxhEFQEbxB4WASMihCLaTKZAw0VcE87F
Gnes4iGP0XIa+utW/VaBqkEd/RiDStmxE70D7y7kxiT7983Z7bIkU7IZm5ZA3N1Z1bCz14IIkt9e
ZGz9Yv++MdJMugxWUpDHgInHn8Ekv06Fp0efLtkwwsAVeJuwPkA5StInU6iD+MQE/VZyYHzbpmN9
ntzVy/zIJf+83IJk/Js59b1Xc2OkaT/CXGhpQaUap7i4QOD0nQkuIIolVfUoLXFu5eOUXJWQV2+C
86u2czG9M8EFQKX2Csk1tADbtrYlXXXSMlDmB3QBBEd2Nwg2y8UFgTFFphWFoFMk5U9rvdKSL7Em
uh1EznA3UVXGqWVEeBLovO65fiJOKrvZjfYlCYDceFxehqPyk3wJLff8Gu5cuu/WkEuv0mx0eZci
vvX0szncDNI1Ga6lUIeCX2ILp+R3nURWAnuogcKSv+I7o1WrSAHsJVrop1glXhtnz+qyemsmon3a
zQ4Q60HLCZgymb9thzyCJlAB6GppeIP52RCqX+5c56ayMcBF36yEi7bECTLej8mzfDxLfI8qe/Gp
XweY/Dq/TbsRuDHGRWC6GNVEmP5QPqcvdbW8mI12m46XPPjCKbC7smc9PIBx35SFFmu52aFnQ7MD
VLGcpX1Qs0zgzP7WvBnhsk8i1VpRDsDGDfVVN13li+DdUPT7XOrJpyGf1hJzNG37lDQPVSvIO6Lf
53Z+jOIahQ9ed9VcfZx7VPp6eTi/33ufYKYCMTcWvKyy4iqSqotp3U549foPuxf7XAkPg/u/yQnu
RRcBYbCJkS4TvW5uwSh4LRLKuFpK65sSXUXx4PbSXwKPREa4VcvShuKtC1C06SGEosPxP0/901et
s+Pn9BbqcZjKEbW497Zq6xl3bnISjwZm+jAFboa2VSeeNteCy2Evp+HeZtzzmIT58MJWQdZNJYuG
kWyltKPUKRQ/mmN3rV8FC7jvy5shbgFndR1l8HMAu3BHA9XB03tgPs6P4WH0mIRhdzVfAP+A2Nmb
RW71stac8PEaIy76xp7JgaaVrWcX1CJbI9zFh9akoUYq6uEYbNwN/ZZeoE0BUTAUcRbgicRUuXVr
aU4WVcXtPelXq3FjkMdOEhTcu7G9McEt1NApqwX4F4Y72x+z6k1DY8siuKDIBrdOkUYHKdfYTNti
eITGPuaZPFZgnQ+z3XDeuMIVBKYmh2vIHsCXunXqMfaIvLox+KjU/nje0m48byyx0mRTWiedpbb4
7Ctc1brNhtIxGxE4QeQL1/FpugQkaxTghFp7jAq7a8Fo2XvUfDjvyG6y3kQYP8BiWX2uVKzWmBzA
vsJTcqJPmMUfXA3VO4lsYf+HJWSulYCQBtOfomkaCnnOsbIr1sRgMlfVLwMss41DAcV209vFVd3U
i4RP+nsTWluDfEMbkJhZSxIYVIMCurZ4mmwPa1AcE7QffVHS3t+2P97xRcg0kgyYCNlwJJrZ3XJq
otoZjJtcpFG/e6LwxQ+YlmxYlO+irSFkj5MCIro0AT8dOVRD7A7Dr0uCY2OFq3aa1CyUKkJwgNTo
RffXA3XVOzOAGrYTn0RLt1fOo2r74xJ3kzd93ukhG9jqhtXWtB+KdaiboA7v+26Abq+g0NoDzptb
c1xqBedjKTUL4HTSAVcS9O0xJOqCNZapakjuYAty0/6GYQzBUnXW1eCWkkYYqRx7gM6i5bVfrqGm
akv0+fx+7WYlNlb5XxvcCraDrGpjGeF2NV6s6bUb/fO/v58sNga4NWPQjx4vVIBj302eiXhYQQTq
y36EN376GCsCe8ZeqgAMR8NrIr65DO5qWpQyqZYEWVbvnnqN2vV00OfbzBKY2d0aiDKARlzV6Af+
s1iNkrZRZ0C9o+lRS8a7ro/9tawF/drd+N6Y4SKgj5ARhxBwgs66J9XtrHymxVf5GCqOnnrnN2qP
CNokoDcl+m9JZT7aqlY3wUwG3RgSGIxTezjgv5XN4Jysl5bndmmjTYPHEQp0p2Gr4O73yIFBqkRv
Cvur+/ancEGpdJkxYgwcV6VWO3r0umCalCrfzjvMbvYPl8rGXy4wZbMMCUnxFQCUOWD6gYJXWtoe
V+NLPYrmync7lNvF5cJSTsrKGC1AEztvgRpy6kcYu8Gw5OSyWhaji/pf573bPdcb79g52VQbI1WL
csrxZQttXbtQf+Yi2Nvu8ln4dgYkTdf03x5vDCQ0jseeogM6dyALzz43YezIemqT0VEsgTO78bCx
xW1Vnc1VTAo8ZYfDZxI50jg7iSHq4O05pCt4QFApXrLxNfp+xbQIvXcQRqAXoNeOFtroDWXg5Yl1
2e4jEfXp3sHWwc5oUApKOyDc3xszVy23ihi9vHXJnHB2q+YFRXSm/jJXrxXp2Owt39YYl0WWttHM
muDlvCd/0fGQNj+UUYBR2ws3NLoAx8YTLTDZXIWmpzpQkBryoWQt90XOGpMXSDPhyeiPCZ7pRR3q
FGKaMGEqz/F6LckP3SpIt7sLtTHB7YqaSlWXFjChqM+z+aB1uT0MsX3+ZO7eiFtHuO2ATDCd0gxW
iucw0DDDnFyz+qhwE7c7iFAggo3hn1/oQguwjDM4wzzalXwrFZd8b4J2GJcg+E0pwKnvQ7k2SzUf
QXLm6LVi52MGibOva6R751dtd2sIinJc6VAJ4TkT+qVHl4sBezGAnWvHFvIZiQg8vLtWGxtcBqhU
QALbDhxJ8535qb/Gm+VNfTU7ozeewM7giFlNdq8FfKP/8Ypbu2Fd0r4c8XCp3Q24GAqMg4xX01cC
QZfKB+TyknoZM61IcXhd1FEgvd8rVC26ETK2zig9NstRRd+bPEG6sjB+XMCqiWY0JtkBcwHWUuUy
gpHLQwtWcXxCGaGTRZ0NxWc/y0QKyLt79maG/xadCqmIrJ5dQ+r1knmlLAiK3d83GH2vDr4OXWb/
vrnmwgryunqDRK3ILhiQcunxfFyzmOKrEICt//w+i/vN769arRtNDXCv2udOT2PU+q0TgnquJJ17
3pTIFS68ixg4DkvH0PwI0FGBCZZBRA26e6ttnOHCOY7GzMpy9LZk+qVRsl/RaNrV+KUfh58AFDpK
JcjXIo/Y37NZPDKunU5TXGxa+5JOv9Tx5fyK7Z/PjUNcEFuA2jIiZUZ1Kv8qr5nIQOysX/IvS2WH
+IgW8jbvpjkDrAPIcigL+M8XcB73YK6fEG7kr0i5Co3vdHw+79T+Jr2Z4MKghRCllVOY0DrTLVtP
lZ9zw1eTq7q7Hsmn88ZE/nARoVrh2NSg14Uy24gXhLYcYsWtYyNd7bqX4+qC5qq+WT4uIHKjyOt2
xNU61Lc0ejRN7xJ3qIyuKspR/Od9wKUahLVTGQGnRHoQTrWTZaoPZJKgRNhftT9m+FKnJdXYxwMu
O1kOUuvQogbRRWT/IhvcVRCnhW5WEH5wYu0vUv0cZijARf6/Wi4erT7FYaNLJZJnXciARN8sTQ1I
pWDPWQh9zKBvi8V9LEZqYQ3LAEh8k0yl01k5OsYIAOlEYkA3LcDL/51TLCltko6FQDaVEt8JeneI
+3slO0SiI7qf195cYnu3MdGjabJ0DbwAfdNjPxlHcxH1ine3H2wMKEQNBinnsoAhKWh4T8gCRTo8
KRQM/134tVos5/xi7XqyMcOd/7BTdUwRA94tZdPdQma3prJgP/aT9MYGd+h7oKV6yvioIVkF7ozb
7iZ0R2dubelhuFZd+UqkO8PW5kPEbQxyWWAq0UrNNLASt+noT7TyQfB/3yuAGrWi4lqwfpR7Fx1N
M5EiBkbMNJDDWJCWzrzzOyRaPv5TtAlXs0tVJJvepUFyyDwmhkw+GTYBdCr0RPjXvRE9TJv+iTzK
ff4UYIytywxlSPvyH2a65sb4ulZe5yqQAa8d82uXOheAx98Z5ZKEJIFur8rBuj+CA0LOrkCSbtcX
lSMbz9hmbo4tqvnO7Fh1TaYxtaGBm9sqJYfz+yUIPn6qTZ7rBGptjJg2kh9R+Ppkar0sS44pEXHg
CnIE5XJEUpfmkJjwByLCIM9Qi4PeSo0TjZV/3id2YM4cKJ6/sq9LfDcqgKWuSWHTFI87yXWqfZ3H
12S+HsdTG10wKvwuHricsXbZTCCuShy1+qWitVnpj219gS7aOyNcnogXaRlbHYdX74ZDM36t4/5Q
ky/n104QD/yoSS4Vatu24CwYSWwj29ppEdsh+ARl7aJcTtGy0jBTQniydL1D1ZYRfB7Lcjn6YQwx
rFYHO+x5f/aD7s0KF3RRDRaheYY/9RT0y2OjXVumaMRtf83ebHC3Uh9bdOpLAP7D9dhNR3A+2IVi
J3UsWDGRL1yUWatiJUWF+gfswc6gas6i/5CXH/9uwbgoA0dAuNIRCcEcQSyi5o7c3qSZ6A1W4Apf
kk6mlE9RjZLECl+tHiJkpt0YgiaiyAZXktJwneNuQU2yttbnPIatti7trieCz0aRHe4GUpsF3Ncj
m6JrfbWJ7FS6SiVRy3/XiKUChwHxH5BVcNuSzWEajS0I3hP1OEWpvda3lSXKMLuB/GaEl/sIOxzW
NMaKpfRuSG66uHMkw6l00cMnW/kPCXpjh9uZujCbKUSrArPBxW3tj4fGzQFhYiJnooalyCVuc+hc
gEoUYu/OsB6aurAxCg8Jt8kpVFFIiyxxNUEfRgo6WBXoIr427asR+uPoqqEI/77HRwXulT+BwKt/
tGUjJWteQ2MCJJkQfvLjO+yXbznJkU0613g5xizgF9Eb2p7y1Du7LEA31Uiby3EqdbCLXP2bZRb0
BGi/lV9QG3uNXzu5A6wGSDjyi3pybIIcBGwGGIi4OqjPMVCgZTkkW+r4xZL6IAZI7HzS262LNyY4
55C9Mc2vwESYtK/tqN1qkyg89gvVjQ0WP5sF1DrSK2GK74qwNXqvXnR3GNEBbDR3TNLYRvvkIGeL
19SLG2XtydBsXS6cpe/s2ZBB4Uesp3/nNHdtaWOESasKLVVFTw9GX+D6Lbx/bAIUFuA9BMuiLqOb
/97nfugH9HIhwjuiP9gDWR5agvp1b1kZpz07WxhM/MBkkcpjTUkyMI0ScPeojrzajARJPpY28Dx2
5lur0wobazsBs7XKl0m4WNRxUiKcwiFQ6U1lCFLkTrp/9/vcwuV6DvoZDfMYXfcsR381+XVJRBwg
e/iTd0a43Gg0oQ5iFYj8sEHF/qmEBobkMGFfKci96YpCwuyfV2PvLHI5siaNTIlZEbBuR6rdNORF
kZYnAHUXgaE9yNU7S1zSUNO160iXAQGMBuF1dmB8qPLgVUcwY91cQj3xzhqXP6pBWsIxwkrS18XR
fUZ2kmAAhSkDYOjTvWB25505LpVEmWIVGMfELHb6OCz3mfx4/tjuvSm+M8ClBrBGqVPa4C7TPq2K
S07Ei8GuA9YTDEBVbv5TdEuLjhNX2SoFiaRJTcBzsTpzf59lglQnOk5c9aTHWYhg7zCoiLyekS/9
9FmNLhDS3CyawoPOjSKrSzrmDCtk2ShtRw0KUN/O78z5hVJkLi9kcp2nVprg01anqiM1GnH1SRLx
GgiSKogG3+ftZR5Rz5E+BUKyembjvslP8tR7xJcBWGR6tGKNbJFnXGpIahUd6gHjAH10JQ8PVPRd
I4hpzBC+96kewBiLJig0Jl964tXHwotO622yADzGJINFb6Mif7iU0OXanFogbXAUKffJQk6dIWLH
ZqeQK6PfBRyXBqpBWbUqLBEM4U1X5zYJf+bGnWlWdtUKVQbOHyG0eN8vnw7hrHqIEXmjr/lZHSTe
ioRwFQO8VRyHJ7l3xgmXhigz/E0ix8ATOGpAssEPY0qlURBpiInD+FcBnXWqwPQUTP7WgfTPP+Sw
nm+muCxkLXihifQUch0jvcnX8UulDLdaYnw+f4ZZsvm4bW9muGSUD5mULrGkQeiMnkp8/SiBeVKF
2jv7G/bHDA86HtMCX4yFBRHuLFSDFnIvzmrNg1ObWu+d9+hvztabLS4tzZU5gusSLi2n9jjdVI7l
/FjAeNAC5SDimxb5xeWmmZSGNQwG2E+m295QHRMoaoXOggJi//i+ecSlo0yp8nQsM+LE63MseW19
USJ/+30uG2nZoi59E+auPgaxdtDmJ8GWiBxgy7j53Ej0ItHCFucmPtZHVMc/Mf2dOebNCv2+8Lv8
Pb3wEn9ziUtHetaogGjAJUPOfGS721yK/fNeiZzikhAUgiow0aIs7tubQfukpl/P//7flMRvPnAp
YFkbaTCqUENJHN8z8uMiaNz5e+bMDiofP51t0XujyCUuG4zRGKZ4OUX3qJzv9Lk/GPGFlb4uy8AG
WaA94eFOStc3MdROtN8EQvLq9J+Km86f3Diys3vVLp3lILr/do/pxiQXDWlSSaiDsFVy/w1vJbYC
Oq4pE8BpREa4eEh6RlmMEQ+nNX/My/Xc3ZJB1HVVdvP1xhMuJirLAv+3Dk8Y+5KuugbGx4YgeZUc
et1hpnC87b3F7YPpLomFEKvd8NgY58KjS3Ka6iqMK/PzsvpDL3juFqwgD3hadTbKPjb4fd1rrGez
963kn493UTwx/3/w8QIyfdOsmtnhW1mZrkh1bYX3+QVPZe9McHdCPBWrJvdUc2bjqI4Paie6Dv4m
CDTgUUGBBCF07j4YO72SLQn3QY5LG+Jv9DTNNji4tUPkSU7rFYWTF3bqWaltPhduJKwn9x5W4ePb
X8AiZZPQiymLAShDddK7s1tYznQTHmtPruzivnCr2I5cYe3Flu1DpbIxyd0hAP20jRmiZFblIHrE
lPZBLSEEp0KlAI1GsSIPywnn7HE5YxjCPpobLPJYvA7595VAHvNWCX+eT/L7VkBkhUcnUMfyqMW8
asswzvGxOT1IIMUdfTk86aKWwP65ejPCRSSNQ3XWdFYuQxnAWIKhHh2j+3LeE5ERLijNvDezPsf+
1M1DSg6pWdvNBeARhN2bI3zYZUZiJRoaKXr2mpDHJPXP+8BS9Mc9f/t9LsaGpYW+eY3dkFt/tJ4M
9ddc+YZ+1VwwN//OES646rwcMbuP3lM6BBn5pJqC56b9IhjiPmhEKiYGoLhUvVpml+k1agcC3MP0
GnlMpnHER3P3Px1OtrkfFu7NHJ+5FbNUGqKavxufweIBLO0WDn0ybMVJr5ZDc0kW35jjSvx0oP1Y
qoBDVV32ORmR97T0RYtEOg27Ib0xw50bjG0OmSXBDAQh7VReT/H4vUo7QdDtvaJQc2OGOznxCqqi
Ycbx7Lz2GDvm94rY9Gi4LTqEmlP5xV3kA2QW+cKcKto27jw1Vd9MS8tKWOBVDEwEBEWAplT6PLnD
sfIlVyud8ydMtKTcCSvXVenbEZejNU72mD0l5Geqix5p9q+nzYryx0sqzCnEUxu+arNHCYpDTRDj
VWp2AMN5zE8i0JTotPEsewvtJRJWMcTUbgYvuso8DPFKz6xM7wNTskX7tluHQUrNAsGQAvg5V2kC
iTNpaYaAAbNL460azZysKmpBXO5v1ZsVrtScrCnMjBKlUogB1FVdMZkMdvtRQDclssIlKoyot8Oq
wUqxqm6YmV6VUdvsc/d83J1fMo3vh9ZmKK/9KuUucpQ6yHZXNhdF9v8vF0hYkSI3JREOMcEbPzal
jYK0fEn76276ed6J82sFSdz3JooxkcpwRlLPh2QNqliKDk0Wd6d4bkXimn9zhN7c4ZJSPpGy1vAw
jqQE8tpbJrIa+9qNfgIyBo0U6em8a39zhPA+Z0JMAZxCzPfN8kWtDIF1qWVJUPHpzxpAH3TzFl/z
ih7PyCJavf14eDPHZ4i5BRc0gzBocTg+RGSQbEhINIKXs/2GofFmhjup49BX1GrQ7ZBP5X2H7Bod
mcA1VBaFBfJ+cLyZ4o5rvzYjBbMxcSjkrZK4nNypxsTSNJDgX24Vd2TXMLWi1ABEit7Ux87pIFfX
gyFB9WsohYty3X5ggGjRAD8CpbLGBaJF4/8+/5CgZ9YaBEb6XQtWT8WDNVgg7PPu7a7jxh6LnE0g
hm2mlqMMEtNxTGRbT+vB7uNshPyBkMaUbcmHqmljiov5Si5RXmhsXCHOT3MYVONxLu7C/Bn5/WT2
onfI3ZjfmONivo8r4InHCA9Pmi+tRyJ6CWT//3PucMEeKlZnlgbc6QDTyyxPA+VIXuinPjr+uy3i
Qt3Sw6ogagL0wkhcEn5a89UpR9GkgsgdLsyTuZTXpAZaL5EVw84tWjv1NM2OiVzlqt0kyBX7wYCP
asgIQk6GJwOuWyttM+ijuIN127dfWtPtEtyIUVBlT9WUueeXcD+/g774v+ZMDn1dm3UV1uAjQb5d
QAycnVLXeiTu6oS2cZX/jAVJY/9UvZnjbse+b0hcDIgNHGfgntwBcjxGdMlnwcYn7n4EN8JkpqDP
dkw5+qEUrRfR8tFsM//82ol84TKSCbGkFNEHsjAjw1m6HZXaKf6PtOvakVvJoV8kQDm8KrS6e3Ie
z4tge2zlnPX1e2q8cMtluXlh4wK7i71Ac6rEOmSxyHP+giMI9KWnDeNgyBLHtllmDUbU51SZPSuY
3amYiKRl08fRwAfCT6TLEp+4NnGIjlgLUVcfOzusQTdjgmB2vJAESr5y071XlrgzK+olhqjZKEuQ
1rFjQHthzq07XUVebkIgxQLvZ78s1Bne/FQrq9wZngTRqOoZvQNldlTD97h5HLpP572BodpvqHcy
wZNEx71cmZBFgOK9AbJUa8Aow1HVW7tvgH7xw3ljxHp4nhu1bMEdlmnovET1Pxt2Jmh11OblvJGt
9jqoQv/0CpU7R2ZaJKEyy4wuA0MnTn4XHvUDe1zVbdMOMckAqu3cpi71W8oCv5jlzlU7GFI9xmh8
k++aS9mxXOOxPwZXYClCVuiwC5ym7phkS/eieeZXxi5B/Q3bby6rpXPHLu8sBaQ7cFNIsDcu6zZI
r2KnBSETOukZa3p7IfwNnJiqisk78M79JhckYqzLaGI40GAMXlnFdhBpflYQ4WW7jWJlhkHBKq+p
8wT1JpHdT1zlVXzWLlsnexDuUyxO3EmpLT3LFzXhSZsZB74pprIh7ALmml9tpoKcNvOId7+u+TSo
N8ZCdSJvfy8Q1eAuDClFaNj9asGCXKpcTID85DBdZo/LY+1EruVIx/jS8qe39IbC5c0lrQxyZ0OG
CM8sdigLz927nr0VJH8w+4Hf8GRlgNszsCSnYpmhnyo6aDfIeP3wiR287JqJpFGVC2o1nLtDwkpM
+g74bywvafS9rCnYlzZxf7UchmgrtzO7boCH4wONDt78L7Mb0YmcOrWTXexovs7qkSgzQRGFvuNt
guXKNOfxVT8vsVRjJw3U0ZKHQNm31t9kHBZUKDUQdYHjk4svw4K7ySigeiFM1x366wQ/Lwh4YH/l
7/7w0wTfBy8WYl2qBs7tiPoSOBVsYfhcm7geL18I2Gdn5Zwl7ixBUqbtpgItPIy8A6XAq/QyuQcr
HB6QqN7LzaB52rePS9/KK7pplOoghkAACNUw0QP+JcVTa8x4GIlj/Y2er2msrHFHasrQpJ5lMnv+
vR/V61EjenX+4OSnb8QdI8GYMNPMyvlMOjsCn2e0yxGySt/EtKa8K7xxH6BsUpEKFdsufjLMna5U
rKVxrNiji/we5/so0u2pdM77BWWDO0aJJU7JIsL5wmbXml5SPdRUnNi+jay+EPOXlT+ENchJl1gA
Dj1gUMGT9sVLFKFeO7qFVwD1csM+v6jtovvKIp+PSvDBhJXrOhcWnxfZlr3WTtwO3bkC3hVHN8EY
w2vxRPUikGvlMCMOtdCKRtbP2nimb+zQIW54oT80dn1onLYAHpJFlG2c/+knMnfbKy29N2sLUIjm
ZutBPyr73NcfBwd1DdaYjscF2uZ2IDvZ5OCkQYu8mbBvKs8fmovRznD6V+koOeD5p98yCPT6yC5X
LpRnWd+XJT7ofDSPxkXpgJTDrw/tDf00vF2TOjmPzAFKYM2NHud4GGKXZwkTL1JoD87isJR0tCfi
hvEHXzURZFDshwoxfzqsREe3KNpyrH3rCa/VQXJrp1XtCFwnTuhrvoyBBgc1YJTO/2bWBuB5Ms4d
lGxWWjNuKuwr/sHkBLoO3HiyJzvFi6JpR4uNQR8f7GhUiXYbd06GuXNihDKEBzoTJfsBGp0pLjwY
htkFIzThzmPB9uH4aYgfRI+yDEQ/FgAut2pfNONjKc4Ehv7BY042uMMwGMEYaSiBgDpU2jEhOPld
v0wvWR9X5oNt+PyKNuvOJlNqhD4J6qb8PGuUjfOSWki8lRv1aOykffCIN0U7//RXFK8oy55MceFh
GYcwzwvUnUEzdFep0V0o11elml9UVkPdYdi54jOUtS3uIGTQFhvGGu+Vo6MeRTBKhZ5i2IAVV93J
FyotNLeVfK0Ncs5fLNKYFvMCH4Sl8FlYbAvdLRlFJbMZE9Z2OF/vJyuQ5QxZsgkVqOkQHwVHtXGu
0Q3OuNSpo7WVfpkYgpIVESol0Cn5NdzKAebb6hLdkRkG5iJvrp604nYcfDUh53q2YHltikuNMiVZ
sjrGJ9NsGcCs7I17xZe85YqOONsf67QqLhmKmlicxQhIhSGs72n+PgZhegAvcH8Qw0rZEUdsK7yt
F8b5vd5Gs26lFnzxCGrD3XKx3JsPkxft853lLsQr6RZErY1xjt/XS9XNGfqMO+m2Xm5H9UCsZgts
1wY4RzfbAjMkEQCDlXwsE4mQOtpj6QhO7LAXK+UpCNy0sOsvhGFqGznP7+peRhMCwrbqh3sd5cFD
9jIhlGpOINr9F+qdkVgnnwgpYpGXPWa9HN0IHUMbd31ieaPY7c8va9uMibAhgoHmNw5MGWK5Jbgs
clfNfRCpzM2+NQkH3Pb2kwm2sat8p6naftYXpJGdtQ/D7/2CQaI9XlvOL4SywiFFlbVKENdIPYL8
QrJKJ8q/1/PFFP+FMh2iyGk1HExIqayKIEdEKhFnR22o7aFbbEMSfIF6PNrGWmhmW0AKFQUxzuPQ
4BXoIV6QIIxim5o9uWxGLnL1Q9q4wh17VqRyqM1NPFnkCQbEaI6m2QRTWNY8KpNst+H9It6IC6Vw
tQnrKztcktEUCsQXC4yfzmr3UvfSrpWyQ6UJT7FVY4Z39M/7xqaTr8xxHpig5SupFFw+swQUWNFn
cBt7M8WZsZk5mSsrnAe2ZSsOgwmAaL3JTUObDal8BR9/Btb16soggHATaFfWOD8M4yqrF1NCldS6
MpJdr389v2fMuX7LYFa/z/Z0dWrBsYaR0wKVgkmRHEHRLsWu2Odhezej0xDvf14SSbdmKwb2ebvk
NjIfXRmeI1PvuxYfC3JNjAsJgnKH6KUpb39MnFEuv1mYXX82LmItyqDUdQvgYCWRfF9jaBwtJPqB
3ekxBc36/PX782vc9kcNgsCWBQKUj2vUaolWZHaqHmPKLSyNCAASpEe1gYRDbBlEwWfbS06WuGgZ
LNaQgjAEBw064nleXZpDTAAvtRgOpSqjxpPAAkCMx9LXGh/siXuNojb+Axai+xAqtLIm8YxLzdj8
P/pGl+YdY+ztLuRDfOghVofZxCvT+ZsvdDLHOWEo1LHRLoi+ivKs40ElyV6UiJK62XzpwGPAz0Vx
rpf3tWbpCUr0ycGw83tGSZ6D+WuwpWvDF3zZLk2bKqSTRjmXaA3Q2Y8VGsxYnVtmNW4HVOuR5KCr
EvXt3E0FBzVAarHboeW0Vs5NEgEDtzrb0SRNGqeDnsRzuqgQSZJjzVnENn8+/wUpj+HJBoymkmo8
qeO6d+zw1nmXoNE32Ct3+qts61/Au0HMhPwBuH6u0OKCWgqF3BZUixin2OlHeM4+f9Jd60rwi2NU
k62VW+qXpimDoBSVFqbYxYcbAciiZRYbiGyvWaxR0TYt+N0V6TEsPP4WClaWuFAzmRNkHkpYajBD
oT63zrLXrtWPljdVtKkZgO19XJnjIk+l5mlZLQZeT3eYHGKyLy/Lde9G++RoHChOus0n5PU2cifd
Kmux6lRY02zAf2tLkV2CYtaRD6zDZPIVRAApPNBX203cXC2TO/xSNWnlGEu4KYX+Et0MhVdTOTFl
gjvqIARPTSPHh2ujxR1EX5dug47Sav/D94LkoWnJogSSnV8DdjA1jaQPyHtA1B/4ALCr8En4Jjnt
AUKITzIROzcjmnyyxpx1FTvFskkwVYYCRGZEgWvNYutMi0BxOv3BLU5muNOlouxgpCUKp/Ld5ArI
5UBjOlxYnvrYeD/Kp6Voj3tqdeRmcmfNbIZG7g1cb6dX+Xt/J+0jcGKkh/Q2ysHKQiY/20f7tEzu
rMV620iaAMwqYlt0mIqU4OFkl2ieQPMsWc7ZdsiTOe6wQeQdzHIyVjdIqRPWud3Ek1fFFPSzn/kd
sE5muKNV9FItoEmDAVbgt/fZTvCWa/02PoBi+QLEIpAsL5zlExFwKKvcacMkXyCoyQeSIJPEnmI6
1bBDL/z2NXbmXR57MWsQpp5MqAPBBVb2mJCp6M50xvFzHB7LhpgW/ag0/L6blsiEaVREG+58a9Ck
DqRJZ2Ow0WN539yEF63P2LOKXbfP7MUpH8XBSbzMV/d0rWx7eSfr3HmP1FG36grFdaHFFXgMLzVT
OJz/cpQJ7qxrQs1Y2Y0MvLg3unGplMTb++aziKkgbQWZODTFeem0BDM1RiRprEU98LvK7t7VpxpP
rulh+sxkBtRdj4IVOpbIA7fpkyfLPJ2BHk2ZVDDLevncibtofo71S0wK2ed3cBu2VnY4H8kCXEH0
GpmcPoDA1tiFHrg0BKSU4i7Fw/KeyknYWfrNJ1f2OK8Ii6GazQxOH7eXko5FmU5f9E4jHrRA9IqF
OmTb2eTKIOcjqlJaM9OtwSeMbuMSg2PgRnqXfFwQB9v41jzpRDq5CZUrg1wgkNLGLIwa80fNZNlC
XNkBBKeT+Dvx4djffW4juQAgRJhUjRUGVn6Pr+WZzwXedRED0PICkakX69M/byXz2VUER/AOyiLE
wAabDNefpS/dHn2WfmODcta0M4dq4dhs11sdP50LB1bWj3WfA5hZYSbCLip2vNjFYdlB0VRxUy9C
i4/8Lmk4im3s9Q+JsWMRgtQ23QSa1TflIoQp6n2etdjsqDt06GRD/YY4iJTXcMEATJSylcwZzqH6
WDQPUnoYwn90Gb4h22zTyMwWILL+Nnw0Hkau4QhPi8Ou4uGO0rgiNs3goKXQ4rLtUuQMc4bGA+OL
MZLskJQJHk2GLjZqCWetc5fdAv4Kq3WMe/ZOHtjaU+waI8lQQAEK33HYpYY1IIPF2CT4/fxFdmJc
OtAz9SY50UX5XyaJSJMcpKh6HapFp2Qg/dZumgOY68BtkrDuFXWXQcFTvSfAhe3bGXAxOHAB/2Rn
dAxc5DvRiff9Gyteq/bkZaHd+H9DcbM65jybvtUKEHSCa7qx9gqq7EW8i8jXcQIu+QaHoS9ncZk/
4FL/LtjGHu2+rnybgiCPkReTWtJUYDU4yFBTdHC0DZvsfUif2YN86KUOOJJFMMrRT+QEfBg8fMxC
FCOwIhqEr6WRHaARchhLomBI5CR8F4OQyUandWwPIwHV5c7Wcr+avrQCBfyUw/NEmpMhionY4q7Y
uRmCGWijAld3hTfxdfHKHc3GRmQlPKu+FVuJoELAyjWbnZR97gs/nnGRMt1KuFz+QtsJIw8/k0qT
z0hMIe+CCFlrYx4m7ZhGXjP8TWK8MsEBRmFKutGyitYMdrRZutBEqqNlu/9jZYKDCCOJZEGQsGV9
5hYHFXKugbsYTn6Q3ehIMvRRrselHm2jKFEr/r/HV/RNP3IgV+UuGAucwA0Oij6mZEz54fap0lCm
g96vIcpc/rE0ai6AghUtNctNPDzW3XGKv56H2u1LmnKyweFEaerFMPX4VGwqFVKae+2D6lh3JFCt
tIKtojNbaDCSgFKvp+Em55//A6g1cshRaUsMHnoDfZHGfTn5ansnUrixXZM5rZHnbkj6OlMitsbs
0B3Y1wP/jh3eIWg+Vd8xRXpoIJURfjm/sO16+coql3/EStWoGG//USBc3MyFwlkH7u3RDZ2YYX67
F9x6f97qdkby83MqXEaiz8WgSD2Kg3Nzberxs1R2n89b2OTmMVfr4vAj1KfCmMSPrLi77GJX/lam
bvSgu4wLY7hrH/vLqHKmJyjuOTpN/rqNlacVctjSBCJemmXkP2xalpHzzEjJoUwsfsov2ehMiQGa
0JkmtFZQNxBqcznMQSPFEKcjNrcuLgZ1Hwl/dXU7LY1DGZBxaCK4baGBFFdOKMi2ob1OGOU//wGJ
E8dPxFlzVEAKEqdhQSVSD76NBmjJZuL9cLNhHIN1iimjJVDD//j1slZmnZV2FviTRicD1/zho6kS
dOVu5Kpu/Lgch+f8lslIC7dU//H2Ak+mOQ+RC1Xu8hYPVahP2gsEavq7YKAqF9u+cDLC+UKtFxhu
7IFbeEnv+ytxfD7/lf6Qg5wM8M5Q541lpnC2xLIZJXDpz7jnJog36aOMzoDMD1/Om6T2jQs346xW
aqfBYgN6liZWP0l5+dJklBTsH1LT08q4kNOlpZrVA1LTEaSwe3Sm7MTbbEackXeYCXqj3oU2vxSy
J7yXmpbym2xmL6NnblaQ7/Tz2yxdouR4ftu2v9TKAIe5pVlkqcxye/NtcjHV91JfCQ64wkDda3zG
RARhj3343y5HK3PcyVIjA5I7kFR26im3w7nDIPqXrDqOUD3+x4VxBwkNgGItZ/hQ+pWI8enbCp8K
L8yVE7QeSHxR6aDaNsm95I5Vbpi9LAsImiB9Q83FKTAG9M64FwLbeq784JrC9O1EcrWd3DnTjTEu
MOGEAa3d7MmOcjHsx117YGJWVPFx2/NXtrgTNouhhqd7XJMKo8i8RCqf5XCENJhZjW6QG5E/KxD8
TtVR8kwF2tJt3TxV8Ooj1Ao16uuy/OOcH3HHsMoXUdHBtIfMD+W0z9I+vmLMitN1ckfdsLd7ZVYL
57K8MAdBcxH8v5IGR9VeQJ7lduA3D536obuW6TlX9pNnlsdXm5Q+hdz08vFd8+sfymhBZcOfJkwc
6rflFUtYJi90xNoLywMVhKhvzZefkPmpU6h95Ckxaw2SMJBioLCd3g5vkUeBwiZ2nzbY4DAoGGR9
MC12gxRua3ALDdPVIlOtzsw9z20phzw95qmVyFIzN51M65Cn/echbsKdlSfSUTQSXBQMQySukpTr
GBwIlenYx0WBfWRNBNVt95C4bKJXuAvsmhGku1STFREv+OKTYpRoJzcRL7rlVkhfu4UoY1CfigMc
SHELYomKmlOX3/PsolB9XSXJjdj3PvepOKQpkiSsRRHez5qOW2UXH3Nnui/xsq5ER/otcTMpX7kf
hyWKEBhqUSNS9BkmdjoFs5tOq7zUsa+YLWRePp2PTEQI5MtNmtIX+dSzDKK5b7SvU7nvtMoRTQoi
CVfgK06mniZxKmEXw++Q7ABz3UfLExtWFpGC4TWYfngjvIMvPQmK1HTWAJO5eLMYMf7rIUfF//z+
UUY4tGhLZCsBo76KI/V6XqK9XgleV6l3581sv1+e3IIvNZljtlRRDDuMYmsK7PSYIzWaIAf1QbOA
/iYvc0q8rFOVEyqPMDnU6NBrnYzskI3O4C4YuMxQtC72YNty8F50jAg2SiLY8F2GELjvWvSX4IHG
eK/b3hbqnd48N/LipfOF1u+6tns5v7fUJ+RQRNRHWW/Yk1BjxXYZhZ5s7vu53J+3QkUxk8MRzD5N
UxijRyc7WK8Fprrmm8XBe4cT3dHqYdSaOBSBTFlSiAaCWGLdpPqtkj5oHdGUQC6IfcnVI6JeRnUd
x8hEWBdjfd08YOgDHmnaA/Ieqm5ILIhvJdTA0KM3M0JJsBT7LDJcSYmuOonShqdyWL7TYhyTRixw
+fmIkeM1mlz3mj9fljf/frIsDjvmUW+FtsAGNrvsoKDvdNj3aHFyBJ9dCf5yMOiEIXwhoSp63UgV
hiF9auOeYy6UnOgfwEKXNZBSKehi5Sp1oAdSyk4HWBg3Y+1g0gmzi4xJ04Smgr6ndeL/4IQng9we
1pIWjw17o6/c3rNKZIelEz614KbKP3UkBQZpjsvbhMTsjKDCDKbqLzsJlUj2fme8Me7OwCMhg/3a
76nHaXEc9PZtN5hLwJoHvRSJNx4yggM0iYH4yvNs/pfZ7+3s42SRHcPVme6UqZDyGiDVfNUjJ7qN
UN6NdmzAcHFUZPkG/g90Y7IZcGqqZ7vOpZ5sczisCRBw7XFLdlVf2y27PINuirZrfcuTFlt9Z39C
f6nuxy/ggKWS/u006GSbA2cp7iOrL1CwkWvFLtTPs3CTR89tSaTg21nQyQwHy5lh1JjFAorp2fc4
fmuobIT0Tw6T27LHE2wC3F8eisvqUO2Yw8g9bmdMKojqXSSWo3JMAaaxGP2Ywj8jKbYt8c0gG7rZ
L5w5ATxlT1nLZpQHaHxT/fy+9Us/BREMulpvqFkeCrl4HqtJHHVdjWFp+tp7wTG7yR1ZsftXHYXw
xE5vSHZjavM4KBnCKAXdP6BS0GN7HF/qnMoZt2PmT29TOfhQenEpxgQWWnBH4L36KXHDo+Fpfg7p
jNRNfPGC8gh2Ts59Lw4/xMwQB3mAR8Rz7slRbAvdvZldG425iwIy2jBwP2eNQwzDyipRaRHQmKTo
/LbsBe9rflA88AQVDlWG2O5hOuGTymGEmOdlY0UI18Mu3Bv7vrannfA1cpqb2EufpByRu8C7jXSV
pk52JR3Nnd46ZP2H+qgchOjWrJXCjI+qPHTurNtQ1f4C2SJvcMybZMHz6fCNTicpXOHnIC0tKaco
A66w0l7uoXDgY75dtUdXdiu/poqXxCL5IcgMhCuiGuNWahbv8fTUSI9F/X4+HyeOn8ZlKmU/qkrN
2q41LEQR35bk63kDFKJoXGoya+kgNRK8s4F3lg1uvKWjvxt+she/zA905WD7cRZ8yOjUVZhsKbck
iOqZgigDwoIrHZPZQ4y+utxXwQ3/46KR7qBaL5ITq9vPsyu73EL1clJZ0zUDaeM1ZzrSrnBvOR1G
YTS8S90kexS4nygf+cOV+LRcDkAVc5msEaSYH4UZ4yK2kR+xIXTpbQTFg/i4T2wITZekPtn2h9Ug
Z62DMcNEM/GvSVJtFWMmJtjnHzdiNDAcSz9H5xhrmZC/UEd+01NX5jiUm8NWCtCCzRqIwepSIbNt
fMJVmWf8BqQrExy0mXWvQSno/1uZHi3vRbejvbh/p6oJ1Fo49GrmMK8g6AaODGEnx7cByU2wmTKv
VsIlQEGZWLU1gYRDq10mlZi4gy1YTm/h4YORCQmHhExcN5OUk02+Pq6DHlyQKnwgViHU9uxKwN49
/oN2APGd+Ep4MFpgb29w22kw3jBes3k68WD4hRc/UOGO+FJ8GbwGP0Y4MK8rgRjWsya9nvc56vf5
09uKowkVBA2NTe01quHeGNVEKWk7aq0+DPsbVreZaFmULmWAKB7jvdDhJsOUTeAGn9j7F+XbpDkO
F1LLyOqKdfozpXHwYhQ34RUzNz4OqV1cUV9oM0iuVsfhQl7GSxBXE3ooetVOgtoerZ0VKO6/fScO
GgbNSGuzxB5a2nsifTHa3P43AxwkRBDaHkqdQQLa59LXLPx2/ve3w+JqnzhIsKTWinMG1+2xOIhe
+zanfv4NHJa+aqeP9S6agKyYLvxXf+Br3qME6YKWTe2gi/Od8TjF0LqP35kIbeboHrFMAhv4cnfR
T1Iyz7DGUIgNo07OC4Qs/RH9/IQp9s3PhAu+yVKYFb0Y5Y9wITp4zL5t7RoK3OB/SW3DYyVAaGOb
tvWJivkEaPBVcCVWm2VBVyzawS+67E4PiPs5dYT5YvdSxUFbMV9BCnUswJyW+4Ot3rToa2O0jOf3
kXn2uW3k8EIvINnWtTjAQpQdhlw+dIv1ECmDHWWGLQ2hi2fI7+dNkgvkQCMJyzzpLA111CfZrw69
zzKmZEaBAM/0pNr8dmqo6Zouo/ESnMUcyud4OoDgN15R5cqpZzQvVXg8yJ1lcOvX4vnHzVo7tMS7
4LabnKzyuD/XihQW+Ipj+9nqv9QCNU22Db0nA9yXG7KoHVo2ihS8lfbi1qwba7EhucnIRlAu+Jgy
pNzlD9/uZJX7dooux2ajwirLO6VL0E371hU6ANBQit0l1kjtIYf76Hhv8iWGo4TjU4FGHKq4uX2d
XrkGh/tN2XWSADboj6aJKd9FjvJFPcxX4AvMkUHNOybwWb1F+9ABXj4Z+n/Q7du+Q2gW4wDRTBCZ
cf6ZDUqCijU8BeSMTvl5uRxTO3JxabIhGs6akVO3wX/Sbf5/OBkny5yPmrORhMKP20v1qPuL2/sJ
ak4FYFtEDzQMW5+ojOEPHnQyyvmtmZh1N7KDodzMnoAhY4xOoPkfHGsjoxKlPHbbh07mOIc1WlDY
JBHMCcN1I+47Sj2TXA/npIUJot6KtVEIkFOWME/Gutf191z12ktGgf1XDXArd+F81tSnuNZmHAql
3UMVXdWoNzW2I7+HhNOOcbnKADKfogpxlS5Aas8eyVHaeWEk5Yw+s74V0edMr+oPF9qfVnnaaE0a
Qcf+gZd4yTOZtBujsjAR9uCJd/8hM2LH6swyP17hVol5kS4FdNkZQDuTW3wCxXf00Yoyu1UILItv
qLok4YkfjrQyaIR9OoJ6HjM86n1TPFuTfz6ubgeE0w7yOJL0BebxEOd0KbhX6j6yR1R10zAnuP0o
OxxqNKqAkpWCECBpkd0tqHBkL+JE8WhRVjiYQKOGrMsNVqMYfg/F1AIXNO/fNoyDBmEwp8Go8UEW
9b4Q0ZYINSiKeWm74el0XD/Qf/XVUxRs45n5tfR1hG7Nggnv+aNQszg1ysRlDQ0q6iWJ8jQOIhJN
KEEmxWyCGLY2ZDuntL6308aTr3EYEapmovQBZgjz7l4T9rF8nNqXdgHlbXUhUIzyFDZ8TL2s9rAp
w8QsFayHTbWoT/Fe+xIcLAwLI0ppTl3Yfzeie/pqMlfGbA0zhRB7lrgjxG0D6NYNy0x43/bkxcoG
V7JM5iRJ4hE2jB6kGwvaY5UviuBomgeNVX86luCpyAdHrNDnwirc/xqJeVZoU56zWM0RSeS32Ql8
9AO7Sm5bn1uULhvfoKQ0qURH5oBjsvowlH7ULEfP0DwdPc82uikZr0o8OR3wfnQH4VotD5ZLqZZQ
yY7MAQom2DqtLrBa8+mqc6NbdOwh80idl2IGpzh4y2jV6e3r8M9TInMAI05TqkcN0kvWndJeS3gb
YhKBkpfdUVkBEbT54bJRbAV1ygDKSs7wLLOj0tetZ7xl78+DJmWIwxYZ3dVNrQM0m/A+049LD0d5
z2bi9kRlVbwe8JAiXZZBog1Vkeow3LIqY+VN3yEVD+4UiYhoFMDwI2WlYgn6YKBiW712mGVn9Jpi
YucjqukBGg2ioyk657dxu9PAEBURSb8oQuUO6ckK08JZTWLG6IVSSX3d+t1F+mwe56fglnXUia9o
WYfmyL5xCt96PG96MzqsLHMJaxMlA8i9UcCN09kW494uhPvzFrb3c2WCcxIQwxsz6qmYW7ubHeOV
JZGpX+U2Qxbw9NEaBZsnbWWQi0cRxkVaqJWzKiuUEfJ9ePw6OfVgdxCupG4U1Or4VFVI81ypsTxw
hQ2u8Poh9oTpb3aF6d7oaL5dPDwtjs9UzbnIkk6HvdaTvyeH2WveDTzvYoq58drYNkt7bDEFHj5Q
eQSDxN9S5JVhLkIFajxN/QRPMctvpQHenfrZNElli82ni5UVLm/NE5TUtBSvoBGGtK8wftOUjtJ1
KF5botVcBTPGJ6wlaN22qvCGIuZ6FO/AAlEoRBV4O0Ct/hIuQOmjkFpFio0enTqzzdqpwO+y00AB
kYIE95B4eFT0QWAcogxATa4Qp/IjfK3wIO9mOdBb2F6641jeBxl1rdtM2VaL4wBn0jJRV6UPwOku
tcG2Ird1RhAXY+p5cfCYH6DIME1Oc90hFv7zoeFQR4i7cMSrGKMLYfIarf9BAvHAhjYyL7ui7FHb
ySHQIixlLC8j3uCMQwchpZjI3jbD4Go3OcBpyixUGw2/n5vLdRLEid1i4lnPrrT57jyYEoeQT357
qJJE0gRLQvlJ7US70V2TklKibHDpLgRDw05jTGl9eYHnKidJGlugZc4JF+QlT2Qlb2SVAVl22eBd
dLrASwgmaaaL/mrZR7uBZfSuhYYB8LkTl2PCH/hcVx9bjBiwMecMOu6hdmssn89/pm0izpNH8Nlt
OmPG0hRgQTxqu+qG6Y1ovnAU91SbGPWx2L9fIYVZxEkSKAiuY3W9DJDf6449eQHaTsBWy+HgokYL
VZQoH8uZIRGV3+U+QipeVQ4JmbxuX5JXxjhwmEcx74QOxlgtBupu8I39gNnYwEJq3hwxmbGjar+U
Q3AAYQ6MN7BCymeiCtlhLrH/ft4htg0ohiqzgWm41q+faVjavlQy4G0sQCDezJ24efk3C+wvWDnC
gutMmbM3f2u+juT7EpRy5w1sexoEN0xNNgyV73xs46UJ2hayG2XzRRdCW03fLIpc5A/n5mSESzLU
WVrmwsQArA75w6Fx4+ZJm/ddvQ/qQ9U+9YoOhTWKhng7hwPTFhSDmRYMn1O1vWVl82wwdUmUFJBM
xd+qC9Tbd5iF8KzDfH9+JzedYWWOW6QwBGVtajDXK/6kX4SUN29+KcyaaaCX1MAuwh0gELhLYBZE
37JW5YXdmlNqDzJ61+CetXd+KdvjCStb3MmZrW7UOxE9ZdZDcCd7ta9dy19Ft9zRxfuPax6fgVqi
qkNNXcI7DD+eoMhqqAitjJGtz4gYA+Slndpvn8LJM0A5/ArpMy97HK/R4n/ovPx2uCr80S1vp/xa
tkPzKHlgJAA/k3t+C7Z2e/1XcUd7muK0TJi6iVJrNjJit50veu3tvBH2yc4tnTvd85xFcZngXEi9
6bTznVjs9OKmnTRbNQvioG8WR9YrYiteQUmbJrmBJn/WNlJeq151090KL6UfgeTZL9B9LIC6tNwL
FK0Ec/vf1iihHcWUdR1iYZzZxQiCSg4AwspN1B6Yeq3g6ZEtZ46IbB9Mt1QasJW2WSuDXFQbwUI2
Cw2yUHMIj6L01qXCZagN93ISP57/fJvHZG2KO5KlmFhFEKO8lx0mt2VUGTvdLS/1XXRUDoStzX1E
kIEotqYDZrh9zHFRi6KqylGUcdWjtUtc021RmH8TUTmkCa42/X9ljttFkHyqoiUG6JvSoNFlfh7r
q4r6Upvuv7LBbd9QdoWYZWnhNuODLl+Y5dMI1ThVcKMlJGoxLFf/zQtXpjhAG0O5gzL6gC9litet
icEh8x5ojfa9zo0H5XNggWG6SGICRdgB/s0smP0h+cuKWXyCMEqBZsQZhMha5U6c/CEgTtfmV9J1
DePNCAriRwVqdaarvlVzaQLzvWTdtCkb4n1RVepWuel5EA1CR4CuKni//hU4mqmb88rCsI7sh/ds
1MOAljEbz6lQp6O6mTZXBPJhEddUU7J4rvtSnIpMZRyQiwRGqyW2DWF09YXYt83vsrLC/v1q34RW
76K0VLCk0p9mV9WJlsDtVRgqIy+RRUyo/fr7vVqb4MnKQJKp75TmIpKPCUV9venR1skE+2qrJaDo
GCVVCmGd1Ag+N0p1ZQnTjVJnl7ou7KCw5uWZ+tTXnUScpK0LnrWyywXGvKpHaAQggR+DEuUFWezQ
/jK8NSamhYVyzuxWn78YkyQQdrcqN5YoqboEdmpJlnQOkVQLvT9Rx0bIj0zNIgW/Tvb/2ThQTb6D
YMDPd4W8ozhANnzlF7scSqnx0FSLamrOILxN6lXbEsi++fsy/nwNlNsG/vn1Q7aRFMl5hdpYXUd2
hNJJRTEfbWXCCBymoktwSFx6uG+WdZE5CxqS/NorSpvxgaZX1b79Wl6yV6DAkwlarE2DIJHColQR
Fwt+jkMurTCA6g3LNaJ36RIlFGe6610RRGr1fxhJ2Aj51socP8eRdrkyDSzkR1OKJpBbS78Tutip
qKL3xrH+xQ53rGUV0/E6G4rJCwiethdCku2biHgXoYxw/lBl5tw3KD6BfW6fR1/BzFb0BDxt3fx/
WQjnEGWkiOUof1Tqeg9UK9ACWK7HHabS/P/wRrYRQH6xxqFtOxVpF1c/G8qMC8ZsOmGKqbrPb6gx
hq1S+i/W2P6ugBHCMxOmej58D9mm03/rw31X2CW4XMSvrAA6oOfE3OHtk7qhkdvKQVQTS5ZRVCim
i8f8GmO7u/SJ9amij/5OpOdDKEfhgCkulakyMF7kaA+RbMtOa5dvGhsP047gZ95pIJvPSTSkjHKJ
VKNDw3WOcAvt1f+Rdl29kePM9hcJUJb4qtjdttt50oswUTln/fp76Pl2WqY14l7v0y4wQJeLqioW
K5zziTSOofi99rCf6vK8md58qw+YF2EYCbTPOYki8YtmFOwyFzu/iTUwsVOq1X15HJVY5HyxbBsh
M+EMXXADclKr0BwifdyXwTMNnQkdowEUaKWjHwsNJXwrO74HxYhVHrFU4SmcZidPIyaEJFUfEIE2
OUT1c5x9j4WbgstWvnVtrWKuzoQQaRGzbhigUFoBhHT80BudtX9mPAlM2JjyVIvEUUOGMwTf06Wp
b5Zwap72hXCMjX1WiUU7L3VFd9/JR6W6zTJiZfV3ECNylOF9EiY0IN801Gyg4IDNJyO3lSq1cm6K
RL8r89xYhz4W/n5ppSWVdDhn2lgqRU0FGbFgmx0wpOV/gSG9VdN9JY8JBkEZjFiEQnUSxFuY8c4e
C4/O1MYxOj6lMzzX33htfBrT9jRkYkMbR9XcibA6ZXpUivuk8qfgqpSdonnet4u/OCyIjkxULpA5
MdG1UeIwxWIerVerJ7zu7Qycs06GcYH52NQW99ratvaLPOYsdZAlyPWEa1+TbfFeB7MGaCccMfbl
x+U0Ooo7X1UjxyhfGktvjlOHenjX6RJhn3ZmZ0pzT52YUmItjmSVN8QWvtU25YUYUG0r3MJvrxRL
PRAunc22+aykMz5BKlFugxEVqeQY+BPKixiuRWYAFs0M9ajGBq01CU+8Gc1Nj19JZT6s0KeTPs34
sL1sOrPcOll5Vbe6a3DR17jHy3zTKuoS08Tj/aXnoX6YbwA6YQ+PtU9sCUVM6SZ+DB4jTIDE3viN
t6mzGXFWejKuEhWjGWoEwjv1upgBnBDeq1PMsaDtTP8ihQXMIfmsNW2G6i1d/qdjEkBvvTPsATB9
+sfC56Elc5RicXPmYdGFQFXBQNZdB9JgR+pT3+kcpXhCaJhdJSBDFZlRBg57e8qBnJn3NvomgCRR
3P0QwxPD3KCExLogNMhzSkmw9Km0pK6xdbJwtOHYO2Gu0aT7xw4WaBMv6Lk1V+jIwMkMTiLFNQaq
8ergxqJKqrrCQK/QuGFtz67i0DKlhrvOBMtlhuEK9WH/ELeGrAjutH9CGGGCiC5FoxTj4Qsuxvw8
Lpb4bJ6AHlMe6Tg7WLtddbBbQHffVnbzU+G1zzaj9ko6E0zCaqgmDAngBpSfKvOLAQwUjn7UCnZC
NGFiiDyTIpQjOBhgGGZL8UTMjDnh8wtMTWCFn/gdGe5nZCJHmC3DEIYDUBhqRz7Rh0XsBo6yAH3d
8GVnPvBQt7Yv23+OURZFOj+0MpxZLLIMd9HvpUKkL18aEb113aqP6lW78G8eqsFfDxXymGw8mZIl
xIWI5DWzOpCwOsYVDvVL/Cxd6U7roBZzbZzIh/wWYCL8jdpdj4R0Jr6EYqzk4HuAttPXsf0itQ8Y
+IgzHkPQ9kt4dapMgAkhopgEyAm+SF6nu99SNwRQAraOepTZvcEnk43HMJ+Had+CoCETc8KqlAFS
/mK00ifKqjhh5PFA99WjA4Tyawy7sRQCmcgzjWMWVhUmaIpUtBb1kHa1VUzHfV/kCWFCjVzPc6R3
BSozhd8PaE4qp3BoOQ5P/XnPNJmIIgdoJAspji6rUKobI8skD6T7lpShIwR+k37f12mrh3WJnzg5
Jr7UQ9wl8wJXQCPSjjvgPkaJpYRPySRbI3aWJTRgm6Mq/ogymXNf7AZPiGbizDIU5SLS9KiNb6oF
pRmVcCRwPO1lMGEVV0YkPN3S40IChL/dDOdYTSxZBnRIyVsv50liIopkkDAXpx4lSPFXUj2R+brS
AntIOeuSPDFM6KjHHEi0LfIfMw0kK01lW+r0I8nAramavbNvG9vfh84ug79cxLrP66icCWknRnSc
sNcCr8gXr29Tjkv9JVJcZDCRQtGjPsvoeubgdbJFE8jloIK4h7544GEnXs+RpxMTKIRkVgedPpFN
A9jSzbeWF3W3v9BFIfrvK5OLCAadFh3VpMR4Jtot2qh2XrtN/7T/bXhimDCRClUSEgLLBlA3HOcx
roD0k34wTB76Fe/AmPiQxpkaNiE+UK/dt/pDInMs+i8J3OXAmCigZY2ixhQ9o3PKDxIe2vOHwgld
A3y4uV1/wtyqXd0LtcXfjuGoxhb+hCFtUgUgO45cPoSDb8ScNgjv95mYsGgNwAskHF0111aZfZl5
bcy/vKD/nJ3OhINAl+J5GmHNeYTjQ1vMbSgYH1ZeqtmdXMWN3P/oQGzdTxTrqAFIOkaDqtzOy8RO
x1/7pv0yqPn2CrxoRc915UIpBffM6Au9A/wM1jbt8H4+K0BJCAEZ9EIsAL4+2oAGhf146FLnXbA0
uBUvfwITJkgUgccJQ+u2uQipZU7yQc0MnuXT77+nJxsqWm1Yyh6WP9oFJmMMbOCajnFfPSQnHkQ6
L86ypUFjmGWxrfFQUf2GwmKfsP8u2ANy7MDqHobaeufD7HKETOCIkY+BxAWGQjf6osIeAB1X2tj2
caYQWyIyoLOSrxWYfxLjLnR41Q8aNfbOlokqS6B33UzvFdRBwQY3HBTfOPHZaTkuzmIyRWONDbuC
IiUt5Iz54Otgfg/W1NoWWTQmUyrVRaJjrP2pdxVwMRfUwReMYODs7mvckpysaQsz4ZVEJqzEhoCh
wgBDGA0ofsUabOEBgB1RFTx3VuNqJ9NRrfq6OGeHzi8w11/4vNn+v7wI/1gPOzmDKdFc7BVayv6V
9UAQoaQzxK6Ta2DgYnyTVxTcTu0v4piQEyxh000D0rd6AEJyrPizlHhSzZsl+Eu2fZHDxBW1Cxqj
UkVqlukDReeOPpiW6ORO7PC4qHmmyUSXFIsufRrT0sT4LGsfRfPHfpimGcaOh7HzqOYcJ+qCOTFb
HzpLrclBK38k2n2WNbY2txyT5H0fJpgEpdGSJtMxFgQONsXPCtfMeakoteo9hZiQMWeBqakBQgZd
5aTcsNLHHIjEtOSRfOEZ3PbXIahbKSK4KdgJoVoGLVoToh8UzXeG+ksVdc6J8QQwPjwZJInDFwo9
CXsK2jkTeYXFvxjzRQfmfdAlhRIrv6GgpmvlKvVHj4DcGQuNtsb7OPS33n6ciyyq7ionQKANusFA
rkZke2wsGfxaiQcsqNqTfMM3vZmPN8k7QcZXO70ailpDJq880t3pHutMIuoo2FmQgL0zAf905kXe
vyR0FzUZp63qXAoNCmUi3w+O4oGwmoJyJFYDGsL2uDwLx/jbvhtTz9k7WOYhkY2DWS80/V6wkhMD
EYpoIKrP7vLxWVLu9eKwL27bkS8KMo4stE2ckwXigLea9l9mMNpxN4t5MhhHVschNIWxRlZcnNvW
M9LQknkB6S8X1B9F2H3iVFUDPaYwveJJxzZQfm+cM4pe7gXfgDHBcWaORgrzkggKLaqR0uDUgvjY
JqLTF6oXa6O3/3E2Z+wk/aIUGzTKQlYX6tEToAWB94Haj90XNt0elFwAd9XfAO7qaD/+o1gmkMh9
FucU6R+p4nANhMH0S/3Tn6zaGVxA1NxXJ7DFH8YD71SpHeyYvsLElFbVlwmgmvQyDg+/KRgk91/g
3lCn3ZPDBJK5G4haEnqxBG7gj37uS+fMA1BAZMseOqw2cX4DZXOOlWc1TDARprxH2xcZwOApwL0S
a6uLfOWALR9iD2g/In/si5vxID7sC97U1wBsrYyVIgN8t69jtTYvslDTt8Ykncf6Pl1OYniOped9
Kdvl7YsYtvWI7H5pjQFiAKrlFneAPsYW083ygJW8X+Gd7KgHJFWtzQO/38x7VmIZX6zVVsnHAPOa
yYxHjdZZhXke2u+N9BkEPRZHx81rbyWMccgB5zvoLXQc7RFcd5TAeLJCVPCJT5dxeM/ETYtZiWMc
UdFkTODPGELIh8brGmwJh+ZRTkuHo9bmy3clh/E8UkpRm9BPB9JxzB1gUxiDIyOg2P4FmC39rTfe
hzls0QSDtqZqzAUnL2TKkwLVBM1SiJUugJ1KQGoBJHOiWYKPhWgsEHEj9rYPXKQy95wcKp2gYrzd
TlLi1tVNGF43mGfQgTnBOcuN3XqCies/+jHehtqEMbcxrZagsG2gaaBklVua/qB9NufruHuolQ+x
zhvO2vaCP1LZ2pkC7qQk7mjtLPoYioc8MSxN+VJQRAsycVTkfEF2dq4rlTbsQzzOBEm9ERLJbUOB
I2JrO2p9imwlrSrnMRQ1xOgps2dbzB0NLTLsDAJsES0DtNCs9i5rLWDmHPe/37bLXQ6Scbm6N4Wl
EPH5liC1NO2m13803BorDRM7PqAz/ialbQmKzhcfoORarZ1EqP68RBGn+vmut83FItmZOk2SlVHp
sV0RBBg3xzKWq3UtJ/pvHxtyUVVGERWu/fqOCZRwkMaqQcOvCnxFra4MIfdiU/Lf83UuYpgrNO4E
cUR6jIbwUHlq9Fy1qaVKM8f6tg38IoUJUbqxBGYSoyqQDFdp4gbSt30ttl9qxkUAE41SSazTYcRp
STXazOoMlgBdu9VCI7EW+Us1ALRcnMHuW54E9PtmyfiPx8jEKKKJeWRUE5415V25+Er1PRzeM/N6
UZHNx8vIBPwEIINBw32Xtj2Ip84i1of2D3K7MraSwlz+TUHiYeygiHKrn7o7oNaVP9W75aq6ig/L
wXhoXHoxq62t3YlI6kzMLvzkpa3btdzVH0G9ffUWDspxBExKitiLR+LLRqWdBJh1AV+TW91EN7zN
Zvp13kQPUyamKBEiSyyhV90lWl62I72tF7zzKVVZCYzIiGMk24/flRwmStVCbYgRqFbsUfs84kIx
o0+N0vgZ+L0ktwrOYo7hXOnDUD+L4nnpS2voOAu5m464+guYqDKKhBQFZQXUS+FhCrN7s845TaHN
wLUSwUSUWQ9Ds43hinlwZ/RnYp47XpN420BWMph4UmPVd0H99HdmTG8x9TM5x2ia0HWfHAVjzpd7
qVa9tRCKLSMZCjYFmUssaqI0iTI4H5iJQarlLEdsTNNmbnBMHukYVrHg8WP114qbPo3HzA09rvVQ
q9/7GxjrUScdRbSexhg/8PNDcOw9ipJM1xT5UD5byH5EMi8aM5YS40lXJ9WLT4QHxBkA3fmKp6O/
AXhyG4I/VB/QWbHzWz6g97YJXWQzJpR2+hAOcwUoszCwR9NVkxKtbI6dbiawKwUZGwJk+AJ2YgiJ
mk9mepjNzqoBW9h7+xF1O7ZcdGFuJqI1Sm80sBzKxkbf4OkRpCoHXv2Qd2TMBZT2ZSo2JEgdXXDF
wtbbk8Dr9m4fGGaoZSwpgrqRuRoK4DtP5gD7K6tz0C5W292iemgtRca5hLarNABl/0cSE//r3DSK
3oCk7AgGMWcCS1Tohj+ls/h9sZNDdEJRrbJDp+UNufwlQl8kM35OSkzTlFQy3WJJKawjnddQHkYv
vtPQpg9vefhkvFNlvLoKk77vM0g0JOyMhc9p+4mEgO1WDvt2uG0gF80Yf14wkVcLOl6+cqN9CpXB
Hifj6yD82peyXTVcfTqq7urqLnWhHDRRVv+3BkSh/4dD6Iue4hY3vG7T9m120Ylx4abXdBTW4Ftx
fJ8v5yzlpFxcc2Cct6ywQz0VCIK0xauB3tsOXfO6dxa3s5NTd45O3ChPf/JtlL/oxDhym8tFI2r/
s0Ad28Z2UVjxVWtHXoY21KNkV2ettsSPYmilj7yLbvNEiSKb2EAWDZkwJ0rGSZiECC+buR97W+zn
5k5qgvjnvpVs2vxKCnOsi6R1XSfCFicpvq/E2ovBU2YV45JaWGzk5bSblr+SxpxoEMq9NolgyImS
zpON/tqswGrH5VrbvjH/yMFA2WvT70mQlFKHfuHv9ponWdNVgZ2PAM1kCpQcYuMDFTuMGNn7x7kd
L1eSmci8SEklqVjyQf6an4MGTAqtbSzOcICXYyO5fZR+iU7qZKhdcBIjrmgmVDcEtcIWI7og+kjP
i5O77U0wYCerQwGvfers+ZDcNOjimw8cnWkkfuMnK52ZSN0i0GBRAoLpDE13RCPpUb1rXNps1r+N
B+nIkUcV2ZPHxOm+CTD5T/Amad3qSJMhDPzeAybCFcFnMnEgKfZNFgnna1PCMmgN1Fuk6VqC+yf+
nEyCFSe82X6eFDZWG4lM6gZFkxQbjkJZ28mEvSTtXZuBqy/FxJRinnS5phs0+eKK8oCi+aE3ub3a
zSrhSgoTU1KjKeolapHOYdeq94Oj5NeA3a/sd106K0FMOAFAsZrUIwRNxmwN2c9+4Lkz/YW3pobu
AhBoAPjKlpdGZZqBFI4Da938bAwWuEOAZiRhey10CbbHFlv41XyRrwAMy8e43L4BLsIZo+jqFIQi
Ey3XAbcO8NYZcIRlxfpOCbjmJwjkh69tV76IZAxkUAJBHSZc49SV+4e2RukOBDDJw/hIszxe92b7
9Ugu8hhTGUQpU4sBgbpzsKr8oTwFR9oAzO9qj1bKuTRPW36G6W9JF0Ww92DO+LU3p2oShCF9SpWz
VTxVnpAgvcMa++CCW8MWgKBPIZKnz/sRa+tDApoF4DwiSojqS26zysSGtJvIZOB9U6iypRPhYx1F
z/siNovKaxmMZr0QTMMcQjN6kiqINgIfoDZXC0obd8Zz77RPw3PDQ9vbPs6LYoyF1m01Y1OhR8ky
fRyMU2zeyu8ykbVijEnKQlbFpMHhaY+6L7vFLXkYC1vxKZkjiJC+ca9wnlKMTY5qESwDcINxvVDC
rPYm7p3p3vDrJ7DmOO1V+C175j09eDKZSDaOclVGy4CvN191/c+2OdUqB4iDY4QvC6QrI5zlLMuW
FNms2lZHooiWOWfevhFytGAHjZqo7mNBQsCqpo9VVFmleZRCHpMHtSk2JCMhBtIRdWNDZ45qNgpj
1nIZzpRkJz28n6YG1fKz3D3tK/MXj/ojiJ23FMxKaoG5j+oZqBRuTdhe6WOnQ7kRvfkTbWhjxfFd
vbyVduwAZpSOSqTRSVYxnSwRydNyWxJsX5Qq51tRt9k5RhYKSKx6PQppw15RQMQzD1ZiOkp5GmfP
nHhLrptPUVkC8KJBAE4mKcw3m7qwrTqohcpLea4wIdudsOEOSqgKWSkPTvGFnOCNahdpLIe7MRSS
1Mjor7Xu5CjXE2bH3fzmoTxNB7paBFYI3UOYv+mfEmy691aPERT1UNmZzUXS27pPZegrKpjtAGoa
E7y6pB01GZOLeIgMTndUf1VeflO56XF2kvxfcHBteuBKHhO7dH2ekxl/EJC4f9ZIH6Xue9/yeqTb
QsB+TAh0Ao8Sc4kKsgbYGwiJAA5KzPtGfRKF92BIEhmuYGBxXFJxa76WIothIBZ0qnqkgAHt+eX1
Pd5EDha4XNGbAOUH4+FiI2w9LtZimVdULkqiFgkYlkRaqYHM4Gh4MR5R4+jPXvgZV85hP8xshjNZ
lYGpiiKb/hKFVmFZKo1FQM8KvaTwaepHu5VBEVF/6Kb3hH/Z0FWg7wLo3mQsMU/neWiR/DtpeJOJ
z7P+DigpzOD8+X3G8kg5ZrlEdwnrQPak+WtXgkxdPu4f1mbQUlQN8BGiDmA5xvJGOY8TKYCQORgm
a5SjR7OZ7Ckm/jy1Tppxcas3v85KIL1UV18nGEUgmYowBZK2tmiODyUBgkJC7ARtv33dtoOkjuwU
Fm+ousYEyS5Ss6kZKCqHVcWW5mVegjz/tn+hzykxB2rvC9xMCC7y2LEKPZjqcalaHKbgCtHtmN3v
//72BboSwHiwPqplp5VISVW/eIrs5nE5BE8dcIhkR/hcAEs35JNpbMamlUzGffF2EbJ6QG0AEw7T
dwpLMx1awUKHD5MBPlpCHgDbM/4Owaah6BgRUDSYpcgSzIyYfg8mlJyg69Qe6AID2lHYP6H9Gcxy
zDL6M+IVvznEkcu2orH8p+XgfkG3XQtvm8Izl+YQ1pWVZP7+16T+++ZSvSjIthz6IcgjgbYckhpz
bgtxR2wlz6lmNwScLOQnZvQ5DsFTjfmUibhocRJAta6Wq09IyA2r09tkAT3JUt2ppcYrLG1Gl5WK
THQRjDAd5xyNG6MmIDxV0jK2+rD9EaaYXTCXbPSGivScuPkXtwesM0YmsIDMYmakQze0Wpdh0/sE
6HCYaweiTtGj6eV7zeUijLrPKp7JmKXKtGbEsGLpRgFISUKvAKQrMTmgp9tueJFDv+1KzqTpVVdV
GW6DCAxLQmkFCgr2PW9hdPuLXcTQf1+J0fJaW6Y6zuBi0fUwt9akVv5oQk6LKYW51r19J+B+LOaW
y/J5UOQBH6v+NTjxofZzW3OTryiooVrBW0zaDtAX7ZgLoc5IQQoVMWXuU7cCCLlSypzq5ua0DsBM
/2d9wMJ9fYLLEvSVLuEFP3gvReNTfENL5N254zKN7tuEygJh1D2Sh6QyU0Aun3PtTmkfpv7z/vfZ
PDFDVgAWBxTkN29DOZn1UdahjTjmiLmjRdIf+xLomb8JgxcJ7KMQaa/RZFqEleuX2iYaakfMdb6H
lIMAnvUfRdhnYF1MnShjrs029O999mFKT1XGm+bc/B4rGUx8Ralbq1WZoM6G2WkIhK+O36dhdPdP
bNtnVnKYsIq9XaEbVOii+pQbgQ7g/kbnKE4h9/28nXQYmqFJQIRF64xxmj7GZl0wIqtR7ynRiCSB
DDwDvpjk1tcB9oUqTMBLHKPYPsk/MtlLOCSLGdd0sACTqnbWqtfY/HfGsHl610le5DAJVVQDSbVO
IIe2xKs75WAeQUtGgXVRieABO2770kUYYx55Fid1HNPMYmkeDCP7tEQ8ri6eCMYyNMBATEOIaJqS
RyI+ByrnbcX7LlT+6npIqiSOJZleD2Voj1XthJJldJyH1WYNW75YHFtTFqa4NcQUKSeQECUCQngK
hUjAdCDojogN0pTLBLmZGa0kMrerlgzLKNSQqFWdcVrGvDvUqYYuhAZwDjIDuH/f8DbP0SR0hhzd
aJ2N3LoiZEsrJLBvIl0npnaaKvSP0obzubZPciWHMTlilkZaCbghBg8bCFi6Gw6YYa+dHgWb1OsP
MW+yfDOpXQlkDLCKQkzym7hhm+FkCA/t6JjTTZCCtcw4xzMv4G5+tpU0xhzzkJQaMUNwXbbiZwJO
FVSNjpOp+6CR+Pjfvhj9oivLz8Yob8QaovRUuxoE1Lwqb+rT530pm2sx8kojxhBbjHA2OWbm7Wz2
Bmfq0KQCCBtA++XvmW7pXiuDcKnz/wXdNu/LMZkfkSqpiieE+ckzPmmxixWSa9yQMZYYKQxyKVsF
srIQkJbgF39XP2elNv3jVqcbDVkeRkUN4SCZ7W9y9ev+uW4mGavfZ+6waGrFSm7hB8lRwaAaXXb9
DZ6+L2Zzpmb1+VjIorAfo4VI0OP3fdJnfuIRF2VD0cNqrYEhidAZRpsjlRNNXlLS1emBXEyvkhRO
1zkL5jex+wxofQ13GUqzkk1OINx8LL/tC+W43kuOspKZyFovlh0iWKX/lJfS7vLIqTrlOikKTqzc
fJJcvh1bosoEDS3pDAniVOeHjmBYIPST5BybmafFHFQP3kkyAUVq2lxvaa4zFr804alMAD3OJXqk
QfdNxrtSiAkllSRHUvxi7CinSI74UzEskOro2GfKvZ4Pr8a7BV6CzupbTSbWIHQN9kHZ29oYCeNv
FtvFNmVLPpAj753FlcgEE1CR9CMgRH43DMaHFqNlsa80FkUMoU0ekNLvmyP9MG/OlMh0DQZQuMRg
HLwyB1ELe3w4QIFbQtFaacJ52G2axkWCybzrxtQQalPBIarF1bRcR9ljpnGmdjfRlOSVDCYdTbCe
WPUvMnzqyAUoiYo78Tl2iWEZAM/BMOD37Atg5cCyw0u6OCdoMqlCqC3dYk5Uv/viifbmat90xFv9
1rQktwTvA69Du20kK22ZXCGNIp101CwBW2c3T90T5lsc/YnS9KY9VORaJU9FxrvluZOycobAvLFa
V5GtCJerivY+6kMh0CKAuB+gu88JzzzDYdw9BwXJbFaIlO3khMKvsnc1Hp0MTzEma1h0LUhGGraM
8qlCljWpnLi4/QhcfSvGocc8bOakbuiTU08PGUETp3rE3WanJUC1x/4TnUYid7yKOtdGmMSg0xK1
1Ak9PFf5JLuZh5ns3MquWgfIy76QWNrTfiDhfS0mkMhjksqFBkUj1LtiYbJUQIcjmHHiFUcMu/5c
dkafaxjAtYdI+Rk0eEcHxmdB4dWYt0sFl+/GQi4DqxRpVYpAjNSgxMR3gYFz1QmfJHu5waCo858O
j2UDlLSoDBeaiLTJaGeB4naT7miT4e2L4Zg7u9I0yuo8ajXMXWlPSfo5N3mF8s10cXVq9A9YXZhS
2LQt8IPozGkH8KLh0HvklHu87dHNHGolhokMYWFkkRFDTEdmC5m/FfeCk6Zfl/8YH1iY5UGtWqld
qD7ij0A89++7G3UF1MCgGEMb+/V5qX2YTok2A8sNi4gBCB6j1k1mThzdrqyi6/8/KewUQtzUTZZR
PFDxvsPmXOE1HcY4kDU1PlAYfuzb2GbWuRLGXMWoAwjNGEp4MVTHJDgIamSpw2FOElsCVdu+rC1z
Q9aigCkaFVvMorw+vmTpM0XWgFeXHOMDpqN8zdc9ICYe98VsBlMdLWUThFeY9mEH4PWmUsMuKHJn
kaz6Fy2rgDz9nErOcqKpZ+hIn/clbkW5tUAmeqdy1sW9CsWyabaH6VcDdJrReNfxrdRirC+Zo26p
6jB3DKxSKYPmDIqbDUiSosYKAy+t7lXz275im19MhmqoZmBvzmACRJBFRDVaUKyKp+UaPcIjBagr
b3njuJvXri4T0H5hzociub62jDGPzUqtIIdCuqju+JyiuOyqVntNuZ5Md5hQfOVdulvhdS2UUS6J
S7HOc8wWoa2gDT+j92x/r3+fCXuDNqWxmDSq3aWFlcpXA7qCScSL4ZvhYi2GSYr0ISKChmmDl6Hp
HKNmwYH49PnBL55snpiia7JpYKb5TZdkEcB6NDdl7ojpI8XpV3/um9vWRYG498/vsz0Scxy6WZPA
nWQOs49GnDtHeYoKVPKUDeTTvqyXGgX7lNKxBKeA1NeQ3gwj5aXex2ac67Txft2D8FUC+j/tLPDm
MzadaCWIsTPFaGqhNV4EUVY7esu2x87nOdHmx1mJYcwNI7zJZIDo226Hr2b03E2ce4n3+6ydlfOi
G5mi2aV6T8D8q2IDZ/+T8CQwybeWqdFgqGCLVOveWqqrcuGEs+04g9U1oLqoEjbYmNtOrntZbrtY
BxvZ4pUP0gt2FB3ipksnlOMEoI0cpbZvI0MFRTRgXVAFZ7QSR0XOzbIDF6VNyyBYBDiRc+vpFkAi
/brjAmNunaIhgs/QlOnIODtvgaJBWSwjKCiHCCE00h7kKjjuf6jN+t9ahvw6Xg9hYxZoQ9LlzuVa
w3sFp+cM2N1Gon8z+HODyi0vXG9+vLVQ5pJI8kbAzjiIDVvsbAwWmiUndbZyXO7GebCN0WkAm3PL
52re8t+1XHrgqyw50YqiJy2UnSrz62K2h2IwjmWN3XFZekxNcEYmQKEXeUvHW8FwLZbxZ0DbN20S
BgABx8h1UVlRG7jTZGkhL6/YfDytJTGenddL1tUiJGXXg0NiCxvOH6tfdM62ScEswfuQmwaqYt6P
ENFUMbvy+jwNrKQXcQvWcjPDwsbwGEwf981zUwC9RwiQp8DQywggnWGETY9sQu+/V9GNHjzt//62
+RsG1kCwgEJMdgCuFU1QLAQQkB07zHG0fu2DBes4e/WPcvBzRxWtwDY4Uulfzd5X0OePUCZ2GX2T
9+agUPTX5778CkIOef7OUWxrAcswARoNNmgd8YM5uaTD5Gw4ATaM1vWHY3vTHHIM3aW3PDKVTWVW
ghiTq5ekmPTOxNN2JpaennNhtuaMc2KbEcPE7a5gdlw2VFYdEgNNSTUkDVe84o1fqtsKPYPQGj3Z
C67oFGHiKqrDI5bd0m0tldFNLPvQyGRcY3GffJAUtGDm8JCJ/eP+x+KJYe4VPcgmNZWRjPXD80g+
1Pp3Q+cMY20a+loV5mFDgpAEREPqYkhWdZ2f6Xhi7i8+nqMtqKCAQwg75wmlcZw19LVQGo9X8VYp
pbyRMIOOr4bXr9NEVo5VVLO3yImOK2ifRU49mp7UjkB2CqMXosKIuhHvUmw0VNpN3CBRLw953eKR
/56K2Eo79noG42Uj1yU67VVzqPrzVFy12Xtq3GsZzPUc5LGwNDIewMGNagJvn5a4MZw12+V1dk4O
86G+yjjpNLWEvTNkLudxVGIpregrJOkESy0chYTXXVncVoGI3STxqGiVs+8AvM+mvrYTTOu2XS21
qh2q2pdMUUoL+OMPIw2R4zzZucrDtOAJZKKjlC1NY4gJtuMigxx0uUsscAB03lxgZriR5vTbpCe9
u6/lVvZhmiKyORP/wWzaay2XQtXEPkmwzX+i+J/0CQ6SstN7Xg9rMYynR3qeGngQwdOxtCbo6GRp
9r4im4nwWgTj10EmkkwNaHqPaNw8Js7YOeZn8Dw5/TE5TaXHQw3ePzrCjijWmlSoeiFrdp5jVEJv
b8Rmvml146McovkDfLFBB1lvI7bcEh51sDfe8OejgZn99UdLOyBRNUml2UJ0rQMzJnVTPwwOwWH2
sC7KHZDcShVRU1M01cQUOSCEXosblD4JghIfr1yyq1j9XEffwxKOL/HwujfvnJUgRi9FS808zRBY
lPpelR9jJbR0hQNvtQlHQDd3RGxNo/bEtvnVMjIG7GGhbuKMJjDOx4dwoWn+7XwTYEKksJLFnp0F
i5ynmtP/2dIP00oyRiR1eBy7SZFrTZB2eMvZoNawMrm0ZbBBxOOHfU/gSGHTR2mUBHkekQCL+Y8a
VG64TYGasS9jsyxEcH4K6tS4C1jc4BQDSksTaUjlbn/zIqQ3PbBLMVdj8Qqum/qsRNF/X13YhVbF
+SIaeHEaz6px3Xd+n3j76tBYzjoUgXHDHEQFJWQmCo5kEuW+R61u6Z5i8xgKn/d/fyPTwWa3hhUM
Q9MUA5b3WoeszivNCCTagJucLHbxTKcsdJONnSGYA1r6NlrDIicmvlULUvF16DMdUGgsPQGpUpKL
AL20sb0TOX0nlE4g8cEINsUg/hl4rWCHj31xNTNWCLIYZv17XMfp/dSPbUAQ+3buCUdee2yjvw+1
iIKlBJk+wl7y8pVBTAV2bYFAjJe6q54GkC4nTnrTPo/PJtZawE3sjIVV2JlfpjYPzOStLb4WzSTf
QkSCBVCs4CEJxHvwFkZxdz0vvFXijZfFazGMPXZYMTRJrlINJc/8AEpp1ZI+6o4CwAqQwOuYgKqe
ebptf8bLsTJ3tKDUqhLQ/fJhqtyiN924EVyOH7xNvqliOg2CCkrxJpPHJQXWJ8tABAOwVxwJ0GVb
OjtwB+3s4cy/uTaSAkyFSirGrYENTIEbX/udOSxkmDV8r+VWPhmYWUvAJSDdl9eSm7ihw4NY26h1
UHkGEMXpgCZm2F7L64t6jJsZE7Dd9875XY4Fdi5l+gHe3y3PE95mxZCmqKDeRSjG/7HazRpp9Rib
edGkYxbDNL+WA5AjsHd4M6kqqBNb86Os/v+no3UR24CiTKsrRGLPVJ2IGSwZdKzk7LOgTs9K8Y1j
JvQPfx2PX4tgXhjFNKlKR7flZDC4Vx5tOmA7zxKtf1H325QlizpQdDHwhM7r609mRmLRpyA7dhQz
i+wB7deymu0Gq/tKJ1tlWB26/K40R7c0cqcINGdf162IooBKCN0vuAOO9LX4pajjMJb/j7TvWo4b
aZp9IkTAm1u4MeTQk5J4g9DKwHuPp/+zqXO+AZvYqZUUG7E3imBNN6qyu8tkggszCEY7ir5OreHM
f0AZpotwFAwto2DJmubeW0EbuDAaKjr0QU6JqYPOS1lSNbiHsK2TpZA67zB93mR7U4AKT/aDgpbN
uFAVQ5Kwz6jDvcXpCrKboFVriY3zMEADVdmufo5PsWPtCm+A5Pnh8p5umZNlzIDrYMdhEcJtaqrX
UDiv8AqOrnvvFzusesivZyYyRHa9b+DmO2PcmaCnbZA1eoDKRf9Pq30zwj2xmo8PQ5RIMR+NcShd
gp9yH28es5LxL2gAzQnDXSDMe2534Pu5mo74aHZ2REcC0IUcMt5c2Nmuxt37KzHLjaVt8dhWvmvq
56WmLpEbvr9emMbh1zKHjTjrA9PYaq6bJ0zSPyLPb2d4s7VPzVFE9xoFmdSaOGRRZcFQ0h7Zn8jc
dzqml4gr/sbF+N3H4gVDzaZCGWFETkucneyO1ePCa3QuLx4jfKXAY+MAeLeBbLWrsBoaLQ/NiVVM
sxlov6/Ee2m4UQPFDdpTuyzEfZJ5MgfL78xxYYVq9qT1kak6UoCCs5bIKJ3PWudko1r7giTET5c9
n/pYXGRZcwB9F0hsOZ1wK6WnSv90+e9v48TKw7l7ll5Okgi1B93p5/J5SOXHWW+vJnV+nQTJLRSQ
w1vhPlUVjOf0nafm3WAHgTkTCULyZ3A3r3mQ1Ert0ODRJtUzJGzTxS/2XQ1ChKAt/WYWLLf9p34Z
79s0ffzLLeDAJWr1qlID1HWV28Vnubx4l14zSkDQTpFFNsKB+KdpG2Wi0esoABhJb1fmUal28vSY
VpJ7eVWbdnDKIK/FshZ8UbQIsrzvDdTyIinKbdOIHaGJ71M1H+xSKz5fNraJYitj3NdTZjFKjRCH
TV2/pNGxST/FOZFy3TwBVia4j1R0VVcOMoDSyJXRDpvqc9pKmCQ1Wr8chWslTUQCm7d3EFdL0cRT
S+KLXCVYU8u5zgrXmP0lEOxUbTF57mopNZew7fza2RIX5GJagMt90fCtDkzui9Fhoon4iV0NrDuq
eZlt1AcEWxnjAj7UerU20Jbj9kbUOlY7Xw9Vd6Pp8XdxBtHbKHhja7lWS7LGUIY5J7EWVa40yGS6
IKS5mnwB1Pmq05/CY+Sq7k7t7elnYEdXTMyVog/YSj6g1nbeYc57ArT/RmX8K+PlqU7h9zpufAMm
NEMHSvGgH3UsqsrCztEPG43bioQJRB0PL+5kEqMgCMcBJ1N2vfjDIT4annBi5FQiuMqoQ33bh1bW
uINpzjEzE0ClGRmI0Zuexh+5M9jarj+EYMpxyJ4LanGcy/ZlF+iLYGjOcttdqz/CI+OVT1rwRrHJ
pN9v8MGNYrU4zmebsBo0AURbjhLu+vJTgRm2RLc18BtpfgLFtWl3Gc+2/cWQkKfUQcoj8nXN2BDn
MekxMsxuz8pndn8O3OXBOlUvi5f7lqsSB+Amgq4McvtphdJg4nBFhSx/kuPdlF3lHWFiM/5WJrhN
rDQzaVskqdBq2B2kvY5quurT0ursz3xw+5UZLsyLUZVSa4YjpnAHKdqhBjF2nhy/LOE98ZU2EXpl
iovqKBzNMJfRzWZFpV32i9eKzVXZd9ctSGWyAg1BeX4s58JrdHVfa5DoC6InIcu9uE73uTC5tdI/
X/5N2z8J49EstY7+ZS67A2olnEq5hdVHknoNyTcMoqSpbueyHmMCLOqIPdi8H7I+JPRIgDxT5XY7
nfUIlK7YAl0tPUNCg8REqY+xP/Hhg5pYELqr0OrBl1qCapyTqsfhLtX7vtoNyzdhuo7H4xA+xd3d
5e3bDIOVLe5tYhZFLQkLCoBho9hGUdsxMg4mpT65DZYrM9xXsiJxMLIE0MzStYsbOcunZo+qHFiI
5j3VrUBa4w6CuZ1lATrYuYuS5i7eZ74JKNF20PtFp7TgX97BbeharY07CMIpVspCx9qqz5PP8m/B
l3RX7Y1X8TP66f1il1PtRlvZaDjg2UM48NK0WCwhzMsa8ETH/Imk1QhFnJ1y03wpdzpmxFFVaG0Z
j5jomJHdTts+g+wmhLkM3eRZJ+tOFKvQwIJj0YmmAuJqdmP+vLyrhA2+bzYSM1UfGjzDpPShB7lv
6AsLRTS9Hcr/WwdPLDIFuJkJBZ7NYX0zjldFSh1qG2k+fKazAS64ZpCYClGPaq18P7lopcc1U/wy
+5LXkZoD1H5xAYYSKpiTYjR8pKAEFMErk31vRaoCR20YF1fCECP1quJJUMtHU7vTfp+XD7eO1X5x
kdTJSzvP1Vi4uXSYVN8s95edakNGCgYsMJTjrJBwXHDgrfdZVWfsjda5SAnuMSRf79If0l7w2G0K
FVjozSV2jmYqlO59/SEjNdq2yizvfgJ3hAa1HFug02KX1OhObMBtB8BAp50AGt/mJnrAiCM5rbT5
3c7L5ovpktl2U2GyNoX8UZC/BiYpULJ51VlZ4LJqQxtIaS/CQvumtMo041s3PwmGD2J1r/CELywV
FUaOfo8BWCLONn3fQlVOZqwcOp/oDbK+1NH7gLeN8DhCaCZAU7ImEka2yjr4cGcrnPNbE4oeozgU
+HAsI9pCTla/Fk7GkTG39nuqg2vrEoCRaOaluAeovDCiOBVDOTWx5iRSepDq8jqR5fsaPAjaqL+W
CfpaB8u7HB4beUTMqmC+SEcZCZQq/EaaaSw1hVJIjhg5bIXdvtq3aJ4Fo9d49fvP4vfGuP1c8iQE
mFSgDcboVHps0EjCmE2oLqCNy8B7OxyoQKMz73ENjN3qm2bHDyPkxLv9otmTB+WcHaXB+PE6+t4a
dzLLijD2QaLh1dlXD3IwCWgs1K+yGV3xIB11L3+wjz7CjCn4HyTikDXhos4sxKaKG9BhhjrO4M7q
rsss24dC7cwNbr9xNJ90RSNujBv3nfdWuVOtg1BbpiN16Gb4cLGX/hj2gc/KjYGNpDAojKvRvrzO
zW/ItA3wJLVQyuGrEXltgsZqDCJGRJveGH54LziJvB/90S28ajfPf7CxK3t8FSIbdAklx1By8q5x
wLNqy0Fsy+OdNdyr+kP/B9djdI6f18cXJYxGEyY51ZCX0d3qoLgJWMGiwEP6F8JxgbMQn3DLSdfm
uC+YyCNYjOYIfgPlGVX2QWbpTL0biBVRmfiIzGxdqL2bkmpgfdytRBzyOAxUPMnq8sdUKXZqITvy
B+Ni761wSFIEhhYoE6yUjR3dVX7kK7MrPs4Qd0r9Rv0j3zivicOTZEqH3JxARxstBTqGUYv4Oi2Q
eRLzTkCjUD47mM8S8PZEhpsAaLaQ9w/D9wvlwAVVnrqbJSy0mK8groxsdkNE2rZnnBfHcg2r4k4b
VUyyFo7fYpBhtjwVVMJxvQ+pfrFNELFQxFDQJyFJqM6+NxQasakHVSo5OqQ0X+IYIg05+D5jpy5t
DUp0/n/hCiOtco6foVKdFim+3XiUQcLL3mpuOhwYKYHqy3tR8qIjNRew+dFAeK4CuVRIF3IxkGTL
nBsKtjRY8AANlkMk94RLfgwzU5R1C0SPgHNd59sLlbgfer01IldQD7pxizk5VfxKQDD7me99770N
buvkZKrquION6puKjsWD7MU4s5PGNqU3RkEMPf/lqviNU+J2ESI9QmrcKzCdJ6NRuKKS5NTWsa+3
cngUFZtynkacLOVVq4BtWr5X68i5vHkfb8fv946DDCEQo1BVU8A72oRZp5qyY8BOdjywoPnwjSyF
tV1oEF3nCyhyN4rRqKA7nanWp1e1E7nBXvRlN/mDtlIsaWWKg6JMBoltEKuRKxaVb2ZQt5ImuzKI
g2rr6yiSaKDhU5aMj1nhOeyMogpBHb0Urj6/Kpia1nqqCf5jhJrowDxb4dYC9cGh6dslcqP0ua1O
ckM8HbY+PxKTsqrraPP8MFvVhbOVzzF8LDtovrRnN12mz0U9gzbQDetY2eEwNa9LWejaHjAgO9Wh
8kMPR7z+XfMYP5X2DFGH3fL9smdvbt3KJIcKqT7MZVAPsWsJ7jzfzeGXy39/c01oJTV19mgH0T0X
OnkrVCgVtpGbz3awO+TgtAPh/M8Mo6ZvPMPkJrJfzMfQ2iDnDEUqCmbT9TFilcm3ZZE9zZg0GdHR
j/Fwn6x8fDxx0VS/WiB34lapYDR6DueYlMSWAjubrifxy0C9S7Z8cG2Gy3wsRilWRRIjXo/stdXt
hZMOvVeq23zjpv5+Oex3rPA0gNCUupSyiKqY6Mg41Rc78jXPQKK32NX7y96xBQ+rRfFJwrZvTSWO
4BylcC1qN4ZcIn19f9nGxrv/3Yr4LKGcTWVddCZkXb0RnI6xZ97p7rJbHCa61O4pjaftNbEZTI01
rvG8EfFoFFoMBgS3TB7H+Dj1X9uOOI74oEV5DXDHhpkxwm0CW99/Izkr29owIdxQCp6Z5XYXU4nC
D27Am2A/YeUG0pylstVFmA8/NdeGz7jBhZf8oDkYUSRbUj/kLXhrHEhERtjVZhyPGMNBa/Zk41IH
qQHJmV6rE9Vuy3+fN1uoMLMuP4zK8sWZvkikcZmwMsOY3Nn0okF2Cp2oHG7v38oKh6tib+njnIqm
E/8U0HUH3AONrqck+8nL9r9/1eIXxXmElmsG9I/C0dGUa2P4luJtXxMzMJtOt1oR5xFWkUSQqqos
RywwoXpK20ciTnng5tfAOUEQtmltLiUSj97gvpESeM2eEWCwzGNJPGw/oAJvjTsm+nIaJlmHG9RA
BdVBvzATVD1kUPSojsVO+N3eBt4ed0wMYFkZTblgqwt26M3fZZK33JcHlqfOHJni6eJPJd4cd1xE
QadOqPBYjt48FMOPSd7HrasMT3/5zbjTYmqsrLRamCmxiyIahGPVVt3JYZxG2Q/quKCiiud4rRtR
GkoICbyN66VeeUr+UZ8UqEAX3rhPEu/y6og95F9lIdpMy7hDamWIertWb2LBN+SdEv68bIZcFYcV
QSGKS6y2Fhsu85jjd//ETucxKv7QtYhPRi2KR4rANOM+RZQZjEi5eRCGu3KR3EH7RKxK5O5hnAe+
XQxXJ4gwlmY+CNi95MC46+Nj9f+uzb+dIOYt8cAhCiXm84IBXrEg2Q0yk84ODwaIvBhfMpX2JnCQ
Z3StIjUpVRAcQcorvQ+s+kUbWufy3hFHFN+JmKrSspSNgGnJ8FCpuzF9wljv35ng8CFTamlpNQQu
aCuD0imNg9X6f2eCwwaozc8C2poBQeJTD6GbRLAH4ftlG1Ts8EKQeTCaRQg1G0feDdfJZ/ASh7bl
mBkYRZOjntsGYZAIH36OpTRjAfqC8OpCAT/leC8ovtwcwCj/dy7wVghdRY81t7LVxwjTuLrT+5Nm
PoYylREiPFnmoCCKIcc7WfCB6o27uvITN/8R7kzQnA8e6+sgqYI/FE+5UOU7/AxhWEwonSG9gQRH
hKQdUoaqi+f0rjx0YDoa7v9Dox/1zTh80MyqTfIA34z1rmg+mGd9C0PCh3y0pzch8xRjjrZ2KKmh
JyKOZfbDVh9xyAIwPoUwrAaPndq4qpLa3fT5cghQRriLRafNrYGxJ8vpy7u5vTUCL6wIWSfKUTiw
EGeUTvEMMcE4216hyvEy1JSwCmWCA4sp7frCUOEYhfKzSR6taH95l6j7Hk+ooQcjEI8d5sV1GKM4
uuzFL7ULbo2v4B52ixNJ6syiZ52H4Fydn7PLWb0+Q8MdXL04SLGd5RDEWvapI992tWMUXnKknjZs
ky6Z5C4SY9bUg5i+PaMwgXCMQbXP+FDIA5dPU/JL44BjqfuwCirReCPNrG4nm0ng6L76HyThPuSP
eFvMcVYxJMZl09d5jJzRtSGAiZEJrlrPrZt9DSK7PmSe4FJ3dSKi+OE+QS7FbuxMvN2m3u7U68Dq
bKmnHgQEKikcOFRyKs5ZC//Qq8yOM3hkqXupVF21ICsJy8nvesHNJ93DO9bNQhNPu/bLGIBCPjWP
cVnc9HX9gwgS4gnGj7Qvfbxgph6b3X1mSImJO8lvfaY3VO3ixaUmkaiN5nAltTo57GbEpB5OIO/5
WlmQWZ6Jjab2mUOWZTFTFGwM09Ex7qQlqJJG6RXUlpXs4fLuERDGN+lArXHKtQhP/mS5KfrnhqoO
MCC/EN0qlx3u1LFpVIm98fvjor8WzalT9lo8YcSi/Lvbh8oByWxZMUYHawto/GJN12n0VVCIDMnm
boHyUFMgMIlEDIchhaS3rRVIgzMuz1nz3Yz8P/gaq7/P4QbSYnOpKbh95u2DtbhW9XL573+gBHkD
ppUB5twrYMowOr6gl8l0RIwby0B2Dfz17nw7OTe6H3l7dFei553iNNoMmZVVDjWGMm2jYcS2mdqV
Ht8U6X6kdJ4pE9yFIjMWdSgmXAtjFfoDqNsNyb4zicLQNq6vFsLFvgRIjxJpwvdv7PiGsaNDm/ho
IndQy/9xkIxyOQ4JFATbsvT4YlNxKw0WKMxN+7JTbB7A50XxQhVKmEZDMsgmSPiGw7IPIbOsADqp
Ggfxhfi2IQi3ZmXSwbeV4LasnpXmW1Y+X14JsVe8JIUSRkpda5nhGGps59U9FKr/zgAX/6IxDsEM
MgQnzwK7HcsnaVYJ2RBqDezfVxE6KXotslk1Ry92UE4DaWVDLGL7Vrn64OxLrUxYs9oWsoFkgPyq
74AyV9IefCIHtJWwnjtaDn7zDFjZ48Jf0qwsmFrYC5fbSLrWLScrYle0nguR7NnavOWtbHE4UBjI
7vUZAzg0gKLwyRjbLAuVIBkLo8pblEtzcKALVRcIOStptN9qdXY08aQvHfG5KIfgACAUIJw0tDDS
i55u3SrC4bJPU6DGS0vImjiWNSvMQOa9Bj8PmizCo3wI9jJ7ajBy3eSke4TRzUvb+TvxOhO1kKZG
3eFIUHf9C+vBqbzgNrCZKgjNfEF8J15mIpJSUYUxE4zLGnLLlp2m10JP7eNm7nC1JA4cFikw+xna
tHg7MWVa9pTR0HEhX1FuR34xDiNSq0+UYMxMx0K/0ov0+ZdMR/TJMhzhJL51kVPn63bOarU6DjSi
OtSLZcYeVhnK/KxZMN71FTS9rV3poshKlToIt+clKCwlynHc6YMj7IP76o4xTKdQ+lXuRxcKn8eY
ZBigDHLIkemxoi0M2zPQYkm1nULD+LLTU27Iw8W4xIIAPQynFQq0fbRF7WRV8zjkBhFdDFA/XLpX
34qDDBNVr0IslAEDc9Ee/GyOBoGrBLPnYaoQWZbt5BjqxiYqu5qFpoL3h0lo5NEUSLh4ma/V9fiV
KSSZbnqNscMe5Bas4QhpKqqVdHsnz0a5q74KFW1BhvyUE8yHKXWGLLYbSsDxX47JsxEunie1GVMt
QN1mdNKvrExUnlKn/KbbxY26t1yShIRaFBfVolE2UZnjzWdZp1F38vGxpEZR/iWKz2tiv2F99FcN
2JJUfC3M84K1idFgqo86k4hElwk1PbwdUWdj3LkfpXEahwkycGPmlcHJEimM2EbcswEuZM3IahRN
Uxniig4bvcb8Gw761KdyVNRKuMg1O2tojA6B1BWCP1sobiz+ZWwgvY2L2WrM4mppkTsf/PYF9TS/
+mc4dldIhjmy3eyGxCUMEu7Gd5vPA+QgQCiGE/geo91I0NhjbYde6kyO5EArvr5L/eBhop5Q2wf/
/74Z34K7dLHUgk4RTgHVSbyevMBNPik765gcLTf8RCySssYBhd7Gy4LRFRMF88GdEcPTvrhS0ZiW
ofZKXWqoHeUAgwlujGmqDU7fPozR9zR5KKg28O2mkzPcahxIpE0vBp2JhobOnVwBdcPpSjyUyCiG
j1QnLAUWGgcW5qiGU6hgPQ1sFV+gIJI7KWgHQTaAVl+bShURQaZxcNEkBvYuYNvXvchqaGclkVTb
/D4Kmjqh6WDhDcWFWD+KIHOOYEDRvyHlbJf565K8XPa4zUWcbfDF/kwoozmMLWTssxYMGMZJ6Lo/
goqVDe7ITZXSCtEAixfBcfE1P/OHT/phujd20T45Rs/UTNi2H6zscUFUNUU2V6BBdfrIAW2JP/xT
7YvZTm5YmiBzgq+Xt5D4TG9IuTqjoiS3osDA4a4lr0rgTumjLHuXTWzfoFdL4sIoKOayrxt8JnGn
fa7xUuwO7W5JnNgJHuvDcBO9tsRhRTkGF0wVhvdlMzHhfOWXPt0VVBqc2jUuekqQzqkLpLud3hrt
brnpy8gLf1e37S19uNo27sANpFmY1RmfZmwfBgwL9V+lkvBuap+4o1ZaLHVW0fnoSMlrK7d2HRMJ
FmqjOBTIi8WK5xyFErX81kunYQpdPSA+9gdNJG6j+Aq/WHWy1BX42oyEg4laMJIWMHEe/wg0z1+E
L+2PlpQJQwVHnvWrtP8i1c9EpGyeoCsDXPBbfT5pA2u9UXf5zYI+n+Aw3mU2Xn1+caI6EIlvwxf3
IRUYjEMdmE5jPoMSzcbsnd7+SQ5/tSAu9IeqLoQpgY0FLA3mPq53l3eMcGCeUwas3m3QTPCv0roJ
lLtpJv4+Bcd8gX5pAkWzUsA/a0dg8/3DleXhnYw7jUAS1lBIKXMhb3SYFY4LkKA3LhNUrXdd4syg
se1dGWOXwvfyEyVHQDkBhwDWAvICMIoj09CZP0ajDu2haKaDFiUaFaaUc3NYMKvJBIks1rCS2Uwg
MnKVh+IKNDYgsU1+UO+hty6rD+/ys+vx5fwqKqOxC1rTEa56L35giks4c0w3s3Xb/AxxwDcyZ+37
ZYfcflqszHL3hVYNukVt8JCNDujidJVPmAn5R9kxokZhhMAOVSElIkDhICMaxWnoEthT2sOUhXYh
PxIroixwN+0FU0K9UiM5lEaOemQzJ3pl61+Kq8FhJArip9AnWyMIX+F54EG4EnZTydQANPhKu8Nc
lWtGYDx+G6o6kW2jm4/b1VdjYbK6BimFoiXGgqc6GwkBWcQbzxeT+aQ6I6jN5G4OEP7UFSVAvBXh
VzN87muP+Frsa1xyew5CsnGMmpbdVzGaau4MdGxhlrSEVviQ2bhCIuFLjTOQkcZhyIAVTVMFB4FY
91tbNkNK4VN5svC8NRp7vpb3ATTS3ctLJaCL17U1w6RVFS2D58tuMH0WZL/WiIQbYeJDwb61ejMt
cAUbZLSNaqNjBe0+pRJFhE/wWT0xN9opyhDCWnuctFNeELc8ahUcRMwh2DNMlGydZfYj9dYAFYqy
v/wtmNte8DqVw4i4EGQB9NDsLnFbiXfyKDm16Mp/eZ1Q2U6uwlROhERMNBwhUlLZnXCnBJN9eSHU
EcxzPMtzYZhdACRovbRmFBkn+YtyAx0ih90olxNN9EwdGSqHCcuIKUwc+iyz1nvTtXYVHMJrRnzA
2BYEV6ZS49t5jTPaqRxG5OKk5kmA5Gd0YEOE0344lkgz/JdqELk4DhyiJhPjsUCmH8IGgIV2Z+V2
jNzuUiG5Ye6FQ/1HfR2r1XH3jFwQ9b4qEbRhq9iRUNsiJaRABBSfzRNGqTR7A/uXBachuGrC01gS
yEN9Iz51p/ZRl5kRbrZzhRIQbi+u4Kidg4KTG9+SlyV2K7kQvxoHEZ2GoVODPTwGf8YEXL2TDPvb
hPk3tCBSgqnU7nFYUWmhFBZIqzhFv2um607wQgqOKBMcTqTdEFhNyxy8H21r6fahld8gf00kTwjU
43N2hj6JcVQg4Wnky0ET+4e2A7V/2bqloROHHQuTSx+Iw4i5Niw1xdvTCYavzTLbSnuDochIuwvr
JwOXJAIFKX/gEAKU+ssQgRjOgRi5evzlfXkG7ysw4/lHqdxzwGocRIhim/QDS/gv2gA2bDeRDc8c
iCURhywvkqSJqoYhT3idAq2c9soKD8SWbRuAvrQE2n4Nmgjvz6ZCTicp1nELYlo8A1jnFwwpog3j
oH4WXdEer5Yvly1ue9/ZILdtg6ZZ9TihBF5VlZ1oP4Ohd40odVqFSOL8S4LlbIlD1HKo+1GS0D9Q
xQ+Yx3Xq5dQns10EV3H6Gmn3PSRllOx3Z/Z/pXX+Z5VvlSoxCD+YoOOCyz8Pw90gvV7ev395258N
cE+1ehKDqelR2Zd3zQE81F6+M071Ab3eTkay+25D0tkYh7ClYNQV2JrRIS990bPeTgcni/8o23K2
wSGrPkvBYIA+H7BnK5VuLwI1V0z4nMkBK3hj1TCvkZ2ORfMxWixfrfIfnVHeKL24v/x5thHvvBi2
oau7nmaBK6qcWStO8om1Z6ISOBup00yeIQr7aPi7aDI5gNVy1YzDjN1Tuq9KdTSUyi8mr4K21eVl
UcFkcjhRmp2WDRUumJK5q1UJrXO1W8puZTyl4c4yPNDCerUhEPBHuR8HFq3WKkMP5SQnA+ObZjjj
8EP+bQIZPmI5nBDkKBFD1hyuPLKCN+PPqz6hIcFZvApNJNQDkEBcvpdqAPu40eTokhFaL5setPyB
+FTbb+n/uSDfN1VoWRU2MhBWs8374nvlL1eC0yF/pJd28IkeHCQ+Et86ZYKAW4RCEFxjQstrerfk
3xOKb4W518eLxHlNHEYIddwq3Yw+ASMU9lYgH2shLG1Mu99X1vLY9iY1R0h9JQ4ykqLKhlDA6d4Y
+yL5vMREkZvaNA4nBrmDDFGB1+2MO0MKiv0mTp2g2l32BQL4+A6pJJb0RoRWgpMvgZ/Oz1Of7Azj
s9YRZy0LkUufh0OHIovzplEQQmP+w5x2jf5dQFIvbLyh+8r0zaKXy+uivg6HC0pbdDKEi1Ggke5N
edorWvGXO8eBQgNlnEQ0gDxNGTqQHHIi4UrWUzuoBu/yWi57gskrp+p1mAwG+0aSkflya3lBE/m1
RV3FL28ZaBnfH0xLk7cyiicomsnXpfU9N5/+bhncTaFP6wTlGJxEeh4Nt1CzXg6GVUB7UIG852VT
1FI4MJgTQRkXA71rmfIilccgI5oALkcNSFbeb9XcgWoHDBtsFraxpcWd9edcBoNfoxIL2e6Mg7D9
r9u3KXIokJiBVOQpLCXXeIMZPiNijnd6bzt4UvgqpryvqFTu5VAFcdH7xWXoT5e1FsCTHMxjj7Ou
96sb9O8S8UN5NYcIYwTqrbxHD48xKK9Q8mltUwvtVJCI+9Z2pga6ZpC+RMOGxGe+FrFJtMEEFBQz
puj6HZhjro2TBIl79791Cm9fwFcWuR0crSQrmxJgN337NUwWPM23EOmCGGXoU9ohm76+MsbtYztZ
gWq28JBJvuv0q64ifH07c7gywEFpHRRhMrZ4ryi3ki96yn6KMYlYuwqE1ES7rr3ghmKJp9bEYata
t2YJHmxorjTS3YCXbW/Oh8sQQX0kPtlllOhXb1XWsX5Mb6ZraF4io2JHPxnDWXScOveyvU13P+8i
n/eKe70OgqLAO0ncy8pdBgGK6E/O2JUJDmDHtKoHSYEJJk5e+L/Eybs/K/WszHDgCm0MwZrYqI+M
GWL1JCdPf7dTzDlWDyToiuVJ3+BVHkj3zfQiTp/qlDCxid+rJXCoOqMa3cYSIEFK/axyJWGwZckx
zB+XV0KFDt+NthRjEg8y7ggYiUCxFlqEiRu4zX6UUPKL9qCMFm2qcEo5GocHmB2wjFhG+aiSXmTt
rgi8pPaJdW0+IFb7x0FCmSjFOC+IHXQ9yXaI2R8B+VzbOi0OGBs9NA+RmVzmvB8ukCuTHCRohVwG
egiTb7PQ/S7y5y+1hNkSYadeCYpNQdB2ovpskBdfExNd7+Qa71nGnQC26CNT/TR2pj+T9IfMoy+s
TeduXoA6rbBAiulIXZsXJ1NJO68r9DkgAIKywwFEmCdZNTMCl8QCX8xTUj78nV/whLFtG6aBXOEj
hS/gxn0TQgK9xGvvLhjGD12qwEiEsc4hhaaXhToWuLGayWMQf8NcrZPmfoJ84eV1UXY4uEgSzAqM
CxDPFAvbzMDRj5YHwfohBpp32RJ1Kunsp6zAryunSBm0GW//0O0gSYwKybBv/SCFsEPnyORlbztt
s3JzDi7MsRTLGMoYGNycIPTBtJ408AfRTWbsD11ycg4zlqLXZQgyWgCKxanEZ/Ewifeycp31uXN5
EwkE5EVe2kY35yDNcUAl0Z3ZgGhdH+9EVH4umyG8gqdwzPV60s0Q3teYX+PpXl1AI6/uJ90ivI9Y
Ds/iiGZgM5tjAJFcG5Cf65weefGepCslMN3gwEGI6tFYAoCQAuoHFxosGJYK3M6eRpdNdvy+tuxb
Vu3sefwcfJvmfdC1qMVI45Xefkk1QgWS2jcOHXLo4zSYgsWCIq/tvsTWbSwphA/8ywlviLqFh4Vo
8gPJBXLGliAP4LI46UcQgd8n6NJsvMlLD2wOtnJUCmPZd/gYR2eL3Heqplkpx15AMu22uGbTN+lp
vMOclHJkRxOopi57OdulD+Y0Ef/hPgRhQu7cBZeZvDQmG7UwEmcJIfdNDfZvYx4qsaAEwvyXzpN+
KUYUGkLajoCgcA99QA+zvZkN/l9oavSfqPfSpltAnczAFuroAGT/vkLYoVbDcAaHgSPFiZOak22V
LwvF8bB9e1hZ4XB8CKUsDhT4hXErOyg8Q6QTr863AWKqKXzbB1e2OAjPh9wyqgC2GIuejl7OeQBT
c+ubt5JTusJB6lxSx4t99o9ucd5FDs0jo1YVUYsDR6ylPQQM/C4NT4shRPbYGcdlmT1JyYFUBdU/
sAlTq8Vy/piKTRr1CTMceOx0DFzdtWp/gjg6I+6ynlrCIuEvfDa+jTQoaCgjuIwS05603YDuC1k9
XI6y7TzPeVl8Sr6ZFl3F0gIn+IFUIpN+YxToRuOMlS08509vWpn+QCWxN8+wlVkOTJJCV0MxxG52
IIZIHVHS7Cy7slri4kmFAy91KCHHU8ZRFDhGB04o1St342hrGDMWjv+BTH4TIler4pA/bNJOsHJY
Q50QE6VvrUDCVwjn1NdMSI9KmFEBaHGQAh3CYLbEJHCS0s4Or7NX+AfBUxYbebpffHLqQsAy5ZUc
viSKVScTFGfQjnbKzKe8P/Zkq85m8+hqGzlcmZUW7bHop0Lz6PjS7zDliRJRfqeCOvqy92+fMf8D
E4sDk1iaktHqEGJ9/0/bfh6obndqszjMsMAyOpVVHTiFdRslt6J8rYQESlz2cKav+f5Y0aVUDpMJ
a2jc6InRnWVXBmQbmSz4H/Fw6tBMgmC3iFZQBpGrE6yK1UxEWyJasasnEYKJ+uc/+Byrv8+FjyU3
SVlNAAU5GV+lwPquN7n7dyb4iMnbbsZEWOBIxZekfOkoGqdNj1otgQuPVEu7xmjRVlS0e1UMbVN8
vryAzdfMygAXG1KrB70iLYGTJa9NfQrDI97wdrO8JtbPy5Y2nXdliQsOMZjjOixEbJXgDulniIoo
eBj+nQ0uQDpJV+OibyFsPVceVLnQlWBimqAKZMLQ9l3vvBo+q6Lkut5WFVYzH0cPo6f7fCeAQi/a
q2D8zf7kIbgyxuVV2iJKBbNQ4QXxq6y5s/IwWYSJ7bjXVVyMoWMmG/zs1KDkoywusPH/B2mEh+HI
Rj8g+/lHmfiVLXburQK/iBgdoNqNzoI+HjBvQR32Drr2lTehE6HwplNFsndve995eRzWRFouxCB2
Gp24/KHXqt0qLtmi8i9OcTbCAY4WRd3QLHgAsFSbYEdOiJYl1WWkIMKBopBi8fLh5rraRA56yv8j
7cuW5MZ5Zp9IERK132qptfd2t+25UXjVvu96+j/Zcz6XhpYLc3ruHOGIRpECEyABZNqSHJVNFbh1
nun3YZftZ63HfEmaOLiHeLLaQDe8+3j9gJFLFADJaLURzAxj4Fqpwx4rpEDTIfsYcAEiruVHKTdR
n02AJ82u7DxrLLwZVNJenkE8Edm7MCMJB6jNFMAJnYFypk74clybA+44OjE+4eK1uPFILjtGGbpk
ZuRcEjwoIILIdmVv9SkF2NK6yNLrCHlX8W3ahQf5NvYld3nSbAc97Zhjo6jzidWKo1eKwoykkHEY
essbdp31cwJ/RximzrI49UiKw/GzdcVTRR5V28wbqGPBZ5T/13ZUujNQ5mHeYQThYD1hvP26l25H
zV/nUJy5ssexN5uyGd2QfTbzu+B9E9OXDybKdxRMi2O5QmYRTL52Al+5L/nt6GROyiBq2b116lNd
uNvZ+cqogC4jK5S4s1AQiW6SY3Ps98ZDc54flj1n95QPqUwXK6gvJ2CMWmiB0Sz4ctFR2aneclBk
VwlR8xlB8AeF4x8jJftIHHhVwJco0vpYH8CK1jFvYfcT2j6poSHKOwRMkY15TDtcrFw5Dr7krXru
9YU40dQqBDhp4qgJhslEb6TywbB8Vh8CCv63H7xX7iCARj4Emlb1mHHH24wTnOp9fMvlW+Uz1cZH
OZ44ZdXO4F01FYRr3Oizm78x30p8DVrN8XfplJ3sI3U1oCBRnLkKRjC9RTFsQm5U/6T58V9T4ip3
IIBdMNzb7e3OIytlhLeLnKm6VYL7dcQTofzY+1wUGoNYkvNt9PjxClz1+3WU2n4ruXxBcShLK3uJ
FTqCG07XN+bWDhoywSliPafHwLlrQEJELpEfnytQLA5o6bMehi03Ke/ZXnZnPz8FKAG5tTdm6MTh
HBa16YTvvOr9QmSxd6Ufq0gPc9hdwC0xDA5/5bu+m9zdr61MAI6Y1dMUaSVPyDl9BW8a6I//4k2G
chIBPUZNRjueAcfsPlm5z1yGRhLJb/xC35knrphJEtxRFgUwGfJWyVMNkJiPXnXDO3+GQ/4pV9+u
G/JhdNKv17dyE71MZAGyDbFfTReWGEitPUgLDBr6Wa9PaFzI7d11E9t55MqGsCijMcMhNDs8bR04
bUu7TyD2ftP5sldCAxDvk4R7UGsS0LIe0GDNGrw1oOpwTk2I0y7sIS6pCyi1LvFeqOBJnlmNAhbM
n/xmU0UOmsGkL0XmQFH1sGgeNRq9Gc0uGynW3Afw1daQw+IyE3dsOln2gfhSm+63MiBc1lBp73Wz
xtHlo2d8Sr85sO+4qLn8mdq4M16u26PWw3/O6m6YolATVdwxQmWfDrd2RXge9ff5/6/+fq2Oclmr
2K+0+GFGH2PJu/77+eH4DYdW28UdcfX3+3i09axjtiv16ikPsqM0zDvWdZ/MZXAUY9pfN7cdKE1N
1yFsqZsWExy7KAy8D43IdYdvkgJ9Rsgz7jjxMxQnOVtp4GvEEAtlUbw9VFMNDdwQFvGcCrGjGIV9
2689Tu+ZnDJSKfsPR+rXCn+7PhgdKJ8DfDFObCe/picDGl/8NlagGcM8EvvJ3fn373exJrh7WRZx
Pqg8KPfoisVopwbdNwsTg0d7P+1peN8Gpos9wd91JTW1OUSqmNi3UuAE1q09EdhH7qDg81U+j9WY
4HbbVz9KtCmk6v0QnpdZ9mLVa9IPSnOjp3u5DxyleldCf/FPUYqhDpZ8LHp8vWzQfrZ9uK9M+SEa
ev/6d9s+1pdtFMJ/X83zhHjG2ZQL9RyOofEgz83P60a2mRRWixEiYzapOZNrREb1GcISnBz4rbcg
d46wrD3L4AqXjuYHq3WuG95MblZ2hWg5JoVSZ2EPjST7o2x5Wlj7Rnbq5tnJKhDRdR+NOiHoYCiT
Aq6YQ5OxdOl5PhUeVHTTqGBU+xdKJMR5Ey8XVtraCM1Ak+im6d/0wKNdcUb9Ln4I3WZPZVPb8PzL
T8R7hdZm4GOZ8QUBqJmTh8YNKARvNelzbaleEbQEPBNuKV4pFqYlOlRxcJ01Dmy4zUj6O/70ewWu
xDtEE5uSOZg17kk+HwxPdrieK/vRM9BDsVSEGxJYJd4e2nyOorTSsXl5+E1OpD2avD6b9PPKdspx
+UhCDE17W09Yh5eO5Gb69De9THzb7hY3e+KPjOQFl4PD75to2jaz31JewV4rj1mRKShahxHufsMn
FQpT/Amusb12l7yae070EHvs6fqp3t7Oi1kBs0LO/WkaMJsVKI63vt5C5ZGo51E2BMSyoqmU+hrQ
X+rnTPV7WXWtUiECDLV/AjwxtWtt1Srx7h238PR9VqfOrD9pin99wyg7AiYlndUacg3/i7OfhXUq
Yj6J5+j2j+tm/pDh/O/DMLEGOpvlpEVxwTOc8KB/XQ7DOd3rt+lxvIGMO2bFc+Jg/SFCXywKFR5j
zJLIiFBHrFR3uuE3vOEUfenRsZZ7kU85/DYIXqxxTF7lqIWc5xKnlMDk9rzvsviUadnHtpk8cI0d
AvVdg+LmxZyQ4liDiYZ+XcYFlp2q+EP/LiLG1d8X0puiUUo1mSqEkPZTNL5m4W1vPV53CWrH+DFb
7ZjeyZaWGchiOjnDI9gw32ByQMcAd+VHY/VF1ylG4u3we9kzARuC3IxbZc5HDC/xQV3r2Ph87Ibq
WLgOD0wW4ME2cuhUxzhRc/sUTJWTgf1Y++v63pHHSYAHCRobRQ62ALcLPd40A6Gdpw4toI/tDUK8
W4Br9L+eJwEp1GhJs3nCCa4jcPb8Ld4sYULLm3zU4h6orIJa4ttj7co/wAlZNmaKLKb71NwMN61b
uule/Wve9cccUkKUve204pd3vBVzV+ZsrY1rtcHymqF6VnrlXjIZcc0jPOMNsdYmJjNb4hAPGY3y
mkmPeZK7GdXPsv2yfDm5b9u6MjIGc5KHaAN1e3dCsWtXgXRQ8qcnZa+cOKkmrRpNnKu3X7SyaCr5
YuXlG7QHJ+XQHTgTKXtfJ9BqYQJejPqgLTHD8Z2aY8iejYzoCaYcQICHPJ8hGzYhr6wxb9hK41Fn
1GwoZUKABisJQnkwkZ3Y4ZciOcxUzZX6+wIqxG2NT89mBPOuc9rYOJhhcSCQhwey3xI7S7Mg66Cb
YOkSIs80hFbOQmT7ne0YmAEFg6pXf1tOELf2xoO0u25uMz1ZWeMrXvlWLWFNM0OQsBs0t2iu3X9P
GggPhkS6tRmMVnYE56qqZlB0nV+ZwumsB+XeMhJX1Ru3Qa0Mn43wte3WkJU9wdlUva1MM0J85Q8w
yk3qWxitqI+Ng2SI+GKbTrEyJTgdMyZzaWy8vrTZqTYODYU41N8XnA7aQXmaZQNutcGdVR91Cpi3
E7nVAoTAIxtxG+ogXnFLLh6ERO6Mf34bd1xO3fYokOY/94p/i5fnOWaRFoN6yi00vy93YFZzBv0n
BoccmUXIThoirhLbJ96e82oaERWQLvTVXak96eRrJnGExPvyZPZ4DwBRoauZuNG+Set4udsmTvtt
VJ3JtZwQs7rxM+Sir59d4kyJ9+h2roqgZvwZTnmYGAhw5bNe/kir07+Q5SJQSbxG1wam0o0y4O1c
zuinELJFt8djfvxbyoeq+W0Gcmj7yrKlKooqxti6qaPMzoCBrX5G81i13IYJAXzbSoq2YqoGOARs
TPn/E/kWvRvbMsZnK2zMh+KV1i8hCJiB2jS8zWa39dhOf4k9+0hpkWxXwVeWBcBIJrMLQwMZhNzc
tLJv9T8K+0sc3xf2AX2nblWEkCghlrt5ClY2BRBJ00G3Zl6bNoOT1IZOon287ozbiGtbaPkzodaK
2aJ/7idqxkpW8OEA6WDtuZaL8T2aMbTJ0EfWUKWxbcxaWeP+uopbfamlUTyGf3d5cLrJYMdVcBIn
9Wj5sTe2dxGzmK7qlqaqmswsASHLOBiUrkRqNOwUvLOo5/G2+MAnS0o3vDW83osfZC/4mKIGXYJR
+B0BZmVdnIKIjSjQYo7PRXv7FpzzL9e/3VaCuTYgfDqz0LrYSBCcEwwBFbt0ryBUsgPp+FtOuLYj
fLRiWWyzsJHIKs9njpSc4OJH8hH0dje8MEe1m2wB89qckEnJi6X0Oic9KZKbqr8bLUBkflsmxD2b
MsNXvXLF2Wa1lfDyadqbKFNgimOa3Gq6ZR3FEbrp9esVCVmUrHRDofdoujNu+Uh7vQdv/AktELiR
SmRvyRYIr40JABkGgREbc4ILW/wl6nTfSN3YCP3rrkcuSQDDpbaTTg0RGznRM7hc0X9q+8veRr9M
uKNE8KglCSjYpoHN4gnneAmcvr9NLE+KCOooyscFqIjyNMo6Bbs2RV9U+XM1Hq9v2PUlIEL+09s0
aR7NQccSOnlyLDPyaukx6on0+foiVBHL1d6epTHA65fUQiPwewWx1P+2CgEJgkGVujpC8K3ku7h8
GtTHIflPH0KVhdNfps2iVDHOSq6eWOMrEYHKm4W1y/nAPMg/v0QdzAsbYn5f3i2xEx3BafrEKYKs
DkKHraefwsoZJpCjU0+hlAvw/18BTqEZejy2IMaW6uLDYHS+lBpP6hgTKQNlRjj/kRrklsFSlGmW
g9nfld0pzgk/ux54VPEpz5JmKEMYCAjZ2IEruosOgSK5Sa8cB9X8AMnPY8WYW9YGsbTNFGz97QQg
GJU+T+IKqMPlXdp9uv8276D0SYY8ag8FNEg0ZeySAJ0VTNnn0rcJNH/UNAz/DH/OTVTxGa8zZ13K
dQBOXL7K6lmyQreGtn338/qJ3ez8W22Z+H63mIVkZAHCHAbtet8uHQXJcrofPyc/h5/8zX/+GviU
dBWxf2/RY+XqVjwlvWrgjHE+2hnFQdvmh4ooOBFwJ143ijmRY0nDFob5KdQekpZ4TaY+kYAUaWAV
VlPhWQpSveD3DpyyQc9882Fenq5/JGq7+P+vtsvMIQpt1jiyVfwy6LdZ+WBQE8+UCb7WlQlNNUNL
5YWRVvmQmq6uooW7I6CbSApUcSodU9WTJvNiFl5Z/b8nGqA4AW3It2ZPAsipFQlYUKet1Y8hpBLG
XAGpN9tNeXurobJ0/dtsvrevD5CABVFgSPqc4QBJ56V3eFEh2UlulTvKI+9iBVECsTBqG0URKwNk
f5POn6o1pIvdMduZd+ERTXAup5Sg2p+3XiNWyxOHsaYg7mxFx9uokXsmGFTa7GlR9omE0SX2joeP
tSkhe+jiLpyiAqwcqfVs1K9hX7nT0CM7vZWid5QU1qbELKIxzHHqIDalqt+s1Ku1xOmp0Qxq5wR4
UOow0owQO4eBTCm5T5TGm7MPQXOjxt+u+yDh6kzABz2a22Gx0H+v1scyxYj7U0UO4xJgJ6pbNdGg
R2oOyGaPxTFsQIkQnuzOGdM3bdJxlz1ZICeA+jTJ3btZmll/LOEuoaVGg2+FE2arUARUeZvfV8kN
dnXod2BsbPZG6FBzSdSxZgJ8lMucsrRA8ODdLLy1EDU7v/J7dOA3ewzdU4OI3OOuxHuxebJBO7xk
DfCWLugdrYyeWN66Y1Mfsjn1pao4j3W3a5p+19vmJwZh5by+VzE9eN2T/rBsU2Yy0jbLEHt4k3qy
4jHBXkcKxEUxCfBY7rOv80P0qv5k3nxeiJiw7VYXe8KZb8LeAGkNj9Ht66LdN8lp7D4M7COxrO0T
cjEjnHdQM2dB12N3a196fpPmPBg3ErRaeg9PIhC37z9SWkebKzOgFWAwS4Fl4VBaA6ZighYQM+ff
zcZDt0GKZ+rwXcFgZUYI3F2f2F0UhzymKjvmYtAT+vYaHugKPybFtja3cWVMPImGjembGkDTtJrf
5ofUDs8BlflSRsSTF/dZCVpezg6SntNi+mZNoD7PUyI7pL6PELftdDYX24IZcwQrSDhNTizFnsLK
kxG9h0CQXfZN7FOWI0VmLJDA94lROenJmJ5jivKH2DWxNXkOTHtcOE9cnKDzs8g9VE0haN8TtCOU
GeG8TnPYam0dAxYnV+5fFgBR3xOYsA34q+0STusUITzXC3y69Y2T9Ck/gEn0Y3fQQE3Y3jRPReqR
OdXmXWFlUgjWYWZpZs7ZDaTCiV85v0kIdkI0YkLJ4tVAjGm/UpegzVvyyiTf6lXK3Q+pNss2Vsk5
mv5X/5cPFCkwtTIBIOo0DJnZRjCjYIJxjA6MMcIptjPS1VIEXEB3iJwVGnJt7bYDSWGxCzyo6fS7
+ggOgp354TqaUxsnAIQNbdWp0XCatH1516JBrfHTB7pxYjsWrlYlIETd5FrTlFgVe5suyLCq4lz5
i8tzjoCcLuCb9FsGcDEnVlAhOhPEuQo2v8p8GW0fNAsOuOQds/C7uPSvbyH1xcTyqcYbUEsZXtHt
+p+8rzV31btxlzz9m05n/kGurUwAjaU1jCLIcLjAO+xEwVHKw4MV7bv2fmF7xaZmrin8ECuoc7/M
6OiIUVnJ3PApPWAmGkzVbjs6mmM5vB8Zc94xkWMQyCiWUuXKskFeCW+J+5cCgRjEUpFBISPfqWs7
KWBGJQVGr02A3wkVqwJZaehrD/1bSV9PIBn6H71EwI4ZDEJRH74lF3y+hkvaNud+V9xph2w/EgUX
yv8FEFGCcYlUE8c6lPofWqyGnmJbsav0SeEWzAycMZlnIn0ikgBNgBIFtSQrbyD1FLV+W+2SCVJF
aA41KG4pAoRFyr9wgVqHaQdQnijUDwg2B9WYiSNN+J9Ivg3a/0BJYyzFlh7beT9bP9rx9bo/UCaE
gqLRLnbWzrigq1PmK7q1gyS4X+Bect3M9pukgckm6AnrXE/un5ExK0YjkEZ4QuuPfuTiu3hpD1G7
djfikfLI5XjlxB1G57rd7Y90Mcv/fxWQ6z6qjQ6MIu7QT5jHgDQlsX+UAeH0gtYy6uyAh8nyIdJP
2rsUXaEK+2vjuLuvVpBPKeSAMqxAQiFW3ZmHBFXf4HvtcTW2pnao3GLbIS72hCNrFuaoKzNXN2Sv
Y2w6uf1SLynxWSgjwhmVhrFZdBsijb38YQKLc/bDprit/hAxLgsRQn2VTSlei99SCgNz/YGTggUR
vUVe9xq1iBiYgL+nCGU2vcFSZBAcMc2EENw/P1ah2xGqTzhNSnXfV491T7xxbecvKwOCN4AuYyrj
EGKhvAYbVU61y/exO6Esb54gc/FAhgt+Ln+LTiuDgjvUiaa2koQVTVCFiL7FGFaUj8mr4UQHSJJX
Dnu6fmA3PWNlT/AMPcqGUSqBql3r8Qr9VD2lyst1G9RXEjwjGY0+VzqeBJYPTfJc6vvrf5/6SmLa
109Mkcqk41QPnHyWi53jmcLjND8QAi/2DYGuxKaJmZ9sSE1rxSAljqyXXPda8yUvj9fXROyZ2DoX
lgHYK2QdKrXggmEfo+Tbf/v7QnwA25TZgowW5OEGNBp/GsiSrxsgPwpf4QpIG623ankG5ozx8e1J
H9FHwkRnhOMj7dkheaG6WjYb1/BS9D84EHkptL5K5MpE/G4hg+12x/xkfI5vTL9Gq3AHPh9USdzg
Y/SD0oakPpaAEjmCRlxbPAWydzambyuiSraNrauFiajQanOmcsFn/kKl3sig8hwOxnP1uvhcs9i6
e1c7iMW5o2VwERu/tTnYIYqaXAB1TJ4X65DOkxNqROK4fYouNtg/HUTOlbArkZ+6evASq81jHpeO
uUzE5Ov2t7lYERw9rNWorzocpCTfNUPomCgrXfd0Dl+/Q/bFguDoU93PWqSD0btLbuz2Z90wXD+f
chNNKGjbrcd9aH2+bpHaOf7/q6PVa/kQtxPPU8dz2t0P5d00EDeJPxxf6NxqOE6qLdLVx6U1oT8U
U5vjydpzXrgWGaTudr7iTnvpqH83qAs1PyW/7+MviyJz/SIVGcsz7KNeP47Rg5qf7eCpofSQ+VER
rWiyhcd5RTcMS7xGyJMNxqgBb8q4D+1HyFYVn/s6cfQg23fGx///77SyJd4nmsJCrs9LZElYuXMJ
TkQMEEQZkaRsebim6LKpK5x3VaQOl2JDK+ZJNUHwgmZqFjv2u8SWNMUC2ToqGootcrtac81mVRm5
ZrrsVpifPSTe5Gho70wWh73RyVKNzpvPK2ubwrEazbaEXf4CYTvLN+3EfRB8AwlmfHitu6GuLluH
am1POFTm2LV1Ko2Wa5e3kr3Xohes9x3+sNpGIU5ETcSyGSNLbpXtwuHWNM5DT+QNW4dovQohUmRq
pEa6PuCZXMPrf/a5bQ8QAnCY+vX6Urad7uIRQt6YKGAxCGLsUKOC4JMzcXbkpAr1RTjwrmAulSIV
bZWQXGr9wTN7V8ucAuR8uas50oxWHic6J362p/RbNqPtag9F1h+tkoo54HvYePmX5CE+52AGT28r
P7hXXX1yqj3p7MRSxZphNcryADVKPAvcS/f6LvW7M38rnQs3xg2KP5ZGFtkFQRkVAnDIsnpgEkIj
UkHXGGcfY7deIlPSwtRJFvV3miZhdqRjcezR2rfOuF8OYeLpjwpIh6JT8x5Ns/XnE4BjnnQ5QiHH
QhYYu5V9MM1sL0UmEfW3vYSBUcuUdUQTsasj7eIKBD5YFSa3QIG2L7zaRQ/Et96DXi1zZDAH94TN
zUO3Mil8sBLiEUs3h8gzl7PK7u2QIvfcDI4rA0Ky1ClS3EcW1jTYzRdtMh277g9tLseO2hv7lmkE
IHKU+C0Yr+wJn0qTEwuVFZxw2ziEWep03X7RDpzyeQp3SanvroPWpsOvzPH/XwEKK5gS5jbfP7n4
sITDvZVbt0obEk/M1C4KMJ/jHbHBeUbKGfuK/DLKx3D4UAU3UtgRDrH5zIfxkV9OKMB9Ys1qkA2Q
DYlu/iZey93xsxo66p18b78NmJSlRz3Tb8aYlVEB++swU9U2wvXXxIUKZQA5v6nK2GkpqRzKjoD/
eNuJ6qKJMLQ8QSr5mAx3LHhRKBUI4lCJhWUmVb3VTxx65zNbHsaCiMibt9LVN/qtrGzIS99LWAZv
g9HwHMvQy594oMguR4frdasuc9hXLXd0iuKFWpsAGE2MabGIQbdLTg+m/piTZWYOCFcOsDiSG+cm
KE9SpAHJMdjLvvyS4JavYU31Q3CmO+mIA6wKeKFD8txIW3PAw8vsxPZrOj/E7Ot/AgnxTdFIs7ga
5wkZ1PhcSB+q5hv0s66b2GyyXruEgBBxpBvqVAEhxtMEanH1YN7pb4RM73ldXhsS8CEDg6FVKPC9
RdpNw105P5umf30xlI8JaJDWUmNP9sQlznt5F1kJ822DgoLtHOKCOaqIBa1V6KAG4eLw7NQcUz88
NYflZEBs2D5ScZYAHvE90dCSSE4DLGlsUz/qT5MhOdPwRX4Pn5SGtjyMc0LD2hCH51iVxZ2p8BZK
sIH0P8yBJLDcPp+/LIgDcvYY6oxViA8zBrBeZ58zoEPqE5pZ6KxdXv8Fo+q2O1wsigWusrL1PoZr
h7MjPdeFZ595M6+Gzm7Pcsyf3Z12pjqvNwdOVhtpCzg3Gk0zTAk/T251Y92mH1WMa6tefcsejA7k
lpPPPHamDpeynb5c1iqkS201mFBzA/qVvtljteq3YK+5+jk4dmfpZXKbxc2Pimsd4h2lPLqNhBfT
AhJOpa5JaovbqgaS8pC1TlV9lxtSGGPbfyAgZ9m2DWkyYYVyuhRgiOQZ0439zF/WAy/eQ5XxlfOi
032q26u6mBNWhYeHLqlCbKhu3cfSHR97L0PvOl5RNvj/r5JAUysiS23gK8tQ4x4Jmvwudcr6+bqV
zfczjV2WIkC8qrSJqdVYyrArjovHB3Fjt7zB9N4bnzzlD9vH7mJOAPo6tjTNnuAPZn5fVm41fLm+
HurvCygftnJVKDmWI+ndGfRPz1XfEC+11IcRIL7CA1ddtD0uA9a9an9TUQTLKXKpP8SRX/skPjLW
UVFCKhqQC/Ls2lEa7SYc9LvQ+GypzC8UtGRX9U6KMleqJK820uOsU9LvxFaKyplGFyxjo+FTjcNL
Wn8iRZ+IfRQlM/PJhjOkcHC2PEYMFWX5o0GzkFKrEJAhT8t56CogQ3YDrh8PKhuf1eYMvXcoh6Se
Orpp5wzvErZcnSqT/6rV4e2TOUisDj4Cmcn2MO04m5bkm26We6rp4daNvgbycYZaqoAYaZRqbcId
07i19nWLwnbo8yKw8Sl9eFPAIyWCKIsCeCyBXichmtndlH2wi1er8q+fZvIYCHAxZ13C2w6QF0RI
OvqghHZr1n7P0/SsSbU7KaYvd5Ffhtkdm5unTgKXHTSeiF+xuUwVHSqabao6Avg/v6Y5FJWqZUi1
q0/aPvsAKjYMiaYue15O5gluRM9BbGZ2K4vCxk52KEumEaMR4gTB5L/pgLkiTPKz/bQ0b2of8S5z
K2qlPOv57Z60sivst71oELPSEoTr/XTDiT1Td+yd/Mi86ESekk0AWBkTsLpS40gtLbzrQWJWY89N
4ZkxUXPYdqCVDQGsA8nUbX3Brdl6AYUA7/X1DW+ooHfZ7SFxc7juKYSjiHf0ehlSaeH606kknTu7
/FEGVFf2JpOFdlmReE1nLVSspg4RTvuLnTg3evyYnmf0TiUgPold6x7iLG7gGIVT348Hiod7M5Vc
WRcy2JilbZlLsF5kMorXXfkEgbVDW6kPkH5y47zcNTU1oEPtqgDheLEvqqjCrvagwDSixJ36z9e/
G+GJ4n196TtNLgYZq4JKqRZ0rprdlRQvGGVEQBF7sFvU8nDHLfsvXCq0jvxo+XR9Ids39tX3EYBj
1odkyjUYmXH7VCBCzSmUDcxFU5xTHAmuIIUqIEXRLoskDThYcwtSxXpyzOlrUn8v+7vOfCUWRTmA
ABS6mVSLbMPpRjd4jJ/qcl/syls0ztxNeMsGwf1tuiMvTdyrri1QQI4xaqQ0C2BUuTf2fPTSeBjA
BZXd8Ulp9DK4xCIJ9xAv86bdSDYa4AZXniHyGqOzHjIOEQAY7Fpof3FUv4NCHcVEQHxGsUUo1aRR
niV4/lAf03AXBJGX4r4xqTt5nJ3rSyQ+o9grZKRdHUoxXKZQHLl4mXuSXYWyICBFlcD7FeAjMiDF
dipEahyAB+Wum32Q6IJZqD0MBHRs11cuJ05sBq96u2NRacI5tR2/zIP9JHdsX9njq+Fp+43OqCec
hVqnACWTmQct1M2Q6WH0K7krUuLEcZS44vuagCJD0lWYhkD6IQf5c2eyB2WMbusQNfQ2IQgkqKUI
OFJ2RaqoAV5+pOYwsftFIW5rVAYg9n3nRbOkdQSfGHYq1MRCv5xOEB7yAqdxkxQynfvrXk7tnYAb
SlAsiaSjrNfln4vBDeoKs1lerxH7xv/MlU8k9mwUdtnJEsdEDeCEmY69uufdaqQyxTYMQudDRvFG
NW3h+8wBk6ADD4BAg3bmMFdyYjQ4JF87P3Cmv6o9RTG1nWDYEAO00SyriBVmpQz7pRrRJVI3YMpf
fNbgrou0P0u9MkXB6F1TlZp6MShkNNY0hSVrcIfpPNY4+q587M6pDaTn22klLhU4t3H+Yk/AqCxL
M7MfcUvrpeqpGGq/yuQbVGiP191w+1xdzPD/X91AcV+pbGja4QiX4xQdpNCacV+oamjbXTe07YgX
QwIWLWasjUmJ7ExqDHDmhJmjFP1hbL80SXFTFrnmtbV8HvL0cN3u5jnDXQwzt7aO0rZ4ziw7CuYa
LyT9fLTbT6PEG4qghUxMa28GyIsZMaVv20DKlhxQWw6Za2S5k+Z/We050f2oI9onNz1jZUp4koai
gtlaJVaUS37W3VXgJH4PLZS2MiE4e2hNxWIq/E0n+NiC/1+nDGxvl27bFuoEliXChSopib5kKElg
3NuZkUnXyc2oHRarc7rCu+4B2/t1sSWkhapaBqYGQjUXfFq3TRd/avPojKNOlMm3He1iRnA0M0tm
Y4gAEAjwpe7pauxm6q5UKML6Tf5FTfufIeiq//PI2osxzAnvno2Oww1/iB1OxR2fWB8d8q1o86K/
siX4WsWUsjFi7J10eGPxQzY9ANG7feG+q0q1MiX4nNwPKusKAF6WWk5hgLEtPajWrdQUBBJtQt7K
kICs6VhbRsFrDbKs+3idHx1TScivxH/ub4F3ZUUEVilrlxyLwoNid6N49d68y352PjQwD9EtpYN2
3cVtWQBXZi+pBlkygBwGVuT0oc4Gp+2IUEEZEbI9xvpCSm2ECl2pH6vuQ1NWHy2bcgPq6wiJBIuZ
0iUZ4oTafDLZfUD16GwneqsPI8CBWVdqNQUtLvGxU35p7+ITdIYbNxwc9We5Gw/Wu9TL1wdWQAaL
ZZO8IA9/K49HrgJ+FB0F8uRAp0Xb14zL6kSSMJbUhQquW4TZs/4MWnw+ohn6S+7036CDvfgQJ00c
ihibtCrAhFVrsz3nWGHjTTv1k76rMT2M3uDX5E5GO224o2YjCC95+8irtKWL82pGKdh0l+RGA9EM
WYIlgO+tHrYyAM52JQ5aAJ+2z+8KgGy/y+7+Jp2lPJ44V2+buzKVZ1DYiZIeLdxTq7mSitq2ptjL
vmBqtrseCqltE3CiDsqGDTyu19X3NrKciT1fN0CtRcCINjQ1DExiLWl1Fwc/Fyh29D/+mwkBILIF
euCKEaM/PIz2Ur5LlXYnZxR/weZ9ZnWOBJSI0ryLsxrfn+3jOxP+LLkIgreKy6WlQ/pZhwgXioAR
Q2pNUs7PbecpO3vH2akxFHrPdiWY2bWn61u43Wd3WZ3IFzZ2PTMlHtaRhtvP1XG64fe1t3fh3sGF
6t+Vw0mzAkykad4YfYMCCR9F5RTcY4tmIVDbojDkNF/QOIYxqpjsKiS8nvG9Xx2wOrKNQOW8O33k
ph91RzvZu+ncmU46Qi1cmfFmNh86qrhHWRXSDHvp6iTLYDWbzpJ+yrL9f/yI/AeslxVDKUTXZkDU
4whF6OWgmo71YWpQysOjBZ4tslvrzjIJCNnuBFj5joAhkF3XtCaH72SYTWQ1gll4q3nSrfENbFAH
44nUn6I2UsCUvpwWvQlgEEwH/ixZt0VUEcw/BGwxAVPksJKmlq9JXYqj0aa7yKg+dENO7R3/qb8n
hbamapbGTGaIdlQ0xacBf0TYwReNU+7nL+w4Pqh7iOPe88dbOOJnwyc8ZRvMLmYFMDOTOmOZhZSH
g4sB9ThWIDrz8g+6N15s7z0yuejP+LVMAcz6OQ+KRsPtrlh2mvrArA/EgrZd4pcBse1h1PuqYdz1
OU179ZCeuo/hre5nr/aJK5NbT6HsXDfJv8yVL/dbl8NcTjrruRMGgZtqj3Z2a6A/CrfXsKEU6/5w
w7ssTwAss1dk6OkiipYN3oq5xmvqatMOkrnuvyCPpDZTACpQWGeYD8FmyhDT7F/KffiyIOY4g89j
Xf91MH2JeC35QyS4rJD/phV2je2QYz4SCePcOC2Ow5E/wQeYDdcfwVNmOIGT4EJLvVISx88UoCtU
zaRsjQ5X9Ll8iRLbT4wcT7sx6rzQfr3uMH+4Z1yWKMBWpRRlN/YwFv6c8BX7Pe8F6HRn/D/Srms5
bmRZfhEi4M0r3Dh6UqSoF4QsvPf4+ptN3d2BmtDUCe7LORGriCl2ozq7ukymK7t0q9lbVeSSg3LQ
YkHAPk4FnDkxqyvTDiD0AoabEc5pombUunPS1tO+S0Tja6ZkeWWjeSABQUxtVK9KnzdXTah3ha3W
RvqwRLoZ4/EdiC8BCniRK7VjmdqyFg2PRag3aLGIBwntZnlm7SelbB9KU52/p8qIvpVxrkyvDzTp
B6g8RPAwIoeb25EkFobTZKn8CiklM7XB5lHvtT6fD4kxiKe6NBRMNhtNIvp1IvXtY2oZyfWcq7N0
ELI0UCFsqOs+OPSmmjjb2+h//lIcPHbCAkasFA/bqrjtg5+SddPlD5e9gTpjHCKGyaBOwwITgnVr
gP2PyqdR3mZySaGl7JDOExhkeNVVd5D2teoOmm2B9K/YWU85mRki7hSTi+WqAAz7QooTrN8LtwNK
C8NeBJ/D4+JAVe4RYxQSkV8jvpLJgaKUZpo4sfxQKN6Pwk0ffRdT4itRJjgklMPQiuforZUNPVhx
5+bDbq4eL7sC+ak47BuqWlMKHaF+g9uYCSEEh8CfHNnPPOtA3f0E5L2bpp31am46XP1a8EWP7sM8
8uvu1BiU+NL2qtDnL+qGJaoiP2IvLVo+zSoa6AY/vXljct6ph+7IaGaiL1RxZPuGXFnjnGE0Ygvy
CzhPo/6m2ohh7mttQG5S8uga/6ZbrIzxbjFlcqGzFlsor7pydIMyhp0bRAhKbiDnFmKLEG0OsKTB
X3xod6M3OXpJD5In7jNHeyKccDO/sVoTW/PqAp7moUzB8G1hzMH9h2JEmqFbj/kqUsdgOz+0ssbd
hWohBtNkwhpE64uD5C6mDakBR0eXOZ7Ustsi4+tQ5DObmLsyyt2IBp4JpR7hAk4wmRwL0qENqW4M
yjO4m6Nu0LMuMc/QZMm18uwZ7JfuIgp74mtRdrjrQ0oLY+hQR3G0R5DiupGznATHKtzeLw+im7rj
i/6wEDi1GfGet4/PJI65AXHCqDAdaTiNE4b9k9a29MoWU0coP1LSWtniLhNdF2e5FhuEoMFVWI/u
NN1HIqVaS4HG2wlc+byxVEMBOW023cUYKYeT1DjplQjcnfet5f63b8ZnECvLKPUQxS+M+Awu+nQK
O3AFZdd55ROLbfuTdKd1jkxSHRInm08n6sPYB3oOHLFqy12UxVYiVy18I7WNT+ridk4++xKpjUd4
6FvAv9rbwFjaJq/wPmKrFewIgzl5bQ9gaB2OTPC92tVgc3gh9pgh77ugd+U3HK4kWpf2Y4H3NKOF
Yw9b60ZHcyOjl0K37YHqatzOfazscZASGhHKogr2VtwtvuhhmgoKMPpV570l1l3pcHl91KZy8CKr
6VSGAiIFWT6p/VPZeWiGsC/b2H6KrdbEYYuIXkatSdAKOHyXJLuKbRFjVaWTO7Nit5+Ne/PzGxs2
BWnshn7/6SwDeRAoxik8IUsadqYksJzEvGNtbJAxt/Wr9KA4TIqSioL+cgH9a41PGMSYGcxVFdZQ
MjAw1rS8lUVArJp74N84sswVVaLY/nhnkxym5T2OQ1/gWW1O9S9omatX86SiNwACjhTUbB+Dsyku
GmoGc4HSKoL/EcnNXXPIvchvTqLi/g4fLMWmOpi3L4ezRT4kCiQtTUXsZ1n8muoXCcKraWaDv9iJ
Z6p+Rm0ku+dX0DItJeTukwUTTsudKexV61oUiO6v7VDhvBz2J6xMxIqIbmUL6KVaNxG4Khqqv3wb
lM8GOKBqpXTOMQFkvvHg9bsFwqv1ZwPqzvOeZH75C0qdjXEo1Rp9wbr+WIPAgla2eqfdTA+M55YR
zeg31Ob9JXI92+NgqmmNos1Mll+vEN0xYhvkF4ejdGS9qJb7ocS6djbHAZYQJrok1XilCVEOvhbT
btL/eKD413QxwB1UGZ9r8BEpQNdCaG3zSkVdxPSFA3gPJqLeRPg4/5qWmiWyhgKVkQE12wo9Ix0Y
CEbxI8SZSN3/A7rv3tBIYUZyUqI8ZySOtrxO5Y1F8ZUQZ8nkoGGcMl0cSnifKRb7KIeAoZB7l+8s
An1MDhEajDDp0ggPkNrIjWJ3MO7j8CG3voZUmyHl2/z7OS4iXZg1dk1htB0TPX73rdqL30fXBGd0
Q7k2aY7DicrQoYgr4tJgzFTsFR1FduqgSAe9+fkUEc2hpDkOKfq2GNSxgJ9DLOKNzVlA/NSgCTqH
uj0paLLpGTpEnkxDMUXk8/5E2bKts6CZsJfCyQrdCtcUnu274sWA7vnbMyb0KSpDtl/vooyVSQ6a
urmVe4G1XsSLdeha2V7mwh6Dr432eNklNw+wDnUU1ZAkC7xif65tkK0xLhNW2Qm+WYaGmdLSjsWK
uEe2d/BshVtO0jdineqL4QzGt1r6qVPkHtvbdf59DlqVqFSbEVPAUDdV7Si/7sxHM7qipBWIVfAv
S20UA7Vhw0Fm95At3+Lk9fK32L4Azx/j7SG4us4zDETXEfwPY3H6zvzFWLZ0Nzwg6YXHsh+6lJjH
dni5MsgFYPVYCpgexYqyq8Fl74LSURIHrLcOoJzNVPZ7k2qo3QTBlU0OZyvk3WtpwrdCM2hl6+1s
j5P5UI13SPfdVFHjEJu6GbCv7HGgm86FWI9soAxU8+7ipt4AKWaWtmRYQb18tpFpZY2LyCoTs/Py
DIgXd+ZOcZd9tcdmovsCr0iXSuOQDsPB7iDind6ybFh/VDIn2FWg3MU9DP5grC84xT6VmyItcnix
WHFUdRaAKfjUIQGHLoiH6mR9rX4B6d1xb8Xu5c9HeQuHHLCliIsVIRmmtPacHkYLA2b158AobIV6
bW1iIUBOgUIKxkDfGIRWxy8s5BgvOwMNyhUyHWlt19pDP/64vKBNEFkZ4RZkLaVpZgMAt6yUq6SJ
b8qmJlyeWgeHhlaUNqYsCAZ4SeWdHDeHEoMaYfWx0YLzUvhunHYEvZacYr9GB9ykKAgYBoiUMhss
Krvi04fGJFfWuHdpprI2TpZLNNQfRXAnkMEzKzW9u3NXBjgwzEE8ORollpMK80sTZRhfzL3UkA9D
+rNMSq+WA6+NO88cLfuyTxAfTOYgUUOGuYwbPESM8qktHizzZqL6/DfTJZpkSpqqgKdM54e8C7Wa
MY4Mp4hMJC7YY0e8i6+KUzTbmNV404LT7uSHywtjnsZv6dooh0+GObbCBIdHNyITBhI8BU9Hmu1m
CyTWZjhQmlESRwEWZkxzehjTCbIHsWfMqdvIs2t2FMhvfa61Oe4Iq0YytPqErG+MkSGjw2gwNFgs
qt2bssKdYkhUtHKxIDmCIrhp/hrB51R8uvx5CBP88EfcLVKq5BiHN+abcNy30UNPRWabyevVZvHz
3JKm1XJWVUhRJMd2cpLlG0RQxv5eiEHrdFOB7bK66uX9f1sYd5StOhyXrMFRFlSvSq+NxRGpfjJq
77gzO/fWIIQgTnQC80WPfiTBXTp8oHKsQXFX1tFxJSn8rBjeorW2sBGgEs9d/T4Tcb3uLm/UW8z6
7oSubHA7FYV6b4aZZjqLVYKis3fqDGJ4Ye5JUucV4ghFSutmadFBbI4fkZJZr4/bQmVSrEbrDMOp
UM0YXsb4A8mJ9e9zkZ8RFEMO7TikoYs7DKIN5felI0xsxkNrG8xNVjFDKWqZngTYPxMKtqzf1kRx
i+WsWHmLjvg2kW71uThADSyMuNU1zEVgxVsSOx4OvbEfh8OA/3bZNbYClfXKOFDN5yBdsjfW7Pqp
6z8lVC188wCtlsKhaNeD735iFEDyVNhLZCvdj2Qm1rAZjq8XwYFoOUphHEg4pZ1vgNC3hpA6Ckoo
JKE6HeA9/5+2jM/Wz82MaVJ2j1vGtyz/qZH1VHYaL5xWvptPkM1JnxuAqfmFCStkPoT9rhTIKdR+
5FGz85uvw9Xm8QxGba3qaZjAWg7lImQ9wntIR5QekxplHZjySwbBF/vyFm7SdK6NcqAgln2QjamO
a+9zcWXupoPygpFzJzzEhxFRSrWbMZjxPyyW2loOLIohK5qyw2LHo3CrQqsie2kxRq36KbhhqJfG
JlPeepUcbHRBFosokQF2bxmrNqMirVnODNK8jnGdH/oD6wdFFxqxu8ShMzj80I2mxqMRFyOEdEq7
fJm+62B0h46nYsuH6ZjdpJWdowJ52SxllYOSqhfkopd63JUg3k9D2R3FG0HUqMVRn5BHlNgYcssK
DGeqfzfX+NpNcWJyFnibogGVOO2kq3Lg0o9Ln6BhGlHGnmUWgk+z06BfMndMtwvtLvDKw+929lkk
cI3AZj7PH0tCtIR1yWjgvuWIdz/0Sl35J5/XTxW5kawZSCZg2EY7LtWnj3iEiXeIrIpgneIec/mQ
T3JewA/L6XbIwdD8NFOZg7+csbMN5i6rqzkDp0qT9fA65da6lTG+Nvkziu2M9Akt1wZUE9gtEFMd
19vf5myWAzBFAB1/PGLrwil01RZUyYpBeB5lgsMqQa10K7NM9KUaUfOlMIf8ui9imdQS2z6356Ww
f1/t4IjhkygJURLp/AIv/Maubwp3gt50+x0aVchbBGBYR0sIEb1vvxnks10OpYzCkgqhwHuONWVU
dz1u7RRKX40jnqic7l8ihLMtDpvSPtN0jJTBE+XwUE0YmRNL0U4nw0ev2bWiLfeNBCaXuEewFaiV
HXZjYpv94l8+ENQn5bCrmlDLhdgL46B1w+SqDwiXkbcqudpqTzmwEkJllHJJMqDEbidPizvcBrvk
wMYqEl8/TI7ox08VRplqX9upfrejNprwJZ7/pxtLc0FAgX0OXjIUNGbZFSnlaOYX78Ojf78lz/YT
9rUe1siJOrL6eRb3WvRSdVcfYlpe7STP8xMhcBXyBCnQbK7Rev1cUh3DlE/yqq8Yccsxhg10RBHS
i/dsiK/Yzz6LfP6HlO72tXneNQ5Nlgiks8KEXVPvE5DYQkE3cKvEUeAGzRdxT4WVhKfz6mBt2+ny
sCBnDTJ0tb9fEuLVTHk6z+5Tx0NWTx0rDi5QrjWsei/UC/KfiRdA9g7//1UbMeITJ04xBve6nu/U
tjy2aQ4meCGw0W7jZk3q5dPiNmF7bA3Rria0stYV8XikjgQHPWoZSlow4TPP+WkOkUi4hh74ZVjZ
NKGANtiUJRUiYpyJSavw31LcgZaFbkvBE8XWb6lAiDLCYVdZ17oSajXSiNKx605lciWrRAS5fSWs
FsLBV68XRdZBFQmVKkivoa7SHcsDIxoF9xAVR2566L+2JJ6oQmzaoZq7EE0vvV174QMGmY7ja5mi
asRUt8a9dsgo2aPtM78yykVEWaEL4dKgRMreA6KHQVpfd6fj5JUoU1FtUNtfTFMUCLSYOkq/f17s
4aiMzcwu9hhaB2FoD9FoFznRGU4Z4eKvwZSiIFmAk7JwJ2fIlJY3eUP271NWuHBLizNIIC0MvXaz
J15rvrSvTl2FEuaCBm1x3566xCWnSDYxUzlvIIeZY59NQczky/Tr7KD5LdI+BXjwFSfzaLkFdkjf
XWsrY2wL1mHYWEudiqZDRwBmzYtrxZ+U9HopFc+kJO223zQrW1zoJZVyHiQyeh2Y6BJ0qzDeFl+P
r1fCtYkRGdaIBXXuer8QoL2dR1vZ5YAqa4LeKljxBQoWGC8td4i3hJ+VN3lsEGh+0Mm6MOU4HGol
9RCaIQp+/z/OYh7TI7gfcpvdtJKX+5XDNFUeLuPxX4752XE4HBOTujcnlt5goS179oeg8fheHhSs
kqK3IFbIvxITWZrKpgIuG/GXNs/ssXxFW9PlBW1j5b/r4R+KapdPoKZn5cwO9A/Wg5pR4gmUBQ5G
WogKZCoKf07UHATTDzvqtUEZ4BAkUjpdjxkvVeuxprlpP9ZfkEPwFG/c5/oxlrzLW0b5Ot8GprVS
poQ5fKD7jFeVlz0mrZO9sDQeBlcf84WEq21HMKFLJemyavLyMEGl9egUxQp7kJkqw11f166uUE1g
m/uogW9YhKijrvNTqpFSKcXEekWH9vMc3wkUYfv2vq0McNjUtpOsNgaCmVaDrgTrdUBcHCHb/huY
ZsOmtDCpJXGoVOnVIpeGhiWNykmV0s9mPRIPs81vs1oUB0NG0A9Tt8C9hUg4QGDWE1FwyeWOuIy3
k7krOxzwZONgNha7sTqXtczVTujB7cS7MnOWtyhj3IfpR8DhbJMHoLDKi0gVAQ6BdZdH+0Aj0HTz
Ylz9PhfGBF2agtsYc9hRokS2Nja7Ov+uyctV0mZOBhkc4uBu3vorexwUKeW4JKCRZFdGVdqs+yVy
lZugf9O3hk4BgUyE9/EdqREGjts5YaGN7sjZgxVQhLKUAfbvq8AC3d1RYahwb2HYZf3PJqEgYTts
X+0Y8/6VBSWRrCRlR1YEy7viljttdpf78lC6aEcm6fQZUr8LlFbWOICYxjCJFJbdTg5Z7sgeo8hq
3ea5AJsTeymQ3VDsBy8Z5PBBHfJYEArcsEwQuvqR7xlzfnA1gc9YRcKK8RAILpke2EzlrJbJQUaI
c5UnC45VdsUIS5V9AM6d0Vd9SPoQLrgdr6xscbART33QTRoroAE2dPQRq3fp1eKooIOD0AOBF8R2
WqxDZ+UtLboR836Gt0zST2l6QeLNSyCyHT1fPscE5FocbMS5VIBCHG4v5a9m6CCbYwc6gbeUDQ4q
5G5px4Rx9yTlq2b6Vv8ppEIvygQXt6RIk+pqjMGgKvxaDtdtO9oBNfS9aQMUpJD8Miy8FrmtKgTQ
QY5ojHZCIcSYRG+X8q8k+nX5e2xf7Csr3GZZbbz0coraW+tNrgonG07hNSN6QSISgxhkEL7pZyt7
3M5ppVWLaoJIJcNAZeZHtxFG8ARPumn92Wc57eRL/W1K7MvL3ETblVUObXMV10cwwruL2Mv1ffCh
dofV77NvuTo9QpnncsEeNJH6qzOexvhrp1P8J5s37soG29mVjWEq8lEJQ8NJG/s3KU/rMTKAzM13
5fdU9WafvRHBpUQS1lPbx2FtVUWT0LBE/YAyzgTihnbasc619mDuWXOt4WaJd/mLkY7JIe2c4n0j
MED6HTRlbvAqOM2+81R0D9eiTeVGqePGoW2b9qJeTkCNfPokIkjHY9/EQ/jyqggjfNtmCabftmDp
hHy5DqL9MH0xFeLaoExwsDEXEAopGyDs0h2T2K+kXUulsLZDi7Mr8uxoo5mVYz3h27DewvIez7Zx
B7oYEAGM+6Ag4PwvnoC2SQPqZwA87vDKQhLGbYxYjPm74sZec2r92l0cNiJsuBOVD2GQ9y6y0M/2
2A6vDtrSmV0YdvhIv+2FnlG6aLp+TPbprUlzlW3f8yt73ME2OyuX22U0nPDZ3Fl+eD/YeFf9YhEM
LeW06R6GrumaCV5FqID9uTgQcURqwRqzyuQwlEdR9UxKjWT7g5mKqoBbHGO6fDN3qo+DlHby78Hu
8sH4xsioGq93NcgtGndkKLj5wUAKjfEMS5csfuBqTq0IolgYR2ZQoTpQ8MAosnbNiBAFl+Kh2rzA
Vsa4r2VVVlTVs8Fk33+Y41MmforyYy5/vQwUW4irg7ILJOSSIuJ//vxMaRUmqjQNKB7MN6BDS0n9
1Q0/UEG7okkKGu4VUeTgzhzmcgxBkYfmufaZZW5NYdf78g8WPzP5MhNKEz8Sik+BsMqP8Sw6OgPk
qtEBTrVr6Uepg5LY/P3y3m31W0OSXIGPy5Yiabw/VK2QNaaImEYAfS2iil0PhbRqr+r78XO0z/3+
FO3CWzIxvfHN/jDLeUaQm0PVaQjYmBxEVdnsnS8fjC/gOfzMpsWR9aGi9i3s+MMmdzOH8VAlslAj
vaS7+m44JD48v7WTX4MHFt0d1Ti4dbT/sMfdyvKktqOGKQ68fwok3+Nj6uAF5kPHnk3Z+OSebjwr
/7DHuWlfg9t2brE+MXMLsGIz7vLgCsFOcMu62QOH3FHCIv8QGgWM0TIidWd2BnQWZW7imocY6q0C
5imtg3K47KyE0/APokw3UmvSOjSxRteFoEJJnBpJob4ZLw1bVaFYhGDVd6ZbNjfEFEzVg+F0SPD/
Lwqm1Iq4CL8SoqavG6wI2SA3jJJPrSkQM41bMLI64Bb7E1Y3dNIkeYgLDvFHcTNivqt8sgbv8nfZ
6s5ee57F/oaVjbbWqixnKVVFSE7laO4kM/I69VcgDn6ghj+VAa3GonJAOwIRJLIzxMUff1jmcESE
yEWsgWLD6UzVkZsGQpwjOppqp64rdP587rXd5bVS28mBiBb36JlaWPZ4PGnBaUqPZExAmeBwA0+X
ppYZV7FWXafKY6xc9SUVJ26EAdg3Azxisq5biBX//GKDroZaYsHx2OtIcqG53GIianFYq1lvKz8u
b9q2m5+tcT6oS5M6jROQyRSulvIl/EjZ/Y/lcA6YW5kK4lw4uXw/uSxrPO0ZBbzkZffkA4/aOs7l
9EGRUq1CQN8ee1RilH3zMkG4WYSeKC3c/Jf7+bx1nL+JSLGD7hUr6/ygcsL9uKsdE5yO9rKzrmfY
TL6ELpkD2ErD/7GhnA+GTZO2cthgyCw+FAfclWAPbTt3vjUfh2fWLRqS1R/SJnd/xbJohSW7TZiW
UnM7nMynRrOTZzacn+3mexSFyPfL9ln7d3t1LpWXRFLZhmqJO/O4uJJdX4O36iU7SbvgMX0qUFmT
RYc0unltyuhpkNi0DBJWfx6+ONJkJWLDLPN954ITdgdm8J3ws0cXN2PnoYrWm2tcmeNOX1jnOqan
sK9lvkuVXSj/mqiOf8oEd/4qeR7UCLyojlH3N33W+ZKS+opZOJdxZNtFVkvhzl49SJmJflnWfZLd
Kd8NxOLZt/bVBNHdPfNKIbFnqgK/CV4rm9wJrIvFFHI2tG8ut2L+mlGsV9Tvc0cNpLn5PMvYu67f
gf1QpVoqt2/n1QK4cwXNeStJIJOM7P/gTuAubdA6oPvJkYTGy0sx+Y4kTZ20cGKXY+VmV+Uze0ww
0nv5VvgCBi80BZLMAOyDv7v//12bydNijroFaeL67R4bWEoWVATVNwZWueCDrdLpdtnOXGxJcQlP
vHyGTZHdEquQpyvDWm0yeAVrBMncNLUjt9lX3uK0h+RYqDY1zUntLQcaXdxF6YLJGkxL+7qwy4PX
yyu6fIRNkdlfLShICwvcxChSBtJ8VBrZCzLpuygt1BGmNo6DCkjcBSKG2llL0uCyliTBYTwHuh06
zEOo8TBqWRxiNJVmjCLj+o5nN0BP8Tj4cvD5v20dhxBtFKm/H14NqDbbWwlSoTFRfqe+PgcSVtrN
YWOgLbqZ6utxlq7AZUqE0tROcTAxd5piAOaAc4qG8UrBbuVfAiXxy/7OC+eVT2pEWTa28YxIEMv5
MmeVK47GzqhDe4qXa7GsnKSSqWIA4XF8cUiKG4jjDm8hVA9hjMJX6h2oKFxhB8Vat/2G7tvL/rDV
naYaZ1R6y0SsztJoQnwtZc0S8i7YzZ/ANfukvPGTg2TtLRNrevJu/kaxKTE/u7S5HESI89JlmJNF
nVz6mQT3yXQ16IFjJM+d9fPyCrd9xUDwIqHv9J08ZCjKcafEAPpxOUjSJ7XZq/PDZRPb6RqwF/5j
g0PYuUaZr59wLzZvnSCxF7jFCUOrUFEOnJw4X9t+eTbGbV2x1LIyKtg6CQ/xJr/OMBml5L8UNFtL
4qvaE3lzav84sO26LDSSBDVRdUYfn6ge40i6rhJKd2MbNc6rYn/Gyg8XMRpMQQGmS/1ulB7n5In4
Riy1+t7jzgY4dC30KjXlFpdSEtuSj9FLT31Vrt9Iqe8/0L6NQ3W2xaHsAglKGcRkQHL5XjNeBzRp
CLvL66E+C4eyTa/kY13FyP4Ivjrsq+KUTdTLexuNzsvgYLYO1KTsckQsjQ+FNEaUG7m6axbgwsGt
7gcPVIxELIqf9u1GtezCBt9oGXYIHNpoZ1I8BoSf8X3ac2V1sTIC1Qfrq6x96wP3P30XfsK3qJZc
MRmwNeFDmDyH0yml8jp/eVr8+10MDgFioQ+DacA2oQPVRI925KRHyzO+lCUkJVhaJHHCb5eXtR28
nk2ybV0dT2WRilFg+cxeO9Wpp6PCIM07oaQoOqjPw8GAUSZqAn5MhFzB9CpPwl0ABYvLS9lOnJ5P
Jz+xOwoDKjQY9gMpZnUoXO1FvzO84tR5jCo4AFkXcatTXs2hAdqwUWc3sXeL/mlebF1r7LwnUqfk
ojg8sOasLrMF+MmqFAXawuTXXLBrlwFcsZNeReqtSVrk0EFXraiJMH7xVp6DwghsmocONU5rl3lB
SFbyCdfgWx9jA4MPg4hLNmru5/JJpSrs1C3O11Bzc1QLjGeim0Rx9CPADuMi823yjIKjO56oxgTi
RPEEnFWXBUu8AMAFubUNNYPYGprjpbs8I1rACPfjex4XqU2iYWKJCLVyBjW3jRaTIxSlI2WFBwh5
LNp6xuYt46NaOqr5tR38yweXcgAOG3Ip1KeiQC5K0h7k+U6Oid+nPNpkn2wFcoHYCmViNVgDKios
2SV4kIW90t+aUUNfIOxRW8bhggpSSLSt46ow9L08HLr0WFBpDvYXXwh6TA4VaiETlaIEnJraqe1d
M0ycQLalhsJU6tNwWKBJbW0UMSAu1E+TfjRKItqhzua78t2sQgmL3QusF0BB+c4Ca603sXa23djZ
MgGnm+tRJFFTRFMx30mFa1onFVoN3gMxx7mZW1cwKZ0etiXvPs3ZxDumqHooS1kGYCvGwegOgvDd
tG7GtrRrZJK7/DE1Xj9wfFYGud4DwVI6MWGPlF73heQYf6yysTLAvYIaqEiaIiSfkL/4PUzgGx6r
WDOmiMC7vJhth1gZ42KgKKpM9Oti+xg9LlMZCBECZTbrg6bHfjaP0coYB275HI9y27CURipiuO+2
KhO7a76rNeXmhN8pHMQFvaCmUoBVsQ4sTIr52j7x2eA8xiTZPJMZ+R2VAqBscqiXtYnZ1BpsRqMv
6p9K4QPjRir4KP45TDzZb1tLCfwOgUIZPIbzUZaJFyq1AA7k5qmP4kbG10G+yTBuonFP+NrmO2i1
AA7dpmoJO6nDm2G5za6CHXs7DvZ0r+xGppFDMoIS3sbP9adjv+h5CHMyGEfLZ/CFJBie7sLKvbwu
Yt/42f5eSMVskPDhs/p6niY7VL9cNkAthAOErARtq8wIgOa2cRr0hbfmwaidrKM8jDLEg0GVlrEs
Q6Bm1HwlexD6m9mYbRrhqB1j/74KEEIxLJeuwLXQ+bPDwuxpr4BOv34bvqBaSDbDg7PX8VP9eKMM
k1LDrQXd9CDTC764ZY8gkfACCkn54f48z8ohrlXkOSFDDk4qhPEueo2ET4MXv9LMktS34qKeNg5M
Ne9YqFB4VfM46a9JtC8mkvWKOLQqhwqKWMkWpAlRhNj/FvkBBUPlgfp5x9qpMYgaE09kyjk4lIBy
4twLQs46jQ1bEjR71qg3F2FC40vAQRrndYQ1hcmLjvmE5unygaV8QeNihBh1UGXsYIC9InNvOamJ
FyMRzIZTyoVsuqTWwwEE6Br0Mh/heoX2kHW/qvrT5fUQR4hvHREMcel1dvMYweioTXvVG+hdsgLi
hbX9cDgfVY2tc4ULQVMsS8PIo8Jn6XuDRvr/F/hMD4wTO7ihKkXbrRYrg1ycAErzGkLxLCDx5cpp
rlRwMaEb9zq4EgZXB11w6o97ikGf2k12sler1DMR4zclcw7tR4YRKeV5oQiQiaBY48ChGM0oQF6T
lSoZa8qwH31h1+xIOiQCHDQOHHTFkqQ2BQj97gVnfD3Swz9NRdIr9dKj/JyDBs2Y+2bscD8N4o2M
XhgqeU45IN8bUmhaHBUtPk1yJTqqU91Gj6abNLYEPSNxL+d2+t/Ajm9knhVjMhUdsb4oy9dWqtog
n/x8+fASm6Zz4LDoxjx3DS5ba7Dl8rqlqjaEO+tc0FAXczJlDcKfJDZtWcCz2LpRKLVX5rAXXnk6
jwzaYA6GiC+fLfoxiCDeHI4ncLs4aq/1bjUkL5c3jfQEDhnEEtp2kYkchrUPn9lIN0KUm0Kz0wNk
Sk69PbxeNkjtIgcKYg21T1nASRql16V/jsR9RIEC5QgcKMyxYfVLBVDo5XvFupvJfDrzpEsfiUMD
KRKbqGiQIYsOvxUGUqd2ywNTGAjJCVdqNRwW5NU8Q94Q0J3EX3X9m0nRQ2//vqqalqgZuiVyH0QB
le1QjvggmvzcTn4U+pc/OPX73NeIFlUTYgEOVua/SqQuM4pXfdujzgvgvoYYxGgeYZlsXRXtRHbk
ufHqmdI/2i6iKGcz3HfIxKaBVLKCZ68EakvwDGO4ROp986p2Wdt7/dh/+4AOHB7C/5rkOwpSsw0C
XcWnibVTVqOQ2tkjOn4uf5+/xHBnK1wMJ7RGUzUKqkMd1GNBe4Si3ZLbjHssO7YnSkOA+Fpvf80q
KIitoFG1HheBJlyXyY0wXwvxR2be/9g4DqrlucYsq4GNm4/NYbyOXDy/j2jcv6UHqdjxeI8F591j
7r9azyzEoJ5mRJBaED/VXfsMNa5doIFFdtGIsJHaOvbvK1OJOoSjzFqNW/FJXyCS+VmbCGegTHBg
MMt9WhYaDmsGNgfR/DXppyYm0i+kw3GIMIbZqKczvo66U3zjVO7Abd4dddQiWekpL93LDk4AkMTh
w2ioY5Kn8LhZKr2wNB+mxiRo5NhffMkJOGxQNLXUaitEcT0y7TE9ISW3D783mGovPlZkP4MCPzsq
gE49rCtcPpA76LpdcA2tL/uN9Ny8ZSLW1Y7KnRJO8cb2t/K7Vk1Mq8wAsOX4RZG/9uOj/IFZ/fWB
5SdJWzBgROWbRAF0X/J6xoPV1wziK1EQzot8dLk0L0aMZ1fjhrqNLjCnvI6vi71owfcUL73VDpQU
8jY8GBjgAyOPJuvcmU21LDesCLXjxcorL68T/aAbSeNkgoKCoVwTS9z+VGdz3PnNlqBqNIWZm16M
QvDHMnGqgDpRW7y+qqGyDm8RWVq8fv5EoqmN80Hr0HnYet2VdgAnWgY9E9Bns0b6zHir6S7XsY+s
yeWzvI0dZ8t8rtMq5NQyB/V3whtDg/f1aEN1zmWDdeULlaLZmnBeL5RPeSpGW08to80eUUh6O2jX
1cnY4ZF0ombqNmFqtTIWdK5OWTLO0FDLUa1MdTcwIzvqqKLbdqy/MsFdi2AniNKRfbZ5N/msPzV3
oJ8HFmbFYYTuVNZh0xlX5rirMdCKUsxamKs1f1bvmsKbG6K3jVwSf76g2oN2SwxJNRj2YTLOquoG
+95dvjbObAtPZJ6QufY7qF8tijthSRGITVUiRy2ZmR2Wu1FWnKHxA+0uM16n6CWQG+L+2oatlUnu
voQGRFobI7rDovJNoxe6rE7giq8hRI/Tu8yLfYW4oilf5K7Mckn6YKgwwtotd1F0O6QecYw38ymq
ijltkJrIaLP809mVKQjGWkEIwOh1mS7RZCs3KugNWeIQfZ1ER83m/bwyx52trheKPIyAGhOe7i1K
wYOaYOZBcmSMyfYfoB8HaJwXxx0zo8N0bG6iU0MZPo8gSdUJkGe7/94Fz7/PnSuxmPtEWuDzYx+f
eulg6eneXJwgv5W6b0L56fK32rzBVqvhTpiltlM6xTjFupntwqR3qgWjUrpiT5NAuAX7qfcLM2VF
xtSeqPC9dqoWyTPahADu6qmK3Ti+SWbiMG2v5myC84SmsuLWlOHZi/IjRNt8PDlxe5ilzLm8a3+5
qM6GOCdI6iCupgke3vwfadfVIzfObH+RAGVKr8rdkz3B9rwIjso569ffw/F+2zKtFffOGljswwCq
LrJYLFY4xxlcynkYnkDvAE7AfwMmy5XGmISC+eGwCbFyb7h8BajF0q/a6y+QFNPhHSeuOMYmElGt
8mjBeYpezEc6Siy4HeBrY5sWS5ag13irSQsVR5bBel1RFDJtoAIVoF7B8GqtAsv8cCOR1Mn18Usq
xd/NevZEvMQ4O0l36kg24367rKrztcABkB9WT3bBoWYDwdmhk/UUW4x3a/7DlXaxHMb5ymkvoXMN
bT6/mHVxpQkWcTsQvkR28ThcaU8cBalxHCnIRHNyms8JGBJwwl+Ll1rGkCms1ZFPWessXv8inNMz
r1bJU5JtzlulQZ8ySpNNYdsoqJnhGNd0hOAXLdC7crfq32vKtuopQ76mWg37Sc27CaR03U8l/s5Z
Ro73Yhv0Kq0TtTEDpApl/gaqrJtcpV7+UX40b1Y7vhItSrrmHQvlbB3bq9fMM+AJc9hmrPxMjcd0
dP7b96n8TVCKEbSsSnud2GUrfYune2Mqfx5L2C9NbbaG8SWCAFTMlEb0op+f4s+NhTa6yNJBNpTE
7nNrxecMpOmcAGc/irvYA+NPinRE0zCd6seIGyb5xmDwGlBm8lh3uGbO+I51LdMUPTrUzMHdsTqU
T1hF97D2NkiQZhYPlobnmtkOvtQIl2kWMPVbqR5NU2L83VZlW32kr5aayynBlcc4j1rWujavNPog
a0/9Y+xktvKAwAq48EugcbZt94gByEWFG1c1oOn/bo6RXpIcYMEoVqzFQ1xFASUsHgaV5/JpFPCH
R9zIYcJT2EY1mx1yvTn4r2qsoYirm/rffwNuQm3tSBgTkvRxqWULcvPgGBTa5yVRTWtZ5tJRWz06
dxVp/eMTt+szNsrR+25zppGx7JFBGmk+zDeVT4b+cPz93bO1+T7jMxJF18yEDjIDsmW2QgE8XpVp
FVX1UVX0b/nU2iMeTFq3cNKj+6YI4Ceig/EJDMLMrgldq+GepuHjDW3HpSQaY4TsAK0Io6X9dKzm
ri1upP2xbWahZhWysUZ1pch3auTLKWcld3dK11QJ6I/4x4IzdaVYDgMtzVSyL8iv1cDxvbsqEBmU
NCj8GCbbMVTP4J0EAwZF43hq5S9rGVld8nS8TPsucCOEcbXjUK6RRIsY6ak/FQ/jle6I383nX+ne
6UrlsYLuLtpGHuNypVzI0iaHyw3rK1VJrLrhdKnxVo2JzzpJakmhw8NiWCtSvMm4I9Hj8aLR3/iH
S9jowDrVNR7MOqJHSPzZr14EapIixhhVetUOHBvj7Q/bI2QIpZplLYygdfSHxS3c2CMfiNuCOi13
xY+8yG/38Uo0IosEwHDK28/ZeJ80r6pV0mEO89Tchu0MZ1C75YzZ0bLyAJf/mHATKPsWcRFJ/74R
WSKTJg8DRK7do05mqzMi93i/eBKoyWwkJFIf6UmG1gOJBKZ8p/FKnLtXxGbRmDOUD6auhyFMDrUM
e5j9ZHoM6weR107MU4M5OpkqdHGxooxhRCRAk9IHTU84M4L7h+eyF8zhUeohqjUDxRhTA6yAavfj
N6XkXHA8GczpAe2wUJomGuti0y/Gmzo/E97M+v4B/VsNtgij1J0yatQzt/q3Pr5elttMQuSqfh81
mWNb+znoy+az5ZdinIRUGLFkPcjszgqAyMYrCRyVPvD5PN4ACOd4soUYHQ1btUpvNa34PJLva/8F
Y6Jldb+SRyN6X8/lRjUmFBEUEWC8EZ4vFHVYAqRn5qsnmpDWkQYcLO5Ld/8cmZIGMmcCOAbGE0xz
orUjRScXH6qfkifbg596pjsW1nheEZ+jZz4+m0+8fMn+ubqIZdxDnIY1UUzsYGKMQSfp9+XKS53x
RDAeItMUAU9cGOSQfqzNKzPhhMS7Z8rQRdnQAaeo/jFoIE+ECBVqgFn9bZntVcLcCa8rbdf2NjIY
HVIhFotqhA6adF2sZ2MZ7Vp5IGOglU9LwzlWuwu2Ecb4ujIlelN29FIYF1tL1EcUzngB6d6iAftN
Fg0NBVsA1/5+LcRNUa6FCEfUe/F1LlvqTwrjkvnVp+XTuGBKjNa7eb2DPKGMhzUVwP72Eii9k7yz
ZsAHddFgGSpHt73l26rG+NgoKqo5MRfM1ik/6uplnd6xPZvvsw2KoBBckQiGH+p7V4k/trwgjvP7
2X7EsI5jMo40iBMaq4tfEiM4Dgl246qtBsz7QDGnJE27laYNRydBiSMDGEzr/kobRly4oLfKJxsz
buUxvjQmcZabKXZkljqvnH/IbY0qcGMP2dccMHspgtX8J6ilrClKrEV9SZTHqi+dwjC9bgoSMIMV
N0QZfKlqrTodvXmMra4I0XikuJ052BqQidv4c68WztTm/jyLlko6P+urT5l4nWaZp/aJJ2NetMse
616x2kgEk0rEcUS71bCtnnRnN7FW04uKok94Lkcv2S25UzwlQPbZmyRcGzR5CJrAp+Ot3D9Ruq6q
mmjIuswc40kGVL2ao0GqAjmjXF4r0U0oOP9NBnNq66SZ9QhwtXYT34zDS6a5TfT5WMRezGKIFzWY
IwtDT6exQpBaCq9xaS/afWN+MMW7hPCeFJwFY0cV9Uho6mKA6Wcv+plygLRX4v3gkVfpjAkodJq3
qRV9PNZuFwpsox7LZzyVYysh8KOJL81uC89QPgyNZ8rzCQidtfA61Q4xPxwLpUv255n7e0kV5ozr
RStjwBzvNMpi0PmJDwhcwNHygrLdzMZWN+Zsd5UsZgO4ae1ccvIn2riSgm8kUeFNaFLvPaPmW3HM
EVObMuxEiiasKJ0FFFKrkb+LiTfInEIm/c7R8lE72hxlzOHJofyGIizO1tzjcgS9xfEO7UV8W1WY
mMKYMmEQ6D0Sjq+ZaLcyWApmS+RNru12xGzlMD6iUGB6kwmTT0+rU7jieXInf75qg9Y1kQ7t7TpD
bzAXF5m3gozbkCNd6GUjg9MfrPhJdCewL1LYMTDjEif9Qv1h0nOWlCeT8SOTtoQreeuDr4pgEpV7
vOi9413jOJA/unxQ3A6lCNHm0CY4z1dVWNlSknAU4Ulh8oVTnaxdnMM2sv46ms+r9FAp/83CWaLi
ZdLaPprhc7XqaVAe15rT/8JTgXEM4ZqX46JChbY7mf33EoMbNcexcrZbpX/fHFKZzOFCBFALjsp3
PQEcbNZw9oHjRdk0pEGW1sioEulJ8SiIguTLGNPnFmPkPXeDjjUAABpIprKvv0EtyrRPi9HOJkcH
wyUqdL75xXikIKzJHc+J7gcqG3GMdyvCIS0xZozHbXJqrylhRR+g03W9FcFW9jafvVzxYNJ23d1G
JuPuGqGrdEMQcCEZwz0plpu+0EqrI2vsIjLghGK7xrcRxvi8Edg7S0wzrVXrJct5kq/L8XTsCOgn
/rghNiIY/0YUQDzNEQoxRvmSRvdJeiXPAEMNb80051ghTxvGrUkL0GxlEaJ0oIdWwaItljgt/0UI
9GIKWHPV9G07ogN1KQIhfqorf+RSyh3aAGQwbs1Yyq5oFxG9Eq3iris414B+M87j1SoOj8fbs0f0
rRr/2x/8nx65jXPQw3UVRx2LRhM44UtmDcAqyi39rATGCch5Tptb6W0cNE72tLqFY37mHTOetowH
FFVRJuglBwWX/HPK3Fk2rBaT/bxI79A6oCjjBQ1SRsZEZ99NclpiYo35Y9vzGseOXQakMC5jarRc
FiVsXfisogc6SK5ysA7k6Ku5eWNZ+ggQUfd4C3mKMR6jB9NwXmrlaDfK1Uo8VbVD8nQsYj98lRRN
0lXw2KFr+HcrUfuu6ZWcpq+BSUFr0k5hk85SJYtyVS0BT6fdlKmxEciYZWnOXRXNCIvekEUm1PfB
Ktw5lOjgX0AD06/96aQu6jEmiFpxGUUm1Ou/zR4FghqD+OPyjY7yCs57wMG2qjGGqImpiNlh5JSk
6kGbrxpE6C1v1mnfJi4KMWaIUVcVJTtcyKse5MkXAUGYzkuO0d95tGiM3SHNt5ol+HLtJrlps7PO
RZfh7QpzO00rWG1AN4BdcSiBB6V5jnwKNkaTbryq1v49dVkx5p4a0mQJ4xXayAWAAuLIKjU0mKZu
Hj8phAcVzhPG3FTA4KgLoYKweu3trioseZ2sxLxblqtp4EHncvaJhVjUp0kQc/r0jM1T151DXs1p
P092Oats0+dIsrBASyuu+AVwEihvICE/RM5UWbSLBLwADu9NyDFvFnLR6NopN+jQOBWa5VYTuyv+
d+z0eOvGOAW1zSQ5V2akYefCigGHWfEKQzw1GE9gJGI8GxQ+iRSfBeW57BRLbD4ea8Fz3Syj9DKO
s6Av+WiX1xTSOnENBfTsnVPfygE5ceGFeavGeIUmbcwq7kViL/IT6b9MhsfRh7dojFdQdACyRCoW
rfyEOKW/FiwwCp4ywTKfjbvpOgWL4RDwwDDfRswOnB1h3AMGO5Z2pAWg6KWT/NmZbnNnRdpSPhUD
4MHx2rEblAc8oPw782eOyvtrqpso28gmITLjLpIpxPhwkdNaZdB+0v0kaPz2qtGD7pPpp1bmRCBu
PJa5v8p/i2QTgD3crlwQtA02rWIN452pT86gcfowOHqxCT/wosZCGXfISnenCMCiTd1yzvAu2LUh
XfSgd8wmvC3FLlqUEJ42RpugYBVn4lFmOdAMXJWBAETvW5phMTWbx2ux2xW5lcy4j5BEedfTK5ji
1y23Jrjzeis5rfZ0ym9lNB6DS+P78abtZ1A32tIF32gbxVKEjD6comZNLvGqZ+IqZ4Du+NwmRfrr
/zwPl3Wl9rORJDf9lLxd/nRqByPHTuwYTujlINfqffPEK4lRr3EkjvEq65AoBGBIeNqR2zF2q76z
xwQ4mhxnyRPD+BYxwhRFnyM0w0y9tRi4whpHKxzUNXl2Se3uSCHGn9RooJHzBI8e2R/AJF966mfx
vndXVw5yv/h6bBc8tRj/EadFUqohDnMaPw+Rl0kxkKUCsfaPxexfNSA4VmT0fZuozjNGIZk6sOVQ
ZvnFZ9vZFE91PNNUUOTxArZdD3URxoY1dZKMsZFhr+r4w6jeNead9p5mVUNBmwHmSWQw4TDmQMSk
kqaCmkNXugSzW/oAfiM1s4/XbV+TixjGFlR0MVeKhJTPUPzIZVdORitbvh3L2H+YbnRh9qZa5a7q
UnqHOAZ9mNKJj/U2u5bOik/bKyMus8/+G+4iks0Br6VS5cJIe0OKH1rtxDkCQtWvxUdh+ZoZ/ty9
moi105hziHdvlY1Y5q0aCzLpRQm71gCMSXrs1f/4feZKUeZ+itBiQWx9PtXyg/yuwvzm9zMXh6AZ
eakXiNfl0h/VV5lnCrz1YS6JLJcbUFzjaR2mH/M06A2HY2q7d4NKUyyyqoOSlLkbytxo4okg09J7
oyO6mVuhF8mq3eZUAJCGnHg1lF2FNvKYy6FdRrmWK9jZPD/2wvU8c87nvl/bCGD8wDyEvbjgurO1
FtkP1Y3OQ2qF6D1648QaAl5jMk8hxiGYwAfIqiKBPON5Is9cGEiuQowziMw5UcUeAmSfvqxLdKRl
9nL362XNJZnmqPMWtWxihanJ1HCI0K4uPtDVA/QWip/JTZNjAeMAcHNOx2MS3nWplx17c00bkYsE
shGRtixXws9puU/yh7B/4Zj57hW+kcH4gaHPJyIV6LU0Y2twKUho4ZdX5usvMk6eRvuv7I04xi3E
AlGyaknRG/86OqGvBIU/pZaGyaQ3HvWvPGaG3aBhI4/u6mYJm4iMmYQ70dayzmnDL2qrnBvRqYYf
nHXkCWLcRVoutbiUKl6M57dr6a/auHwn2W9cfh56/21eBmH/PlTxD3BlIgiUGanjZIprGNfA2gya
nwOeBLEdvZoujJL294BamIsFxBXJ+qlR6luVYoxIkjM7pkXTjEuNLRw+lXg62rXfTxzXtX8OLloy
nksdZcC96hC5Vk+ydCNoNfBMAs4G7h+EixDGXWVKLnVEBhC8Cn5L4q2B/lR9m20KlYtJUl7ubN9c
LtIY3zWKmRrFczTao/xVFnJLrt189bjsMZyVYweVFgL2GDMSkWISPnbyJ7VIbWl6etfKEQMsG6aq
oKj5+xlrjaSo4hWhilC+4WdXtmAv3+lgBUUZ5jah7F/MF3HM0unRlGRNg1pP/cm860/I2X42bf0x
vENhxxNO70p0q3+LY+cSFnPQqsxEYSJtPqf6OV9fQ+Pz8Qru79JFBBPrJVI2ou2KJgJFn3IQtGdA
yx6L2G8M2ajB+PkMFFC5LtNVk5weBxezvF8p7ialCZC90dd8sKtyKyD7l+ZFM8bdZ2ZPepUOsDXp
x0bobWLwciO8tWMc/CDFMklMrF0YXteDO0k/Ih45PbXfP165m6WjP2Fzh8hJ2pv5hFAWgT6leWrS
0dJLd5B+9EmwJv7xTvGWjPGvEQG7wkw3SgBVRHwf9Rxnyvs+40w1gF6ioxn1CD17zIvvBa+gwtsQ
xhuo+UjUtcb3Q1W6KuLhJESFr4eqdbxM/xD9XUyLcQNSOOWDGiIj/D/imDQEK/oM1P4lIE5BePI4
erGdwKpIlLaMoZf6BhVCacvTr4lt/3p4dle8zABPQbZaSXQVvOJTh426WYGS0/jTZEWY34WOYM29
Sol7vKI8BRkPISXotkP3Ph48oD7UnCK5DnnN7vu33t97xkKXlssirCXtLtWM2W2AwZhnyAbnTkO4
kRHnltAZv2DMwG9XF8QM+ivlOqbbhVbdU3GN5BRIpN+Vab74CBZfSxeEtJ0lPEfLOAXBorVmki2m
3vEO7eciNlIY39AliJ17un4dInW8dwCibOnWL7CLruBYPMdR6Iyj0BuwR4CuDXmj3FOUu3F4T0+a
JimSLOmGpLJTpW2yqlEiYofw32C1EhJGw8obod5V4iKEfbXVQCZolgIB0CrVvm5Mp6yQOOu0f1A3
MpjrO5IzcYlpT4YIYI4kSM6Jn11TMKvCQZenc2wDu6d0I4w5paXR9WJFi4YRanmh+QMtsabM64Tj
CWGu7Y4MmaYRxDxrU4xWXBRgrZKDOn4PLryxUYY5pEMl1EOlIGeYZYGsfJwzzpw+b/epnpubO2oy
YyIavt/lQZa+1gqHbme3PGJihlwGbyva/dlj3+RpNEgNdqOJKand8KIC8ma5V3t7PPcvABoLKtQt
3mMDW6mMG2iNpZKSldqAYPhkmJ1IHF+qLOI0dXK1YzxAq2h1PDcmUlIeEgMBCnZ2ZcuD27umH9mp
m/4wv/NqlPSbbLC11Y0JH1I8JPIhQTNfn133w4Ose8nQATvwsVZ5Vr7rTreymBCizvPQAK069BPO
c/88tYmjEcGqW7tUbwT9Sqhfk/kqLXmX055ZbuSySf+qFsVuJdSzDnVkSVFjWmuafjl2FLsR/1YK
45ak1cxaQ9SoW1rsxe3sxu6/FshZASR6+SSDX28KmtRu3nNvmHDrGgVVQ6ci4zympQzzlnqoeFjs
pJWsKuW8l3bXbyOBcRuLLIWt2CMvRsKzptyYPODu3SzVVgXGb8hq1VZ1iVxsfI2p9wCTPTZgiODT
Raf1c5sX6u2FRVtxzHlWp1LWeoFAn/Ys1E4nTlYTgtGRMyu3e1GZADRTUNVCMySLDFToySQNQqij
ejK5FOwI41UJMkV0VmT4qvByHP8gTyFEA1KKjGnN393vmNRKsXQADNQfQsCXGKcRcM7NiXbTCPwZ
BHrzMZ5Dk2TkIESRYEBKZU6zrC5hEhdILdIhmB6NzgD01WzxG4VUXQKgnh6fr507ciuOzQtIYG3G
LMwEG0ncpX5dE1sqeEeYoxJLayKVMWbBKFku3TBagwDgGPiZKYlt5PESHXtNtLiLFVGXsVkEyCm/
b9eUlujPGBHH5NfRreZJgXqvuWgRRl69sNcPNBdG4U2zrzKmSoq7jpOi2DnVv4lnTkFpVrO4KogH
hehDVT5zO7x2N0wBbh8xTUC/sKQqQMskwtxAvVj5nuuvuh5IOSce4IlgHFMdgWkpCxFvROHHxnAz
iFC8Y7Pb801YposazC4Bxx75bA2+afSqWzqrHjt1MNrkgZ7iyOENHe7vykUcsytKQwqpDUGjXYzP
TZRaZf7/j9F+04cJMtLJVOapRIY+yh+j+FnjOfOdgOK37zMBRbcMhdZWeNYidWlry+2ALnC0DhDV
sIDZd7w5vMViXNBY5+Ioo8nDNloxtiZBfRInjfPcoAv+h5u77D+bh8BLg2RyDTeXRqplLL7cxs4k
2/ny6VgXnqGx+QdVHMw8TZHWHc7qQ30a/BizfqpDXimvbOTxSAY4a8fSphiCPokaPZ6jrFuqfl1X
PzgK0Z3+Y+VUhOkYuVFl3WB2p2/H2MzRRgWEtx7vsgFtK5gKhZv7HNHuN+NeugVhJnxr+sztBN9J
R2jSRTbLAyqFWqynA3YNVROK9DZbApi2LUPCCA7FmkXBhsePuNc19ptMJgAcGnXqYgotgO6cl/Ze
CkwXs2vAjXSBMgGpLVp0xKsp4IUzew1cvwlm3qhhRgxRpgAKy3k8NT64Hy3NR4faFbcWsHtBbpaV
iTCScCr0jDZn5KdUtRUnOssnHYSAdmRnTnrDe3jtRTS/aUaNePOgbGu1VqoURaLJ1kFgjjmPwLjO
0cxdocWe1562e5tslGM8fR4LWYPyAw0LT+mYWErp6DEnCcOTwbj3rhkjXQrDAW38wp1YBLV+Nob0
w/HJ4wlhXPzQFPoUh7AHcbVKpMdWV5n8YxF7ZcnfdoZx87Up9vEoIwEnnpNgydzipr/qrRJFKOTs
VQv4FrXFi1i4J4zxKIMRliDgwQ61QMRBZ9WI4+wRdCcD6/B7iIE3BUiiopO6pqO7HIX3TV/HC86U
MPrEgnrkhrjWICRELrC1Fnu+HgAz11vKYtP5ptLnkW7uPSexwBd5zAInDSbRRIJYVEW3xZxYstv4
PVwKHaB5HN3Qkq2+sfTbluvH9n3nRTKzymJTqnFMKbqB0fqJ9nkUqjXdI9tyXXm1XT6rHHPdvWEv
mv5xw5I5q5eU7mqnOZkUSEiugAqCLE/HW7h7LEBbQIiBRit05v3uTCIMWRlVS7t6kw9leDWvdx3X
Fe9ayUYG47CGKWrXcERQrfoSiBHnAOnC5xlTn/T1b472sUa7d7hGJEkxFFOX2JBhXEQxLin+WFgp
15k0X8U1b55hLymFAS5RA+yKpKh/UFzPgGlqJ1qnV+6qLxSCoLjJbPkJ+ObXJlCfS1/7LvASYbsW
eJHJ9pFPYyEYZq4P9nSuT4KVuWuAGbXWpZWY0s9Th4cLuxuqbAQyV3cjEgHo5Ahaozy0wvSOhJ64
PJOksUGTBFpdTgs7Txy1os21Fs1JpIIhBGlM8U7uRTtLSksqnaU6T+ZHYXx4h5VslGPsvhbTupRp
gqhYxk84BIGpD5yX8+4R3ohgzJ6ImTIJJozEDBWrq36u9WMlAv6ARyCwa/AbOfSIbxauHAlQCylM
mb7emP29wa347FsemFI0VM1kQHj8LqA36mUUDXj52StuKa/EHER+7f567aU+jx5xf90u4hgn35XI
oJCJPi4W4NiIo7Ukw624mBjd7jiHiieK8ep52Ui5muA+GfrUL+p70+yChgQVt3HveAmRHfp9CfXB
mAszhC1gdOhaRcS/BibS88piySB452fz9kMRkNH82jOTHXwe6ypKCEWNaKruJk2Fb6UsXhsK7kcx
ulXK4nqOMq/uZHsZwiCq8ptRQ0W0Qv+C0HjHR2338bv5KczBJuUSz6mBgx2Re9iSs4buMl9hiDJM
ek5Asn8ULlozp7oAaiMwFXHTSCvYv2/kjOM19t+jG12YMz0nYSpoEY4CrefmXvGc+b0FVK4znX1B
/f3peOl2b+eNOOZoL2ibUlLalDMsd836SW9PZspJF+273cuS0SOy8R5mu4pzMeAdWlbSN2FdbLEn
nt5Mp6ntgsJoXsYImOPHavG2iXEodTf2RZvBONeweVnS+k7p3gEugBv6ohbjRERDQsAfI36S5tsm
DvJGtzABwdGDaw6M/8hktcvXCsc6FTz5nAVrQD70kaW9Lh6tTgFs8/SfVo4tJQ+pLi4TWDvsVMLD
fRytVeWY+LFLBJXv7/bQ5IKkhYYxoOKe3ptKbReF7pO59URScvBP6er8kQu57NHbQ3djem1FCtWk
cSHpgyG7KevKGozGJuOHuHmd2+tK4g1zcwzvbT83EmPQrKDIhfbz3gikaLLqjtcSxFs+xkH0ZkYE
hRYAMvOjqt+nVWv3qHMM34/t4B8i0L/t++3vG01kVPvruEeUm1/PmAygRBzClxj49pSIOflMiYNk
HjsmTzfGVQwgk60SDfs1irpVhLdkEKwyO1fv6NDZnt23F+9Gt7mb5iXvIUdfAkx1L8j4qvVdlj4d
ryHPGBgXIeRaFRcSBsfAIOQLpvlQhYl3LGLfQRBgXhJwl5o6CxXaLASlcdrP1H76BcOO4b7rYbDI
G+fBFAAAniOR3qZ/HKqNRGaTTClUBENBSFPFdo0ZgTnAhIX8ONvNSb2KvIITQe0b4kYe48ubqBIH
Ayymdp5Yho+2cwdUav43gAtoFobWnfgccfMOu4a4kcnsXJ0Ueh5TYuhCre1cd7uxsRP9Q1RxHNRe
cV6TNoIY/15F4dSttIFrskVbRmN7cg49itNR+7zUM08WO+OVr2Moj3lNo2zBtDQ0fxuO3roa3pO1
X6rOsZ1wlpDlBxgWtDoVAwxTDj8u+r1YfFGV1ZGWjiNnP1t5WUIW9asP63Q1FjgqfXbRKOI1N4Kb
X82a1V3TYhEvyb0bbG7EMRGgHnZoIaRIF0ryXKd3kXYex/uqiXDHcLKWu+5jI4n+feOljDLLolZG
5oSgBrI2shXziqH7QfxGBBP+tUTrTBLjMqGDz9IIls4EZETL597Nb7PPmTNZ3NCMu1+M/6ibTpoW
DYZBoUJUm46c1R9rtztVHsazOHU3nn9UGe8htAQ4gXh6o5lwTazyvnQq2xTt5ZPwQCsSemSJvNaQ
/YTpZlUZ7xGmy5pENOxAA+MD5bGULOWapkt7K30ZXZSarfWH4DTB8YnjrizjTKJBGztk2zCd80Ae
KTROeKoBnmQL/gx6UJ4/2X06XLRkWwPSopxDmQ71LtJDoTx26fNacpgEeSKYULHXEjQjz6g0K+Zd
Np/r7NzzwP55Ipi3o7jIUd9S/pQxuZ57d+pvDK6H2n2bb1aKcRldnC05OqtpSU4/I4N9yjDsLz/+
5eafe24umT72D65ojfEcc5tOhUpxN/JTeT/4mT941Smye1/jHS9OMKAxDmQpC02RVmpy5/r6bZ7I
ITejG4HitPR5ZG28vWI8xzzWWRNLUItg0HI6laG7mu7xGeKJYNxFV1Z/6UNmyRl7tw4jv2kfj4Vw
HLvG+Iema8VQiuEBEbtdm5lkZUrDi5p4MhhfkMxDLQG3GU2h7oIuKAxy3utPuEZQM0Rn+F3s8zIJ
HIFsPUFG/SvrAYRol7mXNM9hxrkNeZ6cTbuXIZ5uOs3aoUDiAb3WKzs4VJrlR7/Gq+mMn//TLrGl
esxd53224iVcrHdTcVdO73HXyG8TEUzV6Bxja1tKAaKeOcPbHm4BODErcE4mz7AoPTBgBO1jbXav
+q00xuiKulWGMkbp0HiWF1sFImfla7fiKext4QGMN84UcHFV9rzDViZjhGIZjQ2YxdApcjNi2rDx
w+sZnVZvzF5cDfcCzo0w1gCHsV7DoniblT/Lw9cRrpYAInHhAdnuPki2gphbKRHm2ihmhBS9014v
L2AsA2zgklqD175gHBUslVVn83zfXti5FcrcU2OoyUk40NELytfeZdbUVVYLnONV/zTwppt2z5oM
6ECQYYGKUpcZtz6QRTJN2gFAYkv262sT1d7MLgOA/lAQ7MR7B+u9thXIuHZlaQszbrGmQGQPh0BB
18HyjmBiK4Jx7YKsk2gwqTE2KDAIkTsPuiNFPC7afTO8LB1zzmIjL3pzQMyy9sTpyWtEnhflx5i/
HJ/nvYtqqw1ztFqtqXKJDhWU0Yewvu/xOB7fQR+03RS2IKiKY1hXBV5WRYVBrM9TaDU8yGaepbG4
Uu2gkVWoECuTR+HxF42ccT15I94Dvc2fYPqHw/v39rAg8nUbL1n9FxIAZhk0K/QBEuGOli9mXu9S
GMnI44FEcDaLbRaf005VQZyIJ2r8kEiCrRd2LEgcD88TwgR9uZFOwkyQJxFASxzqtz3RMIHmHpsd
d7/or9g8StNuWNZlhd3NJrIxtDItfZwtFYPQEkjFrNjldiPtBRYbS1cY1xCri6HWNS236056X3uR
KxFLdcyb2VUDAw0ZKrfjinOGFcZVlAogfTG2g+AJTVbz8ohRTz8W7V44Ha8mb8sYX9EMphbOMZ5Q
cfKsRl7dZFaf+ccyuDvGeIpCl7R+lZGvu7y3+yCxZzwLqa1XnMhzf+1MhJayBHgztt9jKHol6ucE
/s/0F/OD5nZ46WqcvNn+wl2EMLauT8O6kFZCQ+MKsKIoO2kVuBOqlrM/+6Z3EcMYe1bP1aJmKm4l
igo8mgGopTjjCnSL2aeajFGF/y0XY9163Q2qnkKE0aCGPwdCGp+K0SeSBi5Fr+G2ytDg5EgeY9qN
asxJvMAVlaalnulpwr2+gCm9dN+F+4UL5KIcY9+CGQqiOkt4HZaLNcs2SIzsFnzDHAvnbRNj4aoZ
qpUZZUiUPY6gIqV82uppuu8cimna3vyLnDR9sf/jKpI/kMVbYemmaE7JW96MeBQ3Orr59oYt6ZuO
ytPw0Eggjok445ksayU3AF8kwdrOVqSs3hBbgBq3k9Lvx6fjBT08whDHxJqZrgriVAI1S+h0eyx+
mNmJxD8yQNgcy/mHN8lf9gFBdJk3l0kSKWrRSDJNziH9iC7/nD7pdCu7Lxzk3e0mED8ci+SpxjiO
CutojDRZrBiAhL8XDVdKPgo8n3tokNCL8RuKFGV6k0EvY47OYQikoUHj3Pa72fy/zxZkMI7DCEVA
boczZGQ/6+VRG6/U+aTiaZfX11N90453onCK4//ieCGVcR+6UUzRQC/jVgT2fHzum9Y2m5JjGLvu
HZMKmH4zNPT1MfaeR2MV1T090NXNOl/N8mgZ5Xt8+0YGY+Rrl9UCAF3QE2yeJAWw74/HlrZrA5vv
M7YdJ0qRDStchLy8SmVryePPYwH7FrCRwNiyKeNlTXIMrZTN6S2BcJX2Fpnd7ERRpnhtwDx9GJvG
4FsaKgBnsnvzRhitav7IUYcu+B8+daMOY9DlQpRYrGDQrTO4WmWpv1qY7Dm35lv+iPm+89nIY0y5
bfMOA0HiYFdueqL3Rgy6wOIZOYNfHEKJN08cu971PhuRzH1IjETOBKWDikPsduFs9SU6p2nbFCeq
4NoGcyWCgCIG6N8CIrm5CGIijwBCWdzJSOEesg/LLNzkIXAyk9A1JfVZMidOto6jKTv8Wyz5Eod1
SWy1bh2AJZ/GJbKmOQ6UzPSPDYdjmCyk+aq1wF4Y4GyX6KZNJQtXCmfbeBIYVxGa2pCNBrCP88aZ
xf8j7bqW49a15RexigEEyVemCcqSZcl6YVkOzDnz629DPsdDwfTgXLl21X5x1SwBXGgsrNCNUqmg
Q0r0+xxUUDqq6E1lR8t4peZVHrrnd0jkDQb7A1b3rE7nSc/HCnfFY3MJVr/ILi60o3RESVH8XhOc
Y56tTUm72TRkAOvgD6qtgXo7dXp/jG3dYe8N0Zj5ZtULU7f/vSwMDjcGdUkhfxfiSkf0x8j2ur18
w9KMORofRa9Rwc1kcKAx0IAGKVK5jjU+Zcs3OXlJwp/nv5bo6HAgQVAbraYKH6ubiW+ZjVOOw2dQ
b9uNNgneaqLVcCiRziD1qNlUYhWC1ExyF+i5yORDUAA9R0jygoPwD0b0Qir7GBpjjqrnToIZPpK5
1XAZTKLeq+3cDvltic9XVfViWSqFJ7TH3mO5JOtaC21Vs+sRdYJfHHeT4tNWgA9sm/68uU52uXDF
jCW5KVjbUnKI95nf7dkcmLjzYPMVsFoeB0P1kI5xzcpGcnnbG1+s+m4eejfPW5dALjAS9R5uo9Jp
VRwqZZlcpHmA0l6eHYvxWy2/nvfzzVkbsM7+1zE0HpWGPu1QHuid5Rv92V9bT7LDyjqBC5bAa7r4
jC2/cEQMtNs+f7LKxTFtPBbIOGo96DBegv5+MJ/k9tP5lYlMcIhEKynuNBULU+VjAokD+aIJ/fMm
trM6q83jgEjJ5po0FTL06k55ZqUVsBHeqDcjVFlBxXIQZTBFvseBEo3AIY4qFtJ+XYSEy4UiXwzZ
p6qmu8G8EA/0iHyPB6Y2MMv5V2nM3GkDtAAkr048XCNuti/uwtQx3A/ohkO04bdj8O1RE6lDSVaB
U82c3nSNfmMsH5Fgf2eDQ4oZvHRaNsL56F37Wf5aO6FX5SjK0ufCSx8w13447yaCfeR7o6iFES8o
44GmLn2Yy7ukErih6Pc5jBjyeq7lELlFSbX7+Fo2BSdJ9Pvs31eBSzGGEia08fdn7fMkH6GXdX5/
RMeIcGhQJJke6ayfv3GZomeKUoDphpcaNBFLBCuioTsBMhAOGdo5bodSw3om87HvbiTpdioFn0Rk
ggOGSicdOF0APsWi7oeKeqBdwZ1rCHZO9GU4QCBhYs7WgtChBi98CUEQKflIbwkEaTXkkWWD8f6+
//hULpc8ZxkOGRNoBzbRYn7PLqDnaOxK6PCKHrjbD8KVPW5JUh3rxpCDZjhBmzhaCYkDNiE0z7Qh
ig2MXwXcavJHtnFlkwO6MA66kCZo0yijBnPyPxSRtDvzqD9ik5MB/iE2DTl010MkbOT8QvlUP2rF
URLRT2+63MoGh2p6EpokUOALU/ElAXlQ+nPWvn7koK5scMHPOIQkyUYkO+bjW5jgpiEIeKd784a1
8U1EyLQj2jgO2jJQapC2gjek0KynKHHVowta7TAUXQqi3eMwzhoL9BqbSBTJ840UF46CsW7jy/nt
2zytq91jf8MKR+O+gV5yiXpJa3lDc59PwlSuaBUcsknqGOBpVKK6/pjrfoO+8NqJXOPaeuxmuwNb
gcOowUXBnOjM8u8xNYnzUVK6Hnyl5ef+awS2eiT/7bpE96/GOp18USONaKEcSvRLLpFUxhXeBVdl
U9iDdKsINWdERjhYGJWOql2IZ+bcpHZm3TbZcVAEF4XAJ3jW7LEO6NTXTGkGxA7qU6o+nvc5wQEy
eVRY5m6kFXwuUjE00hxpm3ldtu9FtcDtBMDJuXnCr36Wc6I28AFrT1HRYh5gPWK0F58/9UUNxYIv
Y3KwYFrSvCQsDdpPN9Fot/UztNrPb5zIqU0OESatmZGbRgaAvKAy51T+0tktcXs8ZF3WfiPvSXn8
UBJqtYts4SuIqCyj7umImncjHYfiehGxmIjcjQOIvFyCJLEapIXSR9DO2bksmshjh+LMVWdy8cLU
aZqpMsT+NTrZ7UefPcNFC2E/c84MBwDpNOtl3AMAZHmXmd/T+rk3XvPwUhcRo4lcjQMBWTXRmjzJ
yNqZDxG9ydWfcfsgcDV2bZ5ZDM/YQ8AwZwbSWyEzOzBtsAWUPfKbSHfoi6heBC5gcYhQK81sLKhZ
IM+5T4pDkXn/uBouSJjVeQkWTDQ4keJippBNuHySb5PmTYe0fxIlAwUIx7c6zHg9LLmMzQMWZMFh
sog7WV4WC1m5Gaic+0ocICRFW0EpCZ7AGPJYjqR0wscevaKhw0au2o8U+U5QYPFQ0JF+iZcSHj6m
Nqa9DgRC06GRH85/LoF/WxwiZEmAgTYJl1xd3MbaBYXWeFI9nrchuhx4agGpaAraNIC19DOT1Kx3
6LQ5DMfRZ2GjLiSDFH0pDhyWsRjzakTlkvG1517kI/vIOhFGl1GRxJ2dPZ9foGgTOZDIE0WTFxAd
OpmKlOqOgsR2+Lf7SOe5BeSRTokstaxMP7+V6dMfktfZ6SGw+0NytNxe1PBw/mTpfMMDCkVzNyd4
USz6a119T4enKf+Zpe75vdt+/f92dJ1vdDDKsZXzBgsrLuNremQxK/SvrkG84zYtggfR1XEeAHW+
30GvZaQ8G3i8goYvXdJfplw4fHQe0XWZw4rFCJtEk5DRKKHIc0CXt8OIYwjkL8r/oR6yHatQGWyM
IKsBES6H6bJcULAIQVi1cyvVZpCbvKoaQnDF0ZzKiR8GvGi+nP9umz6/ssnBPCVjBclxtJj1Cphk
vXC+HkXdASITXJgnJ2puov2VOumCkuVdAaqpUICy29C0Wgb3pVJMgdSGAZjV7cGtbjNIDNEH1v+f
2JKrCfZs0/WoRlULcYP+h95jv1hQqxhQG6m0z0n5uRgFYP4XR/htgE80zKGkMe7RzgmuJoz1kcku
r0x3cqLr9jDs6FMh5qnbBNvTmvjKL4TTad+2MY4vaON8lrsjB+16ckw7sMke8cun834nXCPneMY8
FvGcw9lHZ3rTYovvIr/ZT+A/C53h0boV8p+Jlsj5Yda3Y9IuKZp6Czu5ZOPWidtdQJYRXQqg4xNr
qwv8hC8VT01fmmmSYU/lzsnVGA2pAk/ZjJ9XX40dvdVDI5RQfBlLojvtSA9V/0QxFpxqiQsWR0ft
Bk/wzUQ7yEUZaaTrUwCCH6f7Jilvyk2RX+1TyHo56W23y3YfajFbrY97huTTwsQLFuqQYpgdCZUg
21LlH3mZlJ5RG7PgdmYRxR+x4cocF3H0cbZYSYnESzJpbjRFdgjijiQ6sjYTUrmFJJp/2YbG00G3
3n8/RS5LrUHJ3TGLXTs/W9AIqh/OfzSBCT41scx1iT7iCDW6XrETYtg6+ZJ/iO9MPe0cn6CImsmq
1Qr4q16RI4igrsIjmyfTfjZvMt3CRgXBl+LzFEPZS8oUACF/lafLryreW7mjXaGNM3J1b/YhI5Si
8TF0VUGHyV/umt8fjU9bKMsoFdUIp5TBayh7BWTYl3vGA5t5/V7UAi7CST6BsTRFP+oNQGSc0VwV
jIcuCY7F0h6a0bKrWTnkHfJ1SupOqrIL6i/6EBynUdkHtPo3sOHZvus2lieLAj+H4DVCD4q53Hf5
BYm9Rfp+3meFW8wBjaXEgZrVKmWTEd2h3Zm3pttUzuhTv9rNgTj3uRnprfyXA5paypumBw0tGFoU
n5VH1EPnKW+ksKFwum47Vl5Z43FG19vaChOk88YLcmQktMVFku/iEuUYRpie7Ojj+R0VoQAHNK1Z
9moxwIsWC+SzQ2RXyVP7sQzIaV18BiSc2rzBzC+F0F54zUQtI1/3ytKema6fUNhG5CV8DgQvaW1K
JZ3iLcWoKhNIO8u3tasdGX1/JWo4ZFt05nKwuIAlCsuitVh0TiFPprdKYJtx4CuRcaVE3X4O2pua
IlifCsGlJPIWPjUS6k3eoHuYso4zlz1DQi98lL6SN8358EY47iy45S0W1qyCiizUyZyomGWddYSC
/S70mgvtuvGIr+7ZHJmo8LDtm4ZM8RpGFzY/IaRSPRwntcFhl6EQk6fHHAwgWZvef+QInMxwh05r
c6Y6UVKnL34MILPrBz8JReml7ZDvZIQ7ZyHIuNoyMjqna/YNnvIdEVzn21742wDfWZFFmdFmAzYr
phclevvbSxJ/M3EZqeSmiR5BX3V+17bvH8xVyyBugNwj33+vlNrQWXNNHaU+FAf2KFVv1e/kZprZ
yx63u+QKb/dNNF7Z5ODf7Mo2MnXYHBufsTxYGFI7aLs+Ro4keCocUR1qG0lWBjn4b1UzkQPa6aCI
HT3WAYQ2y95m7FysUm2Kmtw2w/aVOc4VcaKzWU7wEcMuRS9ikRwaAibmYPagQOc3Uu2c/4ibJ2xl
j/PKudSgfp7DScIgvqzT1guT5tiYoozdpvOfzPB8d0YTmeMQwPmb5FE1LqtGFHmxBMgfELwywCVI
mnC2WhpN6MFAcyAG/Ji+wOIwEt/kJRK0fTMfO2eLg/umrqgRT9CDqVTJJ8VP1Zhspaz3U//l/MfZ
xvfVqhger/BWxbOKqOBjQOzByvHKfgLd6HRk0Ue1sz4iG68zooT/HOi3A78yV5nVGMpWDB4LiN+q
L0Xw4/x6BM721lm6+n2wPE9gEQXOBqCCawguKxI7BYZpzpsRORuHEdY0Bl1dJNSJOs9Ur81Y0Gor
WgYHCUpaZtmYQudBr0x8FnCZ2JI5m7Zi0M//thIODUDtpU59izBGbw9mf1D1f1wJd/ojGi5zLAFt
1GUfxZVdku8zFdENirxYZTw6q8/eBlZU4mbSwYgGreDATm6Zzndm05viPtLtRMiuKbTIoUEujZJU
DfhC4dfZY1GROto6hOZKf9xnLJMu8LjNq/d0cFQOEYoSJyqb8OZMIBfV7gbURKUddLD2591hUwxD
NRAIUQuHFGTv73eyb6Oh0CvEe02okGPQot9M7rTCm2JKMWo6N16gxU+JSl8bXU52RSuFgpVuY9/p
L+A8EpNc9UAnTJwo+Zd67J2q+IzJWlsStTwq2xfhyRDnmkVZdmBXwrOkekaX+T2bGhr2xJWugoN8
k70OIKRh7yE58gV7vB1h/DbMZ0WGJaSZ0eDMjRXKS4zqLgSn2ERd2WeUHCLqasE6+fSIrqnDMsUq
jmCyz8KXIL5NFSg+ljlK94/nl7aNW6eVcV6qk6Cawwiv9LIbLoI494q23tM8cv/NDHdpSUZmzqGC
usE0PkC4iiqfab37NxPsBlghitb3NEtz5JQqIrd2qxSDu2gQIx/UWfPOm9q+TE6bxjZ1ZSrUcr3o
2GoSct9Vbqh9COJPv88O3Or3NdmiFR3xMJaa0Q6mycbj4/wKtueSTqjBd2yENS3bRserjd6l16oX
H6sLxmysuqmby7bAmGi/OIAoG6U1lgFwRFM7zDD8rmHg2HTz0aYd2BB+hc2TJjIrOrUcXJjZPFuV
is9UEQ+68Kjeu5EPdvvZi+6Z0KIIigXL5PMZ+pQGxcKyjGq565qLNP5yfh9Fv8/dYFqbJc1ACBIY
pXHdkhoqc5mgMsY8688w9rfn8VmLOi6L3BoZHESgDHCD5qhNDhUR2QpAh09RtFoeTqEGK1p508eq
O1ienImeF6KlsN1cHaKWpKoW58BspF9tECWO8kWgtnagCsDgL6/B055xaCCr0M5pWqyGyccol6mX
/pC/j35x3e2URPza3WIYXN33fO9GrwZRUc4WEhMGarBq5alhcgsyUVdelE8TSEODSr/OyvKlbTvB
RS9cKhdrNKYC9Y4EGAspGa+B6Hn8OOoOegWg9pUcg9n9N4fncMNEgTuvRxSQ1ByCetqLWYmCJwFE
WBxEdEYdTpHF/N3LZxvkdogLJfaYT64BhR/rQviNuhjif++TQQO5DWUGEIYtIuuJzK9LIGpqPu/3
Bt8WkCejVi2LTJ2lsEbHGHVbn4YDafTBqYNK9MY+f5QNvo8jbsJ+0XVsIOORaK+hnYQD56SXUmMf
v7Jsz9L9k1MYfCdHMoKzhTDwINTv1esk+Xbe6f7yUPjvecb4w/uPhKdPlWcMxskdOUp25ID532Ps
sTokqUP3I2Sup/OMB8N7c2PV9UOyIH7vm/ss9tT8chDVfdlf/HdURzbwvYkkHlVioOPLkaXbUZ9t
Tdz7wgK4cyY4ZKj0Os2KUGNZ59mBmDf6r+h3+fuMEoyMAsUkuApFTs4hQ9NojRQRgHuidF4QXhn6
cZwVFL0ezjuDyL05fMBrylxadNk40+QrqdNMr7GojWzz45gy/oP6jkFkzgQd6gG6tKB7IerdEh/A
2XR+CdugfTLA59lIazVlwFKyuJ80h43JmofOrgHiXuNEd6JOq+3QcmWPC1PSptJS6Lixhy9jYC5u
cjDLzH6y/x/0GTfdbmWL4fvqku+qdEAaAY/6+PPiI8m3M7/Lh9HXjqxVWz/IIrjbvC9W9tjfs7KX
VoE8FKzY0biKr7mJ31zMUIr7FcEiWD//6ZgX/3GoVtY4JOripCJtjwxpXyWDTfWlty0TfCN9d5Uw
apsGzA4peBfOW918fa6scoAUKXMMYbSCOta8uCQ76t2PMZbttLnLhg/dvytbHDItIzFGVcIK08/V
ob4Da7YX3LDpEXlfOKJCweZhXhnjMKpfajNKDOS1DT21NZBj0MoN9Jfzu7d9fayscNDUJ/IIZQhs
n67Yk7+4uD9A00ddFiC+6bsvogmgTTBcWeQQhMxjRLsUThkX11r6KVI024x2SFgIHENgh8/ZKbVc
NSPFYSugsDKDMC+8I/KX0vIFOyg4ZCoHIHgaEBKYko5Dlh3Mo7JvnvTdBGZr2UZZ+HDemmhR7I9Z
neglDwrFWICOcgrCgugHVG29qLxPMkmwe4JjpXLQkfeGlfVyBRjWn0fdXUDZaOiJY/RfNElUMRJ4
usoDx9AMYyDhpdhVV+noNcoRXn9+30TXCk9UG2s1OslAHIsx+F8joqnT+gaUkVjUJyr6CpBQZV9x
9ZXqroxAC4lLspZr8wCumUvS5Al0jMJDiYS7m+um5IwtBhzOr1K0kRxkqEGZt6mKWJBaTnyVm49S
dn/ewnb+9nR6VQ4vKrmMupaVwaJDhxdVxPqSdu1BRdR03pIg0ODZQGRaml1dDdSZ29cs/94mgsKB
6OLnSUCWMKu1yYSH197gzm+dTuOttftf6A0ZpJ25GTUOIvJhyQL08ML5aGXnpPXK4B4yhvaMoevh
MDSvuoiGQYTrPH1tZE1qYBKYHHwQmYDWPd4VFzXGC1iokTizyC8EwMQz1yYLjaqlwvki1NUfqoPm
1k7ugLNgesUo9jN5ZuGb5MqiAYDtEv7JIXlyEGPJB5kMHcDDN+90n9GCxAnayhHkoD86fQicXtg6
LzhnGvv31flW03A2ohyLbT2Ug+wCjSsadMSlx1+k7NmLuK1KACk8ua1lKEUyt1imZga2kYRuq3V+
YsR+hry+FSqOlBWCUFxwAvnWlVi3+iCbcUDKJnDTNr0xqlxweW5sJFpi0HeB/xkoCXGAJUmlbKQK
TMTZz4zsIVdmR1RAD7Bx+GCDErxXFEVFI877j6UY41RUCkrC5WRSW16iyA/CsbfDfL6JiIJmwjK8
KKPk52BNgeAW3bp23hnnboJFkuVsNlDIraBhY+4ANhgckb8Y4P3prj5A4mFpWKWso9cHozzcnV2F
eTIUJVZaGcgOVdD7FtXONlzinQX27yvHD1ILOjklGr4786ipx0Q06rDh5RYETggidkOHS3D+EEUE
Y3JJoL/RkMjyXq1ehui7vryY5peqE13TKvs5DpffmeMus7hEn77CzEWK4srm/HmUPid9YNpldqua
82Nc1zGGzvLLTpdvzP5brOiOZGbXi0TdQOlvmyi4CqX8SUsHX61Ne2qVfU4teyw7AF8GqhN9OZjD
ZR2Cai4pP5BwfPfnc5H0IkdzMqsRMD66H4wHXdr/v6/g9e/zdUR0AY9IsONrmzKYHL8Hyuv539+4
M979PnctakY7ghKCedNyXfW3pLzK251K785b2TyDK6fi26mNPJPjXrF0R70DX6SPT+RIssdG7TQv
9vPKO29vC9PW5rhTGGA8YdY1rGohmM+p3F75qX5AWfzdznHnsCdhntYKbLTTSyM/Ipr8tzVwmEnk
yJhohINBwBWVfZ0HZxCVn0TbxCFjG4XL0CUqnGvak+hzW1zFIs0AkQkOTWRLDbNBRi16qq+qUfGb
6OfUCsuF6nkQMTkQsaasKiEUjQz2XDgVVCK1wtbwVNIsP2yeM9nrks4li2sokMgI/v/EfO8cgYOA
NjHMepxDMCbmP5LWbawnGu7O+8JWhLW2wRcK80jterCNIxGh2Bb+K3yMFadgEVOOk5czjY9/8z6+
9TlCR2YiZ/A+Kb/RBz82b5pZUDncio/fLYp91dVNVqtpUms9fKOAHGaw63dS4Oj38mFCx123GxdX
KIgg8BO+jDiqfaZOIW7nRUH2iMXHgStN9qJf5ODhlfeiTL0I9/hW5wYt3UvdAyQw4Fkd+h361a+z
i/jAZjkslwqSjYLDxs+C61oTxkox4e1ZXYBBLKZepD6c98St6GOFrHwtMRlmA20Mc+fo1l7Pdtn4
5d9+n8OLfIEiAXpJ0RueY9qkVa+l1hQcJvYTZyIOiwOLIZ2bus9DxIFp5/aGaffqTdi9xjVyb7Up
iK4F9ytfLgwQK0Z0wn5J8m2mXy2m21pXwfjt/K4J8IHwZUJJh259NMMM6nd2S+3KD24tL47t8Xlx
GrtzkB1NXIFRbWsjDUunJpg6NYS8788vptXMISIpO02QFyHQqNJyG5mp1q2+sqROhg9oC2xuuvjK
JndlpdZgRJYKzNAfSLKP0/0vcSzLaZMX+RtL+WGOWZhM2j7HK7OcW2ZgcI/6MEP24G52dL/wJ7t6
ohDIYg16lrAPZdNFV+Y4F62hP0hBlYyozCVHPXPyrzLkZtES+MqG3jrJK67B0YTZMxHsbz3UyMow
d5dRU0u0cAKCEIj3tuBTY9wLYloWwVfkC0x4O+moYQIWp+lCHz7P0lET6SJsH4nTUt5yT6vbJSz0
JSLs2Veg6zmCdOkk2xUSIRnqshj/OEbHVtj1t4mOK5vcjWaMY1KrRGf946rT2hmE/MinSsc3w4SS
n+0GzTY+wL8PIazfp/Dtll2tk2SD1gQKbCbG64I8apgf6mwRPENEH4wLdgsrLZU4Yx8M6jrNMLlh
KB2m4iPk1+8Ww0HKFBeq2SiAFDa0jS10wrsAcpiZF3miy3I7/FhtHAclLVUyI8D4Pbiog5fqbewp
3sWX/fPkoSl/JyKgEdrjMKQGgbsiLXBIFOWgwHlgei54nrR+Dq3b69Itdh+ZtLKIqckyuPFlhfDZ
CL2jOo0tPLuab8Ulq7EnburEutNh1qrZ1U/CEfjNAGtlkPOTXK5LoCQC8MZNPqkeqqtuCl3iA5ty
KV9F3DdbmfB36+PcRZHSYDEJ3HI8sjGe7oLBo4TgUVTz2eI/fmeJc5a4rFU9tgCMwSM5Ilfmdd9j
L3cMD+x1k1fehk7khQ+ibNK2z5jguZVNNAGZfwhz51OtmgTz9/KxOaCbl1EHd29i6rse7MHRsRFJ
gW+e9JVFDsLkqMirchrRPNy6fVc53bSvq0lwjW/i5MoIiyxWmGWWg6UWPUXSB/OcdjgUrd1NXwWh
wmZ4sjLC+aJWmO1YWVhJfyxzj+knMe9HzIc80jfqR8dFELtuRwkri5w7LpU0TlmN5wWBhCa7P8lt
4y0Oe6FFnkhkUrSHnEeCcVmDrBbgpGacl9ot6QTvs80gZLUaDq+WtJQzqie6UzTPMopZIYrEClga
szujHf7RIbiARzbVtgO5KpKOytWYfymW5/POIPJqLq4hk5WocYrfR3HOg4iNrST1zYJ5jn8yw8ts
y1MnF20BM9Zw0eruON+aoqb17bjm9Fl0PmNnJplaKnBrCiaE1u53+ZXlhIcFiQA2PBtdfYAxFtD3
G4N0DhGKOWjGxaJg2F0OS+DmzV4VsSgKPo/O40FUtWqZA10j/bUYd6b8Y6r9859GcFx4me2kVkrw
tgJJw/zCKK/7XlDiEC2BO/sTEuoYfMOn13GnJ6AkZlxKg2BmUGSEO/NGmUeVzNxYle8U4nTZzyr1
zu8T+4k/Xserr82d+siqh3JqYSKYbrTmSjHxkqtR6RKUfkWfgzvwRT4klZUg+Br1T2H6aImqGH/B
Yss0qEkMU+Wb5CAwHFodARbTO0a4EB5TR7szdrhy0JEpjHu2l/PbGv+gsaChE+sMjDu/h4T3Ud+z
9FyUOChyabto3+wWUJ065z+VaI38E0dvCiPLwZkDGqf4mmXVTbf340//myj15tPQPC2Rg4G8nAMV
WRMd1WzGmMGehmxdohzdtoufzHBQkFm0HIiENVnNc0kUOxrvlXF3fuNEX4v9+yr8yCMSI2TGzZZB
QKpp7oPGPW9A+GU4NChI1/a9hc1Cl0bXMn5ytImb0Jo+gg/9VhUmGrdP7WnXeGCQ5pJkKfxvmifb
Ik4UlLaCd0WGKZbzSxPtHYcPs6l0wRJhZZV+T6Tcjg1BrUjkADwy1JGEUhEMxOW3tL+fZWoXVPB9
2B/5J8idtosLB6xOj/q2xruB5sRJEuLpMQ6OpbqGIe2CZRREUn+5s3/b4/vgaKsmsjpgTVB+JkjH
HTIwl7Rfkp/5JYrQSJUZX0S8PoJt5FvixiIsJTMyCIY+HibN6+inJhMcI5EJDhGCJJ2SasRzMlQ+
abWXKz+piNrvLw+g085xcCAhxB1pB8duZyiGspx9gnanJreTzGY5e3FuSnR2+Va4PNH+E4sqtRu8
pNe/ji6he9nXndQXAZ5wiRxWoF9MRcM4EI++jD8ZqU1wsDAPQb6VByadILqrtr4a2Cypiho/qHJM
DioWWutlpKFXsi+ure6Cat9nUYy6dbzWJjiMUHup1012L01W9Jga/UXSxqhaZdYlGvDtBaXM85i0
uYVrgxxm6Bm67oagY/lSJgWRudMF+fINfIZ7dT8+feRora1x6BFPs5k1OXYwxpCR2fkkSZxEWB0T
fCe+5Be302K0bE2McZKlwmKv6eyq9wkSDiCovVBzG+pYxvfzeyn4dnzhT4JaM2mCHimVWPHrUd7X
Q+Ua5uhj7NdRG+PHeXNb18lqL/nxwTEkaVxbGjJUkFofGhCoi3INb3wQPNivTXAQomaknpcBKypI
Dr2++RAm076ph9e6rjTbKgxvGIbKrqPls0U0XGid3xXUk6LyKernq3wQdfBsXdbrP4jtySr80GM9
KcIMa8Zwh5MXXmD+KBrTNdpScFcLl85BSxRLVgcyUfZWVELPsGz0XDjJQ7VX7uTMSb7OsY3isasJ
3kJCuxzGqERaAr2XiHPRPDPUrtCkivj7BWS9vgoULXaiWHj7tGAWihoKpuQIfyZBPTaoA17F41Td
B1LkUpVeLJEosNs+Hb/N8A/8TKN10YesDj+WbhcciuVqiia7lnaJiPBYsCL+nS+Ruu2jEqaCMnMy
2S/pbA+x4EH59kT483CcFsTd4dm8VMvEzt9g2ezuyXfp6DSe6nc7tGmIur1Ea+KO4gQdAajvYU1Q
UUEH5aMyFXYrCZ6W28frtCTueM1TDXpC1gwSmY8tOlLVGnJXlaOmonlh0WrYv6/OsWwpYZ1n8Dk5
9Xr1aUm9Tn06D4/bN5sCf1apBX7/N4KLlQ101gYh6VlwcMVkElnjFHXDQ+8uXuJJ7kdyPfrKHHeR
5kPTlBJLLkEXRq+fuuyoxSJw2IT8lQ3uqPYd6OrjBmGjoTrJpXmnojqX+CZrxMB7j2lmiIMsgU0+
AA9oUvedzvLoIWUvvq67PP+hNp3utCg+3M6VIczaGt9Jz8EyHIEJVYscRW9vtVrImMYyfH+c2ZUt
7swabKqmGrCYAlySlT/th2N5gH6KG4oL3yJb3Ikd0mwc0TCDPA3xWak98VFAMg75QUVoKuQtY+51
bmXc0dXGoRnrDLvYl6VDjcLRaWB35T4oIj9W7ssPFU9X/v7HSEqtyTRHCsUhQQ0uKceCqOpQisLT
TaBYfTDuOqwaCerKPfP4CMTQYe1obBwA75jpnhq7+GDabCKgEs0Pbb5k1qvj4vAyJemoztjOcnYq
UOslruRET9rL4FGfkYCePwJCcxx4VHO1gEsZflljsnu5LFDfDHfSI7tLTNAci3Z12zU1fBJKIeLD
08USbUilzEKA/EtCRrrPHeW6vGQMrs0oMLb9BU+2uC/YZGORqwZiyLD0Uut+QYtaJMJF0Xq4r6V0
uRnqCQQAkwNSiJ/bXdY6rdvGNhPGGRXvQ1/rtCTua7XKEMVpC3PVM5u/7sE3pbxQVsxEO6GoEY79
7X8e7JMxDvMVTenKhK3NaqLLMHhuzX5yGjm6aWVrP1nP59e2jfa/rfFPJ7PRM61u4Yhj+9qbN5ku
iqsZwp5ZDv9IWmg3jEP1thyPYJjtFwnEMu8t9PXFQi2ev0QBpwVxiF+qkQHN4hpdZKFbxZCKQCch
AupWcZPPaB0Atbx6f34L/2ISAyGEaqau8CWZrCrUOGanq8PwkgrcN79kHejPOmBHtes7exSO9LC7
5M9dPZnk0B/dOnVvDdhVsC+2YFHIEI3GjnmTf2fa55kjCna2g1/lZJAL4OoyqSG/geA3GNBnhSnO
B2Oxw9LuvMUje1mIWKIFcigSYu5lsSIssHEnN93nLfr0BgigL05gt70t7jnZjkpOC+QghTaa2Vfo
XECo9TnQH+rpoUm9rBIBv2hdHJTIRV8WKTFxuh+Q3WRRquSlDgndhTEG7KTKFg1m/+WuOa2MA5Rx
CQI9t2Cyc+fRZRQFoEXpZqd3q/tuF7qziHhXdCCoDO9dReJRKdXW1GMv6dXwXH+V7Mw1D5CrYr1d
3f1HQ9bfK6TsuljZm7R0yvUFbeWDntiD/MnMP3SnnQxwoDKkfWvEM7y/HgJXD6NbgnRAZnyk8Kqf
DhllzrNahxpD1ViKYCYms0vQojqJpMS24f60EA43ikApy5aVdml121XfxkkQ229f/qff52BiCJtU
DSo0DLfzXkkfpfIblMMEcLt9o5xscNDQg3onaFP2DocWVQGaCO2aNcL/oiecRIw/IuTj5Xq7Aboz
eYsl5SMaVdht0tlK5qo+61QRMd0Kjw6HD6OO7EzKYCi5HDCrCcbvI2P46DxpB4Vb4aPlbTD+zEVC
OXAYSFosWTawtrDFV8Ac13vYVOTVA7C4I7v+SG5UENdhrUe6r5x+XzyLunM2Sz4rt+cldgbIq3aD
CadkhP/Dgc0cpk6wb7+h9wSck9KhEDWfiLaZl9iRFD3t+hzbzEZiGWFe7oxfMrBoM5n5wImfzvvs
1uViWJaiEGJpisZPhy90ppWE9junQsKluqfgPtftkUjGDzB9x7ldJsNYCSppW0d9ZfOPgfFZrjF+
IKOPp+l/9EHz2Jof4Maw1iY43I2iutOLsEHbmHWd6oU9BRd1PHthJ3pTbH4vU9ZBwML6+/6Yiu3k
fqwXuuC1e5yPLPmWKY7uGVeQmPdTH6SKotIPO2f8uVgb5ECmqJVM71uWDsZ8lLVA4C5s7HL+vAxe
jCay4CNtPaZsYQ6WKIQSfiBdXZr/I+26lutWcu0XsYqpGV4ZdpJkRUuWX1jHiTlnfv1dLc940216
Y67Oy9RUuc6G0EQvoBEWtDnJeNgqgWTO/pErdwHVd7NlEWsZAvh3UxBWbQqLSKu93NhO1mXeZTun
JAjwb0xVN6sjiupTGsq7qpBBa002I1NChE8TmsGUtzpswTbAgs+XzfCnemZ72Fjq8Ygb4e/TZb22
3Nr65ITg0MRaVGVSME5rdaaTgBWhM928cy4L2QzU1lIE7Fclw6hVGcSCDaav0ZjwlurjPd3/U8Pz
lhtdSxOQPzFnrQhBkIZaqn37tiDE+9qBT8fv0NFNYvzWi30lTdyVoEVllQ8T7JsDLi87WnfxdXvM
d7ZH1RwJ+xAbgZldFQt8KETFxSMyLV/rJCLCHOpT6UJAmIBAFu3w8B/cbfJFDNUBLyGwxHPWCPIx
RHwqXYgLi3EJddAL/jw8/sBcsIQBlBF8Dk97VzvE+lPx811FoayVu65ucX4sTdzWinxpYH5iL0fC
3IlLpQtgIc86us5yyImObw91kDp9Cf0UQQ/2N+Wv2Sn0MnchUkebxqEgZLM0CzuARQJHuWR8xAwI
NWjXsfIsv4Oq3kZr76/fFwyjm7HYjsEvukrxqtYfWXKSpOfLB8cv5h+uaSVCsAZzmgvNygskYjF4
pF2l+xyJPIwoELO6WzHLWhPBDOxmiCMzQlajmVCDLFjkRKz1zao6meRitO37tNJJsAVNN9RBiqET
Z7rkMwNW5SD8S9H/ZXshEY2R0gQPgiXk7dAngPPWD/YLVsvhCR49sxM2i2JTgkOdJGVzgvdgllGM
LIDfrbDCrptSB+WvyyaxHR+tzk9wHZasy2OtwexGd9Fc3k8v+ZW/nLCmJUDdmm6p36xbr81DcB/D
lAdzmyH2U27l++Ro7fnMQLxXPjj64+DL1zS/6yZenHUUG0cbkNnNBpdopMcx+Rxcxe/Y3Ly+vGKT
qGXEVtHJOMVavlH1u77fNwpxq/i3vnB530xzBa6ZEQ8s4l43qL+U9XORODWmxtO9iV2fl22COi4B
JtTMQijRQRnIzHd6GA9HzINGjt1aZFMRYeFvL7yVVolsNFVhw8LVGxUrB8cbvrVHd+x7G5RliV+4
VDxBKcf/fSUQs1N1zQch3MGUdlaVXWEJIHZ/Bd7lMyQw8G3UaSVGbzE4oiz4WotUopbnpKZv4P8Z
1E4CCpHE2nVoJl2r6fnPpUfxYTmENylqXbw9mW4AodBCEdCibzrkrOeM7wdp+HLjem/68fW4W/Da
Lh/pUVnqawlYscxzkEj8XoUJO2HlstOk7BSjkehffS2xct0UWqDHM6xw7nO/U5xg6fezdcCddi8L
og5QLGH3oQwmGwMORN+nD4rHR83AHbbsB1/z5Svjg/KNEMgzphdgQ9x3ImHVSZlw7OMdbuFVctsc
GFYtpY9ki+VmrHlGWZFJse8Mwy64s4qOwV7zyn24/7l9sfofIlvCMMT+UXts0YnNEwi1/Shj5rdJ
nZ5kvNx8eqw0ErACBEl2Gi/4WHPl/nRTkovVCGgTQl2eqt4RSChyKVqNgaeihIvM0zpViT3D7efL
tkCdmRBNaGNkNXEGdUL50M3XgXSK2f6yCMq5i7SJcd/MetIB95LxanZnX/eXF5CqjU6NiBxMdcYV
f2cHPiGWsj0BJxSrWdDJBdVSeW/s2S4+aaGTXaFWMe/eEnOEQOIoxRRZk9p2qtWQV3e7GOlN2R3V
w2WdiGBd5FLMWlkZTB3Qlxz52G3AV+dd00O325pgC7qObmW0KgsnN3RLL40xEoxTjXgZJTnd8uOv
l1XZNu1fMsQ0ba+jw9wq+MQEqiyp9hDZFKxSEoR8YmNWeDkhh4QoVnatDNQ9+X5+K/mB5ORQ7mKP
iiP+YulnpbhJrjx8gkWLiqyhuVRBWapyC/RfluC5jl3EsJ7c7VGwAu5RA+7E5xKHzVNWpXpn8UAz
feni21469VT6dzOrbilnzfhhrzTLJmssEoayX/yj+vq2FebUgCTAkWsvvhv241X0PaM+4PYFPsvk
eq9kmuoQ6vD2/ANiQRDYmdFG41eYBuDUZWSthJImPONmpZ2K4i2WvuF9s5zfevAnX3XwHem1xNvG
aYP+UdPg2kV+ycEY0rCwkXbUB++tjeHeblHRDJzwKO84hwstc9tMziKFOK0wWa2EFozTVpYdix6C
sjtiZczla72NUGchAnQsXSBXJr90ynA1LXh7d7qjD48JenVty4v1vfWu7gVL+SVSTAba9hKCUA0x
xrAbPMVLfVlyMIKg7zA44vSHiehy/Uu4dpYn4EoVF2k5D1BR3w/XylP5ucQaje7Ue5pr1051U79c
PtK/hPNngQKqSGaAfUUmD3ifZ5ePMA1Xg9P90Nz/BUxIadrvt46pYa5WCc/UoFdi8ZAPf7B9zgxm
HIp9Tjxguc39GYmeVRNgJTRZYWQF/3ZD7Zr1PZsfShVZBt0r8sXNNIowf/sJdpYnQIo8jwrf9sc5
Ww5KcKXXfM7xGJEDAJQcAUyYlBm8NocPNNSOMn4vqsa1i70WUqwR5OcSAjjsSYzrHnynrqI4BqgW
hi+wDce6ba/53iwqoKf0EjDEbuIBxU6cny4/KchNN6YbGn5SUtw625dMNQxZVZFbVU3BMIwwNYMF
Y+NuHx9BaPJWvsBwlrSL0QKr+HQ+aBOQVwIFy0iirigKbKx2E+toSIckJ0I36vcFiwD0onEtxHcK
qsxRi9LJyn8InNh8mqxUEExhiFOlbOeSR4fhIfW1F/tBuUfye2clLhVdbzqTlSzBELpwyKyQ43zX
HtK+dOTW063XywpRMgRfMumaFWPhDlqNghNjJz20nE6mWgoJISLP62CoUR5IWI1Vzn6iH63mIOvE
A2jTJ4LgWeH7xbQ/iH3lesQI6ox3Kbzfie9OnU7SXj28L+2zkiN8k1HHYw681TyJinjpOj5JmPxh
YFtOdyFZF+M/9gdyr4QJHydWpika+wm98MFJKg5N/goC6c58VMvXkRpr3Oyasc7CxI+Uajn29ckz
bzqTXQ4G4ak4mKCrj3c1cU83CYfWskT3XkfaOPPymIyyIsbHlRfJj3UveuY9OrxhcECXW3SzfLts
7NuIt9JR8PJlXGpdo8LL9y666f7hrH6pO7ly6fAJg3cmPVfyBD/fhEVeZCPkmcxPzeu094N3ZcBX
IgQQ1/tmyc150V3EL+4o586oRC4W3jqXj27zCq/E8H9fvROGZawL04AmTH5Jx1fMNZU5FThsP+1W
QgT8npM8qwJMsmCfHoahr5unAhsqdW9CH6KP6ZYDf5NQD7tt574SKiB6VljllKs4QL7ET9txoi3t
hreKc8IZShp1jAJ8GHJoSuBpRZPU8nmp94n2ZCdEuEeJEEADtcam7kLoUzfGzYKE+xKHLxWzCYMg
AFdsQ++yKapZDmxKsKej3XfY5xwd8l1LQMVmMHT+OmIzuqJGNutiQ3exjPdYto6eW26O6fH3LApY
IZI4qpt0amkXFhCpWAofjErXizI/YRH70+VrtP3GX+kjIAKahvKmSHFsPC3MdrxjJMSSHY832hZ+
tteeEorKlBvwBS9iCwihZrOqgPYGbWWLU02fgtm3u8hZ7Ec2EU6YMD2Rotccm4Az0Xeune3G4V7H
/9aPlw+Q/7GXlBEgImjsUTVVKDOnj2lyFwfHd/y+LqN8rZi2gr7a33FuMacumCXEd6zvb5ox+pRM
MnFK24izkiHokFahpAwDPK1euekDOxh3EaZ80B3ClwNimIhuxuN+7Y9TW0kUMG6JJiMsoa1b5m8D
HbFvu4ZxND/LOwzbH1BXunyKm4awkifAnBlkLV6dMATFmhOPoe/a6xupcKKlpURtWvdKlAB3VZtb
GD/DUGdR3zfxqz3GKNaHDls+6iOV7twEo7MscUC6VUHfLOV4mc3S6Ejhs420aqBMXmZThbHtSEU3
VQUVe5A8iTvPdWyJGFoFrlA6pP+wXbu3/ehHj3ofn5eim2y2NTuLEwIj0AAoamag7KazT/F00za2
H1TH0KbKs9uGcZYjwJ+xSNFi1hgWnHB0eSe7pfY9tN81GwhmrF+nJ0Ae01Kt0MxBR1YTS2xddgj9
wVHu1V2GsWKJwHTq7ATIYLUat7qk664Rpd4Issclc7QMmx6pTgTq8ATcKEJmmnnIuw2beG8NFepJ
9VVKbpTd0sdGSkC2GVNU/ObvEAi7i3UjAr/B0itOCIYipfpa9Z4p10QIsWnkmP3mpMEqQyutcHL1
bDFVGiL0k11X17wFxvKUD40PFhWfM8hTscRf5NmGpei2xdu6f9esWSQQr9cA9xEMteZVem+8WtfS
59kLXfUllZ2SCF42vb2tngUKdmjXchBKcf1GjaShPT8E7mLtAHqT3yLaYnLGg0L0y23yxq6FCqfa
WUNSDBmEdl5zHR+UK/WOF+OK+3fxxq4lCQaJbccstkygRvzcDE5wmo6ZxxO1AVI72H5S+POhuwk9
6vm4FQOsxQoGKstxU8xjiWYwvBrL66UiekW37tn69wXv1QZqb4c8FpxQzIym0LFidMZEVC8+pYbg
uTQ0dk9hDodomV418QJdRlywLd+4UkRsr7C7BFxzEaasElX5oCqK5hmTfjsU6ewYgV6ByZEc9eFX
SIw01iKFlz1TkqYfpexn4+syOON+wbycDA59tMZo3+cXk0Bf4mOJfRbKsJhBhcyim0V35XA/GI96
SvCIUCIE2JBMY9YaOdDdVI0kUHpkidNj38pSprvLYRP1vQS4MEJkt6IYgnJl/moU6U2uxld1lu5i
huBpYSohbxvpf8GTSBAwadokaynwUJ0+y81dMeheOdxN79nEs7YJASYSfc7McYFNBE3mysNNqGOH
g/54+eyI2/S2imuVoGBxWy1NgUtrTpor9aE/De+ZlVjrIeCCoU/D0AYh8rHmxzzbdxNZZqMMQICE
LJdNBU0cunvDHBlz6+mhPJm8xdrlKcbgS39HpySIgxNbKkpbGQJdxQUqigGLJganb/zLn2bzwWMz
WUVNSMceLLH5SlZMNmmzLMMjZYPDmdNBh+XqX8FwhxwLxZZEihOC2QjRbKDX+E797AT7witv0H1v
vrXBVPcNWTvcPMCVdgI8LBbWNss8hc6Wu6YLnar+ePn8NvFnJUCAhbC1jc6YU6wrWu5Y/03FnLpG
LNfZTL2tPxH/G1bXRwnGIQY9OhprZjf7VHA+jZ39YdQw6OaY++oDWqGxkYMqTVKaCcigLxYohmy8
S5N2xL7Ek9zUO8xxEW6QNAghYOgrS4ODldBL8UFBygUMeofmUF7PXoPF2lQpmdJJQIkyS6OszCFM
y3b9ODjzsNeH75ctYjvGW5mEABR1KtWJFUBIxrfkYqU82uE/WEgfUJ3wmy7iLEhEh3q2JaXU8GCz
449m/z2tIj+un4ohIkJl4hKJXVdT0+pxnduty5hfSg+1ThXu+LH/EZisFBFAQWetKsUJBIzu6MeY
R9SuCsysegNwQXGxoeJxQmPB3r6jGpYIexDnBDWWxkOfob+wLD8E3eDosmeMRMS6/bJZaSdARFBI
1dLqQYvyV3fkhn7qUKPWHetTBpZIFPVmci/uZqS3Esn1XiNGvvRhHKW8c4i/sWN/AkOz/jb3nGMb
DAUVlCEKUBErJRuVHt9PCx8SvBEVzc3nq05K3ctXi7ITAStUNUirOcYRGkawCybYi3E7RLcSezGH
f0ptIcRR2KQJcKFYrQo6W5hH4/3cozyO+G48Fxid6LHmt0bxS9dAAA69K8KwjC0Yyueudxdv3Juf
WiyNNT+oj9J9hbl86SY68MF1Kk1C3AOxhUgaslgrW3iY1HZL6zkojzXJ1cEv8QXtxEFCowilSm5w
mP8lGtCP8jfdUVzNl47kCnsCs8SRQj0oWux2iNB4Pb2w7mNS7S6bIuWUxSlCpWtqWY+QneVzYz+5
X0Pf8KKX1sMwtdt8RMn5hZC5bf9YlqxpCjMtSzAQNer7JbLMFgXu1pfd/CGCdeTflQ8mimLJA/ic
MQBqIY1GhW3bp2miE1a1bAN5p9/xJB2x03IacZoSa56ioj7NE1Wz+stlO8sQLhtL9T6qF5XnBUef
79UeruJ9C2aIzA9JYqNtxDoLE05y6Vifmwlc55jNTttljqFj0VP8YBeEnWzfrF+CRPIWFLUnm+UI
QDPz2KGmPrxM1MYBQheRr2We5lgZJGQSAlnb41mvmZLTgdZ1ZMRbmxIkuOk6knUlHBC7q3rpy1V9
7NrF0Xrm1VjifdnUKVHcwa0cmN23zai2MDg5jZzS3M2IbSQketrXy3I2Oytsdv4+gnOu6mgsYfYg
PPPlH6q/HEzf/JwfOd+2+k63fBYmuGU7xz5l24bVZTaWcpoHcAvuK0zae9pe3tU76RhQVRHi4hr8
nFfnaC1a305cvd68koenrPhy+fyo3xeAIWlyOxlbRXfV9kvWPuiUx6d+XwCFsgj6LJxxYvOieomE
IXdJ9S6rQJmaAAVNEMXoLYUI9JG7w/ylh6l1wY/ReLoshx/Fn/7v18cXG/7NJDHKJQN4N1HvJPP3
wfrQySd9uVK142VJb7nDS6KERF/KsoWFCQIJ9TNvHG+d2E91jH603vQy36mvfJYQPDRoq2GvaeP0
1Bbsv4S8Z10FpEijoGnbCKhXMyf+B38Bgt4MvMWn1uMbdu2RJGXcdo1niQJgmGnAlj7HVyy1ys2Y
32APhRk45oAB+GBfdQRuEHYptmf2SY8pFI5PaXyjJS9ySdDNEG7DFJCia+RsQGkW0V903xUHfd6F
MaHC9kcyZENmWKKKkXBBRiypw9zmOdYCfuXtDrzCM3+TMDOGAIYz+xUUbTEpUUCjccxaJVdLECRf
9/74DLYpUJGi/Fw6MziR/geqB/7V/7gIKxUFeOqtxbY1Hd6JaT7nsu9up6vmoE1+ev2T3KSjypub
aLKSKABWEZUWlCywR7LunGZA/3Pi6NPLQtUbFQ5Ll1Tj/75CdhlLxSoTK7/+0/WfeTIW3C8eznbH
QqdFcgjuGRP4SEoeLX/eX4aYTTA7qymmHhZ5stGPiDqWadfV1yVoQH832x+1uu68oi+aYzAFVAZ2
886tZAqoJrWKZQcarGfEemGzrE9GoNxfVms7CF3JEIBLSrOM1TNOtfE4c0LmBV5zUPbSni9RpbZI
bl7ylTABs/J2lDS7hEKL8bnoP476bds//0uF+KGuzCRRkkyzM9yA8JnTeLf73M2+KHs+O5HfkkS8
1CcSIGVmU2S2Rm24FV4itzyfN36MdsFTrbnFc/SAOppHFTqJC6cJmAJ6Gss0WyxIVqJ/Jnvwcpbf
sOyQ5+SYMv/2F26cOLKULyXDvB7wEivVG2xtjXbWk/LAXyjlLnx8VyF1ZRwCkPS2Oi51A0u0NbB2
dDNWhFOzStsl8JUMAUNyy+ysLjQxDniaSofv8TIfjOv6U37Ncxzzgb2So9cEIouZBiNkXRXHGBhu
fdX0VF85FC/SM9vXR9nTr+QXici+bVukjpeJqpkq0P53+1fKuLKKgOHNkp/a+GNWPLzrgp0FCBcs
DaegDU1YRYccEV8SJPngJeFZIt4NpJA+dNsKz/KEKxZ1xqL2AXcw7I2OdzgEu36XHuGzQUzynp5Y
bFj8dXzC7VKjMTW0GRCFeQdH6p8XEGtU6FX8l4co+GnQvDMlSPCVxlNz3R155/7yIbiVQcgfkpTQ
lEkIN6uUlsLsanyxWT2Vw2PDiCaPbc98PjPhVrWqWc1zBhOv7ZdQOyXj89D/01pX5ti7jfqNUfs6
/uK0/iMQO5c53cEK4y1bLxswkWLYcETHPphjdtjLKTnTicfa2UdqBuovsHGWJzhiK0R7ecKNIjkO
qqN52hWg8LqvnNaLDux76tmeTprItrM8C+X3YqWknQ2l2utwZD+HYVsUPbC6YXCD2wU0ESDlSZ30
hXRoF28bjlaAD/TdhRq2UqLEEjnK1+qNb9t2e8WTd5zY7V9dN749+3clQ6kwFJ1pnVvqr43yTxv2
ThiTrfzbGHw+SgFCYnVMNcRuHPaVXXpVAqUO411+5OQy5ms3+BRNGPXtBBRZDDma0eYMg2GxM5e7
WoudOP90GUQoIQKGIEdZmRqDgdTsE2t/WNlupuY53ohj/gwBzicnQMdoLvGoprjaceYsu/Dwc+NX
6ir78dN+9GQgMN5NLmUWFxELZiEgioQCkh1IUC2vvyrRS0D1wm3HUL/UErmg8jGFD0saw+2b3ZA+
sfoqqndd/nD5A22/Gc5SBNhIonlMULA0XGswwfkbHubUNeLS06ubkqwrE0f2hpkruADvVJk1Pdyk
2uyW7EatDpeVIazt7am7+v3c0gqljvFJiuA4whqk1E9JJTZnsX65X01+Q+KVlAwpKWvhFwdMEV9s
G/GzOdxhoczRaD5mLHCXAWQenbovRsVpk+SJWcEBrBKvsRT6xYg0ixV+uaw3da4CdnQF9sUnEcJt
0GKMYepIwN1/J0EAi3GSqrat8eXk8rkxn+Lau/z72/X5/8Y0OFQBKPrCAuXHyP1/umdIKivGrTRK
Tqm6deDby00uuaZBjb9S9iIgx9LMtaxO0Co0dnZ7V6h7m1x+Rjirt5TBylrsKEDOPIBidbOr8ECZ
Durd8sBusg/VQ3KisowEaIgNjFI8yk0iwTYx9Yneodoq3Dbri69atFRX4D3aX/5sBHqIfUoBC8Kw
yaBcY340iuvF2rfJnhUfcvt9OQBTN9Gjjr5LsZ6SRXmmjLGKAYnHDhzlBTamFlf2zYS+55jkLtk+
xbMw/k1X30wxlFHJWvQdx+qTiZzlkLYOS/aN1BLXihIkRDJl2kmDuiBjg5nz+yXy7OS+lqdHEwyN
lz8UJYgjyEojy+gsaU6w/zpvHkZ/HJ+CBsu1gogQ85eo93xyAhLJtoberl7HNJBTXVunzFschgZ1
fTfd0NwhpDSu9Uorw2gzNttYBytdqSfrpGEdmvxaZA6fq7PJ3qvtspRxVk7AqJxhTZlcpXBf+8Gb
/cKDl7mz93xDDtVFRKomQlOfV20zK/xJHj7w4WLlJXnhQ5bTh3invV62jm3/cVZMCGXmstEKQ4cZ
5pMXJIsD7vh/aRhioSWb5baOGFwUIlzpli8wxRzfHozWvE+z2Q8U/T3/k/8MCn+pJLLfT0utKnYC
Q1T3PC00XGnIZqjkliviXpnq7xaYjHlWqAossNATR7b81rhe0keFqiYTH0gkUxrkbEnmGtaQ9CcT
zzil1YkPtO0Kz+clAEQZMD2yCijSGp/6wZ+N1GHht8tmRh2WAA7NGCdDIkMLaXrM5zsQG0jyUR2/
XpZCfXkBFHoFyZ+lxnMt4ex+6KVX3r48NRtDfRIBDPRhWIIOzcfuUEo+Zna+S4ZNRV3b7vX8UQQQ
kE2G0KGA05umyZEk25UXX7H1k9qAoPh4+dgofQQM6AMsHVEbgFvYfSnkV5Ui6yJ+X2RLSKqgquSl
ATVDH3lqrrlt5V3WYNOETezZ1BRLt5FX/P0uhmGGxTKZBK9dPaPS6E+9V2LR9GUhmzZ8FiLWWLo0
WDIMiACXsSIwbEo3rOW3DY8Y19xdFkXoI3Z4yqY89xEDhOnRjRx2jhw8hYwoaW5+lZU6An4Zdm3P
XY64IKos1yzqypnm+ftlPbYrjCshQpTTJmMm9RFMqwf3/qcK68ryfYttjjcaajiZP8oO9Tbfzoat
RHK9V5FBOcZjlSs4u/RH8iSVWB/Gtx1Wh9lGDnh6RuvCgWrX2+4UXMkU4C1EH1jGFJxl4/X+7CsO
OPO1D5kXedkXM8V+ej7eFXv5l4oa6aUsRYC8JdGVEWyWOOBiPyIpJoMPZPpEfEXK8gXAi4YqMyUN
YJRdh/BAb8x3gYfl0Xu+lNC1sKQkvA3c0r8sl7JQAQPtUdbiZgScLzXYj59YRzCnUWoJqFFFzaKi
TIHZh+JHEH0z2X1X3yWDTOAG8YnEEksWYu4Pi6OQ3queh+5Hg1W6VCpn+w19NkCxmbOTrAZkS28J
ewPLWYO7fifvwH+zp8p7232WK0kCbORza0T9gkOT9zOckmtfRbemO82wA83n06GRH95SfeGb3nAl
VICRWFk6qeeWoDbxlS7lh6UKwVodPcW2cd9FKpmS5Vr8EUOuBAogErGZYU8EQCS7tm/5UjnL027G
Tzq39J1C+N/tiH8lTYCPMi26OjWhXtRjPStfwlW8BNf9rr/Gct0b8hPy07qknIAZM8gcMkmBQfK1
wbprfok8TDLteq89Jr5MJu0p+xfQQ0HHmxSOcP916PTI3I+fDUx9X4YK4irrAlSAihirZXKsMbPL
m0jzW3l0oupD2FOvdkoXATIUua+trkCSZZ5UNy0e2vkDm0tCGUKISJ0w1KOlg/gEhW2kwVL9sR8K
hJr/XD4xfiIXjEDcKo+AaTE7hkRHXt7NaeagPdvN08QzG92p7QGPteFdaumabivMwsS8YAeVFoWF
lvM6XJ85ZfVxLF/Z+HRZq78EHGchgiHU2dB0I4MQdd8jFHQ4bdXgyLfd7ORPhV991Kk2mL/c3rNI
wSYaPAe6KYNNtAwjdBWWHWO9h4wBsDevH+1JZq5tcPqvQEWsLyZaVti2jdxlcr1gI6uCWRJlP+84
nf47W83NszChSjBbaiKZU4S0IjJI/RNLqKu7je1nAVzbVbw2GaqkBdoAbdoatH27LGROFNzl066K
30H3hAm5/1ggmI9/F5WVqm21MrxkYQ/+MOnHnCkfpqolehy27+9ZjOA8sjburbDoEGnmGAhkvqq2
zmL8q9ukyPyPWB3biF08jcqNYGkA33Hv2FlybJn2HjHgVUHqVTZ0S5zIMlOzMyqejKqK1w45nDS8
mnLyCm1GeispwomxZeylcsTPo/eFL5cv98FTOrrqU35sQDc3XhmhQ+3J4dfyDwBcyRQOUGaLvRgT
nO5ofZinj6P6YiVfu3B0xnCvy8qOybvL2LRp6CuBgtuVWksL8FJAhyBI2lLrWWruo/ZqaBKnGYmI
YhPcLd1gJtYJaqq4B2powe+aDjCOdDnUw7XKZse6q6o7tbmyydfBZjixEiZcYD221UidECtJtdft
OAIuQCQsW2P3nBhOJjNv29Zy1k64xuY4g31Hh39k8y6fPqX1y+UPtW0Z8FCazHSFiXTzbYyNHhLP
vbSZfmc20icrxJZOsOgrPTaITuNhyXM3mqOGuGvbzou7xp+CxUyppTAU22Y85krffOSb2CPvq/2R
p35zJJrJxWvbH+4sToB2qRxMI9HxauX8nHxZc+6qR/mRE6DIh8ydHy4f6yYsrrQT7GRo0xbrc+FJ
OrAuhvGhx6RKQAnZto2zToJtqFOot2UkI3APwBh4bMLHf6eEgFRBnuhJO+PMWH0chp1aH02qyYU6
JwGYUmVJ0zznr4H2k92DfW7+nFNUttQxCVjUynKT5vxFLzWHznrSUqLnajMeX31rIdazi6GIWInP
IGf5MbfnxzJECmSYdhhaI24NcVtNIeIbLSnNm5SbVXo9xYWbB49pdIj6b224z5UvzIj8yyawnWFC
EKvasooFsWLjaSfZmTpga6oL1uTZR33GSSwnvumc8dPsJdhQX5Qkv/F2lLkSKqhZgYBKDmyoWWXu
9NXC8hqskfPUCe98FeBAptH4bfzDPa7k8WNfxRd4jVaW1MPx8/E/PrNSu5EnYxkAnqR7RvirTXM8
CxNTJE0UoK3RgLlUVnavW+kpDeuJsJNtdF0JEeEuH4JZMfFGtD7rJ1B+usMXE0Ty2g+kCjGhybzL
ZrJplytxAtwVFpunsINOsdn6CLB2hZnuuyjzgyn9rOuNq9fJU55ZBDvFJnqsxAoAWJkxVk9FPCGo
yk4wqV6YF1cSVZWizFEXcXA2plG3ASA/zSPzMGyLDRUoie5MkhaAMg8BEacmrMNBhu0v84elnJwm
+nb5W/1FHd02mCwrFtzv79Ze1QZ4Q0ZI0NBjYJzYId1nV8Yj51YLPcra/2KJZ2kC+mZY5zboI0xj
uQXvGBhhI2/Ga+H25xuu+FibhO1vhp72WaAAx7Fe1HmvYNbbkjNkbCU8hsGUbyVo+7Plxi0Xqulg
O024kijAFSLQqOsLwEcHGqMfi1e7oY8d6OpxOLXoUcVTFQHNTfrl8nfcNv6zngJoqabWli2DVZbJ
YQ53SRY6QUdcsE3XdtZMbM5TpkYKBhWJE2yX36Mx5agw5W5QhxtVawgI2e5vXMkSIAvraSezzVHX
4juTOeVB7IepF38EH9nX3uNDWmj3yh9VUPY8XT5J6ka8/fsK/1upqdliwUannbZrbvE8Rw7UKpz0
yJdjLaZ/Wd72Ff/15d6uzErcGGpKobQ8rho0r5Zyx6yeL0ugvhv/C1YSwDyoJroEr22Nx0CKXC18
ZM1BHymquj9tEB2hHEQMfDgm68Jdswclj2sLmlSK4WSN36AvUO6J+IoSIlyvGb1DSADA0M3glumm
G2lXZtYTqPHnN/ldE+E2GUETSUYMV6LOvZO3g1PkxH3985tAgm7buoyNxejKEJxVKpVTBQoFJJfa
67JYQLK3OLa6k0H6ffnjb+ARJJkyY4bOSTTFF3FrFYOq8oCU+yu+lAdb1TtH8ourAqbwtpUi25fv
4Jr5Xaz6u9ElesMKZcARxj/Cf2wNJCKpn+/lY6HsJ986YHMtcY82OpV+lygc6TimY6jOUHRud5V5
37aaz3LEbpKfLZ9S6YgmLS/PX9lCdeBufsvVCQv3S9dnBZx8uF/tfKuDG15SQRTwYJKrWDZNfyWH
//vqHndJzewcBSG3BXVxDg+doxI/Eym8TdNfCeHKroT00yCN3QghJl8Q/pkF3y7bI6WEABJFby9N
L8EuFDtzmsqRpsJRqa4ISgkBJJISC4WLGeS0Vho4xjw57PtlLSgBAkBEUzpEzYxTavAWiT7E9uvl
3+f//e9vkN9sWXS1htQVrcXjJE1+ybTAz8LGUcHalD2GyWuDnUKSSuEEodLb9Vp9+EivNNWoECn1
p+Bzd11hR58mIzR7G8L2MPn3jar+URIFiMDDWJH0Blvl4kg/BO30pZpVImTZcOa/H6QAClVoy1EU
cCS/6X80oC5ET0RzYPe9FzQeXSSmvhtXeXWI9RSkiqXCLvi+g/TUHNIjXuQnahspcYneMH8lRtLK
JAU1M8LoJdQceQoyB2Q8iqNJyf9/pcfvByjggTxazVgMMIsg/xaqe6NhHrN/XLb2jWfB70IEUJiV
MlXsBcc2n5ad4vF8XI1pddDB8pAr2csPlwVun59m2/CHcI5/5DlR2NH6Akrl+skyn5N6p8TPl0X8
xfJ+yRBTmqBmN805RmZf32u7YjddhTfyEd/pTaWFmsYkNBJbP01rRMl04nep/2gnuxwWobYERFAy
hPuqDJ2Whgqyz1V8bUo3SvFNigkRfzk1U8euMVNDV5tgCeU8dvU8wLK7r+Vz/sAfiDHwARE/VHsP
CSg3vLM4wVGEvZ2C8pFx7iz7E59TKD/xxUJ8PDx4oLirtsHhLIz/++rWZmmHVofIxFsQ7bl8B+ry
1qRJdTlsf6ZfYsSUkob+cKOKJ+zX0Eb3/0i7ruW6cWX7RaxiBMBXph2UJVuy/cJyZM6ZX38XPPeM
aIizcUbnzWVV7WYDjc69upsmv56oC1h1RyLgXHW+tVGvdIQQrQnXvmljAI6ud7HhDr8Wn/c3276J
CeqAwxb9+/TwH5clIqnlRpl0KkF8obSfqHki9ldFRuIfvOVXpgR7YTCSk6LHHdkYwvHt303bDcDK
o9SrLQCSxEf1iEI68S8fpuzOBLuxGJikpiqelok9tfUNpi2JIcHM2hnh+vP4+DdsxC9cQ2LFKo6v
NVydunXl8HWnvEWQeMaXOHdyiso9b0yXuuYyURGMCMvSZS5zrPQbci/VkToG3O7BPGnJiTjKoT3Y
nsy32FckTGUE1WhKLTGvpYVZNqHswlFJfqM/3Nh8Fp43xPeHTpWi/kjpCSw2qxGjbQ+ny6fv0VDs
Jx+T/4d2yd3x82VxkVIT1KSuzFM2R3Br7GMFNxraRLmlfjSiYMYnM2Q58T1PzdQpsykiA52IIEBs
NOp6yih2QGbFae6wGXcMLnO09wD4TSHbiOqCKXqfNDZpHNcr1EZ61DDc1GNBS/7tMg1+BaLC2tIQ
7Ne6prMWdoDj6IxzhWmPSfea5sYKZSG3jBdBhyRjHJuGBhg8tNKNh7zS2jusV31aySSDgt+Vgy1L
gt7oaJOGWg5s9s6ffP3j2LnMI86EZkTyTfks3cy8KwebWxJUyFiFLMrbEWA7DbK3GO+DnGPE7pw7
2Qd67rGOT5aJ2TtLC/0q2NZNMTQt+jVtpQzLMMWaW3SPuu33xa9w9S6Lxe4hbmkIclHEVRItBmhY
OVIkpp99sV3T0W0AF3EkCyn6nownQT7KsBumtEGXDO1OenyfdkFcfr3M095FbVkS5CKPtTaiNnZu
rHn+VDTRIUJS5DKJnc5bVAs0qhuGir0suim4M6Npox0rxABVg66vYfCYCsD+9kVR/DR5CbHfo0Op
SZae2D+7v4mKHYK5PvdDF9eIFFrrrCbzo2m3j5pePkuY27NYG+bEJkG97nQyLXztxs0cJMcGaEXU
bz4hGIZ9DF0qybrI2BJEcJ4Xq2Q5djpoFXvs1sUb9fkjDVVfwhb3yUQVaOkqIcy2GSNiU5M5mXVu
WujF58lAE9Ew1nde2VjfqWCR5mVauyxtSAkimK4hNesKGwPImp4HovujYR+npnjX693Q4d+xdWsS
SjrGwNJwNrF1Ob6r/SnQXL65PfLe0TkCoTcodm0xwlQgYPxJrc5UpvUhILR71CVMt/S0b5n7nR6W
E5bTH6SLZHfFcENOOETLTHQl7AGfHT2PHl84rvgkdmqfOdiKADm0Ply+NP57b+RjQ084zHoxx0Qr
AKzKmnurup/M0zt+HwhIOD9TY0yceO+UKG9oAnjnKHwy2S/r3/f24no2vy/Ec5US9diMkaKDZH3J
E+ZM+SHXFy9kH5vmqbclr3Y3WtiSE1RgOUR9ZJWAAWcf52D1Si975K6f4pZH9n3ExI08CNqB2+Ms
Ym0ZJA32UIRejtV2mI0GgIzpSf0F//2uoP6AsEvxqb8itx65hQfArNqxj2rq6o+XL3D3Vb9SFxd6
asVIRntCZtWuF0D7qA6L0/to0WTGhZ/cG0Hc0BGCy2Qxi3WkAA7tAX8HSEi3a5zi0N9pL+GpCwpU
ZPwBPfu56VRX1uTIQnUuJ5fIC/o4rVraKA1cOHzIva3pxyFiD0Nd3dVgO8H+CYxeuJdPdjcJtrlY
sSS0EFPLFgKWx2AB4p92FXrkQ4LFAyRIz/aP94ScW3KCaimsrrfBIp8s+aYuBwAqO4psy+yuOtnc
oqBO4rYpo1hRTXcqIkdtjl33Ln3y92Owucu/Uf7NOBjT0CMHMbY363w9Lg+SS+GIVYIgAHlBx7ZQ
LKVh+OefBNC0mqLUCcM8Bu1pOvC9ZVMwXSOGPF6mtCNxfxASrqOsEMtiYQc2F8TY6dM/h/ENMVOn
HiIn1VSvVhqZvO1czh8UhcthpaGgMGl1bmZ+Nto7I/2YDUXQKpE3Rzd2mjk0ObWz35SnTr2h6olG
sjINj1IvHa5we4NuxpingngUxYSe90fLvGH65Kr1h5G8XD5eGSkhYI6MLmyBy6ti+XXpWfMcdFHt
KrR2J+VLPP7r8Trjj5MVrNCiACRcCyE0ZRqljq4DBd1KYocO8TGKDZmI7vgIf1ATjJC6KticpII1
c3F5JiD2oo+9Q5zu1F23GISTSepeoXVLUMRbGVC8RgAPHyhVgr92ACluogQLGuTk9k5ycSLaSm+h
H3TOBqiQKsOoznHIvhHkNvPc75XEuSwkO8btD8YErW9WShuFDLRC9kSLoAQCSm4+XaahS67r9983
KiusNSVhBencufNaOnpJck5p58RV66vGU9Z/jqbcK/QfJoYNjOihLE6N7ofRRyxbzZdPoZa5JqCq
aHxKkjs9XtyyqyWaQXYMgirSSmqyEPBveJYRPuG2DF+S7sPlY9hXPrZmItNvwxkUhFYhiE2Q84Hy
qQ4suV8tyXuX/L4YJ5pTN4VFiFNu9LNhHGfjcPn795IGkJW/GRADRBrnA7MZCHTAc9bQkhp+ro8c
9AVrbT5WkvEdKTVBMpWhmJo6ZChofymwIuI8HNipPpaTt/oVUF9kWKV7vsgf3HEh3ggpWZg9s942
0b3RfydnHal97tZiWV79jAj4Rsbgvsi9nqYgcipy+xpGrTq3VL9T8jk1boZGf9frfqUh2Du1LFvD
UuHTreOLER0q+nUwPIlU7D/uVxqCRVunqsBqcGj+GrNwB3jngYo65o/+bB0wnv6onGQLj3Zasrmt
eaUoGDbT6Kt0MnFy6jk5tg16bDq0qw2BiZ3dmbe8AFVp/nyZS9nbEsybmarWnK1g0tCfF+15ekf+
9A+WBN1gTcmopjOEPQzZYVGxHWCwHS2SOFx79ZAtGSKAlWK6a6RWBBW0anhRph8DYjsZj0AtWM88
gwr0/puCOuGtLMiWCLsI66W1cV+ZaG90rTI5JOXgpuF6PZaRTBi5UnjrXv0tGkRQGjFJipHmCCj4
0qjYHQ7JWT/Rg+5VT7YnG5fbSwf+cZyCyij5GD6a/7Dq4cAnoUZgJHDU13chYEHkLZsSFZ45Kjui
yHepGQ2jAZfA5aq3c4Gz7ROHU4sCGSLlrrBviAnCPtsLS+0ZxGrjZ1sk6FeSWJJdadgQEKR9sCtL
ITyiVqMHzPQTwJGo3a93vNhXGqKoh7NtJHqBF1vpn4vmi0YlTZlcrb2RtM3vC9G6TRP0HzSQNFL/
MMPvefSQLre1DOqfH/UlKoI8a9rKqprb9EzxRwrAkWRBs13stPPdnCuHOF0kQDH7ZnfDlyDTYTla
1oCZdKyJ6CsHrX1oR+gBZQmzW3hR8O8HJ/4QbMJlcWN1LU1L6grlHndRXvSk8FPrQxhft7PXlbe5
9slKJN1REtEjgkWMlaiNuwZWnpT3eXtIzO9LIgmFpEcoWEQjZ2Zp8Mz2cs5u+VqjzK399DbiffBS
DMO9hNxWNRBBNUSjnY5rhwsz7qxP87Vx7I/G6iTX5He+NPL0R/VKWt3m0n1JLgUVQcasrmYbcmlx
Q1IHoRd+KBeH7wtTPPPx8lOWPTVBXSRA+YGexZ11GCrIkPaISvW5HxbPmBTJq+aHdYEvsYMJVbew
D0vYqciwHy2SXmeF5SxIp2YWQjFTk5DjX/6GHDE0G7U+rIERt8CM7WiHxUxMGBCAKMKAcKSkFt1f
7zhAgvgCCVRAroppNhvz40XTIulAyty1ao+UH5Xyx5z5l8nsc/NKRnjL62IpAxYtgZt5uZoJCyyl
uofvmUdulXuA7HUS810e7oY14T13GNAMsasHXvvcNR7GaZ0YyqPOtX+/qQqKakNIeNRDlK99oYE5
UtxWg1bflV3ygQKi5oM2S0d49lXIhprwqHs1buaRgNryQNJjfTLQPKLep7xwxTfyEckLk9IT3vNA
M70AKg33m8qT6uceO623s8uFERpEooN3HXiM52hIYhJkksX+/LrFPqQwnkxXOQ6/OMgrX/SC7sfR
5UqrCAx5dntPh2xJCoaUVSZpV2Tf3AoBPoNl01Y/7s5VKykB7vlOWzqC+WyrVl8aLKd0LfR6k6J2
GkvymPdU1JaC8Mry1ShDPcPhVfkTARKldkWqB0P/TPJ/v//N0LaUhLdVxVY4NSF6KgttAKxxcmg1
w72sMvavhfCBEFO330zfj0WZtEMPZvLpZV6f9M7ypsSrpbjWu9G9Tv8mJCp2zZxZRKIaLueBF1f4
SEh91QWzy+XNlos4PxtRs2/pCe5hgpELYEDh7IzGUzBe76Nd6VErHHTDPo2/xmfdyc+R1BnYl75X
LgUprxH65MwY0YSg3rTpp8aUuTYyAoJ4p6zIaFrgvozW53nQCCGkWjvFJ/bUnVQn8UL/38OBcSl8
5UmQd0ufksrScJJx/DiycwTlsAD7bm2/d5qsyfwfNNMrMUHkI5NZMU3gjtLWn7G9z/jOS5wVWowy
dM4vDobzDlLocJmsCKZFse2J6hYOdXKz26hweMM+Td3khrrVaXgin0p/OjaVd/npyagKJobomaXT
hcuK9oGWpwXKUJGQkEmLYFUi4ALY+YKr6xUvWu4TFHb+PQ8WlAf6cWxqUVO4rqaLW82qV/SQpKNT
qHdRZDqlIQuJuFCLb9kiaKvUVM1W3yRua3vKWoMgR65c9ehIyPzQiw6W/9dMZiINifYuZkPuTR63
yY0mmSAOXYs2ynDx9canTHZ0uyZ/S0bQUJNpVErPyahnjpw8H3nnT+zM7uIhv3paE4ndkhIUlFNm
Ya1sTSBw6Av8xAeh2Yl+NB7y2yaYjrLuot2KjYWOAbRX2rqti20XYTFgQ586GOgZsAJ6BVxdd3aZ
o5xbaXVoT8y3pAQxj0lYLGEM20LyztERKLSxRAR3RWLDjBABZWpYj2gB6dw8PrQTtuFgaTIQqSXG
eNdIbhgRq1zJrAz0t5GczjM6fVrM9GCbEV8bCvibDH2BssBEwtebStcYAsGrNJHJjcPrZP04xl1Q
tlNwWUtI7kcXBK+0w6lnM7REDSyauEyxc9q/TGHPjdkenGAWM3VuSJTgfig7dfljZTROSE9dPUro
7EVYWzqc0022JGtoU7Ujzis98XWC2WFC0rt4z9QB+mz+fjtiWNp2bdjQHuyY5VWRXqnpdSzDlJDd
iWDzrIk19kqhDMZucsx0xNT0r8t3IpVmwcBVpZHOpDJ4dnbxk6ucV4kPOnAXeB8ZcFVks+BSgoIe
IIpNU3uBnTBv8uu/Mme2ux6K68XTARQj61CX0hO0ApnmsTTNApHA4gMCHbAL2Czhosu7uubILVkg
S/tILk0ExZ7I3NqD2sNRyZ8YOVFZMlD2+4JJWswhRzoEckew6S5pP2kyWBgZAVETLHPflgts3jAU
d/3Qf8t62RSGRKWJ7ab2MmWJzYv3JbsbQ2chH3vp6kj+mW8cktf3aXA2N2pAMWKmqSnOKb42AV+i
3BJUv4gTAj0v82S5ARlD/O8bYllkRsaI3TZuOzfuNNGnBuusmzmSNBbKyAgKIbH/o0KX6UuRnJf5
tgpPlzWCREuLg3blXLE1rcHJWLbnZoqPfZK4dLT8ulNlplR2RYIuaMcEWJodbM7yYAzYN18H83G5
LyLfOhh+fZiltahdJ3UjE4IysJZmDMcS2q5anBJ1PQDKFQfiZdcVmlRgIwCr6F8+zr1ExMZKiEN3
eR2WndpoCHELCu+7/lZXKXIR5ZWq9Fe1Ls0aSSREhL1O9VJhChAN3NR2utZhB91P/Ooj8ZJrVfMG
LIBLOX6Pd5nL3fz6lk1BZ8xDVQEaAw86eu5Nn98kBp0OyvMQpF+xl1N3VCcCotRlqlw8LrxwU3Ao
zElvjLCAqM72XREfp5wC5jgg9UuIJggixSKU6EUR4Km26yaNgfH0/xhFvKGqA7YTQhzlUHi1O2Ar
gSwAkbxGMXYzlmIYWx5/hK3hZNOp1rFCezoSXQY4KmNO0Cz2xIbOHvEyWAWgWb5gQ9ZEJZURwdUo
wwFTeRGuq/P76/HUYEjdy1zlGbuyR1/10FeF3LfqDDLWdvMVW+EU1ExcWtaSVlAzee7GpxJ5YoAz
nMgP9U79tPropXRl/fmy0xT0TJLVFl1snGZTpU6Z/2wUiehLnrkY/o4rWxYt4V5UekwAGjle0VFi
CPZD0VdlKXYyzdVojkgbYI/pkwZQ5fWIXKDHnPSo/hd+Gj+RC2/ZEhRIGlvxmvFUoIkZaO60t75y
kK8okrmD4pxGr42mSrCmleeu0t+ykGPQlWETxeDqQc8nTiXlK4kFsLisbFyD3MC6orhbEPhS29dT
dF5iO7caf00622usL5dVokTwLC43G2JZHiq05Ba1sWo3URU3TZ8vU5DlDCxBUzAA9tElnnnhlvdz
FIfo2jrryGpGniyrKeNG0BhrqyjjGCP+iefUnxflMGJO+DI7EgVrCbqhXlqlVlKQsMmxMgKWPxbd
p2KQoeT/w2PiLY0c2skW5S7uoMpjAryjnhxH4Ollx8i3/Sg8jz6Hj5SFPfsn90qO/30jBxP4+iuN
BOvhqPTZljXm/cNDeqUgSFppVHkcN3iwkzuj2QabXQLz83deKugPqbTRcc/UYw28aRBUxNAZKkhC
HA8YvRrUDtPpykti0POkl6dWU3yVLPfoI/CInUr0394RbkkKktFrfbIqAzRFWJz79S4sj5clb0+F
b39fsBFNPfZVRFYUjvrrqf6ylh6TrfTcvSTCdFXHSBDqRmJNu5kXYtQzaHS+ZTuo6JzXl/YKmHUm
xuurIEXx8sNlrqQkBcmzyiwbiZrBMgHeZD2tV3WBubQlmLwSm4fNW4B7SyjuXtSGSUESBy2ulalZ
/pLE8nPz1USedjz3C7A3OTgIuzXeFUgQxmzA2qkGEEkELhEZayxPE+SFH+rk95x98tG4NcmROIuH
LU5HVbb65x8O9pWkwGaBvEJtJh2SQd8Xt+c4IW7m5r+Iw3uOkkAWuOyK54ZDQc2nijksyDTCkuiV
M9DyJksKx1Lm4PLtycgID5ukrdYximGTon/UxufKuM5ySbVZenLCSzapCbjUBAJiHoavOnpvCxfN
WhqWX8VHqN6TrI9zz6ZshUN42bNaq+E84uhMop2z3B+BxzZVzEVO+vLh7Uv+3yIhBpeo9tRtwid1
hny+a6nqNW0pSarveS8bXsR4Er5LEUYdF4PRALpD4tep4cWocDo9Q+eWPv68zJJEHkQsl7DqCWsG
fnbNN2rdmAVzdeneul0fZsuVEDnaROnMwZi73z4MzwFEJ/vAwX3kQAUSYRCjxqgqiJXO0IeLAntv
fNeB8W78VJJv//7cqEpUoG+jDPqmR6Atsm6cV3A059c6e06jII/ecTUbEmJ3wMIG1ZhzkMh7f+rv
dHasKom07V7MloaQ3EyX1Gj0jJ8WOlB0e3aAx+XWmLdp2ie+DQWB1Go8Ts1Nqb9cPsBdLbElLUQg
9mBhBL6ErYxPgMxws6vG5Rt0v3Owh75xZFWdPbnYkhNE0OqSmNXcTho20pHloUAPRB895LIwTkZH
sFTYN6iNatYiHd1jafNEgCja3dKR+HEvA+naU0dblvjb3jidSaUrtmriBKMKs5BafkezSOKU7amj
LQnO7YYEFsbrXUFyzLt0X3vlbk3XQ2196svHCpg3lwVCxo1gmcy2b8Z6rBAZdGe9vO7eU/ffsiJY
paqew7JvIQA66pQ95rJNGSTubtCxJSEYIhs9IY0Z48XyHc1WkAfRT/X0VzcPWpVljhj/YDGE31AT
l5oasw1oypwzxF70ZcYAmke0xKnpVUsABCKbBuEff4mcoCoarHhEkzLIpfRYaQ9W+LiU90WFjeuz
w0joUJlA7CawtgwKGmLl842sAkUbIZwRdC72ruv3jQdMmADzlJgxkIx3Sd4uE3SEyWJtVlPUzFMA
m6FwwX7ZGHmXJatkmo8JKkLF3qc2m1Le9kXv+NYTbLI0bzoPmFFoOui1oP/8Pz0tJiiKLC4orRJE
c/a0uIWRHLI0kygKmewzQVPEVGeJpoGpBmU/vj+JnBosjXM1l28eHWzvMkt7fstWNgRtoSy5Vkc5
WDLI4ig9CQxjfsgi49dlMhKlxASlkSgFFu4V0ObZuhzn0T4lXSzRexIVK+JIMKaMUbKga72aIq8l
gLLFm4a7zB7HrvHLjL5cZklCT0SOiGDu2aBM6H/q42tNHbErjp0S5bkLR28EpNRlavsHaFuYEzKJ
8WZTSTT0S2TNPBYo7w3rZh4kFbr9J/v6+8IFrUpYzbkOq6GxrytzSpX6uXWfh5I8377yeyXD/76x
g90yauOwQA66ZLqNYTz05WuytLfmpF1n5vI4rMTv++x4+fD2MEY0dGT+5/TEgCOK12nuVBiUqxBK
9kH1Nac6GLeh4YzH0cXU6W36tXVaN36ID40MY0dydWIoYuqz2vRcUFR6NWZPzTv14Ct3gn4nA2og
WMuJwve5h34vvdRLfvbYA8qBkJKnRnaa/PfeWrBXeoJ6H+x2JSM3zxx0ScfSHKSiUTWjKH4md+/J
CG6vjp/uRmKSDOUXjBqgQpe9tOlT0x4uy8a+AnxlRtDpqVJmihUhcKNKEFuYoj32o+zA+IFcOjBB
p89kAU4qin6u5Yye7qLarj1WB94A2gRm8VAeZCL3D6bxlSuuvDanpvRUyYD5hTYvzAo9zNjz3ByY
V3yakMX1NV8Oa7BPUUObt2Yjb2eoAo/jMFlp1DXoo8TuH9RR47tpcqLT2jqayzPF6cH4cPnmdt/V
hqLAYx7NWl8osJQmRRY3YUHYyxIVu8KxISFoxcXQxrAqkS6rs8pJw8rpqadKg8dd3asRgwGQElUc
KrwneylYYtsIDtLTeMLgPfYGW9+YF11HANyMjxnggQLFMySehoyq8LB0oFBE0Th2rmYAAVnPHAvh
qlLnzjT+unxRu5ZSs5kOtFmKSErweK2qT5rewkRoFumPpT4dAIzodkxxYHOCaF2cy+R2J3fphp6g
D/Vej6Ylx7wLP8/mEHrfrQPH3ZYCh+wqwg0h4eLauKaVWauQQI5U0h2Q1j913hJYZ8t9X21ky5Zw
YemIdsrRCJFjUG+q4nOpSbz2fWF/vSZBEw4Z6ZKVTzaq5XPRBRGBSPyUXM2uJtycmKAlqsIcx7SA
KES/0MpSPWMdmct7Z+oCs3FAmriRpYP3/ekNRUFL0Khvo5FPxbfeDN2bIceOXTEYrs79JJDiTMgk
QlAYVgqnM7Jwhnb7Gy8hOqffutylD7wtEbgWkivb17o6IbbFKyWUCtx1kVF0rQand32yMKtZBhzQ
aX7Mf+Pm/hddibv8begJ/LU9mUhHwV8TQ8sXfvTAvNGtEkC08t11oX9ZXnbdxQ05wV0EiIbSmnzi
/xVhXMFUvAxhfFcVvpIRMwBJmCj5lGMGdemu40JzavNTXV9h/t+9zM7uC9vQERRhivkDYwoh/YV9
j2Ziq2xdY3z432gIyq8tIzQP2kAFSacnYIk6Uf4lkiZodk3vhhFB8TUjBVzzirHk/DrHUt+v2JsI
F7D6XhZ+cTIQp7JbqRu92w6DmcL/yLoY7lt2nUUpwDEBwurwSpJ2lR3iAJ04X3jXb+HZ9+9T8CZK
txqmhixbDPjLvkJJvDMQrvgGECeyc+jp98ZBD/SjUksxt3dPdUNNUI7JYISKAYg73miuADB6TDLn
HcKxoSCoi7hvx3bQwE8Mbzdv06s4iw/JMEkcXhkjgpYYWFySYQEjWRU7Q30zSLX67kvaMCIoBpu/
13iELJAv+YfsKsowAWJh49THHt5tem4Qmzjr58uHx7/6jRf/SlMM+OshXdpYo/BwMStWaMES3owV
HNxHlR1ZJ+ugk5yhLegKFROGjT2gwSPvANZAqIPNMpKYf996bDgSdUXRmPOYQptHz+X17+2FQe0D
jPUO0NFwYN7TFkM35AStAZEehraA9KVqBgTFzyWTmMNdR3NDgJ/pJuqx86SxKXbwuCmbvdJKDmP5
oCnGNVvROmcN79HmG2pcRjfUilHRUzrDOJm2z/TGmZNjnOWSF7trmjZEBJ1ga0nXDTkEvaZHqn3T
BsUp08HtbMnR7ftJG0KCaihn3ShCFYTGYMRsZOmFp/Iq/2/9pF3DbqmQBuAWmIbYVmTbWN5QLzg7
7MAdNU8/a4Cb5Zhc5JScUKb7bDpdB1Rg1WtdxZNmMLikvXnKG/KCoKSEDSG2G8Bxf8BsYXTMzvQR
EINPXYUR9SyI7mT9zbv6Csi62CWINj0qzkK1FNhteUjw0oBMAvuf3Jb64bJ62pWUDQnhMfdZh5X0
gLpzy+JuLZkb5S99nhy198xA0A0d4RWPVQ9gewo0vTTVCn9Rp86JrMi6TrpUltLdF8oNLeGemo5F
OsA1gJDzHAIsNzpjM3NQfAAG5bF0ZW3ZsjsS3nOd182ygnPMQmQurb3BBB6TtBjDr+Gt6L1KgvCg
axIvi83BGAA9giWCfBtz5dZHDmOlHqV2cl/QX6kJr7qNrL6qy9+vGrs/r9HvBjiGPHWNAw9IUtOR
4rdxu3SJP8H224ZZ0sSGpJcGYmLkgdAr3fHVA3y6WjaztG/BNgIi+AHI3XVt1sU9HNHVcMNzd5gU
R9ccoHGDv7Bw0huZFZPRFAel4kFvhnyBGRvONSB0m98rnTiI7l+NGNJcnkRiDMETMBuFsZDpcAuf
rO/JMTkDLeq8AL4JwNiKFGVA8goMQY1YYd+oiwHuqmlwmuRHhS2ubUydy8rqH142JQDkBWqNKro3
i1ohikyhrXIbwx6mnz9lB+zvDJ/+2kcgW5C2rxxfyQlcZWFbV30BqSSJdiiQDGqv4jI5zorE890P
UqxXQoJ2tCYA184jIqM+IA8c4F7DY7vFUSanyZvuAKrv9mVw+TBlzAlash8i0pQ6rizuz5H5pUvQ
ZTA6oeVfJrMnGUzHyhxLRXr3DdZ9aGssqjlMXV7XThf9UJUviSxVuFur3hIR1AdwhsdS5xArynE5
YKt1hD5BNOmmXv+S/soVH34pcLakb0zGm6BH6opRtdah++ngRLcTJn9c4pZPyU++OcVeXMMFjF19
eM/43YZbcSZbMTrgsBdAHl6KnyPWcOXk01x9/J+uTXQ91DQKgRGN5Ea4HHWsc2K3lQy1ZlclbvkQ
nleY1sug8NqrclTPfHi5AADLEIw+byqV48rtao8tPeGVRbZl96uF6yI3A0fTP7RX83nFLaGj9F3d
/FtiwvPqrJIqvWKDufQ6HZ5b5fHyBe2fngHAJ2JTZliiM5wkAP0BetF/6mnwds7VIUPNnw/61j9l
SbX9N7ahJzBE0zjXUsTnLirVBV+ahhJe6v38qTy3CxKHfMuDrIq3f2MbmvwBboKlZE76eOFeo/qw
FAeOecXRB8YE/YtYNSIFRdutAcDZ/vtMBTcLu+dsLBpBi2meay8Lsx5N4OVMYf5t0F4Y6YPVxhhl
MR+bnEkAsHZVyYay4HIlcaoQykdZzCy/jXqsDC/Vq35QZRZURkfQlGHdL5PBczn5dfO1vtecyM9+
p3451msR1Gd0kPsSSeXvWHTutqcqqMmiNBajTyCp7Gby+Ttnp+LT7Na3/SE/6LL+Zy6HF6iJKJ/Z
PFFb545WnjhaoDh4gY+2P2ODRH2bolovn8zc7ePcMChC2dYdncy8gltCe1e543jHGSDuPDXoXXk2
fc9ub4kJWlOfFTZlVs+3OptPodo/NwOxnHIE3qKWu5Krk4gLEVRmqsUZCQfUZ5fz9IsvgEoBTn21
Ppp3I1astG7+UfmxyuYNZEQFTbOAu6jinWdmE0SWw9hNrEucH5mQ8E/YKBaqhLWKYRo4XCG2wCuV
U7QyXCx+NJfkUNAlQ7jGhcWTjewmux0BEUQ+6waGQ/7a9YieHPrh8mXJeBJUiB4DQCOywVOmn+35
OpHmPyTvmAi6YzUxtTgM0FEDEIfZgY9BzU74YQk0f7yRZtFl5ydojRnI8kMW4h3/xhUzMZFpnozO
sW+qk44h1tKVCvsuRaxChtm2sPNDxDgxyxGLilcIe/I8+FzY+yOAzGqfHjRfRXFCNjmxe2EbeoKE
1EqZ1ApFUJ+EkzfEwykfpD1MMp4EoWjGAsOzIyza9BB+5JvBUq9AkAbQufSWTyFLr2338SI3h5VM
OsEolnBtnZJQlsfI0WmwLRiDgs1ej+rkUN/60g3omoKj4E3H96Rh2CtZMc2uojFAyXjNTxuu9OHY
5sf0HdsEtS0JIaLuKZYJqjNPK9nuBPhoRZa8lxydLWh2LL9bEEbhfQFewMuzxqktbHiSQbLuO1Wb
o+Iis9F9Y9n12KMDsZvO7ECD9bgWKIHwVNJypCftx2WtxAXsjRrcUOOPYEMtNTuroxXyEGleOXr8
rM1fPk7L42UiXPNcIiKo8z6xujyxBx6ov+jVvfLBXk1/qZvAWE2vVCP3MrndeH0rCsLLjTI1qkgJ
aePtAVC4fuXqn/m2GXQtOfpV6MsSZDLREJ5xWZUUgHMQjT5DjF5dh3nnhYPkqnb1EaADiM507BwX
jb2aD/0a9yjAldVNpF1X9jvWmGpsQ0CQhc5IaN4aE/oAip9zdezLH6WsiLgfpmxoCKIQMb2rLQ1K
fLVG41NRr+uTutr6g2mO8Quc7IR6bUa0p2FQs49mbBhNkNbGmnpx0+a5s6yrGjr9rFf4n7xQmGtW
YSUzpbuPYvORgvx0hlbFLMOjqFesj22uS0N16HyM+9tqllwq/6k3T2NDSpAcszKzMV8wwL6Wd5P2
JTVVpy+flk4Sv+ySQZXCZpQbT11Q+9FaDooeY+Lb7Cro4HvV7p0VHR60KL3Lj29XSl8piYlUuw2N
cR3h/47WY6p9HecPl39/PwjcEBD0PBvyNGURgk5qIFVae3OFCPdKK4/lqhyAkI0T8AdT1jS4r5Y3
ZAXtny2ayeiA10du1oAG2hX1i2sN2Qley5KlrmSHKNgArVorPStwXVX3WE9BPH2VHKKMAP/7Ru33
5WDmrQKxw451NiNdwJF5Qk8pPUxI8x7j5VQepI1U6p6wA5Tz93Jm1RQH56OIqaFhcFyNNlCz23TG
GMl8isLHKX8wEA+m9VezUAIJr7t+8Yaq4BdrsZHHyW9MU2xpJG4eAChnRLw5nOLzmL6rBZMjj/6H
SeGpTVkZ05FBi6Z6dqr0+Wq0+6A1sIVMP13mbP8S/0PJUvlxby6RRGjZUWsAu9ASW12T9brrV8nh
8Y99o57+ZsYScb9ty9JrquDG0hOf8mYn4xAfi0DWqyXjRHhcsJqUNTnOLDSYw/LPCTtePqpdA73h
Q3hQCunUtOVL/Ozxya69uPgZyXrO99MMGxrCmwJeJSqNKmgwiiJZceZFMhJ5AGf1Smnbxb6Ps6Em
GNK0iM2Wwnlzjac5sL/HLtqlPbiKReXwzqnfWNU//rdD5EZmI2910QPLy0SiSDU+JNk3pQtI83KZ
xL6dehVpwRyW/0fadSxHriPbL2IECfotySLLypuWNoxWG3rv+fXvQPOmi4LYhTu6m+6FIpgFIDOR
SHNONDRtQL0sSSerMxzBPMzpbzVxLovhqQPjEkSjG0Bng8frlLWPY1pf95W0NaMvZUo0wByjJ4KA
i5k5I7UzgaVPs3lt/wyU6CS6qkWOYq9bzlkEcyaCVOmzHEBEN76q+lU5W5d3aiUUIhhPQsyJGQBR
YjG/4iIV+jCDj5EmVzZ/ZtVTMSGzFAMNPebEKCtL+SCKWYpejmMxhAiiM/M+EHYRFyyXJ4BRrg7j
SRKIuGU7sbSTCMCg3NUDSwOTgV85mKzGfCEIKi/v31rc8GFVjKopOSBG34HGSsi9k7fGDZCrvqle
s6vuc4/XG7Ci2B+kMZdPKAJwdsTlbvuhevDDXSb5N2H/cnlNHCEs3pdMxhDsyhkcXe5/q1skz4Jy
G1VcjLuVi3u5GBbzy5wL0MPL0D3SI1GhYGwyeDQeQC2uYwSq/MUtZ6xcdh/kMbfQIAFRQE/g36ba
0rzsLgSq+92v8A3kPOQ6vgIwNahy/Cu5tLjY1xzVZKtFaTtP+kAbA+X71qH8qDIykUjF2O17tY1Q
4Biu0NX91VD2VRST2jdzKdZGL6iDmqMsG1rp5NL6TeGZtjBt/et5w8c7W9WbhTy6CYv7I9cSJaho
ZFT6cWcpZPJCXzIQvYjOFxR0IYjxu61W51k+I2rR1Ts/P4rGruI26dNnBhMZEYz3/Nk8xls1UZ2T
roOMlPioYgRadiorWdrIfvNzEKvU1Yzk5FfydDC7YfypYbzenqeQx/ix7l8Wv4NxaqoaD0aa4hCJ
J7nURoyH+QqNK+8IR6nAuQ7Wj1BDrKmA68YwmMeXrhaVFOaQNg7P0pxYI1GsJBw4UlatQTtLYQxx
joawnwa01DVx8dJL4LUxeo6ItfgJ53eWwSg/bmxxnHU4sQwAeABPnzYUPk6+kio3OurAo8q9kEsY
v3qbLoQyFjDkQxqLOUontRPvlNnSqGNTXTrGF7ROltr5Ewh87MkyHV6X+F8U5bxgxiiUwZf9vMab
UrxtHUrhA9ax0/8zInAbjrjSGPPwCcL5XKXwG0+N7hj7bI8C8WZoNukVLUV/AcDkw2kyVgA3Esty
QFNXomLNzdYQdIv4+yByL3uWv6gNwMvgNEWVsI56mP0x6QFGacutPdRWk6KTBa8jlL2l/IrWjjDv
5JmcII9u1mdfcxbKqE1dx1WSxrA6qdOvx0zflep8Nb8GLS+PuZaewz6eJTFKkgxC0+UUyjPe0TbG
eavdDK2TH3rbuKbUlcM2F6zgC9WBD1IZZcm7IQolAXgFuQyixNqr6zei8QrP1Glc2kRGRVS9S/uO
AvS2jg5ONfSXGDt0nnY26iygSeRGE+uu8ryVTOAX5kanqzIswDiReZvdNWgp9I/tNt8OrpaCqCvr
rGnLy3bwpDIBYIa5uB6gDHjZtMFOjEZQkgxWPuwumwFHIdkifp+msoD7Fano5oSUjtUXXhs+Ti0H
rXRVDIrpBmDtVONTg/Xop9FkytDG1riuNc+MtoV/iniQbOtSdIwDUU4akS2J0ba4PlCgfZXSW0py
laiDrY/gjeds2rpPNP4IYotgg54ih0hxI3t3dpNtCl5Qi5LSKK64DStu1+6qKizEMXd1EclAs4iQ
iQWmozn9GNLXLLm9rAdrXU4oxYpIAxE0OSmsIhBNKJsUf7LDyCJ7A7OKlGknKsBO/M5E5/J67ldD
g4VAZlETOHCMcYRA2fw+qp2lp2+cJfEkMMFH2BcUhxXBhxoAGhXTkPt22wXA1Rkc8ZqAsBrVUZPz
SuTJZIKRYBxBoqBD5uxfi/rjIHMukFVVMGU8l4iqy/jnY+TdSqM2xj7AJOpZsqXhSYucpOdFbev6
vZDCuPHM0ORpCmIUSME2L4Oxzd+lBzAP7DJMuvMmFlatdiGMcedNZwI4mYKOjA0gCcCENMWwYPm7
1LxcVojVmG0hiPHjsxw2ehPDCengPmoOoXLsB3WTGsfR/HlZEu+UGN9tmEmlgmUbz5b2IeifJ+FE
+C1DVJU+XYMYKgd7H8BrJZOq4uIRJkHVJkmDVyhA/IYe7QggH/kWFqvfTs4/YsJeV+6zREb5ml6U
JqHFSTX7AGR6kImJoBuQLin3nUM7w8Hswjmz9Z08i2Q0cdZyGUQy8LRDmm59HaOdLfEEIX/8yoGd
xTA6CArOuexCCR0i1RVRbzrTq/2nyyLWNo+g5wW9GiJYxNneNSEsFCXv4BkCdID74VXXfLssYNVq
CQGzpyYqBiXf+qgQMlz4GPwnLqKz9Egj35sbxRJdcIq98KKitYMhRKEUotA9SWaElaE51TUl9Bir
W30qbNAHcMETV2VgoFg3aT/7pz6h3keLqEqxjNO0s7TiVQneSNFyPPaa+wEV6h8hjIbFU99ETQUN
y1RUbPXMCuRnjQBwNy43nAPiiWK0zFfryQfQhmyPuIX2shOAL2B4SQFtFFiJ17kUGQ3Fum7DozJf
q2iQ5SIZ1wfkpV4zTOyk4gXb9r6wTTvZtVfx3nR4vQerL4+lLEYz6tQI5lYfKTp0sM32wFjo3fQ6
dORTttPc+JYEGFxxeU1569p/Pke2XO23UTFjcBE1DbCMzg5yAI8lXjsmTQDwM4xrznexSHbqRw0z
RR50NBdWuCFnAPjE98JVb7WWukdc0VpfeVgh+pKJDBgJWBsTV6S+3ChiAmevk6Mi3WvNppM5jZSr
1rYQwdwnYTsLbWFiSWCYsKbkBgy0Vjlw/PmqF1wIoT9icWll0ZhgfgnKoQh303STprwyx2ogu9wp
xp6zPNPDrMUyxNs6ssDNtQ2d1kqO4o95g65hLl0Mb9sYozYkZA21GCdTNntFc+s0tAReQeUvi0IB
CnVaPG3Yy2MYyhSXHhUiOeq99M6MGrs+4ENdA6Es2XacOFNa9VUABPqvRCZ4TqQui6QJ5gS+1+hK
3DRef+wdXP1Ipbdb81UGHiHmcLbcJnYa97NhDVkIZjS9LcG/Wc5YahbaNMSIUXxNTNxiFMGEd4tx
N5ZReqOr01w3oI8FkJU2yMvkSJWgfTg4jr/pvEo88aciV1eIEhytuSvQD8ZBdkoVok8IMmVdsPNU
A8dz7eaC7zVm7HVysZ9T9dCEzVZXjE0atd7la2hNYWURMYisAKuQsCxpdZUFyHgjuI/DRyKdjEq1
qtL5dzKYbdVAFiL6mOkAyratiQdddY2Gk1JYdfiyiGFmFe7QNNlwp1SVqCYEAVWL3kA6YVEBXGe+
oqh65S+eWq5v2h9hLEp13tRhZUg9Zhz0nd9dZ0AtUHaX92zNNS7WozMP4qGShogYWE+K/JxynWpf
qMouv89YdKXomZRm+H6U/Rb8b1zk4VVbkiXRkABJhkkpluNtAKPtrNBxAmE7u6orbQVb3NHXNu1E
FpyvVEiX4piYRjeKKSpipK6CUd7Fs9ulILIqvmIsizUxtpokkixnE4xFLG+MUMT4gjeIj5cPfl2T
z0JY/Mt5LLO4zSgCcG7VJh35QvVHfJmSd4jI3ONhy62flIZYglI3A/aNUbV+KsXBF0tkRq4pgjOo
3MCyTR7A24HMcPX2v0NxqHiRQCmQjxZRbGI30a9CY5phPKp+NwUEEAjbuuNFSJ8vrA9C2JxcLquT
FqsBtI8gITJria1WMagsatE2J+6A9OcGuI/SmB3EIHERGdSYmvwGhYq2L5yROH5ueC3ZJ+JdOG8N
haOLK1H8R6GMBQ/GLIV6+h7iltCRedtajVvsWgzdclFL6bc+XsMfZTHXsB7mfVY1OLMOzevFHZ3x
RWVEt3Uv3oZ7bjlypRxD5SGlSoA+gPcxE0aJkpDGat3RF4qPGlNyqq8BhfDcuchl2GliDVvC681c
l4kUJNiTZENW2GSaGghhH4otZN5SpNT5oUJwQ16AEeiID+Utn7VhpeUVq1xIZILTVMjrINDhTnK8
ggQBw3IGgJFSS44o/OJLKZh2KxdW7vNgzVd8zEfJzP4OWTRrqQbzaF1w/QFAJti0h+D4/jw68WoX
3J1lfDMJRCkMTUgLJiup7GkD5DFP2QUyOk2sBBhkJeD2Op5Vfr5BP66R8TNyrdVdSCFHC/2bIv1u
i/8dkemDAPaN2Y8h0HxFKGkD9G/Mp9wWdvSIYqhTW+lefOOlyHmHxr4y9YCIoxJjG33Necfz2xhO
80N4/WdwflxxjH9p01ZL0hbLU62ZAv5YzWj7TmQLt5qrSDZ3hOlzIPxxOxkfYwJX1W8byAt3o4PW
C2/cAnkKU27KgVdWpkf/yZ2dDY9lVpL8qozkHqJo+6u0bbcqIFbELU/M5zDx44ro3xfPWxDY1KGZ
0edtsleyzNIlb+p+XQ4XqO1cWgrjQ0ZgCJLSh1LEY/8IYF8b7baOoCU7PSorax7u9Fbk3Dy8ZTHO
gyRd00QVapF9vdXCfRbeVTy0M47tyozHCDpZaDH2Dsg4ebBiACOR+8vbthofLDSAcQ6hXBbEpEFW
jhS5Lxo3eTl7Ydc+KbLJ2S6eIbEB3VQKSt/Uo4hWHv+WbCovABP5f0YM+FPRHH1g8XsHTamj0MfC
NB94fmKjuGMTuhr+n9CpVBG9dgxtGK3L20mocV5QQ5ZSqRhU3JxosnsHX2ys8l7ZqNfGrbanCNq4
RmOruQMhKsptsz2pm/pOTTbTgQf3w7FrlqxXrORQHECsaIt71QWj3jbZoRBx4oIy8FbLPGhBJ5bo
NcwAoOqaR/N9dW71BxPhkObOCliIeWlUjsmx7bqoIWZaq8LkdGB0G8FTnzaWmnJJbNesQpVQMVd0
A882NhnQFFLXS4OAsm+wAc6b7tJR494SX8R60zgzsMHFg3bF7blb286lWGY7kzKYI5323CmneCe7
HVCgTXTVebSEDhyqgFtCX3MvS4GMY06jQm79TpVtCX1oKqUh5x3YyqMKYetiKxm/PKlSkScltcOT
dkvXRPOOAjqU36n0co/Ljr32BlkKZLxyEAVCWWrocqXwu6Xr78a96VHKVN5QB09JGN+M/kfVFFOc
lmE+x+ZeGqqNpDozgLwu+xTeITEuuq6LrGgbNLbJ5FeY/yx56G4rNiWJuoQOB1XCY/Sdh2JxOxda
ISNjEKK3rLzp41sjPlYV55bhiGAhgzIyg2lOgBKMg4bx4g3JRs9vf1/eJ54Q5vE5zgneuiIen11+
lVVugd3iVoxW3n/LvSJMLGgAGzbPR8gIj/MP2sf8jhSHAu+m9wQn5NyYvBVRf7E4Ga0G8r6ZF8hv
j4eiu/VDR/vfZ6zUDwtiXM4gdPpMaCuqoR1UcS/yUJZ4S6B/XyxBSapBUGo8PvyQWKH8WhdX5Reo
Kj4ugvExWWbqZZpDyGCLwFiONuMbnPUuO9IXwbQtB/uypq095D7sGuNjqrrutIrSEAw2mpIxcufH
luHotrSnE9jhq+nwwBroF5m44oNExtmIpZ+06LpGMiw6+sT1jV+aeWqHXaC/XF4b78AYb5N3Gl7q
JbxBHN1N6mSVpRuFnJraiudcLoZ9MA6AJpmGfgCQKnkymlehfyXESVWe41xfChq50f8PGmgWCDvq
1FxqTQQL/rwTR29O9lW+u7xba9cblnKWwaieVIB6Sk5xLgLyTbhuxm2sW8CbUHDB0d4PXbV51Zl1
VTiLZJTPLEMxFiYsqwo1y2xexMSSuqfCAEsLr/9t/aDOohitG0E7Kpc19FwWn7LRiXQQqif3c/LG
2UWeHEbp9L6PuijBLnb2BIZrOuyXBLbxYF6Fb/1edCnWTwBUbl7Kd30rDYm2+ytAiWC8U1iHQZpR
3jKh8L2QoGlsh0ZkJ63Ro86rzKyv8SyL0RTRDOeW6EirJf6V3ia22YGrmXhZlG44u7mu92dJjIK0
c9OXtYyoXPFUgF5sUlcBAAqmGi3Zax4oek35yyyt4PmyXN5mMsqSmXlLMIoM3CSQRwwCXP3ezL/7
5mnitfutvSRhdecVMvrSaWUUZSPic8WbNhSVTYwx59Yh60v9vVZz/D395Z+d7x9xbBeoDLTxMiII
X5BLt33VSdrOMcmLIHhTvEuGp8v7yDk+tgzRFjVA4geaJYS0SbMIdCbNOHXClaByuYMaE8hkwEqY
kxGH1cR9bMWm+tr63/7dOpjoJZSCYCxMX7b7vp4t0Yy8tpZ+C1PJOZ11bQCVCGYW0Pv5qY26KSaz
wLSrjArb6IJKDGPc0hWgFTcUxtHkZDtXTweoodRdAPmQMMYld6oWyjRhkhnHSn2TY6/l9UmuL2gh
g7EkU8yiGlVvWFKKBCfgiF31anrpbeKqT/8AdnAl4UjBbP8sibEmue1jDMdC4ejkjAE4YuWm+zZh
agDcKJyzWlW7syj25ldlXw4VAHjYXfOWZpEVFdvLSscTwDwC6hB9gH2HtRT94xw+FKZ7+furTm6x
AMZuhBKT9sKM70vlQ9o2oAl1QL9qdcNPwmVT4OkBm4aQiSn36gRhpLR9j85vSXfNiwpeHrI1HV5T
KW/r6N8XoXqadH7cyg0ue/AJ9tvKf7i8dWuFuqWeydS0FgJID4zCXMYt3wKoQrBKYD/lB0rAlz/y
MlMcK5WZyxasDaYJak2E5hK5GXVpS0LRHr3LC1oXguocBit05VPval9keT/rcHDGJDrjqLixoT2C
gPKylPUQE8A2/xXDqFxZ+1UaK9i2YqPFewplErsG8NC3/j16nHCb8xIbXImM5x7rqK9RkqNjfN1k
te8kYbo9dchZEiSihgMPOWX1gl0skVE9IP8TQaxqxEYiCh7ld1W4CdNTmWwVcieXHDrPdT0/7yej
hg22smtGlBan7i4tbtC7wDmwdX96FsAoXy1JtVaUEEDg4Rr5EAa6NeW/BUGyhmBX1Cddu5061Qpj
jqrwVsbcTVOqikZLK30lAFPaYbYbJNouL44ngrmaajEa2qJHMopkGI8FfPIRgEi8DeQJYS4kjbRh
VxeoF8W77A45+tjpD+lhBJ2w/NTa+a/wkZcw5ygg28gUj0k5qwmWFYMgPkq3+hBasn4/RE5g9o4v
8zLMnBWyXU0dHnCGXEKeGR/F8UqpOFvIcU064zPybGj0EPV9xJCo4etOFYgbI3Qu6wJPCOMmsq7y
1TDBQ1QtHtpiJ5a36v8OlIrMztkx6HQfF1dGJcpSSlQCF+vfiMYpHzb/bgmML1A6P0+HCg+JbNp1
WrqJtZu+6zj79Jd7/I9D0BmHIDW5roEnS0ZRSNvTZlF/F3iNW+3AY+7wIGZ4p8I4ASVrjEJNsaTU
eNTGbwnG1XgThTwRjBNAw0rlGyYihVh7k4Jj0kqW3nJyRLxLSGecQApOh3yiae9mI7kaRpD9h8im
8OyUmDW1/e//ShNYOj2lnNSxFLFtxrQxtVthxgN9d1kEPeZPz8izMhtMbDqPk0yiHBe5nPS2Hhxy
kCoIyS6WK46T5imcwZh/PwzS5BtQuA7xgnSM9lMOSDC4z03uRaLFA0z5S2T3R8ENxhMAN06XEtXA
7D1Q0jO0YKWH3JoA6R05vBYsju6xhHqJWPuK1uCcpOhotG4z3PvcC5xuz6WDYrxCqGpiMpTQb9rQ
Aiy8bb9FU7nbbsJt7QW8JqQ1tZAwLkRnTNHnxTY+y53fJD0aBW0pLFyD/MiDU2M8CQnnSqD2wi5q
IYZ9ehWlXg4mxUcgHn3jabsBMFr/oFOdnvUlOYyWa2oKxN8Auid6HUZdkk3olM/KjnZRZm7MbUFe
u0mXy2JUve1qQ5so8mNpPJrGs1q4l4121ZaWAhjdzstoNLsGNdLwmO7o4ARmkjqLUvaBq8eeOSHc
ypwQipdnbWBbctI+n42Ium9aywh3lDOy8aIT2akbIFTZ8ylwCx6NGm8PGX3PR6lTMhrUCbBaypFK
h7AyO1LtSEYtn/alBa1VbC7vLE8qcyvqQ5oLQQB3KKEzNQRYpzxwMBE4lsW2XhsgMItSxKf2rFc/
4yiyFEU6kCTHMKjGLd6vOY3lwTGXYtFPRg1wfOhJ9/5YDx3Bll9nZK+LfzKisb42VaUjzyrcBnPN
p3mG4acM4tAdDf6XYTMeaYKg1dH82taU2tYFs72TnlTOLbZ6MUsYif+vZGahsd9iWO8dH/9UPAVb
eTtaoB57Fd97Ur8ySUQNwhQx0As4b4DLwN8sQsBBywAiG+FRo2WeiYy2tNf97WVNpJ/47LLOIhhN
bOahExW0gdi1Pm6a/rufJHeNaXDCwHV9P0thTqwlIQn1coaf7/STHneu3EWcs+EthDmaOa6qqcbL
Av2kT0XujCWGkBv78mb9xSGe10EvmsWBpCrp8XqdEFyAHAFZKTqKVMQWbbNAPOvyMno8eezbjEym
OA0Yj0N6t4yQjUiB7CPe09cgOfJnn9avyT+r+/Qy0/thNkpsoVKr14Op7Py8TdA/OByjUXuZzO5G
Tq/E2f/x73aVfbEFTVemQF8HHxwlN8AM+Z6UVoJNxgi5uOWPkP/FjM8LZe61MZZj01BE3NPoTaNQ
cAaKRI01wuHnCBObwuH1P6+7rLNEaiALxZmUeSp1ScdBBp0l51oE6qjpcerDIwlL6/J+cixBZ7xG
AaLMAnDRaJoZNbtr70RweCQFx9y4qsk4jqGXp6JrOtmOJjGsJcuME7GxukDSxzuQE8iAFjLVcbDq
1oxme1S15Nmv4+i5LgapsqJ+0HyrmqeYR8C6frgSAWAJBtEpvMzHrcaUYj/5AxJqFIqFEiiaV8FJ
sVRQSdQgBOPVUVd3eyGOOdk56DLDpCm1hDwIyq6UbnXjC3UXjEH8WRF7oCFasEGtI6MiVgKWbSOK
oa21nGGw9XWYGCiW0LH8CStAjRUj0RKsQ6AvtK6ySH8/9LwWtdWLQPojhXVokeBPaRzA1PvyQZpb
S+K+x3gS2Bi81UZFRS0EcIsFgN/wJKNO2o9AtlRuTG/02l/c0djV+GexKiYQH5QsNooZblrxgI1y
iPZit+vRGEWdCWCoCa8oyzkrnVFxRaq6IOoBToHpd6uNRfBadyjKxV/Su/NhMapdCpGQovsG6ZTE
sIL4h18adjb4X3FXi81jtDspZVUQgQUFvrtTFLid/ljxPOKqThCiAzQC5MUgWPjoEoRCzKrRQNPN
XFxnwy6tObaz2hSFLsI/ApjgI1UavysFCBj2xZPsSogK7MxWHPNWmKx0U9rmC29WiX7yU+C2EMmE
Ipkap21tZkDha6ttowobM+qfTaXfF7Nv5Xn3bZAL+wsXy1kk28RumpMaCzqKzT2ghobkYLbqhrYy
/TspjAH78diIJFDeX7Xx8Ap903mDouv6oBERPYQonouMygVVbOq5Ah+RzjfV+M3gNWmsfl9FX6lu
ABjkE/NmVedTqvnwpWK6l/J9wQO8W/2+hhFn/HrxMwEhsAWkPJIRTbTyL9H4XvCGtXnfp39fRCs9
gEHmtINJiujW758F8vyFI178fmb/AQM+4w6Av0xbAIptMNCu8l4cqy7SUDRJ1VQMHrOdJHlMUP40
0KGs5qe+Da1YfJ0SLkKruGaECymM4ydkKGJUjuGIy8gRjMTKQXWQYl7P6Jwi2BT+oyodzZFjIe+N
Fp9sfyGW8f96Mct+baI3jYK3oEPmWnUR5twF3mjLTgmcRdHqXtCu/zD/wiDoNnjSf/butGve0bra
/x04Fq/Uxa9htCUW8mAOU7iFlhxNEE3Ee5HXerAe1C1kMBpDolKe5goy8PDqMJkZguwV5LIbzUSu
NXPCDa8qtu7SFxKZ+LYy5SCa8hZJhnsyWcoGtUwaR4TW8GPcAKDHnt7mmHMVrr4STMo2ooFj+ROJ
RjwH/ajWGrF9dD3E7cYsn4uowYSCe9n+1rdzIYi5r/whaatRl7GPR/9EAWND13dL4BUS958QJ64m
yYEJ9WdhzGWltU0EUnA8uFpAUZsYTJhv6ZQycjQ2z7evGv4fUZ+YM4R6yvpIoJoSC1fwAtvWn95M
IXzhbOGqj1zIYa6pFBAhY9PBh/mP4j5/oK9IDLQ69Wb8LdnIHnKRSXgLY3yNVEkGXDL20FR+JCir
x0Az5j1mOIoBRJCPnr/JGl826UHp9yNwACQL1DEPybE7AuEeVL3k7vIu8jaRcR06cAfKacRT39Sn
cuPLYm0nsshJha7nlRdHxTiPoAIWudDh0dE6aBSubEqfmIx24jXOuJE3Wm6Nv/4BRzWNKj956YVY
xoMEaVQbU1fTTvnhNx2whsNWA7AaGhZiGo829gqOfBPkFs958SQz8e4ImIMK0WFjG9K3qTplxWxV
3TcxvQUWL8dlcTeXcSWjNBigb4S9iR4Ivv7z3urfzKtyK3vJg0LgKSOHl7a/7CgBWvFRTVUfc0FF
ixMlQW35xDPbqyl5VVJOIZZjcu/D+4s4KIKUKZ/hj7voWc4tTQysruf5Ymq3F9Tk3XcuhahaGUtK
ihgCmAOUFDCxkUOAesQbVMi3lw1u9dVgghMAqGHKZ9oSQVfMNKXY3eKg23F3CNCvH8/XY99baXlF
tP1lcevndBbHmIAcGkbvA3DIzqerNL4W59kpBLsBOuBlOSvgVIhBFutiNL7uypKqIcqWIcZSJKey
q19KbOVbwPZhuNeKrcSZ3lKbi6q97sHOK2TUPxJypawF1Eu1U/Q9u0v2iTfpoC9VnPSJovelXh5x
albrWnkWySh/Vjf5LI0SzlDonDgZkCqNrEqMOJbNWRmbqqlkRaiCYkQfjfwS0m4u8nj50DjKwaab
Vb9WZ72k6+i+x0GPhBOA8uTUShuOGa/nKs/awSaYp2juDGmCGs6d9d5U7JibGAjvmC2l+LU8peAc
EJueGeB/MbCE1GiTFZ4mzy4xgWCQ8Irnf7ms/ygC2yGkk0xrhlyB6wXhzRwCpyyzddssQYBGE+eI
HHlp7DW4kqWdsbnlUYu6yc/x5k+ejH2yr5/pMHezK+55UBC8PWQ8x5QWkzgSn9h9s0vRgyYQNyb3
lxWQGspnz3veP8ZplGoth0I3QC2CSrSlQHcxP7Kr2hFNCJllaG1lDQZQ7TSRp5A0jLokmfEa6E0M
xp6gt2u+zo81qtwhsHRwdK+0cV9weFlX3mYyHmMaSkLGCeLq4rom4JwtbEHmVO857oJtIgIYGoap
6SRC73uJ4Q28IjPv+0y83YmzJKd0NETVfStpJKvj9r7wRNCbenETh9IUt21LKIRnChKsG4paICBr
nB27yBKd2v4HXG8cTWDbh2qxC0TDx/2RHpO7/7DLbfrtfKUCtAHXx/DMG6HjLZL+fbFISfGBHU3j
NbVGzlAodnWrcG79v8SEfwyLnT6UAAMRpCryR6qFgNsGiPJo485HN8zBPM2gr49aO3BK3rN2Pew9
i2V8RtYIehRFJrFL5QeaPokfWeY42n18CIucczvynK/BOA+1m7N0EgxiR7RrhKDxaxqs4UZ9Vd+b
RtQbHtMyb3WMzwhJb5ZjB48IzkYrMA5a+VoYmJOpNi23iLYuC7D/JqCw9E+IkFI4B2IhwWFo+U2l
P8i9NQk/Jz+1ct4E/l9SA2dRjD7qdW/EZB5pLqs/ZsCVVyxMmKGczqdeXQ84zqKom1yovoBJyD7L
4EJCZfaIeJK1zK27R1/k6Ma6uz3LYfQw9uUhHakrJLWM7p5dhlKn2HH87V+M7CyFUcDaV8WSUFjb
1tW8hAKywl0lp/JAAU/8A32u896VfwmkzjIZHSQAFpJDIIiitiqjMTW/b7cNZr81iwZSMy+xyDsv
5tpKSOe3o48VdtIJuMCOPt1m4qmQeCXjNTlEBJ445bpAgyNztYxqoghN2+C8Snljpg+SLFpV7hLj
8XK8seozloKYCyYtY9X3UzxbVctMbXFDKTXUu1q3kKvd1a/dM2+6eC3CWQqkt89C42NzJjFl+HgH
BGm8DJDitBWRVwBdU/ilGMaGC5OMWkKrurXhBeOuzg8j4Tx61q6tpQjGdvNqUDN9qCGChFamHcNk
xzkcuvlsTLaUwFhtipQ6EtlImjQb/QeFaIoex8AKn4b3LpSKh/3OWxBjvrNK9E5rKjwcDafrD2H8
dHk9ay58uRzGVCttyE2DZuVzQAiCrjjJHzspxGPOSQrOfc87fsZOAe/u5z29Ldq8t8Icml28tAAF
uLwgzoaxyRjQh6pBTxOuXXEo86fBePjK9zFQISkmalMsenBeSyDIinJ0WZQ/h9HVzK8pmKFpuqKL
uFOZE1fjLpGEEA9q+T4/FuALFTaz7lbO4IQHcTuF7uX1rJ/KWRyjAGrZ+GnbQtw4HJL0R1U9aAln
y1bvA1DOIyEMcmBRZwupKvGBXVmlSIK/9k4PGD1l1733imM2z/tK5LoUxhgochC1rGKQwCbmVROh
1pa/fWHHFqthDqjR2rxKSpjklF8F6pUf3M0xx42tHspCBHsoskz9PzxlLt0U2o0gP3CnR1btZCGC
scZZqIS5DBRiB/585SvkW9/rHIPnnTtri5hR62JRwVEoqoUKpFe+mXa9UT3Ktxbd8zAUueKYCzrT
etXPc/iy+FgeKb1b5JFrgMhBGr/pVlr1nOcNfP81i0uznWZTBrkn9MxTkFjJtsqwo2On821yHPF4
ScCk8pi99Y+8nAd3ncx1PSgoOhLaXkqHL3K0rgXoWtIA50+n+ZWvNK0s7Om9ArpYp1pEklnE0MVm
0zyN2XsjpHmlb0bbsLpdIluYgd9ctjCJ6venS3axt9Q+FjKNHGnFhE67mvfRXe5Unok1ZvaPGMnS
1h4xYwsiwoNv8yil1kOvhWDGeTSRHzVNGCN+SFwKpz1v5asydVTQZGqY660OPGJHrkTGm2gA5cyq
Gtvbu8G22EvbpLLUE+WRxCANKsk2L8vDlcg4F7MDPqCSQ31qp/9GFYimL8IWgDwiuM3KXzy75B0m
42n0Lh8Vw+9RLJSOEihHS89oNrX54gdXqfzM0RyOW2Nx1BJdGRQxx3UGq/SMd8TF2Knf6Gsx+Sli
FPwr01YL8yCM00lbNHwFQLwG0VT4oJj197n67YcN55bm2TwLqzYXpNfqWaQzNso+tJMNyIY3yUMA
CO8cSsLZRepBLtjfO4bnwv60voyDNIf96ffCdXlD4a0TW7HM0IbWoBzJu7O5y6PHuhDo+9kABuwM
Mz3RLt/pLnWk7T73N7qn2qXHczA8LWH8y4wgsWjoS0QHF0mUf+/UR84OUqW+tIOMI9EqtUyLAGox
ukh0WtVhdNFBoR9m68HclIBvAm0IoNfEbXPgZYB4Bv7eF7TYzCCWpryesLryG00bYx7rMX8bSzsD
9o+4VQJL/slZ7eqj6Ow2CetShrTJQzAe2PJ1HmzqIz1AwU4EtziCPMfj3oDrd68KAg8F73FweXxU
lyIc/UTuYQ2AXwAoOXpfnrMTOilRZehA3QzrB5plCjBl60sLPQtm9JREap6BLQ21FDgXZTNug1Oq
w3PSJt5hK0TOZXnrempQsgVT0jF79XGd8RQNsjngJM1iVwie2P+6/P2/2N1ZAD3Yhaq0LRiIxJHW
oDai7e+R00ZDqnaENGf6Uk6ZSGdhzKl1fqU2FfDS7Co+KeoPndz/y9UwpxPMCtS+wXa1DiCUkVDO
Q8u0e1vdK9v8FHMaRtZN/LwcxomAAnc2g6ykKckWRmZuZE/w4j1X2VedMSjzKD0KZsrYLgYASoyd
lMAZ19/aFxqUSNugsKWr6QeyQTZ5+9KNdpbHRu1SD7pLI4aOt/NVrb0Cy8JSW17yk/q/T/5xIYTR
7C5TNYwRYfPKIGz+j7TrWo4bRrZfxCrm8Mo0SVmyZPuF5cicM7/+Hsi7Hgqip29pH1WqmiaARnej
wzn2KMI6JSM4n5t934X7y3qxGYCsZHFKLqJfaJADLMhSfgjSDeYXgK/uReDdiAyMnFjEpd2+VCt5
nJ4joFPiHHEk3iGTiwmDF1wpV4e91/38lkJA3TSFK2GczquKAJClCY5GQMuSnGhfhQB4N5notl3t
DlZBPAc2LdJKHKf0XTXK4Htje1k+ycJuKnaXz2qzRUNeCeAc55hZQ6NbEACm0G6wJTf25pvFjlzD
a0sbJQw2LaqCtntfE4/uzRrDWjTb6pUxnMw4CRvWADaCQAxI8si8WM7s6758IgGEmH6/13/NVNEI
z5wYJ0ub86SeRQQ8EoDd4UkwWmYBu6GV0YWi7ikbsn1qZ2mcf8ZTKgTcExo5De1hDB9iqvF2+zZb
jD5PUmSNBx3vwwHTyRn8sZ4fpeqlK+7SAlnewrmsHNvLOIvhdIPZ935mB9QGd5n0KaCWQf0+dyii
1IVVMmMZcvWzwMCmSDU6bbYLy0Aw+O9GcQch6FYgjBJbASA7GCzjlDiM/dFD2xhoJdTc/ggXCJ4g
Z5H886tOEiC4YFGsrZH1NAIjGcC/rBQTeNQoKqEIGuuEX10hoc8lKy8gzNAPjXynpJFdjruRYjRi
Vub97fm7Jo33HvXSDICZw5xkd8q0o9ydWo1IXlEiOKch1EE8NgtOqhxv6x7tHoei/npZnanN4vwE
MpXWoMgl6t6Dm5ifcut3Gu1GCixz2x0psiFhvwygGHJizKxHTTiDGLQ16eBnZ6G5dCNcs5iV7j/e
VvGVOHbJVipghXM1Kg1b1XN8E32R7NCrTr2PKd3faI4AnA/Vyr1Z4pRXEjmfBGw0aHiOwkKETCOS
cTkorbu9+aTaSoTsH3sjC2SRczP6WwnlbFFWlPUiN/BTSdK7QlrfBTlyfjUGq1LtCtQIriwpB61T
f13WmU0TtRLLmai6qeIgrVnQuSzC9yDWtNheFl2pCVO7qf4rOZyhSsW6KwWW9YuEY6ccmvA6nYi5
wU31X4ngDFMrmkPWC1AUI7gtJzDuaq4k/QRV9+Udo/SfTwmVYWgG4oAt64/ikQ3HGw/RMyNXyDyL
7JzdDiLOq+LzQWGs45HI9ELdNQMGQiYg/bSu5FjP9F3bUgZQgRqGIYKQE8ORb69ak0lL2rLXGwYW
m+nWEvaXt27rhNa/z13lVFOzJItC2MAJ3Mz2aIQmgPOMwF8wZvwwBORky+ZZrSVyVxmkFGWlGEwn
WFgEsPATuJg1W/z8Z8Q/frm8QHZbeD+yFsdd4qVKmlApsIGiFTrlchvPO4DceUG3r/uQyh1sXam1
MO7qjniBDDXr9wx/N591xlDro8/fcloXyC6vFQN3/AD/Mzi6VyrC3WO5XMqslaGOOlzxnDwbaFoI
k6fL27hp89dSuKusWqB8KAYsTQndyQ2O/W7YV7MLQjy0pzGOs+QTBfd/WfdlkYs02mHSy7GHpvTL
wSj3hkG8Bi6fFkrkb+/WOCWiEZTIWofycaw+TdWdrBIJBEoEF2Kg9WdWR0WQnTGod02heC2mHMsk
IW4xcalkflpHBcFElJU4neRquOpBlpY7eEeZ9p9crvhwWRmog+GMRmt0ZmSKOBhhBlVf35/SNiaa
mi5fW5mvJ5uCUZWThqG7JKoc1fytaV7e1n4hAjGUIvDdNOgaZkDRzqOgdM2PiIqmXAO5AetB+/Sx
vwaH9TXG3J3kmJGl681IZi2L04gSrl3WWdZ4zNzw2wSC+Opx2hcvmjcdp9nGfBWApih+33/ox3mF
nBtB+qAzxQz6ER30Y+WXO8NBGIPBu8gLPGpomJTG6cdSVoKx5NhPhnGchmDvG/aj3z0z1mzhjuo5
2swnrLeU8yhJlo1a2kNXxN3oWLfWZzaCF4GcUHVNtAhdpU+KN+9LilJyMwmvKeDHAmG3aL7DrJtk
oe+CskFd77PU/wcFCOa+9QGyhdrekW582DQnZ4k8fJ1SxGNaA9zS6fPHovslRp7aR5QTY7rwzmOu
hHBmMbXSIJzZsljteTrUO8wSLEiAs2E1JN1vpY+8+Vf7qHBXQmtyrQXzHiIC+aoy7pOaiEK39XG1
Ik77zbA1RjFr5Nf38XQVIQUeueZVDrJR8YUqPFFnxCl/WkuNLKBtwNHMb13wBAYmrf502f5SmseD
iI/d1IH/pGhfcwzLVXqUJK92g1sGbAOGtFq0KZAJUiQXR/VTXGA0EyMS2q3kp/v0Xi0c8bHzmE5U
17ph50Tgth1xrE6NC6a6dAF4Z42NZCTuDCk9ckM73HV2BVUsfaBj74htZYp2SfO5SKoUSk2aY0RS
0i1DbWx37BWtoJdFtuc9VRDdjLxXy+MCqnTQFz2XcM368Wutf24kxa6Wr/SEN6GPPFaHMJlzbaYt
28bacFmtMPwkPBtfs+f4qQSKbMKaBEbKiGyGCOfV8WWtotesoEmhobX32hnU78yDctOxJPkCBNZ5
DwRRg7rnxJbyvJNaCySOhQn9i5ZbgRXI73JbfZz9/sBKhqw2WtmlTERg1C5zJkaXZE3QB2Y0q7sk
/2nodpY/XFZPSgRnWDJkFsHeCTdXKyJi/dgJQsAbRhQiJSWG/X+V3JmqxZjCACuppsbW6scllGwE
LYSCbMZ3K/3gzYmeL22Y4nKLYPbbt+Vi2TF6Kq41Ibk25/BLKbWTe3n/KJGcPWmiIgBWEtyMZix+
1kjOkFV+ozW/syoGBDmW+b/J46yJlRiTNOtw1kEe7Qw129fD5LbohpVy2R7bwbssjvJyKmdQqklM
k6EXMRayX/x4X8N6iYc/nXiWS8bM8mVbyaeBJV1WWos9zrKrxVfRJG2BozM/aEAHsOjmESIm4bPB
Uz4XRajDiC2PHbIGuRd6gmNeLfevo1F7ajiasF4aW/zqDghhsSjoMWqdUnoq28FuhvvLh0VcMo0z
F3I3dFZaYfdiPXfGcvTEwDfBpHJZCqUSGmcyBrRhY1QOd7mBC5XRUhQeWbHcArih4FLFNWpNnOHI
dSOvS5UZjuYwR8dEFW2poqatKCGc3QCiW6gvEYT0xS9xCp1p8crh5+Vto06fMxTmKEGvLZy+UAFJ
uSuBQVmliupdlkIeDmcf2gLYdHoAnTYk2zxmCG/UuyxxGDyhCEclac7/KJAzEEZfybkQ//HJRxE9
BoKz3Bgg0hH3gSMTmY9tXwyuDRUAmoZsccKiOEpmM65aR0Y6ajB+5LHopZ2nKx+ZoNWU/wpS+CyR
nndKII5wi9qtHjmsJ9i8C6+L34sT7adfdNy22bm6Fsi9jyxTntW4ljDv91vfmU762wQ8Osa7XeHT
jLqLoPiYcXRLd9wbH2kWWovm7JJqSrrZxzDxRfvZyO8WigliW/PPe8mZJdT10CzU4naV6X7on2tq
VG379p5/n7NHTawP+PkMLVzzfuocRbuvqPGg196V90H8WQZnhkKzis08gpbPx3CfY4S297VjgwIR
1fRKbRZnimqrk8oGvaFOvniFeC9Smn35BoFd6a0TGhRTy3CBYE/RrgCswhyj1I5MDYf842F33i/O
DCVIURpzjmW0XvzAeBJNNzzEV7P//8vHbyfAVveVMwzLJFply85Hs+vMnj3GcwnIbnRhA8PiAbwW
znyiOtyJo+L7nSZdLopEwlaK2YtR/BwpvaZ+nzMJSgymmaxfMF0HxLdlPhQ98bTZjl3/HtKrL1kF
JNNiaCk6qJA1LBJbbp5lQduX3aMm3E/Ftw+5ibMszghUAHJc5AWbFV31XodRnubUHdkrOPf/H8W0
TZOgSpYGHGIZSMuctFSUwiKrESV3n9Fu6WgnBnszOcEPcHMiltz/pjIZm9dqJZCzQVVoyGkMyAUn
BpX8tF/Q+3yrjbvLm0itijNCVaY3UVphVcpYHHTR3AVGcFdbPeXS2e68M3arxXA2aKxgg+YFIz4g
LZj8GZO/7S/TrX903gIybvFEhf2beriSx9mkUlLLJM8xGpfFAJv8lExeNvhlDupYQgupU+Ks0pCU
MEk9FpbUoz1ZX1Ors7Xyp0q1x27e3NWCeGukxXMlWBkiZP1Han4CHMFlRdiO8s4C+PQLaEyLQq9K
NuvXXMWn+lq8y2aAfklI8wce2abNLM0FheDzLnkUq12RskS/5P5p0m5OQ+b+kUelsAht4PMtUSnl
iihFyJcVi1A4qbEkBQAwwWblmkaFwbwlDdQfsrpME/Wy2VwnhrR11WSN0/wIpWJY/2muYy1PCsh9
AuT7lWPtp7eUn9+8yytRnCr2Ah6ChYwTHMovqXoTNT+ihGi53M51rmRwajiPRZ4oIe7V8mN+HQfP
r4vv2Uvjga7IKe6D0KaKq8SqeL0cNamOpYQ9pKTdhLGB2Rcrwghu3q3zonhdFLs+WKIYOZ66+Ik5
3fjH5atF/TwXDC/o9yiLCCZi0H4sqDIp1IgmJYAZ35XTVercsNJplJ2y2ElWbYviR/AGGNTAf7RY
ZV+wkmDmvWSlrzsUXS/KQQle0vYGrHuXN4rSLr53M84T0RIsDVDNFTpkGPtais6E1ElVT/Q11ADJ
5DYpknNMRV5Z8qLkuDShy9g6Y+RrRiTuI3Ar6K+NkPSTkzovzjkFvTGi9xItsHK5W4pTqB6IfSSM
jspZgi4PpQF1Ytb4E+6bR1RRvQCsMy5jFNMX6tQoaZxNqJe47AcRNmF0/gDdLif5wIiIYp9qHt72
UmdF5LN5U9SEKcDrWYVsBJc4sD5/1u7iqBiIBL3TF2If2c1856RW0tjKV2oPbj551F6drstY7dDK
92JgHpIlIkL3Y4ZOM0SU8Q1Dex3yXQkr6tgMtHJGC4Y82G2xSwbBtnTqsLbN6VkKpxrJYC5ZFLP2
mA5gLzYbWEp8KXAGe3BMKMwrR23oUsHsduuCdpbLKYkeDnqCZ7XkmNesSJaiGa1BrV3yStIPbnp7
Db5WN0VJM/mJrAC8QELfwNsL000xn5LupsdrTV1sYRmIqInt1nsFOYvi7GJktWqfoY7qdFIS2mlT
OWI02XilnvQUzQS1uh9C/WO3+yyUi9nNRFuEvMfDYHResars+Fjt/2A4kZXGbVN1lsWZxy6qM71Q
AHdbI3uEV8+evXpUOx1Q2pTd1A0cUuS2hp5FctaxC4fYLIIWAwKSjSZJtCj8iE+MRij5DZildM9I
lAWXHKdjTvLSUXIXQ63RW7MI0Bqlt6UfLHU/7ee76Ln7/T8wJWkrNeVuRCWqo7WIOEZxZ9wy3jjL
m+7zK8lLvGxHNiYTy+PB7iatnqoGbdkYAg0fFLfc1aOj/mxdtF6hyGkcusQjjCehOjyBZhgLRm7F
2FD9Wka7kmTXjulqnnI/eOiv8YEU+5E2ufOG8jyaVqBUeqLBN0Szb5X7pf/WUqkuak1cpKVPUqoP
E7pQpfhbFbxkFZE+IewJz5dpjKHc9CZ0X6ozT1KvgqkHWetzq05uqPySZeqMtl3337vGw95VWbwY
Q4QzQmkddZfIWU7iAcyFUAnqXm8+lFenw1mSLBemKZw7CLEmr697ZzYrO5czH71CH4rnz6viLEgt
VSFGGHFK+og60lidzIAC+nrtnb5gLkzOXNSJYM2SipNizI+LKwHKVL4rj2ixfiktEE4KuwzB1iTZ
v6HqvnU13hPXizo6znyoVVXqi5Ygw3FVHfpdcOiOAFHFtHHkRUSJhNBKi+tvVZI5zRamJUtiHuSl
uTGRQbRkDexO2X4S550xisQR/iPQ+3uGFhd6zVJthbEKQNjRkT4zrEIBcC3BLSvbFg4VnRDX2mJx
4Cr0wkBrHlQjul+jfleYX7LygTgsSgBnN5RhjIIsxw4CWN0Dh6Yd3P1xpNW3BjjPxS78Tkhkn3xB
Py32RaslYdKgzSwtZr2Gyw8MDMF/jneTk91ojkje7e3oTpc1g0WuKni/3kobMrlDXwJuwzABq4TF
5XhF9V56yPap/6E8B1CiZFWzGAsvd73NRl2UEDh7zgJgtVG9s1Jnzj4R+7fpLy1R1NFmq4MshEUp
q/3L1NkStBQ5AeHUosWqAOiL4XVH3ZZ9AAb5JBLK5nmt5HE7OA0JErENqg1sgrvw20+m2yaggFu8
5KiNNvm0Yd//Tj9W8rhNzNIiANgL5OnXxdWAPnllH7idHd1Y3zqPUQ1H1ySizfYaFYCVIRUG6ELu
FgBzL5TDDCbrD8gqvA3GWlWb+Rs8FYlogC2AX6AuingEMA4P4FW/PcBEjIsxlhC5Rt0xV25Vwatl
yW6Tq4IyxVuXey2JLXutKlalC6qVtujT+SrMe5GK3Zglf7cSWVXRLS+qqslzqobRYg6RAOuUHBS/
34HRGJCI8p66VpupEFyqv3I4FUwFEQ1NCeRkpf1KRAdeSw84qrdpaQNNXTmyOU3qRb+5eQoK7yaA
LK13GHaVOY6YB4bQcFJdXWyemjmkkpZbd1k/y+Bx4UUzTKPFQDzQerOXngr0XOdOdlJxl0vfApGm
SxiPLUVfC+R0r7eavpmQKH3NUrA5V8atZlwzVKxiRyKcU8vj9A8jd0Zk5NB0UPCMvysZj/qUITLv
lhR8xoxqiFogcWj8CzudBFW2IoB0tslLGab2lBBTFZsqvzox9gGrKyWYbakqbEmDz6whU3nG5k6p
PLUOzsiLRjcmDTrEHDw368gOu8oY95KgVhoRzmxZ27VCcFcrVMFJCJp6vGmz8hhL2dHMTVvNyCIO
+513pmK1b5xVn8raMIUet+m/A9aZtlPvVDe+AlYBCHEQihpf+mJ/Wd+p1XGxcGiVKpqdcL/SvLVL
7W6oFTuINPuyFOqwuIDXAjONmWaQYiSSPVhO9SEMaV2VYMvBa6u/w4bMora1RkDDOmHymFWVPQJq
RG86t6rNY2TV7uX1bIa4a3GcUqiBlZlZgFsUXU1Qc9bFbXja/f8PI3DzjFZr4zSjtNpRygZoxjjv
89Iz1M+B6RML2nqSrBfE6cFS1rPeAiYW0EvsTZQe409sGkM45j4JWrFp9HRZxmlJuo53wlsLkQO+
1bJKgJmPR/kYIy2ViLb6FAJxqcDjdTRsapZs0yQZgBe3LAmemA8I6xEJlLqE+i1ybJudnxuCHTY3
oma4RXantrUtkX3im34E86sW6NuRyOQDJsDDZ0oTw48sj7PD5uXNu/n2FXLwg2xdhizqsoHuc0vi
0WTR4reEYHSXnaZB+0TrR125G6gx3s2uGhBVg8hH1xidJXeL+ylsTZXN8Y7H5sAiwALOsQHZiA3e
G3d4aHZRbQ8UnepWMLiSypcNlGXQ+zaHVCFPXF14EOv7eP5cLPuo7gkztXmtTVVVUC1Dkx/wVN5q
ZlVWUVWGeOsJe7N6PbVhLx6mCOy6Ml4OlC/e6iOTIQ9HhpugvaMGtWZxNFMFiRVW7FH2wz49sECN
zuFvGGDZNCXL1BGtGe/C90wJzUkSQ/SRxer3PlKeWjn6CNwfAEKgHKoCHXkHOQwkJq0H35PsmF9n
h422WDepk9nJzewynpH/WR5nszDg2EpCYTR4kwQBHnpoPQZgA+CEGo9Fh+i8l4jYZsNHv1khfwOy
qRQMPQLng7U4NUhvROHQpKd0oLgZtxpA15L40nlnwuprFdbW/laPml/v0l9d4sgAPMZoyysuneWC
ztTF7DxlLbd0ZXWM70rqeWChhQo1b2F8rObvQ0rE9Bvu7M3SuJhXzgNFkxYsre98oTmZ7WH8QK5X
BjuhiA/Fq+hdNABG+iCfCmiivOzH5CaLCVSXDYfy5vc595+D8t0YLNxb8Tgc4mOzl45AAjtqh8te
efMkVsvgzJEa1sWAvF3jBH1ud0XjlPXjZQmbZ7GSwF0hIenrEXSVaD+QnorYK/JfC5UeoRbB3ZkC
dEdzxM6isr4p+lNkeZeXsGW014fBN14Wkt6YcZ4hrbnXd/0NoG/xQGQzKbgfPkVKQazmNZu2et0M
RSs1YonLISVfYxZNBETuY6tX9s1yuOtRNYpRiOzQ1evZ+YOrax4YCo12xCjdJ+oJSi2IC8YQTSeY
k4IGGKV2I8zTIWyeLh8QoWOvuYvVlhW9ukhhNiA3ET4EGM4ujqNAZLk3F6Eh+AG/9uvA11u/HYZp
r6VdMzh1/XNWflohcd83f9/SQHKNFA7G97kz6QHgUE+5gBR9hvHQ+BQY+8t7tJXAwfyCCVhGU7EQ
ybFNXG2SYebS0Kf9yPDqek/zm8fQaxM3uGpQjuiQOc9Kp/5OCGWfzT05FRG0q6qlqrqhvYuLm7bL
1Q7KPPiDi9GJVyDSwQFsJ3jq6hdC2sYT4400zmg2XTHlNZOm3C7+dFgArZReja4G6kkMTF4WtnFg
kGXgjQFYPMRzXBZHAFCPlkq4RGPSOQG6abRMdi+L2EJufyODU4oaSY4ZnEisjARsy8WHbhdAmjFd
s7CvimfR7W/rQ+jkt5Rb2IhC3gjmrmwLBNRZiC0sLn1JYCOKU54+ByM1PkntIfv/SiXNRg6kyEDM
mARNBEq8+IcRxT6xidtKcT4oTu+LomkaQJYiHaWBLDH3yl32PXpm4IxIfRHudMu0KqgK6BpSBKas
m5wrikwjLUXWlq1/HT3Bjpz4GP8af5g2ElTgjbV+Xl7c5gaexfG1t3Aee4yf4lUmSk+Z8FmlMlPU
evg8+SSpYKQ10XaEzUueZK/dlcDudAsgRc1uFdridyrrtql6qyVxOi+lhZJkKQxhYL6MsbMME2NX
6yIizv7HylTRYoGmhJv8VvcGfe5jJQoQ/noKAA6z2xwIl7ayi/blI8gJHig4ke2jOsvj4qBUK6xx
6nsk38JTJt1XA+GgtoIUqN5ZAKd6YqYVaaCzwdlT7/3hYJy/IJj3cnc+Ue9KYjU6V/Sdh0BIS2mC
XRevivQoLJ8vK/ZWJmC9Gh7MBuBC0zTlsEBSb89O/KBivqZ0Uqf8IaQ2vKSr7rMdxclIKYXOKd8S
oHBe1a9K8aelL91pNw0IrqN9tcuc6cvlVW7ELW8WyZtZKQp6CbbP0aPPuVzbsfZcRArhqCgh7ChX
RjYfMNi4tDiqzgr0b/izf0kiqTf3UgTMV6JFZSvKeLMkztpOmdj31YhzM6914BsuL/Fu/PEyuv1B
RHtub0/E4CSliJzLr4oxaEMJ8pbFDw2v76hgmR35uwjmfK10zk6IXZmArAsCNFsHSwMaIt3JNl+B
x2Of6qWgzoozEpkYFUM0wuG3+a82OhhF6ZTzj8tKRx4RZygCrTO7ooBDrD2ht9X7Bk4xAm1CDwqD
ne4D76dwlMNlocTC+CJbFlWdPifYRcvY19NukI+asLssgtAEnn45yls5AGsbTFL8EM83NUmnSmiC
wRkHcbJmTLujSZWRBbI4AgmGZcfeTPM+/d4RtoGy53wZTe67RhkBmPsKhMDyM0Apzk49OJ5R3b0W
c8JMULaPZ18W8zkTMASNjAYyhZhr/C54ugs2L789dLv+hQTG2VYJQ8NTVNIsVeYshSRUWZoJCKAH
X0a219hXt6DxdWLADKY/S3e4DsmnNSWSMxaZaE1JXUELZ+tmsvxWfRATwh5RIjhzEXVNMRdxDCXp
DrFyM017PSfu0j9843nnOCshZmNiTgF7v+OAvgk2AB4c885yAA/TvzZ5pS6d3/2H2ThL5cxGmc7q
XGbQxypzym+sTSm8FxZAQs+fRV90RXv+TkUZ/7gDf2XySGFyV5Yl3BSKYAdGn8EYgMw78RbBuw9a
HueyAdmMPIE7rAOFzTIMizu6KpE7pWfa0eRPoVC6k3CVpKduNPzLctjxvPMoKznc8UlFVVdxgnxI
Elmj4o+hqbW7UY5F7SADT6PwekCZtiexES3Dycuxi9zLH7B9lGDpECVUIXSJD66aZmzKukE+q8Gc
xHCbPxT+sM9QY2lzR0SLoHCgTnLTOBuGqYB811Bx598GIVWIRvEiV9GuFzbPiho9JXNGrGr7+P6K
4HUltiQzLQfY5KDP7DY+mioYd3VXKgzv8vZtCkLQBIRqU8MOcoZrbqM2LhodViT9jVPMxG9i51CF
oi07glcJMOpFNLEBOffthgEGH/wCzDqisG137Us+35laR9n8LZcG0D9Dl1DVtkyNW4piTJESFVB5
ENEdrFN4TJ3RL59Y1yFtQTaXBO4dtPEgE4Q319sliZkxzBF7M2jx1xRoScY31SAeQVtqhqf8XxFc
UmYUVTmLaxNXS7ie81uTahvbdJJrAVwMMFvgzFB1HEvnLv4MX7WLHtmgd/wk54CFDH3l6bKyUZvG
PRFCueoEs2Obpn1Xi9BWQQJuNFQxaHPfdHSQIXeBJCRvEPQszEthwGid2n4vtJNEgVZtuiwU4/8K
4PYtShWpUPP8NZPlqs+Fn18DAe+36TYRBumAMwIOX9LQbhU/kas9S+U2z5i7OTAM3NGqLOvrKYjn
I8ao0BYajoHXR2Jvl11b24WQGW5ax8MhT9qcCEu3VWb1EWzvV++vVhPUqOgRNoLNxUQv5dfZY8Ni
lpcs14MHx0mPLW5e65VI7lobUS8WeQalGY8GYEQzf9p3dnywdv0tXSTdMofrTWb/X62vrPQwGa0K
hnAoAaPrmloDAO5P9eBfvgmbwcBaEGcSZy0Vw6VXpNf2pT9dbNVpclgvfX+iihakNM5L620ltrqA
sVlxVxzSfQzTWHmvxGRANaLc4+YtXx0Y5x6TrJr7qVUlJ1pwH4pdlCxOENjEBm5lQlcbyD/C4npZ
WrC5/LmE7Ckb3RZ71hIT+wKRByAWxD/GkjzrkjzGWZnqqdJ3uvRcflAfUDHRNbCUAA/8reItE2YA
RBnLMT+FhqseFTc8Ji9jt2OleeDveZe3b3tJZ3Gcb+lLc1FmwB47UbPUTjAiaJOzLLK1PEgJUdtX
6iyKs5ZDEJtTFma9k8A6ReY+RG6oT74WPfFY+YeSnwVxBjIuEjHvYyRb0b8GZqv0hmG9W44gojU0
OQGFlVjYtp85y+NsYVaFehQlkJdWiW2a12NOGQlq69gprqxRodZd0AcqKheOZtmM1Uqyp73yPXcQ
QD0KO2CtoaccZIaXleMfDu68MvZdK7kChmbjzITc5CAaruYre/VLhynxIbMxhOPNLhu9oXLl5Plx
JlFtQmFQDOikupszcDgse1DiMYx+xkVpuRRFD3V8nE00k25pqhZhQp6H9ph/UX5d3kV2OPzLSNIN
yZAxCyzjefN2E7NMBCUPKm5Op7V2sJjOkh9BmELZwe1lnMVwy8i10CjVAMYpOiw+GrB9JbSvGPGL
6jNWvNSmcv+bDy4J3BciYD4kUdU57UiV1JjSKpCQckNZCN3y++4k7TDgjE6b6ToBejk1FrC5xpVE
biu7uRYsNYRHiduun128yHJlrytTPhC7SQniNtMIpw4IoTizqP1c5l/6wL2sE9s6vloJ5xsLoe/D
tlMaNMJmBwaM1+3jq95lKOwx3fHFTOs7FTxL432kqEYaStahyOoOjNeD1Rx6pK1fmZwttyTsBrF7
vJ/Ux64UGyAaOhFCQ8kEQc/wEZO7WhDnS2Ix0dLKlFFIkSZbBZx7Q1TSNi/tSgDnQ4qwURK8hkeQ
Gt316Xc58mY9dgglYD9y6VjYPq7Mq5RrcWSw3Ksq7iowS5ZOFbgNrF19GH8KR3lPeSrqyhps2SuJ
cRSWfRlOI66suZOulNMgwtXbwZOyY3gSogZIiZzQBmorOTMR9bJVdSq2chy+4ZFpW8tenWLiwm6/
ilYHxpkG7GTfCzlu7DQ1XjgfZelJqb26jdxB3tVYqu4n5Lw3dYCcmZgzbZjAQc/KrRMjd/Nn1R3w
cGbUHtHX9oVyVWwRlxSGsxpKN6B7b8QiF/WXoYVApj02ppt2gS0VD5eVk7jD/PB8kcaYrBigm61Y
2IX4JSgPlwVQJpAfll+aHLzrkQW/6FexzWxgvGtCzBGjuOsLB2pUnloQZzJ6pRGiJpawd9LvVL+y
pB2xns2HyFkDTc5kTIDFlhsZyqDZowcKZoxcVftXKt+PYCArK8/Lz8xLGHqo4ZAlp6jvl/5nohPW
j7ITfIfTYsRWIcVw7dpjeFPfMM+uHsTbxgOPHMAaxpPy5fLuUafDGQkQMwnaAKfumMuustxW+XT5
97e1DW1ioATRWCDGvasEpWEPXxw/G15HKdIpPxme/socDf4RwuRtrmYljHtVGVMyWXkIfzskV4J5
L4bE+WyaVMxkyCryzqLOV9EMYeyrQlhQKxG8AQ81oKralkVhU1FS2CpXzkJKcktJx7h32uJOBAds
eyOK7uVjoUSw/69EtHkjqEOCY1/ECWNUN0LT2V1K7Na2Nq+2i1OuFPX7oYwQNmZj+F2xsu9tM3iZ
XDxN4vjQSakdWeGvbslOdV3shg6oAot5pwtd6rfC0+UFb/up1bdwfkpuu6VGhQTeEGPxhh/fG97s
m0BXoqZMtzV+JYlzToql9LPYY9XMOTFYsQbpJYdNOue+XpJBJvM973zTShznm+bCbAG2Yop4KzLy
XnRIAOmoIcnnN6/WWQzvl2pRj/KihQuMFr+ZHqyBOiBKAHd3g3AS8jmFSlqPgAatbcDwnPQr9dHY
jS56Iju735OZauIa8DAuSR1IgtTAnif1dRDfmMY+rwn3RIngvJM1pn1g5DAZ+eQOwakDTkFMWL0t
sicFMzn/NUu8W8rUMhpkDK858ldglT2r4PIJ3KQDMcyESaAOpF3djkay2M5Fr8RyRkTMMyGOKhPO
yh7c6kl15skJkYruvGhvpZg/omqqlIpw9kRdanQHz1inOGieLBS+JhFbuRnorZbEWYkBlIFDpM6S
I2hoXOhH8VjkbWTXhig8qbP4bIAIhIigqUVx5gL5smkAHpvkVNVga/KTNH2kjLVaE2cgRKko5Kxq
e6ev2+sqlnalojqXrSuh5HznaLksmYquJ2iCmYDMucxj4z5CsUSyBSFAbHlZGqV4fB9p2ikaqHbT
Hly75q6+qZ3FjnfDcfCso2yn9NgbcUQ8ZktkgCtOD0fYvqiTnlLTKJSjNiXNqQjF9EujDl1ix9PU
J35fJ+FLb+WmAMjrzHxGYyMI7KxUGqfjWDSl6RfpUIvUhrAY+oIP4BlRozAZlHRCkMVoTgw2feWA
GxDN3A3gyygEG8rB8XgvSTJUdVPApDGMAx2YfmjcUEFhpPsM3YuqWVKbz1mZUdb7cNbhuKPiuu+O
tXFPaBOzGpc2j7MqjVaDm0yBv5bnV5A7TInu+l18L3jh1ViinKh9YsPsVKxKbiNna+RllIJlsQY4
7rF2FBfpVjeQQPpq2qyIIlGDqdtZ5bMhsDhLM0ZllSwijFuJ1GSMXr3BZecXHvUnYbJ7c/dnHDwj
jAN1gJz9UcdmHlU17ADplLlBWDnx9EGLgMifEQIjNOdkaEqppphbxUDNnJ104CtMGWjYmu55zMv7
No9Huykip0RFfYCtGI+qhl7mwCImBf8R8P79jNcgdBVWJ2VWybNpdE6de2w6AET3hi20wLtUZmTu
WdN++51i893W37NQLnDSx6rRR6MBxibjwEp6JxAbTzTttn8mbgqLVd7flLMkZoZWy4uspBNkcUY5
5Lj45QProQZQkZc+oUDgFA7l7jftPCho0bciA8LH4GPOBLCypp6jCVPcARESPZIAKgKRSGUzaC6a
UX3Li63F8RvZWNXUWzAE/0fadTa5rSPbX8QqggTTV5IiJY000Z7gLyxH5pz569/B7D6bwnCFXd+6
qeqqrBaARnejwzn5cpCtnWS9zJVgMEskgtvBstSlXO9ZyDQUgFeX7DnzktITnBP7ofw5KWCZQYMK
Zom0931dnVMdNnTsugT5TQA8yZ8DPD/YwOd0LsDNIpC1pRNrWez2r2QtqpmYKphG8a4Cajaboh72
gyOdQwUzHWyMWiRxewv/LI7zBxpQxy25D3unDnTVNqY2RjdL0tjGMIk8HbMa1/aR8wyTZuVV0EHf
9S52E3M3KCc9/Z7QL7qu2yS5GSVRCVW0OM4nzClIMlUQwrCCQW64FfDNGItO7TazvfjWWTvKrhjl
bMuCrM+QcwxlbAQm5kQ70Nuld1P/0pfRqZl+hvAT/1BbODvd1NmoFHRClvZAMCez7GfJrpPd4Aw7
hqWRJH767bpIwY4qXP5pGZa8yQnOECwN3xcDLOf1tKdDdLguZtP0r/aQn+ADo3pYyjXkSPt+13/V
9lriVPvwNDn5JwSlGHx3RYxsmxHEWiZnTRKNVAZgnPG2fAan8HtXSWaPsf2O8yc0x6KdZJZgddOl
lDRz00LaWFMnUBM7og9jRQQGRXDnFM6eDLLakBY9rIiKGBReDjimGi3jotm6raBkvXWcFeniMpkW
E4pIzdusv7f0f6jpCmc78jjOIn2Kepb3nAH2oAJVEoNuHkM3+8Wa/EVYD//BW/42jApnOyI507O5
RIbm30yfrjLaDLAc6Mm2fKM/ipqaNvUBcIVURsgFlBXOXdZtvlCjMTtHx7u/7E+9tDhyKHiQb69q
JYXT8YImUT2hadGZYeK/T92OAXRajnJXWmi/sJ4rYVvJpgauJHJ6XhpD3kUT9Dw5LKcF0OGMfQ5z
LCKLwX75B++yksNpOm36sSe9jGS1NzvzjqDhCKxC7xCFaBwQ7aNIGqfwowx+H5PZp/Fo+szypgA5
ZU9EFkmJ+o03b9dqaZzyWwtNR8COIByX7s1hT6mgIWzb8q0EcLoOgiQ1NAh4QwFazCbDgsMCxIlj
fmLV1OQsfKttRTkYPEcnvwVKpg897oal9Okk150Tg04PEudzgqAqMd5L+ZMvZjXfgjkFIdgfiZze
k6mI9DBASoWdF4t9q5v8ILvsQS+Ms7d0Yy2L0/iK5GOmzB2LF+NHhDaZF6CcinTKAuQW0GPsr/vK
LcOxFscp/pT3VZ4DjsQZjL2c+PJ4U+uCOHtLAdciOG1PpD6hpMR7UM4CAEzCdIjSdqJFcCreNYuV
G2hExlC7O5fnuLfD5OH6Pm3avvUqOC0fS60fxuF3axFjHQt94rNMCxsg/QsgnQuV48LAXFOKOiqY
qU1MjyjLKa5FrduiXWO2dxVDhCAwV1MZmobu2wMm6f3FsPZRN++u75zg+PmiI7IBbSaVuK5WBmbX
jJ4SqfD/mQjO+1mppoRAyEIyJd2byos6ig6ffQHvHlaHzw8IliQdgb0xAnZIs4lXoeu6eGnBZ8+q
9EJfJLBvHwqb6PszSTchs/4gRw4D+Y48badV6KlQvA5sOKIqmUAR+PlATI3m09LhghrBkZZfm/KG
jJ+un9Bmvmu9g+w3rJStMunUBhNkNC7DCGyd6aaK7ACvKekhsBun+AwOKdGbcXNhADKQgT8PqFl+
nqcI5lBLenNwKvrYSiAzrj6pbelcXxozLh90YyWEMz4UtVMzQMHUsZqdMXozunty9bEKIsE92vSz
2koQZ4GiJUxpN0ywo0eCKdXE0w9Vbr+3Gu7mm6oQrGvz3qoU4zzAxjEwMH55YvJsxFOi6IweJhvt
pFRPVlQJyiHsJ3/Yu5UM9htWWrHUcWGMhQU06uSAVLYdNJ8pxihwy2Yi2D6RKE4BZ9rLOqEDWl9y
eVdLk49G7NIel/JBiiLH6qggfbCpFuhBsQD5A2h0Pgs6FiXNx7KAAUdD9CC/SN1tAeYDMx/t6/q3
7Zn+SOITnXVcSnkKVgJHf2DcSMs+dwoNRQCGpQA+h3P4IhC4ea1WAjlzOxlZMJYdtrJvMDmf3EeY
nB/2yiHYE98CXTPQor+JkMC2tX8llIvBitlKGpAuDu89Awypq8NbYNk1sB2xEGp+M+LT0a3MxgBh
2WVOWwCS3gdz3DWOnN/Embtoo5NGZ7U40CBz+urQyZ/04LMU/Li+tVt3bi2WsyWdEqtqxcQq+s1S
PbWZyJFtRZfAtbc0xUD8LPMoNpJamaiKtY2THaIf734M8HMMEzC/E+eMN1djAkNJ1kz5I3XqEqdx
DEqy1kGPp2mnbUyB5SCJ8LW2tBFwPL+lcDYklQtJbzMUBMl4Iy2PpYK3vVkLjOHmJVtL4RQi02IM
OGRQP8XXXgGQfuxs4qcH1g6RupYrYk3ZTGGt5XGa0BRWEmdVOeAZYGVe/5C40q66qUs7+Vp9LXbR
jozO38wqrWVyDiaZp4CU8tQCCP5u0QEgIblCdEXRaXFxrTIaKslpgUzIcpdNP8jwOAnJKpln4r3K
eh1cYEskzB9gJBGmQgOT1ORGTvGkoCrsLI4124GtoDJ6/d5uhjcrkTzkphJk6ZBP2Lr5uEBevNNH
e35DnRnce+BRdZYKQyKi7LtISShniKNY6UdTr/EOjWz9gSC0Ag5bBDoHWrvdjrVm2GLw9G2pFqBg
gTqLoobMBQaGsYRoWSs7AMEAZYRVGSLX2E1OsZfO9YFxOohmzphSfDjQlUTuioNtzTCVaWmdPt1X
yw9g4bnacrcsqKm3n8tJlNDY1J+VOO6uTzEJ5oKCKC+K7ew982nkdrVv3RqFWng3yxXScmzYZV3H
KghsJQBw+fydXqeqpReY65xeo3vDY1k1+W6A+ijAMpNE1eeN2MRUTTg21KVYYMzpzdQ0RqCkFTL/
6jNJzyb5SUKnUARxgkgK57Gb1uwkKcWpdda5sx6S9hTNrkG861dvw8lcrIXTRou0hiGrWEtJCjcG
oaemCNJ1GyYLEhjAOUOI/OAzW4zB5JFlgqIlfaHFY679sAaBX95Q8LUIvmcnVUBQbNVYhBZgrK1W
7EdTDu2meiz7r3/F/nUhjTv+pUDhfZnm1pGnHeM+JTfNDe0c42HZdX/Tq3ghjNMCqaW6gll3PJ2z
W6v9NooK4dvn//t0+HabNJTS2GRb1065LakotceCSF5w/nyLTRv3c2zEzMqOyyGw0hv0oh3Guf98
XZFFYtjnq7dQUURLliSwOpPsWQoyqPU9DYl9XcjGK+jiNLiwwtBaFKksFX7KvJ2aOyV5HvLEztre
jpov10VtdUJeyOLCiUhXeoNGBvhxPHnGwOZwkCw7UtzwvTM2eQ4/yZlHo/9C54SiuSgjQHuXZfZQ
ivFY75TGk0eXYcyUfuDp7dGeIzdEl4QkzLVvxQEXa+ZCDxrlUx4Eeos0x+ItbuVlXjjZyhuqj4f6
xFKFKhG6x23NAcgHC+oJ5QEP5zRqzHBCs0mzTHYaekuROUv6fP04t+/ZHyHclk5yVoDVEiur+xMx
b8u/6MbAzv35fm7n1HhIQmuBlc3N/gBa4dieTQkM0O3T9XUQ9kVcMAGYXBWQ9oweyuTRqUI9CWS5
hPWjvuppN++JFDc+BJ5xq7uTg8FNZFOkT9oncZvZ5kGtRHO3L6mCqavKHiOIAJuObyXiEyGZiWh5
3K0rlEgZi3REgg397ahq/SqUxNH7zO0nUEvKeEUo1rFTq/31bRUtjVOPLAjjMIhw4yh5i2S3KJ+J
iCST7c61g+M0ZGIzrnRA72ymP8pxvctyny4nc+7c60thP/WKHB59gKg1QjQAbThxctCm713vj+Zk
F93j3LwU4BK7Lk2wcSrnjPtOJilQDmXgKYSlE8Sy7rTgWPI0SShq8wr/UT+Vc8UApirzfMIVS6wH
PdqlmSCbJzgglQvFRoDMJWbCXH176kCBXL50hWvGn65vmGgV7POVn0S+sslUFRumG26zZLaiisbI
RUfCPl9JqCI1sPIS6yjTYzr7pnk3/A3Fy9oKqZwpmLRAnaMa5lRFrRm9FdIOlFqZM7/PiyQ/ReWk
rYTWhTzOLPRBlFS9NbSOYjjIYu2mm6izW6/6iuSPkFJu64jwLoQ7AAsfBQ7v5Qay53ci0RwVWuOJ
pLUD0BrvuhJsWTm8PRWiwOmhqY4zN7PV57PS4YiSA2NQAsmlx6rNouro1lsXwIh/5HA2J+2lXiNF
JztFccdKv0Cpc8mXKnJkC/lVMF9hUl1UtRAJ5ZMJLfovFdLnSGw+D253SI9VtXvH4xtd3Zs+S+7Q
uX8DkLteKZ9LqIbQiGgAoWwmi+FblymYL4fGHkBfEx2nRAhksJXSvRDJ2aO0VEelLf4tkmIccdob
IASy/BLMqOrhusZsRb6rk6ScTo5UDZsA/WdOgM7I+GXKzxRV7yR/wqiAc13UZvi5lsWZqKZpiTn2
6OHr0ZsL0nuwywz77jggP84QbELX3MnCSyfcTs5s0QxPiDZDtxYbAQp+MW5gFG/s6WtxFHeVbNlI
CsQL3G/cP5OvDqEdkSpBqPVo1DeWwjf0bj5pw5jf9LKaLYKz23Isa2HcfsZlA4K2umeOa3BNFRhA
VWtnGXHQd+ILzo4pHe/917K4XczByYUxowo9tKiyGaj0yoferex/vReEmiKSxrmBcCbJoNStjD4x
02fjG8hThqdhx0CVA6f5CzQ4c704zguQYdFQ6mXBxvA1I29pvRPs3lbstBbA2eW0Qs1VnnFSwU+g
XnhIZuwrL3ij98E+eIp9/UllRCR+gXT2p+uiN33OSiE5S72YdRDrOl6bRPnZtLd0EXgcwffz/e+R
HhAdqWvgA+Yg+JKob1q9wG4I7hSfBCRWpQU165SQwP9mpwXmqKbsUCt5Zl/fqy1Bmozd0Ezw8X4g
Xw3LKGuycZSdbrzRjLMVK7YuYgfaNEcrIXzfh2RKUjiGNYS4M6v422wQMvTzA6teiGgttuoz5loa
F0aXZGw7IAB3Ttl4/+rUpqpN3emo/kJq878wgNsSiaoha4sU6geeqDEj0jJONRtiLg7jc+9PNwMw
cxdneq4exBOeWzYQgc5vcZylwNiMgYkWtNpP0pcgPZC6s9V030cCNd8+tpUczkSYI3BlK/QWo9DF
qsm1XwQOGyhTwVFlHIQWadNXrtfFWQxjUotmLlrY9lPwoLn9rjv058iTVbTzLbOdPCboest88uP6
Fdi6zmuxnLmISFV2M4FYpdFdzUT1IhU4LYEEvixvZWnZWi0YLpYixDhGbasiYu2tkGa1hveYf/VO
IUYd5UZB8VCdPqeLO5gHK/1U9LEz1J+v79amwfijFO9Ks5JUSvWgSDNKPlZ1l6LTc6k/B91fQC2g
3P5bw98v3EpIX6RFM8hM88ixC9zSOATq/vo6RJf2PfReyYgbpFRro4KMc7+bTip6JTDot1+ANanY
YpJGpkV8MLFeEtvXtTi9ASZrDvcenN+fKTejh+SLMMcuOh7ONozzPCb1yNx67oNmJyCnWlQUE4ng
zEJb9FITJngIGeVDaGDCjAaOlIlAKrbCh/V+ccYg0a2wnErcSonY5FXeFe5yE7jWLj4ywnjSgFVW
dcwX614MrSo6Ks4gVCaGhkmDPewXYFFIyqPUWV4QZ45USXeSCUrPQYndIh99gUoKDDs/FEMbqdFA
pCU7TYWJcJB4M3ZU/bA8Gl/CwR5QvLYXwM1IrrClRiSZ85naWMqanjEL9YSytad5JojiGARRbS+P
7StII5ww8ApfZLcEuqRw777ZzOvA0tAahWSlDazyIj9M4YNgW9l77srVU7j3Xhz3ZjiwbS1neyxu
2Ju2e8K0kduU93g4vIkhMDdzLBqGk+EhLVn5wE2cFGXbFT2MS6lrkFRRtKKjVu3g/6G3sdBal1qZ
ZFtFhncgoIXsORxqv00M6fv1xW9u8OqHMNe0NjvjAK7rHpXXXAcw+2QF1Rc6YkiIqEEpKJaLRLHP
V6IIw6DTFUR5Ro+lVQUGXKJusPVUhK2/qayrNXE2rgtLYLOHrInTcoz8qxx6SlPa2l8QjALJ8c8Z
cnauVDB2atAB2cXiOR3uKrW0ZRFh9mZksJLBWblaTsuY4Wc4ffISqV9qUSllMy5YfT9nypa6jxMr
xP0yQTHanBEa2131NMC4dJiBuq5q2x5VBUE2kn2UoGHuUgF6rZHA6hVhSpLYeKiMmDs6kxfJAYaR
fKZe8UWMqbyZIAOV4m+ZnC6oqVbRVEXyoXGVY7mznhjRTX5OkduxgztG3ilqkd4+sj8SObWgWqXO
NMPrD6OYVfGkikDtNqtSGkUyBfMsxAQR/eU25oBw0OMR21i5DAkAPsCbd4vHGM6tnXp+J8nehU78
KkZy2Q75V7I5fdS0OtdYrOpoyHG+D4LeA+LMCUGuyFJV1xVmSzmRiQYXB8DoDRA+Xy4UaDGhVUTw
s1PdLrFjJFP8NlWlsrh5LBnf0C3bVcDai6TP1+VuKo0JBH8g+cqsW5DzdnOTToWxsCRSbLfPJpgk
0LZquuEBOU71WN0CyvdGFQQ0W2qzlsl5uggUuXOn1Qg3ExCcD8Eh1oO9YF3sd/OObi2Dc3TVkBZS
oYEfpkvr9macWusLBkMBskDy79ECCrIsURo37rJvoJq37ue2qb4HWiXa3o+ZLB1YsFRRUFkFGylP
OEGWOuzKeMLPIBiVZvCqkkM/xafmedkpYmCvj+7gUhxnArQJCJ6UPRsb1YlvwcroyDsVgFv0rni2
fPmVesAJcUVjliKp3C019ErqGx3xvGXemQAFUVtMvSs3RBd41Y1Q4nJ53JWs5jHLcpahUQCKmoNb
NfDKA5v/EvcsfNTRS1Gct9CbWEoWtpOV1Nml9SP+36k7LgTwjIJVkGeJHgQI6rWfZL7rMhHSx8fQ
/VIAd7PblJpTOkMAPUsY39SPzV3kWmjClHaKCnxDE0PYit38NJHTDUVMK4Lt44kFCfCm697CSWXk
lxx/M//p93PXO2rrMFFHVKNBnPiWRuTYByIgYZG26WyNqyAunLQMMmCTWeUA7FZHyfmeHwiKFMK+
ZvZzL63V5Vlx5l8naTCb43vCO/6aLg57Fku78lW/K2Lnv2nNZV94TSBnKMjcDW2WTXhezfdzftRS
VA4igQ0WmAWeSbAuh6aOZhTW29awZxXTMt1XqbyvpFQQbYmUjTMLNAipvLD8/UDu8/DRbJ6uOxPR
93O2QA2CagrkqndkBHHtvTyL7JrAS/BJYUtS6ZiFOP4O1QHwl7jBvXlicIwNQPHQ8nh9OYKz5zG4
5yEJxhw0kk6qPDTdfZfuCxE568dwBvoMxiNMVIAdEy3gl1enmANixT2s59Rqe1Au+WmhvdH556J1
Zy1o/mZBf6R96BOdo76RlRG4jCR4yTBSFEX6l17OBRZ1c99WYjiDiqmNPllCLCpPXrTs3CrPtDhc
P5pNTVuJYIqyMjkTZjalsIdZs5bgPs2t09L8uC5hI6S+OBq+MzSidcQmYNBi8WQes0Nz0KFvKdL0
KDLf6a/yK8iJUGhO0J8own8QbSBb/Wp1eRIZCMpwjxZF2yey9EjlZK/qgKa7vkZ23z8YN9ZlgTha
kw3+8ZWVM5grO1yn0jL6m3HWHiTAijmzEQCnJs9/1RbYxY15+N+pAbC1K7mcUV3Qc6sFI17JRfOq
Ky9l6F5f1+atWn0/F2fVY5XMCWvBskplJ9VHLXrpWnVn/ZxEqZKN9+vlUjiTmi/Fos2awjLCk/ev
YQYS2tOj9AXN0bvCL0RzlUKJnMnIxsoKJAUSk5NyZA88aWcCmoalNpNdcf4LRIGLFfJGYxgXIiUp
Xv6dq2P4HsMF1JW/L44GDLRRSFG1qfp/jo7Hg8QDp2UlHYSTzaEOD4o+23oiopcX7SGPAjnNEtDd
9AgeF7i+kl24UWHTw3v3ptP54ZPoQm+8Hi83kQvDZMsq6gTITIAU0n36DIYlYE7Id5pv/gsA7UnU
GrC1jyBVg3PRQVqJwYNLE9JaSab2DWxwkXypVLtqvpUi4GmmaLz1UNGmpZkgDwcVJ2fmtSCXqKoj
mmDwPsDE2ak+yiDCxpTtleiWhc5kEDrxLlLJ1UQO4lJ2oiFMkCMCsqEunRXxICzzGR/X81sQr+hm
nilthf4DZ0IBJLPnHZKFgMAdzbvolgWzoqTQlvWF0///hfGqPi2wgupStg7yy0ZxAOmCvWjnaXoM
xpcKaJXXbeJGmkYna3G8y9Q705imgt1j2WHtUuEu94N9fUB52xPl6DcVfi2N0z8pl7rKKisM6z91
eNCD8PsGcbrmkC+AW3OYZRTWnrdiAlVhlJUUPI8fSILCJQrRsFD3TpR80clT0ziCHdzUxJUAztZn
Zl2EYaX3eCgitbbAbIS7wTYWG9kT3fu6T73MMVvBuYmEcuY+GGppTCrgUFoRMk+SiYbPjjShG5aY
XxMskB3Khxvwe4Gg/rw0Gj1JkebqMqjG8+xk98RNPIyuoZTk4x0s2+KuhOuLI3xSrabDnHcpSh4t
UMKp7pXkJFNRILd5r1UKKAJVx0g2305qzmDnVhD4OtP3GQ9Ggoxo+dq7spu7kiu61NuKrxqggEUK
nSj8eKMWS6HRT8ibtbv2WdnV/mGwF1w49EAke3lPZ0Gss7mFK3nsVqxiRbnta2MOoZQdQdY81Oyo
it0S/xXoxvYu/lkX+x0rOWZT0t6QsS75aJoOYxSLgSii5S4QyaAZorBj8zKvlsWFiKg3DQtJkNDO
s9tw8JtJgCq06bxW38+FiGpCmqmccHGt6R5TDcNwW/aHKXuozc9jcR7i79e3T3RKnOmQ6zaeIvSp
OEGlnuYqvK+X7qZqypd/JoYzFmUW9ZjN01pn0b9L3S9DfVNE/fOClfB9KVKdSUGUwR1T6z7S/WHe
V/o/U2m+MaWPrHkxIkRnZdb4Y50dkrC2y0D1rm/WxrQVPOIfHeDbUkapX/SWZRMUf3LPcPq+5BiO
9MW0ARLnAF7GkQUv420nvBLJLPDqFiXmCMb7skGG5Dh+rR8iT3eTZ+OheWYwgo3wrSA6LM44LF3a
D3lTwAtjHP+BdaCHO+M2Bo7h3eSMJ2Ufeu3e+CTY101TgVoUqtiYkgKCyeUi1anXar1A//KY77rY
Hk6FZ94DxjwH4MZ0m3qimtBmOA8D/1sgd7uGuZXykC7wwucosON95lk7DMyFrubrXufHbl4KVJQt
4YOnXEnkLto4kVSPdJTIZfQDjAv1lhITgobsgXjUHmksgigTyON7+qdGARN4AeBtzTqryyOtU4Dk
pm45vOr6IjD1W+nI1W5SLq6PKo2Ucy1jXD6THALsUxXtpF1KHMMoBVZ421v+2UfKVGl1H1DsT8do
ATgdS+hRR90HR5bQbV0DZGrdQ3z3v4NU4M6vBHIXcJ6jMQl7bGTZegDyT4JbagkGvkXqSLlb11jj
MuRMHbGo3tE8ArxQaqcn2as/MVIDkf5vPiRWa+Jcs1wqvTJPCHDU4LgMh0L60kc/1ekmIL8A4iLQ
DuHqOM9sElUPpRqRPeB7SjTl+uo+cuW3+FCeqq/RfjiL0DHeW5iuXDbK2ZNkzoM5oUGHgfNW/5Hk
PcXrrF2IatfzJElOJcdj7iKX2b0tWlY8ZElRH4IoT49qnxsPktXjoLW8vO1DfT7T1CzRNySXE3qy
8jr+PCOov4sxK/Stq8lABfvFDvvaj+dsUwvi+a4zKCg7pJc2exw0kUsRCeBMUZATrQ7H9yuUfMI0
/v4x+CSlmLthHA7mo4jDQXT+GvdIkIopyqyCmYdj8on1e0lIU+4pBGLyda9jOlWUphRZCY2zSIm1
gHqEBnh4+fNzEfrsSoGz71Q8E7RH3Sp2chTdqe1dNVn6BH9hMODSMGlQFQt8sHiZZPc0fzMskUXf
trJ/BHBrigctUTUdia5+Sr2htOyAkDcrGI5VaD4IHPJmGID3z/8vhrOyqM9FcVSMwHKPbABoTqcB
FXbWJUj8arbr03hoHsTdqyKpnKmVqJHhOuro06PfEYbZS3eKlc/XlybaRc7UzrQrdMpkJHQ3gL0k
bHaR/Borxt/cYjx+NBmpLjapcakOo24ZoW6gE2NqukOmo7pZqAIR7y2FHywFy6URDDiaOPxLGRUB
MzolkIHGNNbCE++q2BuBTsuiUp3gAcnIwMab3k7RKGV3/nxI8YI1RPAum/VcIJb8/iGcvZUaYwnq
GT4SzX9ud9/6qT++RnvgHt2L0pSbz7CVKM46ltbQTVKdY4ApiV5VCdP0CYYwqBQ/hWZnOemS3JKM
PoWB6V5XHOEiObOpDSnCyRqPjOlVcRhgM73v7PiT7kVH5fG6rM2L8GeRfAdDpFS62ZY5kr5Ng8fz
eOhbcy+3nSiYEsnhlFQ2VL3VC3hmxp65uMQefwIb2mfwv3rJiGjc/yI/tXkDV4vjbIvZ53VoychP
UeCzBXPv9jKwyo1HtRZlOjZiYEWW8Z5QFdVC+YhbXq62QaLB88CTthmI4kc3zV5MOfFmY7o189y5
fmpbbzWQlaAypiGhiOYmzn4hyTbJ84Ipzw49dSxhqsrgpqK27BU75Zv2dl3cxuGxErAJUAkdHWYG
d+nS2qz1ckG5MaU3Vnurgim+FGF5bwSK6K+SdYjRMHlJOZ1v0nIhaYHO0Tz7WUluMXauavkJKe0g
P+dlLrhjm0tSgP1pmgDHJCZn0AqN8WNVaPpvisDX9K8gtDkSVZS13PDU0AeAEproHDM1yn7F6gmh
p6FlGVoGfOsBdGWxbAun7bcUD/PosiHjhDSFH6wbmyho5hIqDjYwNLlnx4UEuzFQY7RmNzfxRFqB
6m1tHFXR5Yi/NaDPcppXZsY8BimsYt0ZthF71tjbxl9QeurglPkjhfOddTSk6qzgPiWnyWNlsNqJ
7kJ/AWwYant+KJxM3zqptUDupPLMGMZGykD30gIbv/xEc+/6HdqwRRcr4hTObLKqS2M8vMC5+rgs
+le1SJ8V3Xi09FhgbDd1Asyx6FXUUZPijRENrbxIRhRvdKs8tHG5D/LyxuzOY9g8LBUVRHCbO4cX
PqCbLUBh8l2vpTzXmWHihScHt3p8Gmb/+sZtKtzq+7mNGy1DimqVxfTzLtN8ufoSmiLjsykDGLkm
QaOBgf7ry3tKFypVYY1c/yid2vzYhY3dL+71dWw9ThSQNv8WwsUTyzJigG1CVJ2dJG96DfzymJ4x
Og8AKZBnimPcTSexFsiZ1FwvyoIO8O3Na79TPfYWDk7A2WTQ3qHXCBR8K2pZr4/PA8lFVMjGCPSh
JXNUDzP6LtjSGxDbYXFu8jda8Wcz+USQacUdNbGhzlj6mfzJqPFe/io4MOa0uaD3YkFc+CBludFK
Kp52M+blVRScGmRC7xidb+FXxu66tE0VNKB/SHswPG/2+cpV5F22zH3NsOTbV5J+MgrM9pC/6LhE
Mg4tNUTXAF7CO/IwluvcCGBWy3pCqBLsM70Qvfk3d20lg1PzYQ6rNJqR59cfWOl9ek8wAb/+XvkL
nnR4iZUoTsExVamGyohXidqYj6VmHiJFpGdkKy5ZyeCH40ekcZSKYDkjmrHzR8Raful0LwYKTDWj
NfGYR6qc0BX1ZWwrxO+z4j27FGCWYCjR3YmGELcej2p6jIen60q3bSJMQHgDMMwEFDqndbRCH9vc
o6raIMepuukOQ1Wh37rRvvHVROhl/4M8TQO7mKwg7uKihySSMb1WxZCHKPl29NEh5MSAETnVh9xD
L43oDbflnDR0MCL2IhYmJDgN6YJopJWObq4hL+10vClyga/dtHorCXxnRjPNi4JbNAJ2muWHU984
o3neQTjuikYutnJNoNmzTDwzwD2J18aljWjSgARKXgIm7KSgTSJDTsFuXqydGdmGz6Bs2monGt/Z
3MGVTPb5yi5JRRRpTQp+iyU4k/lciNz7pkqsF8WpoGRkSS9bWJTsI+T3Cjf/XO2rHaByPMnV//fn
7sUOcsFESqN0XGToe2ZF84sF/qVj39IhtCuaWD+uX66tC7xeGBdUZAU6JAnjn5HHz4H1S7Y+GyJQ
dfYVvIdai+BsLaG0S3QVyyF6FtkFqc8J8j8zCZ/ypT7H8uJcX9JWWfJi/7j7VDZ11eNJhWzdnvqj
5tW36g29zyJn9PJPqtM86Ddi4qB3SrH/vEyT7/2QzUieZ5ZJm7L0JgJvkqOG+rNRD/dkyX8MTXqj
lcNtrg17c1a/KUt21xrjDyvoZBsEELfVYr2MWeWoC4jXpe6znqZenxRfZ7W/lxeodiUte5KXtT3l
4y3NZyeaQssWbN2WX/xzVpiDu7xIQySlkdGgGSIFUDeYf0OAnqelrXjZLvSEwwjXr60pc7GLOk7x
olUIJyZid+6EHEH9JXK/h6eSxX+DLw43r6u7yTeXjFGjwO+DLVsF20WqjvYkv2XRT8Eusgt6TRV4
c2QFej8wTEEwcjVo3mKUVeptetYre3nQ7RIg3WhkQZfrm0Aw27BrgjkzlS2VjlYdhE7ZCdVAjC1l
N0h6Ogk4F/+GfFRfXTNkKC51RS2VwpIqPLKr8V4pK9sI97WoH+O9THBtRZx9ojPA30wdK4oO5pG1
3KW+6veH/wJWXbR3nJkq5wCoP7Tr0buVfv0XJOB8n55UBIVAkN8JTkqk+pyNSspGissM1xqd4oM7
neZbRjQGNh5g9fzC2we4dqLKrcCJmXxJJsoMHRCviDPQPkFUFB57VIrRr5HsW/Qwip8/m2tEdkBH
ysfEv7g1pqY0pGEGBcmapxy9E0LEEoEAHim0K5ZZ7QJAZw+xWysvsfK/AzVBxf+sgK9adD2w1Qoj
ZfOjT5mG6dFvpoidbfPFvZbBGcF0ChVjLrBLjRc+68fCi7z5jcgo4Y9usRv3df83b+C1RC5CS8A6
SzXtPc0NKErkZYcb+gRqKz/0RIGT6ITY56vALGNJCz0GYk2iPdLylBABNvi2Tq9OiLN4ulS1Zd/h
ochgE9laEhe+dCchMAMdiWDnRKvhLF5oxfJQjcXskOYsdT8TWVg5Ylv/wdytlsOZu2CUhm6UkWCu
XlFnZHO8bJLSmkDvwGa0Mj8X9FqIlsRZPVSNevBDIUUhNShSEfQhFp3I1m1a1tWiODsQpqWFN3Az
oQ6AUeFdvMsdelAfWljx0P2rp4Aqg7scxVqKRMWlxqVVnQ15DAs30ocifYlFI3SbG7b6fm7DQB6R
L3GHE5q7b3P+lolQltmf/6ABq+/nNsvIh7ppGoR35XKO+h3jIVCkH0rqzY1PZlHu/7o0iw9aG7Cm
S0POfHiRnGfVfCkM85hO3UEdLX+KNQ9cI+5118du5H9eoMWHmOCw75ayYi8OsGzeJ+i29eRAA0q7
rrX9PxXGGdeOjlpuzaBxbBR4ieFXgqb2sRG1IoiWxBnUdCxMvbUyPOClh+xND75XvWDTtr3Eb7VA
DvtSrbMZLGN9D9Oj+N2peCsn2zx0dn6qMFmt1bb8IswpMWP24Zw0GdlmImsa/rmUqATdZFZU6Z3q
+zsNIohl74FZPL5NzrSbvfZ12NXIMaaixmWRXM7IykNQQy3xjtKroX0xC81UwAKWN8+FGZSmbbS6
qN9MJJEzGTTJJeDAA78/ACH1ZJ6b8SQFoaP8H2nf0Vw5rjT7ixhBb7a0x8mr1WbDUDt67/nrX0L9
3RYFYYh5mlncTcc9JYCFQqEqK1PhIRSYfrLZUip2dC3yJGkEiFlWy2HyQOKwgG5k0sLv8yBr3/fP
GTNQbYxRgUTW1EINV0IIkX7qIDHScG4O8v9/7x+qrKGvZynv9AlzZUzjbE1Q55nbw2pGN3qmBxJa
p7YSx7Ykho+THt0kUertr4sZsiB89D+71EloxASDWWFKCEwQJEPpXOpeNmVoWa2e1cuOpX7o7G0s
UidhbtFJLC0Ssb7N/qCDmxlz0xAFXhdPcUhThCcsxf50r0ukjkBfWHMsJIgneQwItfir57XD2I5o
oNQIuSOollPP/CzvxQK8y2gk6uMp0Yazsopu1PQcF2Gv49UMFX2Lap3AfYJmSyleN+avQuMxxbPD
Ikq0sgZYEfA21NEVek1prQq1JTUob9uLDFXOBhLUaEuAqns5JImv/Nx3P2aw2FikznDezKOqkk6f
WgRCdw4L08lNb9AFe98Oc+82dqjjuwxpnk8Fbq5GeRzrH6Zy3P99zjpeMKObzNzQ5rDqFjwGoYll
C+u1jj7IGrnKxDmuTFfTVQ1TZaKIviX1hdI0Ui0zRC1kqjNbzk9mWtm6FXxkMSBzA4xM1S0a4LrK
I5jPKqQxnRhIvSdPrR2OdhVzXhvstbyaob99pK9zGYmAJFePWvd5JV14njg9zwb13du8V/KkRgt+
yB86ZYTiMUTQcIQ+sGF4lIMwTDIMiW7kgf6sCLsU77JlXW1B+hFl3+b+hxHxOEWZXryxQ0WyLBnV
riORbGocuVMOSmQd9lfCs0D5lzTqciqseMy2xmKrVeNWA28RLPy0jMHZv7tFffesMk1VSIGfTo/Z
dXskj0ztLF2s8/CttPwi6G0tGJ81iJSc0vlg3fL095g+sbFP+YTYKPmC0iWqNuYxmu/M9pjwZHk4
JmiInQgmpQzapCj8ppB07a8l5Yu7/6HIH/kuX7A0FWzN4B57N4bciknch032Z9r5j3wsgWPycMfs
iuGrHbrXlQ+1vGgF7rYF0pOdDfUGsL7qPn/8mLMgevy4rqohT8j4cZVJ0TFc4iUJMI7soB2f3RVp
fp3UGMdGuV6pL3MvV7/295Pp+Jt1UpdrBHINiJQSp1CdeXwy0GbbN0C8eueD0Y28xdAK5OI4u1HU
aHiFNiNgs8Y4xHdlbVaGPZlq+Eupp0SzoXGU8eAu7NLOZoFkAzY31CzEclMTiZbplD2FJ8IV3NtA
1bxgNXzes4N5ADbWyL9vrC1yMwhZj3TZiDVn1gIFyLFC5CHxeVaoeNgshbwISL2cMRdtvf8mxhie
U573PxzPM6iQOAp61Yhlj+n7xRG7EFFD4Jxl8gt7rkEFxHrUxtWa8GkUVKma8lAU9liufo9hNSPl
1RDZSd7m01Dhb8JtaHYagE/xRQ+Ieh0plEsB4eWFKKD7EU8gymQogoogudQpc0JfmYI+ddi+WLcN
TB5FmT1rd/vfiNmS31ihmZikuqkxPzsgNy5FTxT1C0K8I5uNb4bfNSPzojH1xl4NVhWvjGXkEUGx
fGRrnnoBCLI4tUmNMpa6OIR1pT+vASHwWFwI2gN6xa80slxfB/QYUtQGiDxp+FpZSHXYDcCoVOnk
rNqNMX5as1/7u8qzQfllbsqZsJKGQN6fogyN15teOOybYOXN22VQ3qG1GCXs5gQVM4WwCRwlsDU3
ym9T5zgI8wO9bhcNVLOKRc8xRwEQQPotT2+G9nF/HUycxmYh9BtwncfKSMipGn3DgoywdBhrD3rX
EgaRCFuHWdjqvfR13ypvVdSllVmGrIUi2nnS6g/juVvv93+feWlsV0WV4uqoHUe1Ak+MdKMHHWTq
LU8GSwze6QFfAJq3GvLvmzujm5t1igpgF5cOgnGp5C8lL53heDSNfZKF1JrbCOuJ4vxgVYemib0J
YlT720aclo7n212jrqUpGkMzJ7wVQxE76MgfE0Nz0jRdoYLaHELl+1Qaz5Y0j+6+Xa4TUlcV3u46
SEtXIusu+WT2rv6eN57utr9BxmRnD83o87SeWXeXDvpZDbJipAtGeYjQp13fLUSopn7s1/Mi/GyF
i5F/xjQZZ1eZoWJjiXKPbJ0h0NQiE036zG7Nx7G6FY0rWeOgu5heuDFDXGjjhYkhKIA3myDeLH/3
0teh5n0ksiPvvGNjgPIO1YorQ1iRuXce7iJIklQOhtHRknrpGbq8GME+wxt7lFPk/SioeIws6OnF
I6bRCa1A4iQjpOP/TV+cecQ25qhLo5IwAKr2iOiqdo5rt2slW6w+wBwob72OujaGqqmrOMY5HsGZ
3ZT2mAeVytF/ZAKfNkZoGKgwwxHWEB8qllw9MPzGiU4WuB7tAdUwEgQJgy2PsIXp5egRgDcI3TYI
yL51vyoeel3BnAoqFfMxai6hggqw+Xnufn4kVmwMUW44SfoyFpkG8HHjguYTnmj0dnhrOYO7dr7m
xGDL5tGrM8/WxibliomkTmmWE5vFFeRihZKTh/E2j/K9Lh+rkDQDnFAb7XpJbK08kZeH2Qicig/5
pXeHeLMSygFRhTPWfkLZXNRqWxKutDmD8MOVBR2RJFXtdOVEJXZofzVIv8PXVRmjrkLhr1Sc+kjU
8GqcZNNVwAxyDaZZuw5mjbNI5lNB3xil0tpUE0H43WPSqH2Bk73QxAUZyAMIUjPiKj9z3IOmwVtj
pc7NEO6hl7/S/Io7tsK8lzfLoe6qMayXNZlxoIsUKIA0dhP1Vlbv6860RwHEC6cx8/7bKaPV1sVV
LSAMiSX1P/Kj6GnQRq2Atg4fVqfFoHjscaFQzOtls0gqgCiaMFSq8vLNJk9yczd21dvBFwICW7Nc
i3Pk2NfLxh4VR0Yrs/LWwvvuD2VG4plg57BLWwhQjYpsHmiEa4+KIbOSYpoqgnJYfCTKaNEpcTpX
9AHLd/m6kMzsZrM4KqAMw2qqtQgA55Tq34w1snsdM+pV4kZ66GZ98mnfXci32YkqFhVV8qktTXE2
Ua22blflqW++Rznne+2uCLBaikhgFPUMbBm4nks9tM3+ova1M83XjRpjWJGXsjEnKf4GEFijAsjY
rLEuFoha6cVMD3+435uUTPa5gK1/aa+lU/giRsnXnd3dS5im3kZVpOTgooCfKLVotwIGjhXBVkMu
jyFZwj9+M9ihgoqoRgVqdgRwBh5DCAMiSYguVpCDUlD3/oN7wBSJn5vUVNKWRVNKwObXRcYogGUt
txPI1rwUfHKP/80U2d2NqXyYzG7N8RaT109SM9sqmHdVffL3rfCckYod4RhXZlYbYD1b5wcVc9S2
PkiXKgE4v+rKAEy/7r5Bhj4f6DP+d6CxhVT0WDELiBct6gDqN/U03UM3A7UhTwMCI7+GeD2ZpQYb
y3DgPTz3728YpiJJhsaKHC74dunFuFF8iKO6emqLDyiKkUSSzMLXvPLofqyEUSqeLJOmDbkJ39Qe
Bo9wo4Ruf6ouoivbIGrg7C37wKkadDMgGfWOLyILW92aJbwEG0hShandxaotf6jkqxuGhZFKjLsa
NMur1bS1nuSIX/p6bE1fKQKMAOw7CXshryboyDFPhpARSMQ6VK5ZP3V16ik6p5n/D7nVqxUqbqTI
voVlwrOs8RRSMPpTkJ++mDdQGIF4H28sip0bv9qjgocwoCMlhXDAuE3dor+Zm942wuul4LK8kSvk
fUR8tUTFDkjBl2s5Igv/n9rHGminf/NWYld9N85AxY9cz6o6NOFynZfc16R1eLIC0O9AXo63feyz
BKcDvAMzbGBafxsRFVwfSwxMHWg7R2jcExKtxOlRWCFniVc0Z789X63R6f6iK2CO7dDOEA4lspzu
Sr9V7nuIiBLek9xJnfjEgzCwd3Njk7qspWhdpGrF0covK7SiV4w7KKcItNr83STO9s5FNqaoI9Y0
4JCtVjTMx+ZxmY5z/GX/CPO+Ft1t6+cuknoDazGNl+eS+TU/67b+42UO2uU113jLoc5WjgHHRlbA
u9BJ9XPRtP4UDh8g3pX1zZZRp0ru63bGVADGKAe0MjDmVQHNZIy1w9k5ZvRD3QEeht4CiE3e+nk0
VLqiFhHyGcuunmMHHOGe/pPUp9Qv6DBjrttyP4LQ0l9t0pMHehVDDi/B17LMTyDcsaXo5/6qmB9o
Y4By7aEzRCvv4G/J2ByazDxAltPbN8E8PoYoWfhPUxUQMbzdOKCnS0FYUYwPr/7oQyPHPRCq4prb
lSfJAn18Xk2BV/2tqW5dKwiDCXgnGN3XBmUwcfSiJfoarZKDZFstODci8zhtDdL7J6cF1EDwgYRD
80QSCdOd79NngjhAQ/S4v5Osj7U1RgWHTotQXsEz1lE6+Vk2YlfJpbt9E6zLEGoZpiGBFBQ5O335
ropeyT2Bg3Xf4+ymSM4NlPaWH/tWWEdpa4UKC+VgmYJVoyekl0FbP1idv7YcDBXzotjaoMKC0q5d
1Df4MpD98Kfr775kY6rLSX9PbuSonyEa9ri/KMbXUUQJ407wckOR3tGC4RYc5C6aHR1ikspc2onB
qXUxtu2NBTpHH1TohYUmpBcRc+LbqHfC7nZ/EYzvD/Q3oHKSauF/6cs8FRqMq8sD3vWoDk4AYqiQ
U1rOc/m8b4eV5W0N0fc4ZifiEATxqKD5o58998fMEwVb8wZXxRwoxrdXzsoYT6o3BqmTmq+VIEUo
wDtyeZv2BzP8nc43unATg2tvf20sRwDgDfRNeE+J7y6KsTYKy1Cq1tGW9Sg37SkSM3ffBMsTdKj2
Au1oYPyd5kMw1E4UtJHMOveNLUw/NOFWboJ9G6xlgJ0fs/XopMvvSKgSaMUpWSri7rauk/Rcif7+
77NiJ5gP/hp4R1C5rIWViXDn3p28GXC3+aBdkxJq6UWlzXuFMT0Ob0kTbAHoyFn0AymusiUTieTr
dKqP4qcqKHtbd6XYQc3WFY7CpeKmxswtlC0D3oBwqmvUgR1aNe3SCc9M+a6+kNTYdNfrCdlCbIPZ
NOCWAIkPU9efogNNAvoK0tKn6YeKRpQzQwdWy7zST0NgXUtBcyS87xE3EWd64MYU9cLI5rVKhxkh
XEg/pcN1mh4L4xvHQchls7ccavtkFVr0awk8pPUAeZn5kruVA1Xgq7SBio7kZf7KKwywggQ+E24+
3RShTUGtqo56PN8BgXTS9ljK9/XwpAv+atzqH2Bnx5d6NUQtre5Lra1XfCnVisBOVrhRXjs6b4iM
7fMbMyRf2lSrmiVUrUKCkFiL6V8iOZ6i6h2BG4/4/MRVSmH6uwmUPG4Qw8Rd+NZc101mUZMeXRxe
WRq40Hj0/KwylQIeLwnxSAVrz0s1abOgbqw6M+zRqQhHt7yo1TUhyYh9qEBiyEBxsthdSUvf+5DQ
gQLIN7DfiqWAMohaW5MnbTSOpAQ9XIY+mHnigqxC2BsDVHaHicwMLDfAQeJCEqGojHF+QikKnGxm
BpA8grxq7hicqjfzi21WReV7Sy8ClFHPKM6K8bVR6Fdix+sIsmrdbxZG/obNNzMaY1itJQSC9KZY
HQCZ78i6AAG6IUhL3dbwls698dN05sV8ZpDarI78+8ay2UZgWcxwyqLpORqvivk8D5w8k72BJt41
EC1BHZ86yGrZS7pF+p09OL1FKL9/2g+C7CW8/j51gpcEzNmajt+X1HtzcCPju1l7/80E9T6D7Eo+
dxIw2SUGxLQrtbmrMx7ZFjsSAez4f/v0bg7EHFI5LHFfjF8IAUfuj2DQdOLfGUbhQEhdBp0a7C+L
/Nnvbo+NRerAasYw6lZCwKP9ZCfxz0a6kZXPkXCS559j+VAUX/btcb6UTJ3frofugZBgoLBLgWxs
miCxMrvkRUDyvfdWRR1YBImuKDEf7lSidezWyJ/n4SDl0zkRy2NQj/2HAsTrd6MObwkRkbisMfeQ
Kz+t4lbksbeyHhyocPz1C7KrmyOaogqfizOOaDI+R8293migp3qSNImTlLOqEIqBMTRRVSQVZBGU
O0QZRlAwv4e7qcLAO6GcMbzux+xV7ofoX97YolxBWmWpkS0gssTuIsyprQ6njEvowIo82wVRnpC2
EHULQdWKGu/kZfeKWwXTcFWiskJKk/knWTnybgvmKTag3YXsGVuJKai3X0uI+q6Uaqj9pJLbeeXR
8KvAuBdEADoLGSmZeGgnZ/9YcW1SETCXUhDUAjYPWDbp1WSnEFQFs4MC0ocrzNCOf10jFQ6zFtBO
K0G1SMhwCZuhFwaYST5Gl7A7haB/t3Ehu3yJLeb9/2oXd8nbvTVnNc4lktrIIEF6ip5nV3dIPzj/
PCZHDTIbMl+mmTgiHU0MkPICzfVyMigfKiEW1YmkoyOemmsdTOb9OYOKrq37dZA7yXfOpyRL2DNH
BZNaqwfZGvEeUoPx2F31B+GKbCdIiu45lshp3rNEhZUFbANx2pDDETtI5UF20qdO5xun+pTd8Opy
zKwUA4E4EcANEN5K6tNFwF7E4OkF9EIAJA6MGqCecDIIk49O/qR23iC7KTBx/8JryBd6t1BNRwC1
ZPxHw0y7blWKNUxHp/zSu1Fn42p1Ba88J0cR7PQuX+aRfR43FqmP2KylUugzyrnV4mgRTkfpEk4h
6zlPj39mZrjvaN4iqa/ZxLLYD2CAxP6CT8tK7Bf+Fc+4qwoHRGv/YjiDvUrwMgJpSN6BNGxdaCIp
0yzC6OBCOeWSeHg3XeXnPxrWXW9zm0zMo7gxSP59cxHKQickaYWWXXgl/84O81nzGjd7hCrDif96
Z9ZejI016uCPQmFo5phguPyH+puo370k5Hgn2qSRwevaMa+qjTXKZaZy1qZExdoy/Wsb3hYdD/bK
M0A5SN8YQjmhV+JkxZMq5KAG+MEJKKy8a7thVGWAsOfHRYIlDKcFkg/35Cld2WaBGynxgB6w46e8
Osv+8NgGvGcMb3XUrRuPTSLovd6CTUu9CsP0nGSqz1kf84htPhEVwkbw486qgr6qdGPctEcFegTq
g+n23uLmXsyVbWGHzI096pat1jkt2iyDA5pB0Th94cQvt119lgEBFBa7NDEkFIPTk9skYm+ngnFk
E6Ku78AfeMc37TBmKCupid1IT90HBHcVQ/9rgCZA6+ZaiUdISeCaIzNP4yE7koYQjzqFOPW70A/M
jgZmBWQs9Mi70Ew9IOwvnJrRyYy7kw718V4RPI5rsFJ0Y2OHco1cGKt1XdBJQeMzBi+pBJCOGUzI
oAtQRtntBIbc/DSceSPXxK331ke5yKJ36qKp0G6Lmh99GnTLFbDZdjecYpXH08z2/r9bSSPaW0Xq
i2lG2wOTXF/M03QVg5HIrr3wha/M+soLiP8Qf18NUq+RoTZnSzaxtvgo+QQcJ51HaDNNbgNqaJ6j
MB0eTwUTNTlwfNLDPbmJYeU5BDW01TyG1sm0OMGD9dI2Nr9PxUYNJNeyLNSAcB0TFLnbgwYC3jbg
8ngyHd5Qoe4AhR+gTahLa+2SpaxEYIaBn5Ft6wvRfTbdEvtmImMdn0QY5e0dOy1Hxx8TmqIJoAHl
hVVoTg04FAcHsxogczfvZHT+U+hBrpAla1+G2DKfB1ZmHrlXo3R3TIxIJ31ExFfzX6p+VjXLzufV
zuRnztlmZh0bQ5QfJhGkkgUBLeXkKUXaj6YBETzvY6fHbhYQneTYYx60jT0qy7FkyJJ1WUyASasv
O+Cdw05mRwtvVjJXwZ0p4q2PchlRqKIqNgAOMR6mp+xQXamueSMRsNC/0Pdj+Se4bDUJNwt5IFP3
dNJVTVUOhPXVCNLQr/TvLfcFznpCEfiJakDvhjSy3qaJamS0faa9BI72WJ1CSINVj62z2Npx/1Ox
gsbWEHWo57KNICkAQxDtuxoqNOpN3s3C8vKtCWq/UigFCT0J8BMYa7vlpI8Psngb89QEmMF2a4e6
wJqs6qI0R+42xS9DyCFaIPNJuCL8p4LLC1Pk1+hra2uNChhyOeoLfA51R0lxlyWYu9jWVlfW0Wkc
vy49p6/NIqJQNvZojNAipmMmGFrr9GJ6nYRzIDT6Z1XNznNuuEuZB/mQHuVa/CGm1u99H2E7/F9n
VKjoYYUZwHgKXtl5eDNJ57TNbEn+vG+D44cKFTFEQOW7ekQLawZrfV3Edlv7+xbYqzAVSLmhV/uO
SV61en2t5qRzTPWLoTq6ltmNzpuZY55baCtJEApSIDlBbdUg9XofahhLL/VY+lWFlXRUTLm2tf7L
WnbX8woCZblbPCkD6YsgDpzTzDxqmEXVgE1BAkCD15oeJYqmASHEJA9ejJ0chBwM4quj8HQ0mS9n
SBhKEJQCbzO63nSEKkKgH1DHUh6shzCofcFLP693qIOAHMVyZ47/M7/exhxZ+ebdXEtJNk4x/EOL
k1MNwoaxD6zwYd9F2CFkY4UKVaU2yvE84IFpPIyu5uc+ECSx3WOCvQ0slyc/zVoTSqzIqXQd7UaD
nInNmuIhFlct1kenV57yCXakqy75ur8k1rna2qA+UzKXaWcsM9wuXjwIyNxkUsJzetZtv7VBfRvV
jFN97AjXtXSST+NxPdSfq8mOwe9CtHAI9Dnm2SQHiQ6/FjrQ2DqSKdLQfnMCqiht9PVPsC/hffHn
TEG5mJAcZzy9SWZ6uDFHv/WMxRSrEp18R7zTAxUJzf+VUm7+iHPxEcLM87W1SEWSPFbGpKywQEzf
yifSJMbb+bOWe7ktOQQ5NXLpgol3U3uKAjGIKPEMhOolDZ3p5VxL5BBXmnCQoU5OCsWJ7JPubWl3
F5JM6ecEVylIZPedlHXu3limon9fmFKUxwAQQwr9JDt/KuLr/YJxFPHMzU4ZvgPRLgxQI7VCA4dO
rgRF66IKVH/ADCq+kd2XfhZgGjfIlNuPvSzeWKNOR9RZgwEpUQTKyDXvpqcXnL6NlwaIMQKiYVJz
K0ksVOQbm1QcU2YVwqgdHrpL6MXJJ/XFf0zXbD0tRe/GxYXwUk/Nnf0PyYg2b+xSKZhQDTqYWVKU
RITugMEE16w0TqeS7Subr0clXl0dDX0bYW0EzpzbBEAReVBGb3zrLj3EJx7gk3USsShLw6NaxdCN
QRlser2owJ6yOuG31Ved0l0Phif/WJ3IAaDH/cio1NYeXaWYFzmdogQ08Z0G1Yzazxp7qG3IeNZn
9IOPsrscotVdeOyXjNvojVkq4AyJbkVQOsSzW10vIHq6DEt5NRQRJ3IzzRiypSkaEhXpXaLXxrqa
GmLr1GLvlYtm90Z3JYoT5wlKPsq7WLYxQ70ItQw0yoMh42kd9EeiUZQcu6N44D2f2N64sUPd4ZbW
SUo74GLQrwDfOZKXp3BFLgUyjsubE/gHa7piYv4LZKv0sKXRKGGilHB89W71s8N6GG1IuTwBEYVW
Jbd6xTzNqHD+zxq1Nhk6uSDOwB6GYKhFd1QUDoljfTMxsYpxWTSfA9wE3Lc8I4dVQf/w1yqVsUAC
fpK6FgMenSf+lp35iMI7kB3ARpHBsPGTilnnOvjgh3w1S4VpowiVfkxLjOR8UQtvvpRodmVOCKZ0
d0Kxn3vKmZfQZplUiEblp5vCEthecglpF4hlE00rLSDd9Z7bXWcUSN5sKhWYo6FLo1TJwdC5vMwD
zaC/q34QzpXl+C+G8HnfkAqZkSZOZiVPwPz6+kl3uk/zuT4PvoSQObjEfzJ3OMy8BIYdWv5+QjpJ
A2ecZQmgEHQaUfEXpb0LhSzI5+px/5JjXgiAfKu4DaAGC2j227w9tSY5tDJUykEzlL8In4SuTpgo
siPSJRBD8DrPrIO4NUgdxDVconUQ8aqEmlOX/jC7z/sr4v0+deSmNSxk8BisTpOfEvnBmjg7xnKH
7d9PnS1B6Ke2GzEzoZWyNza13SBwdHGB4/VpfyXMCLk1RR2r3JDKWbQAXQEutT7C9a7ih+UWKzsu
8b8ZVORtHXWwpHAOBbFDsbr+Ui22cZM/Gj7K/X5v90VQP2PU+CPwW1USFWgXom1twAvfuh+q5nnS
ENDDEn6O27Mwu5w9JHtE351bA1Q2DvqddjEFIPa7E3nal37kiV8jyR9B1U8uNtBaqNfyVeTzGO15
hqmDJVtDkWY18cPlNNprEIWHk8YNE+xP9rp/5N83z25JHlMLdKt45oBusu+fw5D3nCEffW8DqfM0
Z61RTWQIJXvC7DnGxWI/+pQgSc2c6Cid4sP6CUEXSCf5fv/TsQ/a69Kog5bVkbjOHeAMhXy3Lqld
CYHYf6lk3odiRdqth1CnDCgYsBiL0MSDnCAErcT6Sc3C8qartR/7C/qH8/y6Iup8aSvIM9cBr6f0
Ul/6I2HrDA/J4wtnAJcp/+Xlt/fhqHsrbsfeGNAGdfo5mY6lUcymZ7WQd3XQnTUaYH4sobH1pBkm
zLrO6XHoihF4oz6pHydLLiPbXJtFdOs6tQ7aKKSRI/ZFG9uh3MujnSdDpdhDgu/RgvehOqaKM8zT
+LWuMR/XGJWCdkI8RKm7TglU6/b3kuOV9CBO36RqCbgLbhErt4jEKuYfKnH9mc0ylE+lpQ7qzHwg
UcfZN8w+cBiWUyCzoAHV//bArYRDM9JQyhCVR6l+qMov/+33qbCRGkoIfUbEqzwcQIWW3wur+fzf
TFAxY1SETMl0Y3USqz3KMyC/glzy7i7yd773vtd9osJGFKLCGQvW+AL1JNRFsgoM5OpktwRVlv8a
eXMwvA9DhQu1rbQkKhFvNURCI+3sXPb3940dkF6XRAWKTMrMKWxQUpKauxzzL11yjrKLVGYcO7yV
UGGiCfNmNUfSjSnvMvVnM/zeXwcz4GEKDwPhKHijZPvWhZVCK/NJhYtpYmiP7XU5yje6mn/et8KO
dhsz1DLUKY60qEeiFH77Q1iSBOvdiodPDkoHHt6IVdREe/11UVS0M+ohKpYK1Zq686pnyQXBX2aP
h95WH3rDVSHhFoLAile/YbRItlbflTcSwLMbQlqxnAiMgLyyQCbopVzwEfkm747T6/LoMaXVUJPU
EMjy1NmWQPeUrp9nZOkScH0JeoT7345njQpyeLY2kTqhCJ6i7Z1CH2qxsJ/dFXAFzqz//3dD3uwh
FfHWBOK3CpHzCKvr2XhcwceYBPvr4Xi8SUU8c9QiNUpRDuqH4bBU+mPcIRZNBufg8pzQpIKeNC+m
shZrjz6SJF+aZ6i2OkWgusXiT/kLrZnA5atg1kc3nm+SsLVJARUzzNuphQ8m0EhMf0gmiP1jv/gy
uP1zfug11GQjX3P3d5T9btw4JHGhjdVRRhExbEle/QKnTX3JANWDrbp/inrK14ZbwmFeKQDRmOiU
YGCPxgTFeBCHBgZJkIkuC1h2uqBAEtoD4+LU1xrEhniQFmYg3hikdjYdMDaANABlDeFKlC6ieuRs
Is8AtYm9PndlviCLQavAye4LNEbUCXs4uULQ+IkLomlu2Y23i1RYzrNOaTIVi9Ls0VUwAeEm3pK6
6MS0turnp9Cwob/LWSjzAL7gSyQU+2STOuOqWDR1vSAbUK9qxbFyZ/EyLNZyNN3NG+jw/jvKP7aX
buxSB19Pl0zRYwwLzD+AFVJ8ghVKHPSSxS8zkBSxx7uHmF90Y5CKAIu+qmVaIQIY1rOWfJ4rZ38n
eb9PuaRqhaIF4CsO+3pX9F8M+WH/95mRf/P3Ux5paqBYVUn6qXXzlZUv0HxQHwwZnZ5pvGpTXjbN
8wvKGbV6CuNRxHJmXJrSp2Q4TxmnRs8OypslUZlBHguCOstId9Wr9Kh9IRJlMQE//1buQKTpCceK
RwfGWRUNhVPiLm8maxkcHdN0l/5S+6lrHpXIHia7weGOMOJhC7cK5yJlZ1yvK6VlV4y8TuuM1Dr+
ULxmnn6ru3+4qK1jddj3lH84W5irAh2Cros0iEfX8zGZlxTab+hyAiTyYH7Ngs4nTDIAXxe29HPf
INv1X+1RpaI1jy2kIhiqakFGB9Ypu2uDfQsS2/tfTVB5z2SmGE0cMb3fu+Lk9mAfg7S2cugPycXC
JP+FME6JPgZj7riYTfLT7xI8MsH1f7tJRci6KGdZWrA6ba6Mc6YaGAAaiskRZtBdLpP4uBQoBM5j
90vFSK+XJVkF/TvQRplLyJkP5u0C+RCbq30VamtUJ9xKQ4n3gSUg3/wq54+68V2eLE48+weffV03
FTDB5zIYswCK2/wyeYSoLHMG/888IH+GhOdCVPQE4cUCRVdscjhbrW1W7TkJ4yeOE/G+JBVCY73s
p4HwU0HTt3mpmAne4FuaTRQR+fRyvK9FhdARULc+NZXZMevEHfTRTqGAmrcg3hq+h7wBZWZkQ+0D
jB2gWMH81lvXKAx9DleCVCnF30LuTzVanjrHJchHeHcSoKwsAvWiyoZOuV8Td51atC0Rj4r8AfpR
Rvm0pFqQhyLHEtMdNpYo31vkUR10aHQ6utT6ZtRDeCXjwPR5JiiPk+a4kOt5whzMsDjt8CwLnMPK
GhJG7+Z1uyh3q2t5jIE4JBlBcQkTBH2Is+oV9BfD2AUQ0e8GCMwVor/UnTvmPEwW+xrY2Kf8bx7r
TssLBTn4lwX9IyLLjXL3tRbMHhEA5SVYLOzom/VS17mWp02tj4iF6ZFQsyUn+UiAJwt30pTt6yaQ
+4QiC1v81tdnRbOyLIahwZguitgdF3N1RavmZQus5imoKP/aobxQWxstHaceN+glDIagAHxnuJAi
GZ8Cm+2Nr6Yob8z6UYGrIP5VSiAOhz7kxT6mAVUC5MqyJNLXf7tnLQQa44mMO6RHo7Lz1MZ47iE8
SKfmGB+mh9SL/I+Qlqt4pP3PJp1t1ZFkjQhJLV6ihKYBDavYrg+63RwLH2kI7xnKDE8bc1QaUlak
XTWhzthacjBAH0gLMYEoJYd6vNu/SZgOuLFEBdse6niqMALkO6gPiX5oiqtQ4STHzMtjY4LKOmZR
qjL0JICKqK5b5T417kPpc1ogU10+5hpQy8ZwqgZqZipOoSCsS4VSAQN4nF2wdw8uQUI4SjC5imN+
F8/5r+bzRzbQ1EAEhoFxmcbG1SGYf+cR02aheW1MYDFe/WrmlQCZX8kEj6YIgh3z3TSznq7WDLAh
5hliB6rL95IN+IMj/8yfskcCtc0dxdY4mT7zmG1sUqFpidtSVY0RgCBV86vFtKuWiyHhrYsKS1k6
12k3RbiGYydEodHPzrLz5/2c4eYH451PwLAD51nBXJqlAIutgXvz3aSjYWbl0kuYm57n8CjG33Xz
A9h5VXq1QCMrJJA1SyahQ5fW2lNaqDrlktfEpbfvfMyjtTFDxQkjC5OmzcEe0zQVYOuXJb1dm2tD
PU/Rp/9miYoT82xOKpoeSMqs1da0c1XeZ4oXqvdQ9uEsinz0d7nZZlFUvFjDOEkkZQBPYAyyjsew
C3KptPeXw7Ihy7jjwTyughiOshH3WVwnobA4XXEY5i9r40wGj+SXZ4M6QKlUgWmhhQ/MoR7ZUj2d
5zor0AyVecyKrOsCbRYQmgGKbL6bxevleIQw8kTIRlQ7B29U9KAhOV+TjLNtHEP0NdjGcxgKjdQ6
hv59zj+1dSBn30STw+fJOp6b5dAlBi0X1KJZQRRZ98HaH9Twef/js07N9vcpXzaLKs8krV+RkkNS
qHfi7jjni70qE/RNedgG5mIUIGxMRZIwDEpfSU2atc3atk5UP5nSzzbixDKS7dCnBVTRf3+fSo37
ITX6skULRTAyuxPcMk9B6et21k1a+mZ9Z5g8aiJmNr41SSVgY1EIWi1VKLQGCakn+/25t/MnEcqV
4iH0Zs7rg3mOXleok/7YplSQNtVs1FmHLoAcNOl1G1+FKScL+n+kXdlyGzmy/aKKqH15rZWkJGq3
bL1U2LJd+77X198D9aIiiEu0NRMd0xHjGKaBSiQSmSfP4S2JHkOKqiWJ5xhfiYALh4D02QQn3MXf
R49wvqw8znu2V4CsT5VNzB7Rc0e9oAnTMLSjM+UHQTskJSfnYu/Zv79P182sOTPySMKeFb3fhCgE
Zl7O46rl2aAuH8EcxVwoMYwbp6VtdrcphDAshfO2Je577t4fC6HOaq9ZS1PLCKKtqoISTzU7u5f1
+mCGa2t3lVijuaw2fp4KEScKMR+9svJhmrojWghUGN2C1Hg6mFBzW3flLj6SHgJfe4bjDvQzUG/B
vCCMeMELcSBZV3Hy83LE4/0++ZSbI7R2Uit0HXZxVSDbUxZ2pz1ftsBzBnJzbCxgUrBdDB3ZYrrq
3rJGgd7H3hIpzmUz7Gj38U2oaGpUqTYPhG5EDsLA2I27wS+PfcCdeCHf9sztkB5IOq5UTJxR3742
lGkaEuCaMLJMEIoEixa/FLkzJCixEWUsnknmJ9pYJH++2UAh19a87ZBgRfnRiic7m7haNuxFgX8U
/+CFRDNpCYUymWKPbBFDBJKvuOmj8FC+1OCWxn0B6t1Dxys7sBf1YZEKEU1qLdIMTVg8mxdvOGbQ
FyOacDWYEIb9OP8H/l32qYXYyz+LpALGGCfDMiAhAiJk8WIQQdvGMcGYm+yWs23sL7sj1xrlJ3Mk
5PFiYkuVWx1F/PlKcFpvutav+JRWzBOmwSFV6GEaZ/Oj6dooU1Tjope73NYhxCLLUEj3OQviWaHO
sahoM/QW4YbtO58J/P447pKbBMNXGIQKtG/WE89JmGda08ALDj5oDZXDU8+PjXpOZpWEDox4+Usw
HYqj7IHexNMeCCOqLtl1A9Ib2RXtCVyvnBUzfVQzVQuk4TLpa5yalwDpMoY5bLHi9Cl7sPzqPr01
3dEBp8o+ysG/wC0vEh88iy4bk5SPFouoSPIa4fZ3DJsUGLvnFvyESJ+u/sNgJMmPLlmj9hfc9fLY
5HhPKd30BDxlATR5ugvFys9qAC3NzMakw66e+6CM9YCzu+THz4zr5CmMERVwwVK54gAS8EUIQaTR
g2m5ASUiKheWM/mTK1+bvW3ted/z/HOakDfAhCuoM3VMWtM3BGbB1jiLNQd5lz9Bo1HoR/vyolgm
dPgq/MWQJMzGn3qMXkV5H7WD6qjrLuxvDF7mQf7/p3uG8hXiF6SDdPwt6T2rV7wQyxqKbd0kf8ky
XAnDQ7a0XtL0r1L58KeLsSQJxSsLk3qEqI868JOWCt1sZKDlC5eDpY+vcpXxMqnzDTu1QW1YnLZr
XIY5OPhyzAMTqhgdqnfllWwEWkDy69D58/H3U5PUswgHbFU6vcUeyk9WuUvmFy7TKHNVGjgD0E/V
4XQklG5u7L4Ms2iwUtVpZ+tL0VtfpjnheBqDIxrLMDQL5CmQ18G/Tm1oaoIfX+Fq/Zua2crt/PWv
vdOdCrqq0bUq+MrhL2w3rwZ9HpYtCf0CnFodFQVNoT6aGDV9aS0jSbX+GgicfBXDOtym9PmNc2qH
+lLrMkSmOMIOwQpVD9NrdyNEtvhzdqqn/ojpIMHR9gLv0iEh9vSMnVql4lImNm3c5KUKmDwQSpg4
yAL5qXvHcOYBj7GLwepm4RirMoIgyDRM+ooDSx5kgOJ8BHxu9ds78TC7SL/8zJGO2mt6FA79/bST
OAVcRtvbglsip1RMKOwBz3bqPIKQpVZUy5D4gVbgngC/gKhPnfw3gRcsO/3PFafgohbqUBq0qPUz
HiqlECJrLjUJJPSvNSbuAb9OJt6JYHw4C2FKFZHjge2K7v6QPMLM6xaLktx3fdAr4csiQWKbOGfk
8uTqGYccI+8gfUQoxnejH+qKpqSJnADJZpatP2e/B25vjgRYyhMtfCDICuk6lBDp20TqW701kPk7
4muOCa9quQ8rMBXzRuIYECULdlCsB3UG+Fh1KpT0o2a28QI7LcTJZfCwYkx0LziNu/gETBxxBQQZ
XVRi0QAWD3Im4OKjEo84HpUw7MHB2nnj9RAIHmG1F4I+4KXhjBByYoh8xE0kTpdwkQetGAmGMqke
ymwn8V7QjEz/dDH09oG7KAzDpnUK0+n3hNlV3GsLGLMy33ILTnjiLYi6lFU1LNalENE+AKCrIf2/
BISC0K2/fPezzOCcEjYQ6PHAl0/3LdOGVZCqCrzD2W+5cNf5R677l00wKmuQhtjYoL5NmYs9PDzs
nLyyY9mWwWc5/NL3s2Y3+B8eCI5r/fO51lOb1LfqzKia5soEsd9yZ1V7q3uQZe/yuphbBzYMBXIb
mM0XqduxiPW1HqGW6qSi5CqFL9WVk8/PnzBikBaVYmrIlKnvoxlhPo0Ids4iP2H4SQAp0ZxwXI0V
4AwLCqkKXkC4oai9KkCgCdFlIOy6zh/1+6V9vLwGBnTcskxZlUnGjHSZzmbFSonqdpwJlzZYyr0p
ANkY6Anx9U37CEXbnTbZvEcA6+uY+DS6JYumftYvLZc2T6NShdMp16t6Y0kHteGt6zxLx7o2NijH
HjGwGA1ah7zl9i/lBrSajeMayHeEd1E4iFei8Q6w+PN6+Klh6os16wCvmAHGUREgeulZlEJbEN4+
89k2y6NCkGlFUVbJ5V8V8diZnotfhAJxdvJj7qmibWHI4BOAfywNQAvMaqAQcNaY7ZNkauRGJUq6
SAZnMEpl9wVkU1WAuV0oEvBHekgORN++G4t0o3aJdKFE7YGwcgE7BUZ0wUODs/VkDPNIn0peTNDr
Aj+L2QLUHE4Dbmm2Y9ROFWB7/oCKGCgT9tJRh+pQ7iU+FyLMOtqwBT00SEySKuaptRA9br2LEaMM
UGW54WK/Uwlj0roCYe13Cxdx5ErfLvsN6+RZiorWOt6U4MGgnLMuu7GvhQVAI6ioz8uPMnyMRh47
A9MIRrqRU1jgH6UHlYBANvQh7kXHUBLbMO2w2XX6w+WFMC8ua2OEJKKbpCICzH4oZHhG7Q6eiFGC
2G93zT9QZ5eXn7HCydYcFesXJY91cwUiMSwLA1OT1tWSYCh/LA7dOv2sEp66Dcs5tvao8FUJnda2
OirpaTH6zWod1LnnvfvJ35k+XFsblDMYbZ3nTYNINeluuQedumoTcqy/+ZQKULDwSms8z6Cilg74
XNEUuPl181FArT7sdkuxv+wZvJ2jjtVQ1Urbp1Dz6trXsHYB8L38+6x3m7XdNupFPPX5EmPAAxXQ
CU8c1YOWyNF4Tq7xbLuOPZPTYZPJnlz6SlRQKoCwb6QYGVrzO3oZv5JeF8quR3kf+4QtR7eHPQS5
g/lKOYKW3NFBVwg2itadrriCBsxDoKNNTiqx2pnMZtLEabcK+Hwa6ARlx3wlYMXYLaHUd228tr/T
hxKSSNrPhXPYmZ/0wy6NazDqclrmZcB8FIjr7GUUnxIj44G4SMA422cU9EAVZ4Ixmc60pKTJp9qE
kdGXIdu3Tw6GZ0rvTMnybrrizk4wzwJwmBIImvHio/WFxXLSkrXF6RsKTxhssK84w02FaTbFcCyQ
NP82bcVbdvmnbjmkfH8bBjThNHJK7bzOljkjOUEPQUUlf9zJexVYrsrvfnyiTIXbDduJ0j1oNeki
x9R1PTgcJvDxIr1UrnrgQOMdkkrOoWemsVs71HWQW22ktwlOCWToRrcdcZnmbhGkP6YBxQfZn24J
vxNXGobpmZvlUddCVspgkw1LspfjO/A0OQhHC4eSsKmV94LL43w/8xp8L9QioFlvWKAeOLvAO3E2
tBL30NS8Ke2LjDkYceXhiM5f05QVKk5bcziPYwUr8X7C5Zr7eoojToo4kIngkW+cB9R3awrheNUB
DD17R0ntGvUzrnKwpFwXiKe1B94oyCT9F8GiM8QCZYy6WIs0ic0mr6F8t5TOUhW2LENOYXkR26Cb
XOmPURjEHBJmFHVAKovYcnrYyk6bJbGHvFrf7bLyIQwPi8nJ6c58kDJBuf5cD2vdljmohhNP134U
48/LFx5zxzZLoH28Xs0ILThQlqh1kER+3P6Qs8dG9snAMR469mVz53Upaj3UF1L7scwLMHyBvUkM
35J5zmtbGQGvuwNMGSyhTdast3rcLN+SSRUM6JBO6uoteT7wNOCZhw1wZQUlUxGPLSqVaAzgWayG
+Ip0jZE6sTVteeI1Ec4uVbJcHbMFGKDAXDONbcq0uBBAUITLzdKfJVk+REXiFYp+JVqz243a4+Xt
ZXqLDqL398LIeXdMLstWqwtgWeZiBzWQQF1V5xMmAO8GNgObB/zmqc9PpZCKGGSDKIv2U4UErj6/
fcIA4aTGs0k1ETRODdRTKrURIcWy5N+x+CPKHz7z+5pioXuEogjdWxkrIy56AdCiVfmyhG9cIfmz
lI58cszR/vP7VAa5LM1sZgm0qPTyTswAgTBSp4kmW46CywvhGaI2qknnYikgaes0mr6LVMGTltUW
w9pTe14lkXlWTBThwaANvm663VabrbgYCqKQujQ7can8OW8DUep3l1fEvpo2dqirSe3V3BhEMnuh
gBUfGMr9dLcecFtc83lneWuizr8w97KlNHhKaOa+VW/GMsh6Tnp/Xvd/94WPfaN8QU1EsZYmDD/W
b/X1DK3j4tV6aHfjYXCV3ySdNjjhnBkANhtI+UTZVGEupy0GSYUbCXOW857zhch9c5JIn66IrtkM
QyaXSYldk+9Runayw3hFIAXxTr3ijzOxkwew2OBuVUGVSEPB9CnRUbSJAfF5NB5Jxyk6FE7zJtyT
XIXXDWU6xMYYdTUNCuhy1B5AvS6+qYt9rftW6XO2j2eD/PmmsFGvqxINFRbUeNBuMW7VQ+3Pu/hl
bG0pEH0i/Bk6fwyGJ9/M0gxg7WWRIO9PjcpKnq1ih4gXg81QggZfFwdlyXlisVZGKmsGYFJoO9Gk
Q9k0raVowdUL424wBBeTQLYh8IhrWOnK1gp1oEww0GtxhkBUqKbdjndN3tlCaEdSY4PW3U7WX5c/
GOs8YTgQomBo3aE2St12YVXIaZJBRkgq6p2cdW7Yr+5lE0wnx6tUhQYCYCdndE2yFVtmmFp/SXNp
u8gb7RmQLyFoIc7YcAoc7AV9GKM2UEmkptXJK3+OH+ruuGacS4npBpvFUAFIKpZ2Dis8tBtMLmUd
wMkFiO4NjZdHsuIQetAWUhDkCHhdnPo0gHK6uazYNECo/h5LRYlQHN7ruYLLfYIy921jj9o3wRKz
olEnCI7hLUgaaeuueY3BpEo6uD1oILi86KzrfbtCaierVJf7WkF+OoWFr/9Sh/t4lt2KJxF9jo9A
dNjYoZn29CkEPdMkAOX9dXQlN/OqX6AmAFyhXbCZokvYb8Vd9uOy1zP95GM/ael6ILuWCmQP4Luq
qtrTU7m1IWWfu6Js8mjd2AdsY4v40iboZom0GKnciUCAjG6E8YIkiPbF/r+pdPIWRkWMtNOWRO3x
oLLiMbK1LLxdBcvLYosXNpihENggVVcRmc7gSRYm25LGQq4/gSfZbgQv2ik7fQ+dLBEX5BqADwWX
JNiGjnxCaLZvAl4gq+hcn9H9gI+gNpMFJYS+SAKLFLh69TmJY2/Qdc462cv8MEUO5ubjjSF6pLmJ
g671xmgvC9q9snWXifON2ndHUw9Tu8xn57J38tZHPvLGqKjmmZHpqPzEBgIxZhy0vj+uBnDT+sTl
TmKHlo8Vkr/MxtjS5XNoFAgtc+SqBwIVKjBe2tsLKIyIrvMn8yqZAA/w+tWhMkTFlqQPxUEU0MQZ
/eiBFLkJKUe1J3y5n6FmR4TZWKMrvGZVx6AdgtAPoRJTvXWnu3qMO44InS87E8wgf661TJmkUh6h
KVrJqnAKRz++IylWuGv+Xh63cE5ONJ0Sb5dHhZe6bJQqnJAjgAPeET2wXe2KIArAYbOv/OSR11pk
ucvWHBVgqs6SjGLADR5FfiFeKX8MSiVbJ2mYp4YuPaq61NZpfWL04YB7R4/Cn3OWPffdr8uni7kC
3dDItQPkFZ2PKmUH+s4VmnTJ8Dw3Xj5+/8Tvg7lV1SCRSNrZpwcK2FN05wcdr9X6SkheBvPp8u+T
3OLsgwMjjFQNb+GzTnI2QpprglSsA4yIo2k/DeVmEO86EZQEKmf+jvmClD9s0bdzssj5qo6j6OTJ
exehvo3uyXRcc42hej9zwweuP7OC39Yk5QC5GBv5bCDitm452tGx3g+B9VDfhmhF1blNmFe98qYN
hJ+Xt5V5T28NUwcpnIRIMXrcKui9kUAReSBxvM8SSJAC0cgdBWCu0yKdcsjqAGVIucnUru2oZkgL
alC39NrkikDka/fGbHPWRTbszF82hqgAX1ljAg5RlMCNJHozJvHKyIdjFGYv5VgEyHdE0LkAqFe0
XmUVN5opfCInlzf2qVwZwMQytUbk5IL21pY3IdoKyvjt8iLJZp2v0QToX0c6jrTk9MzpY9+BPQF1
AbDboi37s536oMl4aT8zcgCl8o8V8uebq7KoQU7UjaitxeAAlpMfgMhcXgbLgCKi0ADyF+BC6aJw
rvZVkXcgCEu6515A6OBsE8vnFOBrRAyeaue6fmEeposy4v0/F7etcp32ki9aviLoPJ9jXUqKZAGB
rEnAANIkS2I+T3WqgAlGKO317R2su1OfkCReGwHRA+cVT5jPiK1B6jRhOH41sxGjPKNffV/dMbZT
QJbeZryUHJJpJ271knER7Cy3gzeghI/Bk/NxjbJc+0YAxs2phgdN+NrK9wpPUJLlEig+ATuukjka
GslTrjIgwpOMenFWjF80q6xiN66Lnud6LNdQDYUw7QEKeNZMqqsa5G9lCDnEGsTGmuAYJihbvktS
5V32caYhC/cWrnn0GOmehG5NUBTrSEZtlv4cQwJ0urUUPx14szrnfVukEurGEhXQZzmsYgm9Y8Cr
k2z3Xr/zMke/7nInKkAKSrJb/rDeOXqIMkvFIjT7R0ieYCfHt6JwW1xfoQsNdwhDfF09KDG6Kwft
z3SRzTqpsCQtQzWHKQy2qmxXamdHPScucddEHS/It7Y5+lVEpBgiF24VyN+0FQgRkkML+/gGGlWX
vYR5G28/HnVrLeKCmhSBMFR5ZOvDQ/jL6ryoC51oLvHt6ns1v9f0Z40r1kkeH/RVsjVMXVd5lIiY
DkGCuxhOeDN5qmP8qBzLAU3E8hMVnt4LAZ5I4DnVznzmFch41qlCTy6qQ1Su8NmieVujY6g1bqVP
DrqQth775nSV8O4E7k6Tv9LmVmtqbQ6XEXencrv6RIEjCdTbv6MmdzKA46sGBRAx67UpiwEJZSfc
TcudUPkcv2GG5I/DYFDpo9rleWSNOAwocI/+7A+6/T7vAErWybIVIrLZ+BmfN44EkwtuY1DBJoSI
rpAm72nr6ALW4Ib7KMhRwipBSqbsL6+St0gqxMijtfZlB+SLnj0aye2cvuQ8DiiWCUKlTEo7RJ6X
8gpxLaRWl5C1WbWJtEpEr7WUtMTtJI0ntsHyiY0pmfKJNozMqV7hE6K4a+IvZfr257uF6STcaZhF
QcmB2i1xaOOx6/CkTAi82NrFHaTqJw7tBjNEAnOuYNAV0NGze02ZlmQQEkxUiEGWQ4yQoNeMY7ir
rmUfZNtcj2PcoxIGngDwIg0CheZlzxJd6+QGDlen1yrYrsPZicfricticz6IKIEqc2OICoijIGgA
1gAzsd6ObwTVVTlQkPVVt+xt1E6fSECU7f7ZuotETh7JcEI8c/HNVMvAK1Snvpze5FH1DtGuR/XB
igS3ktLXdeARMLDMoDWFeQEAn3SMPZxGwLIttBZwVbxQJqCeFLuz9gOPLO79wFABAggLGY89tBLh
I9SBCkeI9RmJOTgxWuaGK8eOGWAiwt0bzgjmgNbDNElt4mojCoX8WXDmGjGJAdvgPgPH6ukal7I3
BCXvZic192t+Uxk7I+X1m1kuiW7pvzaoRMSYUCpeCCHeUIOSzNEPLQCcFc5C6c5X7S5pwbV6RUSO
SZvx8hlnIXuwvR+2yfo3t9gyAnOVCXjlpvtx32BGVne1YNrzeTuZ52FricpMMnGR5AT8M0647Imi
anYQPMzzf4W65FX8aDwPruRNj8vOcHlDEsxvqCg4jnjCAdxP7W9X5ZrSkpg8NKk9q1+TOJh4FLys
rBm1K9THMC+I/9AFuBhch6tmQD08t6AKR6qzzXxQ3Wwf2sMTPp077VIAezgnnXEHwC2h7k3mjvHf
1OerilkqWsi+O6D9lQ00HjEpcdlDmM65sUB9NuzmVAgDPps2P+bVV4NwpKtQ2xbC4LIh5lfaGKKi
SVKpYrZm7eBYyq+o1xy0jO0kk/7HDaMSxTla11VqID1QLo95/UVIvf9tFVS4Wg0508yGaNY31S2o
Qu01lgA97YfHy3Y4n4Wmq1IVI0dBBJUCXfpWyfumy3ZaCZryiXeXsC5owCTxIjQBpUA+QEXAcRbU
uCL6SsJOPDRHjD+gQjA68lto/xfibKYbbMxRh1WxhLJIxxngEaU51kt9mCMAcFpeqYV409m1sjFD
HRxpmPJBXKChU2QvsfRDMRJvsG6sYfLyNOf4HOupcLKF1BnSqravZg0j0fm17AgQgvlFtGa/xbv0
EHNOEav0DFsKJooAxENhgkrkM6HWC01GsU17HDwoANhotn9LMIXWPP23hzv7g30YlE9vkA7MT+WQ
VQNemK+JZi/JDynjwB/+Hx/8sEH5YKdkGO4YMbwn7Orr+k7ZQaTEwwz75P/FNof37eXjxbVIuaFs
tUNb9qSCb+E9VO8J+UAr2iCLNB0rwNz8La/Aw9tHyiOjQaxkuUC6PQjXPabMy1us9/KqeCYoPyxn
sy4yC3ovJeg78+ogDd8THhXl/+PsH9+KiuNyv4CP1IQDhs99ZZMBwdgX98tbelzBu8urYDIvwI27
U/G8MtMxMhfkTlnnZ+mdon0qOdsYoAK6lgxroVlIkIYDsZLbZoCxLCd045fem9wucgk3RH3DVW8m
z7fzCPXvPtJPfikx20RN4QMtdLgn6Dw8EvHHfE5tzK7YIVDXSveKBoF72Ud4nk9XAvpJG/KKyGHG
+/hp8QpwHkw1+r5A4ntjkAc83hnOF6QrAJliJak24aQ14aOVB43iXV4Q2+nxOhGBHMYoEfUBI0M3
x1FH37JU5SCZh6/KOPkC/n3ZDHsZ/5qhL+R1ndR4abAM1LTb7DFsOIGd9/tUXI+ydkZgx++b5hGk
U0b4ePnvz/7uhAgK098YDaJZNRIp0oRqwWtOfk2+twS16RmOeBvnGEMiw7aCf9kg87ts7FEnt1gl
s5sj+Fm47oXy0COBGfaXTbAvw40N6tsvdRkJawHRj3jffSGElPK3vPbWIH4goInwIQTU4BvHJrnv
zs7tvzZR1Kbuw8qUKyPvoJ18n3yp9xOkAyoBNd9mP9/EHi/+cT4bag6n5kC2YrRqM6ITeVicBLCQ
JvMML7vGUIQOZOr0Yyp46Qy5bS+tkLrx9VqLQgkpLYaD8tEudvkj6IfqEK9xIi4xgtahcrh5Dc8o
+fPtQzUf1WhaSvR83ckLoZ3xXN5KL0nQuasXZX5+/6nqxuY7kgO5MTjXhbrI2YL0STrk+Y0svMrT
G8dXyMe5tJPkjGxsGMJQN7qFM6dJf5W+/PIl/S0ElS+4whPHGDOCGCoaYnin4h/KWDcVegYuchDL
fZX8Boz4Edo6uZ3ty++RA8Utlydqxz7hHwapdKMNRTMZwhwRxXhc+yulSOyex/xGosT5Dn7YoLKN
Tg6N1BCxqGl5NcZjDdlcy7pvo9lO9J9rzhuMY++hAaw0QNmoIVJeCOxBPXYzLuUMi6mnX1Lz81Nf
6cMC+RtsXKLK8rBWyHXVusCWYfgg97Nfhhd/GT3QOe7EwuaOvbKP1odJyjFQfYtKUTRwnh3St8m8
Ar2MHjOaHbQ6Qk/mpVQ8e5RfGH2cVaWeg6tHfaj3NSgd9EcBvrh2qPlWvpHaPHQM0xMB/YEgCeow
ZyOv6dKpekSme8LipzEEmYxn0cS5z4innXki+LVk9Gc1VaGnbcqkhQRgSqqU0mon4ldV/p30N8p8
b7Q8eBFrOcA7gP4TqArASKkPtiaKmtcymnwg//QUtBXFO/CUXc2oghJsHuEGbDmrY16lwEDgSYkJ
L4L3OfXL3sr70Kyhh6Pdirk9HHN3tjMnudZvUXr1xmc+0wjrrCkSWHctC8N4Ml35Nao4NYBLQamm
/WoNd1n4zDlqrJsaa8EUoQnKoDOMQLqCpTAhunI6ZrvdZKe9mK54a96uXyChwUWGM2/qrTkq4VnX
IpezEk4o7DpM4B0IXjtzxEewmWAyRt5xXxBMN9msj8p+5LAzhHbA7QK0PakFDMG8I5rf40vitIbb
7KEgfLXyQuT/s04L7CnQXdExqEl5ijhbA6IyeTEVXxRf2cVuFNStjY4i0Xv2eNRfTD+RP+xR4SSG
5L2V50jyUhTCEvQIhrHlpTysww0uO11TIIAGLmHK+7smHk1UOogeHpHJKd2mscN9vkK2FIo56ONM
pR171l4u7E/AFMBH+GGayrZAZqkA6j8MzgCKnw4JV555nIPACshbE9StNq1zKI0mSjjomHsaEkcy
qO+kL8VedofS5ndVmJ9ssybqkhumYc2lpR0dU3kq5sea6/rkm9PBGC1F1CuB9kSopFxf7EpF7VJ0
jZb7fN/vlasiqF/mqwEMTIGC4w38SkDEX5zLO8le179macx0DeYuMQRvvDOBoc3s3Nz8ctkA2w8/
DFB+qBZWWKkyzlYPsXEDfJSWCUHp6fs0QHGBEx+Z4YMMxGrQpMclQ6VWcQVY1ZyIUBKNbgbzi2G4
FQ8oyzQBNjjEXhmvc7p90eqTLM0atKPV/rsgHufyLuG9y1nTqZjk/rBBhQdhbpNibWIkU3677wKI
z6dOfzAAMCgDYeAcJd6CqD3rjBqpRghBeDF8zEq0lofrZuCROTGdYLMi6iKxlDQNlRq7NmudbYAw
1DRzW1v32rSf8ozj0uyLf2ONOkpNbkRplSJb633jdvF0Uv//ZYEhXjk0dzhJgfXzso8zW2kYkAFT
FbgnMFNOhSNhjtSmF9BxqN/kw+JFV839/EPwwt0KLBHaoO2rsG92l40yAwbpcSjAJOqgUju9tJao
N5RCwyVSa6O31vXOjOd9PeVPpilyZi6ZFVK05v+1RUU/AEnbUe4xDkkEgQm/v/nNcHoyOgh6Md5Q
BW9hxGM374k1Aa4OeokjmvTTjyYO3T6THGM0jsBfcpyffdQwWYTPBsEJkDyf2hLmMs50DRgwQkwc
XZV+hnkKMhMp72IOboR50Ah+lDDngmSWOmhhBYqILgaMoyz8GkdgTg4KTzOWec6QZAONi+xCpx/M
dSTHRTWgI4nSg51ANFwPR7cfc4zrf83M18sOyLw6kC3hvgKYFHCb071bs3icohGHuo5AN28+Z5F7
2QDTEbBhEpA8eDbQhaJ41YtB6PE+0ReomUQH0dyH4jW3I80zQ6UrctvrgK0TH+i+mtOThneyEe3L
8OF/Ww11Xou0MqROQlZULpkz9W8g6XeT+lvIg/kxfcBQTMgVmhiSVqkLVwC2fKolfJZM0NqvaTF1
N7OBGctB7L5oIfo0nSrzJr/ZIRdTMLh4QddxNkDf6alggoh6cNbH5aB9VR30G/ZDEqAzWV0DO+pP
u5435M70v41NKigJ2jRITYjMoil/C8Zjl/qXPxjzwG5+n/LvQlPqzurRoi6kmy4Niha69cFlE7wl
ENfchDq1ByAuVXBvLMWumK/mlNeGJL57llVieBnPABzSs2l5OQxLU47wIm08AlbEPMBOOaoAK5Iv
wgMrsr3AAgDSwEiXcsZlKywJoF0FsB366/RlChIMLkdB4w5fBYjROJVfBrnGu+yZX2ljk/ICc0wR
BnN8Jf1mlVz9fa4xAvnwSGR8lsTWMBPA5yBk3viqiLlUDXS6qC1Q0VyYwkRsOoBn5Ps2gb6Hglcq
ETJR7b61C4wAQtnu+Y+ZD1Es3xql0ihZLUNg6hEQRZSwE78B5GrSny67JHtl4PBF8QlQSpzlU5+U
J8SokBxl/XX1wYK2z79l6KxkIK20UyiQ78WrnieVxprqQKT6MEqtbOjWXBVCHTH4sXer47yPNLzn
jOfVwcySXRIKu0CPbF6NnuU8KviSAJMjZSKZisl6IyQFJjiBPZduLFwsXXZbdpzaFyseb21QDhrm
VbUgAUZxYQDM3c66DMG4WcQvOXT9duuYDwGKtzMnO2SmbFuzVPSCbNusCguyKDWoIXCtXIUo3SR7
1W8eJ66WMfk8dJgBHyxRrwArrEw/XmMDtBxFP+I5HufH2QLRqGgFQmpcaVGZ2eE64i3Gkwljxc6N
Tfrl2q0rFK+LBJMK6xJIjfXSjTUnZWMWhrY2qLu0VJYQECOwdPZvPTJfxe0Cc5++YPZ99AivYsV7
jrMPwsdOWlQyMo311NYmTp/YXed7yZcd8aZxYujpZJ2X7YvCqY8Em8eV8eJ8QvoJIw1zNqkNApq4
7KIv0XH63bZ7MbAe22t06AAExliEEUZYuOTxS40869QhiRWtNNUJILTS1FGointV/gk6lL6z1VEO
DxVINZ+ruhi8GZzEnCuElf9htgv/gLwGNyUV8BKjyupZh/O2xe0YIYyHbieEnqlz8mXmY2NriGzC
5rafcPIHTNERApb8Tsf4dvmD6NsT+oToM2wvqOx/rIp62fRCAwUjFavqI+8vMFC/09T3invpTTvz
M2CgjT2daiIPijL0MQE8ieGLNhJV0qreXb6a2Cf+3yXp1GkEU/QwLhWq37J4q9b3ccZp8/B+nzp7
UmkZVVnDCUUVFD9RaUs6x9WY983HR6Hf7OVaLlWZITeXrCCUjwoe0xOHkJlngjpJlTQswD+Sc9yZ
lleCvLgpIQhiiML/aIi6YEZLnLokWVBsy9RdM0GANBVVN8xL3rFh5bBbz6KS5DYBQjU3UA57p0om
1J7aURrdzi2eSEVM5iGU2Venaqko5iAHAgHh6TlVu2VpLQEdWqBvjgSDMWL8IbyFYIvDLyyz75iN
NeqDIXktUmUCXEsNoFHkYB74Krxu3NUhou/WncYTznhPTc8ua9SLVDwRwX6oU5FBTZtOBfMC8Kqt
t9wLt8ku9c1v+e2vfW8DnjtUtnbQHAh2eZePL/ndM7s6snGkM5IElSRqW1MkCUqNHE88JLvuJgmy
fboTr3g5HXtDMSyDEVcNCKr3BHcTZqMp0xIIxJHeQPNFBmq/cJTj8FUHuqS9CR3t6fKy2O6ysUf5
p2F2Sj+JgF3EeHA487Wyy4IZdDmQ0gIvDuHR5hgkG3W2kRuD1IW1jFOqLyOeWWqQPUhuE2SjBwHH
d95u+UrQHIgyXTbJvCJNAzArIk0JVbzTT4dJXkPrJFhMLFctr/P2h6HaeiNzzLC30hKBYYEUCkpy
lGuasjWvZY+t7Lziu4KVGZ51M7nk5JUQkPvzRWHqAapZClaFiv7poozZEuZOBsY5bMESE0k3pJWG
ICY+qh1PHo+1gVtbJMZtfBJft1bXmWTjsNfUV6J2F+nQ8m6//W9ros6YXuaJUGcJQpcy2mXp1+Ob
nDwoPEFy5hnDdoD8hFCAo8N4uh6QDDWJKaBR+x6TCYWG7vYH6V4LRgwK8zk0WFfz1h61f4klZFZX
od/Xd26t7IXp/vK+MT0PmQWYYDFuA2pByvO0Xo6GxUIlRsLM+K4LhKOOTunoDddgP/kMnQChzv3H
Go2UnVtV+atfkOfo7vVo7lSZOxWfSgK3dqjPZAlTJVUCMpreNQMyq1rg7kRhHVokgssbfGNlHmCb
0CG1ghLQmZigkpQTdBkAOV6qnwMKqOZR1DlvabYJwuYj4cmO4d9Tt2tAxJPECurbYZPZWviUZFCO
4aGLeEYoV5iztu7yAUUBIcsPmJ5ypq741eZKcNnl3qdd6TCuoU/592JoitNFrtVKa5HXgDrDGmz1
YEAzwNP80g1dy1EHoqExe6X3f6Rd2XLcuLL8IkYQ3PnKrRe1dlmW/cKwLJv7vvPrb0K+M6IgnMaM
5rycB8d0CWChUKjKyuwqZ/Yjt0byIarbCpb6+mLZhKWoK6VmlvAnpN3TYv8y+uOiCj4ZP1Rslske
XS2PhzG1QF5O1YYfM1xV5hfDaX9QQOtwQV7ObyvvJbndVSYCVl276G2J6S+VUtXRRH79AlYNpyrA
R2p8HxRRUY4bmjbro/++2cOyzAw5o/X2PvnWx5dp9eX8grhXB/T8wK2KYGtqTHpR9q0kVy2tc5Dd
Kt/N+jHve4guLoLLl+sLGztMVqEM0DpVG7yuchrTh32GnnCfC74Od6YSlei/V8Oc4EoCJMWqEWf7
gDz1p8WvrnCUU4hp+R2YppzQmfCQONau8hx5wuoK91ttrDNHu1/VotOtAo+jY4TSQg4o8LwHook4
7WOJkDhYKK2IrAo2lqXWmvMwDhXAcdxRvtFSYFXm+0kVqi3QY/QhmrwtjSW6zCJpmGsJetOSsQdu
4KG+D3GBlcbFBFEt8YXMvzDRUQCBESjcPpCf6aWqrEmkzDjW1WO4q4PqUoLuz+AVL6NQ/FFojTkE
a69VvbmiAU0vMuT0GE3PXPu7hLmmfCeSaeKeOFMlJgFjF9UgfX+iq8Q25zpBQ9BayD7W1iPqKHsd
/GBoCD1+4nBvTDHBcZ60VrEmFBgHchxV0Hc+jtnXVkQtRN36g29srDAxEeCAqbXz1wdDe8iO2a71
tSA/fqabpW/MMJHQlis5MW3Ip5hLflzs0Zfj5nB+v7hnyUS72bQ1pJ/sAyFclcTs5hU5dDZdaZnq
lGl/CgcR/TO3VKe/2WHPrDVbSZ0YIGOS7Mwrcv1ojiGUrWnhBlxxRnLZhvEDgaRPQh76mQhKK9xG
2tY844EkKeAWNp4K8QlxXnHJCYLJ/nhcj/ITfN6TL0TfTmiS8URQKI1AI+Maix5xTYN2uN5T8aLq
UF9hGMXPXZE8s+BTsmQdRtcNcpbUeFNOCSAEpZ/Zvb8oiXfeY/g3zuZTMl45qotiZipOs3xbn/qH
4thWB+OQnNrH1oF4cdDt5ef+Cjp51yIyZ+5ts7FMd2CTGRRJTgpSol0HlERgtPZlpCiC88A/2X+f
B52Jixlp4hlNEDr0eZ26Sw9KC8wIRT6xL3LIyYJI7Pxuij4akyQYvWLVE0EyYlcPxeQPje6E0tMn
bKCHjEckUWWDbey0XdZZY4gUIRxOtrLX6utFKL/GDfEbG8wBi5vZ7Hsa4id3RY8FDcAYZKqmX+6L
E0SmPR2kJ99DXyTryfOIV11mAMVAGcqiBxUAcgfwvIOgpn82zC+9iE+Ye4q3Bhh/CO0FfKcVDNQ/
QeB1S3EYqRdheLvzLEfDNItwnJXngVuLjEfUeQs+pBxqBq90HDvjANUlX74Q4WN5H2xrhskbk6k0
075FFzXubWexaldVUBtavhdWcN77RIboejeHNjNJm7eNAVJXVF6L4SQBfKbXV+Mn6G/B5oN20x9X
YKcvpWxOS0Jff+Zys7Q3NSQuzy+EmzNtLTA+jpG+fogTICPyEwmQn+2Uw+rWDp2cEpMvC9xAZa4P
G7UTpZERiFaNuLPdgCDfjnb62nWORdpTXEY3IQBPa6KI4jv9ZTa52S6TSW7SwuimlXJopweUlQFw
aS4LwDDUFuRt9U48LCCyx9wnZT5B6yfCEVPv6dQpHRbXHgAbzKETDmmrXvAZee9Z5NcgjgX3E4YT
mOVpeRfJ/YKIO1j14NmqgS+oz+pFXijxIVKL6i5R5Qbk4Wt7OO9AvFi/tcwstMVf1KoF0rmQHLv8
2dYDWYSm5sbDzeLYG7Jtm3DSwWlBwh+Q/vFq5TMTfdtFMAExDa1Z6mpUH6JVcrR58OLmp1UQgROK
tooJgqS3Jz0s8DzRO2Cb69OKRnktkqcXGWFCYG6vkiy12ezW9o8RKs3ljSEJ1sGFHxhU6UJVbdAC
seoqU9fmSSurwLz9hpZ7fcj2dLYufTa8+a4Db0DkQoOi3okmq/n3FgrkIGuBrNgHSWFDyeQo0yCP
1gcJFUSlXb7yOUGJCHmaii6f/SILur3cHN/Y2GRco8O4WlxXAGT24ON6nR7P3Hjy/sN7eWuNcRFT
64qwaFLalVKOq1cCLVZglKo5jOgRCfeTG6Q2a2N8xYiVpSkqjKor32tUHDC5Bf4RdyKvqxNT1Am/
H3NrqnVoh2mE3t4YoBiAqsrFECwBhb7X7uTsRXVLblHRAA8vyszA53wgOVsXwEC6glDUH9Wyza+L
xrFOLegtVHe8lFKH3JwPhlxYnAG6KtnEy8sCudD7vEDKUDlKJniL9r3HnCvx+uvkaDwoD0ruygEg
FRfxZSmUWaXR/cPlhhwB1DgQf0Rh/b1VY4HOhxHhPC6Y9xt+J/tmZ3kpaHEOxEdb4peomMmNMRt7
jN+A1K2TC5qV1BC2lMl9UVnuoiauYDNFy2I2c26hxTu2eo8O5vhElVJCLzpNQYf5vsTDNOh/M8fy
TiaFHhl5GiFFOPUnUPEBPeJoD5pD0GOX9/EvIuqx07//42fD+wLoAVODiuH7z5aFZG6HEHwDqjGj
qPgDeZEhEdcar/M4WLTnyg4FkZt7k5rwTwI4I8HJf2+xkodCDZducC0Nqh7Rz0oULrmeQYX5cNjA
Fc+ipNrG7sOIkiYZynzIssrVYul2bj9V+qBDNMD9o8/8gfwkbJS2LmLgV6AKcJpyJ9mD592FFEEA
YEJ3qDBRLqp98FJ+ExhpsIYqoN+WaTDdpPxQk63TUMGDM9EeanRiGvVXHy3OZAaf8MOtIXosNobW
oW0q3YLsIO6A2C1vsmP+DOndwAjMHRDDwrcZN0xuDVKv2Ris9B6DVyWGQOl4y+oRp8icGGVhOkum
/YMCO88Lt/YYvzeMAdpmOnayIt917bthmoJsmOeFJjDQmoE5SUDamcARytFaTwuicGsepN6Xrd99
J8Ibcd0ByidUKw2MuOxYfLhaeW6tBhU8mnwCOQxIFxeYuHbwYPe7A1SOrqSTIqzAcZe2McukI3Nf
xRMiFaqn0ZVkJX6o/5LC0he4oMgKc6Ho47xOyoILRTNQSaekj3lgeeW+/Z08rL6yF3GScD1isyrm
QsEoVN93NhI7s/Mh2ObYhZDcRbQkxidySVLCsVRpLWfyR8WRnqYdAdy5x/x2jov5ofCiQCShLVgX
27w1zMGMSYECUjMXjtkrTmGIXn5cIlnzbe/Y7qxWVVFq5EjiVCrYRK6bH7FLnDioL5LKgbC7W526
QA5AUoYCrSgT4JYPttaZqAilbSNOWvjjdEQKSTERoZdfjK2z+qkfXYseaqINZWKjorWGnBDI8TYZ
0IQoMKairEPgJ6857CYYpoMEEuzFnlxdCpL8ucM0Wf1VcLx4ic120+jfsLEhdXPc61GCgHsPzfNH
enXZfuPNOb4WRQ+KUhvRmpigoWHGq150vCqM+mburyrpGNkPgjXx3hLbNTEhQxnsqMxDOIJNnOQq
2gNQt8u/yjYcAScLWjaidE0QgF8r+ptNJO1ip4YVdyDRdCjsXnMLv6Ek23dd6mAzXfBA7EroXgmm
pehC2Kxtu1AmkPRqoWktQawqp68lqdx0yLw8u5ey59JqgvO7KnB3NiVtdbMt4wSNv3m+IMa3dH06
//uCPWTzwW6d2x6JDbi8+12le4v52LR+LQIbc999my1TmCAxmFORWQPeC8ouP0CI0x8vyr19B3Cg
I+36nfTtU2jLrUUmTqyrNakQ/KFhaQ0oOLfeDwFxI4BJEiEf1P8IghDQQcMRjN4ak1bnbQIiYdlE
xgZrVFJuvcsdFIRhLfKEyFXuSUOKDR1iYFcxI/M+eqSWGfckBQa3PEmqm+zXfbQr6TgZ8bV9/UuU
93IrIOjX/mWPvcRSiQx5nFcrKsSgUcLqwqA7tQ4dmBMdam6g2phiNpKYWRdHpda6vRI77fxSgLTD
ngV9U+6h2hhhvFFda1kZOhBKm/Z+ai4jUctSuGGM81VtkfVliGJsfqDarHQwx/TNHS00i5qHog2j
a90EwWLOSyUbgcExw2uoRTmhtY/GX+eDhMgG/feNjSjMjbgF7NAdm6cWVGTkYRFxTHHbr1sfY26o
tRuXQiII5pQdjD5BTNmBtBwY/6QvlIcU7SKXDqQMptOJUkPR+pibK1kbSxvUBRIhmr239fWo43EM
iWoRPQL31t/4HZPk4n60hgLKE64W3pBAcsyv2W7dhVJQHPpHSpQkOrmihTGBAiNiTdVNwEFGAE+p
kD2x8VAW0ZDyg9/bstg7Klbw0pKqEdnlIdypXnQs9xaCn/KPtEL5S9JQYjM1NDrYynOpyXmq5NjD
VHlMWz9eD7YqCA/cOxE0HX+ZYD6TNpQD6PCg+1fb/SWxvkvVFKhqAWb4x/Pn6n/snAUVEjxWlQ90
Z5CsxQytjCGAZAGuE703FDDmu+wkB6Dr2Il6o/yw92aNOWJ6uGZ6Eeer2ySZp3SpO+Y7wYL4Hv5m
gjlJRdQskrT2lJZUWZwerDSS30Ok2jccOqZSobblnjf52jH8kI0Bcf/XHjJfa9BbCVwW6NxAG1ST
dxPARN/HNSSPaUXq3imWcdWctTIuQSx8tVixYVwYRllJXqnNxW/UIZAjNp16l+JhjcY3iYzbKmx6
0G9LcvJbL+TJ8sc8GmeoA4yJQ4aq9Fd9QeHCzsMf0qjLuwY6m5LWxTeh0UpebxX5oSub5cloV0U9
dX0TApRbZHouCCj8s/C2dOZ492si5akRoTwK9tf4WzN/1UCOen5/+anb2/6yECdZA5ORYa3967NZ
AwQCJfQIvI3zUQfkCHX78KpZvPNGBQtjQYrxuoCMxNZga0i/tYq5n4x2v0wicXjh2phEIFFnVR4b
JFLmfWvu/zRpe7BPeVXilD+MoEaGI2I9ox/lg7+CeAUBBgw7+mstbnOZLvPYSosOikPUcI5Znx5b
CQ/1dHaz1jqSbA2McvqZWyJOQO6WamBHAfYTXNFsX8JKGhXICGSo0fDFsu9BHezF6v35z8avI74Z
YX0lVNEWIBmmkrvfaeFS6TCK9SwfjZ/DKXJlKKAIDApWxTqKHPazpb6mi57+U3Hti8S376LLGslW
6ce3QLWKbXLDKIgVEa6xkarOBJyqrtJYjqHxqF1a3ymiNfJ11HZc4zq9Al/6zj6IkMH8fd2YZA76
jKkkdVaG/y81gkKi2WHA+6LzlKD4LKsoZFN1C5NxkL5joVVQdF6sMtJbNx2fiLYb9JdV/Xr+03Ev
WYC2MNwCBNcHDrbMWuOmSVA9zdXfSXkchtjTJM8cHs6b4X6sjRnmYzVmOlZxLK9uGvZOHl932Wdi
MM6TjiIwGD4U5sYjzbqWSb+2blbtJun3aATL8vP8GuhPfIgYGxPMGsBamtiNAhOGIe06iP+l668Z
4/cdZMuK7tt5Y3xf21hjfK0Hz5LW24hP7dMaRPs8QM9tV/vFiZZxJE/0fuF+oDdzLL5Jrda1KoAg
ccPsZxddtYOAm4EbbjFnBKYZDEZ8UGGrRgtUqB0QutF8PVW/xtbys/wrkTSnlO4jW3LmVjgYzPXt
jU3mWmnr0VzbpF0xnkgC+vxTMFI179PeobXmBXOKoeyEvvpy/tNxg+HGLE3ONjfLrMxlNEAdza3S
w6AoEPZKIXrYCBIu/uPWMtD/UjVUO1iCsqZXZjOrepS/0LcMBmR48gH35eKhKSsUteNf0fhGmNMF
76phMOdLnfoBbxj0ZLVb4yg53Q7pRwayIBJDa5TOdae7RtQ94i4RInMquLCB7gdO6/1OWnHZaKnR
rK6W+wbmCNBl8Yjsk2O8j48igj7uoDXEnTHvD11kBEPmu/Vma+Xt3KDmgadvUXprMHt1MKNilT72
hUeLVi0wu06+swXBi3f4tpbpv288JjFqtS5qOOoCM+OL9ZnCwfb3qcdufr/J8cIxZ2DuZL3c13MZ
lFrpjUTUMOWdN2CAEeap0hwmj9+bsdKhkcoRy6iNn+nwOwUFSR7dy4ktyIX522VChYhQRTS27jYl
oI4BBfDqxppbm6XTqo3AAjf6op39lwm21BbG9ayVhbS8TvnHrvoVkHATwZfOiMezM/SOKgj4/M17
s8hsnqov0tJ0eD8poZ/Mt1P0IteHZvj972PTdl1MSKyzPoxNE7EplEuvCE0vpqLLqRAIw/1EGM1F
eIInfCAyC0ED000RyLzT0/oz2cduCtxlfYEXoKsf5ZO4d84LuhZgCOCDAW8+YZkhy67Xq46gQD+t
ezm8U7q9KRT7oJvDJgAbG+wdaZYZ1EtqwGByzafMZXSKOgbR9jUtjGXBZ+oEW3OMR9TYV0tdJUin
Qy09b1/0rhS5uWhFjDuEjWSvs5ZhvM/LfphBs4t20usAPzpFwuYXt0G6XRATYKd66pRlwdtn/Gle
azs9mHYphmcxE3zZQ/8n3veX45HKfxeBkC+J65Bv/qEyIdaIUmskPY5X73m2094kR/D0YvxNCVAN
vsxd0cd7rbadcxYm5k5lJzWqEtLkwxycEuP9B+Jl0DoCru9ncyigXN070YgC3Q8ws0eOiN1PcCBU
Gm82MR99sQIvB0Avllg/xt1Bt/Jd2IiQU6JtZW7oOpr1uqVAUHWcL8u8vZds0eOSuxAQosuY8lcx
QsaaGMNpHVd0kKT6NqtP6vBFle7OR0Vecgq6jL9NMJk9gj1o9Fa0muVjfyD79oLyksdHEaOKaCVM
Si9n0A6NIooNV45hj5lZ7YsWC+a3+TbAkEdzNPg7/ffNZ2/Q//qDzLXWcS+T0lm75aBGkiD75H53
880M413ZUo12roE+aowvNO2lywTPBf7vU9AQUJT6B06f0IAqWlVhfmTNgyEvQI4r4kjhJpc2iO/x
P5My4THRqM2VUS91dGwIgeQaHbgov5apSwm+UowbCzbsNWNg48HWHBOA1BkSw30BMNlqv6IzFMis
3a++dSFO1nmbtzXF+IACOp0yVrAyEDC30aWaCBrvot9nPn5KyBqCnxm6uoY9/ags6J45q1SYo+B6
4h3L7TqYk9+sCxoAE3pRUfZV0n7US9DXGAIEOiM0bvvosjQ/kYfbQJABMolyC3j93x8eUNHbswHd
U1dJ6kMlrRjznQVr4u7dxgTjBnFbg3dRgkIiaHtOo1p9kUbzE30TG8BSBRUjwJE+EOUMEOUeBlyz
muUX+lPc43JRjnYjAt5xl7KxwyQPaqY0TVgBNWvvs8fisXzoHHRYQVs55W7+g6LTRH00rkXK+KJY
ICVQ2BeaJa9oFoR48tqk9C0Tamsa8c9fBSITzPchUzwm2Voh6aofDOtRqQ/nf5/7soAQwd9rYA7n
opAiX1sg0eJT+kCx1JILsRR/eiIUp+UZgvXw445l2SCvAcmvzD6W5HbOlXCZWqgTGMcB6gTzEXTp
4E0QVZDoH/4hwL0ZYp9MUmGYjSl3gA5KF7IdObId1KZIJ4X/ef5ezWtQ31xvc65VhprASBLd9vpF
JOp/c0MOYMUY96TjrGxbE5q9CWj65xnvPgqhy3Z/aMFEjsxts9sbO0zG0UmGWfS0ltj4SQ++98W3
jvb1ipLyvF+u68nL+uOoB8BvLx54xz1RUsXdx419JhWZ27CvDG0EG6B8CKHAKM2izJDbVN0s0WIY
Js1cWeLJbGnDSnaXH/W1dcjx/Aufxi/2p5hxtsaYt1JrZZYdNSg9qNMFUANOp57i4dv5oyvwDYuJ
d2vRt6Vhv9YE6Ln94xsQHtidNyP4NBZzCYEZJAJD3dK6KyFXmlL5ZZ3GgluI3tAfzirdL1DE6WD3
Y2yEtl2Ho4Zqrzpq/mgfYinfpfWFbgguVM6W4TWuGEhEQTvygZojTiEMMUwoqWH2ca/ujcMUxHsg
sgVBjrNlMGMDgoXCHa1Pvr+3MQPUdVODPqVZBHMc6IMgqab/PbNd736fOa05ylqIOqhDRomcoaxb
pH6BPOKUmeUSRPLy1CXE9v61G7yzyZxQfeiWxqwQtxcglsfs3pIFBjg+sDXAwkWkbkDFsUYorYmj
oNwpFVcFGmhDJqxU04NxZvtYcOO8rt1kUZSttktvChBKRSfEAafwUB8U0gTyJr/erYs5pkuY1JUU
A7oGBLuXrA4t4dqrQwc3Sj+6mXeSF1+KRFm5HoiyMVEw/GXbbOaYWVOpQOgN8VyqS6eLAQOUNCI4
tbwiPNjH3qzQv2Jz++VmpcWxDqDBcKQ6igATxd7ogOmG1qYhsHmwxfkDDQUfPt7GJpOvqGGeEDLU
yIWP88/ZU/wBwHLjhYI4qxfxUeY9y96tkXlclGM4V6Ep0fnwaG/uKRSHVg2lozid5OVi72wxcUNX
29GoQtTFpT3miCjuAEWhyFlriOXQudJlH4uklYTrY2JJo8ipPOq4qXpvBFQa49rfQkwFlP7wLAJx
8o/C5tsxMaQOozisawnTI8hm0sFJ/Dq/NUoUnshx9XM/vEp1z+yFTCqcVHC7rx/IpcNkqtfRXlxb
aferMuEJ/71G2+18hBQdB/aho4P/TFs7hH3tkqpllEFyO16Mrrqjwxavgg4HgUXRwpjY0oJmqs8s
TD2ArWPXHKvb8dm+W24ar/dVF1ixxjElR38RWBUEF5aGOp4Hy8xWAOGoVYwGB8bkJLvoVBxAQXU9
7IuvInCMIjLJRhq9VOQYA3BugeS0dZrHufdLQArV0woCNvJdfupOBjipokC5i+loS7T7A+kWYS5E
O86En1Gri4TQwGrK0ETAX9NIGI2TB/f8HnMTlbeTYjBRJ1oTLe0LAjDJLtzRV5K6o6JSwryf5qEf
oynUkfCAtdBKZRIvqBO0fSQhmlrf04f1RHF56+xPGCmU95Yohfgf5//NGvMVS6NcpsFAt4dc15CV
NNElRt7qju76uzlE7j8p8nOzCgDi8cAlQK2wc6e2Fi2RZeJ7xUhel30KFW3l2Enfzn8urnturDBB
dFF1oGlDuKdaPExj4yTCySCuBRW8pWA1ljG0zvhdlWhaUdZovlS/12D1UIO6jS5NF0+l1gemFtXh
UaSqwjVJZyU1SKtYOtvC6rVszjG4AyjOXO6mbjlZ4Sxwc96jTAEC4y8bbAtLUutan6jMaBL602/K
pJT4lqeovvJECzamKGDSgPjB3zf2mHdZoxJpSPUVuB+MLCg+2dtuB5j1H252EQZVsIEsqc0QaVOp
piFm7/XraThqIvYubizaLIY5vNPc6bGpYjFyOEB24oul1LtMlJbzGkfvPhFd5SbJazKjSIoRYGQK
Q6iukC8HakBbR/NFgZt7AGVC5TWn+ZHyvFVfzx8s0RIZt491HXX9AQ+2aPquqydwBKEfLTi8/Ht7
s49MsO2GSUuGCS8PLcdQq+qte/0uwYyB9AMs+m6ROvUX5e78urgvuI1JJtPDzB2q1DqNhOvXELPI
8XWsHsviul525w1x49/GEBOZsjo05yQGLr6fTK9ogiG6Iw30xifBk/T10XTuZNEbbeMmSZpLrRWh
FvpHonu9WC7zAx2+o9whRuqZPtUNHlRwElceXgYv5sP5lfKz57elakyBZ1TWobIKxKvJ7XKnvMGs
K3q5+YXyNBwwPHkQ1az419nGIBNMQk1NFGOYabpuHNNvdFrTqh1ZddLfox86srNcTMQ3Xz6zTtA7
ahoYDmTAW97v9JRrAGBZyNjpg1KDcjEgkt9+0ok5iNfffaJvq1BuA4sCkQBCYjwVnIMTaJyQYhrR
7VqA6RY9vDbKBRcB95xvrLBuarRgngMu3tUVb7YeKsXL82fBvnFj/8YGs2+DarSkyXDMW8okjYuG
mADemeivAYFcO6IUju+Pb/ZYfzS1aGiIjPZq+H30/oCeR9pjey2hAtPqnV8fjcMfDqChIc2BghZY
FJhQmVt1XCsgYHHVBcj7Yy8JCI+4kcQwIY8MiJ+OutZ7tzPnMRzUKqM6R+OtVna+LGeHdWy9PFrv
zy+FH5EhAEiV8QDxY5FbytToRtIjLW1/Li59B9/FXvxcnJSAMs+LOgXUuT7s3MYadZxN6CJWmtQk
R7IddXdQwXV6Q/W05luTxvu8vuhNX7A6riNu7DE7SSB1Bmww3k/qtaaj+TrsMJBSSc6AWfzcp2XD
w3mLXNfYGKT/vllgWSWhhFQOtbsiv1lq+ZimIvpvkQnG+/TJyhclxZrMsPmW5mTXDWNwfhX0fH74
TFCAtIGwMy2bZTKfKnDTlCtIolCJueh27Z5SRYopJ/g56cYOE/GmIZftRYI75FByxTP6kAc97VIV
eFPjHSGmSqDf+9zCmOC3TuqI6IfyRHxC95KODox7GzT+gbqL98o+LBwR/QT3LG+WyITCtS80dWlQ
uEuK2On7e2s6QjnFmcfKOf/N+EHwzRI7+lG2cZ8OVT3gyWfcJncU9YzH7PcJ6X3hlZeiICi0x9zJ
OuULmTK8xMj1ADEEOmmiHGYXjRjUQ5JAlOKLnEVnYscMacY4rvDtMKpXH4ZdHGTzLjkgK8ZQL2K/
6DrmnrPNfjKxI0IhRLKqoneLtfK7IvIQsFzBN+PGp40NJlzICRiNrBFxqPOtHcCm+/6r6Q4BzS+m
Z5FcBj/Wb6wxkQMD0eEMbfAWJYjqMUoAim/cAkju/nf656r8VLcRONC/IwlLe9z1EdV5QLDKlSbo
0vmismtPsIk02zxzqNnCQ6GndZgj3UA+bGCEs9iNxwppaO0KoYSC8MEOHq2SYmRGDxeUjwqmytPA
vsvc9bYDQpwC4YUik/SDnFsZEzwkcJenEO8BZrf/qa53c0NLcv/RB9mS7QrKtbijFZXGLyDEQSV1
gEtIYr+BOK4Y28pNAcB8piqySTBvzhyrEFrXa2og5lfr8kD0/r6d7N0c/bZbPXOgs+LUkkitir+N
byaZU9atSTlLA5iPQ/vKHG4TqUXbXQRN/x/x6c0Kc7owQqAuaw20Ygw1UM2fwdFAH7VUD+YfCGTw
nf7NGr13NonGYuozkTvcK3gl3BV2cozt/F5VQem7dvdqnuyj4lGKFskpeunl/IF7LUd9dMs328y1
3XedCvBP07tSRHBl6lMm7VKpjNOgWJUqOqmVZZXf7bHJfqdSsh4lySx1B3WtKAWt1GDcLhjLzV01
lqXnOTK7PdSozYvExJDvQU6k6Aniyf1DEi6S4dgj5iQV6N8c2zZO7xfLiB4iKYx9TJVF16Qe8l0Z
aXMGEjiD3EZECUWzKFzvAZwKxTNi4w3KHMJszIZhskZUZPQnI9uV3akWKQzxfefNBnt311qpqPPy
qvtgPxXwncRdAlAfBtq+dEWFdd4JxKyGYRK8MRSLJSq2ilot1gkzt7k8QtEFmoaeHOlBPLfQbS6n
Dsz03X1SGYKkkkdZCwbQN7vMMRyWJSvtuB9x2fVoXHrx0zJ4mE6HWALUXFJQnreNI93YQl0X7sVH
5Y4N9fUVz9ZXBz1fGy0GP5eEHMz7bgENFTkI3WaNF+I/GZriZX0KKsg2sIQm6rmMz4zQ/kY304S+
Oib2lMo1jVs8sRqrFuwp3TL2JGJVqBhgSAojkEwOVvZrTtYVrD5Wf0fqr0v+cP6o89YB5lY8D2Vs
nczCK0gaNtGgY5xY1zDtNZS4f3qk5XK+k4RPUd5atraY3Bzv3dmqNQVUGeFTp0dOWwk2i1tF2lpg
vko9KLmURiDjwLPmzgQHUuyRu/ar5tGKTkuJqrAugVFe9AD9oQ6uDAjUqCzBaKHWqb2WtQwW6Gsi
e0XfOG36iXrB1gb9ipu7oNBiQnINkGkjTF5sy7pdoSacqos7Gb/O+wN3NZYM9lILnAMfAaZWFnax
CeW4uZ2cJk7cLr4zRDNr3GgIj/vbCpPpd3lqNmuVU9lM62ggzcIM+zG8BxsAMCPzzX9bEpOPjKYF
9ooexprhNKdP0RyksgA1zX0qobaC4h6KOjpu4fcfSLbjWe8HCJ1iYH2nuRBFujROy/+TYUHiWZTS
cY/Sxh6zgdFUN8k8jzTSVo+UwjqbnWpnu+ptdcA8JRIh4aXCM0kLtCatIukYpHy/xFQlta6EmLLJ
as1VdMxOxrFgMoDnfFsTzKrkslArBegoV1pPo3mvgsFfSFrGS6u2NhhvGGo7lNt0BhGRCQnzsblA
afExMqNvcYTWS2e4lgmkDWmOZJWdf++IaP9BEg9T/8oHiDMw77rZLfg4TawgTXKV9Lmff/w3G/Qr
biKFWvaTEseIgFZ8aOc7ghqY+e28CW4XCyzY6AFrCsUeM54wK/VckRjpxYpJr+QOE8OAhkeN0/2K
AxtSYDQlpgWJ6oZKgg2RYBtp8sleiSACAIYXCEcFwtDvl5jMXaWa0J5y15l4Q0VuamI9xm1+SVLr
Ap157/xyuU4JbWYdK7ZtjWUf6Gc1y+IFfj9J91lsOmNzR4rPfLWNDeZmnPU4RRMLmE2lna4g2nwC
rVTkFPkiouHipmjaxhJzQ3bqXIx5jOc61O/a1qswbwHYSeRbL/rlBB7JY/EAwenMESel3H3EDCd4
sTG9RFhEj1kg0QBvOwaVi52a3+KTu6W2CAIj/fM/+IalmjLYgqGFy4rh5mE5z0lKjRzHw3oR7UzU
NUHjsD/vE69p0Tk7TKRaUrNQlRzqhVBdWo6jV12FRyqe6FF2bPsy/TFA6dqVHUi7ikxz9xHPFMyA
6CABZ3sTJTS0BinBEinzAfg4j+szcqnapySP0zMlDIwC0aQBN/ZvbDL5R9KDbE8uFRR5wstq8uNG
cEXT//7Ddm5+n3lvasbUQQHaBESnDRpQwEsl0OvqXVZFoouafpiPlkxNs8DpQT50Xlo5WULoPlGJ
dx2qGsCPhkFo7mZ8rRzUd6osyA75O/dmj4nHvUQkVe5hzyp/S1FQWoIF0chwbj3UW7bx3hgLc1KR
3OSD+WzFkApAJ7X2Gl2ZImcwNVC3LfqtLMdfz58A0boYjzDTMpsrHRlpamVOQU6zsvv3BsCMgyIS
LlzM1DCBKor0VCkICAN18LPbCBZ69O9nqaAh8bcFdqglkpZlgPKY7E7Nz0m9n5C4Z/rR0A7nF8Lz
bZ0g2dXwUASNF3Nd5UZuaEOI23JKv9br/TrcdNpLqTydt8KLClsrbEBa2zYioIVzk/FLNR105TpU
v/w3E0zmlMjDrBkqvfYTyxmTwVFXxWsVQQ7ITaV1cP9rFMiE/2f2q0tHvQMFBRggTtEdVdkIPfmF
TpcQv7+c9p8JbZAzx2UBAnTwzDN+pvZjVpshJurqbHTGWnX0UeAA/BXRVht0MpGyyMzGRVNkGeDm
pRh5w3Ip0XuGFkD+aANXSWdERT1Y3gQSaHjeDDJBJ5G7dDVBSonXCGjx6EzqsKvcYfTJ9xwC1qCV
zXAzhaCPjP3PzGtsbTMBCUxvTV1VuJ6G9otq38vjyye8cLM2JvAM2pRHCRToQQZ1Y/c3pDvlo8AF
eWcJogaWAf44qM6yUzpNJNdIIdBuiJVTGUPTNIWSr+gJxzMCkRCZYDzZhFg643fKitlaacV0/brc
5Kpjr98UXRBCuY4HjjENYBObQLGGvVaTvBglA8UjbUdn341DmHj2j+LptYO3y3eKKtg5LgLeBGOb
YlgqRlRf/6LNdWSohWJUBBDe/LQGKjjUyOKN7uRRUGUjxMDzQuvWGuPnaq8sqzrRaVhkJRCOqkFE
Yi5eu59dG3OQsT+dwJAaiCAA/H0FLZOGZUJvmQ1RVqQR3H0YXl5mcBdB6g5QX2Pw49/kKHvKvngW
JX1cZ9kYZKJ7igphUsgYnKgHoPaM2MpdBeKSSJcaIbMWjUZsRkE5p/5aHBOtDNnILDSLcPGaO/Oe
Sjyve9Dj5G4BPScfH9IXcSfwyEOUrUnmOyZdXq8VnZhUFneGOAotn0hucStBWVrdLafy2F9hrDUQ
0pbw99W2iEaJbCydOYR2qPWDaS+9C5y1q6/k0HXyMSeKoHz3f6Rd2XKkurL9IiIAgYBXoKjB5bnd
7u4Xokfmeebr75L3PW0s65b28X3Y+6UjnCWRSqUyV64lIlDFAv/a4TtwakXUkCzZ6JmaQaadPZfZ
l9FSasWtJkxquWFb6YNfLVVKdpRqSxsMdlhMbl9nlKmUFzlIiSZt+UabpDlPKUUnOS9Lrx1SJw9I
4yiTq9WGuuuzvt9D+ED5kycJWFOLaDrmSmkObtwbybd0ScMHMM+0P7VemfJDWoJL9jAQQrNDYqbK
dGpKiwaNHY/O/eW4Laz52TpuWlzr+I9vSpAKlN1rigwlfGoWvDoN8KUsdy+SXUwVXXYPiRJjm6gW
SM0g2YVS5tvEWCWj0UwVzuiEgku+PFcK5t/W2k2MP9p87EJJHi7sQGzsWazutIl8a6T3GP9B17N0
0IFIf3Vu7mcY5KA+iGDmHd4zVzKABjsW/EndmuQyJVvJ17Ci4IKY+5OSXsexJEEWfzJDQ9GPaIx3
kQsFMU0bo4lRlrBudY8ywRPfODKtrnmfQaxZ4iCiwAN42l9rXBSwWn1J7QhyU2PQNJ4FvEm0c7wG
uhY729UxsIWH4WWTzAfebeDGIgsPm29moLIzFgQce2weDdAMoKAYRbjMFaX7yOUscxHONM6B+2Ta
T91NCQyUAbAkUPmY1ZcVUYVesVkUd+nPlFIH06XQjYyLvTqOgWnLqizCPott4BENeKSDw8x5Xqba
a+1keAow2CzpXsBBcPbKjQAT/vQPK7l5lBXyRdf91ip3C1J7htx1jSNtxvvQrPHk/bPUqW/KeFPF
O/i6Os7tq7XsxixHvp4A3T3O36RzAMIqHENIoIBKLHDUcN8o750xUUrsH3lE/lC44GvDoMu1imkz
Zx+CItsr9/Qhf5I1hkX33dYuC5obhzdr0Gi/TNX1/TELf5PsoMREcqjE3r5ZHBd5k1VdbQxDMXKA
0dc9Jnwd31q7BWxc6b106kr4sV6t8VQEcAp9AYE2mEpiVwuSQ3WKMrBXWh5uFjaJnO+Sx0RWyRcx
b4CnBNycKvI/Ddy6bzfS6ZDYZ+yQrdOz2v2x8awLf07m86TZXjsdZqPC3FLhXw5X4qW+GuXCyKLb
idIv6M2t5o4xoWtPl/++8HxtFsV5pRPmyDlaIE4AVPByxbfH58p5yjNJNiQzwzmhWlOzalZA4pw4
9IgGTFA4+nV4dmJJVVHs7a/7xTlipbNqd8mgaTEQOi2YIyBYHlXS0W3hxWUxhgIVbbF3A+JFCz1Z
PQfgHrNXxsnYpX77YwT1P8RIdR9aZPJauvCdBd9DERMBEUUL7lMRAqn3OcMg0XJi9fv5EB2b4z8K
r7KYIbXFfa8pNeJRQb/2BQbK2DGMO3rLMho5u5Xoi22XxX2xULNqJ1+XyasgbFn9rpLS1WTuJ7Sh
gaLdQscebDCcjWkczLDG/700yt26iUFz1oD0U0bDIXwkOq92+ISw1qNmqDvoNCCdsT2GukMSb/jx
9/5PfsPmz3Xp0010srYmuWtZQ+2lpaENr3gRNo6ZaCLGG1OfROBgZKON9UPxaEvOszAYgm/EBB8V
arXvOhIJeFOiUYWDMCmeztXQdlkw9SpvuwjXtzHE/n1zfalTDi4/goO21rXblsCS5zdW/kCm438f
CLcL4k7X2tLWCjVMtyw5eK+qJ1JCxXh2O+mYFctY+AR0a4g7WnaFMkpaZ5M3/0wazz4xViL9trbB
u/xvjpfwob21x/l+X8adaraYomS8Pasfe9X10LjF6YW9EmKkPeZfC2ytV9wqXzHHc3lbhV2zjXm+
4o7GsW5W+gTj95XlL92ZcfOlYBVrfjrJ0bkG/w7rHWfgQJdmJaIgvbXNnY1BbTWrI/imfbAG6q7b
O3HAJi5DF2HzGtBRU3JbC52VqATYaAKafz5HToa8ipYYe22lzo0ZNXfJ1AQ9ZET1/CNcrzpIaf7a
4jLjOtIRNruJwUHiOzbRzBTN9U9MoUG9og+Szyj02o01Lj8elBT0cGH+8lD7Tj3GGjBE0AL8ByNd
m95le+y0vTskG3MsLdqc+r6bl7BZELAHE4Qo2Sen/UIT3cv0z4sM/STKsLb7yO6OjakwVdKpYlQB
eo3BNs12m1byphZbwIeyMHljvGtrKTScYgw6IoSNv7PEp8Pny5vFTvD7zfr79/kjFrc9FFgVzDGP
uHp+ZeCnf7JSvb4F/tQCY3diuHE0/3ZsE/PujqJLPpVkdS+pxGb/xqQomilF5bymNPy1drpd+Gux
Et2/vEphtQWa3joaRWBaMPkHVDHgKKsrbgL2xlBcKDjfKpZbYky0ds09w5HZ81lG5S6OX7jmHCYk
jnYOFz5pGTUT6P1Q9z11jYcgApoeP9op4Phb/HJX3WrfX+hJ9rK5BGEseTXMo4eHzlGb3gEDdttA
ey7s/dXpd0aMMnv1AQJQHbA/0FgCzwiwEne4Z7L2Y2dijcr4pU+Pa/sk+XQs0L7z0I0B5kMbH1HH
3GrTzGTdMFTOvfVZi9zxBC0oJAy2TOVI7Cgba9yJHpZoWi3KlnNYPHT8NR8TMb+7AKoux9DVnj6k
A0uYYjUEN1QTHRDOSYAPjIFPSoHbTyB4dVfTq6x5vryHAndA2cAgIKMCye27B0dbd9AjXLTOs9uz
bdzoXe5T86iTD8j0vrHDfSqQohsoFwDaOrQPM3ari91yOlxei+h58cYI94UmS63osBRg5SQvWTJT
i4airRGwDOgDXbc3xtjObpxPo3G2Oh2ehBnS1VGP9y0tfbDDBJcXxfI2zsdB0mxbpgO0E/CS3CGa
TKAjupaRT8UguBofOwUJePUMqgJXrW8jkBhetsf26J09PAYtxAiEJoO7/1XIeUInHZTN2fR9Sqxd
p/du0v/+742gTwnEOwyBcJRzbBM5cV9UOEp6Z7nqdOy0z3b3gQYiy2KAj7RZfYVHUydxHIaJtaBl
eV8fWQ29uA4PzbE9KfKhAUEkemOLc4YljCFNN1HwcOISsYIcowrU1040iE+VrD3Avjj/hbbr4p4U
ed5nIJdDBI9aOwBVy5G2JBjD5rpoUj9awemQT16p6ado6o9R2tyskF2cS02SfogcZfszuAcHnF+x
JrVlcxLf6+lXpFwrsYx9W+T8Wxucn0xG0/VxhaVmunKy7WpX2wrYG7vHMcwOlabv0YX6QEDcmOTF
tMzIzpVFq1SvtBZ3XU0/xKgZHeegdj5/4BC8+icPPg2zSNfyFT4D6LCbY9bcAb1Tev8BI4ALMckL
FeSX/A5mY08zdQGBT3W1dlctveorCXunqEqL+wMJKJjecc3z97ylN3WB1wnePbeMvWc92L+qnwwt
GZ+6wyALUKKKN6otoFSwULR6T/pOE2sAEApvhvDaODFaGAJgwMGo3eWOukiaMFwJfAC1XMDWLm+m
wB3fWOYusVyFBlqVEUx3RZGbz79KyB3bdNzZ648ovc+l1HUsanAn/Y097j4LY0rUcgY01JmDZPph
Va1vYA63/3N5WYJXEbDkKIYwsUEApbgrRqGJAcVoSORBFG1Ozlm2T8hZsQJHRpAqCBlvDHH7Z+dj
tjYZ7ufQCOoVYD+yU2TyK0IbJhi5mN7Vey7Z0oC3KxST2H321Ce3NYiLJ8nBFeUZBhBeKrDHQGxA
wwvfbXP1F9NQtBUm2jG92R7Z9Ca5ro7g9fOGwyBxOZELaAAtmiZa/uTd9V9XRmIVFcGg0/gUzvea
UXgGKpnO78suINy1jRnuy7Sl0amtOaL/q5sH6oA0367uYzX+ddkM+zO8Q29Xw37GZuNMNR9Cg1EU
DlUUNFa8UzrZmLzQmTcrYRu6NeFMtWM5aMQWhvm7tftDn0dBaqg3TZPeTTntJB9IVJzF49vEBAGQ
Lu95fyza0pFSrAkNgr1DmgB4xlO4kIO6oA5nlyXGFUEGlII7x2r2ejlfWdZwGh1VQvUk+oSb38EX
idXGqVjTu/eWLr+jvY356HK/rlLRYJYA8t8QnSokb7aFsVAebVb2FcaTWqDm+gDEAC+Kg/QTo+pl
Y3GrTCJKuKpXa3wRwlQi3SwXZIqZESxO64bWKbNln1C4JF0HxIPhg99VUiBu1NYrwTR26087jEAF
0ck44j7egzMiIP99K8nQdSD18PQ3wZfCpW8RiefQyeAvIHBzo4S4XXc/asHlgyb2yo0VLjtbwAY6
hcgIwMe7BkyyCQAoxyU3UzCDzGY6mIl/2aLobtwui0s0tDYZUn1BG7Ptr1XnhpYPwBkpoKaojuk8
epeNibyCzdCYGNF10LTiKrCKlXV5WwK/VhR/KpBTKOu+Dw+XbYgiL4CHgG2+cDfxRddOTVfaZ7BR
gVNhipS9VtDrJb9VkubxsiVRLZ3hk6FgiBcekxZ8G7Mamq5MYRUAo3tQGhyLHVLdoPsGZZ5HNcAM
zezNpp+3T7pxiOiecS1JO3PsyuJPtWGAxpKx+NB3wmhjt5AYI1qA6t1SSJahxdRf0U+zF32C1v1Z
lY+9iM4coHK42YD6sBy+d6YkyhJ2ZshwH1qAhzMIP3adP4GgpdyrhRv9kOyx4IUGsNhfe+/CY9la
kZOz1yA0sNErYApbNSSxsb9JIIUhihwU0DRID2IUBbc2dxrabKlDtQAPQOuH4GopTvUnA0Jw1kP6
J36o7vKdlbrSWCm6XTdGeWazZtbyQR9QLtKbn8Z801qSUycMKlsD3LGz83wkXYNgbD7+h8XH2mn7
/+WDkaqJCjfRJuA5Ra0AR4PbxA6w6hoEeGi6p7Y7G4lX9sTVOxnjh6iwh873Xzs87mMKS6sBgQRz
RXqC5ts9E5oj7T++4WMM5kE7SrxR6P0bk/xOOtmqhGMC4MKjFui76JTsx8WjLtjSwcI4ynAFouBs
YDDBwkOQMBT32wBjdm3dVDZIOLLmpp4XdzRQKDWvE5X4Wfe4trXMU8TrezXIZWFg31CmsAYrXWzM
fhNnXlwv/uLYe/yKHYgIDmnVXRU6fkWPkvds+F1CZHUS0XGwCDD3mqMDasxDDmutm411RABnnFMk
IAewQOapp98O/uKjeuam17TaXf6wzCX5MIqZQTw98BAG3p/7rqHRttiUDHSooFIf0IJl/ExygmiR
GXTnCTIIcOO8+55JPFWpldUvnGsI1f/Rn5GGMdGtgAwFCpI6cx2eLanRl0mvVIyEMRb6zPEY24gF
6HZneK2LfoX8HhJ9NAcsmhihQUnhHWmA0TrWYJvt7GVtMO0ctzqlAUoj9QHE4o3XAZgS76gMdSBY
Jj6WaSHKQHn6nc4J1bohsdMJE2iVW31mzN7QLvD7Fv2fBfz+H+OWwxuVgiQDYB8MJnGhTcuiqcO7
AUwPt3MwfWbVSWVn+Gv7Isws7ySIiiZbg7yMR5yOsZMZ+JLVBEBFEu1G0/JLg556PPYsiM2RKDlB
kPrcFvrTEoNicVx28bzuSKp9ayb9qnOG/eWzIoq7b34Td1joZCWLZa9s/NRxHSAX2WAJ8uEATC8n
9ZBeS1G6opf7G5Msbm1eh01vhiAex/QDAzsx+q8Vt1fo/hvmHIEnvzHFnG5jalLiOUkgoOQpbRqQ
1TjU0fhNsoOCMPvGBvsNGxsL7dNZyXBDMuWG0m+eQKv3iWlRqYf8KfkhsSY8Jq9Oy6ep69yNdsic
ln6rz7AHrXnHs76BbhRPiiiQoR4E1z8W5xgQqQTxkMnX70cahiSkCAVaVbnx+lPXP6eNrFwgNIKB
DUyRG8gn+Jm9wS6nQh8obsZR99plPPaQYR87GSJd8Jgw1VczfFVZNYZsjkwEbCdqnxYanZYKeOd4
BIq7LB4l34mdG+4SemOMO1fAXs4ZaFpnvND/Ya00Qc/Wuv+KWkzo5SApwQ4Cf4wu5VsPrEBJWEQJ
RnzIY3luj+QwXtmfrGvrHoNhoFoENOfh8uokBvn5l2iIjTyb8cFM6xgNt+tH6LUw8f93Re/IBcI6
gqASGuKmu2IoPvfHH5nHpsD6femRr5dXI/SLjTEuHhkzsSCxBc6kErlgP+1rcpz0z2XxfNmMCGXP
5pOhtPBy3fCLWmhl12oNycpxcB1MYjFkaeGlqddepeBpAri03hsPquxiFZ4u1OkNx0AH+131cl7W
ZdVsAy+Sb5PpDrbXPZR+dW37iXWoAXvw2dQC5rH9y8sV+gjTP2JUxXBLblfzbDVqU8NlVxIjUCw1
iKdJkuiJmh6mamPqHyOKkHPiYSPQl0ztCVq9njZgAgkMo8Ce6Y94qQNu9y8SBtGSAIdEkUC1QBzC
B0Nolg+gvLNRIvBA7GgGOegkgY38tQQMddY+dVeq5KAJVwiCcXD6gowK6SxXqEqbMCs1gusZ4uwv
JaT8x0t/BRJSy0E2gCS8mbfWuIIVLeY0z1qIqTL1LyatYgBR1x37fSRVARTv5evCuJhFCFDiS4iF
rcnZzq7K+emy+4neySbgLiinWCpm9Xhy9iJ3Fi0rcC2T2wVABOhFXdm/VjBDGEERoHEvm9IWHbOt
PW7vNLXJFzI1aKcXvxTwlM3gDM7cy4tim8JfKrj7iQ6xaDSK+NcUFEeqgg6AzjV2+bPLxtTNM+LT
eD6ouDHraNoXcxAnwKhftiv8WBu77N83KY7WOlps9BjKKM2HcL3SdclBlv19trebv5+3Iybf5gh1
IeembfexcX/59wuz3O3GcU/hqFT0OUWa660/oX/AQO/J9XKHjtFZ9dNd+CAfEpN9Ku7gYg4tc4iG
WKG/zGr3ByYclAWyeRmZGc7r8r6z8tLGSHh6JEGJXFqDGFK/l6VOLyX+d55noYoGYjywwPKRFiLV
oZ7WuCMjBXKuigJwg9m7cT08dl0eNCZI00O9cJ6hM44LzbFjRTqjI3SSzU/glgqOy3xMzZBpO2hB
BPRj6ZoPhtvmruahPnufBMOzFOMsM8qHqb4q+9DUgYAEKc/o3KzzQeKaooSe1dYwfsdyX75aobSL
WlYTXHM4sXrePyLDjQ/lGh/KHNLHvTBMbcxx1/JkRJ2Rt0BzVNp0RuJzB21mL1VT//KyhH65McM9
vKJYW7LCRNIBbgdPxYx0U9eda5XKTT9XweBou2JMPG3Kj5ftii/MjWH2QTehpLLGuKtTeEnvMwXE
HEJoiqeC5pyF/VX5SGDEJYaHC4ZqwRb41tpMq9GaSwSuyvG09kyJpJ8odL/N3+d8Pp+UAgy5OHbo
tWAbqdt/5O2FbjC4SAm1GMjx7QqSdCRTP6PtgVS+W/bA7fcySKDQ5TYmuOiekLZEAgcTiPOuFkJe
qijd0R4kWDNRGr9dCRfjY3tt6FDATOncqs3TovRebl/VvYymQujam+Vw3xwylIbW6jNOzbE/okWD
yG4E7X6QBAbRp8fUoYlrF1QfKv8ozmlULxFQDh6gVy6tr/VRgh1jv5MP6WBjAmHSy9wZX0lI8s6Z
lgHgeKJ8B1Wj2wKgZ39u+l2eyZSWhE+frS3u22iraU/JgiAH2vxTdAPlIwgCFV5yJjcjetaQt7Rc
2XeSGuU+lJW149IbmKdPj9kNgawNGrA3jLyY8aWkqGGCClvawxN+NuSBKhsFxnOLe/dHTu0oWg1Y
ChncxVt2nVvexoDA0sfmvP67KSDRDQLu4r8muZDeNPY0D/8Z0GUDYtF9th9dA73zKvg3a2R/8J3n
bAxywX2060YdcjA2zrdZ7vZnRruWXFeoH+7tKzkBvSh+bNfHhSgwlLdQ8wbThLXYOx1EmN3g1too
QdAJPxxxAMDCCw/0OhzhgxpZYDYfkLAV+Q2hV6oslAuP2+bvc46xmlYZqzb+/qR+LZPaLYb9rF9F
I7jVHyV3oNAhNqY4hzBSvQpnxqOjHKo/rPpkfw0/rXty/yJT8Swr3Qu/z8Yc5w6TmTdOhHTQgwK6
2zetS6o7s3mSLEoUdvWNFc4LxiHWSoiYMQkzJsYbe5gLr223voWI81i6cdAextO8Izu73RcNOA3d
D63TQKecAGQJmUluW9upNmel1zFNxNgYCq1w7VnxFqLKnnnCDd0Y4jZ0dMpELWyCnKWM3Cj8nWbH
isrK1kJ/3xjh9rOwkx4TNxDVod/SEU+iMoj9TsFEa3FmFOt4Q8of/cKFIVABt2SwfiD7xpvkLIXU
EqbaOhQq49Lt9duRXg317rKjSGzwYKVZM/Ss7Q1oMjb3enpFrWOoyLqawgAIjnCCgQCshmcUU+pi
zmINleQZeo/VKdk5GFZ6JmAbaffVKO3BCz/Vxhz3qWwjqdPVBFqpozUI/706D93LmyazwDZ182FW
YmlN0vc4wmrpWsXVXEiSDZkBLgEwqrFuSYdrUdNibw0bNyy8y0sQf/fXb8Ld9mtbqUXf42ROZf9V
q/Unw5n9KW4/4l4W6PuRATLyEs6FoY7RjnoPLr4UdU9/WcPokFA1dB0Iv/iXVyROYF5t8WNiqrLi
wmAMOpOX3OgnNuWq7Nws96agfGB6Oeax/HnZpvCW2pjkbqliWYFCbWAy1XrPHs92e9utmjeE9yT+
fNmUdHlcPAWyWqNpTZCwf6H39l7zk92IWSHw1Pva4rbuDCyj4ksB5EJX3CyRi67GnKDP1Rvo15VX
LSHugsv48spkFti/b07TEjeYA2hmVNwN1Z3DyS0yibMLL0OUvVEQdpC+8+/OEeXpKZkRgBjh/n80
sA2pJjA7le8SvY0Z7vmptnpvVfEEMs3lOYl/WuUvNfQjIpsmEO/X62q4M5XQucvVHEJoVdu7K5AG
k0wfT2wB2wVsH/DifOXeiqMIGSsGqmf72BSFG06J5JsLS4wAaPw1wUW4MqXFYiWY/WdawE3iTUzv
DGgiNZjO1V0KujsZMkQY8WzVBKKIjQ7yIx9ZkyS5g7eol1qHpjqH9NCYkje1ELKgb2xwrrySeSA2
aBO8HgJ/5+pm2CffnS8aoILZvvMT+gAUzy6RVqmE3wt6CHhDaQQuzoWhOs46xUlRdiPrHNhhD/od
UspgzcIWAfRAGX86YNR4Bb89p9EU2ksRz+yTaQGo0xlE1/bVOSjOalAF5T7u/cuRQfzJ/lrkW9CO
ng/D2CE5MSG3hAnugcxweNmEvfDYOigZoEcAKkS+aUSTsEm0FCMro5W5Vv7Jah9q9TaVMa+I929j
hwsPIe7BvLbAwQCVnn+0SOPAODa+fcsQO3JtOvEZ2xjkPpiS9HZRKXgDkFstwJD4IyhJr0Nfh6ag
5o3345NMOUtEvQs1oL9byXe6y7SazFGBGHWChy5uxTuAVgFLMh4LDxTtnrZ39g3Q3KanHmRClLLt
5UsJbTFZepmDW4Cpio93zd64c0E544A8Tz1EvSvjtRMeus1aufu4XBUtV2fEk5Y+WMZej2Vps9gA
ZpsYhQYBFOPteRuTZIz7GFmmfd2eGQNh/RidhsCMPT1gfKDdlUwS8v/wmL8mCfeqX7V47mkKYgF6
P8Mx91ZQ7cMz/US+qZDZNK7+BXqO5Q/vLk0HsiqMEgLz4lx+UQxKN1ELAN3WX3YMu1Dt2yuGXmCv
78ivfnwgpGzMsU3fJBuEFEvcLRh/Ju2XIbvJyO+iliTv/4cnvi6JhbWNjb6JxnpdAcHPPmvBtJ+v
1GPng5INtFFMRhGI4P/fmvi7NKrN1RlAhxWmz/p0bdNDKRNlF0ViwAzB3g0mTAY9eruk0CqnoetB
rJGTX1N2zCPU1qPj5WWI4vDWBneg1r5aimGE6npPf5Ttrlfv4+GhnPeXrQjzaBT/UJZAUxiVfO5Y
LXkTUbBwtWAdmnJ3uGk8xmFhIPNwvk3+cmbsg43kLIu3769N/lyZS2WqRYxZNSd9arvnRr1rS4lj
i6IFkMMqBloJ2PZ5TrRqHDLWsMBdaWJgti98iEJKViF07K0N7gaDHBz69JQg5H0Zdlq0p14eIAO4
nQu//g7xL2m/VmqR+1hxWiTaXFQg0QY1MsQedw2DWfjkVO4wE3HzkZj+ukAAbN+6+dzNRCEtqCWs
+mtuf50bWe4uzBC3FriDZOkAqmYltjA+oi73hwU8A/Rah2RvfmP8U6Zn4NKy5JV24enSgGpi7C1E
5ydmwZHUDZCTBNFEMJLfceiq6PZBS9abMcACGRdMQUEdFexTJdSzLh85ofdvTHMxF9HEySYDt0qG
ApZ1LrDg0pklQZD5Hn+PkI0RLujmAxIdtUSVvY6uwuVorj+M+I7aox/lpdd0srlqYecUiAQQLDMw
NGDRb10lUajTVg5SHfVU3TCd7XbXnBmwKcEOyog7hBfz1hoXGxVzMCD1jky42y27+rzsxtv5yvHy
z/EKk1kQem1w+aOJ/eV1fdy9XIWDU7bgyvai9LkjV1PU7NT8G2RQd5ftCOPWZh8550DSBmoyRhQ2
2os72beWjHxCVKPBN7ItNG0ZaynnGOVY2F0WAgWUg5Q1n4O2DarG9NIucUv98fJihJ6+scU2dXPz
VxEtiVKBO7e0j6n6Y8yPmS35LkLUGTHA02XB7aD/xX0YYynNgmJKGK4QIgInu1R1tT3jpq/30Gq4
vCAWX9+dqo0x7us0dFad3MHXGYbvET1Z1sEa/4zzD0oDAlb6rPEv2xN6w8Ye97GmCXP9XacxdprI
1YwvZiMJE0K33hjgvpDTT9GIMVemtZRhQOswLEAZq7uxlPTHxDfXxhBXYM0sRe1HimxGv2bvZTDM
75QH+qk41iDzXw4fGNEFeu/VK7ireW0h4qubEBGIUvvraPa+Yo7XwyKDnokd/NUMdx9nkVIOLXPw
VHG8cUmgZj16oSXrtjAfvuB2/OjHrDWRkWigJWTSHfVtfLtXa5fsqcuGLZdDPO4uu504mr9uH19B
0fNa19oOhRv9vj07X5wguTf85cv4ebr9F5Mt7G64tDwumudQl46BkVlfGNGZ0np0qg+MrjAJYkm6
KzlQOh8totzS6xF+0cc3evl1MSWfShhdIUcIkQFHNVFbfRvxQKIHwfOlB7yjKLvQrSPbSlxCI4pu
UgmO0qYz+6/VEC6x5JPJDHN7iGpYC3oQJBVLn7oD8t7R+DPj9TPH1kHpbMk2ii/gzTq5fSyMJkLq
C5BMGu30E+Yf10P4ablNEncBEh0qK5JAKDxoG3vsu25ukjoBLLXTceFHmC2e71P1tqgOH3H6jQ32
GzY2+iUd5zFDc+YfDgEgITDtW+90FPOUO5nSlGxBfOAtxmJdQErt0fJXF//GxeaRopM4hcwIc5rN
itpEX6yFKUnm9XUK1qzqc0UlniAzwQXaQY0zp1yxaYVytxrfCuWaygiQxNEIYBjQCUMqBI+5t8sw
II6CcWyMV8THYafuSj8O9DvjVg96yBZ9KD96Nca3zUhrqlaj44kV6Tb42W7a0PYz+odq57CXDFcI
g9HGFBcsNGtsEUFgSld2zfgpVb9c9mjxt/m7bzzkYLSpoqDwDSCovSdQXrXD/aocL9sQX+ybRXCR
AMPqa2I6wG/YFKJLTM/MSHctsP8rBkyBtUEM/0hbAcLyhg1gGxJZvnVhlzRbVjYJad5GNw4CEK4M
8qN/tnbO9fIlpe66m6+nK6ldFkPf3VMbu1wQSg1NsVMVyu4sg4k9NrVbXv1TmXN82cCPMDPbGGMf
d3N2MVE/KSMjgylC5zi0tMI8O+ArRPlSqjL0kjico14BPILp4GXAeaJpRUPaOrg90mNyyHbKDbp0
I6Y36E8dU9b5tfVpur/sN0Lf31jk7isFUUNzmmb0GmWno/hOJRwtYr/cGOD8slKMJGoUPPBf2K3P
JCh24wENQi/7BQ4O6USKOEht7HHO0Q2xXoBJiIEUZ591o/XJTSA68TIwcifLb6XmOPegC+CDpvZi
LtybhzSwf5Gbdgf0GUqqtazzJMwuNovjbquiakvUGnDipiryV2D061BzvEWjXpaWx3BtI++yewhD
18Ygd3PNuFNULQdnpmpeOeZDGgc2/XnZhHQLuasr1I187TNk1R24BahX7Qsvf/7JpCXbPTr7l60J
/R3qLiYIpkDRxncLq6VuHM1hQmrmn3UtXSLjIhQXcl8t8N1BsN2kXWizLdtDp+17BkWt9krFPJvt
Rp5+paSuc5StSviZNja5uFGt2TQ7FDbL9GuhN+5kXaemI9k6mREuVDS6Vi12s6ALYwTddJ/G15ms
0yMzwQULOimGWVrIMMb0XEJKLZ0eFu3psge8vNLeXR9o7DgopEKJjG+sAsFczhETLDBdCrwKa/GM
Pis7gn0OlSxfD/JdcZ58VnWcDksrOVLiIL+xz/k73nS5k2stG+VMiVceCYKU7ZeOn/4Z/BcQ+tUq
i8JCt7fRiWf0L7rOw8TDpp3XeASKmtFP6DsjR80acF9v+TKcya4IymsZrkFsEekBRUMDtxn3Kdc4
nVvwxoLLr7sHPrabf1/+jOJtBAfLfwxwgb4vB2eOMhhI/rRnYBm+JCd6XPfa/bgrH/Jd+k3WyhWu
CFRjmK3EBLBKmfNuMgFtoXSNZvSPS8gz0Ajn2Px0eU0iC4yiR8eaCGZTuT0zcpLmow183dSmsZtE
1r05WbvLNtiv5L1/a4PbtgiiB+oM0mCvX0wITe27Mj8R2diwMAiirIkBUGAXMLbJ3RtK39pGpQMM
tJwYJqzbx7FLjwnQJuwZFwVKUD3KZi2EJcitUe5g6VVadJGCosLYHR3lWLSf69Rx8/Ub/M8xg2Y5
ZwW2dZQ8H4SeuLXLv4vslBCgCwZPe+x9Nk1iAIH7qd2xlEP5GgLgd/kTCm9MyBZTwJfxDMNI8VtP
tJ3RAMx9/CdN7PbJdTyfmbBRCTq61vAd4v8/DXKhf+wJqdUBsEyM/bCXH7Tyii8guwdS1vEtWY1S
lHJvl8cdg0zpSTwxXr/aj0e3jv34LoZe2XhIzqN2emnABzXQE7IxTOm+cmejaDRlCFODqQMVaJ7M
yFMH3zqlIHwoPRkfqdQaF08Su1mVli7QH4UAIdN9Sf3QLw/sMyaBrNUr21Muc6SDPtTEwJ4O8azv
wtBRXZWUoCZPvViV8mawL/QuyGwclDv+mE3UQk2vEWR8dDjmMxij/Pg5OvcQFLCfFV8mxSCONxuD
3NHP0sGOrHjEnVp77dG5Co9lvWv89CbyVLd8YkQCoSfjHpPtKXfux24c8lSDUG3h1N66Gl6hf84t
A5h44kkOoHBDQcSLM09Qf+Gf2rk92VVLGbOFvwb0ewd9IA8KplB36Tu33kNPRHLkhdfExiB3FFRw
qunG6ox49j5PUdCnz30UXF6UzATn//Nit9NiGrNX1reT3gEv6jVEUgcWPj/RCf27cZzfD5UeGnoP
MgTzEQMSJGBMYiBmPjr3bD5CTi8hWxTn+RTV2HYgKMM4dpvX/tKPCeo+M4VKjmVEcy75TOK7Z7M+
3vGhbegM2YBDlnv2fXscoM86QGsg0EDGFP4ov/0LnTuZM3J+H8c2uokzI5hAkRH3uxWkgbObmqNx
a+1BRH38CP5h8xF5/N4Apq1kMqBgY1qHePnhDF8ve6IQ/rA1wF2ooR7Fac6GDNto1/ogF3iRawpo
6TnfV2/+XCWoZTHpCxk1iNBdQK2n6uhVYACZM9xALadOFaQOKMMotxHtS0+z4/m2boFBlixS+Nk2
trhLvG9KxMgaTbLWnx23PTKiAcsj99b9zDRvpb0CFiLeXQIbe+z3bPLlohiKIlTQm2jigbq50T/U
WijJFcT7B/5kEAHreM1zx62I+ty0obvjhfYzjtjgRO7Q7T+0ca9GuDMGtZVOx5uNtbbB5AYK0vgx
2+dX/+Q/Q+/qD5cNsvPzbuNsaiF3tkBtx2NiZnteJmivDC9cZKy62e7iQyHXdmbO9c6Og4F3cNIw
NkvuHJt5YRQdGzktz/0ReLNTtjf3w7GGn8tSK+F3ejXFc8amWpQsQHGiv70eG3Klp9/m6dPlXRPd
xugJEIp5a2BSeJZhpSrHsc1V9OidWxLfacOJtCAnmCURV7QSkCWjGQ+HUN8xXMd9okcgbQGgba4w
EwJFELeeaH5rtuZ8vLwi0QHamOKH4JopVxSDotqnOaGrtOclf7psQJiCbi1w4QcKolG5ILNARyfc
s4qAg1kH8wQkwL/QR5Uth4s/caNay0yxc0b3MOr/Q9qVLceNI9svYgTBHa9capNKsixZlv3CsOw2
933n198D9UyrCoUptHVnHmYiHFEpEIlEIvPkOUGcf5WsRhTgTlfDBZzOiO0wn7EaO3adIxOzB8mJ
Z/gWcav9m5iFDHnI/mT+BJmYRQQtsYWqgM1Fht520nTt0D1krIEZzPVf68qvg79hL1SG3hB/wXdz
3IHVy2gx1AKKDClgKCX0GmVs4MJ06W28BlxLhgXGwPOYPfcF6r0G+uYN6Fk0NJHm1FM/AecIJTVw
0NVSNmnhkjCHxzhRcXL5nmLVKiSZlOhtRsRt1W+GrCEvXtK7Bb6R2M/glqoKNim21Q7AcoMieH7Q
twzT2KJv+RFkA5rX/12QyR2ppAdUea3RIV+NL5NynLKH614ujD8nv8+dornv2mxIMK5hxYehH1GE
8uv8I4wop4vgTlI5UUKmFotINctTx4cWr5rryxC+2EwgIzFgifQH5BjnnhZCfKaN2PQtOzoT6NEP
GBszgxlljAiEh82j4pPJ0yS1GvarFwf2xCp3YGfwU0KullkF41A4fI5W3Yvt7xbkZxYa+pI1Cq0B
mA4IFFTALtjLssiwJ9NAxCsTVyPb5q78BHVCT/F+pj/UF8Qk21f98gBVDe+6ZeGpOjHMLXMdS22e
FHRI9Wjb0M+JJrs4hF7oMHEQFNA1y+bihFoio3VidPXUrcHKF2yqNQMhlwKB7VwJSKDt/sXkkDDc
nljlHnOx1YW0GRGd2p85LiwM54EqsI+9jz/lICvxzxo5D236sVWUgS4QNn5YHTcrv5STrIUuWxG3
UXYZWfHQp4MH2cfUdfJiVznljhTG7WBgZq7Xbo0elFIk2sQ9hQS8tstHQ3KLifbSwu/rYGy2bPzn
/CROMV4cYJZsPav+pK0vi3arrB8Zpj21wa2zNZseYzaw0bQb5H9VI6FYEr6DkS7rSP1w0vD/zhdh
jZB9WKoSA2wb6BWjjbgYrnJX39jb9RkPNz//IlPcFR3uU4vcknJil2uZLyBAXgbXtJPAbppNAaL2
IXf2ettLqiXCgGlpKN2bEJhio1fnK5xiZVowxqaiXFjumx/1U4wxB+Uu2kI99m7x68iNH2Rpu7Ck
fmqUBZqTN9xUg1UqIaWKp0/zbGDMgXolXkDIphZM80juBFHUOjXGBRW90lvHbiC5ZyrfITzlDtbv
62FRmAtYGqZEIbaDgQMeXzHGM7TQCJ6k0fPi9fscbBm9Sx4w34tikOJL8fFsMIO/bk7tseN/8vlU
q0vrYYCPqCDJBij6EN4yEfbiXkbtJ3RGAA1AJQDyOSjUnRsqxx5kMRkzVJFtbd609ewqWhfYkTdl
jeR2EX1Gxq+DMSXHxMwG74rqYEWFjsDkTYd8b26Sg4NpygwtUxWQQ+rLMHoCvzgzxzlhOHbNuOoY
BSlo6A16djNn1u66Z8hM8N+vSeuRDFiRGqm361DcJ/LZcnZAOWewGOUs5tSopQGqdb5HYLQoqjIJ
2zcVBcB7QGlnBtGeHMARiDaKjK5LuCREcx2UcJAr1DlzNclbbYhR7hlG0IJp96STRCR22/LrwWSk
ieoBJqwuJtdHmtCppQmqqE3ja+YndDS9friNnKfreyMoh0Ar+N0Ot/1LrnZ5aKGX2PfEbc1P85z6
o2Zv52ENCorJICifNorkZhZ9PYIPBx5z/Pdibs0wImcIR0wY5GGCfmLl1a0sBZaZ4C4QLY1zbS6Q
yXdkX677STrwKUguQL7xvgbuuThC3EIh1jThmLLHHJOErwN7G3kfpKQ8MXYxoxa3FSThKoxirvrt
urxa/UGnkvAtSFTOTHAe3Vq5OWkTWC/L0fiGKD65VYERMbQR/OseJ6oHn1ni4rYRRxVxNCA2TVc7
aL/DZ8jO+cu98ZN4zSfUy7x0m0hvC+HyABfDIxgslCAHPo8Ps02KrHeQ3ZJ+B83IvL8NDUk7ROhy
4JkwmFowugZcDhGZSqyXBhO6B+s7yb0yjGWfjm3CRVRA1EGQg/zHxQBaic82mya8mlA32TG1tD5y
tZ+Tr/nLrpXJ2gqvIjDZ/mOO2ylI22eDwwQkJ0+BAFB2kxwYX4fduiRQUdSWvaxEQQ80dsTWwNIP
NiduFFOBPLG1si9oOF49dq4KxZ9Q/9GGlexDiq4LUKWhrA3Gd5S3OXeYMsRdHT1irGwKiA9Zk7tk
m7sdIELFxvmsSKK5KMpiEs2y8BYHroDH69AZinPQUUF1bmsdzF0BvZ3yrt/a++tHS+TkIF0DVwfg
d/ARLk83BzoVo479Avmgmyb3cfg4yvDWIi8/tcEF1kgBNCIqURwrl19GH2jp0/U1yH6fi6v6Ys9a
aQArBvJNN3Wc28yoXq6bEPr1+xpwgZ8Hg6QjYIVJcYzaTQk097pbAM6FXlDk5Ui9uzowVElWJ3SA
f3YGjYdzi6Su7NjS4G9Z+CmeYtc0D1m3s7V9Mo1uMwRhZG8lixRdUEiE4N7ApTFhqXOTGalHqufz
7FnHdfM3a3K4Y2ze7IKSYpLE2/ZujXOLYVEXtSsRX1fi2gSSFKxvCeh4BdDFULntHeKFT39J1ig8
xpCcBQ0OUynjQ665DNDOMtC5T/fRbn5kA3eOnz47jBor+hg1NJLLd3vsK5w8OUi4YKM0PHGKGMRb
lRHQJDzOnWykRdQ6OLPDhScLje1EUcvxPwQZaJ2qLou8DN9Vbo2PDDZDBFBnjzcmV33hnhnNxglP
GtCOkA0r4o5ucsuSmczPIY4i2TVhmDqxxl0r05qsY56hTpgD8EQhmgMmKMZBnYCgw22eVLd6nG5k
d4vMKHc7Jysxh86AUdtCRXSfJT+drnWvr0xkQ8fFge4VBYMj/3QzuhRq7HqMead1n1fghGt2Yyjb
LFEoQQtOM9kAtXUhBVSXqQPVBgsVJbyonDXfj6odWLHlz9N02439XaV3QWKrkmaw0CcZ9asBtgnI
bfAtwCVx7LIkJYR7H6DDxeQ/ZwY8sn26ZVgPGSxBGKRP7XFeMmZh22mTBpb3rRp7yWeGUgtRUaiL
AE8Tn4m2X989UT0GpZ/3FXIuUhVtBo0FQI60LVtedFi3FZTcagQSGT5NFC5PTXGBpK/LEAymy4zx
godlKD0bVK2S1Qid8WQ17N9PYtUaYairSAGQmbwFeGvo7wFXeJvYQbYvPjFZvPjB9jNbZlZQlTn7
iCzHOzHbJJOak2ydvQkDWQvcMsZYtBvFiVcDY7KY4LXvnGh2yfJQpvAeyaqFH5bqjLMbqvMQhTk3
r+eaWdPlbYqYYJoIE0yNxwrZZNuBwtUrNvKnhah4iItPBbEdSl/I/LnLvRr1fKQre2se/iY8H1+1
b8hgZg9TVHeMXQMRu5IFNNFKcbkjXUY/3nT4lXbzvChdCn6ZUjmEys+Qfrv+KSW/z49ajM1K9bFE
87DRXpbmOEd/Xf994QE/WQDlPptupZVRduiDdZB1MH4zWgPHHza4A3SPQWZkH0x0IAwC3WLUsTW8
MLgDQfsZGPARbCHOEuAqdDX0U8JY4v9vw9X8Ew1JPhjziAp2Kz7Vh0rWGIcRcAV09zKhMFkEQGfv
26+gnzCA0m7RviZBfDD9eI+X7kHx4yP5df3Lslzr4k9gctMOo1+90MChbZZ1E3IVr4vRdJih8mnN
gYM/KdYqz0gG12jD/XWTom8Lmg2A6wnckfLatEleV8qYpAYGEg50vh3KezORdFKEdQMLgkXoakKy
FJrX50e7c6wuXkboIdUYs2BYIf0V42eW3wYO5rWAyMPVBLHUyZY83gSvUlBiMqUk8GBdtu3XJk4B
gooMT28m6E9u7exhtkJPKX9c/4aiA3FmiAudRRbPnVPC0ATcX3jAzIw7Fy6ETFvGU49xGfAuXDcp
OOO2BWgFVoXEDys8/6TxaCUAKIe6F7XuOn9u5p/Xf1+UNCANgnooRSnbxqjKuQGCAcVyykpoFv4s
b2ug4qIgQw/nTX7sQ6A4ysZHdA3rcZCAnVuzxslOk9QGNfeY5fu6ijp/SdpVcsQFHw1WkHs5GNUG
JIqLW2lJl1FFRRtVisdw3FmhrN12eZgYBAqnFzgHtKQ07uVmLrROKlVBwfdF9ZhmUejPEeYsiz2r
TlC/xo0iC46XTn5uk3u/zbGjFbkd6yjJUm9Y7+thdVUtBl2K5OsJdJLOLXE3tKZWQzKnWB00J/4u
YbkZWl7qTsp1wDbiPA6eWeIZ2PIGrF4j5kcwWMFKtNlhmJAHsGnVdjvK5HzYpnDGgDC1UPczMPtG
eHBPpkO8uisgbpbkkavkt81SuovVbaulcaXU9AIPgQOifIUXm+1c4OSmisyhRWbczdV20u8SdNtk
WjGCpi/iwbsNHiCXNMUUYVAEQMnv2sHe1PdA796Ap8yFyPmzs6m3jST/vjxXiO3osKFKpoJjkx+8
iZs1XO0RDxtn3Tr2Xu9l50q73CLUQywKmRXMDUMB6Tw8REYUDROBElhEtvm+3Zu7EZM2JAzmALiy
L9IXjGhB2B+MFOAoOyjZntsbdH2iEcEXXIyNdSigZZmBqgf3FQoixIvATh759q/rEVfkGYgaKnsd
vkkwnNucVn3tnRXDRJXyKa93hf47lM2RipaF6xclRh3pm8GLQk8r0YqsAty0i47DFETdw/UlCC4N
YiKAI4sy8R80jc/XMLcmKeKYYqZ9y/RhMLX8l35EWxxZ4bIjn65bE63m1BgX+IZSK8yKAuO/GN9q
zCwv+ct1A8KDRDHmjcTTQAdeZX/ByYuobMYU6qkUb4Gf6qH8pe+UYCFuUoFFBg8SHwWCdKtJOmwi
N6DoTgL/peFlwqOPIf1OxiYHhKgs76Pa61QQY8hahwIbFrJcB40IxFmc2fN1pX2oLVbtoPim3Nvm
sVKOVPl8/dsJbiUcV7TcoXnOZso5T0hNJV87B0OH01QE/UJv7Km5LdsqqGNV5nWC2+LMFucIyVDa
TVljm8x7RjuZHezPJuQqgCCTcneLvhxFAUdlhG4AOrN/P/GIwg6bkc6YFyuGL02xS/QOQpgSMJ7M
BpdMOlrVWah3IRCE1U1nkye1T/1UU4PrOyQ4PvhqSIegvopd4qdqpzGtOmKUg1crhzX6pmfP139f
FAzODPCnJyoGfZwQ0Hp/Qs6f+9nRDCy326fBIE8ZWMLL3eJn1ridMbqKmDnVAQK+JS9W4bNHaX1D
j7Pjqbf99l+UucRu9/4BuX2y+7XSrAw9Gz3y/4aJq/sarIg+BBvlpVeBNZxUFfk+uu6XhV4nW6Y6
UtB7ZRT8Efp57Y4cmOrmsJOVuARlEUxYMC1nYKpx7/L3+VzOHZJ0xCANoDHds6DCEPrJtg7Ww3hT
B6hJJaCPlfXA2DHldtA2CQVu0jSgQ8QPQ8z2ZJGoRFRStNuCPneDBimdbwlq6bO2HYw/J4dgCbqJ
LqJN4f065zAhxs6SjlaqV3amPxSDqxS/2sG/fggEYfDMCOcjilWnmQGKAU+3lU1r35P5e9JgoDXd
XLcjyGHP7HDhNrLtNBsLpJVwEtVfJkxmDRVwT2a6Tm6tayTIcktKbilIy4CmBQgJ24WchQ/ydW1m
NXpjKpoP3W99g3H2zfQNsL+/+Rp62aiWcJEn5rg4jw8wNVYxAXVnhp5RP6vjTgPGplx3hkxTQxS8
zpbGXZFdqk60RST2puWtz1wDE0c9lCtmVsEOpNVPQdDHo4D1603AoC4mtnoyKI0T60BgH8Mjimrg
jFq/0sAMuhf27NF2ii8j6RH4JozhGQyb2D4+C+hWJ8wRBADJbxzPSFe3HL8siW9qX//YN0/t8M+R
0SzSwRoMDAzGKG0HpWLXX9S8Q6lVN7XNTBc79KqOKvYfl0gQTN7X99Y0OLmrLTWPSGhAKWKeH0vn
bs0kF6ig63BugB2PEwN97gyjoyIZyNHDNHf9zj4Sr3VZl1aR9HBE7nG6Fq7cE/Zr66gZcoI2N5+y
tPUTBa/TZV721/fqDRDMBeG3mR28eoCHgSj7+Zry2IztvgELzIgqrro1oUa41wIUIH3H14jPmNNU
EMHIqS8FNTQC+Tk02FVCwb3Oh/8pwo0zGHhzZb9BV165oCvH4L/tWcRnXaN/gZsXpAxnFtmVe7J/
ikHWteixVsbBNe7TTf9qxpvqxd46G7pPo130Kvm6gpwLLGZEs4FbwWAP363tOoYlKJFzaVvjsPyA
LN0mfTXwrkQnbttD1BIVIolJ0Sk/Nck5qan1pqLrOeTHv/f/YYwocJPTQHmGzMFh3Ea+E8hYCmXr
5Ny1Hoq1LuNChd4ksEC4gmLpiIAgHzr7lOxPONm8vtOTNBzgLj3xjQPC8wbMyuq9fpieWqlEuHg9
Bgj9NFRD8SQ8N6YmYZgAw9p7xCxctfObTPLUFJ1vYFFR2gDPDZ5k3LEriGI1MWPtGRLN1ay7yV7c
2HqU+MLlfY1RMrCfm5qBHscFmKlX49rICPoo1gPDXTfbYsso55onprcmBcnLrHE7pMRJh2YLpscX
cK6PT+Cv91BB9icN3bw4kNEfXn5BDaUTXJ6mjS1CDnm+RX2kNW2pAaiV9yg9gFKs+p4mkl26zFDP
bXDZHC0mMoPEAFCZZXbr8PMYB0tYBmZ+TPMdiT7QkTq3x2V1TWHnyxKDV7H1lfuudcMt4A9BfI/W
7Kbe5UDpoCLlh7hxjBfV13ZpA3L5D6QmYISDcyLNQynsgrSIZpmqhbZR+UybfoGyA8PMoqwdduj5
UegblxiHdCMZ0u/yzJ2b5bK9OOrVTJkL06PVfdhtHSpJmdmZPb/pdMAhLICY0RzS8D/nDpNpiRZX
WWV6SeNs0ni91XSQ5qtQocyV5iWb5qBv5o29yPrsErs8VLKYMj3Kk6X0l8ObxPYNk9jWdjLaJ9Hn
MwH4gDoKSP0uCs1rDegiI3vz8mhwLWVHQ9nwkiBHxhfEUBG+HQxczCpq5ZgZ/TQDKMZQJTp006Jj
prhM9BoP7r9kjnh5wtljFPPEbEgApWDuum6zLhn1jFZ+vLTBVL0uGPuKFNmM5+V9CSsMCgBSOGDT
+LdvhxbBqNK09h0n+2rM2i5bU9fI2kPXz4EkHov2CE08UwPPBas1czErt9Zyaiar8sPMnX7XYClh
gAdcYjUQCPGu3YaejPJO+BFBpMpqc1AX4REPUTolvbIYOFXlNzO772jmrn8+YoFPiMvZQv5ooxTM
nVwFc/lZlFmmR5LP1AAGSNJPFq2BaVyiHAKwFvBU5yfXSirHqdax9ov6U9t+NdWjkj5f3xrRzqAW
z2KDCsgWXxyrokHruz6p/crUb0eIwd2oieLsrxsRuRqo2BFaMY+iomp+vo5scPLYirLKhxCgG6f3
cau7FOPy8x8/HoApNvDQQzdXdS6Uicd1Wp1IgUubXXVPx+i2CfONGRn+9eUIt4WVjJAfoSrG99FW
eBXJi7j26YrZ08IHK4VrrZKoLTPCvulJ2tdGZq4tkBhHGgHdRMDL++mYygALQiMgnmE9DEzwXDTX
STVB9AcriZXKW6rINYBj0yFBcf2DCfoL2BiGOLQBUDAuxK3mIquncAhNT38slADQee1LvmlvxoP2
s9P88i771ktTWQHPJ4ypOP9skh2RgMvN83ho0raNLW/8mf3QAv2mvW3ucj/FrNr0pvZnbpUtOdR3
kImSljFFLu+wGh+aGwSoXy6jUSFJWYEEsfIhMb4lahyUvfalDVV3Qh3i+tcVbSLCNx6SINthsyPn
njKvBUBK8YKPOyMzM7PYX9vs2VqkzUL2Q3wiATlKAjVKvOouoMy9aas1wePc7w7JM1Okj/3RBQlx
5zNOvvwo41cTLQyXOpt9wKG+qLrl0zxEqWFXvpWD0KNxTTT8M3N7/euJAuCpES6G01hXULpHDDea
xTXRXUtkdI0yC1z+NXXmkveZaXprt++iQyjlnxTtCxNiRycNHSjokp47QBwZ9RKixoS2ECZFRheR
NUiwKzM4fcBxIW8OMeflHeHUIBeb5kaZ9GRecbcibJj9ywhaTcNp3UJ/XvQv1/dHUC4BWTPwMgxP
DCpZPncgc99OsW5WvrqdwqDe1wDoUK95qXRQRfybDoRwv3CYgI0DWgwTEeefkxZ61JRVb3q981rU
T2oTXF+R4PcBH0BGDr4Yh40in/++Ag5Z266Qjw+qGZCE+romwykITg4wwhZGTaGrZl3gCOd4JCFN
cFIjwFhbkK4mjlsRSVQXrQOdWyCMYAe5A+d2w2ov+eLAiKWOj2tuPDrxt+tfStCfYXRO7yY4R8tt
MDVnGSIAm4EyPFTnYrddfRqMHuZ6XtgU+mj4oQw+Jfp88DfMpLBRavjA+Q4NkQm+qrDA5+tva+tB
RU2wkKREly9srAzVCcxQgwMFQw3nJgprXjOziGpfQy6ExsJqfG6m/dAhpMYP8/Rw/UMKt+rEGndF
aFGlzmiC1v5c1y6JABivJKmXyAJEig04NOvP8Ok2WQjVoyjDIzOqb0AqtnUKWwKDEH0yJPIM4oh7
DmDA809GjMrIZnst/S6DxNw0+mYGwEJ+qCBorr3qk+RiEAUe69QedzPMUaWpdo+s1fq+vGHcWGl4
+cWEJoxdvpXddiyscEH1zBwXdixradokVEpf0RPXKFZXJ7E3Kj66M94a7fCXuBbEQ647hsjTT9bI
MyvOTh/XdbtUvoI63Jg/JBOYAaUFsssSJlOLYdEIKQrgvtx5Cts613JrKH3rgWzMnbPvQV1a3qVA
+MsuW+GCKMafLFUjEIblnhqmky4VsUDClc5fG+1mKL+Fxp+DtHTEbsQlYth4XOqcjd4MK82OejgG
GlgRWG9K1WXdK2vTHpsbmV+IVoT5d+SvxMSgK19GQSfZRLcA5SFgm13NuU2tl1aTRCPR6YXGiW0D
rAe1LItz9XBu+qVbsCK7fnIKVKG8P3czzAEB1YbhYxQcuPiT9ynkm5MUcuJgp8junehHqEt2RbgE
9uxDpQvlHr5yDf03tQnJWPlQOd60VX6naYl/fRWiOhAaN//Y4Ds3cb02TdzjtLDr6E0ACaVe89js
cxBvywZyJQuyOS8LUcHu1lQt/bp5UAHFcv68FI+O6NsbxcKhvCjFV2XaoYGDo6I5j329U63FddZX
yScTrgKISQ3VEQ0zB9wqcmNJnWFaK5/uwAW96ffD0fE/l+1b6zzbYO7kj0FFrM8L/UnNVHFM+WR4
doyhrwz4gQNuCnBcG89j5Ry6VLY9wmN5YodLTZyyr0f0RVETVDDwVW4Al3LjeXf98wlekRAgx1dD
wmjhec5deVNUZ4kC/Xi/dAxvQC6Xk8XPu1drlbi2aDV4BWkoMwGQd5EwEqdVp3ZwSp809aMxQoml
XF9jgOL/eD3oe6IrgzIt4g3f/THCIUlrlDXYR/OtqnBpCPaw4bMjiwaC9dhIgAF2djDuAXzrea6g
DE5d6nqLy3S5sRLNU+IXskaS1Qh82yYqwJ+AwKOJzIecSaVtmiCL8xUl8/uq8sJCYkG0DKhA2Wzi
VQAHBpkMJBknA9sCdmViTEejmnd2OUrcTLgQAKl1zFcY8Dcu9UjVOh2S3ij8Uv00aQB+ar0kzxBA
CPDjKJnhoYD7ReU3JDWKAs0AmIjuwi1jHh42Y8AaOvJ+nPCjIdzg2YBaI/jpzvfeLhbagZSp9FO9
/asYVhR+I/Ld0hRZX0BkCPVszNUByuVcoMfWBVV8o9cLfzZfs/lpde76VZaEirYG7wSw84JShfVw
uMWo1djaLU4MbTH0bI2bYTEeQzW6RTTYAdnitZb216rmQd6F+7Ex/8ryxasicwNK6x/XD6/o+rMR
xxlRNvgMVT4BN9JB0ZpwNjz7vt1rKwai0WpJ0OlU/aTZ1dtC5jXCDwx4sMHA8KyRe774KE8HG0l4
6RcJ3SYAfQ11vJkjKU8jSz+41BsH7N0OF8sNBDzSNn3pG8flbR4OvKfgTNqxBg8gII+W5I4SPS3O
DHLhyQ7XLjTVFD2rvb7B48+vHkIGqWz29SE+hF4haSQIDTKaTVRCcS9e8LoaqPKG6jDhGh7QgJn9
zm2O/U24mSrAVB2AK6U5v8hxcTIwcoo3NODX3BJJhWbdmuAU0p31kH3uXIAB9z/zxcXDHSNC4d0H
LmQbKHmmNoS7H3nsubOoVdYv8UxKf1rvh3XwR0jorMnz9TPA/mreUwAbIpigQQy7wLXEadZCst7E
qsbYN2jk9Ya3jHUQar91fXPdlsj7T21xJYLSWOYinqzS16uBul1h7BY7j/xq/nNKa9ABnCyKHY+T
VoOZz6mlz4AS18ltr3lz8asz/xjsz0ygCYAXAGulXoQxMkyQVCp9TBq0bpLOAbgjIJgxhJKrTPzR
0DFjsfKy7l63A6W1jZAxJ6CxxGzd934+XN8XUTcDHHu4kVk3A4ST3PcqlUGBuNVU+/rj8JvxMLKp
/58DNDb32Sc8pb/JOIXZ84vzOhgEGhoK17jX+EuAaqUzohxR+1kfHcwi+Woq/qprTzTJj2UZWLJx
Uok9/smpFQ6tuhi9p3yq1INa9rdj3G2auKWPILcrXRVkmx5E5X9LPiyLsxfrBCxIB2wMiQLfjqqU
BS5So9zH9LWLw3qLMLV1/Ny1t/ZhwCsL/Cx7WaQSBKq3GWQmXM9EGDjXnGp1zUmMMiaJtm1xQ4gk
9go8Er+PXUOJFOmoyf2+1VrZOAA/7IfLrsp8mh4W2QUmMcFXcdIaoCAtxZuHWpm7KJ+p+q2uJQU+
InKKk3XwM6UVsim7bdCMNp34Cx1QEgNLbNLPiUuN7Hbo/grtERPrCXUtI9u3xRRoRkfcaGx2bd38
Tsxkl5DZjcxh39pUcuxFuQneLraBZhHKqeA3O49hdkvnxh7zwndAJWRvwJf0Kdk7LjSwferLrhrR
dXpqjS/h92ai6KGBfmZ4HG/7RzY193Pwk18snc23sjEFgYeCSw1D6ygDIYDySA0jDlt1SdClRXWm
dx7L6s9fGfh9tAtQMUO/lA8vcxmF1pBEFqrrn1PgnQbrZzo/XD/b4jX8Y4MPKekCZM1sRZU/kKNV
H5VKclkKQsfpGnja9UGdoKhIccpM8zVdN9oIrkN1l1iSZQgOwZkZ7k6eE2tpV4II1aHd1k0/luqz
5ewxxBsQiB1LB1xZdYQLiGfmuJumigqqjhFr/pvjvUYglxvXbjkNiZv2WVBnQxBX3ZYCMQe+sMi3
SvXL9W0TnqsT3zDZvp7kBlCHUAY1w1XQBVCtfmLseulv+zgGOvQAqg9A4bBeZPuO6uAhyieN6gBO
z8Fknt5um27XGZLnlNgL33+fbe/JakiY1cYC5JMXliGAKJaLHo/kg4m2DG9C4DIB6gd6i/37qYnC
mjRTsU08kkBow+6vPZtHVm/lc0Si1cAOSwigFg1usXNTudMa2mTgaxngTkPSVn+VrIX9AO9+gHCj
BAXkBsIql8Nry4S9H1iT6mEKGM9vBsZaNhZFgjSAuwXX7YnO8Kk5bnfSqRlbjBDBHPrJqv7YQogp
XryklzSSRMUIemqIuyxyRIt6qVGUzIvStZpqr8zKFhC5He43yAHkW40Cc1Wk/jDXxzEvK0k1RHBf
oxti4QmI9zS6ZdzGRanTT8akoFYdNm7dB/Y4e/QDRR2ki9APwjg5moy8I45r3SSrjUVajo1XXoeg
UcumKEQLObXBhcO4A89iX2HHhuqvIYXEWeJN8Z8X9s/WwX+sOa5jG3UA32israMWAWCLz9cdT3SQ
MOeKerGFah7y+vODlKhtNMU9Lg9d1XbF2kOf6APNcoYsRq8NkE7ctOxLnoQFbYxpM4UAi431E7Wf
+uQjCdCpAXa4TgzoTjlFY4d41vxGZ3RD0GUDNIeFHqajPYTe9U8mvBhO7XHfDG9G2lc5JO6qdFdi
ciYJIPswB1HivoGBth+gymAAwvcvyEWHxIgXoEBgkJbpXRvGwxY1xdWHSi4uQVctzdcopIBnD9/m
pVZ9FWdYcmxFD7+zP4GLGwpoi+J0Br5Q2zIdRg18+Iq3XdWgBT8Dg4crspAozDTxwgTZBKYYwNjE
eX8IXFuRRsg0u6C/Zap0SdDflLtin0JgI3qUYrzYieVD/qk9dlRO3KjT7UwvZhWv2J2FYZMCmVqg
PenoceF1sa/aP38c4Yu+L487FqoBltN6wcsltYIwuTNiP5okh1v6CbmToabTnDYNlgQhDbRrO+yZ
BUC/BQ4vRvr/AfQ2lsT63IBXI8pzCUDfhQDkMewNGPJvlhgBvkq/mb2MrvV/OOO7HS72NnndRfEC
O86ReUZ/n30x0FXTwe5dg7g3lwrWCoM97is0VaDpfEHdu5Y1+LMYZGVwAMChT0lkbp0xkRwymRXu
mOezrfbTDCsKpV5dPLSN7pYyNVzxx0M0Af0YWEUvoIx2kiejvcLvlkO0U+7bJ8vDvAmG8MLuUMHV
lf20SDJD4cJOTHInC4q7SVRFiF9lmLu9cUzMzzQNJFFZZoT9+8nx7Z0uSXUTpSlGRWBvSA9Z+wrU
jW69m73uVoNEYoMqikzoQmwWjQEkoRij51EXWZ+V01wD7WrOcek7Rj57RWZvHOsDlQ40KN8NcU4/
TGEIMP4AVDR9BPTe1Wevl4GiWTy4CIEnNriQq2RmZFKGuh/bhyH5GZs3RnOoyI/rWyW2wuquEJTX
Ud0736m1yHTSNHiKaNYLmnqlusNIJokfr1sRb8w/VnjEwmK3YaeYtPLXLjDs20n9pJWScqjMBBfv
YpAi5R00Jvy0ObblfrRuBhJcX4UwP3urUb99K5vb9bqF8kkfYkeU7sWkX0vZrSfcC3D2oUINdPpF
m90MGwzB0x65UwpmMfvG7G4w77yZ649UcvQTQ1xwo0a+zFMMAAld7vL4vpcNpAj3AkU6oIWAt0dD
/9ypoBvV9nbHzqES7uxhm0JUoqMP13dDwHKITAwU+Iy2G4wIPKZjHuwpSQmeL5A5HjfOVgvIaxRE
R8PP9hlUqQMNwC4qJfAWesGJWc4LGpqOy5xorMr5ajavioweTfjxTn6fO/ctsIWhtSrA/TZHfbld
S+AYJW+Zt8LgRWw5scFdAk0e1UnPEEQp9MuG7bgbNg7LQ6TTD0KXPjHEeQJDWcSFjldT2ZoQKUjd
bth1WuyF9f66N8i+GvtDTm6cVkEppyx0vGUzYLvWTaFl+0U2ICrO4XDKwaKOUT4ggs+thDq671OG
rKDAzHyyIzez2wNzx7jis43iV8H1Rb0Vmi736R97fIEXdYgqXA2MgoJI3THdKXeJDzQ9mCGTxLXu
6dZyswSe3v8LBhzxF323zQXUIqTdbA0WHrx9AX0EzbO7ajsSVZJoiV9w79/07d9Pdi5c6Lo6I3xx
3FTP7C1DgzfGL4LKHmrmkkxfWHTBGOV/t/Bti0/MpQ2leRt36INYPqOaw523W3Jg+DXQjMiaOuIE
78Qad9AwpaJMtMHi6hfjoLidN78inQyqCmPgjMlxcCNZtYwF70ufQfUA8CnQmvHVMpO0aIvNBAUX
dbtqruLmfnQovAWiqXu6hdroj2XDGGAxCyTlxhT7zLtt7mJJphazaBoCP0kdV8GcTOr4kYwGR7ZA
7hBOejN3WYLSptLXLr6u36rHHMiTbDPrgxtLiYr/x6n/Z1UXlL1rWIdxwko/xxwASEwcpb7iDeUG
Au3YxXoLMa3rB1/yHflWiz6HfRYWyC+H8q/OCeYydZtW4iji0Py+Ku4eK0mVpnmIgzDMoJWeoVY9
QrDYiLuvoWrs/n/r4e60ldZVaVRYD5J2z0zifUcXt2gMySUg8QyHO23UKZSWZJjR6Yq08ad6iDaO
fczWfkdGCAU65BEvH0n8YgWmK8eNh3npUdZreQPn0OMvRXxUk9eU3oWjSwbJ4v5HoHzfMO6Km4nd
tkOJ9DN6HgeP3duM5L+c/GrPYqUsdsl8kKus0XGgdY/BXx8saG5TfCbrMfoAEBNq7MDlsmbpJXRt
YCDwJqSV3yYAX6pukR+K2NxbWSPZJeFiTgxxzu6EK0Qdewy/kTwFxVThqYPiL6OMMUuYGwImiYF5
1FaBmDzPD6Z5TvJmcfCaKjs36rdhJ0t62R964W6gPMY8PgOy8O6WdtTOVwt5Tg/U8p5uokP6agYr
kquNivlRmROIM8UTe5zT0f8j7bqW69aR4Bexijm8Mp2gHGzLemHJiRnMYPj6beju9aEg7sFaftqt
8q0zAjiYGQx6uhldfwrmPV8t9uq8t9LndnnSxhC4cHdQr2NddclABV9rMzStjHLb2BUDGWoLoWk2
Lro+JJg3kaOXaBDWc6yGebeboCoHvx8Awe9kSKQpSq1sQo1TtWBUqEO6B3E5UOGs9zLvMxHXwaYX
AnYKyDFo8DBL+NY99JIoapXC3acYzKZAYZi9fakSUZP/lVf2/bJYgQp0GGPffmvHWiAHUtW4GSUH
ffbqA4MGmVgYSHss4CTNMDtWl7Of7VtI0n6o8Yj53P8a58nnc1C4Ktk0IT1XKDlmrzE/KaLG2dY5
wx0cdFnYTcb+/XaBPTj0o2Vms5HtlVRe9KMgX2054Pr3WaJZFYlxPM9F1jeM8eCzqT0Zne+kjVdb
IgDmlv/h9gqQEV593iNLgegtMpK38L8En0kPyl17AdYjY2eCNToW4Vg3d21ljTvLtkpMmhFEJ9AR
W9re0j7QgtHRV8BDLQgWMCv9dtdyQwVBJ+hU/bT4ZQJ7U0NnWUQUuL2Gkw3276svo+BduzNHrEFZ
rmPnkpAv5ysV0e+zI7z6/RnMjqqcoAejjp9SI3MdIZiC7QJ/ONe7xH0FKHHptFARUcn3FuzWIasm
c0/6OR2bywVvZKIQvlUUre3xZ6Wv81lXJvTenMJFQ6FIFbc0vpnNY5M2rtIItB032zJre9zZUbJZ
sbMkBx+Fi97LFLaHDrxXQ+gOows+04BgWrb/c3JRsOetXI+LeN2o0bpnDcZEnXxt2IHXNXQywYP9
ZlQ4GeHvAcMQSQvUFDBvPk6hOjlBr/f3A/SnR1oIApDADfkLQF4MNDIYI8agHc3xIYv/7qjaXD2E
13I1Ke0WDez0i4rXcvqlqAV3GNES+GhQUUkZWY8pkW+pfd2agt/fSqbA/4NvgCmOoIJ8e1Inm0R9
nSmGlw8mcFBX6tCEdRGcDwfscLw/rCcj3D6BjyiL9Yp1C6rv0vwAkjMbp6hWd0T6ft7S5nJYX5mJ
MrPBpLfLqZ1R1mt2dZbIo0bcWn6Jx/C8ic1uBKa4/rXBt5PKUe9ah+Cr29S3dzoey8tdWaEmwDXW
y5+SoLgSYYa3w8HKJveZaNk6ygTiBJA+koN9zK81Pz2afnU5BQa6Lkw4j3giWMDmSWWTfg7Q13ja
4DazK0gmRRFYl6ylxSPXp8rK3SJ5lOudYEe3yvHXkcJ/DPF4wlbXhqyCh4AVwrlJ98VNvutRrN7Q
wA7lCyg2nbe3eaZO6+LhhRLuSmNToy6p2u+NGruOJfD3zV4HJqMxtMQwrAChvHXDdlJBksTwFOXs
Ac9g7qyw2aW7OA6s53+450Qo1k3HX1nk8qGiDlnkKDhiy4PTBXKMQXqR3299JWhlgF8VZSmg4ZwP
RuoIBWoVI6b0e/zSXLOLs3qQQK2HxqlYW2eza7s2xwUNQrqhV2hseMmlOrvsqT+CajPIk2+ln/JT
60Kc4Yv2Q3o0/D/3DjZvgAE6aJ28I/shedxHEEbCXW28artwFvFabXkfRvMcDALiZef9fJ49pzGl
GAEn+s8RMKvZENUOAgv8ccI1LcYQ5Wh4aHH4k589NVdM7NJ0k31xb1+IA8Xm/Raj1CqbOUcdzrOs
GJJR0E5Dok362COtukta69ADzTob6XHqdd8CM1Rqx3u7tz+f/1ybZ21lm1fdSZW2jHIJwUPdpS/9
odn1X9Kd8Tw+/aNSjevNeYObu3taK08YMM6VpFoT7JWyiUaVscPE5V+a4Fy/Bft6VkrowOUOqLwj
yG//udCF5qw3TXsboKpKUVqyUFwvu6PUXfXKozkcG01Qf23l/bUVtpWra0BPAA8e2KeJe4AxBsst
058tBmBr7WZIS/f8d9ns7K2tcUHX0eauwAsIuBV2ENy7VPbKfQdWZNbVS67Sb+etbcXbtTEu3k4S
YJ+TyW5pERqHeePn1LqBgLlgUSIz3LWDyJYUxwlaK2V20Mih7u8dYUeUfWu+OlsvhbtqZEOlSwrr
vULG1XTJbRFK97Zf7zt/9K0X/ZvoKiVaE1dWYN5VKqQZ9qh0LKqj2e0zRZCrts8oZpQB2YZYMz8+
GKe62eoRAepjNjHVF0GJUPQCxs7g+107meAcYDHw0R0FZ7T1lRCs3xBNMy8ZKWqL9zZZ0OLY3rKT
Mc4N0qlXdLzv4TUqce4SfdzlqX2IhS0vkRnOE0yNTnLR4Lza+pOVvkRW71axKDttu9tpLfznJ7KB
0XHMv02hFvY3eA1FBfbJdBU8ApGdorny/UeO6m+DPGwmsinJdAJnaJVfanJMc0iD14Kb4OalAC3r
fz2OJ/ho6eLEQHdi8OzBeZiA2QUr6g3GVqA1HYKUEIR6jmCG67XPecYDeSANxIMGuXdQSNAQPLY3
szd4Q1A/MiDCdLd4s18eIqg5mnjZ/n9IETfPGFjVbKifYE6Lp4Hp6h7lL3OWhuj7yZxubCsOzn85
lR2id0tc2eASiIwhsJoyNsTRS0E18JgDL3uTPPaV21+yklq97fyEBMANgI1e8dj/+sM+vxF1Y0Vr
ZQdnlcgcMtfEKrDWYQYDAQEGNC1FNjYP32qtXECppj4a+xHXSj0xXaM+VuCiGETTEtsbCuAFG+QG
vQ5Xw5tREg/1gFEfDW3lKg5HVXVt7XbEqs5/uu3VnAyx8LnaMQJgFhA+KDCyqkT9YhR9QNNGC+y+
FWExt4YZcR052eKKmWKibWrFHbqZD4gp7nxsAu07g1fHRybwK//AMH50k+3nvUiMZPvYr0xzDkrT
VG4KC2XA9F0HDKImLoOVdI7b/xp91qNrLhoRFbdoazlnpHXSyJmJmmAGg9mwTyEUmwryzaa/g+QX
FDIY8X4HPStANZTrMULmrN1R/WkQcgFuZs+VAc7ZyaKObWYgXBo3ya0OZvblPnqggYrHt+4j5EtM
2fT3arjsKWVymuYdK0MJZEFsoPtxaz3v7iwzvgtUKxNc5iycpszkgm2YDiDMsI/Un7YO6pXLYrQw
zvdy3tqmB6yscSnU1COttCeCzg/50feeVfxSJsGCBCb4JpeWqAkpVPS70/EZQlDUfKyM4Pwqtggh
19/lFWS0ihH1rBSkW5DAuqC8puHkj9dMPN3EjLh9o4bV1zQUYZsF34mHSWlynTqjhcbMqOzi+Vu8
BBYqjjT1ZznshTUii6bvvMJmxHXQJWPE4m+DYGpZvUI0THwOBTqFapCFtm+qr0yneRgJtnPzzK6M
cRG3iBJi9Lid+iBsxMBd57YiiqRNn1hZ4OLs6GT6pDR4c5GBrJ21XaKDME0ShB6RES6ior0wQ8tn
LHxdfpxUaI5Rr4y/nve8LRuYGwW2ALT8jJLp7XeRxr6kdoQWz+T0rtHva/mx1gU2Nq+jgEsyuATj
uuV7gCZtUio1CNNOc9CPTki/RY91kJQAmkQXYo7qzTVhLaoOrDBgldzHKQHnx2P1BKIk+TLRr+Ro
Z9Wi0n0rauP7/7bBfZu0sjI1qwGKUwaoegy7yqOu+mhhnqgM4/BDQ2Jrc2zJq/hQ1XWVpw5uPSUI
qoedc60/QC0Tqqypr99/wCNWK+PzERwCjFyR7lHjG+kfDHBUN0Jq581PBLJtJkgC6CQ/Niibw0zi
FjE1q1wQKoABt/EcCKX6RlCika+99lEXgR9uhQVowoFkFUkbjsH5RT9oRhd1uG0P1Q8TtM5t+fn8
1rHDwge5tQHOKRJt0gjEwyEHMcnoqKduP2cQ3co8u9ASV+qb3Xl7mzUXQPHghTDxTggR7LduoRBw
3o6MR1jf2UcdN2+m0GNl6HDOobRrdzhyIiLSzSbj2iYXXMFVlGW0YzTPQF3fVdcMC1LuxlsjAasU
Ay+KbgObCNu1Re67VcOIHC9jLdPwCpasdvWF8cyee/JQNDKxlRXXtrhP2FeNir0m/3xC6rSggyn3
sQpa11EJmwWyPVMhAM9vnoXVR+TOtjZVsaLOJVoNxYXUXVN6aQ2P5x1l0/NXJrgzPWu91sYUVZKp
3MzOZ2my3fMGtkM8o8MyX7ml+bZ3ZIOgMrULfBJgWEN6SIEQTr1cdWWfyemJfGJ7zzCEiHwig9uG
S1tFqQxLwjLKYD80WhhVV9YiOlzMrd6dZh1jXzrE2EGEyLndOPQJ1kRxubDAQE9e9XGgofeIRgYN
WCv1I2ULdDdeFVsNMONxtWyLcQNbG5CLZ13GvHn2SSOdoFOyuW8nE3wDSHWWdJy6Go4QP1UVFCNx
H7QbyRN4w6a/rcxwcclRYmWiikbwihk9x3sSpp+Kb9oV62yBuf8qvlEFpZLIIBeUtMKac8ge4jIf
lV/Sar5yWtGwFjsj79xhtSbOHaxKU6tRwRmamidnuqCj6VYYvrVHEYhQZIitdZXrx0LOHWrhbaDK
Hhzts6qSHbiea/KRoa2Vu1lc3Cl0u6u0BTzg9ZS+jHVhehDb/AiaeW2Eizx2UxZ5po3ETzJaXsvg
Rd1pDT1Wah25EZ0w+lb1ItZnkZNzwUEewMUS1eBsH8kvI77s6x/TImhysp947wzgYwZvJAgveAJb
2TESHZuHZykr7YOIZrXbV6UV6holYVT0/Y8+tUXggO11nYxyN+uM6lZEJhRNNrm1IXdZXYsVgTcP
EngNwfDJOM15yJ2dSlXZtch/8y65JKDWAIhw2tuX5gPkXo6spf+RNxBolf62yLk71Loi4B2AtGq1
yZ8jMGuR+VLXREiHzc1bmeG8PZVTcPRWKGuz3nDV6YiHRa+tPp0PfJtHd2WE8/ahnClIlNgt10mp
S/GcSBztOzicXGepHs/bEi2I8/K0h+BwnCCU2w29wJgyQETm5dTG/nkzm56+WhLndFGnKI5FkGn7
GhMyTtReZplheb2sam6N6VJ/BLxDUE2InJBLhHPZ91W9tHjHziAQholVGn3kXXnldTz0roSIK9rY
qJzjTgudFCwNiylYheAD8ZA7uLGjLBpA05r10kDWVEJ3RYjAYlvxLhCdPg+Pu0swVR7XCU4P47EC
u0sJFgi8Wl47XnmphqBL2C238r47ZHhQ+shU7noPuYxoQr81yzJcSrP4xYJM0vRsivg1t28bq/Vx
0aGkpdY5Dt4We8fVd+2hDKKvTPpWunKgViF/+ctoxLcqplLtRvDyoNk3fIosv8btV5jghYviwoSR
mssss1ik3eTXFvin9NsuXI6M0iY7YkRRUPQJopLNRQrHSga4Iihri+YmrZ9n6dm0vya94Ha9fRld
fSouUkxdtlRSjFOrtUEjQUeAaZJRty9d3S3UIyPwkHwRME90yLhQQbOpwudCVbbofXUoJCnxWyev
9wiPojuOYBv5OYREUuWoVcFBkZKfmX1sDDsY7MfW+vxXAdfhamdqzalWdo3hQeXNbeVhV9valdXe
Frni1UW1+ztrXOHclY4y672ke0b7ZMgX5XSYjRmsWgc1/3OqXKZJ/m+e57svSk5LEjGKwTzbF8jy
yuUswvKLvhAXLJTCTqvOqllL23ajKxJ/HzC33w6iuQeRHeaUqwqdGmCAnivcDIcJTxx656dd6i2G
+tjUIjDjJtzVxpONjHE1FYqfnK0+jqR2JMgio0fxKgDo3621z/zEN66jvXIE6D5MgkoEV9o2a6Op
BJUoAKL55NWWqragdkcdWHvDL3aWp/3E9C1Sj7EkKq+jxtNXge9vR8aVWc4dkzEfMiVBiZv+0ndM
iu/1DfH7GOJN4v9BVm5WGit7XArriiWvLbVHm8ylkONzGy/DxrZBeVC81pX34xfRs8t2p2RlknPS
FMJ8c8zIgBOgl5s7Nquh7KS7BdSDqS9SixVa49zHmqRIISN49rug+cz4YykgJs+jzxp109c2PB9N
Ng/Gam3s31cHY+m0PDYYIHBQdHd+lmsDItOBJAmClsgMl9D0LFcaRU8Ab4P0bWpc9+Q4G+AtEz2O
iLyDy2gzJkQwfTZg0iU6LvozHQSdP9Hvc8mrtLqmTxy4go7JdtPxUqUXdGI20+Ppg/A5KyuV/x5j
NPMxC2sNmWuXf/fR+YSl11DAKjv0L9P6swYma4w+xvG3VohuZYnvXam7WgsXG5QBw44ju5qOHpMW
ABX6Xj7IIUFl+wGdQQczxP9GPz5XtQ24GU120x4wKB/JUFku3LgTJMRNL0YrgtGpguuUf3qT7daW
coomWVONoT3Lbi0ZLxG1vVLTv5w/l5uOtjLFOzJx0tKuUEVH0a1ahWorWMqmm61+n3NkihmUGfcb
3EKg+mdjNtSCmIYlKGMFRl51cVfBBZyjqS2lMFJrfUDq3CuU6dAJ9fFEZrj6C1j1fMwK1F+RLPtW
WXsScKaqkNibZZZ33nzaMpXz5rG2p86OGPb9Up9dFpmzb21AA4DGj8gNgehhYxNiYK8McqlOG6xc
6ZcRt7VLxiTe7IzYNe6ne4ZtZWAT+175KgJrbuKR1ka5ZDdo/QICd5Tn+p16ZDed+CqBcrVbPqWP
0Dl105vIGy6cy9bvRKhU5nPnNph955W7dG0lEwdAAADmorvpO4TNQImXH6Vg2emH8tKBQrse4ixc
ih+RtsuY1V5zeRAgwdnJTbRWGcKGuq8KnzfjVzK7SutaR/ZsK9JeEbktlxPNlNp2WVsQbMqIO7eg
sc/BvfF4Po6IjHBxxCZJrHQUV7zOfjDBVjrfDCLdYpEJLpQ4c9TJhD1p1uA6LUq36vAcIhJCFYRe
flBitAdt7B00tfC65yntlya91OgLKb+d367tK/HJD/gBCQP8cZrJfHC5yV/YU+niRr7up5cG6r0m
BKgn+EuLXFiRFzqChBlhpQlUgP/qA72tPlleU7nkpff6q8IT6Thul5irRXKBJZkkAqQ03iv0nRaW
mACMs6AHBJVAPFA7ECIoaf7HpuJioitgNX6nppHWHbHjCnkg/7WEkmt6o+6CZ8Gfu2C8LP1xbwbL
j/Pb+ppb+GACZRyM/qHdaSBjvw0mmGwjRkXQbCVoQ+HF+yU6dt5j5EeX41NQHYxg8MFDPftgiIP2
35+/1OD6B6k8qOoydU6+HCF618sTxZP7Ei+30jRfaKlIK2EjZDEbUCMHERm0xXi19cFYMjJJeEEb
PDwCsTe7GnQggGyzJzv0UhyxHPH7CP3WJJcckqxIeiUHXELPmjkYMTbij13lFXJ9KGaHeiQx7uQZ
tzJISgneb9hPv/2eMM101ADa1qGsxKLQKjnEIBUo8wrvN1JihWa+HCLbEvkpO2rnbHBJABMEjRQz
iJB9JXtIAdAVk16Jq9trdd/tz3uoaEFc+Jczubf7Bpgn0K9f0LwOZfX731ngYr9EzFjNCOqHdDb9
steOtUV2HzHBCIYhCqhBU/XtV6nkonASCAL5gxk68kvqEPe8gY3Ywb67ZUMtTFOZpMpbC8kyxBF1
cKOLJpd+T0tfC/HO6pWe+ihbuEz8P5CS7U9zssmF5Br9V1XualzByYUNUoZIsGvvM+bbNXG7Bgld
Se9NwAbSZd+rQZIdaC5IK+/zJZRnoISOJhQ0sHV+/FleukY3xg7yYBJoqR6lMXCkUBeNg24tZGWF
H9YspTiblBLvtkn00jbH2HmRmk8CB2CbwR9KTEI5IPSF1JnNX7pIkstVb2UYvHuaPcYkMV1IXhea
NwsmQ9JQdCw3w+raHndqIkciJGnQYEouq1/5tR4kIXXTOBhDqCpjGE8EhGDn/Nz6uPKp0jOzMnMC
JdLopnQupfwnHoXm+WJUC+/8Vm5+rdNO8tcxraay0xeoBQvIIslkcce0uuzKP2dlgOsBIIjMi318
p1k/dvU0TuDn8dPsy2QdR3KTd4IDtFHBwAZSnoyDBL0RHk1klq1EaAQVN/tqDHRgk3MoMkLKGxSm
mFuYhHz7W5nBweu6rcEqgEXsI66yTxYVuR1bDYI19JYVPw/yXXyl7XToB5r3oiHuV3z6O5dYWeNc
cCYYVZcWaMZGGD/R44O03Jb9jQwGA1OBYLkhe5Cz6kUz8pshAwIrCqbHIW7AZ1g7NwikG1BPSDLY
dKPQWTCO0h4GeRbF9O3dPFni8mwPjJhh1QXxU8x4GyHy7Cfriol3QsDWT/640wFXsYFhZ7gzRn30
9tMNtC2baMSnGwCOkJxQab/VH9C8eGuEK4zGdlbnKMqhK//cI0MNu3yXfOn85sB64CJA51Z6ctA8
YdwMrBHFRYxlqvXKoJiDGsZPjfqTxB+oTFa/z49PqLXZT/a04PMgPXUX6Hedj0MbjQ22W78XwM9O
LI7eDnoOT5PvikvHdVzIO+x6y8URBtgoSI5e+e3PZ57f2uRyOt5rKlmPkUbiOVho2AyP9vRdsK7N
VLVaF+dqTW3Gem+hy9371QtD4eAtNbC86qC6aEodRJDK7X10sC5Ao533CuNpaUD4BNUEWCbMXfEj
wVPILLl1hJrVdPWQ7pKgAd/sKDi/m4FiZZY7vm1Kiw5i0/A/+yFSv9pKmDWFZwp5ejfDBCb9wSCO
YAgh9bcnd+qgAJJhWAwjNp0RMhINutcP6aFeggpUy6I722apia38bY87xPI8yI1Dsa7s0BGoTGkg
Wk584DIOTY8uH7OZeQKXed8if/18v22ynL1KLKPUmk7GeEmgSe8DDw5pWhkcvVVIxLo1m5XGan3c
d5sKY1GBYmDYc0hNOGHlSYEBxZjBj1x63XrZBF6S1C+8/NtfrpJLnwT0kYoGKCam5q+muXOtaXan
+SaG/HZJPAjYEiWM68c2+nXe8GbFs1oxl0gtmtbamCHQzMrXaD5m8ejZ1tfzNjYeXt9+Qi4c9+OY
LEmET9jiE4J6zIfi0W17sdwnn1lzGPt6jP2sFwTRjaUp4Fd0QIYCzB9GCd46ztLEemFlqeEZ6uJH
ve6qC54/RQPvIitc1DRMMo2LkuJIQO86tiUMNplBGSeCxWwdvTer4Y46KStt1KaMkSixWbMG+ZMe
64vOZwVdvTMO0x8/5IGQarV93FmvCltSBp29loNR3aAvZfPn/Yo3BriD7aBNkUCoBo3Xsnlo2080
F8EzNo7zGwvccV5AFpah7QrMXZ260fBoRYFsHsp8L7xMss3g6lFYYvhSKNNCxo3z8HgGDUrNNkuO
E2gS5K5lCxxgey2/LfAXyTGRbLUcoNhSz7GraQcl+rI0oW6Hi/Pj/HEVWeLOTW9Dw2OU0bFQGwIN
+wqQrlH2CyYjm9ryY9IMwXmDgs0zuCMEltwOBGHYvGTQPPAGQwNH4GpbV9b19+HH55ql7VOtgCe0
T0D/YjSLfutRARi/MtQdH2puvjHHVrzKWWXXmW2cICjIJKhKkIY/nt+x7aBzcgbu6KDZFBUO1YFw
Mqdr3FZupdq5AcRZ8DrJzscZrza489NKVdxEqKE8awoL68ahmWtM+5QKctD/iG2n5XDJz+nqCn9X
wr4ONO/bAwmnfVu6Y+12PgN8QirO8YWkeyK341IfgVD3gq47BjpAuMdurEAD1QFEZXwFYmNF7OmW
K6xmWJg+t6VcoGh7vdah4Vv6faf2bhMlD/mcBUpcB4oBwm2Mk5utg/+vHLvCPkhS+1ynZN+0swhk
KPi2vA512ib23LTIjlItu4v1rJHEtZ3v1ZS5f+Wr/DzfYgyF1BRYMYZLbOn7kIVl98eTMixV/fYf
kwsgRq6ZZdLaGMjQYleNNbeaRVJnG6++b21w+RdClvOyTHivaAs0OBjMlfpygLsDY8Nedn0g3cWv
mtJRIHKa7U9l2dDrYozRfH9vzG2j63JgXasqdbt8B5FBnyRPKREha7ZPxMkQdyIoLUZNr1iNsdyY
6Y4Wu/OusNWUwoc6GeC8PzGJNfYSIn1juARTGPFd5BcXdeuqYRFAGubLeXvbYfK3Ob6dl9UDHtZG
W/fM+r5tv0m6m88iJhTBx+Ff0cw4Lm1HUk1Pmul96SyzX6TmPTodplcuIr4w0QbyCAtztqSokgB9
G8odmzqf9lFYR4GxU0N97/ilAHAgcAiVc/omzsDQmKKJSPtdPYajCGMj+n3276s8iUaBotECBzeq
byXndhBdkEW/z+XJMsvbQcOjGGBc1yQNnT8n82ZB4eRgzDlWf39GIpX2Ev7+3opctfKyKPbqXPAR
2KF4lzIgCgxlOLAN4B3zrZF57KkipXjXc3LqTf1xxJh3PYCVGuLyeX9Blbs4EZjcIMfHwlY2uYXF
qsxoVfA2rNwsYf+ouJk/lW4CXCcIdw6Dn4LlggRo2DzGoSLqJW8eqZVxrhxQM6DipsnO/USC5FYn
/yyj/tBrzjcai6rqzQixMsVFvDaO1SYzUKjNXeu39XFaYr/tRE90Iitc2IPy8oRXKHxBPT2MdpB3
x3o8nA912zXUaSU8KlKta6lW2cPz6Jk71TO9LJSCfq+7yTXCqzvvS0Fw3Rhhf+MjPEZSMiCfaso9
sH6NWrpxAsNq/qTb0Boi1LOM+T63INHspAGdLI9M1BMsmX2cMwfD4dJ+OyvxHDtIyclh/iUlr+IU
CSSVvOapuDDuVLT3yFUR1F6xE6XkrZbG+oDw8IW5i1pbHQaClkaveYMeSjeMkgq0Ad7wtfhVZIfy
wBBofz7LwzZdB0QE7AgmOnFvg4FMJNCezACKJPUdSfPBTc25cVP9x/m93T6CJzNcYK5rSAbOzEyr
XEqR20KMtKRQV7s7b2b7YJzMcKHNiKoUYjDYxVrHRay4c9r70RQUHZs5QLFRMmOK3wAJCLdjCwVb
B8U7r95dzuTSEb1Fba/h9PucF6a6rhc1RmT9Hup9nSIFY6t5Xfvnqjnsw5/McB+ejrFUSYkGLFxu
7Hpzul9MoSKtaKu4r55CDrnvdGwVDc0jI71UJRdPeD7TQmu9/mfkRT/PO8D2xXy1LM4DKtNO7KLM
MIEeKmEHQEkEYV/bH0M1VPfG17/9WFxeKyqoovWYr/Lb5moihyS6NpNQsKRNh1DBts+o1fAgykV7
MgCtkVSIxDRkL6/9JbgiwXqlXUlXtht79Cq6FpFFCkzywR90tbIyKoDlOMawi43ksCwBtdqP3ORO
C3sf8O2YKnNEfKOBLl66uNIiH5poEMT1zdizMsMdqIIWhjRLKjgfe3VXG6ZbO8rRKX9NVJQz2Zl5
l0BWlrgz1XcxtXsH22ZemcfxqvlktJ76oN2x2mbcO+mu9s/7hug7cQfM6qamaSO4H4kw+IRdzDU3
1gTL2kyLmHCCriw4ySCF9jbgLdJcFmODvJxqeBNqncqlVh/0STm7Y1kdZ0TAFFXI+ZVthg4VuDNQ
UwHGyJMfRZVZqYqOVtFEL9ryUqeiq8/21p0McCcXTp1GVMXddJkeiLlzmu+DkJFqcxGaAl0mA9TV
Bp/U00aJlCUGqqAH6a/ip0H9xdX9wWcUAYXX7EUtqE1PX9nj3CGf07TqS/S9EsiMl9pFTVkdtWtF
jr65dys77N9X15R+XmSJZo7uDeNzk17V5jEr1I8Eh5UN7vsY2kwtM56BjUAqhzbHYN+kjsCzRd+H
8+xanmeJxKijY/WOonPQCLRrtovo1SK460C+QG7RlBAQ6if5uPjaZYfQbcme5RWfu0P9PO6p6KlY
9G24bNE7XaOqbIShae8zI9DyxBW2Dc7vG0C3b7+/vThTWpW45aj1bTVeKKLDvwXHYRyImqbogNmC
wuitgWGiJeSSYcCA8rdn6HUASt1jQ42reSD3ifKMLvIBkm8PVBJldLY/72L4yjSXLSLDzGJFgt8Z
N0Di7HJgjgiwqMP+fHwTmeFSRWPMqVz0OKp5W3+Ju89l3QD8QaD1J/mLWh5jDDVLgyaoXbed47Sv
XIAYbLvvMOme+zO5bYfbprkrRXxr7Myc2z8uNmTSJAGkhv2bUjmwAY5op2/RcpvHYOwUVXvby7Eh
vPGaJ3hCLbkbWrmeHALxKRLkRf+YQczEaeXw/LfaDqu/zfCTEIZRJZ01INwp0rNj7PUl9hr7W5Gl
gkJlu3gFpve/6+FHIUYDf39PwHkwHtWjESp7CZhb6o0+eJGD2FcE4UmwfRrn6lkuN1bLQsU83Zjq
rusb1/pzYXVcM1ZL4vy8V5u60BMZaAt9uDXba60sfRs6dee/kGglnF/jCXGuywbiL+kiuXYfTiWe
XVrB4dluUKzWwrn2HKWJqtnAtVWgbn7l/EEPSwFdOqRg5z0VXZ9Ei+IyYKZOUOiW4HapvJeKu7S7
G0Uj7CLP5hJguajarEZYkWbtuyzH5NW33rowaxHNy/9IhCfP5hKhHlXE1K0KLyqHiYFuoBlhBWr/
+jZWheO+2Y+y6DQx930fiU42uUyI17jYcHIsjhSeftSDamf/6N0xTK5V1F+igL7dSj95h84lxUpL
JFPSENEZKIW95GCI737AvRPvjb6ISVzgGzxGv6KzmuQFXtsgMrCrW8VT0mTX6UvwV+dK5yJEs0xD
RRwE8xxsWo0Xqz8c3f+ACcwG4WYL4XSTxxX3g6zUpMYVxrBfQOTr5sbkC5P6ZsGyMsK5n6VNwIYY
gAmC18/VnfzC1EYB6HU7OqxscO7WGQBWUQmdB+OGXdMXDF4X12jfQ+1V1C3c/Pq/TVl8/SVFSR5l
EYJqayYHI9ICVQKyrBTpO25Gh5UZrgpLBqMwogFfP5Oei3ZyczXxdMXTza/nXWC7+bkyxLlZ2vek
6xMgd6JP8TWYKq+S238YU5Mv6k3yYhx7T/0iOrDnfQJSsG9rTFl1prhcsIkF+WpKd7OIolDgEJbM
J6Wu18rEhmfru/4wXOFxxTNvkr2MWlLkEEJbzGPWNzKj0uio4FNJbcBEBjMfpUMbyCF0tB5EKFiR
X3CJyUlJ5CRUArmA9sOq96aZu0kc6pHg0Ujk5VxyMmMMl9sDuocgXx/li8n27FJQN2z7AKYagK2F
xCwv/FPnVAFsLAVltPmkObeyiORzsxgGeubf3+d2CtwJSlMvCl73cYmds591d1toO8kJpjh2BYdo
M92tbHHbpXSd2pU1c4F9fP2P/t1IvN7FPAPSXd4J0uu2E5yWxoXUGT4gyx28W8nDfN5pEqTp6qMc
PZ1f1rYTnMxwUTWr1GaQEiTxvC2uCmrtqdrvLOtjTdbT7vGkrwWVywLTiEwUulH9Zkw9zO7sk6Fz
jcHY06H1tMa+MubFK7S6wH+QedDZcp2qhAwqiAEmJzy/8O3LwOov4qLv0qZKEuuozo2H5QkBBKR1
jtd9BRmtHKKhsGtEQiHbFczKIheGrWqc9QHZ+JX9wAD7geTNtwYU0XIMifw5fQguBitjXPjtU1qn
C3vmsCKMs47XA1RQ8kFwvoWbyMVgrYtJ3zDqfjR4/Hiv7OneCuhx9BmVkHMQNeC2z7sj4x3Nxup4
OuS0HDWnggy8HzmxNykhHXMvh9KvPl2Pw6/zDrJ9Mk62uKUZE65vmDaFnlP8QuCXbRU0Ihvb8fFk
g0sri7GYTcFslPQy1j7Xokbi//g+JwNcgJwkUDjTFL3lwXDTz8ltDQQKyPAsLz2Uj8k+D0VZX7Rr
XJQs6xKgpwG0ZOVYunMR5GnpaSJ46KYR6EUoimbo9jvZpKxPq0m3UVpY8eIWg+q1o+7piSNCoW6G
/JUd7sDatBxaQibGKhDvhzs2kwdU+pO0Y/K+1bfz/rbp2ytj3IGNi6HPBwO+TeR2b5d+NBykJg3T
4rkQybWL9o9z7VSVBn3qWV+WXEiLPzvQp/DPr2bb81bL4VxbmbKCNgpIl8djfYDbXRj37V67Kg9s
nNH4KmJ+3EyXGIh7nRywFJ63PEoxnllhhNJvoc/ZFMc2usBt0f0Pad+1JDfONPtEjKA3t7TdPT3e
aXTDkEYr0Hv/9Ccx+j81BXGJPZJuFdE1AAuJQplMueMgHscOe49ZSyKLdOTEVTUoIT+31XWknNLx
hbN7m8BwWQ6rX5eVGIMieF+jbREyk0+Yg/LnN/SY+hDv8uSDcCw5weC/fK+fG8jK1zW9lZfhgstp
DrLyozUjPA6zaz4amF+bD+nX/3/mVlxQqyUy/p6EBnRqc7wZzbp0WvlKNr90xuv+Pm6fqcuiGEdf
TK2e5wpOOETPhYJegutciO1ei2055RW8tmbXflkQ4/GZFP0fKqn3ZjA+oBThSw/meUJ+EdNy9821
deTRUdHo7LcUzGoPGXhHObTOQLtcuEsaPy9pFsjqdB3PjT31qaOl1V3RIC4GHfj+tm4/KFd2GZSH
CrmUSSIoDKpP1XlxJVt6xbBjOmJeWfQVJ/fnw/LWnv4ooboyy8TEsdKNiFfhMgO5yerIEbt7QedV
zbkngQmJlbrLMjPCULl8P3qQP/cF1JOUAHyF/4k9lnPUWRboQdQbTATARxfdOlkDKpcmr2bFOQbs
ZFXbWbEopyiTCd1RGc+add8ZPaLBq9wwOa6xfbX8PHEsF3Q7Q/UmHXG1NOZh7A9V608xB6p4G8YC
Rzs3gmbgKWH2X3rpH75c/Pa1f1kDgxpRSvSyVvAmqt5nh15exCPP8qMVTMEfKcv8goNsuygxjFyX
FBTKW48q18Ye+ce4VtFNk2FmeP/c8vyAgQtrHtGbCjhAp8F8Mkz91GqW12vlE5Sq3sAFMNn79rad
AVQ+CnhjNY3lGBh1QSMNbeXS4i9LdbLSV9162jdB/+TfEfBigoEEcZktoxYBCYXQvCYjBtQH44tB
5mNt8UbieathcEFbQHSOBxwqb+KNpd2T/iTwJL04Jn7LcVuxtJgyVpO3nT2nnjYuNuG+fOnLdmfP
2OS2mMtWNaoo6wkFhFvppLp4l7xM0LviU/7xVkTP2ipxNhWKrhUg5UaXrquhkGO4aXr/Vy6gMnig
YyRRJTUC52F8neVPijLYcOts5HjaR+Ph3rYxsGDEZqrLGh5raiCB80u8XnzVyb3pilZcmsjOHlO8
Do7ZdytAE6vw0r9y05B0Kb/9CTpGYy3ZQNKLJbQY+2iICoFSByWHMsPkVQ4ul9jRu0B+RyEEzAy8
saPN77eyyEBGUnWx1evAQkxRGt9GzWyv87HCCE2qZ9qf1EtXtpiookg7cU4S8IC3OsaNm+VAKvIt
L3lTcrwlMZAxRqO1SCnocNBKbkvDi9B/jYTDvk/ybDBYoZvhOEkpYghN/wq4qFvD7Xij4Nv5pMt+
sawWQwIyWrHBQpIzqR3Kexf5qitk7uzSo8xLS28HRit7TMYMuruStnR424uDm38vjrIXe4JXK/ZS
QetNdlOf1z29HVOvTDLwQVTBkK0ODcfZp8E3g1tESYc4aBU7Py9Im+HQOdq3/U+3eUmuTDJwUk+R
qoUtjvlSXyv655Fc5f3nVPg68YZCKV7sHOaPmu4KGtsx7bRSRm6mNYZDH5O7Jso4oRL3k1E/Xdmw
8igdKsoeLQZt7s3fu/9DjLw5RjeUQJ1LNsVbFQsYRhoJECTCJApxw0BxiRcqdtTZwgtG7oLczdFT
62ef9r/Z5jto9c0Y5JCVBl0pCtKQCmiEiOjUE5R+r5rRsoskP7Z40LYZrx5JXW/v8zEwkpgQholp
b2h2NkESXwbykWqLYeAQEhNc5KfV7T1rDKBUgtFC7R4zhfOJUtLnQXiwgiHAHjv7W8lzGXYIT0Yx
t4LcIUWV8LMJFe3EDd3lJi/txcu8/pVnkAOVbL9/06iQVxkIXHT63He3WZfZYcThRuDZYGAkRkey
NiGV51atED6AnVaVPAxMxJ/itMHC9neQZ4wBkDDTl7aZgFlWfB4EN5OexIqXmeQEAjITi3Tt3KF9
D4/GLHP6l8oH8B+lG3Kuz7qf+lnAY5LZDLMvB4xtF+47ITRDJKXQqHCjgNUKwhnmMa+8/Z3j3Wgy
Cx4WaOoQ49ChqPTLXDvxoQ5M13qeZ1/xUh/T1vsGOWAlM7gxFHk3ahbs6emhMx71+nH/9zl3icxg
hCpH0jLLcIWPvqnMzopvs/ItRsJa54z+8ywx+DAt1VT1LRyiTB+X6VNU2Y3e23n8LHDvZI7vse16
o661mWFg09TUxnyOTa601+5gPKfH5QXoF/C6VTm+x3btCZhF15QUgGSAUbrpvWp+qIfCSfW/9Aa2
Xy8dtM6qOyCREImeLAteNsXuvkNwsIEtYHWSYhZDg+BCKNBufdaLN6L9HdYpDDTIFhErM0KduorU
h5rMb7HSJ07Wvu+vhHdPKHSpq9AizJOhrIWP6HNwI3Dto6DZhQ7VLelae3qeDy0H9Xibx6DD1JTd
ELU4TcXwmBq+hMhT4mVUt1ujL0jH5iyQwJqjtoV3t1501wdgkj5CMPxA+ORc2wEEnoyokmACg6Xx
U0H5iKY2lBKiFj0ltDJnnosZFSYB70fiK2/7H2wb6y7mGL+QMjmWTKqmo4ePkXYdyw/7v7/9dS6/
z/gDKcZ0FmtMlNTQOrKUg9Ep9rRwAj2eEcYF0KccDr0K557F+wTSCM2D9Ac8s5KoX9bB3AkZWkKN
RsUotZyjBx5T6J1UuRFJXSMl3v6W8T4Jcz00Rr1kMmigoe0S1OZR5fWKb7eFrtbC3ApxZGRV1mMt
SJanL/13mqnon9Pn1BEmT/aLHFThf3g//NxANqEtVaQYIhEJzfEEzgin/awtDw2IryhnRIOpLdHm
vUy3b4iLRfZhik6RPAQ7umNZpTPKI6o7gx8V0unlD76XoWC0H3qTaL9httNUtKiEehhuvgIheK5e
NXHJcYlNB7+YYN/0RhSBWG+AS/RJi/EvF08M2xQ5YQ/PCLNfsybkcy2BFtCEkbwF0ZrodbrEsbId
za3WQgFwdUN0odCF7Yy1xN/D6wovTyqkRXrnR6aR5wS8RdGwZWVNiuREnwkioK75ZBrnpfiWJZwE
1eZ5XS2IgdCukwdNolF3PTRXk1rZBak533+703Blgy5ztQxDqcclabBpxiPUpDzpoD/lR7AZBnzd
ws2YcWWKAVPQNNdUyAAvWPm7kT8o1QFPaM/KXavlvYl4O8eAqtzGU1K0wG3VzNxYeMkny90/m7zP
z2ApOp3kIhpR42pVfTjoao1SZKnJt7OoHfYt0VP+21N8tW0MCtStPpRNh7UUWmijqiyU73qM4ZXl
xqiIp4GTd5g4JrfzYBeb7KN8mvNcr01Mrsxq+U8y/1Mruh3OyTHSh2Pa1S4oFdEp0txrcRWUKfg+
ytFOdExnG/0ZfCicveadbPbNnpVEmaYEm017sdPDdNDd5fShq+7wMxKb6L5aOwMjGCI1C5mS907j
VSj7cZLZaeyZA48yiuOjLHlORwY5LhecvFGvnAHwwWOf2S6br1ZC/4LV2Z7CcRTaGBMnmr34oGc5
9t6CkUXBm+5BjU7bSF3iGk9/5a7s030IW71PRoSZhUwwWfzQqrnTiG4v6rbQNW5Y+IbK4ffiAAv7
jDf0wuomne5kKD3MhXmaKugOm2AMLs1XteKdDp6DMOASN1a3VE0Mptm5C+Lyaxl29mBVoNr4sr+V
//IBLfyD7IuGaPPXDwj6oLBPMsRTrdfFtgnOhfZauOls4748Ks4HJdZ/odTd3s+LWQaoRdJ1IGvH
J+zeqzMlM8OoyH0MNlHxFu2qyokSiuoP1hNPSnEbUy92mY3tlq6RG1PFOGMkVshZqDeLQMpAaRde
fmnz7FmKATpzUM/KLGVapkK2NanRfWRYmZ+n6klX2uP+x+OZYC4IEla5msRII+TRdTcfRt742qYX
rpbAXAtLgpHqkAoqTxb69ZtTqdzkHQ56zBtj5CyEvQvGxkzTmA7jLennejxo4ue/2igW3CE8WGrd
iPtNlgKtvorVv/sQLCdaKwihpRTIgVRCHpRgKUULLOe+3HTcy7dgoZzosdgUIiqJVn1fmL1Tyikw
j9dWw/sQ9P9XcF4UmFfsaBsqGLbtIb2fxde/+xIM3CQ6aH0yCcXXuMs9CJG5PRE52SKO17JQvcRZ
myszPkZGwLx/HuqANCdx+La/kO2odvVBGCSZpy5VehVtAGE0uEmsH0Ird9o+LH0pRIq3Sj1Zf5hl
5UVEjdsuJG79ZDNpufoDmNOfRWYr1wac2iqv5ZMMLeHcyV7Fx6jxKUF/FfBa1blLZvFAm+vQCLFk
MaClUmgrvkonqu1DXN3jbC8NgX4LSS+rY1Oy8giifqPBwzS8njEbFx7JkXIAUZJ+JK6cfWsct2fz
sWImmXVLu4cnES14deWIPITYOr7g6dMlwD5oPVjSrKIxk7QzECdZY2Mvud82JkgWOBlznhHm9JI8
GtuwQP6yK9+E7s5oH/robX+nqFOxn2W9Dvb8KhBZlkfkEg0wxHd17MRKbZOmcxbhveqOgm5xntxb
n2ZtkAkU5lxRchn6ZW6k1e910R6khHeNbvr12gZzlK1Qycf5Q5BY8H80xxneXEMYRD3zu+N4H4k5
tkk5dHHR0vr1COaig9b6MZftfuvwrBfEHNREFaRuaioUPI9aaaOh56C6KELS50wEVgAeMHC+EUvk
W+Y6OHtpF4URfzbUY69zEvNbiL5aDsvtYYBfP7XoqOIkfk8LLxFKu0b3c8mJhXnLYF5lmh4tkkQQ
Ti2x+GAk4dmKCcebN9OX66UwKR1NJ1qtZAkd0cLQpVNAoDZ1hlMPZwOJIL4Nj5yE4246gwkgg5+K
UqEVIMkl1bMauW3MuXA3385gtZMVUEhSijsm+WbkylhJEr7/4Cu03/MUB8q9CXET8RA6PELVzQXJ
qg4mUlFTNZbBo9bauFEqXO9DI3tDNThtp3p9xRtW5Jhh7x9RbyXS0PnvopNAJqQ7Rv1tTJ/20ZRn
hNk4kpFyNmKwPQ3EU4yTWtwuvOoPPeq/AfZlu9gKYNxKRbTMqJGoQXNUDoKHYdIg943j/ko2zw66
+ETZMCwZWoC/Bo56NEiQb6LVdCko47uIcH5/e6cuv8+gphFN85LU0G6yTLuoXkPZTXLO8ad/4u87
dTHBgOY8Tr1iprhpKsFyKu3Q9RUUQVo7ik+CxmvJ318PEu+/7pecSxOZqppWnB8r4coq7zLZ3/8k
m+VM6ec3gc7qrzYaFK8wD0pDqM/JE1XwAjHknRLkR/WD6ppHMPEvMPC/DbREBj8Ty2yFeYwoIekM
/bXYU99I8IO6zDjyBif2HQ4sh78uLlazBSR9EsS8suzaKtub2uBVtjevndX+MdBZVNUsKRaSyTNq
wSmxx+mTVL3XPMrzzUzo+jtRX1k9uqyhj7SYKm0pj9WRtst/cOe6k936efTR+VgF0rd95+BtHxNW
hUJcojke10LSWj5RtKM6De7fmWAgocI1V5TUhAT9vemTLGecy3T/wEJ2ktm3qchbcVB1KNoicwoJ
+6NS5OewIO8hCYNZD7/uL4jr4CxCCMViZDF6rrIGk8Ft0F0hG6L2mK5WKBE17R7Zt7iJEgq0mEHk
iRodSzYQF1JbQUwA94N4N+gna7kdeQXVTUdYmWAcYSwLyDM3MDHnrtzcSjGnwLSNQisDjBvIxVJZ
0JyAptv3DspLml9g+AStXRoY9yEleOS9i3l7xnjFUghmM0W4iUAvQOpP02Sby/P+Z9k+sas1sY4g
kjipapC6i6f+ZD1SuZD02fyG0ffryaseSrSrhTxx9e3Q8WKUndOsZKk0+gypE/le+iRDQIbcm2BB
T276MxWw+g8dmhSwf7sRVxaZC2RJQE0aUa4nDRTsBkJVy3uPn34Y+5OeSWlli/4tKxBMegkcdiLc
JE1iCTIg04GI9VtBEk4gsQnqKzvMvWFAj8tq6Chcoj3M47HLvteiO6t/0kq7Xg49dqvlKGOe13jp
0fTFAo065UrwqpwyGSMmNt7Eh32H5Pi8Qf9/ZQ0D6qM+a8g1N/JLG6muLk52nkgcQN+sFawXxWCF
aIrtMFqIiUXNhgKAJduofJ5SJ7PVDKquzUN0I7ryYUTUv78+ru8zINJWEuStCLaz8XuPQq91k33N
IJ80eY2dnEIvfd23yHMTBkXAUFsmClWgEqSzSRylhxBvYasJz0+ou+0dMQZJmiXDxCt9AejXTe/I
3yOoC5pH5QHqbSCPv488Xi/LtqtAjFc1ZNBksu16UTglhqxQGrA0ccblk1ncmhnnQcizwTh/Tspc
k3XY6HPJW8Svy5hjeOmw/4W2L67LQhifx6huAeIvOKOmPQxox8l5F9e2C1wMMN5eY3YHJTcghXBY
/FsZFSrJLq8Fz3ieHMmhOtOWO/MSBLxVMY5uGmLbdSJNdxV+1X/XEh5DF+/bMI6tzPoyGDPF2ZzY
ferlCgR3E96QxvbNcdk7xq3llPSWEqOvUUNIW/nSVY6BY/G9/JDa5ZWDOR+KHTEEIXjdCpOGi5Ho
9oIwM1QeEuWp6N/2PY6zdeyQ4TyLDTSYDJDdTOjjVu8hm+X3g79v5F9A9ufWsQR6SSfVkkCnTazH
yUVjKFgjyyB1WtcKwkc6jEGzRDzCbq5V5lrU5qQQpwJWWy//on5pnSZ1QBCH1k35TbUHb3nJIfRQ
2JNg76+X4/AqgxVmbM69SrGi6adAk42zFYacJtt/uT1MDCWD+M6EfNWv12M41MmkyshPlXlQHRW8
TAVHaO3KI4NdHolDyYp4Yei/xL0Xo0xAk8U9GPETILtQuwnabodD/Sl3VHfRbCOguhw1z+T2Vl4s
Mt8wMZo660Y8T9rlVmjvRJ13WW0ftIsB5ltBBKiWBjpFrmfe4Au+HsSHxI3AxONo3hQ5i0P5BGKf
t7Dtg3exy0C9PEtG3VjArH78UnQ3OUZ3Gs59zzPBgL1qhXIm03GruvDyKTD7YIqDfU/nmWCgvYy6
oW5LyoE3XmntfQwp2I4n1MSzwaD7OFZmv+RI/IvCOatPOjxN4wTQH4M4v4csl6/BYLtUFrJCwh9Q
cYN4M0iOkk+fdRBossODca9AuzB2Q696WYLJyw7zFXF5jfN0ITt/BNtUapZ1HSUGssBxtHjNclWq
N6X1rKquaKS2rnFSgxzH/yggreLrVKhCI1MQCoTFjHygZ2mho/AawXmI8ZF+WFnJSVXGMiQ03c6n
fZLoGnHUb/0HP44I6oSBc51x4OLjz1mZS2prkmeq6Uf6rz35UvHyj7xPxKBFNPQGERcsR+pPovA9
Sq+n4S3t3DR2wc73R9fIT6f8eLGvFlNGUtgtGowl8vjVmhp/Xnj6VjwnYCACpBZqGBdAv17W2gdD
Fxq70Uz5XECCCrPjf5ZtUi5LYvCiNZQqbgUo36nX1Rlzp8jdFwftfnbRfeybnBcWPbR754kBjkHL
awmxIeKNpXbM9Gs2XYFIRZgKW7I+1dJLzFUT4m0nAyMTaUpSLIjarC4CY4cWmF0YSEniStHjPvBy
LLHdRek8TaBoRH41srTX2mpfW+Q8O6WFysUfcYRh4ul/oQbbaSTpbVZVE2zJQXi/IH6rUmgJGddS
hAeyDhIhLuf35njP2iQTaJgViJJJTM+x9NSKTlV5A4GY3Pdueumsq2iZnIzHurKdCV0tkwk1QFU3
G2BDoyNFs0eF3trRoazzlNVcSmxeEetfEm6XbWWwRI7VIk5SvCdqjDCNDsahb6Sr6rWzp8b+wXU/
fuXRTfLchok60ioUxFrCXVoYRzJ5av8Uh0e14kQF280Hq61kYGXpJVQvRjDKoPWkO9ZQn5KPo588
0L4a3uOftyQGUiRxyhtNRBrF0gdXEG/MSLSTabHN0t0/cpw4hJ0StcrBNBdKNp7UT5JymMPrJDrs
m+BcX2wdOG5bpRBoY0i2+BAGsXXhz54mP52OLQGHy2yitA1MTJYpmNXwrswXziI4+8Q2HpFCnVpL
h48Z6oNa+sv4OUle9veJ52BsBbhIW5AWJnAw81ryc3S2hz7VlzYP/+HRQ8uWO9cIm13Sm1od0MkJ
B5NjG3Ihk3aOJV+B0ll1IsZBoY/n+RNngRTg9owy4FArEl4magQwSsEkQClDLMeUbOFz8yK6DVf/
kB6SPXMMLkiCXHWJgkNUC7WdRUGiXZvzZA+lF/LIpnnuwWBDmCjqUvT0joxlH10cDm6t0zDz1E55
K2JgQW67aTJ0rKhA5XsC10/7fZgLWzSPWfiw/7E4p1Zh4owx78I6oq1W03yV1vd9cdz/fd6OMVFF
KPV50WrYMaGbfDo3F/aRJ6qcBCfvPmJTTnod6cpCaMnWzo4LhLq0wwJtWqoVIT/qNqVsn3i9uZyl
semnYQBDHEJqtA5ZX6rKLazXkTdovXk/QLAN3TWGqkNaAa6/iqLNKSGjMCOnGvYPBBTS5s1gXEmt
yQnWN/3tYoatZEHZIawWhJyuKrQHtWptS6ieDRESrjn53Opc5fRNp0OrkCnrqgk6Vca/oReRhg0t
5I/dgz68alPwB063+n3GqUXcq0Kc4HlYFt+IjOklsEemHBv0N35DnZUN5tMQSRLGLsyhUx2/CuVR
lR/F8HO3fFasztZ52ZDt+O5ijfXvtu9GsKbjclWDMbNlDz3UQYopMI/KCoU3vNfH9h21ssdk6Jo8
S1TTwHnqQIn0oSkOLhiqhMEfUt88RitTTLhMpsYs+oam9cXvo3xvdIut/lFD5MoGEx73khmN6E1B
GmYm7pRgpm5y912O49Js2lTuawIpOvT2zN05Ku7ElpfBp3/ijr+xc0FRqUax+HFmnN5L7hSXJqEb
j9wReEDh8Cp828jz84iqzE0n1UlZVDW+iiUmhwijY2WiHaUlcsb8aX/neN+fAQMCZe9CpZ1Xs+aH
2RcDbPzi874JrjszgGCkomo0Br5/dKTSGmWQXf3IMxN+npm3HgYYpEmx+rhF9GOgozRy+mA5DMqh
+ho7HbL2so1MXHmyvu2vkPO5NKZ9zRTCoiUZPpc2QIMdB1a9jkhjpxknXKAfY8cLNQYXpCVciBzN
GC+cJaeZC2fMFlvqSw+aGMsf9f9eTq3GIMMoVvOYUx/s+wc9flZ4ukXbRRbgmGTqsqyAWfnX67WL
58o0a8zaZece0iQn5aAQW7ztQcMru/qt5Mg2FW0TObOL2/WPlV3mcFnpQLQE/Qhu5ZazPbnxQYGq
gfXFjGz9VvGa6/Yqft13kG2vvCyVOWUl2pnKMgxzXLkL9DAcS6P664d9I9sZUw3yuapmYbSC5Rup
wlbJsxrM8jq6LKj6XQiV4/T845ri97nTo/SbN67MUVBehUfhAE1tIwHoDnHrdI0nyUeVBHPvjpOv
CK8Rb+h0cxNX9hh/Acv3oGYR2oxG0xHUz0N3zqL3/S3cNgECahGimRbeur8uCeLDRmH0IE6douoQ
6cSvpPGcG7y82Gb0ol3MMEdLDsU00ya8/rIp7e/CsBPsVhclMIlZD1mavJoQVn3s5yi395e3iVMr
u8xFHBNFSvMI7fZ1BNKtxkCy4D0r+te6J5zZm+2QaWWKcQ6rijP0chDMe0Y25DU+OJZRZoTIsiu7
kRd6+yujP/e7L152lPGNMpl1QVwA+2Vo3slSelRkXtmNuyQGN8R8EVIlRZFldOiIrmTX14aXoXxZ
eEUQcaqLPE9kEMOUmjRtdXQP69ZNoV6LKH/onEIwzwRzLZM+TI2WapOkgqd3t2l36CR//7PwTDC3
cSMttTAZ4CFpqntr/kpIkEmc0GzbBNqrdU1VTJmlbJn6XBF6EXXEQX6ZYn9JW3smb3+yjJ822PJa
OjVDIrQ4Ny0esu2NODg6b6B182oH7vzfMj5iqBWYajWxmsXAzG9fP4j59zm+FjrDFpvbsdKd/dVs
n5WLKQZ9JNBM5iU64aF5fp3JXsu9YOkP/H4YLwYYmLF0oRiJARTtXL2xaaekgKa4Pga/ZO7GLo8X
5l8O5sUegzWtOTSZqsDLuszRTxFOZh5oYJFDLhzqbT7XHv3799ZHXXL1rcZkJlHU4WzOQfrSHKkO
hOnW7xMIHsAj5nOHP3kfjAUeoep/0NZN76KDKSlXwn17lY7Y1Omj80pWoP+57yTbUdLKIRkACrvY
VNoJ52o8hfdUJGF4ld8GYqfgqpHtQbUxxPBt3yZvnQwgaWNYWRUJcZQzEUn4J0XkLIqDFRIDRyQh
eOk0uCUW4wh+udD8knZ/B0dsdQ3jS3MUlmggF3TV6azEzjvFbaLXv9optq6mWFGFKTMTPV7LUwvV
nYhHlcL7/OwMfzzK2lL3sDCeICdqt4H5ZrT2Dw6Y3IXAz9PyuL8m+nV3ThU70r8IQq4VKmApl58A
T1A4gU7deG+KzxZR7aYM9s1xnI0lWDWJHCd1iOi1LSJbyj9JDW8Pt6Otn7D0Oy+LBCbyBfHqBMWC
VKse2hqBnq5ITq/wuCm2H1M6JtsgmmXomsEcV/SwFpI14/6Qg8HN7ui8Ed40D4ZD1X2Ka1zyLvF5
pB6b52lllDmwUdTOOcHj160X3S2q8FgvuZsJvJEgnhnm2GpCXINthj7Y9AUJOMwDVUMgRhMnWNn8
XpfVsLR2cSKmSmmi+qSmN0szgT/YMazv/VJy7t/ts7UyxLwy5Hww5KnHerTeVnFf1ZCetZtD4w14
jnp431xZT5W77+7bOXpDh0anKimiqDKbaAkQvF1yVDVQmnYpsU0GIi0b9xZUVj5Gdppr7S1sOS+O
zU93scpmRipdSoWIck1r8jknpzI8tT2vM5lng9nOsdRGUyXIzsazrWo2vSIrH6I+NwZepQjPlVP9
1AVcHvTNKGe1NCaMIkqSTWH48RxozpJbgN5TvFPt7KbwEHNwrsZN31wZY0KqDB1/bZfD2ARlhm4E
D+v7pN8T0nv7brJlR7Z0FcG0BeJ9toyc4gxIo6IiTBvKoJ1bR+2K40AlM7vlD25KGdRDIjIVkiSz
M7KNkkWSocR4jKavcA2Uv4yOU5jawvi1CQafej2KTEvBZZzOpdcuBRS0So73bTnf2gRzrCJxSYWw
QjOmYRyy9FM5OB13ZmzL0y42cHh/jTclvAvqtgZtX+eOmCStnchV73qfDi5nAS/LsnUNr40xpynt
q1IMUwS3S3Wdx9+RTbWJem6M41RdJbwc47a7/c8HoCH068qsRC8k0grgvVFNe57vISGcJ4VdJxxH
4Nlhjg+pTC0jIMd18zh6aCfRUYz+NqyNW7HWOGHM5mtkvYHUKVevA72z9Ih0WJPxOCC3KB0S0SZn
RE4QYxAquzzsn9h9H1fYLKpIqtkc6Pu3x9u090OV8/s0cGDDsvVy6NaulqNAimtOYtzxUEY6Iqld
TKmdL+DOKG9rXkaCtxYmiEFoNKUCpmUcvT+3MhQejn+3VwweTKYsV3qPwJzUL3oY2VH95e8MMGiQ
GcgT6CDeA1fkvPiWmD3248xlGaRHkP0kiqgoYFNTVUv/bQ4WmfN+zMCGm527o2SDKvFIR+mKU+Hw
kl5bX39tivn6Q1aQIkY1ylVM3e8LJAuc/B/RBCFe27j7e7dZJlrbYr7+WFVFoRRdiiprd0QLCfFM
l4ona7X9Hx7xW6C6tsb4Qgp1dJxT1Lt+gGrm45hSrW/JA8H9DW8+fwuA1tYYx7CKdhnEBc1TUqt6
uizYZZteQw/wUCVCsL+PW4dIEXXDUNBTYMJNfj2wYwGC877Hwsr51ihfCQ8QNssMawP0D1ghQtia
s1oTxAidKzqLm7l0MsbwdEwwZ8iE/gnArc3RG3hlrpEkMSWaiI7AvHuu4vFKWXiczP/iepc9Y9wc
+KbJqpSC3gRSLzmovLoTLbj/lzHirYBhvRzGy6UyWfSlwVUEBj5HNeYbKcmDTB3u972Auu/vGHFZ
EePeoTQg5lkQM4jkuoobz1RtKw8ivDiqARxI0p/IQq6XxTi4mLVZlhM4+GCFr4OCRByEsbJK4uSs
t8/Rz2WxnRiz2OV5sSDcSjHoEPe3OgbaVZXY1Z/oe63Ww1aCyi5cjFJBU45u3uhxZ6eLLyi8UGEb
yC+rYcIfPS6TRDaRZElA+knzpNKNcsIEr8fvReS4Hauh1yB9HVoZSk6LWd9JWeFlcnvqSOHsu91m
9LPeNwYctKgoF50uSbo1IQ6V3apuef4fcfCf5B/WxhhoMPVFMKcc162m9EGYXRHJCNKG43Kbz/W1
FQYchEZMQXMOn5MeO7c59kHkDqGTvNK7CVOvR+GbwKmecSBcZTAiE4teJDM2cc6WbxFR3/WMy93O
8z0GIMRMKLuCSPRt9CEGHfnKQxx/5B+KgDclxVsQgw6KWqQqGXGaUCbW27e85gmR8hCcTTTMc9rG
WodbD2U6b66sr21KwEOu39dh5pmTSOwmVgIz7J6MpbzWh5zzmuWskG3NMEypmiRwXrpheDf3T8vM
8ULO+WW7MfKlzctJBr4K0NS2w1J7WIrkPBTicf8A8+ww0UNR5EoNiRzgRFT6qLjZfRthiojXY8vb
Lvr/q0s9jYZ21oieo3fA60lnt0XKQyLOVaEx4KBURBrmFr2v0Vk9Tb2dHLuzcSgDy0l7p3etzyIU
Dfl6qPRs7ly8GoMWZmSB/EsC0BqNdjOFqHkXih82byU4E5Re+Tuk0BikkKVRrPsEpTalMst7NcqW
qyWun/Z9goeAGoMVc9ab1aTicDWTv3yicuCxB8m40hPfKePEfxoY3ozPQaAmWoqFRlV2SjlKY4xA
C/h8owMhVEpyIXjCP6MfHZpr4vN4AbeD2pU55iru+ibWRhFBrRpAZ/OU+N1VO9oGhnjomJJOkHSz
93d18wisLDInLRfk0NITYGIhPoCHMFQ4OY9NR1z9PnPEejMz8yFFoJmW71P8IJLUDklh95AbqR7/
binMUau0OV5KmjWctOMwQikq0ry/s8CcqiiBYkZFpzNjTG5AcQ3EemPwdybYo1ShdWqe0KNVoNei
f9OXh7/7feYQhXLcoT0Ll3qVj8qNnFpLUBQWT4dj+yJcfXbmqi0UkhoV7S0qzrKDIXS7dGRwBes+
RuwP+yvanLVD497/zijbFxHqHUJYYwEbZJa4SpwfTHnA7JsJRrDqixmaXt22vixIV5E2cTBpE91X
pml4s7pAFqJHVbPAuwXzVs1sQagxNQlqa5lzSjfvw5UdBhdqtBUphfYBsJaf1fEzEaTHMhM5zke/
ym+3xsoMAwYxaYtWqQEGxniVhzGoH5Byz3N7Ibc5VBi75H2yIs7SeJj3AfurPcyEocgI2nMwUpuj
j6HwEdhihMehL/ncHw8lJ0bi7SUDE1MzGXIxyuiuq+5JmtpdlYA9/53jlPSL7G0lAxWgSO4qk758
lcajdCG0+yS1bOu5PKLL+cDtzuB5IoMbU6Ev4MXEgTOt5Tz0ugNCLc+ILZdoDfTdP6UQNRSb5DiN
5JC20TmPlLtaTt2m6I4Lme4X8f+Rdl3LdevK8otYRRKMr0wrKMuyLfmF5cgE5syvvw3te7xomJvY
JT2rao0ADhqDCd2JIIYT/Uc80kSZNC9ThP4bxXCy+EHTaGDk7twKOmkFNxjfThFKUlosEvynU/1U
C0z1fdcK30vRJEZnEp35Z3GwpntbNH0l8Ee+i6JQrSxtGvhjnLZuGj6NQ+zZuqBAxD7/jjvyjRST
nSxpxpqhwunOlqBNYbpwBpCdg5VPcKBF6+FAxEREIVMWpsXSF31wiuzXaAf7p0vwyfmuCX2yq6Ks
4Ow2OuDCUv0a5pngpfPa6PH3jhFD04lhaCY/drWEGoSHRkA7WkfB/ADyjMgbH2K0HTGWv7P2Iz+B
K/zEaGuM6/AoB/9Fk3R7L03ZUogmE4Ufkpq0Nl/KZYBvVKem+2UYhxGVsLds5sUGd057sx3CEEO1
3oCZXeOILq79399OxigXA1ws0GfNIKsZDET/e+M3V+S29eTAQjgg6sHdfiaoBHT+qmXaFt9/rrQI
oBKWMxvP7SfZxwi+X32eUwfqVS7YXb6MV3iG7y9x0x9XJtnfV1dYNIDPOWHJbkW+n5Sn5S0j4mT1
+9yVhVIo9EJtLMkOqTP0t7n1S6mv1ORpfxmbiL0yw/6+WsbYmbXaLngOy8U9lV4y41uZXWudaLe2
b/yVHe6uijClqcvsxpeOHURW8axSjrkL3oDc13Dl254oec9c+K+zDOVTC284xUIO/c+FhWZkNsOE
3FnSRX5Xn+P6qaDtVU68qXeJKOm9vY0Xayw0WG2j3Q9yOYPzyQuN1s0otLMXd+wxkiBAwU1wWK2K
A9pcrbS2osidqQNSCPoxj2R/Nr7s+4TICOfamRR1ZC7hE01zJ4e221VBq5iC87MZd65Wwvk3nRcp
1CwYAYhcj/RbVLZeWUWeWiGYT7PDMKlgyO8F0e72w2FllvN3XQHXOx3V3FvaJHSZ1pHXKnZzi0J9
65RpWR2h2o36nyVNp8wuK8/SptF93/5yZyHrUdQ2ZlwzmnRd1P6UX01vqTeT1TI5gM+qvtKkV3+M
bvTpW26/vG8JHL7P6mTnpoykIKlujMmtlKdmFnyqTYCFkoGqq0Q3jL/a64k8Z3aKNAx80ZuV2dfz
yd9fxfaT9WKDf0Y2oDNF/gDpgyx2tTPx0iDEE8EdfMYLJ+reFizo9Z9ZYQQdzUI1YlZOnG6G6t4S
cd1uHtvVYjgMkkhaKTU7tuVk+nY9+XlbHWy99vY3bRPqVmY4CGqhPWRJ7P3bJ2bqpGrqJFlxVanx
rT3kbzkpK1scEhlp2OqygRBWkjHD2YL63QRL5pvq1isrHBRJIy6LIcFVa1RjMCrhB1pSgTNv3kYr
Exzs1LIMEeEQjpZkx0q/GcbDoPsJuS2Nx04kJSv6QDy8ILQtMoLHxZh1L8WQ3sv6cGdQ+zZL69O+
L7Cf+uuSXS2LgxlVC4GnjOWhrkp3CJ+U4gwVSjcjnjWLONiFh5XDnAQT4nLBglYlhZ655pYzZFKz
UxIFUXuXT/VLYh0j+7Meft5fpOBc8Y/BvtOVNEng8KmNmSvVU4vKwSDOvpHNLlly2Ur+SThKizQp
rCtk+aAe4num2d6mUO8c/NChx8otDqE7iYoh24HzyiqHGWaSan0RIUrqgugWuvdH9UX6mpVO54Pe
DD1+8SGbBSsV+Azfbd+qub3IhEWCVPcULfJL68u8yF5lyq4Z1sH+vgpAl3821lI/5eGARswyp1DU
fZD7H/sGtk+bhiATyUi0rnKnDaqrNMZgNALo4aPsy0PqqvFXaovKjNtOeDHDnTRtLPN0ibGOOrwl
1bmdP2iiR5vIBHe+SrNZeksHbjRQc1UyF0QXjirq1hBsF9/qjsb9Rg+XCQ7X146aZOeUhtdFX17F
RFTm2DaFVzzmvNGyxjMnyKmppdAGRNa+sQMtU6F7rp6M7nO6EIFLb+/cxRL7T1Y3ezPYmUUZl7Pe
LKdWtx20DV1ntS3IYm6/qsnFDudr5aKY1GgQ/bd+eEDvRjATR3udNYvPFMkdQYi+fWldzHE+F/ek
1bMM92JG4pu4Qn64Ke8a+l2OAblQwJRDYQ2BbF4oF5OcDypNaJsVpgRROjV7JzxUQRyMo1NT1E0X
Xz1akaO+JZd42dS/6vf1PEfhDDyai/soCmpLdHEJ/JAv0MtKWCEliriM4Nkhz2dVIs4YosU52Eei
baj7vXd8ob5rYlJGCj5XUT3kI7qmBfnE7Tf8aqfYx1u5uTJXFUUvIcuyMMZhcNF81LzGr69Zg7Ep
pEvYPFU66BJMWcdskcX+vjIXlQnaFmuIc9fD1yjzi+mLsDt7e0krG9zJHWZoTakgL0CHzYBM/R0b
ro7OxvWovI6LJ4EoVbW9KMizoeXcIDqvPzmostZ2KhY1p5m3kI+t3PilLHK5zTtWv1jh4ubKtPrI
StmtJ7WuUX+MqqchPprJSQ7f1All4PMwpnQZimN/fiXVyMwszCcMhxqQZCpQWrktxHJ9m1B0sWJz
gwh5lJExMkqwHp2UBOlYluHrrsxvqWf7w3nw52vtSA/dQ3GjvLzhVK0sc3mkMltyTUmwviX7qMvf
tWYQoOw2qls6+NAtZEyxjX/uIMmiEhVFDFsPAc1dJueaubWX5BCJRPZPOLS86YErcxyqp4o1GUPd
GFiQdKR27+UaxhBFpMabVmxb1zBig7Qfn0pvFWOmkYF7XgY5XzQ9dUaK3vpf+99GYITnL8PgZNG3
pMFh6u0Hqxk9jEYdTbM67pvZBPDLWkzOBQYoNxrL1GLHBvWgLx9KbXRVzNvYIimNbThaWeLCceSD
s7HVRzwC7kY3etT8tgoG2SmOgy97MT3MwsqoaG0cpqttbHVJh+/UDrlTpI4h/1yMq3gSlFZEX4oD
pLyy6jQiaEHoh4/VmDix+ayoH973mdj/sL4vyKwNQ47CyUK/1JHhVeO11EMpIRKpFG9+Jo2NM0L8
UoaWAWeJpYyMSUGkjM6uky2jJ8m87XInuZ7R2CUfl+EoBftr27rb1xbZZ1ytTSdjQbsCa8PksJvF
8REUqO80wcEQWkMqeWrh5ToiIE35FFF3fw1bPrBeAwc8XVc3YdOy0J/8nMIXu2Yj6oIQWWSDu42i
uGS0ibAxxeV1Okh+WEp3sST571oKnzckSo5WxQXp/gl8oLVlX8sVAv+oPbzBjIKalmXIJkZuOODR
eygU6w0yhiS3bszYPk8kP4+ZqJFgCwMwmvvbDIc6WTKnaBcEjEbR6BbqxzaFHMdyZYiq9psZnLUh
DmysEPXOJO1w00mv+s7hiV5JpkvO/6WOqmwFQTiipqrploLrlfMFRR3DuNYNDKabrvaQPNbn6KH5
PF1lEFNJ7q0gCZ3/xmy4mctZWebdQ5lMu5HBGuV13WH+pbHisZ8dlkflAOaj5fVeL1xRenkblVRZ
MWSwH2kKn4mQ+1xXJojHeOHHziNBFUg+GKzvJ5eNa0aBLWgA3d7flT3uPKt1CW6QGKFsRJ3sa4MH
aPAqknNDrwbqQd/0WrppT2ym6Q2nYmWX+650mXq1BS+u1+ZRkNqKO1nRAwSjBXC1CbmqKRNVl4ls
v273CnLVEs0Aaj9obqOnoE2OP2GqRfTC3nTRlQ3uWjQwwEswGgHi9rF2F0Ny8/5mjkCK1Dw1onaQ
zVO+ssVdWrKkTm1lQ5Um13M3qx7rTHJ0+tkYRJP3oo3j7iopsdLEDHFXZWb3A7mXxJlJI/g4/+Ls
l6/D3VZzEVsF1JQN6CSBEusTkPhonNogO9mH4TB2jlCYiWEtn+rWVtvHeXs+9Fq5lPhULVg4cz88
9YEcgAj6MDqi0cfNS4zImgGOXAMizhzsx0vedyEeVV4K+UC7/Dwp50ykISSywWG+MdtqVbU1ChLx
h5o+hua5nL/tn9Ptb7RaBwf3tZ0UWsjeANpNcVJdHSX/+JueOe3r23o+dp33TovceYqksjVGFs3G
paNBYgoTM4Hy2H/PTv+MrL+lRqmtVsidqWmYMgvd20iFqV+KefA0iwreHpsZ+rUJ7jTF/dSNSdIh
qr2rTpKDhNidVgSVLweQPXGju6h1RTRam0ixWhV3tuLBXJJ4wqr0+s4cfprKuZhAsCgqPmzixMoM
d6ISW66XQcPHIshX4cIohE0nzIn/OrMrC9xNoYe1kc0xkEj5MLuvbaaBem8+oDL6X8i5BNb4HEVa
YSZGT4EQY+WC0kdDDzQbJM40n7GBZYHl73u74AjbHExkdNCKtE0Y0eHXWDtlg+Kk+eO+jc3khEaI
LWuaLpsGT95SoScuztQ5RcoZogX+cFKOEx6Kv5jEiHw0bMEJ3vaJ3+b4ZKylFyGq5Axly8Sxix/o
ptlf0Oam6YpsaUSxbY1PV9Ug2Id+EEgLjFR1MpwmHQRF9HnfyOYqLkZ4T5iXRGlaGZRIuXw3JHey
9nH/9wWL4L/8Ai7SNgVnlVfbbg9u/U45GWnt7Bthx++vw7NaBHP3VfxTEHupqQU2iaqqnLlBd8zw
wczOpXprJrdGKJgZ2b4sVua4yyJDf1iohjDHlGzsgFGNyC/fDUc60LN5L+IaEX0h9vfV4uY6KaKm
w/ymZqauDGYbswr2t0/0jdjfVxaUwjTpbGM92hLfKnaIPrQpyAZJ4M+ihXDXw1LaYd/aiBVo8YIs
lZPST/vr2EaA1YfhbgM11GtwaIMdLT0xThHjJI+HMZi97tBfSUESC/ZN6AjctUAlLSktHVR58oFx
CTP1tZ7NQ/Ue02zur6aX/QWKdpC7JLREo30+ABEkaTlCU89vM4GFfVfQeRadgUpwhcJENj41HGs6
y4riKuXH9yxD56fWQnWO1FEDgwlpiJtGk7PEp7dYAC+3rNrEtPiJv7Lti1IrQP7RTjdjd6bjw/7v
bz6GwCD9v9/nPnxVR2Vn2qzhS2kWB4Ln50GeryY1ChZq3tZNety3t/1MXxnkvnzU6NliVjiiXZCe
IK9gPqMZ3+uOOXEHRt9lOYU/HqlIzuhfTtTvhRpcMWO2QMDQRxHSA2BVMkDCpo0ORVTMGmHNF1Ej
7HYEeVmmwcUJBB0XmQbZDa95hi6v7ShejJnUu+K4nOXYqx7RpO0RgcsLvqXBXR41qZMxTlCAMtG4
Bdaw8bGnxLXUytdRxNn/jtvH67Kd3M2REKTm9R4HeGmOYfhLto5tJ0g5iJbDXRdagokQdWF0g7Pu
k04DJRF0gSHFp9k0MBuRCMM2JF1WxN0duWyWy7TgdiqtLpCHypdEU6fsWvj7cr9Y4K6NXm+zFJ2w
kHmwz2DWiekvFMCzRpCNFXo6d3fgATh2sgUz/zQsJMfknBbHiQnUQqAufUuVQVt5OocgQ6NFM9IP
KDqFkRvrihtmyVnV3oeDfGlrLLSxkyjO02J/JdbnQqQwI/Bnvqplz1ORVkWMHu/6u25+ackPuW0E
wZ3IBocJUpf1WhfjmzfhORmfevW6NQVw/i8X+W8fMzkM6LM67XK2DuNL78c/YvA+Suj4T2Jv9tD9
dRKlTUTexk+BlHS0p3wAVWHry7+Itxy1JwMEk6rTHaSTSCqH+dLOCTI5SDBszTQTdqnPRHej8asR
p24TernxTQ0PaifovRAggskhAkqGi5wx/rAYIhHpQSGHfQwV/T6HB5aWMEpJ3L2SgkJWnJPGmWoR
xaPQIzg4KBs6zuDqQYY6c+IZCkNMkmUenaR0It1nyXjJE/UnCJDO5DChV7W2Nhp4ugKeU7CP4jrX
ZwybJu/EOpOLJgoMLBQQT2L8M4ycCqFEAE0F8HpBKFsoICnaSr6PThlKarYa3C+fHQW6Z6Biuy9w
uFwFND6qQyewZO+7iOh48WnJDilXqpYA8wIquP0hP8h3i8souWMfpEv+vjUBQFkceChmr9SxDlcB
k51UH2zjuSuDfRPb5ajLdWFxgYM8lWQeagD5FHnGeTxEvu1CHuW/df8rAsCwOMBITHmJpBgr6rzB
C8+wSt0ZSqPKsbuy3TR29UPozKcRUadQ1em1e3gHrfheKpKnpjop6EEb68iXtK+RRu7zxTybU3u2
6vpQ2/RzE9uHNh3dOi7voaEBYe0IWofNQbblxzhWIKGh/5ra3l/k6lmZEUXa1nH/iwhQyOJQyOzm
vNFqoFw1XVXmU2EIUFR4ajgA6nDlyUuCb4AUXQVlEPDHPQLv6C/9wGgK4o8iwVyRG3PoU8ZjWuo1
7sAeowXyIh/aMfaVRKRotA1yeBwZqgGuXp7wuzXN3jJ6tE1Gxc86LNyoilzNONfdz/0P9C9viYsh
7gtNRhZ29oIjox6o7jNtdNsv4ccBBD7d4hZibif5cd/m9hZeTHLfDMyZkbKoKIKz8D46at0hERIL
MjT5+3hcbHCfKRnqUe8rtPiXs5vc2gHOiDv3/hhoQXMov4liB9GSuKuiMrTUKhgnYxwdlOQOg4KF
SJzkdQR+Z0m8aG4SRt0wwwzSNvljcQMhN7/1l4AEUKk4xqgNmwvGY9UA5T/WvLn/zbYP8u/95OV0
rcqGfQMLJC2yk8WP8C2DQZp+McBdD+jJUTrKpiUSPWikqyqBAmw+CR6W/wIXFyvcBTHlU7qg+gIO
cWfw2JUefckgfRHeEVd2pNMigCeBWxDuhmiHZbFbqCLilVn71FQ8qzY+ZKlI8EX0cdi/scpMtj1I
XBP2umyLn2nzodMEgb9oGRxGEAkaEa8EKUb0XA2fBu2pG572/etfru7Ll+FAYcmHatFC9FOzyxTy
VV54YsSZJfochJVfATjwUrkSyY2ZsEg/c4jtMNUVtGbetKUze3Ug5ocVbR8HDqPVSLaaA4vs6XZU
AwXv5METbJ/ABXgyyzSm1WBHyHw1XnJrfme93EqOUQLLCR2IHTyKFc8Fq9K4ByfpU11JOowumO1p
Ub5OuVer1BEsS2SEQwXLmtspkvCletCp5l/RhgwCII8dWQWCjAnSefOxvRKREYmscihBGC+eak26
uySFo43UhXyNkwwiWjnBHc8rjVZ5XLdZAb+QpPGrqmXPtQQZhcRSHpN68AU7yf7nnduDn52Z+pBW
mgx87b533j/Rvv11OWQnpqhM3el9yMerjg4LFPHaGWEFSdWvchkGeZ71Tma+rXPTUEDsBkYAiBVy
3wpZvBIXB8olU8A02OsDMhLn1iOvHOm9I+qC3jxnK3Ps7yuojYrF7ntDyrx58rT4i2SLStybvrcy
wP6+MmDLbW8rIZuij33Sxo5FjqWwbW/TGVZGOEBP7TKJFXYvZZZbfmX6HaGHFKjtqM/gIXULVwS5
om3j0N3EJLM+MCrXCDxNUvarVAX+LTLAxXslCQezZFSJTaP9yhvruhqIwMR2e9xq1zgcb8J+0Q2m
lKTdpKhlj1fDNZsuiQPbpSYUUPzp1+LLDpNWJgIg3ISK36bRovynV3RdgrFvE9n3gqYuyZ5pUrj5
FDtN+OMtOLGyxMF6QiRtbBn5qXQ0DoxHeNAOA6gLVSbU9JJ/Fg1rbYdkK4McxJv4YB32Fbt66L/m
/nRM3Py691gaIvPCW1FOcd9RDJnDi6huhqU34ChRfDPMx1HkiPvn15CZ/dX5bfWwxEMAD7ce8qx5
eZuUeaCI2KaEm8ahhNFUmgpKbsArNHeQdEOR6yo1ncEtT4qfOvNRVF4XLYtDjCZXjYFAeBkj0ws4
GeVDZdED1ETcfffb/jqaBUF5RYd4DOd9Ud/N2UiBfk3odOmzLhJl3fx9E0M5aKrFz/OTOYM6hNSW
4GxQJIEU6yhsehAZ4HAoGrSOJhXqStkn+iQ5SJDf2vBnCxLEnRv7/ZVIjGkTGVYr4kApQw7ZSGzM
u2XVJ1O/S5JrUt2n9qf977LtcL/NYP/+dOuijiPVkjGKmF5Xp9xPHrrj/EIdw2ElTs10RO9NoUHO
E6gyDpQaMBhfl7/Y2Gjp2j5YjCZ38ueTmMtjOxnKiuAqVAAMdEj9ucKqto2yGhHPJmBnQrd1f0CD
9+34jAVC7kwUYv7L+i7meJyowj7NF+Tn5xxtjRCBd4er8FrunTFQg/HpPzBsbh7h1QI5zECeCa8Q
g6mqIds7hQ7rYcer5/uiv0pVyEcFPE4HEd6KrHLAYZMEWcoF2zoqx0U9LlAXL4J959w+c5et5IKL
uc6VuBlYNDPpd7SdkISpBa3x26fsYoI71rLaVwkaPhCVFdCxSjKH9okbQ/ZRFfVBs1/6K05ffSXu
POuWaiRRj5t+agjud0W5sUfrqp9HN9HDDyAt8GiUCFBX8I3+ejzmtEl1RuCgzSdTczXpoRYl5ATL
4l+LkhInWR3jWjRHtA9YR7l9IZYjKdD60E6tkJ1MtCIuqMi7vtdmMBphszwDJBt5dZSEoRL7kZ1P
xesgpAbtx4pxSk6Bcc5R+DJ+yB/mgBXCFeK8qX5ycQz+tciu/KKxMJxB8rsU1by4Dz2rFEz1CY4S
/0pMaF3lUwTUbUz1Yabyy2iKrnh2Gvd2jQOEvh+bDvRuyMw2pqPS2rf0/JiB4Lyawg81JC73wUFw
cnn9AxUzummFFlQvQgdBnn+Twtqp8+Bt0oHa6vtwEDFOZRvPE7bO+ghllA7JJB/pYC93CxTHn7Q7
JJ5RDH1b+Lwyy+FFa2ZL0bF70rpRAjMAJz0SjQgER4/5IUgS1Teoia/WyTf0ppZipBVlR6ucm4+F
3BauJJvRQyrr1N//dgJX4XkWqn5SUF4GC4ct52jfyhq/62NfJVjVIHeHKRFmEwRHmmdcqAia4hvG
+9FX6Dn4h/J3iRxckYzhX9zxLVohF3T0NWkHDCrhtaXEjqEHeaQHvfYYRi9xKzv7u8k8Yefg6VzE
0VjyOAyM31JOP8/19ZxNCORvqviH1X2lUPZ5Uzf7xTN50QSMu4yRwih9aX0T9qVDytuYijKEAqD/
SyIh6VUza1kOrXixyWlMP5qpwAu3uwpXC+HiCzlHrkRKACFJE7CKi3VOrlp3OIbHEsST8evj+I1Z
45VVHk8WZbI7MMx5qtU+pIt0VSeaI1siOBbgo87hR1mpk56CNNG1ovB7Y6j3WiP9ChuFOrMqEjYR
Bb18nyTKFGoL2GdJfiUwXLQ4eORWQ/hpBFnQHt9Uq71sIf+aTGNpBHv3jBR12Z2qXn6UCXLGJhXF
bAIn5Hsjy6wONTXB9HgXfu3K42JVTqgLbmbh3nFQocw9SeeZYvj1wYhdxl9c3yQHtLUi4nDTq3c7
oMHhBVhWO9LJeKFoxDgWWuNIdvhz0qc3tdmsvhLb3VXGJO2kZEoH2AGLe+mwykVzHJ/RUAiyDMkT
VWoFiGtw4UdhkR7UTjhWGmgslNZRqpvWnkHFAN2sN7Xyr1bGAQdtpEJKWwS9lfqrqDLHNgXQJIB0
g8OIoUo6qazgE/SE/pNgOJLDfK0ehfrE7HW/c3XwDZJUsfNaSljaRI2dKvyYx2epuS61Bym8ttWH
Jfs5iiJRwdL4nkmpo6Zky8gEqfM8O0U+OlKBpqQ+c3pZuYbaia/0w4esExVlBBEwTw2ij3HWmems
uwktgkUfgxxqvPsXsSjVwPdR2nVrjYn8+tm6a8mZP5YuG2EfvfylOfQia6IVccDR2QS5jYzl1Dz1
HB1zH6q4ySFG9yaAl/hgFC3cQTQHLYBEvplyZLkinUXDRX1jRWeruMuldwIH30JZUIVIRQzJkNbv
qcNodkw/vx49yPog1SYCDsFFaXLAMTa9OWjlyEoYVyScXD2LnBL1QVsXNU2JLHGwgavEJnIG2Ajn
E9EPs9RCpOvYxJ/23VD0iTjw0AyFkpDFg71RP9Nu+IAJfa/HmM77zHABhpkX4YgBPSTR7M+pijGZ
7+DJepcJvnUyMuxu6TTcIBE0wB3MxAcg8whqrTvt2xFFgnzDpJIjK2nVSGbVvv2hu27d6gNFic6T
vhp30y8D00xK6oviaMH55RsnF3Ne9HhCE7Qeflvkm25406De5ZriuyaLYsijhrFXt351Yo2nmCG5
aoN/+PlAV/Uk2EUGODu3Cd83qUi0qTMaZh5US1lmN4VUTFm4DVOLCVHSpwdJRMYq2kMuxpDQ/Tib
EjAwsmt/qOs7VelEOCtaFgcQRR6P1WBiG9MeTE8s9w+OEFf/En+dfOpDx+WdXs/BhN3l8pRifsuj
+cswgHbzZykL0p4CiLA4iLDTvp81SksPEr0u6e9JV3nT/CzwB0F0wU/wxoVuIikEICI1SpqxUn03
qhYjP/2xnJDuV2WvzKTA6NRDakfvy2bwg711agMDaxYOFrGTqx/6+maQHgULFGQV+OneTpG7mVgw
Mj/M+qtCJjhrJEemLutGpAdRUkjg7Tb7f1YRtVQ2YZaBhM4baejozVNXKf7+kgSOwXddSDS28phN
m1Rx7qKH3I3LHxBLEmQsNtdhsRQdprs1i5+AnORYLwYLFYt5PibVtSG6aLebzlYGuI1SbCU1kqTO
gHz/tANOR3qFpjPUQeLD/o6J1sJFYXKo2VrRA4EM4yqzb6RBAD+i32d/X33zqrAhxJwBfYb2WZFf
0kzwxUW/zzxi9ftJPdW5EaHIEhvjkyGXX5JE1Ma46VSrr8EBqD4WY1k0uMbDJD/FaX5bj8RTVVvw
JbZf0is7HHDKg2o3uYxbnCVzWKth6TZXYJTCZHoeSJ72uP/lt8P9lT0ORWO0Xc3pKz927LT+/6v+
OhWFIj3rUV/e1CyyssdFXOVYm4Yew9X6svFIrDtUp0iBHBJLNPgqcAqeFquC6r1GcrQh1NFDZB5j
UQJYdEBf/77yOru2rVhPgTPqAWLqx+WIRvvoNEHNYT5mIlATrYZDA2mw5VDP4H85aW/VZnyybVEu
kbnWX6HP5dO8uuZqPWE3V2odsZugMbyww4wwpPikOvTa9ijngnBVcJ5eW/9XxjIt1KnSws9LlJUn
mThLcSCGLQDp7aB4tSYOGSwrVLSmR091MqIX9KxC1+OZNdzbrmR4RnEXqV7j4CEonIERHWSFA4ym
o3SMGaaSDwP64JmadvgjPDJuIHpOb0QVONHH43AjpJ0sRYwGS9GuQaTtLLjAG+UYKtfN26gVV5vK
YUYiVYOlzHg/R5rsYHDKXdQX4Xy+yEE4oFByrcqA6jAyeRRDbVBgmAQRpOBM8VILZFA6I2aEh5Y0
u6VaQnBVROvGvvLOmXqdlFq5+QAi43BOJoihkutaV5zexLhM8dBJhb8P5ILt+kt+z+xoL5dYC4Zm
nGn5PFSNO+rvu8d5MQVQTCP7NMPJ5oagPGoclax85zrYN1ttmJIkA8RkAKpNf+jkjxQXRChYheho
8vNLypQRE8Lzujs8FycmQ2F5KPU79Jb1lyZCCmTB0VQ5JMjkPks6kGV4yYLB9PJ+SWtXjlu3Uc9E
/bzvBiKX5mDAqCn04aG/C4G1Wy25l1tv//dFbsYd/VKPrL5kdbPSWj7U7Y+omH5SoRCPKCpRucNf
K1SmRQZvHtA4bbjZOfTUk33DXiTWraj/V7AmfnZJ6eXW0iqsSY8Lp818FJEduRZ8GNGS+CGlrK+X
pIzwZfozI5pRoNZaHPWD7P2XQoLADQgXLWiFmiZpCvAc8pcs+77Ib9BsQyPk/x4/fD+aMdDIAtsp
Lk7zo23+jGUbWglE4GsC7OQHlCqqannUIYdQgDGJxJrTG9dda3njmwSC18thHrICna4ZwBnJ5g+A
nZ3XnFjTOUt7kwoNfZ37xvKVBbpyTWa8+XzNwtRKmWQqinKWNjijjrHqxrFnQVVue/9+G+GrFBaB
okHGJM3y1rhJ8t6RM8OpoU6iWrG7DwvbEHcxxTdExiYZMxMs76P0eQyftUbBSMrtqF/F6fP7LHGe
raehousNPBttuk6MqrNinREYO0WTOVL7fd/Y6xvh7+v7si7uYayl8HPbGg13Phf3BKPT5KAF003h
ijoRGW7uGWIHeuWBeazacfx67U2ZmzSNizy0bN+HS+WgV+HGelv24rIwzuPtuS2tkACNFuXX2N8x
duz9rdtGoIsB7tJrSoBpn+LSa8bUb2rtYErFYd/ENm5fTHB3XVWgQSVaYCIrP6m61zfPRBOs4jUE
3Psu3H03mfpIxirW3RrEr6buY44CQvPzXeMnpxyv8t5rbrPnDMId8bW471e0idw12OukL2IVCDii
P6yzg6UuBQdXsId8dULvIczbt2jc67XlugsTT7fmb7R4GxfHBfD44oShz+Y4qsiWkbtEeaVKZfhq
1MfGtw/UT7/EgtypYOv4woRWJ3MZg5DTy8bcqfKfkYjpQwB5fGEikkCKESsIURRTui6n0Z+zwdEM
TOpG1b1Stv6+s/9L/PDb2/nCBGoSap6DTBn0YYPHRIeT0jU8zalP1A/FPe6i/eMAIqGVSikI4L22
exzU3B3jtwhmaSuX4BBiMRMyjhTHd2y/ZXnkmYjszKuJCueq2ZWwc4YtDicUzGlC/xS+14EGHgcY
gidsFiVyM1CRiYBctG8cYJRKQ6Juxs3ejHF5R2qdHklJDQEuiaxwwGAZRjjPKkjIOky813oIySrB
+XnNT+zsGl98QC2qmuwCDgDJ2O/WQ3Kcb9LAOEWn4tc0O8RVHemeuvrTvpsLYha+GkGMbojUFqfK
RIcompaLHJmMwjFNESWV4PjyZYh20QyyWPC+iiTOInWOokGUNT2o9uA10ZuabS6+zpckkhqS0TbL
6i60cKKWXNXpKOg4ECC5zVxmFUEYdFjkaGH40BzR2+As2anNHva/zr+8nH+DkM2hgtFCN49auJDi
E5u0Wa7Altlj0GZx2bCz6fWiiVORP3AgMc9xRpscjQ2kfGrr+46YTp/kji6d9lcm2j0OI2w6aovM
KE2W8KY27nv9uxG9vM8EhwwjMgCR3QEZyHQ7j36tfLLqw74JASzYHCyEaqTqdYeIv8Ow/WxPftbQ
YN+EICLCE/BPPysGpexjglC/np2ud0fXPDGGJnC7y37rMmKE6EkNzC9Jd2aDmW/TNLvcG+j7+PMf
mGiI+SgWFMUW/oPmUCUqZhkF/vAvyf3/eTpIQjkrXQSyJtZNIZ+TI/WGz8ujeTP4VgCKzvFdQZjK
j31CpAbxP4HzJfZnKECk8mEuBX0U+/4N2bc/lxNbpdkWGV64CQRzLUwhGaErlMPZ5uv5DXMqr1Sk
UUVOqwq1XeNj94yD9HU8hKf4W9c4PXHjYwVR2flx3x8FcZEqcwhRD0ZpGRN83qJ4uYMozAUxWecU
DvgYS0c9poIzJvQMDioUM1ObksLgCEKtxYtdRm5qHhgAiuqyoq/GQcYyaZ0F1XB0n3bXmfQzqU+l
qANqHzIgKvunY2hNU3ZJjms+nBdnSkGxbCuiHdvsobi4BV+JG9Ps/0i7st26cWX7RQI0kJT0qmFP
nh07ifMidJKO5nnW199F9z29ZVrZPMdJA90NBFBtksWqYg1rMTUa4ZomYJOrQLAABJ9SOtQugAYJ
jjM9PnVzeKrU4MuUy166lz0I5iffLlBTFzPMe5gLO7KcTveDDjULrXDq+tNlTZTs5KuirhxwpnRL
QhQ8pVIl/pTM0U2afwhHdbWRQjoiSuKyaBegLqfpFy27SyYwqCmZU6F17fJaJIonVue0XFGqAtRW
SEUgs/IwKNc6+UMR/CestouQHijfNi9YVDcxXk/4d+3/2SoE01CGbFFS4Pt7k37NiFcXd7EMnVWS
IdJfcRlWy0iaua7nAKdexMDo0aPOXyZzZy/ED2PlSlVL01kW7bYIWecos6z5WXZOgoFgaWm3QYsV
0kR11GUfIHUd938UWeqv2F+rJeqsVDpQ4yDPklk7PUTxIqXHZCwkb5rfGFbLAjWlgQl7QzCs85gr
ROHoIvq+Oean4ZBeW3hoJD6eGzL3zt33+9fNWZawcWWnxdFsQvtmwL7ztn6KUY/B59JiaVv/tmU4
CxNsbL+M/VL1OKWaPNnN976/v6znv/GB/woQZ2TJHOl6MCBKJvvwYHyJdtZ1bTv5NZLX+/EwTpJ7
9ZtnwFmeYFN1EuGh0SJFCdzGacfxRzmPbT26/Vdzj4fbVfshFTwLFKKxPJzN2SrhCDPMYpYdOS15
dksNGfXm9nU6ixHsa7t0iTXwbnRjugr6F7V5aLXny2e17Y7OIoRAbMy0Uu9STJgy2u0067myw31c
vGQfwsSAmP+/TOKw7FJFHc3iGFR3YIpPzZAd1EIjft1Pi0QbZJsmWNk5Ir0y6zAPwzQ5eeskGnUr
KcAgVynxwlKmqQbok3VTZ/xXrIwQ0/u+SqaeuZVau1bys6s+R9VtHu1U06sX0PlcBQtAQhVZpmVr
dWu5wuosDIWNC8+D9QX5lBiBPy/adZ7JGvhlYgTbZy9zPqQKTxA0zWd7mGKw2ILQZ8glsdiW+q2X
I9g93ahtgyVYTlsCswIAAcOyC/LWM+ks8e9bRm8tSTB6SZiPNg0HjIRlKjaMHQNTlizatEMrGWKF
qwsMNVNtGNbWj57oLkVzOPOyK1ABcg5CL/9++e5KDkkcv+nadIyDHoekte1dOicAfF+OzBplqTdu
Zi7oujiCk9SlNQ0tOtc6rwP9tK9hdkR7GHc2qsXqIXBbSaFQti7B7A1troUm74NZktZV2hAUlvYp
C//+s90TLF8/20tX8kgpov1DGjPPnO0DTWdZGCFRPHHyxmwts0RrD17ulTs2DjlxeJZ8b9wGuosR
X2XPu5rtn5cXJ7lX4gDOFETKVDEsLl8mxQl1kFYp8bWVDaGjqh8ZKVmrvWAsBmqxKqtKPGmUb+Ck
dhYd4+Yf8LhrGYKhCPJgiIGKhwHp5Bvm2GiZOqosbpGdlGAi2qCuyNIF1AXxrJO0t6FsvEwiQKxu
kWwJLStFrkrr6YFU/YHkXy+fu+TqiHWtgs4akq24qpWqudkAcHlcHWpICEFk6xDCn95ssjZqkXLI
ALPMyumUB7LoW7YQwQaQSgEdeAedKvO/J3YTIU009S9/tll8mSsfroZGSIcEdkad76oKSCufaCJR
W5lLEKHHgb9etAZyXZ75afTLx3ZPXsb78MjpnJq9PTofGhtfXZR3KOJqOyfInyDQ+v+xcWAd+/1u
cdFMhnyXdLBw66AYMylVmQlGcJF2gpYNG3MTc+OcB/czB8ssb+ijek9v6Km8R4LPs6VAHlsyTTBJ
aUQlBv6H//3q4ELdHonVtARcg39nwVMxPg+FDCxh8+RMUwX0GQioTfMV0X4lpGjtugC6BQpO1DGI
j+QupzIOjtNDWt7NSCUXe9mU0ta9QoQMwmaV2JSIZRltCuM6thmaffpr27otqSTa2nyYWRZRAeqm
G5iiEZLlTdsiR2O3GXKF4I3FcpTQQdnb4TXv7O+P1B7X0oRnWZVG1Jws03CVvHDS+UusSwKgzTOy
LBMsK7Zt6u+Q34NJi9QqYngmH/GEURybuOnkKD6HSYhsF33jgK7zLluNTSqDtVAhBAcrcls3BZYV
PI++5g2qF2nOfMsJLwan8zU3NTx0y7SuXTuKtKC7WQhdixe8bVgY2VJb1HDpHadNBi43qF44Kul9
7jZ+8Vf3FwbB4p3sMDcLLWu5oge2zakqJx3sYLvRR8F/t+yGY/0AOHUPmJ7O/NX8VR77YwLSMP2R
STzObzT3fNKCbzZHO08AtJEAkA2NL4DatF1tb+5fi+bStcr06l0LZp30BrjTDZSTRj+JvdZJTzmg
PQtH1VHJxLHKSK+2RHJUXgP9dyr+K7aYtktDFCvWiDv8yG+ZS7+ULqAxYrf6rF9Xf6P1SvIe2iqO
rAWKa0Szg9UvecfvDjmlV5xyskPp1ERHGUcTDaVcNFvDDzpA12yTgw+jKCacYdkng2mGCeDjH2Y3
XZwWnCNBBfK3wbdP5aeFdzvLz5LfB+H1olPdAOmpRpEWFJ1FPkbalKuQSpDGax3jyjyUGF9Cs9Ti
qrEzxsjpoacSJ5pIGZk3sgQGzlTVqWGBP1bMxvaTXZmVjendhkOnFxj0qK6yX5NfAh5JVgjacB5v
ZAn3E8FxkNuVjfm8NvZLuzlVmawZfuNV8UaEcICZZtWNFSmJV2OeP88whTN7qXqvIea/bGO3BTGM
1SO/Qm0xajJtc9HN2ko9c+ncGkNMeeJQMCSz6H+vQxoErhB/VB15HMFFjdkwDGxYAFENFMER4A71
0jwYuSVzVBsRC7yuCm+IPlDjHZHwVKpjVNW9BoNSHJPSKWKMtvb7xAtvtFs99BErecmDIhko2djG
tVQRfozNUZSrY6q7duenaN00G2DT3PSg6r58XFtVhzeChG00gpx2kdpHryyp2V13UG4Cp3HUK1uy
oi2rxcMXkyIkAyCx2JBTWrOm4qkZv7atx4d2PyGu/T5XsFyWw3bzoQgPtoyre8tyvZHK794qFoxq
q6kXgo3Uv9EfkzfhKiuP8wsA6J8Cp3rUnWov83gb15kA2o9ZBqcERTwoiOzruewqaEwagAXj2yAz
F1saufq+qBvNZCljEg2aWyypm6oww73hdNODRDM2LOB6GSIsnQK26aoBryxwR4IH3uymHrNb7l/k
Pctb2r5ekfAqBeJSnmsqjTFnre/UzHjJh97rOhXIoIUu0fgNp/JmWcLztJk7mlZtFXtp+LAolaf2
5inJT+EU34Kb5X+3hm+ECdoXgtdRmwIIy/N9nAK97cdCHN2QpPm2FEInps342wAPEOEO2/mAUnhU
A3t5Llwgc0155JSNJLXHtVZwxmQtRDijZIqR8Q1xkciec3+Ro7nXgKoja1TYNEg68F9NTIrDi4jl
hkQf1TTl9pbss/t2PxwIOjDm624vq3huBaZkLYlr5co0aMB/70kNBe92BYClagAFI+N7bJxhL6/c
SaUJwT/RlSwxO6gCr6xlXvyNJA7x/kEfIXAhsiCRBw3vzgtxi6baGA2kr1HranVx23R2b3SaW0au
2YNrj/jj83TQE2cAurTmNk52ClB082ECXenebhkPBIz/ShcUP0WLmgZ43wR4nbqrOJqTeObtckKA
epD1Z2+96shalpBTiMckGIIhjT12kx31IHBr9aCC4StAVGw/5MoNyVUHLdXAZPZfR6T8y5Zyy97D
2kNn0S2rof3yrR6xoDQ0ZL5jAL18o+Ztn+wuf3/rgYEF/itANPh61iVJPtaJp9/Yd+EB6PQeu18e
yuvZw+P/WaY6W9Z4LU4wJ2k0qk2h1Uj/6D/D6YbM9z3OT1bV2SrSY2gJF5BCPXlE8Hbbco6Pm0RI
pRfXzbH7xLv4OZ5re9/sZR5za0WEETxcDBNhnC5qiLq0BXC0dHjk0WGTo5v5QQsjp6j+92k2IHho
CH51rA15tbdrIssQV3mdA/NHfzLqk1n+1CxJHLW5FosirECLiIUlvRVRDcmSjyUH8ygNp9XtU6ou
bgIIiSb7cVnvttwKRWyt28DbVHUxP8isbErmxdDdSf88anepYqMzjkguj0yIYChoY7R5GOJoyHRs
ol2lHbNY0tSwLYIyhkSnajHRPZamPVV9aieeYvyI+tM0FU7xgfcVobC0eCkYBLwBgg1Ig6xQ+hEu
Pk8bFK6VZk/q7A4Q0885658vn8umPaAaXqYQhHSRKWgZkAgiNS1xMMNu9hvY9gMatWHSrcN8jef/
XSA5oy2Vw1MOAJh40xHkON+qXBNqYEOmeGoFxdWkXIXVk8Jcy5Yl3DfPaSVGiDAYM3Q9XSL0dx7L
Q+eljwQU8zn+CUt4rNnrXJQsJUvbst1MpYbKczea8fp8WHvJLupHJHYSL+1Nt2ke7foDl2gtgO/t
SgBD+VVj6Zx6Vv8XCQ+W9qv5QIMGpoHOaxDUAcTHva2koeEu9JGR26L8aSs/L6vc5jZpKE6AoxNv
YDEbMvRTMBIGo1OZN5Z1VD+An4BY7/x9IQOyVHDhBcPRM/XQD09L/JHfj5yZZSEkwSkLRnNapiaI
yYCshNE6gx67yfR0eYe2lBeb868EvoOrcy76sUj1Bd6MIdnRqd8V7amrZcmVzWNYCeE/YiUkjCid
p8UADc5MdmEef2GFDNJAtg5BX4muZqmplolHs9LJKi/AJHsySm7dZsiG8ozBVE3D2KuIhUZ7vGPI
gPMmD5OHouohvQFiMSDyeCYTWJDX85N+xaFU7MPlY9oMw2FI8FhCO4elU+GyDOBLiK0E5xTcWHvO
tZ664fGfEa7C/QCmIYZ/zsJEtS4alIQY7xZgRzU4EPm8ObeJYpS/liD4nbhJCcRDgnmHLKVXg80l
vW6PpRf5obT7cDNkYwbTDTTH448YR0XxNM1Z0KFbz4Zul3XgGL3t6lb5PegCF9AUgz/O/S4iBBab
dt8D8teHju/8CwT1XIxlCMMlg5f7PHjxQTsUX6xPlqN6vHjxEae+Xq6gK11rVGTsbN210Lwc9zeF
ejTCTzIl2XqoraUISjIreVO0I6Q0QBbqM5Rj0/xoxvGRWs0vEpSZUw7q98v7uHnLVwcpqE07jcRk
FUmAQdZda+q9kZm35QdQFwizkT23qQ2+IfFdFGSsaSMVTqNhP2J9dEL6Y6if41hiebev9FmO+DwC
496SaanJwyFjBwZLnx6GQ/+juu32oYfG9v9960yEC5ZJNVM3RFcS2HY0mgOk6fbtXF6HzcM0HC+L
2Azw1jIEZ8LaJLA6CyrRecnT4kElfHZkXo++LTBVJ1IaKq7IohUxYYkxGoQQ9l0uXSVhUxtYLbh+
2JcxHUrHHhh1xzDQ/L4GA7iht43EEm8FlWuZQrQX65aZLVaberR+MLvb7GqB47SzR8lW8s+8XxrV
qY0HIB4yoqanwHZXdAblwITuE3rpT6xyRg0p5wW1nOpvaY2ZhxIXBIrTrsqSar1OGzwBXeRcAP6P
ktVwZfqT2x6zU0YcW6L/W0GBCRq5/1+hmFdHhazsWoC0eCpmszB8ankICCUytuzFWoZwWME09+CA
wmHp5W2b3C7VfVDtJScl2zghRquqnJlToCceYpusB809Dsu3ffqtbA71teZHJ5nl3VwVXreqgUBE
R/SJo1yFU5NhpAYzewT/ocZ734AdF5jsKh8W2dNm84xWkoT9a0dL04Ne1V2sjRMZgqfdL7+SI3Gm
X7NXnP6Lku2m4q9ECtupRqSwqnhIvOYrDT2+m+W++GImJwMFq/kwyOAYN4MDE3kPwzYMguBKuGl9
jIH1WYfAOo8PhM27VC9gqpIOgIn5oWeTpyWDkxvIN9bqjmCKRaJAm5t8/gFiWTydzU7tLPwAu3Pp
J85qg212i8BHlRqsNigTP1yWuKk/K4GC/gR2nsdUHeFF9dJphp1iDE5TSvI9m+7NxBvUxAsP3HW2
EIWMXUeZQl9Dnt6nO9SvgNagfAPdEkZiZbm/7T08CxOCEYKJ8m4okcCKi6tBucpySRVh0+qvFiMo
SanWSVKMSF20xRXLTReoA0hQfych2X3kbP6zEEMcLs6KxjSGHIMlLZAFgSDtTnPuqJVkOb9R+rMY
QQX0NF6sosThZNf8Xi+HYBfchW4FDqzM/bMVCTbEyCiw+TWsSE8PgRI7RPey4q/LMiTKZohJ2SgL
kiApELNl1/mtvZsOlR/dBs4/K5I9ZzeVAe8TYuqUIgEsmKh57PsmU6YEEHDhU8vSXVTnALqID0Yo
6+WWieJ6vzL11lBMWlXPeNaWlrvkNxFubN19tXqJ2m1GUqslcZOxkrMEtUYjAjn6ogKn/6ntXijw
E+fuxGS4GptXdSWKL3klKsA4qqEBMd+LyhntXKSf/Klmf19WiE0TtxIiGB8gi7EsBK6vF1LjSxnF
zxhTdNRChqGxrXcrOYLdicqp60cbcmo/XFy6a/eg6n4adwTjK66840a2LMEMpcYULamJvTPH/Lnt
APwV0C/dmBz/aPfEaToG2jqwQkCMQbIdS4g7TfmpTSVFB9nmiQnumuWhWjb8HvmK9tqdEnmpu8z/
JeScVJ5gidQ8y0JaQR44cXYhHuHx3rwBE5/LMS9l3W5b3YvEPKsGEazEtMzoF54QO/G2aI5jbT9G
CKvZS3IX7ltPwbw8WAcS9GNz6mH2ePkIt28Z0ywkn1GQFjEiDEvpBjPQUcRMdjG9JyyXhS18t949
GJD9/I8EYTfLZDYMJVkSL4/cDjCioLnepa45+eYereDSTuXNPhzTRGCroTlFM4hgN7ogKCwzbGKv
+Jp+xlQQbybmFA4DIAox5AKiYzl/46ZZXMkUzAibGsvIGoRmdMlCd6ajH6LuzpQ+82amuHPe+ZeP
jduLd5u6EijYk35shnmpWOwlQBaKrwvlzgioowCqYtzXpiQO3NIRS0W3GwgjCcpMwuoSNMKZWWHH
QHEv67066u3erOLvl1e0mRRYSxGXNGj1DHBJNMl87TxUgXfsBbxyN/xd2d2EO9lg82sDnbiFa3mC
jSwjs16UAA0f1Jnd+LBT7hYvRRsQIEzQk2Hux2O64228uhN7H2l/W8lmQre7lukKmakZe7GSGM4c
sT2JgP2hJPOd1clqQJv2zNI0HB3eL2huFSxM1gJPVSs62K7M1x8K0FQvB+tn0exmsGFW0mr0prqs
xPG/XzluagxWV85W5GlZ5LfxfbiUh8u6IpPA3d9KQh7USUWggl6dHRvlXif7P/u+YEKqgiVlkBFU
HMMb0r9k2efL35eeiHCjmt4aMI6ME1E6JAI4d053yDChe2fuOSZ+IWOY2+w6WquAcLnKObfTaIHA
+cS5egY0u9VH3hljydrhuTK9u1ar0xeuFdpW2z7DsJfbn3rejI+Sh/kYu/FR33V7+yhjYOc//Pfi
0JPwVhXsstXqWo1gecGc252SQnMa9aliX+PGn4ZB4sy24qrzNr7zlpbeK70G0nCvaTLfKF+6osGg
fSqRsm0K/91DNJG8XRRNywCt0g1cJkBFjgvntqid8SUFKxpcpht9kzWQbDrN9cIEEzEyFkc0zHTX
uCuO2dHYATXxG7sHEsc3cIhyYF8p3MzlS4x5qbeL1DoVZdc+R5RFd1F6o1NJ16Ds+4KR6KoqC/MQ
PpkhbaGnTtBLORP4OVxSPsFOoF+qTfDeT9DzNvvdHTow0GGn3PRHgCndTB9o81gfkWAzsj5NOU4x
ei0T0JXto3x27Eli+GT6LZiJhg6kWHr4pUH5xjCeN4JxgrmXjZ9MhmAgMCyD4gzFOvT0VxA+lBix
n2TDjXwvLhzMqzlcOQiApkRFM0BGqo7EacbODfrp+zQaftaqLqOpJIklWdNrGmUlr2RdRmsdDb6Z
dq1FfhF/kZZCJer86lJWIrR6LMkwYUkMwOvpULi5LXnNySQINqAJUTBLahx+N32JtKdMhsm07fVQ
W+Vlacpr429vfBSHNUBr4IRaTp8FBktPcdsXYz/51J0xrX9Zz7at6EqcYEWnarbmSUdbYX+qroH2
Ahx5o8KLClA5HIHsBogLlyVuasFKoLCBwTC1SlVDC9J6fgLPuelGhgLcWZJJ2/43LY9hYRQTA0TI
LAnGoI3CsNU03iN/Hf1s3cSLb37QvbJvP4XSF+r2ss6yRKOQ1oqW613iTVF2GlCoC8KrWUaXwE3l
uxu7WpBgFdI4yJZSMTA9YYVolVTbDl2MY+b2BeJiIMV+5KgwXmOjz5Ch+0/YPxapDdJLi+bGi32w
g8VLluJQqpF/WSO2dXAlR9g7HWmElETw5J3HJzIzREPhzYC51gWAQ7anSXzE9hVbyRO2McDjLQLh
TAz0aN5Ky7kTYhcTyKoHFFopX8fmoZkYsUZfPvRQHIaaizY3bIy6um1s7apwqd1AD+6rqaqdjsiO
bNOmr4QJznbUDKNUY8QL5pLujflnFNHjPPeeTadnYJ9KFGTTGK6kCQrSV2GkFtUCiz590sxPtizi
2vy+jbcYOioJedeyy8wotqOlQZicmoeGaVfqIEVc27y4KxnCjjHQm0xzF/MJF7A5edOuveUKAUT2
Pd2P1yVYy2Tl4S2RNuYJTcPG3DMTizm6YiY9ymHwIfQxjg5RfiyUz5fvFFdh0VKsRQhXioBTmlkt
5qz4oAE6q/bjDlTB8kEN7o0uyRGuUlvn06KDewL5AcbnM93S7V4Bc/SD7NF0edfQ9frWMSoZXiqR
BWxCK/9ktqBPre7UTncu79umEE3DvISNxJEq4kIZRpwGlGFgYjGfFfXeBHG6MXmXZWzWi+yVEEHl
lkELJtPArMJAfkTZg5pfVYNroz3Bqh4a8pANh9C+tZgk1JctTbisE+DIqLFA68LlplZP6rTTW0kO
TLoyQe1qpUDbQ12ih+S69zEhdMV+opEPfVnR6UOXaLWJouZVtdLnPI4g5Kohrtn+RT9iflbnJMIt
kEg1hpoPv+k0vSUVbuoga4LcPBRdQzMtQgftHXOLHkSJXvQYdIrqG9rdpsGdLWvm3DKiGBP4j4h3
q2jzbGgzBJSlcTLpVTvsLquz7PtCwBp0ccqSVI0BxPQ4zTedbIs23bWNnlMEcIalvet0Dxs7NUlY
IpHlz4D/ctJDeIr3xJkx/X0nH+XfXM9KnKDDE9XAk7vAIQwwAyOhx76TprY2zeZKhqC8eDyaalvM
CPL9yUsbt0Cyic+9WCABOcjmsDZ0jAJrBT22GgAgMEL51nA2ep1pTQNAoRLWrLOPTfdLpb8uK4FM
hmDSwm4i85Cji6YpKyepPQzUO7Et0bQtTXizEsGEDRb4WcIG0U36CzUudsr5QOp9ZKHGZfgqAOMv
L4r/aMG5IWjTVKZpmHqwxJLaArxu0lI+wzs9s+q5sK/67iEefl6WspVWeiNGeIIZxZyHmQUxaLbW
cz/Y5+jS6Uen3wG9JnD6Y+fKOXq393K1OOEdVlRxONpKhcrxNY8R0FHiF1fLCSE32hZkO7mFevJm
jfzSrR7m1lLqChv/mSPeVx5IEZ4Ar/fJeLRveFzCdiiPS89v4ya/ESoovq0EdWT0CUBH1L76bIDB
6p6Ziszn8Y26pCWC6tdjFAelnfIX9ATsVxRCn62nAGUD+IvTMjofwHbEqgix0TiJwSxxygjc0cUQ
AQnIi7WXNoicjl3FsQRXYeMZARkmmrjARq1ScbgISc4MsBhIC85Z5NBg8uPlW1bGB2ZnDpMR1v9G
Fc/SBIs7UmbHfQbjUeY+T/RzPlX6rfhl7zuU/WUNf5trM3CjbSzMssXZ4tisUShXDM0Nl3xXgG7U
oE9Wjkeu4TFQkVy+3Jt2cSVMUA5Tq3qCuVSMwBafKaZPddXJTElebXv/VkIEs5j1YMaqK+Rw6KcO
PWjHdt8d0vbEy+LlLttrsp5ufh7vNN6AolEVDcEQ/PYyqywrLJrqmmuE4Y3CMieiaNGw7W6XN2xH
28yNlvbx8kZuJQkg7ixUsCA2PIqSjXhGj65+etWSU+zSfX/N25JQ4pU8bbct1kqeYDyUpjQmPUXY
ZFXugHwieCNR/N+bDzPyLR7bDZ8BNPgc7qSz79zcX9pdQWWUueoWXefZEEyk8yok5u3cCh0wjRtK
W/1+ozvnbRV0B3mXjJQzpEWax9lLk11401eO8aADRqgCG8flY9w0yatdFa66EVV6NQC1z8vZV2v4
Usmo2zdd9ur7QmCF3GxORgtXYaii67jL3FjrQVlc7AAkIbnakqW8tqysXJptxhPLFuxcNiGR/ZxX
3uWtkh2NCG5TNkG7aAkMvXHXAzOr3sf7GMiDvLilyNGdttUOxEGaqqIRT5zvrGimBzE/GeuG814k
6DDVHhaX9/NEviFJwW2bxbMw/mNWe0cDHdAlNZpme1K5lETONJR+HewlO7gRZsNmnMUIhipUBjrW
JcTwgi4iq+Oyr48J1Pq/sBcyWYJ9auI5NeMCsvg0W+RysAPjcd5pfnaSXaLf2MLzugTbNOdWhVZG
nBWmQ3jHabknxzr0BndxGfJVmRt+l+zkpnYQjfFslY0ypHCv0Hc69MzkfSe2o+/xGn5tqwa5lfra
HSHtxtgMqs7yxHGeOa01vS1Qah1hfDlInvG9uxpc5QHoY85/UWfd3tKVQH68K42sFbWu4wHtbJ23
oMEMdMotsAgm13LQDnWFRLssJN4MQwDJAag4ivZxcZp2zlCbqJQIuVPzkCmWp803A5CPEJU7II5y
JOe3aaxW0gS7O9AkLDSlRU0e47UnkIc/5LWTA2shfLJ6oEcWe/1xll2/baU5L1FQmrZomDoA+8ur
kNfndE7gGByc1uNwleAYlLnsTaNyXqNokEEhkI/hgFxkXlw17M7QTpMhmeGQiRC0pOyLacgxaOPN
3V9R+ynWQyeeZeGc5KxE7vWc5EU0JygltYg8bMe+Q24avY62T6ZbCj4EfsGXT5cVZFsmuGAwUIZC
j1ikUPRhCjHmhmaeZtctj+Mg6XjZ3rjz94WgxqgrrWUxmoWSdtoHOnsxFcutibW7vAyZGEHjJlKl
g2IhaMtAiD7pHssxXSzrb/mNrfh3MeJ0V1nPeEoCgwO0dYNHdxk65Oltd/oHFDh5lmICb9+jszxB
63IzSqPIhrxux/Z8EpAHossDp+oMd7Kuu60cLoBFztL4r1lZwikEdpvNnyzmp2XH0eKbylfv/lG8
opQc2KbeIaNmYSwPyBniIKU50iIYTNglXT10+V6XJSe3V7MSwH/AajVUnzKUFyGAUOefSoh6h3LY
CQ2LO5lJ39S+lSz+9ytZsZ5UJqvxjgWQv1sBJ9yM6KmZTcmebQeGKznCZWqBe99kloX6EZqhDa/c
A2e/5AlEMM74yjFMni7fKtkhCW+ENhuDvh0BBzCl5c5m3Y5+AL0CMNBnNRDcUwJXUeUFeoRQSjoa
008SZ6co/HV5GXxb3j2sKEXaFZDDJhXjaX0ejB6AlEhUV9RZ8NovEHrG/mjIpuC29eAsSLhBfdm3
bVPxzkv1RQFYHmjg1cC7vJjfKMFZiBDbVuE805qvBoiQfggkxXSfXXWgHPogwTzO5yxMuEV9z1og
emqay9Jjpx+ydqcND5cXtK1kZxHC5cmWaCnyElnqKbecICIYEnz+MwnCtYlnW8mV1oKEEc/Bvyrk
Si4LkJ6JcFHM1LaA0YVKBXp3rL2NRJZ5O+WOeYPsI9x2I+M83vZEq3MR7k2tl5jTnmHdNM0xvnIY
aWBnHMqv41cOUqt4HyBOeqMHgn/NLHOaYr6Fpe0n+kFv9k0siRoll0cc4ATddd5ZIVStqW569S7L
Q4dIM44yIYJHtaoxaKoAB7VoDkEvuxfgFcUnLpTM72aMinJgag49IlEQ/t0LJsgQLIPKGhZrGULU
5HrZ8Se99piDORp5SLks/q1LsgQDMVOA3/cZ8hO1/88TKjw1VzWC7xKzHTK4U67Zl4QJBkLN0FET
W3B9SbevlVslrd3E/lT2PjGVP7xlhmApmiSogjRFgDKD9AXzCCA2OhUVzg15ueigHmLtT49NsBzA
QB0Ne8Hqph49edUu2i3Qyk/6rsT0bS15Y8isiNi2pimDAdIJYKVXXo+elMJTcsA1NgAZZodiX0rE
SeyuIZiQuWySRgE6u6fY7TGMfgSmLikmSBckWI2ZNB1bamiiFvqAX+Bg9x45toAuv1U9OdCf5HKL
A3emAaT7vMQlG4q7jt6gPpLHu8sXWbJpYmUQkHhxFiZoqJ/RNla3xyKMJVrOt/3ChSKCpViKibYY
wsUjUNsXyw9F7ZzaOvXhS8R2o374s+UIpoLFVQ1sN2RNzRnIYV8GWYVCdiKCdVBQ1bdnXmsEzq4z
NrYXdE5qvlxehEyIYBYUPaA5sst4JbW2AygxnzeM9YvkdS4JIsXBOQXQR0ES837ZUHdmE7h0iuEY
+a/MkPhBmSAhltAXbZzzApempPMJLfreZIUgTCnvRlMSeW0XoM9RBBFMAHrRRvQFYU3zSZ19YwfW
Y/BbJY2DWYprsC93TuYy//JpyW6QYBO6WG2VTMNpLap2DaCZo5JJUg4SCWIKMQe97TDaWFVsVE9p
bgD1VtbLLIu/RHjswQjLZuHd0+MDykT/gHpYXjY75jcVzqHaf6j4ez4qKpiFNM8DmhL+FBuvCAAN
Wto6c55KHJ7Em4uv8lmLQEMbQvcUEF3leMT21S2kfTXh/6wPdNQjprQs1ByQdXgHAzdrLVkSFe0P
Q/HEmodY1vf2Ct/43pT+K0BM1yiWlWFeEC8L6gwgmWkd+J8RHjV2zZt/EuZW7hhPl/V7a5hsvSwR
kcdIwjgfCUa8Whq4TfY8Jp9183NvXNtd4mqpw0k7w1ZiNLZt4HmpgnqoBSPLNITo9SpQUylBtwa8
F51KfNO2aTpLEdzFYLdmUc58ogc0bnF6VFRUORCqVzIWMenRCY6jrfJBaQH/7mbXc+YAJRjl0MHh
g6f9LrwHMShKorJ2qW27cV6d4EeqIMxxzXr+er8Z5mOvSC6X7Pt8d1dZIqXKtC6KEZ4Ei+oS+3uW
yvIP3HZeUnjBdWggslwUBSEdSG6f66F0WzROOZDjVdYye3TGLESf3NV68rFI77x3gidBE3xgMA2S
SWwU7txaxteRVpnPYW3ul6Y6Yt638WJU/45qXIMsR0FPOihyg4OtTK1ko2WXQXAxZjfPZF4QRycx
fQoWy0uMCnQP8SCJnn6TY/zPqpHIfHuiWdLbUUywap6PY+BzKrrbweUOYD6kstac7WgaIwrARkNP
8Dv8xdpShlyPY4xFRxiL5Q0C/DHiZb9eWUp3MsqOTWVaiRPUNVaKOCnoyKH4+XgQpgr2vGNLduuk
yxKUtgCXWz21yGcpB2uvA0Qnd9vX0XKOJyErFW2HPKtVCYqqkqhqktLA+PVd2zgBQEBDH5D4j9RH
N8sjit7Sge9tW7YSKahjSMhS9wwbqe+HazQsX8XA/zLd2oufDGQA4h19kWHrbGvmWaaYTJlKpe1m
LpPsdbcGY5MCLkH0paEELmuW3owZVqKElIpp24DBCnF+4fhQaL4632Meacpe8lly3Tbt50qQ4OMm
GgTo4EKCSNcfFHLDCkmfvEw3REQidVHSVufjSBxZm6fXUe9TXwIoo+EXN6ARmENHxpkrWxT/+5VT
6P+PtOtqjhtntr+IVSQBplemCcrJkv3CsiybOWf++nsg3/XQEHewpe9pa0su9gBodDc6nDMEWhKE
MQTp6DVtU7+WklDgtkUyOMdm5Pk4NAoQKiIrOsh4JGl9LDC5oltMOGsR0GBCfRGZkuVmemGUWQyE
pov+IwjNZiCyUgXOZkRW1zfKEmI6ukheywTUHenS2VX2Ni7CtiwW1HxwqitZnMUgDZ26IELWKbkk
L+qXFnxr6m0A2NkGXegAwXAF8SNT43PyOHOBMnOvVSOcin4FfJ2L1KOj3f7oL1n7inQr4qIWWYoP
SZOqJsvYQunzzAaAKihXpJ+TI+06sBurgpeZSEv49MkSmFJBWWfTlDnmkVmlltjI1Hise8W4FQ2F
C9SEz6VI2pQpSQRxYzHbS/U8WM+56g7lk+DINrO7JxXhQYrC0Ixn2cBrkKBr9TfAo9MEnuwjUBUO
kQluM+UtRmYMSb1gUcT6viSPei2I5UTf56zFoCHz3g9QiLT+EYf3kegRsRmdrTaLsxSGbEm0NPD7
+/J2Gb+EJLLz/tf5ExGtgbMPRUz0IWHPc9N4kFV/bl/Of1+oyJxRaDISRFGKRcSZXYHBhCGWGc4S
gaiAUeeKjML2nlmKThENYUSN2aiVl0iGMRoiinJPp0ROmdtWqniadS9Y1LalO0nhNMvKQkDKsfxz
wljulNYFbBlALsrYRvNcg37A2C+f/0eZnLZNAZUbiY1Py4YjPRCftc9hFqbwAXwd24z7eBDVETaV
w1B1WTYoRkx54FejiqqOzBiRzMhPAwSducAXbh7W6vtcnNLQ0WrnHNPnMzCNaXFfJYeRPp3fN5EM
TiHMTM4UIFFjQLb+ohaXenAlJJbYjP9Xy+C0IU7jVsZw+29uwBSDV7NPfXkvCh83bfRKDKcACRmt
pbQwnQhaE2ecHrtR88h4sITclNuebiWJMzx5CeKcPGE5O5DDDo9krx/oDaPCGp40QZvrtn1YyeIM
UAZGuxEUoiyzaqIBddmrB90GRRvr5RZCEGxnI1fSOGsErvillgiD+XkYARLb7nLMtVvIcb2D8gl7
x0UXiItQlqYf9Y4lWNGsbiPb5QyzwL4K1JsfXYxiU82TGemfBFzaTa/7ail7Wjr7/9MtMrinS65M
elqYSKpGUp7bs1bYmqWiRmG8nZcjUgeDMwmVpuTUmqEO5KH1zCPZdxfBACbb0WXI1lMhsEAiheDJ
mwqLTG1NIU+fnfpXAzQRMBA6WuWUl/WBBSWivl3RgXHGIqvBBiexuxXOqV9Noa0OeOua1f94YJyx
oF0A3JIW6wqHp0j3Gu0Fo5Tnz2prJQrQ7pGURgf5BwZCjeohkSdkATEDbCc/TPVaqb/8byI4Q2Rm
w4im8QZNNQC0K/0yLQGKLYAFZd/gXxHrZXAGqAzBPlLpEahButruZVDgKegvbkMkHlWBtrFPnRPF
WR+K3rdSixUw4LX1fpyzGzn8thSYXUSZPh8q0St9632kqLIhU0wE6x+oDcOqoeh+qtk8kOyU9z36
n2pXupJ2LF/0qfhkLY1T7BGjEYz2B5GXZRsP/wypVQEQ/SERICWfSbutBXIqrkZJGgwEAuVjA6bN
bt940R6IWbtP6KBqgHqPgErsAz1HHaRzlhlwuzIA9WpPJV4sfeYmnUTwdbgqG+RcY8Skuooe8PYl
te70WISXtRWlKCshvAmPFbDtTpgXSA7xnkUpHbZLHKVsWvC1HM6Cl51EaMVIahs0Dc3fTWozeoLW
XTwJIJh70aziphUCm6sC3FkE5HzL4lAvmmEpOB516e0IXOet9F2Ovp7Xgc2ICIRYf6Rwi2oG9Pvq
EaRML2x0hVHJq7f5IWFpXkG3iWhBXMC6xHjZFC1s3mAmdtOATlt7bEPR23IzhbdeEXddwXAytiVD
6ZLAIUd8y0cZ/aeEXCs5trcoGj2IXmab+rfaQu66mp1VBvEI4LHBbw7w63ugVgNEV5glZz/8g5Fd
yeF8Rpx3+NcZQFBGx7ohPjss6ZraKYAjVVvdi1mZtw+MgtAS9OrWByr3hWiDRUuMXcpt7imTudfS
9gq9rQLn8T7u8nFhJzncwqR4UFIMBiIOf6mQYJtUG9B64UWNGPYH67Tw1d7JwQX4JsZH2N7Tk2jO
R6ZVb+gqxQB3kfm5djt3Ap3fDMOAsfxnDznPqMWFVOslUnnNy/AO2iuhWQ3TWoqjAGMN7cei5op/
0f+TRC40b8wU/Rw5lsTeOLJXO+VOf8sa5Nh6IHSXfr/PUv+8FRHsIl9lB42z1AcKhu0DpfEXIOsP
VWufF7Gti4ZpgoOaEatzxgNgxC1IXKzIHUF+kC1Adtwb/d15GdvLOMlgf1+lWBRzqIZCwpNDo5cd
2RP9+fz3tz0IOQngLAWdMqPUJtbYFXgLWnYZ1ZfdXASdgz0DHdGDCDdpMwSkIKNlYAH6B16nxEiH
PjMTAO5Jl1PuKxgui+ovrfr9/MI2D2clhnMibJAjmQeUmvquxxTRU5vfjLMi0IDtq7SSwqtAZiWo
w8JV0W/yUT/2O8YY3AB8ymbNmOOF6CaJVsWpQ9DNWksK5ML04LLAtFx80S3e+Y0TnQ+nEH1RJUVU
4uKY5kOaXhTmNYboUSA/L2Wz/AgQmD9qwBnYOpPUpBlQYRqd5QVDSyh4NqCMHY7XAB7xfllfRS7x
X86KwZQqQFn4wLpF1K5KcoBdORNiZnv2wMp21zwHey1yWGwG2vFPBTL0j0TeBgVp3GFOFTqo7lhJ
d9oX+xpU7iAKFFaQN187K1FcwKl0c5j3BRYXNw0QthPw8/X7sLiqxydVF6Tit5XwtCzuagVKnBi5
Dlm1btr1eFhMsJfVAhabbTU8CeFullpDz5F4BnJu2F0u2pd5Kv1a1j29FvJ8sE998PWrveMuVRZm
Sd3W8E7qjr2k6l1XeWPixWiZKLzqiZZHUTeWaAf5O2YWVR4xsLAFZeluT8FBFemCZN9mCLhaFXfB
0qLrkyHDBlpafze15pVhhheG8mMJg7e2Mi8XKT5OebcX3GvRZnLRSxAHY2FOMB+NW4EnBYNAxn3q
qDfRNfVRhrr/DECtpqzWyUUz8tRoXSO/CxxcIL05aALrLjqEaMSjnd0LFig6Oi6UAW13FoPDCXWi
BkDb/a8YXLTl/AlCx9WiAIHwt9sPSNq3GZNSRTuzfhl0Z1ZFFngztAAxPMDYEL2ADuJvGbSmpcxa
hdzkEO77EHwb81dyRW9+k6aA0ZHctobIYTLb8PGunYRyp1WFSp4WEQorlSs7v4EJIre60AC5BJhf
wVmJVsidVdMo9UR6xDah7MTBPksEV2zbpcCdMGhGRHo8vVwVj/lCLNRs5Ds29JYeA7fC3OPiBHaN
DppPzesoJ3l8/0yhp4pcBehNzc33QjVjJs7AHeUxCA5RLmbTgKyEcS4lIRatGpaLoTtQOe30Q35Q
XXkv7GTYPKWVHM6ddGYQmkmDTRz8/ssEzM58V12oN9auP7CiZXIlAgLY9JUrgZxrgS3JjU5lj9ZM
PizxYPdJ5yiTcYnQ55gkohb9TYuxEse5F2CEDnoWVJFbJ3g4Ft9L87VIBS0Moj3kHErc09JsTOSb
0uw5SR7b7llg1tlhf7i3q0Vw3mRIUxWIegww7RfaMdBTSDAE5BjgOUrBxb07L020Y5xl0kg7ozEb
hSNTu5iTi7I5aOFnwovVejg7pFljYsSswakGHorsN7I71Z1NOkGoJDoXzgIpSRbMFotyS8aXcJfn
grTz9vc1YgCOEiPEPHRvnzQlVVkyMyKAfjC+mIZgn0QCuH0yuxB0nQMsTtQ+6tOzECFh+/2pn1bA
7ZA0twtpC9z+5HJy6TtOTXhFdixbFfrCBsTzy/nAwJjmxUTUGtJqr/fye3Tfs+TiV0B7O919A2pm
kcneVuV/lgfg6L+drKl2Jk0CGFFLD+zZbGx9uZXTT2nZSQhnQYtMNsJJh5AZuC3SSygLyU1E+8ab
zFLOo6GEGqh31WX0leEqA4/pWrsa0COVfQMqmfcZE3BaEvtBq7yHUapgy8whECPy162UeGEyXTTl
IopHRAvjDGdgjWOpsTo/G8b4DWwCZK5YshnUDoOBzJ6SRLA2hV2aj8b0tDjOmMZxmys6O68RIRBj
ihn83/9Fd5Mzvyk7FQ+P5GdzJdrVzSkQ5c9tA3fr39talkqUxSb0v7hcLkGu4HXQ/OZaXMgR7Stv
Nyrg45VoQ3cb82maXy2RwxPdK85shFlkpaMMRFxjVvd1RHepEr7mfe6eV0OBeUKm++8NM4conEyK
DWs9xWdHFYDzvPF+Ty2LsE4Em/ZeGFkpfaoAEALegqFaHYblUIjQ6ETf5+yECVCwuuiwGAxj22Pw
FhERx4XgWN4D5tUKuiAuG8WEZqt5DPbhW0rue1FD9GZm4KTD78nmlYySxFpDdMQ6Q3ivT4+Y9HYx
FpZWosEY0VrY31dywtSY0ZmTI/WqHYK6sKfo0IaiDfuXJ8QfW/CO+7iSAsqChmS/hx0ZvE3mm270
3Hjme5NZ4GiP5xVatCjOAIxx2wd9gzpur6V+oJl7nYLhPtH882KE94a7/+OUdFoYIMORj253qG4C
vFTCRyjF7P4XQBCRTnDmoNPHQJaA6OQOmWwvGqaL5DsrOWSd7JxfmOAK8aBeXVosUUBQycM8tB0o
P/XaOy+AHcAZ38CXWCMdH+8kdEiEjXwdY9jFRmrqxUjyY982zkRFHC7b1dbTdeLhvToQP1RWjvkv
ulN81aluzMN0tI45hoU+F9f/0XWViyJU4DlOWcjgJgL6Sy4NTDAMRmHnGJR2z++i6Fqp7BxX12pS
i8KqGNcmEMtoY5tH1vr/A2PxBmv+ZyzlokhPKJKzF/o0KHKsQeXHzDV3QNO4ai6qzFXQocjQVtoL
YX6Z2etzusLFEZ1BpLIq0d603ES9Q48MebG5KHK0eKtu5ImOT6gqnPEgegri4ByPQFbGA0b3TQpO
ksXTL0Ih/qfATqmc/chTc1HbEdlLbZ5sRb4eisxRlfvzWiK6zJzVSLoo1dATi24k6SamtzEQ/M8L
EFxmPl/TZeY4hzEapBtkeBVYjIIYdkjeZqrb/fjjvDDR8RDurVEZ5azWGpKG0aE5JC+hBzQAMEbG
L7EvmvsW7BwPHAPYwbkAwgpGDJtDOt91IjclsOf8zJNWdVo5sXdzo76xfuVsCO0lC+xWFEyIbi3h
DEUw0EkJUmxa2/iM3yy4LZ6tJ+1udBmpZ7cT5Y+ZTp25szxaTNRpUinpWFly0HzWmcHmF1Nf1Ngi
2kDONPRDbKWtCTEm27VsZ/TUnUc/ib+cVzrBPeXBYRI9aKjBlhOmyUOuWI9W98OMFfe8FMGDiQeF
qYMG1S2WDs/ip6i9G63GjpL9CIJtS3tWhZlxgV0lnF2Q+qol6B1kUEWLL3upZ93Hu/BgHLtd6BuP
59cmuEr8pFM/yZKhMAXszENqXI7a4fz3RRrOTzcVUWWRUcVq5J2OSVYQAlyRe+2qdfGah4rTRhAi
bXd7nCIKfr4JbiKWxgYrYs1HTYeeoHw3fw0vzRvr2OzGZ+Or+rm6wkomF1okY9ipCsEiAa18x5Cs
LEyWpphkTQE7JhrXFR0Z+/squND0SKPtDGF9qO8qdd6rcb87f2oCz8GzAhijXNXAr8LUCUCOw+BL
2R8KQLct4NSWBKIEV5iHkKFZPwwwtWzU7lc77fXym/EZ7BMUmUzZxCAsARv53xsWxWomDyzLUmSl
r8cm/OG4P79h22dyEsEZvK5IqjFV8Latlmu19JVK0DW1bVBP32cHtjrzKRmGyWx6LEH7MWW5Y2mt
0+qRbaZ3/9tCuMhnmoPMaBcIavqjXN3pIg510UZxxi1uF9poIVLGueWp+pOCEYPzC/iXOOTPVvFj
EhLtmixJwFgUPNHjuIu/NdVuQnfZtJv3kuwLpLGb/dGhnqRxUU+ZN4E5MIrd4CrYqWjq8CSMMAAf
9pfsdrvxVXT5t2/mSR5zHitF6Lqi7cC6ihQHhrRCf5juk/J2VIEuIajpbN/LkyDOpDUgd86KDNF2
2PmAInBotMsUEUHjdjhyEsKZsroDK6neEVZ8Y/MYwwUBIWnuCyHiN12qoaoYbTM1xp31966BS2sY
6pqlPI8jyAOW/XzLWCS0d1zDz5UUV9K4VcUdSPP6QIves7rxPvOHVwv0AY03uiAmdazb4TMYJxjP
+LM+zsI1UxZNVl+idwnF9OzG8tKDjrG0zznzlRzOzM1dFA1DAjMH1AbXiu0ek9FocnCRmFJt2RY/
xDbNxUogZ/cKIL0FoZahdXm8iNprSYRWsmlXV9/nzF1r0bZI2cY11NOCi3TxrPRnm4povzcv00oM
Z/VyLCOb9Qrcu+OF0t9S66oSdgMItoqP5OR0GNWUNV0D2vk6X7xxAjZ26GnXjSdPF8BPALFaLeRf
2rRHp5Xx4V3bgjXJmnCD+/Aq7EK7w5OiG/fxuAMckiMwtoJrzId2mpYqbcN4s5abwc1uiYtOxMSe
7oxd6f6HZpvtNOJqcZzZiMNiNvUApXqm7owVrHsl15Oj+pmHBpVaEENse66VOM5uSKQN0lLBzBBj
/k33mWtd9y+M9Td01fvzWylSFs5gWCg3q22LLDYQ1Gy9MJGEFfiP7cB/tRrOVsQV4KQzFalEVtta
3NYmr+kOzBHsrF4Lpxcox/ZNZmjslgaKZr7UaQSBJgdLC65SUDTT/EHK9zpmCFVRi9l7HuODx0cb
5z+COA+c9XOXhDmU4p+aXXkXfFX2445lPIhrdTb7X8mxvrM3TugsP6sdGe38tfIWRwb75/ysoZlQ
oDybFgYs6YANR1szeCH/9nBzBmoJzWjwqDIxANYCALm+piJkzO0zXUnhzGUM/Cg1CYLILV5mR/tB
HdDWufTW7G3tCCaenahiuHmoK3mc3czUsKuGiEWj6uVi3XfRaxctnpl9po/hJIY3nQ1N6zJiFVGJ
1ge5SC/0QjSStW1LVjK4QLFforYMB8jIG3uxAIhNvelCLfwKSFXFURuFBCCbV3wlkNPTcJaVIYUm
OHPwnFnPoxBzXSSAs46F1GDcOUMoX3W75KD4zWN5rNGAPt8M6ZElsMQ4MAIt52E+6lZu5Y49g1rL
a8yvVeW0/WeAgZTVvnGmMVmyrm8T1P4NJKzCq+hTTTmr73N2UdNTM8L4EF4M3Ws+Piyp4Kko1DTO
FBidrGOoTIMbAe4KQ0ST0Wiigb0Ho++YsGlFTzplM4pfrYizClNJqmYi4W+LKHvgIQVU1HxdA/5D
2aWPvb94w0465L50+NRzaCWaMxBTmYXVMGGtfQ4YL83Ngj2RkBYe3KoVDA9vD2WdZPGjm0ajLiRU
YPiXm9mRUPFwyiOee7KDUeXRxRDxhXZr7tELeRAVdwRqzwOrTlHdzZj1UJ3ecqhuuVP8toBL8xMh
wWp5nL0wxjbSphjMxY25X6ZLKRW1q7JmhQ+OcyWAsxd1Vs9zxYqys3KXKjdJUtmW8TjHhS3NLzEQ
GjRk2RvBqYm2joup4j4galBgVTrNnenNILITjQL3IZLBWYws641cMhDpTP1Rz16V8kKJRC3Z28Hh
avc4s1FqgwYsBoT3qp65tZLthjbYtXF7nNhM/pTqbgxwbKJrblCahyKZDufVY/uSa5aJYS2QX/C8
ya0BFjJC8RKbVRR2gEszpvY0oqMMlM3l6BX5taUL0KU3WScV8ySTW7MpTeUcLqCGj79MmC9mj3fN
V/bhFTSF2sFNG+DZiYsvyhdsH+hJLmdBp7EK5ZziVdgBmlsd7zA76OQiHhmREM5qZmpRq6B5Qe5j
egilL1L9o6ifzp8Z+8THG3daB2cdFYwXm30OdxmrX8PiTZ93+lDZ8vjcZDvhaW2HA3+E8b1K8WCw
bk34NaqG7kgxaxyJwJG3c/snhXi/JKvsV6jW8TgqZgSa5tkhQBcdBjAzUps1RM2ynWC4SVR2FhzT
u7ddiUxMUBZlFJe7TZ8jebaj5Zsyiki0Nl/Rq3VxphGN9ZM1xXhFd715XwbXPbnFs9MHcq0ba7vz
SrEdU5/OibOI7dhaTS8xQoB0sGXNXUh1mJrvXStqVvmXQOQkiW3tautorS9twOxi+mX0GBBB6mR2
k72Tt4rLIv/yODmJ46zFXKSNPKDLHa0k4xdtL90Ptn45/DJtFvWQW9EU1daZgQsadQWTsUDqXEBf
zrSeTCMEgUN1s6gXZpA46KZy4rx1+lzknLe0cC2Mc85KHXWSHFiZi/LFMYte41R5zqlw7nzLyK/F
cHpYx0E3FqlEgDrWHKoD9QCcHbmWU+/UrzXYLUtffs6edD+/EXOubu6npVDCmLbVD9Ms5ZiSLkoi
RFXd61TV6CdHiqV6Khs3Twrv/B3YXOdJFt8ZkSdZjtESrFM+dof42Oy1HUBa96IJoM0xU20lh9OR
qInH0gLiukvArIPxvpvCzXdB7w0a8iCq60ZH1D9FUrcM8Voopyt9laUDqZfMTcPGRmbYniNBqLjZ
QrwWwelJNkWqVNcaQSuO4iNzipmM4JChx2m8zRALN3b9APCFXfogzK1vXoTVjnLWa4jNWg9qizis
I1b9Xrhg70QTffE6+3qJhH75MMpCdtJ/OUeTyNSgsvWhgmgZkiFJY0wdxocaXoye6mGoYmc+9u7s
NncMr0qYa9+y0zpAb6iJ4S7QinPOOzVTnTSJ8XulwxvIrL4W/rDvfWmX7VPIrb+KEy5b27sSymdC
MrOX+3mSM7eSfFK5AWY3y/vzd28zqlvL4C5FF6vaEoMG9v0I48aBGasnmBly3XkLOPtSf1hsSQfR
smgIe+tmrCVzNyMKBjMKGh2kr5Npa+pVLb+eX9v2mYE1FBQOKDXxEGNRiekuoBBqzmxcx326L4fH
fvpVWqpgLmb7mE5yuFtAg7noRxO+R5duM/NxKXaLJDomdof54FFXTjLYb1h776pSS3PEZrWe8WMa
bAD2XVgglZpVvHVTNhrnnN+8zegOCO6GBfAlTCDInMY3OfpoF/ou0USfpNsu9vwdPVEYS5gc5P26
AiklUYpxcytPQvmw1WoB0N9ivhIYPK1NU7+c9nIpct+bS8PjTTYsGbADUO6/N3NJ2sYwqhIGEyYZ
nA0O2KpD+0eU2agJ3at25I2vIm3fcqgm1XQLRCIAuuADlEw3p0lp5NS14E215XXIWluZjlT/mmWd
ff7stm7WWhZ3s8AyHwexGjBZphMB82IQDgGxT/D6uBbBbWFfp6U1RViOvGtngNSz2iO5xvzk5P2X
nu7NcHItj79j5mJlnWmkqBnLRzZJjuz+tfHEWNWaXSCEa9jcQRNTvLqGEAhB2N8aAgbaTEqrGm97
K7tQk/ExMiLBoNaWqqM0osg6VVRK37366kbnqmYaSQjDK1utl9AM4CStG0si6LvNnbMU2TJMTCYr
H2hsM11qh9LsMpfWfvSoYqou87v9JB8pxn10f96D9+q8+m2ubCWRO6uqmRN1WRDyROWN0v2s3yIR
J+tWxLheE2cNAyXUialh7yTNy+lBn7+F3RuQ/ZPmS4oEfvqZ3l2EORTxMAqoH+hZkzGuowhAvU5U
9teSXt40i/KQ0uRZ6sq3Qg5Ejfhb6reWx1/gVGrIUsAMJklOdoMpY3yhSUVmYjOLtRbDXeKxNwER
navgZUWJkzq5F97JB7ze3flZ9HDfMn9rUZxOFGZAmmJEjJ9YdkmtO5X0V8YcuiQjrS0kHxXtH6cf
5lhRoJFhYRkA/axDSHfnNfzdD/Hmb70c7nW7DLKhL32RuVr+taTHPrkOzM5GA3StXbdgXi+y2wpP
7fNSVRaLfZQKBnQZ03rI/HEuOaxlixptAO/oE9/UQRYFiCFYQumn9wwwGQclM/TroJq7r5xMOC60
mUGwlD/ieQibIiElmZlzZvWl7ibD6wmxQGNTX92HrhwKzMjmJVcV1dRVE/iCPCZF2I/UnJg4umsO
DEOTBdvdTpRe3NTMlRgu82dodWAWLSJ7NGw8LXW9axT1Tqvnew3GRalDURpVJI87xBqeBX0MlB3i
hBGo2Gmv9NvyyUI2ZnR1fwK/a4/qSYr+HVHlYrNoAoiPf7ZU5yYYtcyiDYF2OfNdcZgOmmlnN+GO
yHbusOHP2U32xs/WtKNvosBu852xFs29M9DjoM6ALWYB7Ji76YJupQTL9IMD2ck9YCt0DP/cdqjX
xM/nr82mMYAKaSaQKoETyFm53urgEAIFkuXYr8rpmsrlw3kR/7K6kwzOvEm9VVZ9j0Ntvfx6cfsd
66zuMDjcqjZLi6NvFwXARVDE2XS0q5VxZk5NkmQmBFLzgXjLmN/OdXmcaSxqHtkK9qyVHM7aaY3S
kGb+/wRDfd864Tf6WB5Kf6ihpSJcM9F5sQu0CozqatbbWoeSps1PYhZ2TC2BIRXtG3flu1BLQqr2
aOmZOwcJDMeabqrsy3md2BRCFM0CqTsSBnzAX9SKEvbhRJwaDYaS6ZfmUyD/OC9j64VrrWRwcYKl
0VGv5SZzZSu4HuOrsZmupM7AoLwh2DKRJPL3oZRloZK5hkelw7eolZyu+lmXNfhlVYHVF20bd5Pa
2pgMU0mBAQcksabxESfbcip8Am6VP9c7x10dI+qmeogIcy7vUBOAm9N26Ac6igKfzcfmWhJ3eSrF
UiplgR6EX3qvO5THyDcfwZbjEjRBy/a4DwX2bttPr7SCu0BtUoX5PGILpX1xYP21gx1estWlfuiK
MLc2vfRKGHeX4maO2znINWxkB06lYb8cpZ28F3npTaNANUJM2QIXJ98zHDeSESwD1qSCOXdalNs5
zLzzl2lbhGkgqWiowCLkPJSETvsqbWbiVJp8jOrMNyohQd7mbtGTDO7CJqYeyUs5sog7/T4Mdrof
bsJjfxV64dXgtDE6t6iKuln0LTm2r0L/v2nIV+K5W0xpUAzShFts3DDMw6wD+GrMelG8urfTG5Hu
M0X7EK+uxHF32azNBMB92NFgXC6bNrFl5cXSLzKwYWlW7Z4/vk3DsRLG3ejFWKTOTOE2kvKmpw+V
+qgkApO+fbNWMri7DMdEwdrTwnGA7xMFGbDQOslz/YMc2VSvqItw0+ZqqgrINxS0kDr62+YqVl4u
QYIkRFj9bDT5eupCj06tN/SiwQmBJH5KA9UsS+0NPGcKzTP61jbU0Z/7yQNNgsCPbF6y05p4PosQ
ygfIZqypal6S/lcX789rwXa6YyWAu2FBoeaWnEDFNXv0lEskinb0xkSVM/MAri0MVrZ3TtMpcisW
YkvO1uZ6QWZzQHC5RBdBcShRUgp/DYXwqb55lbSTHM7MAiOmpLMKL2L0WBdKH5HdvSk2AAdNl9rU
soljfUldMClE30Spy82btZLN6eGoanNhzD1xlKqy8+yHuaCx0HoUHJxACl/sKFR9jNocQ/LIU/W/
3sHed5Ijhf74AogVFkKjK3MnELppEE9L4xvm0c/STmUAxR8djFAgE4ykFWD7MDHkRZ5oDle0Qk41
02LWIoJo0KlBSqOgYbJ+y6K38ysSyeAs/Fh3dQa4fgBpV+jKAWGepPa2KmrRFUlht3wVoufS1Jc6
OCAclRwDKbKX/JYI+43YT/3gPVZnw37ESgiR8khJG/hKXKgfk1veV350o7ukwRuZ5ZhFBDHb1n0l
kLPupKOBZdXQQJYO053Y0yu7dhcgoYNy9WoS5H+3xekWMXEeGkEl8+/1NU3T9mmELH3n0zuW0g5c
6uoPjJ5NXGzblgZiXqSVTSRx+Ix23Sm11XXwxfLd5Mf79kpysosRhKvNfyAA3LRWK2GctTK00ZRz
E9FamljOGFznaBiXLloS+X0Qeuc1ftMCr2Rx2xj1lRRStJ6iMWGfAPmunW+H4pqIEhibjgtg+yjC
6YBu44dw5Yr0s95AjDLf1tNBqgQXd3vLTt/nlW/UIoWQEN+PTJtGV3P1PYiuQ7mxMXFln9+ybSe5
Wgz7MeurlUiZliPqQLpihqanR6U4NIjcAXK262W86hz1/rzITYuxkshrxJDPJKUW6kXW7RTZ1vAj
EbZabxqMlQxOE+SITvUctmAUc4HdjIHC1+jBcrRdsp8mEAuIa6Tsgx8sFJiu32sr5geeny4sFGuZ
cYNLBIWX6RA1iJy6yZGNpPE6/HuPlEF2TYIy3xckFg2AbKvkSTxnhdtwonOgYE+j6HumfI0mQay2
XR9YrY+zwB1R86wAQ7nTgiLO8OOjdh0/hiCIE/eLbevHaS2c+hcpIJB1ghgj0d9CAHllz0P4cF4F
t1/iq+VwWt8EFd4IkZm6y8PszL+g/QAjkFBntpUjcyn5zWeafywT2R/QdMnoTeOelK0xaiQmqFoG
ypU5XHT9p3zISgAXUshhbCjNHAE1cPLDa4Z4veyDt6rxZ1/Bi0RkBDdPaSWO3cCV3YgXYKO3qE05
RvZNm+9LLbIbIVUt+80fbtVKCKfWS61VNcV0IVDDJ1cBzB5Gd+8b730U+VaUbNz2iytpnI6jH1cy
KPPC9KpzGSt0vhsre7kGHhUaFUtRbVQoj1P0oF9AJRNB0VmmOPnx3i510WM2bbyRX4Xx7WbFyAK/
i2IQVflAkVMrqdaXREldo7pL2wvJOhgz+nQlJwqudIJpzey4DNSdBvf8Xdt0yiu53CpJTyVwYeCq
WUlxG1fNxRCVzlDQQ9Q1n5mwwcvrzxq5a70oStarUoUdha/EWGihOMkr0xfgESPtHrcCs7hpdlfy
OFeW0KirqklNXbW7T6TLMPHP753o+5wbS6wlafQBZj0nRnCnlSTYTWg2FaxiWxFPy+CrecbYy+CJ
0IGJslePyBJeNBchMEhhCQuv2ImBTreXpSP3ZcjI3vNNN1JbJxo1QqTXXmbQoxR++pMNZVZ2ZXdO
5Yjn40UC2d9XxqppAXRfJWhRqWKP5BeNaHRswxiCoJcY1GJYMx84RLRYS4D1Ah2vrWd5coypsGey
P68LG1HhWgZ/SHqeAGlbq/GcS419Pl5F+p0kXdb1jYJMzXlRguVYnK8yrDkviJKgNlhhqEpqrwhY
rsx+PpwXs1U6/2tJnMsq86q1ZgnbxqgGWMJY2TGG20ZY2N2Izv4SxDmrIa8mGk0pK1ez11W6G1E/
xktuJ1gQ+w7nr/6Sw+mZVdNO0i0WVvTgpMYj1e9K13gaPFb4i47tc/oskLjhIf+SyPmsMKvCQBqw
ssFX/NxL/FpCELM4yR7i9t1XgTjRAjljviBxEYUtxDXujF5bND0kKBf/Zpfs970QVWXrefLX+jiL
PoYqbcwFgXxy2V0ON6UTuLED5ttfql05Yh65DUPxlzjOoOeqUoF/CAdokMs4uZwHgUHfvlkGZqd0
0EB+INeIZ4TQrSqlgJWPvCFbdhTw1fNn0GORhJTBxIj/EDz0/7Z3mTLRQFZyVlvQqMdiwXYX1jba
UlhfQRvZkitqi95c2UokpxmZKg9DqcOH1NPN9KYNCfoWBMXnzcNZieB0oaorGdMBEFFQ6gxU8wsi
msHZaij/a+c4BZCqkA6JtsAVFnbwNPjFIxKBfn6VPIMlzLpi1D+YixTmm9hP/2A4FCpr4DhFTxnf
mECNFL0YAXK6KQbqyvvCB7CPkTiGM7+8W8S7yrFccgBnlCiju72pJ8mcyTI7aPvcs5dy83+kXddy
3Dq2/SJWEWB+ZeqkVrYs+4XlyJwzv/4u6Mx10xCnMaUzNXVeXNVbAHfCDmsdO/3UiebzRL/Pq2IS
5WE24/ez+bbU75daoBRbyQu+2OUAnOL1Q5XEXY8smq08DPeAl/uuolIX2MNO7j5UJoY4RHpFUy0Z
pGF/m1YbtYoM+N3MTRpQdhZ+4A52FTmgCmDwsXcf+zwXcVyInOdwDAiN4WjVH0r+M+vd6x5922wv
v89FRjM1iygHcLaTp8d8uNODY6SIsnL2Bd4r90UGp2LtkE0xtlRRzj9jSWNP9kvgFJ8JCEGNh8nD
iOE+OhfgRxZohuhonObpcpXnlgqborV8Ky/GMTeNOysP/qUYTv8k7Jq1lYUbxHpgOJh2271mvWlf
/0yiK+Rcn0anoCqZFVmZD64YoCwQcpbAG3FdzHa4XWk35/66QCllOuFTVa9p9pbChJ7uaue8tGUf
uflOpN+ij8S9cKRuakuzhX6HimlT+ay0Fbo+3vVjCYTwPc1+nota02CztfYqd2wN8BzkgvRc8IX4
bmZAK6UaSrSP+gg1Hix4AbSz1gcv7ERZ8+ZpgCiGeXQLRJk8uUtntXpadxlMNrMRA100/vAfP/pu
wAuZtuyq+8gUruiIpHKa0Va5FRcDMqOoruxM7+0l3avDr+sfatuZr87GqUM3STMpg4FRYJg76ugg
FMkd84ZhE0WeJpiZ2wxN1AD4pGrAk/Pwk2VLq6WSWG5ZfrWCz0388/ppNlVi9fucZyiBXxblBZK9
SPlp4h3dFz5t9xm2pK/L2bbalSDeO8SNGTQ5rFZ50u7YAkaA1VD5Lj2wUqa4gbStCpd741QhGtsY
YHPoH5H+2A2Y3GxuSC+AbtjCLtHl1Zk4TZhSGU0qA26V9SXk1C4O3bOyT8/Z7x405jloVMNnRnBW
OGZoi55Vgi/HO4xcC1I1KtCBmVAyirIbCzDjhH4RLi8INJB3GnlcDrK6oPnSZX7VYAOpEPV32Ld4
F3sv12hw+YMSzhJTcnQW8RoIpi8q9nLq8GQCpWTUzxNIfa/rouhEXD4RV8vUx3mOAKIFuicviW5b
7fLjuhCRwhvsr1jVc7CWEQZ5DSnk6Z9KLXahPflpwthyCWBf0dvmv7ilPxpvMItYyTNTVcprFc4d
DW4VS7S3oA3w6WEY2banH3mi4vpWf2Kt/QbnOjpU1jUrzcAYcO5uDEBrJICL+lJ50a3sNk7yS9Ec
0fTe9tNnpSqcFwkxM2XoOoqNtcfGSnrgpqF+ajwqt4AGYIBpiYcycd/7go/JVPCainLuZJ5CfbZC
uJNZ9ZvcaW2YnF9gi96jYAp1iq+iVsymdSuEol6H/70DHaVm08wq6dD/xjJcLJ9GPMMz7J0KWUE2
HeVKEKemGk2ibgjgw+bmR99pjjJ9q1URxOimxa2EcLpJjKjOgYWIgS3pWJOnuhdEyU0Psvp9ThUJ
MuhGopi9iAMT9QMbrIW2GZpuTOKdAYz64QP86SgKXz4Pp4f60OaJxhJqMPxq8vewfSh1wZqu6M44
lcuQBKKBxdLcibh6mjldkwvSNJEILn5hdHXuwYaAllWlJrZZ5IXdNh/gIlpfFT8oZZWZbDasnETN
UxlEtq7t9e73dfvcthZVNxQsJtJ3+I0F6r6BITO3EEtfTeO+XKL9NJpPplX51yVtm8tFEherYmB5
KNjeRnFs1PajZGHgW/faRuhcRXK4GJVoYdM15K3vtsS23tjxHlhsX0KK7BnovCeUzTBTJGovbktF
89dSsIZu8COc2J8eokKG1DkPbK3+HHTElq1CEH+3QxXrMf8jhk9dxqUek1hHsGerUslN/WIe0yNm
YaSv5QAgSFHJe1PNVYJSJt4jGCbjjDXXLZKpPbrOlfZYWZ8n0e9v3trq9zlLbQeMpsgyjiMD5r7I
LZsMvVPEHwAp1bGA++cYnLV2tDBiYrD3tXyfYCs767CsE2OptP/yAR2/COIttg2SOMVWIAbLltuq
Rei5L5SnfyeCq1DlrYJhg4IZbP7bUjAA09wP0YcysNU5OFulmTVJYYJuVBQDMhNzQxUYysIDGg+P
IEd3epQv3evHEmiaylntaKRxnytd7JIwOFmN9Vmb5N1HRKiWiSkNy3gHpRaEUSTlCrobs0Xu5Da+
IV0peNdselP1IoL9+yqTLJVci9QSuUfTSa6RELhszW5J4lkiCpatkR3o9EUUb5rgQZziGnrQgFMb
OL9AgmErvYUX+pLAc7/xm73L4VayODPtMyOYmxgwCmg4/FhchpGMfVSndRNfdxncLh7ZHiOKxhiA
KwJ82taMy0E5403QVQl0GcY7x/vaPBAiKmBuZqiX0731MVcfLUuyGIhBcHLyLjTc7qbyy51a2WML
Ri0Mk/kfAe5cf7q3T7sS2OtZCdgBpEB5qT2AXcsD/5ttVNoDTay9bmW7DpMABtgFaNz44RK5vazf
t2V/lkrrFdR9ByPpnTJJ3V7Sjkk5OtftRKDEbzFo9ed1WgbMDAyTOLTt7DI+FoPhAPI1VwXGsh3M
VJONrBAFIAiczS80MctpgfcHzneJMJ35zV55WBxr1zngKfSuH2tbjy7S2L+vjqUnVRlWIXxzI2W2
0S928aFmiIbun0JNQ6X8jHlBkrmdVAUgQem+KQ5UFziw7YfxSgDnlvs4nSajn1NUgqob1lM3D5bs
FXs2whT79fdWhA2zeWcrgdwXytshivUKE1roM7bJLRURTW+rwEoA91H6jMblZKLu2HrBrnDrXQGo
d9CUugzbadIEmr2ZbmgaBboO8IjeId2oY1VWWDrEoIi07DEl6PdoW2nDh7ouFzG8Q6kaVQdmAKJn
ImdeKpmHMJe8tMwFrYntMgLrAgOuysSADzvuSqNDNMaqnP4nGVTPPdj5APZ3BtxfjiJaCSrtDywq
6W995/9I5OJbVrVh3lkBOLL6b017NsfdqOi2LsLo3PRAq4NxsU0t1K4rF7Rpiw6rGrpTtIE36fcN
/XzdJYjkcHGtk4EcKA9ATDGG2jGsXUs0WzU/VYvAcNnvvIufq/NwIYzGXdksTQwzMu+kpHK04dOY
uqnyU6/PVBO41U2bBZYfAGewPwtv9LdWTHie4P9p4WbVM9F2afrp+qVtGtHq9zkdGOZA0UOtzF3a
1PshbQFFWzgy+YipmpTNkAFbHwgvf59Cs6JwmCcNVDHKczTdLNmRiEhItlOolQzO+YR13xTpgpM0
ocv2ZxM/3QHhxUAShR0/UZqxMaEJjwOaBIANgQ+LHwKoKJa4FS1FGzl6WyksdyS321cGSFjtPhTs
VsK4o2UkHjqTmKgwpqdaOhqinZ1NJVj9PqdkfU7yWulr1VHBAEi0xhnH/rZvWv8DurYSw+laaSJn
H6dKdYoQa6vhkyXdkPTndRmbUZWgTgjgA0u1DL7nr7b50rWBhMTAfUtDamyjLWD+Y0GI7j80Aa+v
5XFRfDCSaamHTHXiyUtHbxqE67hbX2ctgTMetSvqmqo4UdYcdOU27HexaMVtM/gQIlMdCRz+w/cp
85hSqZPKfzZLZsuxMGOPFVkdteTBchi0mo7hOFfwrbaMaC2V89ipRIKx1gsVCKI9eg8AFQlvmMgs
tOWTqDqx6SDW0ji/vSSD3mRpnLuqgYal6oXghOx7wB6DssgXnW3zo/25UE1mQAaraI6lyGApSYKj
aY3fhMtdEMo7NdYEMY9ZPh+LLmfS+OX3fu5TTZkgJh1vVONQfOz3MSYrA8sHIJqcZwDEoLZojQVI
UH2wM3WwR/VwXQm2ojYc6B8JnFPIMtTZFgLfk3RG7lRNjYUOtDacLKLJDsivInii7Ru7yOOykXmK
zLENIjju6rZX75UP4Njr6/NwOl32FrAVCKxVhYjhUBSerAkq4qIr4xS5qhVzKUoAqc4TRX9/kHIg
bhimnRjDrZZmr9c/kODC+CJlZtR0oSAvd8vuMdf3mWZf//1tS/nzQfi+aksxH5Fa+P26PNXJKZHu
SxEfo+DC+MZqXEhWSpmfCdPJ7oqDrv4aG88I9tdPwj7te2O8nIRz1OmQdnoQwcG0vXY3h5/jFiBb
ANRdxvSLms2IrLMgr9rsAxICqiIwKckK5fE1iikOdSODtv2zEZj4eXlDwZuAisfkmDbx8rt+CO3e
9LPBu37a7e92Ec30ZuXhBish/VLiUi2j1NymQHaaG9/aNhft3ogEsX9fCZLMQSEZAO9cxdg35nMi
H3Lz+fpZ/ktsuByG80I0V5UyISGLRPHe+o5ZcDs/mL7+WTy2LDoO54AirSVVaZqYirV2srTrM7+d
BGBl7CfeK+LlNJwPMmYDuBM9O428S4LvspztAHUnl5imMprd9asTHYdzRiQOppIucEZa9dxj1C19
GiaBXW3ndBct5wvxuUbR0Kc4D8OrjvfGKfbyc7gbPOJ1kx36IsCVbZf35/740g8ZtF4mgaE6AXTc
pkjz0QjCPO/1m9v0SgA5NqgBLFEMqv6t1yl2Q1qlDrBtPYMYGDtPky/Fih3FgrfKpltayeEyVBqA
gFQqUpymbU9yI/tNZrlVou7nJoIrxLQgjQQRalMBVyI5Txg21bAEkolOUP9d1+5j4muLk5ueCaKr
65e4qX4rSZwXiseJgkCrQSzUpZOqVvtsASO2Ihx82FSJlRzOCQXDkEUp8+3kCTvXh+xLC/Rh+Yv5
NHiNnf/42LAl6jJ/tIPzSFpQ63EwW2jaLK09q/e0Py3Qjuu3JzoV54sMeUrDrIbxtsbJKva5LHBE
25a7OgXvifRlHjOKd8XoNDeoYtS4tSXH1ov1EKHcYMfgnXH/3Zk4h5SVQwEWixxghdVtl+zz7t9p
HF8PjMxqliMzV8GKqAAK+iXCOuHw9foZtuP65d7e4tUq5sllHgRpCo83vE6uBOhfySsfIoyvG7g3
dZ8/hWLkcGaU76IGhgZk1O7By8g3vdE1Qb8zqnK3P/Zedk9Aw2x4KeY52RjTBx/OF3F8XlnXljFF
/Vi4ZRnbY+/2empH45frF7nt+/6ciU8uhz7NzAqrJ45a/iLdqZG/peOXOnwMrD1RqX9d2LZDvwjj
HG2eJFkwxqXmBGryC6sjXhAY92EaH+e8F/j07YRldXuchy3TsI8jqSjcoYl3nYHCavM0GdbzWFc3
iSmdhqK/y9HvVS32TCgE/p3Z0BVV4Wf6IlOb6TxVmrMMJyofJN0L0h8aJtBG82A0ha2YgsGm7QLF
6ryc/9Uwrt2QOtMdei5K27oLH8lbl1Q5K8le9btd5uSfr3/O/2KEl+/JuWBkAaq0FJDZ/QjOxAJc
euWzEXvlAfg8mDf1tP9hyH7bJV+Eci5ZNgY6ZyqssKUPwXQ7pN71U23/PpumM1BOBmn331mH0UZG
kbYtXP4sPxjjcupbnXworFxkcF5/6MsciHwIK0Y9PHRlfpDkevfvjsF5eSlraND1qChH8+/ZOrQi
XKvtvOLPEfiUsxwzS65LfHtJC2zD8hU9cWJRKBF8Cz7PrGoqTQ0rvjfjCVCjdS8w082GHKGXU3Ae
KbQWea7rVAfbIusnMawi80bZzW4GnCxR4BVdGeeSLCXpA5RzCrcIb1XpFxZ5+o+NTK1PxK50FRjL
CqQhaZro2A5mS7vTHnuSbzhjjDhd1DB9i+Xv/Jwig6xPxxYomhd/S8MC4BhmZqw78xENTUgjO7at
Jkaz3tSElSDO1aQy21+roG65cZrIc14crpvLtv9cCeDMfi6oiXE9qBoj31FiIDgPp9iRzqY937D1
XEvItyk6EucExq6wwoB1SKj0OdFOcSCItpvqtjoR5wGIOYyWkuaFO+mzrcjfG+04jI/Xr00gg8/1
EqI0bYAw4Cjt/NRJ1tMykHu1N0W9X1YNvqJnfLq3yJFFlmJQnajNfKq3jmVO5yTFhFaHRa65sxVl
J6nDSY+piIZKdETORZAuLvWoGZHOJsFr1p2z2jikZSGI30y9rh2Q8w1s9NAacxhSUN6TWLaHYnDm
/qY087PafqBlSi6K8WYKKxeRtzVeNAFkDSoqX9NtkArgewSa/ZY3rARMlNaWPCBEj8Onsj6Mg3Nd
6zazq9UBOGdAYzPPaJMVbmu6Rg3QFwk1RP2VBl+q6KWsfmQiftftOLGSyHkHQ+s6IJnizWSeWWek
PI/3OsY2GBVkeCfyqtvXpzJ2Is0Cmw+nC3LZqwMlkuZIemJLzY05CHKD7eOoqk5VDcO1QM37222P
ZG4RiFBZoV9nh2Vt+S4yUdIbPIwM7wPLvf69hPI4VzebMwAIEwOAW556pC/kJD3q7uRox2hPQaQm
8uWb3mJ1PM7zTf1smcUMBVdGsqR2SZTIk8tQuwmrAtWdIO7sGPPLdprQ9LZWAwC/Y9JD4H63n/aX
v8Jkf+XKCsxxiOuggW9sPekOKGNe/il1pJfoVsUdG/dzLkgqNx3VSh5XLgOQ+aiqIxxVi/eiHL+Y
9KeBkwo+5eaDEaBlAIcB3QKGpP8+VSJXNDNVpK50F90b1MXzdAdgdje91zzdxpILdfO7bPdiCmx+
+zpXgpnVrK5zCrEegD9KdaofvQfarltlH7iBr0XYk2LIkiKBm1a4kseueyWvkqUiKllPxDKxrL4r
9KfrNym6SM6JWeiJm0qAvp6pFS7g7m1zvq2Ug1Ld1+OuK0OBDW5qB5ZswfokU3w6Tjv6SLPA2oRs
Q7O+tPS2Gr26FG5cb/arV0L4WDlZeVeDaAjVLNnpb+Ojepj92QXyty/ad92ipoDLvRyIU0QAqZmx
ZkARwa6ZO8sByMEMtlrF3kN1G9xZx/5OxjiDLkpFtvXiIpfTQ+DrdygWQy/YGYPfKHOCdioDSg31
YQ0P4n6ISCCniNpg6NoSITONRgvhurFbIXcLu6t32cfqLjldbDrdVIC2pzrkbkH/gOxNN9jr9uwG
Npq0rsi0KPu9a/K4+KMMGihwashrPdAC3xRu6KWYh0zAwdfZxh589/iODDxufpZt+TO9BSH5/wSR
s10mAo2ibqoGGDBVLlSgY1gE4FVHsQKQQ5WfuCOQN3ZsFgZEraXABrd9GJBWMckOK0Tg/dunNJI6
h1UH9tnRYVuJxCafLQ9Tx4dpF/vJuRc5603VgaNWZcznyqAO+1te3I/tXCmwEQYnIp/r1jZLp/1k
edrOwrazGxIbK8ciTy2SymkTqZtW1SRTc9idajfLXj8AIz++GUC7Oe9bw+5PoobU9vNtdVLuZtPC
LOIqh5GoX3usH9gEziB3ilP1e3FQ/XKkLx96za8kcjlNqKitBpo9jOw1oacEB/DkOIH243qQ2H5g
r6Rw+gkiM0w46oHmmCMpbRVMAMAwax4NvTk0lH7KosorA910+mHaaeYiyqQ2HfpFPI/TplhEKjNU
M7EKMXrjbfYU794QOL+KQWe3TXEli4tQUjQrmlQjxwahkA84Lr/5vjzOPsuWBklgGZvRcCWLC1QY
EFEGqUfbJbCAnr8cs/wQSCKia5EQLkKNI3CP46ZDxqJNZ3DCAkJ/fClr0bgt3cwkVodh9rjKVEhi
Tsugw8pBQeUlX+jipV54DH8pN83zeA5eMj/eSZ+al/I+xsrzExaa9q3XP/UHatcSNsyFO4mb+ffq
D+LcDu01tepZaE4OzTPZd/sRX7E6hq7QwTGzfhdIVpI4V2OO8zTk7OjM1dSLHb1q2NYJ3Oqk7CbP
9IPYnnb507wXlT+304+VZM7hLPmUEzNGdYXutB8y4GXAXfvYAuLD8sJD9VJ9k2N7eaH7fn/dIwic
q8W5HUmZynKaobm5Xk2uGval3aZ4A1+XIvKnFud35DQxZknHTMnU2/pRQYCm6LJ9Vu3qt/pa+sVO
ulFFu9KbWcGfK0WF/289HnQzs2qDZdzJV7V5CRQDOxG118zZ7vrprt/h+y3gqAnVUAkAhqYU91o/
/8gSoxLcoEgG52FCk7bNIKGNYCrgewJpgUw/XT/FdjYBzl22XY7hjzdaxZXdF9ZgxURGa79zkbvc
t7soPw+5PfoMoFH/XCZ30UcqR8C3BeAfK/byQ92UUsDJ5RKYHuR9lT7T+UVwpE0VWAngXFm7DGPQ
lmjravbgZveMt2I66e69jaelb55kuxBiP4tEcs6qxcMSpD1sdjw8W/PNYo12Ud+qaSpQiM21Quwn
/Lk89oesPpeVt+qcVGC5BOlpYOsPMRC6vRo9XfBmmQXS3eI2sbEuwZabDOS78QfnibEOZFGkg3gt
cyHWCPqcVjO+3+jEt92hiuxpbznmXX2fR7YImWK7PbiSxplArCtR36iq4hQ3oycbJzgQV7olt9J5
dIcHPXesI90Lp5g3Q8JKKhd1iybPwbmig4XsrrkZDtb38ATi9+mzfm84A6jfNdVOX5OvqS+UvGny
FmWcDQBhUijnM+ewnrICeGQojXQ3DKey3gUHcssaIss58rLdhwqFF4EK5zDzYIrpOLLnBAkzwH70
5SEa9UWguJtpzEoKpzRLaQ5VhJEIR88mO8HyQ5t/0s3GFZi+SAynLeUCJp62t4Br5g3AY22B+A6m
vM4uIlSXKrvwxv2Y24YIY0AkllOXwFDMpATFgqOauaPVjU0wUZ2gHHP9eJteZnWJnGOr1TaxKhmn
y5c95i0wT1S7XTw6VSmYKBIJ4tyZlkpqoRsBnu3AGOiD39nc20G5n/rn6wcSKLvCebNUm4cxjtla
R9MEHvgiip2uBJl/Xcq2D4GjwgCgCc/J713M3dSREmTlrpl59Ah/6UwIAt8HR34tvhFgW8yg6BW9
YLd14iKUy7Eiq6FlAohqJ40nu45/Uvk+y38ITrbpp1Yn471FmgxK32JMStdseOTsoPntrvleecC0
clD/cHs3oG5/DwgPwavu+vGwWPB3IKrNcpjrhukieciLx1Z71EST3tu5yZ/TGfzspqVHVB9mgin/
XbjvnpCb+ON965c3cmmz9LEW9RjYdfEvARCSyiAkVdDX4Ae926VYOjnFoaYAlL/GcbCOEsZSq0w7
jcYDqV7mVlQJ3Hocr0VyNq1N2P7QYyQr/1Rz0GjdF/s3UF1fCNolksWZdSOVelP1SB6im8XvDmRP
760HrJLbqBsJ/P1mt2Z9Ls60Rz1spdx4S8JGzLmxtr5qt255DxhkR9Ss2fIja2HcOyqRlrakyMcd
c/pWlPs6EkwKbqZdawGcMc9mr1mlAgF4IpZ2eFJnm9zkaOGVX6dTeDB/BDZIDl+C0ibnxEtqWxJ4
5C1zW/8BnKEnbSzPbWUwc9P8gQKhZ9FPgDpyBQ6FRaorFsBP5JgZiXJW5Hyr1agv0veSuRF0Keuf
5mcx6bboYvnhnDidU7kFpSng00evfCQ3UuvUXxdqz7fxQ7qbnMmr75FvfdNHX/8ufvwLNEflEoY6
DbCWaeoAimxfiX6cjcfrFyr6fS4zyCtSmFmKh0HZpnYFEi5TNKO4FatXmqGyv2D1IljUCpvFKW5Q
3Wmv1EOh9EgdNjddfScoXxjfMAAcil8B7GKuKQrnS0bLShdg6jBFWfwUzGJfIxTeR986KhP8iag2
K9B/lXMnmEEb5HFCKKAo0tqdGeZuUkig5CKdJTC1rZi6vlDOmchjiAeYClNb5NbP0sDpFOs+J72f
Sr3fZbLA5EQawrmWgdZaSWt8v7BAe6L82U6/r6ug6Oo41xE0chbPM87T5sckJ06rHyZwYl4Xsll4
Xd2axuUDXQVVDwLoQ3YgvmQbn5k6aLviMXsQ7dEKorTGvSWi0phizYIzTg7BkXFXKDuMAAgfgYJ7
0zjXEBRF26shS+pVf24+kfA8D/eCWxO4W35lv8LDi+aDxm6tO+SYPe9svOF1fzh/cM5u/Yk4T1EX
DGPDwhuM1UXCE6upajviZUdROKYC56BxzkHLY7ORGyhDiya76oDW+6d8To/dc/0VaPQncqvt+mfZ
nwenmJDJsfR7+XL9arfNSldZaQvD9nzuOMR9IbeDjne0KffPpWrFt1aRDCLK3m1dvIjhlIRGwB6K
a8q8b3doz//caCK80W1dvIjhwojVNgGJCoSpsgC6GDlpy7lUvOs3ti0DDXxTxpAi4TcTCgDIFlmO
UEWGo9x+iQFU0v+8LuK/ZIV/ZPDrCE2ZTE3YUYTbO5Cz7MNj6qhP5YEhqQaeCHnlv6jhRRrnKDI5
7BUN/ERv1gWIAm+4VyQn/ZqC1/sfPgTNyb6ap2QCf0UI/CRx311wqfxSbDQnk4wmLl4UnYO6jjNk
mDwVLfduFtoBUfL/n44f9hqwhxhb2FF/K+ICpimYUDYyMRw1ulXhKrXNhhhEIXmze7GWyvkTNgKo
5hakQidBJ+1K30fVZtlifDS8wUv2BmBovorfFqI7Zf++yniGSKuiwMSdhsH9kj4Y2mmQ9gJFZVH3
fXpzuVEu30iWoJ+M8P/zYED/tuAu+rF8lm5jR0FrP3TGwta/U5zul+jtJJLNJyBqNYejlmEQhSSa
r81S7aAZ/qzOxrCT6t6y2yhfnK41RMR0mw/u9Rflc5E5I2oIOFs3/m3cFc8tOuDDaXokwOEG8Rmr
KAuueTtQXK6Zy01o1A8asHRB0fhKHRDvOosdf8LT20l/0r1oAHg7sfsjjJ+lU7KWtAle/Y6MQnWP
6hw1DuH0khX7Qogztf3UvsjiXI9W0zEiBnQ0yxwVJafQM25jC0MapRv7oo6KyP5NLgrFcthafYyT
sXEi8/eIknFn9355wBQ9mDvFa2WbYQ+YkACL1gwDDG9/m2Bd5UtUAaMOc1PLzT/NWaRgJ1GfctPS
V2I4faykOMY0vYZbnCc7x/Ow+2RNB4EObqrFSging2NlSEowoirSoAMWVbbuhMf5Ht4Fi3nhPR72
ky0d1PP/MKywmaNcJPOP7bYIxkFJ4GTUh+Zg1V7sdRjatn/0LooyYA/FIpSw273pXFYyOcXMFzUZ
5lkFCvN4WroHUwe2OLqzRb4PukOoCoa4RdI4xSSVYkRtOACK2wiLm5mWKe530et9pcogEB0VYmdz
nDhKIIm2brd1RwdEPaCzNSx2/K2iZIrKNOpx0IxSG+X4WWvsUtsLlGf7E16kcHGCLNYgTVaMrBY8
PuqnGmxsmLl/pYAxtQl4lcd9KSpSbntpcpHJGV/Rj4NVEaY2aBEt4IBNQBTIMLhkLJkUjgiFi24+
UlbyOCtU8GpoY0CYOayp0n/TvyGTB4Dq+C0Ez4SXI9FQ7fIGkxIYmtx1XvgTyEJiXOXN70mBqUws
A9NKfKVIrYq5ySvEJrO56bRzsxwM4l//mtvVqJUMXl3lJlEz9kKad+YuAP0syijB/XhmM6Fwpzts
JR6rR/ZMd5RfmXDUblOZVuK5LF9v4iCTwkJzGsUDgJsk/bp+vu30eyWA/QGrzIkuVSe181ucGD0J
yuJ3J7CMvrSH4LvlivLvzbkzuhLHmWBMSQneZySICeYzsQu1b7z+pjiOtoivddPNrARxVlhEmjKA
joLBFC+DtAtyxbzVAgk58Khoz/1A4xlku12xuJGuyp17/VpFn42zx6xOAPzc4Q1oIqcwwrtSuFe2
mSatzsdZYDxXSZ+WKOEUr/+sWoDOxst+Tx6DZRclZSJD4+JhqITgG4hQatOXPPiMRLQ+NZWCnRUM
btjXb26T02alIe+qRkvf0jSEhrAOj+otp+qezXoCdQTdAhYG1Rv1NKOgb4tX55hSvEvxL5fKl5Ey
3ZRjWqO+Y8JfAXu6sHJPt/bFIqoRCC6ULyTlaV7rXQvPpaqnMj3k5jdD1BneLr+tDsO5jj6r8yjP
ISOo/eqgevBbmBT0liMYRHYfSstWwjg30jREqeMCAUhSIsfQv8Y6tT8E8bVWDc55UA3vnbmATcd0
ZzVPafApEDXfNjO/1Tk4t1EpVoKdPGg64Kx3UXCHrQZDPRa97naKYElY4CM0zkeMfRPngYLT1I1k
D9O3XPvI5s76vjgfUacGmXK6gG5NH/aLPD4ZWeRIZSeIkSJl5rwDxTxOHSx4sU3j52E+LcW9FT5c
9wrsJ94ZpiJrFPCSuqUY3F0B9RfkxA2cQnZgawQGBs0J0EWFo0WsJH1NDndjaYGXbjNBjTNgzbA6
MtmBA9mZbVHBevPOVgfi7qw1tDxEuxmUlda5Bhdeve8/1EW4iODftpacYC2Nicjoi9Tcksm5/k22
n5grAdy7YZRbs+/eCiKvs4eluO8K4PPBPJzc9ofOGUBD/CgazN100CuRXDaWVWmetRne0AVFt6fx
FB0k4hUeEB/iuKUrSZz3NCrdqoDYyd7P6EIin33BAGnl17sIJ5z9tn1QPonrWNvp2Eos50d18IAy
xoh/xI63BD2TH5NDnGnXfRLV5AU6yG9xWHUThnLPChLS4HZh+5rPtW0NmeDBRzZTsdWZOJ+azFKP
/jEcXYKpaYDqJIldP2h++WCcQi93BgfPMGmnWc6ioi0pUhnhlXK+Q5LBMFRMCpKXyZNRtnLRpN8p
j33ohc8zeCBFoXD7ybA6L+dE8rIyMOUK1Wk9wNc70SvxVXSwQy8bfFYF1Rzsx2AxwG4c7EDVQrpQ
4Yk550JQP8inEDWSPnIUv9+BfxzYT8vD7Ed7gCTn9jQKsrbNsHk5Mr/PUXdFXlURk9inXtnfxUHq
qu1rFh0X8vTv3I7FuZ2usSQtMvAiY5aZPva3WCv7OTnFN93XT5EXOLmony6IChbndSYdcbpW3lLS
7qCccpB2sP0RehLFH4FF8nPQk1JHQQQWIadKP7UAEar6myQSAbEKYqnFuZg5oZ1MMZ+IBLu87ZFW
T0dpN5w/dBZMAyvEBLaxyi+G4qHXkmFES7ZQwX5ZYietz7DIJHIum99mJYb7NlkUzEFI4MSkrq8P
UiQtTpZo39o+zG9K7AI6MUmUXWvlkdfUerpDw0QX5D+bidzqT+BCxTKgCh+ycYuaDHbcYChsEZjX
ZthbSeA+mUq7qddb9OHq7NdEXwZi7ZTxMc1fr5uW6CBMPVe1gArbdSRgAxx5+rMYbmJJZEibkWB1
Di4SpBap6oxNgCWH+jb/NntziqFENhaAWhVGZDF31p0x2uPIwtb9tldeyebCQEznOK0LyFZ3oCRH
gcxAr1F6fAMMgGTs27n9PnRAlnqWfv67e+UCQrvIgyGxY+cyMoeo8YNZNFq6qSE6AbgUdudV3eRc
fq8kRtqkyMHp5CbTUcdIs17JjoHNrOtn2XRRWNsllo6OsEo5HSlj0GUodZK4Uaqjv6eAA7NKB88a
ZYGg7fRyJYlTFuB4DwTYDiyMEt9QnbfiVI7JDvU1sMknLXbKO5HT2gydGnCHFBSJDeMd7QPJExmo
yHCOkx8ARBizU/R5cYxj6concc9k6zI1Qilw/0yivaNn0AHMovQAF3Y6LbRB1eCU5vch093rn+xt
/Zd/1azFcO5jrAdLLS32bn5pUB0uUHbTj1B/zzyYT11mBzam0LzoAbAtAsksFl+TzGnLUKAqYHaQ
PFqBT5TRrsGPaYDlU0srcFLM/0fadzXXjSvd/iJWgWB+ZdpBWZYs2S+sGdvDnMDMX/8taO4ZUTDP
xrmaKvtJVewNoLvR6LBWAMiywFkzl1LyHFcsuCxftr+CCvVd105Gi9M00YOpPWfzH1nzfFnEbup9
u7mCXxlQWNFqC2c4h+Vt8834ExG7jnKl9nUERK60xL5n6Ftxoi9hpF/bFEtSl7w4zyoHam+aVv1r
7q3iXgGe1kGyQNkmCq7Fqvu+JCnsEKBiI5L8472C0fJD7rGgsdGMOTyVYXEYv0nE0l3VMcCaacEw
QPbx8TJqzbgaNWdAimz0k8jFFKo3H8k9W4L22vDKUGb6+8t8l8d/z+byiyc0uSrrVPhL+jKV983w
TObP9HYZ6rsMIVIwUI9tERghJTf6xiufW+LQBNpNnLo5J+qWMk/uXbhbgYLlG3Uc68AKR+Nilnn5
/JAld870NNiVN5fHRZf0RMu2kP99s4VTkvWjMeLh05upm7Tnvv6ld5Lwn//i3z0Kbh4A9GLcTLzo
SGo6VZVBGzV2U6w/MLIq8Vl7TxkUlP4jQHzKOFkyVdoMe3boiOaDHJW0NPfiOHtuNVTOG/r6GUUH
jZaKV6HpAETl466hwtPyejMvNuMZ/qS6tRffoLUZr5nKk3Xo7B7RRpjgEWOttR3CEKtaSnICntFN
2tbXnS6b09g9pY0YwSmqVtuktoJTiowrmh9M81GyaTIBghscAeG45jZUTX8A4kzlAwXJmzRg70c/
zLDxFEw8PnzKQ2wWJTjCaO3Bh633YLih15EaquRQJcfL69r17u8ixMk7i+hLMgEJybeUcMi+JtkD
Xb7M3SjR8f1LayNHcK4Mk3d4LsHZAWYdw/SnMkjCwg6177OXHNnBzjwiiwV2XdFGpOBfld6odTvH
iTlono3iR5r+VSfjQa/PuRGyWTJRvBvuAyfjP1Ylzu1gRFRPQf/7d2dr9o3PEqidv/xFgsQbUbVG
kRPlaepPna89a7/kNbNdP7L5AYLrzaLKaluVN7zSg708NmuYmfgVyuKS4ddlrZEep+BCIitWh2TF
Yt8mhr4Wd+xL4pt+eRqeVngTOT4nP6zfvDB13giNASQnJiqm1mlNpqKywM3PCtejEWgHTmAKsjmp
z9q39Xdhwk4OrFCQSUAkkPTV1ayN5z7/cXkDd72iZgLDynBAbSlO2CqUJX00wF1NaFjQoyKYOjxI
Bxmj4W57JDig/yNHNO+oWFncAmHQV47LeX3lubnEN26TF+M7pvJcPDherBORzJPt9rxupQrGbupA
tM8TvNT4XEZ8ZHdZ4hqI/vMb0Jb8Mk8saE9laGXo0DAmF69/n7WudIp51/43axfsv1bzMa2z9W+D
NFI3LQJ9drXyJglTrzyh4JosyIcWrTt0mFJfjlMTXD7lXee6+QVC9NUCdC6fWIepB+V6XcOuaty0
DIdJMiwiUSZNUFcyd6w1nBxBXp271XCmkebmMhBWqSoJJj87fQagK3QYgF/XmzlZepA4D+mhTEGs
VYdRc2Yu8NHacxwa/if2ETCSCMx1E+kyQTTITOdmGhFUJuwY6V+0CZNv9KY2ZFmvXQ+6kSPEKg2Y
JcyCzBiD0R7K9pAlVxqjrpE8aPrLv1uREK7kCegS7BSSKvNYorXgREgYO5+o9wKjy7JtB/f4byAJ
uR2toB1nMAByH0ePbfR0eRG7BX+TOsRB+ocSIp7LPEStZVcFOjAP+hkQzVfRsUUf/QLEB1k/8p4p
bUUJR1MnndObjZXjZYY2zHUtXpBMuZqbX4WTS5KG3FzEq4YT4wF8WgO4mdjIDlB2U0/KGD4zoV+m
ASQg02cAlQDKbpichw/4FcLxG+0UZUrS4vZKj7W5eGP20+pl74o9t7AVIkSs6rhq7dxCiO7c9us1
tZ5r9c/LGrBnMFsRQoDalsSZHEY4ow28wZB75lL9SrXan+r2nBVlcFncjkfHADbRbceBVv8G2Vmy
bC1bxaHeMN0lGLyKYnfNfpr0qNteNp0uC9tzeBbGIiy0+hEH2DrCIal0jLLayfj9MQXJ6Knociy9
kPCgH/wHmJAabORbpK2OO/r3Qa5wbrSMmpG08d9y7e82sseKOxwy3/abQHmIKeYbete4bX34XV85
TYB5OEXBJ4brP/wM4WxRYhlWp8XZgmLKbaow1qg7kVCyyTtx3VbKW1S9ecF3gEqo2AIpIJJeAhqo
V+kBs/UJD07QVyZzIzs28UGcEJm0Sr9ajcYZitPnOgZUTPrHIiMs2Mt+QgioCx0bmRckjD++rzML
BeB27lGQREMZMiEvBDhmThM0X+rn/mjdzEER2MbBUo6ytrkdL/lBMletzW46bI1oW8BAFuc+S/3V
aWCJr3ktuVhkYoT7WAG8haINKR7bSx6fNL1t7zNdmVymZbFb0EHWWSaTx/++WVa3WnFv8Q2NlTnx
VlvD+EKamOAurQuvQeQhUcodt2ahYVsFw4BGnN/wqAwSzWaV2dTrAcYWfW09oOYCHZhd6eioRoPn
lzR07uW4O7uGD0IekCdbHF5JcDj5bGLrMoV6mWbdRX1/MhvZiOyu/us25YpJcG8L+h9bCrDmwXDh
K8XoArXDncwfTivJyu0VUhBwvEsRIu8iV0tl5H56/NGcSuIVgOW2PM1AoMjbshF0Dy+yepRsZYLR
VaYyt6tJc19Tv1bWuVpvBhl2hUyEYF2pzqIhd3A+k3JrjjeJWrnT+POy7u2q+mbrBNPK57SPaATV
q6fvWfqtyh+GJDDmp8tSZCsRDKqes6GI6zH3s6bznU4/KTrx07U8XBazlyb4oAiCRmdKl9k1w2p4
pnFFH4wSoZUBnGB4MOSJG93K/PsezM4HicLlaQw0qeYFEldgnymF7RHwDyRmc2zj/siS6H5UlucM
c3NLHN2SYjrp03qMzPSo9a1P0UTtXt6CXVdiqJgANnnWQnzoIwWVOk6Fy3xJ1qBJfT39MU7fO+2X
Ysi85F4pkbOu/0eW+NjXdMeoRgfGPZ3tA0dhiFG7RIiCErO8krjrrDbCBE9isskwzNbIfEP/UTgv
LJds3K4hbL4v+JDeBA9kVS9Q0VgJuspPwCO/gKk6/Xr5gHZjyo0cwW8sKHD38xhRrxoByafUZ3NI
g7WJTqmaXKdNfuqK6f//gfHhnAQ/EmdMWYwVOjokr71zq5uSVOSudRu8CoNhbWT4BatD2yqd1xw6
pxn0qGZNYGlROHQyaM3dE7Id7J1mA6tIbJHtFXOqMcWY+TNq5WtGw4YA86muf5ZEUsbam/6x8Ez6
R5Rg1RWwKcZZ1XBI181Ju0YTB8pYv+yn3iXAKkf2/dt4fAuHw+amDOEwQX6jSn7EvjPDy4MaGsHO
2sKxVTbi8lHJ/w7rQLD6Swf/Wzj4C0jz2EE5sU/w7qIY+S5QuAswtE1i24I9F0y7AiM4kjrRiZoy
bqpdF7URI1wGmaqrUVE6ma+ViIijKCWeSnU/zazbobSBIfkZQokPCxMUFFMP+lyPFkUFO9OuOVwY
TNxnhRsbweL/L1xr0sMTNajuSjO2l8xnr2TxOKEUSOHREODpd87hf5lg2bMOFUTNpgqKAt0WJztU
AtRXtMfkvpEGBRR2ak6LcWVHn/AlKsFTw0IqWUPTwsfQ2LEbnJ2lg2uzfUhNAA36l93j/jLevy+4
+VxLlk4z8P3F6Dzdwn2q1jdm1nwxTBkZzp4n3i5F8Pj5MJRp9bYUo/xDG69ZBzNep6fFSA9dVz1O
/fJ6eXF7jpJnecAh5Njab61FDUaWc7PBHaY6vdtptZulL0taepel8IeykE8CwTCxQOyFq9kSSxdF
D07e1YK753WvDu2PYHg6yKFidqPurRzBPzkq6Vlhmwi2XgGtAgq40qP3yvcVr804lM3V7TkN+HyT
gnUHz1wxrqkSmrLKgXpn1V3TnsuydHvrSmuPLJdUE3YP6V2SGNWAn88se1bmfj5e59Y1iW8dIjGi
3chpsxpN0PKCrMpSmxiLSE7R4sXHKoyAgjOWQFktgSsue0jwk/hdI/7ZPE3QdEJSAnBXDUZV3/fs
0ZRlIHaNdrNlYkxT5Frp6FhOR07m+mqUP6v2Sitkje6ykxEUTrWmVlkJxCiqdUiWXzSerwpQ0l82
H9lmCbcgnEILEgpomjlcm/TaqcPL35cePt/NTXahMro4ozbLffUueuCIhLoG2uLVI36Hh74sRSPb
NOHu66McaAIT1Hmo7/P2miy3oww8bPey26qzcNlFJZrvMIeXA4HWPFDP9EB3cAMwBnAbUR8d8pLI
SHZCQqaQLvWExkksaXLQqR435ySWlbh233WbJYkwBcPsJBE45HCd3qGTKSxAk7we8hawuqZb3VI/
9x1/kL4muSFeMFRx3hsz50tkrZBaXXNSFXBQnk00L/ZeEshr3BKXqgteIV8yazYYzMlAhUNDtrUe
+z+MnPwiee0Dx+Pxst5LTk0XnITSsqg1LG5X69263gBF5t99X/AObdWyqc75DUGv8/hnK3vlyH6/
4BfWVQfSW4btIrniWdUUTrUiWQK3/EvHL3oGE+hrrZVnfg/6IPKttF7LwfCJLqk07AcI/1wHuuAS
0im1m/HtLj3xa5tjyXGukCi4fCAyt6ALbmEq53UBswzs9GwB3AN5TUzoPlleAUgYTDF8LqG5NVrB
MWSTbeb9giNau+Na3TZShCSJfYqj24UzJH1mcB0AVkJ89XdXyMxhtNAVIssw7san77eqGNHPzTij
FbbJ/WboT5E6IPunV8igztap7llI0GiTOfNBcmgSHRQHt+2KdogrYUZ8isCxXVD8TSd2xUCF23TI
pRa5W+hu9ly/mBJ92TUwsEcDZd8Eh7lY3WXWGGlagvdu6zRuCf4VW8aTsXsXbiQI9tWB0GkplRrH
F6XXAPR3iea4JJP1uO3VqS1MKvyzEsHA1IWUUelgJXUCkkjNT8LmpcEwnnLopRO9+7sGdBDb0QHg
LLaB2VHaYAgWr+kyRVuLEweDPh0v68SuSujvIgTPOthLlA62nfkxiYMmccC/1bdBS/qj0pG/Lsva
9U0bWYKX1Y3GGIcMy+G1LO2qP77NoR1lnY6yXRM0YVhWB89ziFnZcZ2+9rLuvH3ft1mHoAKZbZBe
67BnaxxEhxLYBNYjPaGFjIGPg+E+1yXX66632AgUnG0cRUq3thCYlOCTT+PQqirPmLVTo+NRoaio
U/Sy/pW9wVco+rtmCA63j8eMlyWRMRo8m7nL4hZP1MuPVu+WqBkvr4sRzH/RH7zl6n9g5dh1x+/i
xSAtV50IFG4QP3kwZH6XpQcHqY9wDTI+PP+pZ9tGnvBsA9iE7tg8c9UGQ0ACoDYDKHq9tQ4cJ06G
fr2HJLPdXDE+U6PG6bUK0vSD8qode1QDbZc9ygcDJMYgRmZrb9mYOocgJXmkTeV2qPBftupdCQbc
k+6oBjp3hI1jUa0ucRrBSSlBk9+Y0pPZ9ewbAVxTNm8qOg99kmUQwEL1h164iZcGoGIMgQUJ1hSe
Mf1cbV/dyBQCWj3Ja9Ks2DYnfazSpwyor8Xr5X3bz7FsZAiu1+gamkcLZPThiKvKwzDaTQKf4moP
FoCu4fGfZQ/GfdcFHkkgyKJVXhMxUcHsyIcHkPxOTvY5P2d3GN2aMMAERlLgvR+WJsj/lCxz94Z5
FylCpOqt2jlUw4XJ0MAJDqPjQq8a4s6Pg78GyJZivhaAdL6q++XLZdHcD/8Wchs2AFGQqQIXi+Cn
i7WtpkrPcj+tI7ey5hA0CT+LkQYmqKR9df4Eg5albuQJbnpC1SefeoQgZvuDJs/zJAmi9g3hfT2C
R0ZemMFDIcW4tscIk8LVbS+DxZCIEL1uZ1Z0sTAT6dv0AaPJACa/6lLZ1LNMiOAxmmhUNSgnBdhi
e1v56kvtAT0GDV9uCjYFgs4gt/tTBqm176b+2TzR4zZzTJNohhqaquJWKDHa5cNldZMtS/AZDahk
i6iABLUgARJN51yvTmUtm075L37jfSWC35gyYyoaQOT7zY/4a4I7GeD4oXE7NW4TdNc2JiBk7c+y
lfG/bzyw2aXOMtkwJL3qj3HeBRmtAxLLWnNlYoTADbyQkaHZWNiqsiPLLB8Z6GNEdO/yOe0n6d7t
VHwjK1puogSIg5rO8EhBe9BAR7UAApe/9GR5H9miBKegqYsxKxGEtfUPll93zq9xfr68IJlqC36B
JiipEkRLnjWeF3LfyeDaJN8XX8aqUTUFunPRR6I9KexaZ4fLv1+yReJjuC9pTMsCxYbVyl2LHcqi
do3P8G9uvbP4+I0L2sx9YqE0ScvDSGtA57HXRI0O3VqHZTuhDZJWD7PJ/tANKukCk+2g4Br6bNC6
PMXDOylCmt0upmQHuRJduOkMwSUUOXQATSrQ6HbwMvsZcb1rx1+LokMawU8syZCA5GIV4fDjZGYJ
ml3RRbpW5Jj3+eBnthIoBcBxcusOLX3hv9MQwTMk2Zyu3bTgAaRPnone1YS6JftEq8Pm+hZb5tom
LqcR5SlP1X9S5WjTr7qsG1Cm6YIzsKwqMuwMN5+2WAcgwZzr0ThmgxNc3i6ZOggOIXYmvQHiISLL
2QzqLg3jyjcZu04mN8fkTD9JngD7Id4/N5IpFI5LZa4mLVPRKpqdS+Y5oLNKwMguTdzzSP+Cmosd
hxQ6EMUojHrFtYkZgSTUffXMJ4/QzSmFXpLYrCk8O6amr1fTwm3EcnIY6+JWU6TU5zIZgl/IbSXL
6gmXQ3LSXlV/OoDez09PaJR4JChDVJ7sASATKDiKugGucKLFPEZ5zpxbrX78V5on5vnmaJ7tZESk
UEb32dhjlvrKyW+X9mgXYQVMoMvS/stz5l3xBL+QxZpa6Qx+tbg2VP/vSVA8oJRnB/Rxh+Ks+FKK
Y67Ll3RQeFTA19FC1yCyuo6P5ZnjeqIB8Fqe/JOFKabgLJLc0rVxgXL0fg6Gv2vtmB4aJGIA3lQ9
yBmJpPIEr6EYcVymKcFDnoW9DvSvJsxC01ftLyQEwEwou5Eluig+DCu0eE1lhpYki9yizctUJV5Q
4pUs4ZmRTWgq6HQl9eeSXKW4BrXSS+zIW2REIzI1tARXgd6PFUEEdIIzyKL1g8+U4qyCwnRByHEG
TposhJWtTXAcae10oPSDJzTuiJfj4XQEEtvtYX4EZXNTvLEbTMfuTJlE8O4FBg5I0LlqpoWm9o8v
gVXvlyLSKfWUFRUf54F1zDdlD8RdxdgIEazarpTRcpYVjF917I2g/zCks6x8f36z4o0IwYqrbM6a
KUtRUARzYPPE6cX0e9PPFkDbgWr4rpM9A3YPbCNQMOZ2jVsb5Ei886R06/nUsMFLilNS/nHZJe6G
Zhs5ghE3oPUD1ykcfE7Gs5L+Yc/zj7RnQdbHge7I0gX7b9F3cW95zs3LECTcuR3H2MeOubw9IEF7
gOK1flmjQ0AN6LE4fKqUtBEpmLU5Y7Lb4kc30StnCepZEtzyHbqgGm9ucrukUmEgvsb3/yYfdYIJ
DlcO6SWxpDefshFTExBz2joOqqLMBao3CDx+2EzWVys9IOHCz2q1q3UFYuZQ+aH5QBv8Rr/ZGKE+
DCdM2GJq6WqsJE5CYr9v/RebpfXxPOpaB11vjOqU2X3IWml1YvcaBnY+8pjwQiCW/uiIjKFuylGB
DHIeT4AMOHJ6ArRuhDKSlX11eBckbGCSrqQybahDDapPtXftAlnS0Bp+AbBvWb+MKfUvW/DurKC6
WZroY1tddTJeWu+CtvUWQD7g9v8z6zmPhvlK/SzAWxV/PV6Wu+853hcqeN25HqzWxqy9j+e+qyXB
EM1ukj5NRuLWaiGJ3Pa1/12Y4H/zzE4IGRAnMuXGGn/a46EyPtNJtNlGweOSquvbeMV6IrAbVH11
Ls1PJS42IgRnm46EOl2FVTgZKEes1qsaJJrLRaIR+3fHP5slYiFrtO2iSsVKcoO4DaDjlvppiu7i
KpcYruRURNRLElG6zAyCmmxEuG74DVkOdZKFlzVNJkYIlxwgW4LfC9sWRddZGfaAQWaGpNNzPyZ7
PxtbcBDdMg0Wgj9uRbOvAmJHuaXfeIcXB5C3cQdLCoj7fgJEmmhc1jXgcHx0SGYeW3mr8YG7U3Ro
MKS2ojN3PMhgj/d967sYYe+iiE6Gnph4MfanrPmqyNpX35DJfrv+LPThYtgUDAhE0OmExIXVJhj4
4MCF0y1aRMBihf72oLpSgHbM4bH5yDIfqY1D7Vsk6+PYP7j3HyCGFNNcxTTVVySbb+bQCCt05y3m
NQtIWIcYUAa4D5Go/b7H3YgUzi4yq5UUw8x1hQG3dnT5GMGYgW58DCKXXk/hcGrelnvZEHYPcyNX
OEyLlBVZFB32liqYbSwfutmRrG3Xd2xECGYQFZWjThg+9xurvddUeqU7k7eqlhsjRXh5NfutMRtZ
fLmbez+v0s5Ze2zjCDLuCbXM0Y2+dCcCCAfZAI1s54Q7spltdaw7iCLJObZOowz0dNdFAezCoJiu
QveN8P2o6ifwfWMqGbRnt2jMCcvYKtyVyVz7f9H2d0HCrWsWkTE6Ja8Z3qiOy04VslrV1cgHXGnY
e8pJds3vnxJmdqkOpkjDFJ38mJusdFrMaxZ4+vDJPuOxfOWvnuZgy8K0Xe1zTNTyDMsgGET+qBFW
AqIXPUXF0prWO6dV7roi+THl9NQAqEKifdxYfnNcjgP4WBSb0YogaPrYWlWm4QqD4wJhiKcdoxMA
lzwKt4FCpuw9t+fuKWDQdQ6GYqCY/nFldLDy0TYxy5Khz3K4yQ+cKZpJ3f2uO97IEQH9SNEr1Thg
/Bnw881JccG6XXrKbXKvBx2k1iBvvzfDPIyCWzt1gf30sjxe3ti9uJBiHg5zWjo4A6hwhgMIiIYh
xr7G+XkpTuP8dUzuaP9ajbLhlj1t2UoSbEGbAVNuaLh6qqzzpumhZYuHWeKqlKxo1wQwRMvn7lQb
U3GCqgxxzphlYorGvqFou0jP0ckBipMZJg/SRtk9T7KVJTjFGV2yBMzemF8P6Xn2wcB1pwcA/3jm
CGf5tzb35DXHPe+4lSkemROby4DOLkBhq4faGUOzqSTx1a4IdPsg1nGAAyem4ouui+LFRKPAUl1F
8xn9gpe1bnfbKIZK0aQCRkZxJqiLUYhzBlyNa7N4c+prieO1in9ZyK7CvQsRx4EYXUwnnnGL9Mba
oAOydn7NmTPcGDTvT6wHX+FlefubZjoGbgx4RXGYdpjVYWgNKLg1fWHtS7KcLn9/d7IBiMtAS0C/
C1J0gmLXrTKYxpxo3or3yHk4RP6UBV2oerHHb2GK5oriIAWG5eGR6Hm3UvmyN/d+Nemt0evwEJM3
+7x1LjqRk4PGOeUk66Lf3UG8hAgQp00dY/AfRRldO8IhwnJN9ZjY4VC9SnZw7xahGwHCWtoBvWwp
h+uYvPYrZ+tJn3MPqSxPvUnOsr6KXf3bCBPsNHFYagwjjqvXH52KuEl5Q4rMq4cvn1kV3iWOgdyY
aorwQyzOACdZdXjbfwFKK8aSco/8rK/VIA8d/1MjQxhUddBLhvcDJvo+HlLfmvVUFYhplCPCaSPk
rIP2z/jEx6DWG3nlYncbN/L43zf6V+h1Q4oW7g5PVmT4S7fSDzmtPDOq3Msbuat+G0lC2sIolsXp
sGpvan8N0c0s2zrZ94WcBfQuB/Mn0vrgbXRXsPoWc3B5Bbt+dbMCIW4xsjFNbY4XoDIgIZyrI4me
L0vY7W2ltm0TjPLbqBQIr6l6TCqLjVC2JfVodKWZR6Yfi/puiZHyzr+k7IkWrScRyg3/Nx+0Ecrt
eqMDaVvmRamgBMO7DFU/D1jvxjd9wCEriofhynq6LHB/H98XKTgi3WI1K1aKcd+h/bayG6dzfpSy
och9xX4XIjijdZ6MvI8xTYi+wh+xgXc3iNBLXb1Ox+5weT271b/tqfEFbzYwJ2y0KZ+vmYGyWfnx
GT3JvvEAWFT0P7eyt6Js+wSTjYaEDgsftnHoT2VMXbW5j8fw8pJkMgRjZeXkDBXPo9br4Knmdy0B
3lM+yDRPJkaw2bzp7HqoK56vSJ7yFNBuacBJc4uvNAS+mh6W8LG1JDzav+k3+i7YcUFLeDcFG5ic
GFAPqrBr3RFuffgx+cxtvyj33Z+yN89+3PwuVIyXFosNsZHzvpK/n6oRYHp7zqX+v4AeSPZVnKNO
JrhC8+342J+xgb6iZ1PaCSjxGuLwNGNdQvAe5hkLTtaePpTnOEgP45m/GqvBl5W8d5/7GysTAzS9
HlIT4RKsrLmJHhT0ss/gA1z1EA85Dj+CyzG4bAX7V8o/PkQEdB1UpddKhY+dZuRQt+Sq1mTGvFtk
2q6KH+XGdygO6WlOe2yj6k7MtQ/lkTMMl5WX/DFc877K2Jdh+uw+Sze6KHiQocvG1uYGYNmj3zZ/
xM2NWvmzPrq5IWkMk65P8CS9U+PuIrhc8q+j/xYU/iKTS74MfnIsAdjevUSynKRM+wWvMidVr6cY
8/TKsQC+FOZtzEc5rCf3EhduTU3wIlmjjno0Qv+BwHDo0jgYlSp242zwU0UHosDo1tFy7+ijNMu7
G2e/H99vjealCt7mCGqZXJvGW94L9enGNUDChroxOaqyoqREX8T8fK5kS9UM0JciAlGgXiP2nQmm
DxDM2Xp/24/kcNnwZAKFiERL+94YVu6h6+7A2jOAGtyWqL6ee3YiiUYkgYI45WNPWVFFEWT1VPdy
qtwwFO/WMfGVTjaEIAsUdCEomcYxBvMQdGaa1GCwUA5lur8WLCiG9cmYwckATMphCFY0bxuRHiyd
rHtD4tLE5GzVj5ndgjDKb028ansS9nT5d15TF7wLnboY2Uyop+Y8983X4t8uQfAokTo3VU6xhNj4
kpqPmvN4Wfl2twgMIxoQ4SkooQTDnlO9VeIEYT56q1AmakaJS5R8X0xLqm0FMAMCjx+V6jFb4q+5
KcsA7d+VjqOqwLkhKqCyPt4qfWGBGUDnLuJUnTDjeKyfzfvetW6603ijfPtURL8RJxy50kGnSwNL
YjR2x+6KKN8NXZI12/XqGxnCsQ8RxtjVGsdemEeL+lFyNaX+5ZPfjww3MoSbA8BOgHjqEY/GaB14
QsbYqw9DFgAo8cY5tMgF9V5zkA007i0MwEfoTACEs4kp749npQ60b1FDg73YdqC10TEv7dNMZ0nY
KxEjBqAkUQaWZfyVp5rnbtD8dgUI5CDty92LCzfLEWNPk1RRtWpohaQHFp2BOxpkITLEAHNnPuqQ
CNNkjbm7McZWpHBdDCsrmoYjwmUgiQY6feU2qx8/N1ecLJocQWqCkQX122Vl2TPjrVDhFWtF1Brs
DPmGKildmn1vV0kzlUwA//smMuzzpNAqhsnlkT0kyx1bJJesTCH43zffb9uUxQ7vkZ3L0bVrMOKW
xLWlVVTZMgTfsLZWEbMBffvFcOjtb0z/cvkcdl9W24MQHIO1WkxbV6TMtMGNDjxxa/rFX2sATG5f
pmqyxQgOYhlBpD502LMSyK3h0K+JG7NOxiu66763SxJcwmhZ85TxKSvm9yDMQCo19370f9kAPc4C
IGoEki3cVQUA5AEqFP+pmFwv+2q1CyXGdOQdamUROQDd0edD3Jhv1d2EYFL4fxlU393NjVhhN60q
1+PYxjKH4dGK7snqS9a1l11HYf6fdQn7aJsY315MCCAPQ8AbE9Ib5TvHDZInUvedkApuBPSfoagj
tu+XHCWSFLg7jDvj76F74L6dqgQZ8AiJNPri+DJo+P39excpmBbjAwkdF9k0ZPDSpdfdcoxlL/19
5XiXItiXCRT1NeoRSxjKd4K+FfKtrcLLB8XPQXxLaZu9ExRBrwwN+4e7ibJrRfcS+qs0XtbkaR7+
iJW7qirdy/L4xvwuD1iNFqpJKJMJvnsqU1IuMXx3iw7peb7P2j/r7pUZL5fF7J6Po4JUFGzIQIAV
srl6qiu9OeIqnC3lxmDNo0almCr8bvttKRsZwt2X5H25mnxeCZXKv956tTztVv3eB/zm03qJRfGz
viRN2LjELoo1VrAixibX7kLb/qvTfq6rx8any3u3e0SOgToIAX7ub8xMhNEyMaMu9Q3zz1T9Pi6Y
Mez+nEB4c1nOrna/yxHDImt04sjGXQhspDZU4lttiUJL/UzstREiKAIBUkwVV1T1BuNhTR0vmUZ3
kj1kd6NXbSNFUIVC6YASmuuqtxiu+cBOvFZe3zTHSXVt1R2hEcD+IK6UsJMf+u9K8c9RidYUL6Ni
qj1AtXufLi7FULB+WljAW920YDpGzDMkyrFvWO8S+d83ocu4dk4+WAyDB13h2dbiGjLymd2n+nYz
ud5sRERFY9lK3vErke9lha5EFrv0TjmUYezLUGp22+i24kRXbuQ2nZcc1auwOKko+yGMRSVmPiro
pLMO1AfMlbzZYT/Q2KiM4NvnRWOKQrCRk2e5xc8SAsvX6bW9Vr0CJejSkFibdFsFT9+3TLNZVlAv
upkCnsPNH+wTusO87qm/+UzD53ZTxesfxN86qTH62ta3Rmu6LZX1Yku8lJiKA6R+32JIHQiiuu2q
6dNCf8YG7O8TM9CbhYgJuKUgDZsSTPVgqNLNVDVIY9mgusQPihgPzFgxlaxhJWvboXGk9E3N9Kyh
8y67W36+F3yFmG2Ls37Jygpi9FkBfVTrVpgLyJrMTc27uceIQCobsP0vOm6DTBhcIgAfE3TcUM20
VRV4eN6Vy/nfo6fx/IZXfoi84SybL9vfyHdxgoYz1Zk0ax5SP11uButrUx+meZGY0Ruc9O/b+C5E
0OyiXIZSz2FGY0i81e+8BS/tJlyvEt/y3miRTpzmkrr9jRwgc7dKjezY/9tRgwgzy2Y/6EWvjWhN
zEbNzaYksACF5qZ5fFOyBNE8eMWnwdM4Itoko9PaD7Q30oXLNMbQAGlbGANoqckB0+xLYCJPQ75F
YJj4WtyOh+VKBodz+VDBRvbxNhjNhbDWQtyz5tdz9sCqAMyely1jT4ROKDCECDEoiv8fRXSoTTdK
oXHAOnVAr2KluqiuYUxLBrS7L8ghiOjx1ANR6kdBfbFEk8qgoHQ9rgCPidNbpPQldr7nGHXyLkTY
MMfQx4TFUeJX1Z0FAm9tdfPBnbM/L2+aTIwQj2aVzSK9IQg01vtovonAgMD0q2jI3Mty9gKO7XKE
gKMppkjTGeTMdh+kYxXQRRaI7l6NWxn83DYRh9nrXYd/GfwUuMZQCbeRmXlDQEZz5XmQVR5laiBE
HBrwGjSgBaObRb3t6tW1qhem/HV522QyBJ1e7f9ENWnyqhava/mSKZ8ym3dFE9xtWlotME8wqRyD
xTVLn8zcU0waXF6H7PgFd9torNH0Bo8sY7md+2cWS+733Ttqc/bi4EY5LuPQKxBQpe7qm0Bpi3+h
qIfIrwrISxbIIiPJwbzl1Da6ljPFYJUKf6YDcBtYhMoSO2HbjRMfsm2G3L+8fxIzfVP9jTjVAHk2
JViebZchZc9jo92W+bfZ0SSCdtcFcngC6gq8uv+PtOtYshvZlV/ECHqzpTumvVVLG4ZGI9F7z69/
WT1XczglinjRWmmhiMZBEchCwST4HscsBOunped4ikyNnaTPcf9cZB8YjsOY9r8yOCwYwjQaTBUy
1PhUYkceWYXYtLaVAKbk6rQMuZV6cSkwEdy41SlFc8XSOpFrfbUiLFrukErCrlwqs7mVgllrxcFB
o4rimE4d+lOKyJelU1BnToMtYUJ6I4NTA8NsrfiHH4tDhzRqA80SmMjxKU4P1nxMMkIEdZQcOrQa
loMZcY/siPhoFJ4VE5Nr26CNzn4VbcMyokvuMp2kpNZiK8RlWpmpY5XKMdQxK2dN7pDIX8q6P2Mm
zFNjpLCWcvCMpLqSsPl83722tbz8CO6yncRwLKYWuZJC+6Z1kJQQtbfNVYpsgOGnmtw9u+iigJEY
XBbJafGHe8mGOT6y3fHq58qbMOilePqViYz7875m2/58kcs0X7lCpoTC0g057kTrkxScIgkUy1SW
bjOgXCvH+ZvVJ2MlhyO7eJuTdsUWDMqn+HoAf7Voi5+ig/jlz7TifC2zpqnRDMTPnRLZUnJXKxiy
iQij2DZNTABgeEjFP3ypXy3Kpe7yMnaDm/xRwd7E1Emvy5PmJP8PVo3ND7USxqmkBXqptF2PCqny
l4GWs2HK7HpaiKhy09BXUjjEyPVZn4VIkpyyvm8E1Y4LqhmW0oMDDDVEA7ZSANyNxnxcsHqpKW+D
3t///ptYu1KDCycmLR4jpRwkrNEKj+m5OaYnRpNAjqsxv+dfiezT/88CePI5MZyw/DFAED4/zE55
qxyHK1RiEWGwbSon6uFLGRzPRQdK3iHUCxicafxvs1PqhNdp/N7kmNJlX2ZTe+rxsCcIWqcpuCeF
q+KkfmWgJODxO2JzVeuO/09OQlJLDgr7IamXTIpA2X8j+clnbHt3wercO+WpdIsDus32bYVSkkPA
qo6aqe6YktOtkNwN8qEq3YWsAFJiOAxM5CgTBAli4Logg5LcubqO/M5WLVtyNCd/KtGrF5TuHBL6
ES6tsR+2QnhLq9poFBEEpGg/DMPC7qhuR0oCBxrFgJSMIeKDDUXryrLgBCKhA2kTHGqMaGjPk4lF
bCfzgfEJDUesLfrB6L1DP/gzENQ49AgxqBJKMq6rsX/RkdTEHbJvcsSB8ZR0U6m3QWQgR5d3j0N/
r5gfCpouuMTXxSTDWJJBggZIdLwTj7mpM9/Fp3+aoSnbptSR/2thRVlbWh8iC2yJkw0+iJfeoB6h
2++3lUYcKGjhoM1dCxnMfQxfqc/lIcZYZNMCGuzYRwsK1VFO3FQ6U3vlOFqTjPrMEraCmdlSiJ2Z
sm3FRBBBCeFgAdnzpW0kCFHKypbLRy37IUwP++a2HX8pGHYCKxa2s73XtVaaZHmmREnOYgcU4bz+
lZGUC17+pj20AwgK9avC+ZgPXURyqBNnfWt1sRC5KkgRJv0+Cx73ldo+uIsADnTSxEgKsc1iN5FC
W59svX7LTHdfxmbRCDOk/x4chwSm2YXLgP2sTlA5+e2CelGt2vJntKs9aI56bF5FEN6AQOBvQi77
8b9evP/K5ZcdBnIZafMIueqhOylXyZ3lxKfYCf5ml2/hVTdLYo/n/ooy+e1L6iKXe2zleGiZZpsh
UFf9WL4J+/CQiedipjpMiY8nc4ghjVFdTSUyzPMYeoIqHWZlcWtZpnBwG5ku+nCoMRdKrqGTGlmY
Q/yIRJydYpo6jDHNoGBXMGLQzxQW/gaoLiI51FhCEEK1jKiwcSXMemWukjiM2SV7lG1c8B654mDz
m6lY6ijrFibhecoEPVTVtrEM1Ar0lzC3Ral1wxhsCX/t2+TmJ9NFXZQ1HbuX+cE5s86jqNYiTBKp
vYd+oIMsN8dMJNst2Cf5xfRXcjjTGBalDBe1QVvCE1tQ2KLbDBvVMSwnumxWiVrvuP29VvI4E5GX
eDFjC3XhAV2Gg3Gouts6D9AK0dhRONmW+BaFD0bhF+atVHhZSIVn1Lly9hKOvSjkuoBgQxgRmj1n
/dcmI7ILmzKwiFZiu+pFmW9WHlBK0sYO6YtYemhFR1YehfSwbx7bEdpKBgf4YtBPmTx0sZtZdvuK
upQNz3YmEQx1ul8dFGpkYrNGpq4E8hcAOomDucJjKDll9z2WibV+farvCocadKROj4s9k2VSqkmp
0W+boMGjzV0zFj0wLdn7J7iJVSt9uLtGr6JOm2UMbZbWUzye8paKAjY96yKAb8QZMuTYlx4Clqfx
/fkIDpKj+Tw4jAoq9CnOqc1uGRWZEVVXNc1Ey95/46fB0CRBXUa8bhCyLW5rI2oHN5wTHLHCzmWU
LjAKioBx+2NdhHLuFNWKNJWFKTlCfieVx944GdTl9Q51v0DUSjH2G9bh1GhGMnrYQTry1Twsp8yN
a1u6Gz3VKc/YSPSX8RAdsWPuu/Ul/5sxG+TUk3UzPFj9AM7X5nIqy8bCNd1Y873W9QcBJFR13rv5
hCnSID/uWyZ1ppynAYyl0GDbgw0hLR0xVhvwQSbxITd0YvvGtg9cvh7namGF3c/hCElKHJ8wv3+v
DNlpX5ltoDJxgZmqqGDggPOzpR50UwgK5HJ77Ehj3czqaXlgOxbG03yksv6UON7r5NTMljhh+euD
ela98pB9Wh6Uw+jiqX/MKRDZ/FQX5fjZACEGj1EzLpIzSg+p6Vn5VVgR1rD5jVYiuAsanZJdF7HH
RNBeC8pRqqigbROnVgI43JBGPRpyFvwmp+h/bGdHdJQg8VTdak73QpXqKIU4yEjAcaqUjYasWq+7
ZVM5kfFE2BwlgkOMIjFGPWUqda5hj1/nl/YlcMNDkmGxluzqn7Lv0ocK6qtT5DBiNJWhLlTcWlL0
GIBTtaVWRFGmxqFC1WBiUZ7QTjGKNyYKL81fckcUArcfrislODxQKjSLLh2urPH8Hkz7kmF/F0+9
y7K5tWiTo+ubwfRKIAcOo150spxCKUnJXVnV7FZBo692qyofmFFTL4L4vrbKFLBga4Zm+vRQFV6r
Eki6ffuaqBmpaIzGLi3u8yxCIQWqjtt3jBxJvtZKW3nD+KVXOqhSxHYifIqfRZdex7N5N63kcp9s
qYYgkgM0crQgwQm/5tqtjHUplfSmj1Te8TfmcdGR/1q9IKfSBB07Vz8E5yJCgvpb9soY4RswV/VX
1DzAb9D8p0SDb8zCNvi2NOMGDed36oE1rWaDP//deRi1ftKwHorqoydUNPheIqPFAvWiAHJUll2c
DL8ybeF9j+1yNg6KU2GLAJW62Xbsi44cwKdIIZkTWHncabnX0AJWJl8N4bCPiJQMDuMDYFMM94Kf
NUelvZKkh/wjRO3gUPufAxgiB+vooGuMpgCDfzXj3R8W93NGVQC30eIigoN1PLYqIxEhos2/B6an
g5t41LxOIEKW7cMCFxziFQnPGk5MqZbtIgooyqnjl0g9tsVdS71xtjNdIGL4KYO7LoZRTBgJPNwW
jLQ3QmA/M6KQ1JEipz2xMm3zPbilGIW2H98rqRxIqYNZmiD3k5yr3J5cBc2j0/EgnpRz4RUHar51
G5kuKnLI1FglCiHSJDl62DlzcVerr1Fw3zfXpUCFMMxFfnkhrPTigCmWYmUSDXRFxLM9+WxEM/Sw
zFBI7fpUncED7u2707Yh/qsav62im3OzldGU585I0AToNcu1Cbytx0SiNGOdpzua8XsrhGFUIrlC
KkE8s+2ywUk61Cf1SG+42Zw6VC9nyO+twPYZTYsEBDDLt+SeSUr+0rzoEdQnLwoRZ2yHZ5fj49Ao
E7RMHxUL76npKhARMv+ZAxscFNVTbCKeAM+tKB467a4MH1WN6HigHNjgQELM69mqUsjoXLzPGHNk
7US+EdoWrovJK/3la4U7kXJhwqkMDjfERBcCPcDRieqbKvlB/zUePSN+EOrv+ya+KcgCn6ksW4ya
g0tNR/oYy0GJvgFLVbGBLdUcIUR1a5gFDxHbSY6pSYpNo1gJ5K7BSo+iMmXNU4YOLn076h73FWIf
5BdPWv19zujSqNKUke0pKzK/nc5VetSoi2MbXy0TreQyRvEw+/7fTEXVjcGSjbPkRNeZjD3F+Tly
wdD+rXplbW70YuRNHLrI43FoKcW0BPus5FT1Q2BeD+LnufOU+e0jJ/evVjwGmWmpBE0BIA/zYz4d
Irymi+O+COrkePRRCx0do7MVuaPhmAcDy4aGGv09jde7ijNjLSzJUrAd6q0OjzMIzCQPYm+haaVB
K6+jPalnBUxn5rX1xcrQbfG+P4K4N7ZRYyWTQ6YEZbomNxDr9ZUzvS3fFF93wofciR1USdLGNW3R
ZSksKsbc9ubLJ+TQqpCDHByhCGtRsvSCPj32MTaujpGvp/316/633Ha0iywOosq27YslisGG3Kqe
Ojn4x5U+VMddHSRTeJUTnALsPBUmIXYF/QXVyLB5E6muAcq5uPhFjfU0axK06k3BeaqOi+EU6Vkj
K+2UGA4zukgbljED7hVvylMy++j88ZIn+b79VmABkWyXCAcZZxa1A5f4TPwiiUTTZ82q8LQam8CN
VckOxtDBRjNn3xq2Yf1fa+DLZfMiJuDZg5hASI+1Urtp+O3PJHAXxzSUYTnUGDMQ6uAQWr0vWxR1
OaUEBxXdlKhSM0GJZMZmuSS/ySxqiGXLDDTMyRioF4nYeMx56DCUI6gxUtwRCVbIofV2GHs7HNFu
MVLDVpuv6rUszkOtqcmVOEowInyXvyp+5VshxjK0A6uv0xmKrcNbS+Nc1US/niDVwNm0xKqh4lXP
idwOqQ/nqWEfFGZoBGhgP4THBitqDroLun62BYhlfRPD27c46ltxLhuGTdVVA4bVWrNykhSLNPXr
aHhUTIrHnjg6foqi1ct2NqcUgXJtOtUgg8kicvd1oURwcV4Lsr5WjmDa5fSlG771FPHmZt1w9fnf
P94KqQdBNEMzqFCoObGVYMtVc2Tjv9GZ7A7deiutJXFeOi1BlikSXjCxVvYH1Wgb2UZg27YHrEEL
7yIt1q/zxZg/1XVQZs5YJPp9EacdQXOzBaxg2TJEXbLQJcCPbExmHuhqzBL2suyaqWALvemCn/tD
RngRwz7s6lzVxjSLSIUTj2PoBunJWGa36h+Xlspsbj2u1/pwyNSUsQ5KGNayjnHT/IgxLtAd3isH
VnRTVJfqifmNN18U49DJiGQt71UdG0N8ZChqt/4S+WinQwtJVyMNHR0+4gAXcRw8GaaBdcJsYnyq
n7XSw/ap/b9P6sOhU6N1XaYwAR06VNgkVPWpQlgrec0hc9JP+9I23RnFNhWU/xjo4cc3EjAJaGUA
sDWLxG6xoEd53RewmSdg/Sg/JXDXLfbaR4JqsEhdwxKK/sA4UjtQl3oZckhUeXkzYF5L43y6CFRD
Tiq8cEaH8b5l7vKXPtqG17rdK7jLsIcHDT7ysSbyLtQxcs6VyHNWKSWePGZhnot4cgql+sMvxbkV
BqrTOkau1BEsPLAnA4k/KzBt4mux8+Ffvevz45ypM4pumhbYA6utvKK57dhdpY5xo2kgI1avjM+k
+7ILY08i509VNo9yruLoEiVGBu46mDLXED8L5SGKP8la6IV41onPRUDA7rafrQyT87O5XeJYlqGq
fDDPqRfcC47haA+mrfvzcan+9GS5IKDTwN+nKqwY8ja4BSaIQi941r7MIO6Vj4VDsbNt3ioX7fjR
h1gKdDkVcayxrN1l2nhIhOXWyofjvsEQhs+PPLSN0IZ9DK0KLb0bxfo2GEZnXwSFIBqHIKli4DpR
rNgFrQvrCIi/hzctCOJtyYvOMtGLtZlZWHkAvwqoUeuwFkwEh63HMqiRH2Ho+VG1WWMn+g8quxoJ
06DOkAOPGFG7paV4m8ryQ6D9lVB8m5QpcMhhjngq5Bke84rYOVaOK0X+EUXU+5C5y44f83MMi2yY
SyYi9tSrV9n0hPQtrU9R46gzKNQsd98mNiPqlXVzoCEaRZkOQY07f8K4s/oqC2gbDZyMSjKStseB
RFsV2mJJRoSd5FhqjZe2b7pF4A3e/yfdwyBg7wg5iGgiNWwwjRy7ev49FB5HMMKBURnJR+urkC2O
NaiE5RGWwQ86dFJQGH2FRqVFX7JzWyZnK40Kp0yz1t//YJQk7tnQTehSCkNIEkbVn3LQnsShL2bU
+DNhFzoHFVnbzaqcIqRPwRwg98cZdKzSzaQTdwelDRdlSFm0qDGb3zATNCYJXmkMrvJ9/8QoVThU
AHFfIAklZGS46rs0PYRC6Il14oVBTID4ZjPCCvP4CuZQptESxJA1npPGzb+ywAmjAfexM/pJ62OS
3KMrSMxHd6xdZwewepAUgWkEGRsCFefYT9TsaydVaFyr3XjsTn2JVej7B0rALM8vMmAZVKIgNYNR
DhP7yAZntAgj30wRr8+RQwtNnLOuSHCOxfXoFVizlh/iQ4a14MXte1Lu7k+jJ76CIBlNHUU9JGpg
SzmzBYDKbe0GdwvWZ1Mbh7af5hfU5csH5WQ1ETZjoIx5bhDJmycVi7plXz5SLV9UbMaXECRJC1tJ
hm0kJyYpxVaFf9aGFqxvhAowGCrsWCJfTMjFIBGsiJm/8w+ZEJg/Pc2zDooX+tpp3wxJ3TjwyOLC
MKwAukWn0avuMx+URZ71omNno3yUqY7DbS/TNMOUQLAs/rKStSvMuWLtgDKYNazEL+OTsjziBzhq
RcxK/Uazf2Xx6adxboZBTCFLuWNso6mXYlr9r8ZjlHFxZKsh4dHbEHmRx10qQqCBXTJAjDuF2WSP
6XyYFnmxFT10dTX0iO/GvsuvVnKRxt0tpdLjj8YIDPM2fc1iMXLy8LEX8EZSLW8YkiMo2b2oLFzw
BDyYsReDPC6f60fiZ2zD2OVncOYjT/2gZQVu0hzJMZ+lyDI/fACBMSJWVzh0h6gkp8XIL8tdRn2a
ZEJX4F7FI561VaVYbJbZyVeWMAX5lbuv4/b1elGR/f/qZujyotEzGcOE4ghmPPFFTx8DlUgCU7bD
3T5jErVSnUOGpZVYoZYe9M60+2I6TgK1HolShwtWA23CusMFokr5AUtw7Li9kVNCnd9c4eC6VwGO
BnoK/3tm6ObH98nxmhVnB2k3BKpY1WL+PTiLk8VOY8uoEmbOhxqaNeDKT7HcjRfXWTEkPcRmyvdu
9BXUoFSyV3IzUbsSwsXFolh1ktaxpMSheC786dj7+bN6HG2q7LltFP9qw9e44rFswHRU4qU0jrak
LI7e3IVh4qRtRNw527B8kcRD15hNaTXCiw1UyNs6ts2vkqp4taLY0VRS0LV9wV2kcdAVJ3EuJiJy
6gIi4mdwfBzzA1heq9flffsSGZVsQ+VFHodRuTkGpgjDcOMMsyXCN8bmKWDMrmxQncdiYrJevQ2K
F4EcPg3aUC4BEzhIr310owkh8b1+E9pdJHCYtMxKqwojJLCs9g22Evq5oz4r4NdHswEAl2J43TRF
GT2WWFdpaQZPXpKY4zANAhKZgnItJ9/qOneS5DuqO5Rim99qJYgDwqjrJj2qcGlnsT07bL+j+fdy
aH6AwtBuDvqtRMQ/m2i4kscBlSYsZjBM8LG5Hc5zLh6ruXbMQbc/cIesxHDAZKlimorsLd1J383w
Zpj+ApH2vojtW3Elg8OlGUzQqNWwNsLXEfGOdKyu4pN2AFsEWA8odpFNE78I4xN6QpsbgqJCWF6/
NKYbd1Tia1sA1lFj2lLBLcI57dIiPRQIFWsxTXJAHpZ/ZHdYVTU49XX+HA/QSnA7gfhO2/k29Jj/
FMu5rtSk4dxVmPfJFMz7FKCgxgxaJzrpCQvU7TSyLTf89KEPd5HJOXOoWKhm92BzKr3eE70CU/DO
YE9Ofw3SX7ek5sG2s0grHTkfqyct6sQBubHemZ3Za23pKN+np+goHsmxvk2sX8ni/CuSMAMbySWC
p8Pii17ml46U2yAPfy/ApST1B2U2nKNVQZeq7Qx5iEfZ9nSEHsB6FBfZ6uDArh6yG3IoeBtDLIW1
PmAXPd8kkreBWS0abAY834fkb5AoY248wxS3+Q1jyKgVY0UEgZOUSO4K7bKsqKIBSeh0eEEyZq6e
u9TbN8vNmEC+aMU5YGUUo95ZCLKtQLGr9qgHkd00j2L9kFMh1aY2imxoqGdL2MPNI1fRZprVg50h
V57HdnRT8zx3MuXahBQeskw201wvDa4Wy05KzEcwUs/4xXKgGOgJGUNRg2CACj82LfKiHF+TAGFQ
GAUVRp2NsLmXCv1O0cguhU0vW8ngzEFtq6oU0hrNgO7oLS5bW214vW/h/YVR3eO+YVDnyBnGpE9K
kChA5jHADOkye9hVfDZ7agM4++i/PHBXOnFIbAWIE1sRRhGJ/lS8jK3fy6NdCbeJfs5zZxTJASHq
FJniq4eenoh5YGpMMcNprtMjY57L2Y1jHDJgI/WupAyDg+HQkiPBsKCgKR6L/JCXRGhDHSAHvVVW
toMhM1KV99mjAe8U9iCnsmOUGA5xMzOTtGBBq/W8nLTyLEfPpXIwhxupfwXlYtR/KMxZ2QX7Pauv
ZKRaMcw61FJScJfa/yxpbz/X5kH2WRGfusI2Q9+LPL4qUSSZpUQTRnLz3BvHY9fequ1RFF/2nYow
Bp6DaShjITFznGK6ePOQOBhqJa6M7WaElSIcSMRdb06DAfMu3iZfPWMxxEt8jM+6C6ZP48DAL3jU
Q7v7vK8ZARc6BxezGtdNp+J7FUnihOHJQixXDe6+kO24baUchxZCpORWHOL8whl9HZUfepVoS7cq
RmZFDE8j3/eH7stXKaZarptSw3VStW9T89hR2ykpi+DgIW8rEA0l0CgfXqLsQRKICJv6+xw8NEYM
6id2Yol1J8o1ZlcJk6Y+PAcMcjrIkawUmKDqrlPlNkAKmxoMpHTgsGCM86YuGfdvLnhddhN0RCMN
4ft8iaGdu8RUtEh2LOVHKiBMSBDUxZ+EhJBDmS9fYbCkpat09I459Y/mJNj1l+kYo/sjeMObw43v
qPCRODe+xJCIhpRZhYKrZzkVwlu5PO67I/X3OZ+PsOgjy01wXoxT8lIuk49Wv4d9EdvP3YvH82NS
1tLGVVPKaJu96T1G/WPcTmfdnj+8Gg3sDz8jVH5eqglHy2xmTB1Y6nKlVIs3kKTmlK1x/h5qTVZG
M76JUnSnDFNZWKZzrfeRl5lUvwLhmXx2tsMmAAPcMZinyF9nq3AUMK3IkLz/hSgj4Px/UrU2bS1I
qSzE3CnW9qT6jz8Twfl/nPaIKDOIaOWbJT+olP8TKvAZ2CjOoiFQQtnR6+yqU0VXziyqTLWZTr6Y
Fv96TLWknwcFtOVNVNwmRu8U4EdA7OsW2J9i52bvNAKm9PrWNQZqN7DEvsFOkG1yMYFcVrHYp7Br
lkfUHeVqwsB47QQJBgEnJ7xH0s0J75TPqR8RJQLCBk0OIkA9gsnTCEkPsV0co1AeTa32xyI47VsI
JYZ94VW0qFrhFCYzUEIvvwU6aJ0lu5xe92VQUGSyH7ESUkVikJemjhC4wsPBQkmgFWzlhiUc2rv5
SM3vUjpxSJFg8cncTbCYSgZNkuUMdewkVPhBXUkmFx8EeSJV0YIPJCNzgxYMX73Xn9lqKJYnChzl
7/1DpFyNQ4s+n5p4ZOLMLrGNFlQ0ekRdGayMsWftHFwUcatqggC4YJX193b+Y3VEazY66f7wG/2y
VTrrMrUuICoyQLhsPMvZtTIS+mzbAfr02WpsS5a4L1TkXS7POV79WjrYcVA7XfJpGqiU2vaHuUjh
PkzbdOY8SsDAPPtblu6TlBin3q4VKhjVtSwNS4x478Gu9SYIY9TTzJtssAW7cNOrzM0dyxnf5N4J
nciLn6i+h22tLkI5Hyqk3mryvkPGZLpKgqtoInDnN5hwEcB9nASb5YNGQCGjc7Vvhl8fNG98Y1zY
qWu5mvsR57kI475RZo2hWKfIQM7lvYx0llS/7Atgv/ZXz7kI4DynlaQBKWOW4kQaPP42S59j9V4w
RDTOUTvcqJPjXUespjqqjX/6NljDjXaVfl9ujcaX/fkJ66O9fdUIS7AYaKzAewgyORuaGPk56XrQ
bkRqgmLbS/89Oou7YmNhybVyhjpyql0lLbrXMu2cRIS9UVK461QMe2lUS2ghtad4ONbWqaSmnJlL
7NiAxQ5ydVC44po+kKCI0Wq2PD3kQ2131o2sft//INvFzQsgWEzXlaBRtEJ0DsE3h+6A/cds+XHs
deBzEJJjef0e4JMs3qTVcYDQiHWpoGmBEURKvmCLLxKWt4lP4X3tzy254pn6XBw6aHUzllkJaeZ4
I4pXyez2KsHxQNk1hwmjpk1No+FtXEonrEi2DeND832r78SBwohti9j2BSWG9FofbnKDSPXtg47O
0yfFkdYrmokiR68IV7VR4qQGJ8uHxB4C1YvEikDR/Y/yyya2Qs/SWm3xaq2Wq0XP7aa8ipvO2bfu
/c8Cgtz/GnchljruQCakPUTpg6TW9p8J4JGgD7BoIkV/fb3c6MHjRKXaqFPiYEALqiYyBfR3JU1x
xSr1U2I5i94d9tUgHBIswv89qEwNAksvMIjfoaahoq1Mv9fdzkOPyMFyJSIIoZTivD9SlEBuY0Sf
Ue5HTeTM4XUsf93XiPrynM/3ZT1nc52wbnCvnfyOmsXfx2dd5By+Qq6fbckC50nrGfWnKu9A3ebN
BjW6SenBuX2gm4YZG7DgQo8dUAPnaCL7o5PiOzeXUG9Cc0SBWrGew97LqQVNBLC8F8hXF4zYpKIl
I1/smjW60tQBNNg3evY4aW8aOlH3dfnNO+rn/Y/V2f+14wE0DIElQZnxYURLQYUKuH4/3mP3BcoV
gqsTaV3Kb95/z0q5FlXhOW7RGJpGTp2B26fAriHt1tLdwSu82KcGlwnXeb/N1/LKMR2iCnhjlHd1
hlJxE9sRFX8Stv3+hlgJSVtDmUWd0UwEmZ3lD9F03cWNLchP+1+LsO33GspKTjxXmGqsIceUn6f0
SaT27VKHxWFANUmhGElgewiG3NY7zdEGBfRbxNVP2TeHBLFgzVEdQgt5Po7hQ1cdk+42x2ISIVEI
VyXNjUMD2UryprCgkSK5LAuLNdmIdH02SMjSBOSyA+Yuv49CdX7ZwZAsaENDXt7tvglPbFvJdAxv
wgFEI5pTHQJv3x4o7+WJ7IOqNlO9hbjgJbxVnfEWDWmuHmGIQnTbJ+FEVZUIA+F3Hcwj+Gckdpyi
NrtRjjV84nwUrNon9GKfZe8YuSghBxFimTXQS5Bs+by4jDxIbG0Y/okxtwyegl7q+C5b7M4Zj+Lj
vnhKOhdDNJkiGGoB6T9L0wqKt3RpmvBmnskeW+RkDI9BTCPcZPNdJBOn+G5se6fIYGsFF0mDe6Rh
cNG85Wi6U+zsZP5obbSXejXgVsIuvri0l7MMjlFsnaGMk/IFDk2SOpwwAQPxCJF+oJ57MO8HULh9
YfOA81Gf3f2vRjzMdJnDFXBGAFYYCotYYDYjKMOEzx2jaM+v22uQYnjTR3iJwUkLFks0ImkWP/5a
VBisXCY8Yjpl8pRAwsM5+NCFuZLBGWOihhIIZRDIBqnde/Gxv7G85TZ8ZmvZRkDY/iFuOvhKGvv/
lcmEcWeqSQCNLOvc9LbVBbZpkASdm5a/ksIZ5tRPVVWaeJqNzuhJ13BsP7jPHdZ/j61OD8L9h7ok
VgI5UzSxALYvEwisWZfEqRzPNTi4h49kPFdSOAMERzECG/ZIV8WjBnpb8aR9aJhyJYK7z+qw0PsE
fLNu2D3G9XWi+vVEPDa278yLDL6lpBs0c9RYb2tV2qITY+eg9ohdB4hDsSAIW0uI6jJhDHxvSTku
8mBOLVKRRoqdbmAF/lCP20ohBlQro0Z1DM2RNcpIcYKKEa5Iahs7eWTcfaULRV1OcoO+3OsA27in
Y4phUAtdKyDRcEn3Ye7xC66v9OEgoWsAN/OAJw7ST/qP+ix9Sj30T70ttwtW/ib29F38ZNyTYqkP
xWGDES5aaugoVmVv2jdGylk8pYfpEVeIDr6L5lCLNiWTgCN+7DWNkmqKDBWvefOlM5+F/DacYnsf
8rY7j1bHyYHD2AhWOfQ4ztbTz6zukviTaJtuZjNqSTAG+mZoRx55PzKj2PuMHFykY123gYXzZG2R
rFEMs423WKKI2cbSF1yViGqos+Sgo130thJjqNkr56UdHWO4jhBA7R8mIYRvSdGMHpwWJYr1llRf
xaJ47Lrkr0huCKSlHI7vSInzSGkMA3d9di35irscQVXtgVeSFYTJHtntMPtiIXxDStckypRbkDY/
sH2XbI9TL9igCHkYT9E5OkwUAQp1jByehAvOsUwhcOjOKM7boeKZxuf9T0W4M9+hMpdIYhdMKTU5
WuD/0Ynwk/xGTMkV7GoYyWeJcijhmwdWNMMaaK/4ofq5Px7LT/vaUCfGhRRmqWZy3EOYUD0Hhhch
nq4+QmSwsgIOJxJBm3NQuCRunZ7m4SEWzlVBJOFIS+MwYa7TdGlZyD74iz+dkBxxcgdLItAbu9xk
h/xDd6+uiRgY1FWwk//3E8WxNMX5gKveGp+m0LIVbPHY/y7bVnaRIP9XQtZEtZxVCCh17a2OOlsQ
3/YFbIf94K3/qQPnK7EViNUwoFFZuTMP421/UzrR+5bda8yonnJfSg7UM5hSiv3/yrIFllSYFTSN
lv1jv9w31FYm6u9znoNhW9NcIhauCl5Yf6kGwvW3neVyZJyzyIKpdBj7Q/xtTCdhnDzZqA6xbDnE
p2Ef99cb7iKH8xjTMkU5MrBSWk9tbJ2UfNULHwQnx4rOb80tTbpAnRvnPTWIceckx7kF8mGOX5ec
subf+OdFI+4SDVDI7AUd4xJIYpsgxFSOWLnkLshlxnZz2znFgaLQ+w2M/iuSX7qkZbkypREegNF1
hxyWcqw+9X7vLl6C/CwVlBCWwe9c6oK6i2QLllF1T5pyaOJjRC07pc5Q4SAhrJtkmdmrWcNWxO5a
9dqSDZQ9sFaXPgVnBRX/MzPbMUOFQwghyaQC209h7tYnEL5iMtWN+9qeppuxJ6NJ9sf2hHHYkLcS
CGBZ2VG6G9zhunVAN/KoPy0OG7YK3Q81ql3QT+Ggou4UYxDYg3CIQCAvWo7Rf+sVyu6Z4+wpxQFG
PmdBmGaQMg+GXUmz3Vs/TO1Oks768Dr0xZ9dGgqHG4UW5Rq6rSBOvNEMbG0BDyEBTdRn4qBi0poc
fPiwifgHtt1/xTjee/gtZs7i6UeaTZ6AJoUDjnIIcwnraAFNvXYnR8tJTajYgUBbfg2TZVhlMRY9
slGu2NjxMfOrT9OZPQnNI3LPfwjuKhc7jHEi6aWGe1dmrPLYBlfb3+Sn6QeACUPe1BwPs7AdC1Q5
0DAUTawFNm9lTH4msPzz/5F2Zc1xIs32FxEBBVXAK9BNd2uXLFnyC2F7bPZ959ffU5r7WajMdM3I
zw53KouszKxcznEy6intn0VGQ3AV/ZxhwTuBs7Wjx5bsC/TcZGDUEhdrCA4CmGVBZ/LNhnI5ROgL
JAcllEztykQITqELkrBkNUQEORofj5ntasMnyQWSGLQhuIR5UJJUa5EDdaE3fS+O6QFbre74YnUu
L06Sf0GjIlNLcAsmAFjH2oQNpMkxDZ4oELbbP0uIDcEtKFgdHJOgwUR486ltn/PAO39sMhUENxBi
ejobWyCRW8VtF+9Y+WlWJSIkH0ZcJKVDU5Sou+OmmI/p8pyR43kVZPFbXBkthrDJQdADP7PXvv/d
VPvePi9wnMBNkY8+bU6gv0U4EdFyNruwNXuUFJbv8465UeQs9+Wx9Mg3Wa9Y4mPEcv5s1LpSjxr4
gFrTVaobI7QcPQ8d82PgYCud+DdcPyCMqaxGA/O3HFS92A+HDOBg/NLIVOL2dMZtUsET1AnpwxKT
EKA4ig/aocE8sbZL9zLvLDFrEc8yTke9NzqcXKEO9xqr9socXfVDK4vakhBHBQ+glFOQLgnUIXf9
E9lpB3MXHkdvvESl9U9feVTwBWrHsry0gYpRWMey+pI2D5KLJPs4gjNIBhoFDaiAMMM+uvozPhA4
/0BF64ZOcEnv6mPnqofe0QEtIsvzJU5CrPFXWBAaAHMDGvm5+k7z63i0niTayUQI+UEYTS2jC4D8
DZ+PLDY3ACB14uOyO50KMP3JkvxtwL23OyXCWQZpYatKCz8RstHemVq7eHatFm6uYwm8bjFmUETl
U9pHCpYJ6xndjfb7H6osZA96p5eB0eMa4OFpOhweRgHuDdDpQ7/F9c5242HoD+eFyo5ZcCVmbugs
sqB2ERuO3ehOwdzzEiSXW1wlraO2DI0AZmp2z1N/G2Wf4/TTeREyJYRkgoZWT8EJgzp/ck+tTwDv
Of/7MhUEv1EpWV9ofKVMj/wwPNHqusnvz4t4nX0442qZ4C6iMq/GpoUMThGuOJEbAqrnBADhu8gD
TkWw59t/zV10qi9yj7M0qBeyW/26U3HubxA8iq4UoIkc8Dd0XnEMZsfcQ9kdahNm45aXsavuOS4z
+uC2h8me8wcgOWOx9N81tdHQBbKz4qoMflTK0xxLzER2x38r+wN8v09s2El2qaIBRS/M6+Vk7Lur
PwxoYsW/rRVFXyoo0+Z+X11itLuWASDIzktwFlaxaFNKeT+mQOSP45cqiy+AX7v/s88i+IdMX+yl
jOCG7eQxy5hbVpjAlwZmfoHOGJ64gUq12JxSDhKUHem+2BsukG0ix7rtE4fXPjjFMQkQo22PyGhl
JVFUZO1TCkvJjAXuST3xZDT1dd8AOKg0Z5Nkh+JaqjmnZTzz+82xzvtrjklfAeQ6OCoLenbNU4Pe
Uypn+Nme4nmLa6bgV9Q4K4cKu1SvfoXus/28y47zrtoHR+uy9dA3vzb2CRaxQ09OxikzUsGhLGD2
KwG4hsdq/jBWhjNgKNSWkYFJhIh7rGPR9SBUhoYkOYKT2FmoVxmyqQaebpyxUHGRtQzrKs5rxEkV
XGMgH453Ct4SQM5S/H9hLJL7IG6uqqMVGj3Io5H8pPf6c3Cq3eWg3Yc72zUwDMhpaIu7qpbCPnBj
+F1L29ZN0EoSZgnfi4Q0qoICjz9a3nXtAYSJDrGeLPo490f5MP/2h/slTdyFSuOkWeoSRbQofSw6
oIcH12SUJVXbOf+bECGPVHsjxusCKikHBvLC5RBcTi5fXm0wtCbLIrcTkTdh/I9ZPcymtuu0ijNz
ju233vRr2brVthN5+33B6QdZOWPRakFls7lc0sS14ucC3G2R8nTe6/9D1+BNkOD20yROunDExQUp
SHdMAa5dxhcG9mMDoJtWV0X4oTT0TR43ldXBxUPAYlqbyL7LXUYOcXb3hwrxk10JMHs16vQIof9v
3GmkV1/ojjm6q3NqHMnU3WZMYTqzNNOkTBNnkvpMm+oWD1pcX9Ak4X3e79tj48te55v3ZyVGsDaT
xWmwmFimV6ebkbnBdJtEku8iEyEYnFnU2B0ZsL6qNwer3KvjgyGF0928NCs1BFsjWsyaqEImwz+N
jrde/gVlQUAElkfilQ82kPzOG4NMKcHY+gQbuZnKaUfqb5Q4xdA7yuSflyFTSrC3rq4VTOcCetNo
L/P2y5RLTGwb53B1asKbBDzDaRHEC8bg75Y94LyutOv8COIq9BBltXrZeQkphIECWqtxUdE4XbEI
s0ZZ4paLd/7EZFKE2NOSSestLqWt7dgpMbfqZuPCXFaaMiDMzfDKTA3X07ANSgRRFphGAEAEMPPK
ADZUeKyKW3Wknj15s9S6+Q35LaS+yRL7r2ZTWXEy4QbFT4A9Ub/yjp6yq3Z5tudNvcafZNptH+Qv
7cQmbNvYnBIYhadEDX9Mre4WUXNjh5XMpco0E9wPra1qGgcgHQdX6T02f/zO0e40kAd0WGqPrmQL
jNuvt9VJCr7IwHRLpi0GB/Pn4KU5ls7rIzjQpQ3f7ei3kiR4pHTWWKItOpdkYR5zOTSlN0ExToIE
VM9W0m/ZjOqmSikANnVi2cJVTkkeADCEgcRZwWKen6qVo3SdY8k2wzYNYyVHuMcqYyNhoEl1pzm9
admwr0vlJshNievbdk0rOcL1mqvemFkNPGU8NJ5afzgMbnSt+Ei4PBld/fmjA+fC+7A+ZyGzWyXE
Zkd339Gr0AKtcf4cJbKuyHbX4pdOwKZ+L2gyJ2PoUjAt4hr78YFjyWDW8iY/oigDc5eWYjbT1pU8
4XIFCm30osXlYgCAMoF3rLjZRQ6c3gRbbjKEhe0hqJU04Wrlrd1kU4erhd6vu3iak4IdfXCqXXjL
36Xh3v503tlveuCVQOGGzVQFP2sPgYm1+GXxDfALu7K/NszHSlZ/3EzGVqL4rVhlfsj5VLOKIcpu
ZgBi/MXym3jwlv4xr1+qya2V5/OqbXsPE7AlNrNNjYgFT5Yq/Yg5VmR/iMz8xUGOMboMOsAx5BM3
215xJU1INOYQLRpK0XKuc2Doj0AaGl2WHvsIcw+V1zb7Nr6f0w/5/pVUwWX1dbN0cYtBpvH0iuqM
akJ4ZeFlxflHLGz/7c4f6rbrejtTwXUltUasOcRSa1XFfhwUbtw3lz0J9+fFSL+d4LoqjU6TnhHE
tMrN7/nKGGeMUb+zZ76AJy0Kbd/yX2qJRc8qGUtNzzXOhsOhbcFpAuqWI+cWyXbm6MiQ8bbVs1QL
bxLDsFTRi9ntMmkqH8SxrrS9jZBdXXAmZp42ymdWtr3KSprgwyqrzqjJ5xC77xx/i5e8wh8pR/5z
eMMtfJAlqlKJgh8L1Vhpsg6XgYLZFzMsLbph2OPfZY5yx3cMsFt/PG8x3FH9lt6tdBQcGbGHNApf
4bHH2QUQvhtXh/MStsPpSoTgwOYyrGiUvFblVXfycgxBkqPpFzv1QjYOJtNGcCZpBW9SVSil1aar
xhf2IvONmznjShfBb1gFKk+qhnJy51n+39RnihvsJ5dvSNpHXfJ1pAYv+I0g1VhrtdhP50t9Orha
8hQ1NHpn44LFyseQT1bqCe6jRid7XBYwV5joEIYDoEc7ENZJnO+mL3wT8hoRVgEtpMNiaAwUWpaJ
ClBzU81frFqSw8lkCOmOChgEgqoqpvvtzxq2kdi3MnXP2/W2CIPYJtMsPGSFs8oxRvw3sHw/gjRn
xvJW8K1Wv50Xsm3Qv4SIDrbTk1xP+euryS6L7KGS1a2280LrTYBwULHW0qjlAEjaDcMwBt/t6Bzz
ClSFmNeUk6/8gzN4kyf41KK1swxYmryONe5e24Qn9fh3X04WczdztJVqojO147zQUqAuRUbvm8uF
2mBKz36ZjdYpPwbyvhIm+NGsWwLb0lE5HUL0HiHIVzEHSJ0Rqwv5PvRknL0y5QSn2i0oMuR88JWQ
FwUcCgB5jy+p8lcqG8CWmLnYX8pqQzXsBZlLke5b4hP1Zy+bOpMaheBVVXswi4zhS039Kz506ZPb
qnldBAv3H/SpbyYo+FQQiISGPvF4tO+RtBReuDOv6Y5HJMWLHs9fYNnxCV4imfVqtlL0XUq1tPaK
TTM3GfrKH0dwYJwXJbvLYiOJmGFQhBVqxIbfP3FYLnBP3JbPfNVdPWiJs0iaShLnJPaUek0fy2FE
4ZMExUGdAWSRhB+KFb++ldhImhpjaBuGunrd7kswDKTYLwWE3vmDk3wjEe20pr0VWQVI1wBohPwH
q21tjOaYbDZedlyCi0DUC1QcWeJN88/KynydyWYTJU5BBGs063FEzANtadVTr80yJ62fcxpjrfgl
br3zh/YPqcnbpxFyrShXwOOtQp3/vbnDk73DDI5f7wtfkTxsZJ9I8BDVoqdlGUCzpr4b029Ffso+
VPF+8+CW4BaGomJ5HMEKSIUmkR7tB1M5fOjMTFPXqU0MUO+9f8vHdgtYDwOzozPvwhLQ30QeZgTo
FxVziXISi+3HtfUmT9CJ0lglRlqCNAOtCc4nEPomaMjkiKrbtv0mSHBzWq4FfGsTJcD6R2qDya2U
zTlIJIjj/eC+U7WRtyat+TSZe3X4Ifk226n9LxXEgf6IJENb6fg20SXoT3O8K189qP1II7fAblO0
kz6fZSKFZKhL4LInWB2y++o4Ap1nuuhmb3Ixd7vDa33YnVdRdoRCQjTloAgvqgGxKLxL6ztb9vv/
EIDejpD/AevMfhnKOR6AeWtjqN9LbjnTg5YAgkS1HcVvb0IpUix3Mr8/X98kcr+xkqjpjCrZiDH8
Fjxn1fw5Bl/zkINmb5IEV9nZCd4OT74g7/nWlqLdG+a3fJEk+jJFBM+QRZPVhzOObtB/9OQiyo9x
88mWrS3IpAj+AHXSImwItBjpXjUu7PGvdHqocwl6+D+EhrevIniD1KiJtXB2jOjy7+paA0CB1+Ia
u1A8868/Mmtx4r+a84RZCNdemT4kjR/lD+d/fzv2/NJGHPhPC530WYY3WBKcgEFbNsilJHsX24H7
TYTgCCy6pCQFtpSbZOrjgLGFqujxBteO86LfNLr2dF6jf0i43+QJnqCg0xKQmoNT1551yvFamW+b
2eHvMDlFL//aZ+4oFbxCFidjWPC9lWV6YNTPi2uzO3YdXmHsG+AfbNkoqswNiVP/GEOdgbUIgSPz
CAb/eZQddWcOPb5jWfmYKf8kOdDNLY23QCtuAIT2/0Qafn0NzmNfwxReAW65D03orAQJfkKrF5A7
JnhPBCDn1m/ycS/RhJvaua8luIisikJlZui+9qeZkywCeiz7Zjimj+mJg2zQZHtid6WO4CnCMCO0
MSCt8sJr/Xa+IyfecWBH9WFyjaPxoO4HX/Fkb0CJNxfn/xMKTG4twj2riW+BQGz2z5+ixOR/G6Cx
ksAMWgxlGr51KvbWsdm1RzmEmszSfxv6LysDg7S4RIXmmTcGwFumbyDPDZ3+2faNyw8uTrx9L5Ev
CrSDUapbOLhxATwWGZwgejl/dBJvywRvgW1voPsQlHBzPP2L1A37I1GlLJsSKxd7XKA0ReeCT2vz
aXXOyQdKH/T/bdQAxgtZIUqmEo/KqyRloD0xewMg/UaXmQ7GxMB3T9TQNRPQApw/PZlhC+5BL+cJ
JOVgn+itBzpi+lhGuiLJIMQxfzbFDTJWPMjHbp/SK1BPVlrm5OT+vB7bvAMrQxMcQzkkKdUM1BaS
/hWXFYxyiatjvsoPHAYIFYp8XPnUyCDtJJ9KrLeWM2Vpq2CFJTQSUErRHpMTOYvz1hnS8KdER15b
PeNqxXH+pFLnucxxmcDDHh7yHUfnnCiiMPHk61yypEyc6c8ma2KBihPtvMHjrYv8MfQZTL7z+8+y
jrzsHIUEw4qLKFd5aSgeJnfUh0vsFPpGuvxhtBJRfEq7jAYFE3gAjGn4e3rfHNhljalw/pwOZHP+
Mq34v68u8qItedqruF1RA+bJYXRrPDcKq/bOG4bkEosl124ugmlaeIw3LKexL2j9dF7Ati3YmsZs
ypiuifDddcX+v+nOq/CGi75tvbMBIcW7WFkqnQbZVGgljjuV1bkF4xLoNOAZoHnIhysi4wvh//+3
i7T6fcHrdUw1YwCFoFE77c3cpSM2fsJnXZVk6ZuffyVGSI1iQx9Ug2De29LuWHgYyVPzodX1lQjB
7QU2nudkQVnfRDXfAnxY6OTls+Tr88t35rjEBlxj93la8u3HdjfuUNzYLxfNZ85pzVsV1aP+kYj+
ptPrY2T19RcVVYGBLwNoujYd55qVvl22lQuszfH4h6oJDynbpJiN7RCeWIUCGw/sceoMTnZhhDsO
vBqdWPORkLtST3B1gF8KWNdgpp3q6qeZhhdLOzvn1ZIY3uvYwOoEbWucmaYhJ2Lqp1Z1w/amtQ/n
RXDDEm0CqPQ65kl1yodK319RMpOwiYs49Uxkd2DGGloAGZDGAkZD9NhHgbbT6iHd6XZYXuUWMtvz
4rc0XIsXPIRqVUGQN0nqjREKb8FLHQduyiRziltuaC1EcBNDG2fg9YWOUYop1hqjxr3Ec/Nf+O0U
MZZrUUO1df01X199KH3orcUEiJk3Fgs7jIMaIFQklmMp7W2NcZZdNWaNf/7oZDK51iuZ4VIUWbNA
JluSk6qxAwB/TlEKFphyUd1CV3bn5W0GD5jbLyUFU0nNEF9Lg0D6wAEQADPsYSQBmMP/itxx0zI0
SoimW7qGlYT36uWqrqTomMG3W/5inkDx6BjqIjG/TctYCRHcRhX3czAsDcd9qh3afrVDiYDtj/Sm
heAkjMbC3uYEqkW1WBzW+1ZxH3d+2voslc2hb27MsZUygkGwrm5mksFbtDvykwd34neX/FVt7riL
Jx72Ry9Mv3GCi3gvw4b7B+t401SwjrIMLQsDhOhyhRiR4Ru4xjE4FD+59/0XWa3sywmOI5tSu+7b
14GcVyISlCtiPzwhkXbrIyqcL5qk6SmzR/6lV9et7LtlrpYw9apQ2WnYYYub/lAtsjqPTIyQawzN
MAfgF009EtTOslyX0+RousQhyoQI2QZy87jucggJss6bmLbXSHY/6DIqot/FgCAGHHWmipE9oovZ
phamXUg0Fch3GNfrj0V6CIYniVPiF+i9530vQ7CDpaT9pAUA4+FcmVhPPVjULT6DB+vYOLlX1E4i
697ItBIMgWCjfolHTXEncDdYxmc65s40fjqvl0yIYAYtCaOsLG0IMbPaIYrqGREy3D5MducFbZSS
3h+gYAtRXuZhq3FJ3y2/DB0OCMYuc+Kgp4fJ3+KHzFP8fnMZb8/YlsUwM2eIBImg/tSGMewn154f
gvEhNCQZzcbRvft94eiGLO/TTB2w5mqnzty/qB0IWxNNkpptjGxyNWyDYEdZA7kO/zNW/qBfCrMl
GdTQAednnVp/ctgx+hZfjh5/g7aH6eX8l+KWLFj6O4GCpQ96HuimaQauPdTYYnIyUu0Rr5Lgr/Ny
fg9Z7xUT7Du27RIrmhnGG5t8B1ybEdNMyuhmeJNiMPu8rA0QaggDerYNg7ApJUKUn5G3AGa4nTim
NzAK2an3g6N53yVuuwdNDsh48sJhF7Yns8KNeIVYSTWq80l3QmwhModRG2ZVH4xAoeG0CTk22q1P
A+JktgtvaolNbtn8Whj/95WxjArNWJ/2gRsru6D/pNP/HJzeKyMY49CWUV1FQeCq1W0bPqTByRxL
icVv3au1DoL91THTmsXsArc39kw5GDTwlSE+njcImRDB+AItDxjr8FUCmrjZ1KIS9y9odLeuEpwP
Y/juJjCAheNaKi2yZqwhusvwWVse2rB18/4wxJJdxy1l4Bj4th4m13WRHynPhyG3M3z12aotZ1J7
ywVKjrNUUlpgnqeKvgGwspQZUMk0RMwmOzNpU4Zl4PLFL7ILT4PT77EiyB34B1pRIPjBxXmt0iK6
C3cWnAJTkY8zIkboJ9HN0EkYBjeO7d3vC0k5UUmA9Uc4OnMoPk1j8C3XPjeT7DmzKYVQXgmjhqmK
0B1WpQRq8SpFjRw7fYzraR/VMkjPLTeDP/hNjHBrzLAYMZ5VKy7G7CsQI2GJ0m1CJ32dff0XefGG
JbyTJ1wgFnZTBVyhADP9PufoLH3jiDhoPET3fGlTlgxtOLZ34oRgOw1LuZRlobhl+Vce3rNB4nQ2
bipRQTLDTJAy6pZYQyqxO2PG0Qg8KSw729WV2nt0LJw6fTzvd7a/k0FAdUwhxxZf8H02LVjLAdGc
lTrZJRC1fSDgJI6FftSRU1GXskRfKlGICXWtJ4VWTzAHb0IrKvOC2//V5cGC8N9dEUGN8pd6/Das
AtA8BnETNjUcRIdawUXZHENFUiXdyBveiRAsfQqazEznTnFDe/hZ1ItX1elOTTJPM3unL2SPi41O
EdwQwjdqVwbKLmIeSTNd180A8DqdV13ypnVzREliH1zi0XRJ9rlXPcqIxzZVXIkUrD2q9WEIxgSf
bLywyJeovJ2N26yKHcP874Wx99oJaXmj5BhOrXucppLeFvPoYMD3IVVlnY3N+/um0WtNYWUXGmCE
1KriHy0OrrIUxW0qhUPfeKKtP5SY46WM5cNcYmsleFxsh7PDDZ9DfzrZM2iPSpAiyLrw21drpZUQ
QRZ4k0ZJcZkxy9v/rI5IKtFiS0wP8rwPraG++1hEyCWVKuviRTcCF4R0fHiix+7wco0G3/T/GtYy
1q8tv6gxRrEfaiFYioMGjbUMepYgrMzo9wZ+WlSOtuwi/UHiFreiJKEUKRJWhzE3JMT6UdODfkhT
xVUULwX28CuCUOCRfjfdqd/VffdK9SPb99uUaum6jQcW3lemcJ4jaEbVfIJVGuXPdj4Z6Rddxl25
6T4IGLDw9EArDO/Q9x6RTQPoTBNELu2msh6rI6cAxZsR4HF3+mm2/L9NRbbpt3XfQM6Mhy8Eq8BZ
eS+VGphsp208ocbuU3YXt7IPthX/DRXva2Ka4CwWZ6DCTkmUqYNhqHescUKAn0YepnhmwNTmMH1Z
FNv6UoYFxCVYB0UhW9AnA/J2VPUVbhrFnkF0wbDFW0m7O1unZliv70NCoJVgD7mid9YCtAF39s0H
fX/FJ2umu/g47R4Tp/BlTeyty2XYBBUKFe9STXRYJFPBDKshm7bqAGy0X3tyvRgDivmfJLdr82PZ
DDUE1VR1aPjeGkJdGUle4h3S7ozTK53PdQ0eK3f0StRMoe95eVsfiyKbssGiDZgskXkROxV2kAb4
WTI8ZsNTULzU6fMHRJjUwIwGs36nBkwbo69HQ0NQtm5y2wUxqNtJ9za2zIEC6csyDRzdb/QteV/2
Q9XAxu3p82x8n639eSVkvy+EDzUwhiXhQTHBXqzGMjfVbO+8iM1PYVETDIpwrKqI6JuAABNQPnrg
1sZeqbxA9cr/Pk3ACF2JEJIVLWNMoYkauJQAoqzAtsF/h3SHBJtgkACZlmmKJRSiKElcaYrttjW2
IO3dyC5b5fH8QW3VJyHE5naL7tpvmDdVAvcyJYhAw17fR8+1n7pL4zZgveLABPaLIQutm5GBqTYe
G0RlNhN5M9IIFFFpGUHid9ocolsF1KHoIjv5s+Yvy8HGRKQi5TrflkqYbWsqFkuxI/LeF9gTlqns
EEaN5vxP1MGyX0C6gAYM/8Ia/xc5p96WpWOjXjNVdH43+pbUsjqGJr3bl9dD8jxmkonwLU8KD8pf
HrauYmHwvVJ13+mKWuHjhXQf9zejVjvZcoo6WW1qKzFniOUofjCiQdZ7Oa0VNmkd2qNbDl8T5aCn
lwNmQZoeK2p140gscvPQEO1slA1sC1fgvTB0mgH3ZMI+4icLVDHIaPn27HcldcZnDP/eyREJNtVb
SeTHvMrS09a2g6WFxLGOd4Z+Uc33mOd3wugxk3P98MRHqCXxGPtLPSGko42X0roIbHc8jTvOX6sD
oCsEOBJAQD4QkNaiBBfV9GmcJiP0qqvvffiz1n9mloS9jP/EOW0ECxyAT9w2JFRcHV7QKkKnGJ9Y
f9D7r4n2ZehfztvGlltfKSSCZkVI1VNjQo20nG6GZJ/R50YGCyMTIeStwLXNYsVUEGGNxFFjt6uJ
M6X/vZ68tgGRq2iIxwRkXDg1q7lsMDmo+q10j5DfyTNfRnSzkWprsdrg4/cn3XaGS/5oKi7KywFU
KkhVPVmpatMXvdm1zq/16hJlg0UzK8czlNpXC/nWWYpjBY/5ZEiMevP1iXkF/q5AgNfFt1kCtg4a
txROFRgzFBBIAWBqwWZXPbF9utcKmbzNC8snT14jsSmiwg3gXickgmKqv3znRZDwR/bUXqqgepfB
O226vjdRon2r+qKW+YDSbKSHztJfq/QDDEWMmKiYWgTvCYrC6fvPlGsjq/UIlSr1xElJs70ZOnG4
6/c1SO36C/rJKrzzl3YzxViJFId/STsZpJxe0/ARVBvJPncTrD5YDm/kYTnBPy9v6xDX4oQbHOhz
amoRnhdKcjmXd+EscXnb+gBYyEbcRQojphJxAAaPyUT5w/gy7QM/3yn3uWt/5dGJ89PE387r8w/y
gIdB8F43MUP//pPNC6urulVHLNY3l90A+PUaGHdW6I2eCnBm+0WGTbB1ldG3+SVQSNCnobZLs0fa
QupvRL0K6+dmvpllpDXbeiFtwceyNUJf/33lMbBgVoNDZMGHCjmlGUCVAg+gFd85eBoAoT/AQgfT
x+PdtIiGREZ8TBeJ0Y96wQKw8IRuRnYdHZw2+CT5Wpvmt5IiBF1gWw9BjRIL4js7dTfg3HS6U7fj
ELkN0I0C6RTwVsQyDRTvDeCloO8v5EuxDmSeludLRY6GlPGiYLLFyGUp4KYUCoAXdNoMYoqPdjR4
hsKyEReHAEAm7UNLmJNEPySHxy1LDFqIIb+kCJbX56FeFCYqfXyEdjhyUMzUJQ/8TRB69efz0ja/
1EoYj6Ar+zMStMGAX4pQH1rUBzZ/v0cyLfMWv6+wwepWUvhfsZKS5nYB3H9YndENF3peO5rykGNH
eNB2xL6KeyBpX2uygclXWz53kIJR5JQMJRjQUSL4bpy6PaqmM7gjOFmucax2gbHjBAf5Xg58JbMT
IZcuRlKHWcxGV+lGZ9IeW/odnKDO+S8nEyLk0GpXLnpmoR8fd1/L7lszAFui25+Xse2eTE0HA6yJ
qC/Gfa1MtbnWUXCbnqnuGqAFwoA1hvmbYscbv4qUgX1TqzeBYvSnSRmYc4S4MiaGO4SVUwJSp5aS
FG6a/UqMEE7i1CLdvDTc7fpV9VmL/jp/cDI1hDvcKoOFEhXOLZjpTZKyXU/Sy3iWIaxtBqmVGsLt
Vekw0DJCJzaNiJPOBzaUQLbd1fXDeXVkxyXc39xujX7oYGv5cjSNIzUlfT3ZcfF/X/kHLR+SelhM
G4QdtxrWRcrvkwwfY+uRZq6OSriTZh0SgE4jnpdD7ujadTkcu2CnlkctfVBk6dc/3BvU3nU0F5Cl
CwohqgZZP/P866IHSDznso2+cR5Wnu4tL+Xh/PfZmhQjGANRMZZhEoZO5fsDNJTCDkwGtungC6oF
0yUyTE+55pOq0XV/Gb7Iu/KbxaS1SMHEdbslc1cA/2MBOXR9j96yh0e2N+EdkjwFNzrwgLHJdF7P
TTtZqSnY+wyYHmIq2C5ZjK9mewvu9jb+UxmirVuzTpIAG1Ks691+PCp57GS1xOBfUwUhNsGpUkwd
aHx4lQpPkMgskrCNLCyP3+WzMzwHfuar9wPa9GTHoVSGU33klBZF7s/Y2fvIti06Um9/gLimXJAl
LAigy70+PYXxbTNKTJIr8JuCFprnNsaF2G9luaVX0ixs58ibT3xysbvQ/ejQSXH+NYkcEaFBjZom
qAaqueCtA+JWflBB+Lc4CZgFOE7+fKlEAFDsPxGnubKPsnbH1kNcV9Ek0DT0SfkVfH/xgFkdzMh8
gIR6M+40r/bHBEBFps8HYeLWlW2jSeUJUT9UAeUQ2wuAxD2OG5rs2ejoV/OeP/vLb8vL+fv2+qwS
vyKmH4BCaKH8rordow5L2ZRGwEAJAIpa7adDhGfXl/JY75UXOkoerVsuRccTCJMMOjcZ8XHCRmpF
ZopLoTe7CjRUmtf700WFfrobAOXl9ErFI+0vbgS3d1KFx0rBiGEUHYs8dVgcNXsx6E5yihthWkeb
BDkwGqa88C4YSdZnPWsrIMnsAERM972PFsNV8Cm8ClDqjy5ULDnvTO/uvNhNvfBAZzoMEN0ywVn2
WsRw0kHoZdbRKC4t2XLQ1u8zFacD80ALQ+yYlnlpqkqNvenUvi6Tb2YimSfipyLaHsB4+Tworpch
9q/0RJ/roF4iT2GotfdXyuAPxVPR65eLLDnYiCtQ4k2UYALzgmnuMJywLV34GSldZrikI5Lgta2P
bWNASjNs1J7eW0GtZ5RlqQ2zrmq3NzUnwFRg0j0aiuVF1s///vHx4TVUZiwgnjLB5IosLsq0HuB+
0xMtD4klCWCbJ7b6feHEOpLmRUPw+wUBa6zxI5x0b5DVobfSKH2thRAli8ZqC8toI7BrXPyNfBn7
+l0HDuwrdZ8c5KRcW4mUjm6VirkQjH39lkjpRt1Mdt6rQDUL7znqdOkaimO7GUp1gaM9Krf55/Nf
avMkVxKFPIroS64ZYR15SfESUieJj6yX7OJs+Z+1UqInSGxjLrUIxsDm09B6XXCR6e3JkK2HyVQR
UqcipnFPiyr2mvBeaQ8zw35stT9/XJu3iBo8SKCbSMW56lpvl6EamwjzQeWONF8VFAPJrDq6vTxY
i3SwbFMlapqWjr4fdjCEoyvniFmLAnvIbKcDF7exqzHC01O3c2jjTDv0R5x/wbjKf/Y338cwFmKj
nQMcPSGf70fSJh06cUC5oo621z0gGoNv7Fg4gB+4inayMtBm6EVo+iVQsEJ1nuiccppQEOaiPp3t
9WcDpRLQJydujlHHzkeXSWb6m9kMBpV02+YFUMwqvXeJStTHsTJBTZ7NcEy8JXc4kxZA130UkSU3
bdudrMQJSjYRiUjMcg2VNW0/3PI1pMHRv9DT4I+H6PFDyeFaPcF40lSvwgH4hW5yqYHtoPS1awY/
Erq5F0rTmG3XtdJOuH1lAtDMWS848NaB0/BxaCrjlvyVhrvW42X57EoGj7bpWFYi+e1Zvds7m4Qj
SBRxoNXs5EPpVCjuhl+ZdIl22z5XkvhfspJUW4PWWingMcKf/JGUz3DNOeD4nPISUwxPcwfGuvYg
S7e3HhfrDyhE0V5jw4hEgKPe/k2A2ez+FQHm5nVfaSdE0ypBbcWcAm4o7MS+cgLFzom+ouTr5Q9A
O3TP+9DNzG0lTgirS1plljEBNWGpK6drr+tcVvCVKCTSFxJtMlmqcQykm9lVdwAB2c/ArAYp0eSr
jn0kkiGQTTdtYSBRw3yghcboe/MY1VBrUwbbL7EpWc4+qsqt9HnCvdFvTvlNiDjI3JR9OwUqf9Ia
e85Pyt/nqXnMQcVW+ZWsDrH5kVbSBN8YN2XSWiU+Upp/Duz7Iksl+ei2w1hJENyhqrKiSq0O4IYz
0h0DvdDpCJd/UZiOyaGCgFf1WboTt2UZYH4xMfajYnJMRPlKiVEVsWkjpbvkyEQFIpu9Y5+wqomt
OMWTzj9uysMIDbXwjEApTjjG3rSSKCGQhwBefjVemTYGJ6Uojdl+BbZ0Ge4cv6uilUCWpWP8ETSH
YikOG/L/R9p1LMcNa8svYhUDmLbMM5ZGyZItb1iWA3PO/PrXkO/10BA9uE/eeOOqOQJx0Dg4oTvX
hVmRbE0/hZrX6495XLt6cZumP6P52+WTvOf3W2PMFkZhHYtRnkn2MH8REKFKoGcT7Ms2dq/NrRH6
iTfYW0AGq+gMfEJ6bSIUwVGG5jbNZRag6rJQS/zMsUj/7EvfkLnKxpzEUp/C4q8sR+KiFYA4gxMH
kEZxFl4pZTcO2a6QuccMMUsbUuMzGtfhdY9eq8L+NraItei1wj0CvNUxd5lqNnW5RD2CDwgOS5BQ
E2/LIEfYQwkkDd74BXf7mEusSJZ5ENcYzLmxNbkiajgafdHMdvtUn2gNJ+PEWTynZG6zaIK1KsHu
RcNVKT3WolvOnBfNXxZlykiwg3gHZFN/+uRUUPHmDjaK1urc2dHs7hGV8xqiCGBDtIsHXmsP/Upv
XfK3QbaBo0DwvIhFItlCPoKR5KpJr3QNE9KJZgk5jxF4L66C7oeJl7uKFbKpla7JxWmOIvhf7rUa
mqP65UM9PC+9zJmD3AtwtoaYg5bkSturaDR0UoiLZ8fMR+dkEB95zRS7mLhZD3O+pmKu6jQUkPpI
r9IMTCEgjjfBPyUavVWYi2X8/0k4NcUwiIrmKLSEvpld0aLMhABsBjaSFLJwRPXMsAg4ILX77TY2
GOwVSGIag4IL+pc2a3wLPz+Utxict2eofIH9LrIrb3H6e371ZS84wAQhGPKpVtUbWcQiFbK5n8BL
LIXHbHw2Mo5f8H6fOcLapAv1JC+xYxinipym0L/88Xi/zxzfEtpXygypHlvsvxkEGSReRm8fIH5/
oTfqh6DFxAYRkEkNIC51yBO25UeFpM5ooc35WPsCf2h599SamMNWCX1Hs0U/sxNzmQhg+gEdwWez
FK2wJUchWl0Mgx4uf7+/LO9si7lDiBDWna7DAUZP8oitfoAa4q3pjmCmKd2SWLwTvIvpm7Uxl4gw
D8ocanipN73hZDk0M2LX5OV29jo28C3Oq2LcjlS5KEcpxFqMx9lTPf2D9Ll70uzElW/Xu1pwUVWx
BahF88B993m5Ncz445p3ozBVKOOkV1DyCX0CVW9ojmDA1DX98FN5iuz/wereg2Jjlb1TJHC2krWt
EOaYFpVtnYPMTxIrPVXoq/z/y1wAEs/flh2pn7UpKReBPpHCCc1Ln9HV4aizddkvOUeAJQKNF3Ed
zGrGipTCyRWk7fMgMoJIqnhBKe/bMUGpuc5UcwDoS/z+UN1VNuTlDlASt+trnpY477CxTKALarWD
IKAkLN1Q1coOCJ+/0HY2mskpr7l5I/q3v4k1NlvFXJeF1sSSQJ9+NO0A/intVnjqQDwqW+ujiO7K
9T39vX84BwMnfalWcjUhvZJfRQHtku6PNN8tWziKnLIOB0l0BklCcV3rjPLQj90xHW8F45SknNtr
P57ffEAGRyDrU7aQgJdfB3pAfustwmHEnOx0U9uRoynvus1+w5bOoAcIcyqi4LpxSCX5cbX6WpG7
lw/W/oX52wSrv5TrphHlBRIqjfTFyMdTLlb3ly3s74uBpgAEnHiXMwdKVNK8ROMhnpLovV4HzLnE
xMpGjYMQu1kH8Ij8tkNXunlNIgmsJJgrxkpab3ITeBvqbbeTgOyQepRHq/zCv5l369h0uljR0T6s
vRH3nJJIlUIB9KqNahlA98jVbtvWovJVeHJx9mr3GttaYyLDcawwohiBV1AZrNWjmsGNPYtWH4g3
FDOoDr3soZvT47GB73kJ5qixTgUVEiz1z28r9bU4zgTaC00eofEwsaP042Uv2T1aGxPsnSWOaZqK
Ap7K6WF2BAsS1h8y8FFFtgisEDh5RM562DtLNIuqr0HP45ik/aRm+UcomHL8cc/tt+th9qrsq74b
MgjXIGllTcPVmHyKdB719/5Xw6wfHS6UpDekyHG9rj0Zc8lGN8yrajpxOrSu/yLP4d0fu19tY4wB
87aumjnDBDj0AkM7mhqb8PjPdg+xKcso+qONHMQEjKNNZr80QjuhU+OhFbwSJDBrgH6GykrBP+SE
oMXj6zvu7tTZJkst3GexMYtgbrepXluP6Fr1o/rTZffe/XQbG0y2sG4GA9IlqGAmwqeYfB54cxO8
NTDeJlVR/qsrikASWjt01ZUU/bi8hH1f26yBAXJwq5VrORKk647tlep1vqAe+1eoE4MsdHhy5fto
t7FHv+kG0IV1bjLop6GVza6eZgd1rmu0+1v5idRowKJZLSpSmduEm8DeiwE3Xvga1W8so0M/X8YG
CezUhLYjcedgjizl7n+jA6UuzQZlW2PMqZK63izwvsOTFbIvyVF3VV9xM+89Dy1Txui5iUkGNL0w
4dGc1PVYdagZlsq3sDqh6OVUKqdaQn/j7VLONpjwaC3zGUM2wPDY7C0oUduzUVpx3lkkr6whv7vs
kPs+f7bGYIW+EhSXa2Bf091rs93J39PlPenAzVdjw6MomuK2WbAi4lMl4/BgopXrEB1wzToTGm5z
XnWGsyi2cq0Lq6jXOrRmy1w9qPPTkKkHM+KpR+7D0e9Px0pUym0/aGOPT5cMX9X4Y8djmOStgoEK
I8lmkIDi9430wciPc4Hv9uWfdt9g0EHMiTamFfw5lPreHuXFKjUJSYos5okm7z7it05AV7uBg2kl
SmhqqEYXP9fPYK+kkzOGY0Bqw1dyVN17P3b5sSVvjxhcIMIsm6uKK6MnmNPOfvYyp9XqL4B+9gIG
EqAdSZJRfwXYye1OCLkCYi0eRNsxSzUEl/eLgw2sVGXfKHURqtRY+UE3PirS4zy/hJhwH2secR39
MhdgiG0uLYVkUesVoVda38WNsw6ZI+FF3fEa73gfkK1GG2uFoBiPAmRqR4emnsEcnb+I0Ob1oZt7
GGLv8jfkGmTCiCJOO32W0TZboVtBQWId5HWp26PE8zqeyyPY5bigyUQV4lB0g1LhHlTBQzstsyVz
5xTpT1zYK5b9YEynJcOzGs0lr6JGkrW+JD4adWwNRN+87niOD5oMZmi9CsncBJHeOJfI3/4s5lNa
uXp5mpLa4mwV79sxoGFKbbUs1AlHLwoyhBBTabfB6oteA9ow9bv+seNcVhzQNRnA6FJNmuoYFiX5
SkMp1dRsLeYh+27OCvNaYOCRQGv4RnQB3ZmzOaqvvU50PBcqfLoLUkgoINhIEPstcbgdC/sLO5tk
FlZosd6FhIYVxldSn6QSabKYA088GwwWNuIUg6wPNkYzfjQmwwGGFJZRmBy/4NlhQqRUlAsBRSuq
re1D6tZazckqdQ4Fwn5aYrNJbGikL3K9qrh/40Po1154+NY5zSG1+Hqw+9Hr771hxyQmIzG6usB3
q+QIuhHlE/SCb6pec6AZbE9y6pcCGp7TXOI4+z4Uop0fcy4KAUEtE2KIal1CGwpLrFGIg2rrGIgP
47G4Wt3cra950fPuad5YY5CjgF4TZJDh9SupvhSL1lqZJLkcyNh9dmyMUN/ZxBmlHK1dI+NbCo1D
ifgo8Z+0YMqECvlyuwXoB3qDvBtrzKmqxEJJoIyHhAt95MT2DbTX7QRsFu5XzEN4vOQV/blL5pgD
JvZLiG6BFI6SfJqiwyTcFeZB4PVS8faJOV5NWQ+ZTo9xWV/PohN2ny/vEW8VzMEyZqGq6jWEArZR
WWKl2qJxWKfnNNLty4Z2z9V5d9ieMG0W1jaXaHNFl2sfy0Ynq50LgnQcRA2PUaGTyH1CBt2Sm3j1
waJhcF5X+0C/+QuYWGOGkE6eKdiw9FCP1q9euzoQoW9Jc4w5sXjlkF1oVMBehWY73XyjmiLnMSjN
IXFor1FtE9BOaubXDu+tyx+WZ4UGJJtDRrQ0zlURxVRUXzAErFp9fz9xqQx3I43NWhh0mktSyPmI
tSzofiN2pYIhFySigeSXlvATaj7H0M0/Dy/v6cAE8+Tvb8jgFL5co3UGHRur7sLhea38y19v/3yd
f5+BqLqYQUzfAXXH2A8nfxg5NxdvdxhQiqapCcsSGnykme0BjUWlGJCB/OMqGCwKuw40llTBtWvs
FCmKzHzXE2SzDwwOicmalAPthJ2G3DabYJV7C2yhFiSFOUDxl4vwvCUMJK1Ch6a2EiW21gEprRPb
CdptMlv1NYjfdpw34z7+/TbGvnhKyFFpcSYgcdCiimOSbrXiopudREwMd4j72bnsb39ZHTqVMA0J
4keWhS1fO6loR1SPlmN1KhBGZ5DTpP3LtODGS3Dvv/RpX9Qva2w0o6TxvAgJji3Id0cHFGJ2Z0co
80XXnZcdhsN4/c7088Ymg7NmaGDYKkdthUyrVUydjV4PO46G9/nJeW0M8OWdJmhJirUNx1fiNyUo
7MQ261d2VcHhEZHydo7tNROhLBAZAzo7hM6voIeBqcs1kJ+b3heuZUwN8BIM+9B0Xh8DfeiP0Vao
nqK3ra6tpXuGUNVlX9zHprMBBvumMh36MKP3k3k9oRV8/BRmvEuXbsLbKOlsg8G/EKNjgzBDdney
sxOVAsyrA8gc7fh+9EWM23GWxPtmDBDiKRyCFAYNCAsI3MntzBN32IeL83IYGERvT5o1La2zZaIV
KQ1I317U4jhLvLQp19sYFDTDeTIIrcxTRnpCj21kG2APpuw2Ym/xMgk8e+yYezOroZk26BOlTXok
R06wsQu/twZHx9yIrx8u+97+i+6MEmy7eV4sQ7lKWN+M3l7FmQND8Puj7jdefBwFjjWOp7MS3VOr
5bJEjTWaZyJ323npyDGxH16iz1BDkRTaH6/Vn00cJsakDEfMEjvlFR1wz46FXX8IgwETRa0vfOfR
Ne5Xkzb2GFcUxmhQRpovno6r13q9EwXx656tp+TK/EKbYHoQSImcrhTuOhnHFFFZ1oUGHY8ieARo
1aywdTe6GpzVTd3I4U0W8dbJPhzqvixihcBe9gTNFhVFi8Q1nKK0IduBLjf03UDWndJpcy/PXTA5
f2GWxSqKwQnc5mgdpEdivVIri1bOTBB3gHOst9vZiryKE4/seurGJnOpqY2ir9qEdEqcXJXkyQTn
hdi4nLO3wzKFlunfriozwXwcGUvYYRoaFbrx0PgCEq6LZ3g1l3SC9wWZK0ybNTHScVYgtXSazJuU
Sx9DnfzN9bJZCXOF1WtDkqFHirByzYcSj37JSh/gmrfNt+yKzj7TFB45qd95c1T7eLmxzF5sYgJp
nAo3AdGc5onebJUf+RVxRcii87VkeH7BXGw6poVLFCGRfa2vcb3VYO4QeTMyvN1iEUWKDBJp6P1p
ydWMbN776jMErDsqTbS+4QBJF3E0iwjkO6JPYkiE0AJNckVMS3mdH3lfxLaxx+xRLywyumRhb/TS
j/TBHx7IbYNjDEQ27t93hW7MMXtkiOM4KzPwgvioR9vqpxha29B+okPB0O7lJrz2feL8OZn9kkot
XWSaFJ3R2lwDiWMP9oyPvSXFmNmiJCDqc8R7a9JVvD1yZ6sM/icdWneWBFYF1MTVxi0wn6Nl9iJc
FbxC5b5D/jbFPs5WKSuipcT+lVNjCTOGcRLO83wfP84WmLdK1JlKVqnAj6yWfjZteJLkaLDG5tSa
4FwuOz+JM/8y+vIWxSC8NGoJ5O5mdNglQddMVmvyPtt+09HZEdkaVK9B6XaskA4wrmkPX3U9pR+k
FdVdCX0Y0wdz9nNb445P7cbGG6sM2Bu9tBZCi35FkOCBopNy7oB3F4yMH5eb3Jqc6RAf1doquGlm
zjkwmUtA6XJzyitEdyb6TE5oq/lBJXTomJitn0Z7wSWQ3fBeGn+Jg86uw4CLAP1EMhKgZXqYnvpb
qiWmY368fipP6HX2eRPk+25j4lYWRTBusK9PXW/nihD0qqVJ/GFVuw8StIsve+Z+tgCMK/+1weyg
OamIClK83PWHZXKye8rG1oEt8TQfy5OZo1mttkOXp6W5v31nq8z26d2Y9M1riiw7TsmpUt14DDgr
2z/nZxvMZuX9sIjhhPRVi0JE48YfqRjLbCUY7pMf4icapItBaLceL7+0u21o/tPRJ6SDRYwBmBYF
gkkrEaWr0b0c3quRx1nZ7gN7Y4CBk1mpBWAUJkFEnyo9V354NaParIJ0kj8Pv/9q21hjIseEZO1Q
NcjNhV8Ur3SSzALpdI2Yp/JkdJFwHHLXMzbWGH/UIrzZ6pTiWPF9Wv1Rw9Si+a4PCFYmA5IvVIWS
cb8SSvEgiUcXoEhFAQdIzRlXbYx2PBolhK7O6dTdXdPGHOOJIkQB62pGP5Q+jc+VONzV5uSUBZdH
e9fxNnboNb55joZxEurJhDwjCgIOBj8yq/EjVwVZco6KGFXR6yQ3Ea3L7shbHROSlPOid2aNqHiS
n3P9i6i/dNPPyyb2gXezMiYAIWan9JNMGxEaRzuuByQZbRIGI5R6zGPjRTfZu1qfzxZZrlXceZpA
BEyqr21ggrmuDdSIg1D7H+6V20UHESZ7ZZfrlGvRguSiJLYuamWW0fcHcH1x9mffK85m2BMlhYkQ
13hGJM13EYwMIuc07f6+ju5tDckpBVRhf3qdmk5RU1QY/q2yw6w9T7wnCj0db4LPze8zaKcuGOdQ
atTwRk3/rCzljTwpRyPsMffOk0OmbnTJFAN1S150IWaqQQ2DuSkEgv6ERjLxfRnLzYqYHemNZGhQ
rkFXXC0MVi8kCNvjl/ccmY0RBuMk0CyAnRjb0mFkTw9yxCptEAYrFJZbX7+VOFH1rjNvzDEYB02M
bKkJzJVDc11L31KzugVzAMfXeFYYhJNQtu76CaXrtTviVJq5T8iB8+F4Nhg8y0xzGecQ/jYcRVu3
yBMlxZZO8kOl2Ooxd4PI6zSHY5Q68SXPYwDO6KDD3QnwvEW3pc80tZB6mR3R1IKMPBfvHck5s+yg
yljp0ThX+I5hVj40A7nGgBOnVsMzwcLCTLJUb+AQ2uQa+Vdp4N07++mYs8ux85TN3IrhXOBVqj8Y
aBCqrue71V5e50bQxsOJS/avoI01BhtIu4QpkWBNtcoDuFkQdmX24I2u4MtgOVM454lrjwGJJQWd
aZ5ii9pv4Jv5qXu5F6budFscKF+ryI+89jcMk44yVbR8I2NSy6uQ5CnaTooiQkPB1+59b1RwLv7H
AnunTgmZ+jaDhbY5aJDJpgdL/i41HvpbX0Mv9ZZH/ryP6GeTjBfGxYx50RFUjOKxP+Q3aMs80pJy
zBka2MeMsxnmjhrHHLTIEsWl6F5XArW8HXgr4Zlg/G9SUjU2O1Tu5NIPh+tK+iEMvM6LvzjdeR2M
05Eim+epxA71XvR1vFICwVWu85+/ChqQhLm/DHscl1PomjcBq1H3OjgqgBHSfMpGp9U+X/79/dDh
vBzmUiKhnpYN7a/TwS5qKRhZ13rNB1GVYZmdwUEI3mKYu6k0i15A74oEpSu3Mle70HnhyX6SZ3OA
mKupL5Sx1Edsj/ylWjAVT2sT4OmPX4wHWp0oYiv3Tc7jhbcs5mbqjbJfOgOuPRm1BYZJK+bmiDkm
CK1dbNxg7Lq4FjJ0hHfuAn7FxBVnP8FrjFIMQUOpsCAd9o/HiTDA0NSdWo70xHbVd0lDQ1N2LJOn
y+7H2y/CwEKXkaQdaaOshJ5wcDhmUAKqH+TU6pxyteOAvtcX7iHejyV+ez1hkGKtlSxdCJbWuAMo
jTKXzgN6mkVz0nEDSqp/XCXd3s32FWstNjUNmIQApatfE8Ttp/CqTQNwjEOpZwqI6F42yjnZhEGO
mEg18BZoaISjvSYGWgyHZ3ms/SRUeV26HOQlDIpAwhNFcpr9LpBil9BnShlHoY3cQO8jsydQpx3o
GmPe5ALPLgMoKDkLiZoP4Hiur0nq14Uv8Yjo9yutZ0QhDKKQasiQhkOuir4S4tIuXDDeuynmldF8
JTrDQ35XgnEjegh5PYx/Cd/ObsoAS9ipeapGSKaOA74p4jcfLIhxji58moUxHV4Whnca2caochYn
lVAeROPL4FLKSkzonkB21yH6KJEcqT7x+cUojLyN638vUmVgRgyj/5CnCcGvVJ1xRcUc2/+h8YsT
6qgM2KhVa3YSjd/62nTy5SEpvo8QhZZiTDeQJwGM0AUn6uGFC2yCesFsl9gXr/0IwkMU0G4slJW/
ldbiUAVB3quFcyBUBmi6vBJHQQLQ6PHj2H+m4hPpwLnueG7JCniHah6WkwEjxnXxVXY733DmO9Wf
rmhZmcc7w4ExlYGWvK37IVxgjPRfZeNqzWNLKN1R4IQmXNdnoEQVu0LREpy1HmVDyVGCyI0ea7e7
akHRjBmll8G6jM+8rWJxZVaGoewQd7ehJ8qJpfwQZ+6I827cYBAZCnGgMYNe/Z8XT0VAG7/QaJV8
ESTLtIitvwhu55W5VX6lLhi73Bac3ct1Y5PxQbVS+7lGQs2R70a037yStz6Lh8GhaRVRf89n3Fij
n3lztYqgJzRq2r8+JJ9GM2g6XDbz98tbtV8C2hhhnHCEjGHcpzAy2ZIn+zpU66mgbpNC9BHHgEYN
jwkvv7p/zjZWGZc00qwz6gYfEhmP9oq4uFLvmxL4UR0MT/wUupdXyfMVxiGTsjarUMElPuSGl5St
PRS8vm+eCeZCU+Y+JfGKmCRNHidBRtT6fHkN+3h7/mZsoFzrRSEuBFmiLncMPKBTL6rsbxKkk6iK
EV+emmuQub4WtQJZawGD0/F1VhPcMPKz6oLW0e9hr3q5vMBd1Nisjx6+rbsTCcyfI+6TuJS9FivC
/dWsvPG1VzKMN5fyxgyDG2RYVyGuaPDYqTdiuV71BZQeq+KT0mh+mZUgRiQBhnC8aWkazonedRKq
MS5rkMl+I6/a9fqQaQpmYoxZqqxY7Z5Ry+NF5PTB9GaBGGsUUdxSJFNhzlYk5IOCsT+M2ILqxqi9
DNib4HWoNdaYIa2ITGYvXRe8wufeNUNEEeodsgpJF8Iyn8RRPDTI8CDBM3st5XVXINxe2JEAhUso
hMoerZLzhrJ2nGZrlKU+0Qqxilo6zlTOnyb5QQX3Tsrp0NvZtD9MMMegLiYpWygVQCdda8aNwGsk
peDD7Ncfv8/4vTZqpdKU2C8j+9mNV2RKLUW7X8efNVEB/QXHB3eiDoh34MY0UGiFdBHjHnMjoZG0
hA8S8kFeb0D/ZNXIJ1QGLwrYd4iNJQZ1YzQ2avqEKpoJJfgjJZhOPeW+eMzssbaNGw39h8biXAaR
PdD6Y3kMDhtLVqxQXgEOg0UbA+aY750tAhbt2a0885abGd51wPMiWX4NKDKriwExSLv93E2OBtFd
ZDYhTXZTDLbutz+jW8Nrr3mF8l2f3FhlfLIJxayOFqyyFx1duV6F75zPSL3gjVNuDDBOGQurYGQR
DMjoMvBQHQ/iztZtjD0ixQ6qScc8pLRT/R2X3Hb7DAad5USuVG2CXSHI8Bo8ItNOVUUGsBerx8or
fV7/Lc9hWBoOeWrqFoNOtGdwUL0EbSKGE10tbTA5EpT61ANXYnP/YIAI1QSNDch4WYqU1AQlf5kh
85lerbCYWIkbITddWq6Cb8t/Ov3FoGGgSAtluzfaxsKY5f06LgjIHRVqbMNJCtqgzR3FX13ZweNX
585C7nqofDbJHH7IEw1a38JkOF2nyk008LgreAaYgy6lTUY5olGdKzCZocoHY1oOl08BxwTbiS6t
+oo3GvapnTxdPsTpt8u/T//EN4fs/I3YXqFkLOdknHGzLN1gE/mhjWRLH/1mJF62XEGnys7Wl8sm
d+FqY5I910Ya1nWFrxaWP+bxKROOIo/VaN/bcLeIBPpqyhvJ6Zy0jSnEkCcTVSQ+xa/DY+RKJyrp
nnwvbl/1SN5zRW8sso+YNezz2QAr+Dj4SvhZMp7e8dU2v8/cmVNjTllrGHiuZMck/BHGrtLxmDkp
ZL9xho0N5sCAlFmXRwFr6FzRDn/SviQ6jKMlFgl4wzi7XrCxxZydbta6KptgS1gkJ0ehGRrhH4yk
8y5/tt3zczbDtvMubREO0oycmyT/qMVn6Kpf/n3OMkzmFhSKMVqnGttSSMXN2Ib3cGwrGrh5Unoo
LmwNyyJT5qTs+gEdY8ViC5johYQQHUmRdSiQ0g5bXlC713UHobXfJ4htDtILdMFVNCRsKbNB7SE2
dHJka8C8wifA4O0S/f/Nu2uqYkXQCJxBHxurMTJL43Hk8CzQfdxYqIhO0L4D0Ini60G6KnlTITw/
YI5/3ERgGKeNIXl2M+qeHtmp8unfXI1BgJrkc1wIWMIifVQgoboExcoBsb2kyB+7ziBAncpyKOaI
RMIvIGNCe792GK306wqWQHRE/uPZYSAgbdNB7Cl5Rku+G/JRDT8lvMmxi9uCJw5T2dPXsV8qpUAp
qjpNg1OqgxXp76kknL8arDAgIK96pOo13Hc6DiDNXYMkxdTk5MigKOgC6ftlP9gPF/97NGGOuUDF
tUvQKgHMaTFd/R8ZxOcedQvBLxCeknuOvYvYA3tsQKwpayYZKhV8GcEqG9vRHSWzpw24gmNwrO1G
/ZvFMVAA+qBILylJjND1EaTLpioos+LLKmPofx7v89Lg3Hr7yKDq2EFiUtLUP5FBXxKjTVa4yLTa
k/Sw8i5uevLfIvf595kFLShxgZYfXj4bN5WJbmK8YpLusIScs8tbB4Nw0zKKC6Ta0QCXGdY4f+l4
shB/AYfzShiMg+T2uPYh/A6SVORYIGOa+cZo0/lgzKO/h18Ye3I2x+BdOkhdVxZ4uwsjdJO+JRGP
XmwfHM4GGLCbZIi+CjnWI4aD00rWLH4NRx7XF88IA3L5qpXIxCGAX6pvU+WK0+jFAm/qjGOEHaRW
03rqswwAJGFuYoys0PzajqPFwQF6Ei54MttoW0bzGINeGk2JGHtEZeq6eEyuycfyKQ7EQJps3nDb
/skxJfCdIw7R2bdJG6VioeVYVZIdUkjJh9KPQfVNhZuP3T86Z0MUADfBQak24pxWMBQmr1RfEUic
ytjOF4u2u1EUFz4uHJz7yxPlbJTBnXQMQ7VJ4Biq1WBUycUg9V3jJ48YRfkaghBz1mxezP2Xm+Ns
k8GiWsjXhMzYwT7H3AGVDBdcvbXX0y8NSlWweCThfwGNs0kGltZ4DNNapiZxeSDSh0IZJqUgWlph
KuwdykKAjLMxBqHkHvxzGphc7LUPhvRFTLkUCfvX09kCA0qZHmm1Qc/AL6rFDvlEbFlkpS8GZGfB
JUC51sP7QgmM1r58/nheysBVR5axSwekM8h6aBTJalceIHL9gwErDNBGwwCddyc/oFvRqRoLlO4E
vPiaVx4TT7nl0hLu1UK2W8b2ZGpRATa/GGcvPYAoxkqObbB4NC/LS5PuogmRIaP7OoTOEpoqcTXW
OZXtqhRPjG/H+agRN044VAUcK+x7UzCSeVIlRBNS3afu0kvPYhM+Lwrm3BUeT9su6p9XxL49ew1z
pE2M3ULTJ2muVLTN6rx3za7TbWww0BhBunFpdKBUmD+M5CbMOdHXvsttDDAw2JTJrBQUBoWgBxur
ZkdHcquC/FV0aGeAxoFd3noYBJwWjG2C2hYxTPVDlUWLDD8vn9J9XN8siAG8VASldmPimUZGR7Qh
shqkHqIyIbNatICCIQODSgFPPZm3LAb4dBCy9TJNE5rykwCdjlV++MdlMcAH2mGjLQYtdpKfVDWj
cOXKDh311LthB91dNBR5Gg/xeIeJQTyMj8yamsLBS+nnhP79RUmtST8KRmRdXh3v8zG4F8sQBUlU
oDopP6jp54ireXPZAMZp/4wwiqFVzVKWaS2DconOQSxaeQhOotmlMhNpY5kfE14jJs8o8yzNDQWN
szPdMs2bou9mym2AubxB0EL/c1lTIofLWsK7qwmMQbpXeqFzD7ISv3XNO8MCZ+kxcoqXy5t1GfYk
9jkqzCRZlxXLCucBc0to1J0fKy6JFMWdN8Hu72MsifTjbmJCDYRsjQbqX1u7zk40E0JLMvJN79K7
KbfX239bFIMaRq6IeUipkHT9QAx37K769+UQN0tiQAJTck0E2lXa5pycZFDaREe8rJ57HN/Cy7r3
hCsbawxghJgWaMaGBtVzeC+b47c569zLH42DtZLIAMRQyYKc9vA/fbCWu86lOhPhYT2pIxRcqBi4
fsst1vF8nsEKdSWaFlGfr7/pkhWdYNOmJV7kmIklfiY3ohelVsuNX/bapIh4/qBsn4HZV2lrZDAM
RscBrHowezcG9YdlsIwbdP2jPbD50D9zPjE9whfOwWueeHMOkrgdm5qKTS6i/9om5ZFn3TaJF1q0
jMJt5ubZYyBFyJLeEET6KEcj2OL+GtJRTpSJseASKnCg5DU42SwuzkVjyFNEaypaVtMqtTt9/Rkv
Ou/y5IDJqx9v7ER1SKZkpPfLNVWNUwJtspTC0t31SL001rhvZw72vzrTxqI8t5HUkg71gtLX5E+q
wlkS78sxWNKDLiKaImyTOj/EE96r9Y2KG/qy8+0vQhOJIetosVQZCOmTSS0xZISUVujF9e06cTrr
9xdx/n0GPio0ZBsRFV/W55OsPBD9sdHvLi/hL/Ht2QYDF4ZqdssaAdjjw6sWaBAdKUHI4Ch2fYf4
lvP+kOjvvT2vv+2xqSDwr8dmTbWXeySHibt+GD3D/zXPWb8IT7pfumBNKF1K/clLQ+0/9snZOBNx
9K009FGMMPQXwV7lT8+dN2NI/pUSi5t33z9WkBIkMiEq2r7+vKObRdB6WUDRRXoY3PJjZzW2Xlid
aqOLn6rHxcdy9jn7SZfw9vuebTKO3xFDkIwQ31eSMABFyVSH0hYeR8QFS2DwlrjvoWdrzAkYpkHv
FTrbLjTGfWUYdjmT77UZu5dXxTPDHASiN4Wm1jgIWX0b918rxSrk4LKJ/WvzvBLmHDQzSfssQqNB
kiHPXhie0MdWGI/eWCcc2NhdDbTcZFEG1SfaD/90i1GSBTUq8dF68TZdX3TjJCN7eHk5+zbAz6BB
TFjGv3/aWOspXwc645RBW00Hddm1WHK+GN3bN56mmropS5omQi7iTxNaA5JyjbKXC+RbFlbOKjt9
f1smgTGb9ntW89sUm4TJ9W4GfwNWI+jBUnxdDTD+cALc/YLyeTkK88XGvmplY8HBeVV5pKwxy2QT
KCoMt2LAm9TYvTk2xpgoIppAnGvmuDlaEllZPkJ0hVNu2ZtcAqnc+ZsxXhapY6QlKIzZSeHT5sWv
YxtIyF+kTujID3P7MrcoASp43ZU2L0riLY/+/+Z2T+c0XBdazQ6ju1664yrh8X6fev/m99dujiYM
f+O5WsyubBQnUyvv/s3lGBwdZFJXAhUei0Nia3A4I3d07oW0e0OgfCBDuNTEEWLwcxSSMF9iON2A
yqziqUFl1y/igc4iagE6CL9fXtTud9uYY3B0MTMjmTogj1QKdxCVtBtN511A1HXfwMLGBgMLU4vx
eENFa5P6ML1yoQqtLSp477wqCvjKcLi8pl3g/m1PYVMXUxem+VTDz8O0tZr2C9Ex+Rs+VwNPT41n
iAGIPEmEQqX57TYdLd181MQYxza3VC4z1y54b5bEoEMzToteyzg+xuMCPTpKV4cOz1V0Z5sKK6Mp
2an5Mua89TGAMaMJPhKpykt6GA8IwUprDpIfiT+DNzF3hwNlsl0qflC265S6iKSTaOgaiNz+PMwq
tOgTzC4hiv5MBU5rL/oi2PmH5Cr+KrnpUT/wBh15Bun/b9AjIqGixwVukz4T7VyXgrgnnMh99+UP
lQTTNImiqDK7qK6d1FBe0JMwHckRXOU5UDeze1SzXpWxazt54N0pe/u3Ncksq8wUXZgkmBQ61VJW
dPiYs9Nly7XS8pi09r7g1hSDv1Mcg6eaKrUvXWYZemblvLz+Xz4gvh7GJKC7zPasLOKSDmqN06Yl
h/qAYr7Xfpjvo0OYY+ydFrEE5z35SEk9m2SP3bD0UGvCK7jUXla5/T/Srqw3bpzZ/iIBErW/Smr1
5t1x7ORFSDIZ7fuuX38PnW9ihVG65noQIAbSSJdJFquKtZzjqtH3y6Zq87G1liCoepC1XdDmyDlx
9GTmRm771IGOr74KHDQ132rEY2vLjigGs0xFtRQFlCu/KnpRTUFYtrbsTuZB0T/HRupIte5eXtSm
LqyECLtWLZKEDFoSIT/xqZM1p6k/XxZArULYtMEwcgPRRORV5imXvtkhsrmzc1nGZvS33irh8uR5
nM+FjtzjfOK4sROQoGzUSiu08b9LzVYbJlyeMg4KPdZwKlbsztb3qaCmSjY3DA9py2RMY8pv4yvh
bA5DGshuzT5J5qc8eSqtT5f3a1OEje4XVJoVsM0Ka5hZlmt1DiefT7e1iRfAi0ElVygR3NytrDTQ
hPSp7CBirsOdbR2nvPLJZ9L2ua8WIgRgoazG2aIBob6O0HFQ+OGueDav7XtlJx9q4sH0B2GqaetA
qQNbk3AfS1vujFjhBgajXxybZDiBtd7hqQ5KBzZlYfAX40OyrWKkQVjYklVNqzE9RDKdpwHyfS05
+rWN9Mp4ALP3/18d1sKEuNJoE0hLodKm6vbzi5EkXq1Y/mUhm9ZzLUWMLKuq1hPNkv9nPQuOMnGT
utkr/0P4SLUYbykgk3l7vgzwV/z8VQHlUjPqqoBqWAqu0f3cvYQxtSR+CmKwvJYhmJ1u0AEwq4HK
yT6kH3nKHITbN8pDAuCn5Ln3xyuDY6D4WDOxl1tWey1YuMCVNKM4LzPUWmZH9fs9ysGjU4G6aoFz
rf3uOtubHwiZfMMuLVa40brRtwMoPLiN5cx3gOt4yGZ3OEkIL8dDeaBR4/iFuiRRvASzUij2glXa
j7x0j4bAa+uqPNY+yAMprAfu5y7JEu5AvmjmmHTI1ctYHZqzfONuyYCcETilH/oJ5XY3A6T1CQq3
ITGrzEr611gClFDMU69qt3TZUTnJDANo0c4+UkaFUBoxdwsa10TpuMggeBy6u7B7JjSE2EMxa4Xx
kUJF2yMv4uuv2ctwtyQct7rHoJl8GCTC7RNXXORAYRIGnPulgxtTDmqvuWD6deKY0ntqVYIhQTV4
rKMWhiS74mC6wRHTiFALlKc8m2xa38xxr/TC4Ie48ptqMUeLbEDnOVoBJ8lBCH1sfXuvAZiRqjZy
JftN6RUw0emyotmK2AI5WOWYDbYKwx8/ReWxj++S8qwpZ1PzO/sqySkN3DywlTy+1avFjYbRNHLI
QD2ijq7UA/ZKHp0BeBbvUURFg923LcsECvKvcvoEL0SgGcLV6E6D14d0wwmamr+Zn+3QU74jxG1e
rDdxYldW2mVZGDVcnIuiCM5sOlSyozwEBTQ/vjMO9nGgqLS2I4SVUCEakWRFMhQVoPtR7/Ip0kF2
ugMIzzGGWHNia2qqelszFRMouDYgpS2xXKYGSbGwFKyM6m2/M31cuQc+c6y6uSeRWDjbW/omTDDH
IANhccKBDa3GZ9bHqny4fGbU9wsawoIpLavQlDFH873NPwWLd/n7NzWdKcCaBNWjhhT+rxo4Nkqo
axXCXxPEFbFxl8aaow1E/LG5iJUQwSOrZiLHgQSEZZacBraTZMIp8v//m3lYfb/gf9PB6LQCIZ07
GoFb6zdgbJPK2EkrKt1C7ZZw2lNTaItpq0hQVW6/483/8T0K2PaXzInvAFEM2o/sibq220K11weQ
zHSxjqPGOZD5Ehi/jP0N8gGt/KBbBNrS9gG9ieCfr+xdEw6dUba4o410q8fPS0FoMbUEQcvyrutT
dFDCRYC61PpUmOcmpM6G2+TfleBtDYKSSVXdhIYJTR6BFozMYupEPl6+vo2nD1q+qFPZfiawN3mC
0vXNoHVNgZi68bgDjHcYqrv+Z/zI9t4B7Izr+SZOUL0QHS+DxV3SON0m5dGUP+gKVcvZjJxXMgRj
k0ZA8OgNaJp0GLx5V3h56pSgvvtBDoc2UYqmd9tW/5RoiFl1I9bNQEmwKraf3YUTju4kTCjz8vx8
pvjMts3EP1v4W66vMpZxKRZDdqviNmD+CAqFepocK6TgscllcV1d3SdZqdog7+Bo5VN8qPfmTahh
wp9PihXXeuQsqnPZiivU0oTYD/0hoZXlUMai2y++6QOT+yb5Ot9yarjyCgUsvP4Ll0oxkesU7Ma4
RJhUNXF8nY/xcsBtlG74NJw4wqV5RyWeLxsRQxaMSDPFXZtM2FQ09bitpO36ynLmYiL28rItNGTB
jvRpV81dG4TeVJanccrvZzkm/NUfbIel6JoFHAjbEI6rDgNpqQZ4dZ41Ub1yX5pXtfcD0GN8NhBv
VjtCQ7bN45tI4ahAVTIuPdcQflQcApW/URugZue+7dkfLkvbPqo3YcJRVdU8SCyo0R0SnKz4rKYH
TAH8NxHCMSV4VBl2jfVE7VEOU2cAIu57UsK8ZvrPMQkmvtHrcWZjEXmD5KbanTk5gfEfd0ow62h0
7KomwjKYdaMG3mA9Ku9BqFmvQrDqUi9nhT3CqhvF97I+zsP+8klsX5ifuySC2KeKXWpV2kCzop3e
x46Jvs/LErbvC5iXbBnhvK2KPSB9FXZmJcO3tzveWxDvGtkx0TxW3HDDhgZyqq+Fb/tvwcSbQLET
BFnVqc8zBESADXb06aRqO84in4d4KTUfFDKXTq1QbAuZR4baBl+hcss5Ywo/QlOcN7ktskipl7cu
NXW+bbtXS+QGY+Wj4jRp87FGmqxD/KLCIASe4en3vAk62+dUaLGZIltJEywewDyLYo6xoYGM1v8c
AHap24Y76TUDToUVmxq5EsY/Xy0tKAG7PFUQZqWHKTmVOqHxf9g7UCkC7RJzmWI/RTuY7ZLDIXnS
GVDLBUYIE+BCTJkn+52bkjQRf9CON3mClWgnpvdpigdU98KJX9UDqlRn6Xu3k07NvifHaDZ7rDED
/nN9gskYUXnVtQjpYLByRW5094oY5nXn5myAIsftj9pz5nbvvOZ4uDNL1uF5BbcRaEFYR8rEhyQ5
jy8Pqc2dCaKwH0jE74BU15j6Jk5wIXEXDKk9cHFgtAnwdA9tin1j0xFqKF1ZpmlrqNH/qolZayfx
3ENEWZ1N9baLr3Wqe3dT2VciBGXvg9IAiU2P0pJcOHoWOwY1tkMtQjyWhiVD1qCJWh3awjEqhEZD
/8WqKpcw85sxCoC4VA1lEOiAkCrKw7gqKqtDWNQ44Ae4KW6lXROCPFH2puvk9C7HyAmjmWFqJrij
fz0cS7GR2QY7nYsahdPo6EUJHogVbZq9lQhBxfTM6lJJgpFVguu8/jrJN4n9WIePsQQWkaskOjD7
FFOwT5vnhdSXgovEwJAlbGMyNnJZ94OM9qtPYdU7U5U4xUxNyfJf/TcXuZIi+I9waQdFKiJUkEAL
YBYvfX/NrH3SFw6xh5taYei2jjZDPD5FNMthXNIkSrjzB0zat8UDhv/Z+GuZ3fYKLNQkjuV2wtKw
VQuYZbICXMZf1UKqh0Dt0UfkLpnLCWYCz+ad1LNnAfKHetRsu5KVNMG0R/bS5GOH6Mw+cNCUds/u
ao+3xfNsJZm04Ib7t0MzX9OiyJAqr45m5RnLMstjm4cZg58dzW/yLt9hupnteE0HUPpOHTvtsQEM
tmOd4auJC75pqlbSBVPVjUCHyjJIZ/PnWvpsUxd6UyVN0MBrKBIYmlj4jsJl0uwG3z+bnpzcL8tV
VH00Y2IV20e2EiNofjSX3TBqErKAkSvv1MNw4DgwvZfegfrRpxa1vWlvixJcSLmYlSnzpEzUK84w
4jpTWrFpL1brEY6ljVVltnRk57rwYalPqYo5foPYNGoVgq0NIqvKjHSOvWW5karnonkirMSmALQg
qBYurm2LZfS2Xmo29COMubozwMZZoyClVZxwA4iVuE4cKfN9+Y+VUHHnMjsMLQYPUu8Gb/EKL/Kr
52r3AwimfL68xM1jWgkTtrA35y7R2SK7PWJac0mcjll3JmaPLouhNlJwWaWamKWk67I79+GuH84y
CRa3Hc6uViJY2C7OJKmrcFYcPQIoZP5waH3UXkGdimF3j0JuojZOMLGzklq8AgWDXr8YwEwdvw3R
8fKmUSLEgFlD2zW67mAyi5s+/ZpIu1ynkkabscTbroll8YgtEVMnhGF5/jrhiXYlt1bw5AAyy46y
OlsLgq9VMVesYpJTrEwqXTkzJUJmb14+ma2XWpkTvIP7R1vJEMuReWPZsWKjLA78w89TZ7mgSUwc
1n34/5/NWowQDoV5MYVJhHBI089T5TUgd7DLp8syNlV6LUTwCbMiV5pUIgkyugPe74pXPGIoBk8X
IGE+gOiR0LdNH7SWJ3gFzHwXKJb3SNUzl1P9LM/mwxx63W68YodgN1Bvsy2rsJbHP18FDn3SzTUz
4fMsAEV3VueXeUG4CELlRC5xOezSvCugDkoT7SL7XksxrxJ/IQ6KWohg3rQg1qENeC5NiO7gJP4C
4BBcBZqmGyeSdtOOj/OSUR4/DjHuWm+fYPHStpXLJYfUrAQnsPTCZ/SkXeBjOAbMTIdqT0rciprX
EgWj12W1JS9JiML0NQA4UMtBeerJvJb2wz70SXgjalcF+9cuWlUDNYcPmORfOG9FaKBuZPG+Av52
Dy1H/2TsiKPcVhjURZHdZCq6DH/VyaqrikUG9Y1bxMDmHI7KubxuzhVGH72ZAXXhdbYT6bsPl+VS
YgUNSgszjqIA7sRSNKdSb3P2UVOIu7DZdgWwr59rExQmD9iA3n4ICT+y0+uGPrWFazyiCf5Hr1e2
b6nZxM1DVGQDQjkytVhoLqoAHT0mnJjW+lXzkNfvCGDgUH5+P5e/siFmHplRzd/bc/bdBGOXEjlx
R20chxD57aathAhKwYJFASU7vGQ8F049HiRISaQPUnFbhqfZ/JIuBXjtqFnL7a3DMJ3MZNXC0OWv
S1Myo2KsgNQMyHmmkh3sqNy/Q+0YBiBxNCYcsqARTEb/kTxiqMror/Ikc5blNm0M57KQbT+2kiKa
jTxLK6vAyIVyWx0lzJNID50zneojuJHBkkc9PTYf2+pKnrBxQyd1RQUQfVdFKMhHFRYO5eCrO9QS
CJ+59Tp8E2WLtWY1qOPKbtF7P9nXzXCnxrYTGkeJUdQi/Ff+TQOZphpM0RWdiVlMu5lweDParzuT
vSzNhxyURH3maFHKRzBdoBHsjJpQDn74l2QKNsmu9dYIOMpI3Xyb9esouWLFly773naPhIJs+pXV
6gQ1nDppyvvYBNoWChWv/Luu/gBsNPjNmZxf3T6yt60UtNEI+rIEXdbrCHMT7PLaz6RHo/eJNW16
59WaBCU0G9vEMBxOLEPDfHyu3dyNXfUezziX+xCyQZ+QJ1bMBrk3lUJP8UAFCsb8lDxqn6bcCV8x
rOXDMp2ohyqhHuKEjhYlZR5yEugmOCml7Kic2aT4uDR3fUA1u26Hpm+7KfJB22Uag0kUI60TaEaO
P3gojWM3AylXd+lIh1ob3+yVVxktKwTJDhTSmnZT4kfp/Rg+qOw89PeX1YRQRlNwX9YyFfrQQ1Bb
3IWVm5SNo6VXOdXHuxlerLZPcGBocEDNueI6v9yY7Eui+4yiGtsWgYqEpTBdNcSqhDFYmZFIOoy8
dKrjG1339fcAAKrsTYSwWYmcmsrCRzWUokI3w11XTc5iP84VYdT/4LDeBAnb1RpLNncFrLq8Z43D
SUM49RwDWKN94qE8dXmpvRMsbZQXAYCgIa/s47Nch74+p3/XeeldVrZtJ/K2LMHMGnIwGkON/Rv7
zCsCGNcWIfw87sfK9jUrPzbyix2q+8tSN2Eo18cmGFxpKWQraGEJ59OEbizlzI4ccqjaU854M2BS
FYTtMgbSf8MKz3K1rEcZ25gEt1pcouf0L2Ipm0YWA4kycFgMyxTJt2Jw1wQD4H/AJoMem6vMBxTB
PS8l8lmX8ivVor5pHVbihJ3rjX4MowDXNu6/dMONrV7XWutMJBjQ9hGtBAnOakThGQ2hMK+DXT81
+pe5wdy2NT1lczO4c9WBTWoB5y8aRVMqibup+2+iRd67vu51O8+4G+ngRo6DcSZzQtveYyVDzNZM
pjTnHEQeIzuvKOv1tfSKso5h9GuKKW3Td6yECVkbs4EktkDdyynZ59XijHVyo46DE82FO+tPl1Vy
W+d/aqQmeqrZbAtWQNow35jJi0m1wBIqqHH5K09od4NaqBHgKsBi2gSfivgDY9/NgQomtmP21a4J
JjfIJCC+JMCmb9AkqrmZZwNqG/hG/4p6k5QmGNxUArMtIEbgD4Hg9Doy65dH/riXPArIkdpAweja
lSLVZo4Dasu7WL9u+tPYls6cEd3WlBjBVGiSJqfDK6JNMevemNaPxqSe9Si9GqXm4bLOUVdWsBZK
Yg3m1OE9V2svieIY48vMdpdFbFskoE8BWwT9MPj5q95ZUTtUKKXjhLLEHaarSRrAa+gm2f1QnCwV
IFTjPpZK6qm6ubSVWOHydpIFXe8AJMGbwhpgNYdw/rlbHAa8Il0+yJXsJaqPafMOr4QKd1g2yshg
A7RxPDVX8ZfmiEnK3bI3K3fYgSsTfNlUl8qmtqwkCrd6CdWlUHpM2AKE2DeYvCtHJP2HyFeHmAim
qMUJFzsOmy4GPRhv9Ch2Zqie2DwdCGXhp/LbS3W1HOE6o1g22EmgAT4CPeacuHc4g/37yjxph/5A
HRe1IOFC57lpB0sM7CirDExlJ+n9lLqSLjEKtGXbSq2WJdxpeVDmaEzgtsDSd+JDp61fw0pxgnHK
/lIKIVxpWQ6sdpEtpD3NI6acxjp3m3SfUZCXxN6JNO22bMSRxOkUo+pT2p7qlog1N6+vDmQyYJcw
hhTQr1ZDS82Z9SOUTY+v9OkqUvYalRXZXMKbCBEqNG9CNUV7DHqEzcSR+qfCdC9r8/YadAb4QgUN
6WKrCFL6am9aKuc8rXaRCc64skRf3OBdFrP9yNHf5AjaVRTZNGkzXgMJz3S3juJEkZO1HE2bj6w2
ewbl9i8LpdYmnI/CgOJU8gbrXjmh/znEQ76i1rWZrNUBIKFYaJEDU+6vOpA0ecwGBdk/bd/Bkgbe
N33Pl0M1hG7OR7wm5EzLUE31dYNXodGia8VgqlA26dzvwBaEp6+X+blruwuY8Vz4KBRRkeEk85ub
rxCeCfyfYK6iK8GWssRhYcAutLuGOf3Nj1rT5A41BuC5daB6bDaPbSVQ2NJ+qKJqQO3H7aZzVxy1
4LqaiFErSoRgwtVQMgKbk2bq1pNl7tLg2nhXh+36wATLrYNKOElUXF0FQ5zhud3nrvZX8pFTMFT7
kGRB5yHKb15ptWvCBVOMJoxmfsFgvlFNBS6LD+8HhaCHZvi9uSRKuFeNUSxJmsFmJK8BS7of/ejw
L9rYiFMSKTMtGUxvuoq7FV1hB1GSy131oQeRN+ZMOBwfR7JQP1y2GZtogKtjEwe1mRwn46JC+4xr
5PtQ43QwGH5rXaG4OswOvCMQxdSjdPUvBtL5Tbqwr0wIB1ujrgddwRH2J043zGEYpJ3+ELvSvQU6
MPNIWS9KoBAKVi3r7EiHTZnipyFCnbF9InZzM1Z600omGA+lzkJrYQish28SuKEx1M/b5rvkf9Qg
DTX1QKkM/3xlrOwiLtVlxoq6AdRWQeg0yuyDtOs9XnO1LMF+DBaTK7PnblmLnE65GZPKNf+r5WWC
BRkLc4zGCarIAQo440546s4mYFxeAQKfKMRhau8EC1IsjQLSE7wdlfEmlA4ykFaWh8v6sBn4rfZN
sByJgVEk8HiivXHMUdrc1c0La48dhe1L6LU4+xIHs9QUDQwHUz6k9YutEIEFYQB/G3WpxjlkCdzH
4PNBl3Sv7vnQCenzN4OLt+1SBYMQxrJaZz03tFeThwmGg3bHTe37+shXRk9Mp6tA5ovMBtcmlB4t
7VtREvkCQrVUwQxIYTgZyPnhDT/E56ZbPDwJ/S6i+m+2U2+rDROuf4OEvVIMiPh5GUz1lkPnKPsf
8GT0K4aUJlgBbZa0tgc/vMf2teUOVyoS98u+yD30F/2LFhxKqwVzUE7qokT88qTGSzJfgUPxP11O
Vbj/Vd8ndZHiqZlIPmu/Dfbk1tbXJZv+m/FUBSOgo6XHDgHWwAELo8m3pM8t9Wrefsy+KYKY5wUV
tq70/IaCVh5FeQCinQKfF+XT22B3eduIYxFzRxpmL1FSxnLqWfWbudsHJeVuCHujCXYg6caM2R36
ynghgD/N+1eUmv9qb8T0blFgSiZrcH06n2O5TOhp1U8NKshUbyZX1QuRjpjn7fOxNHobns0aMIuV
JBjw6Jx23qvZ85R8vHw+1DUVn2hVLaWN1OGAQHhkAyypPqEB1S3DXfTAvOREZeRJeYJZkEJznDre
pfFP2NqdiwMfY892sU8NQRKWVROMwhLHYdfYiBnD5msQHboBLQ2TRtxYhV/9S+clmIZwnKDgBs6L
c/8BdsdJvO65uEV86gbg0smPgWMd0kftoaPQu6jbJRiLaLDMpOFQdkrwpcaYTkohyxECxCSRnmWs
KBcICDVzF5XNbS0Hh8sayA/8990Dxi06+03dEIc6ZG1qetmCAkoVOKNqrxzqs9n6pfnpspztpbzJ
EcxEOjdR23cI4Kr+pBRHicrjbrf0GW8ChPcCi8rOHBrslXrbIJRPn4K/jA/yrbln3nyYJEd7aPzL
S9pW7zeJfMmreL7N6iEvueIpeuws4eiE401JkU1SQvjnKyGa1AUTU3A+ejmdiorXS/qTgZ+X1/IH
w/C2GMEwyEk5DiGPgn4waLZu+l3zDKc+Dki658//UZpgGaowXSZ1Rrjwg6ksOGbP+Qun8Cg96VhR
95RcnGAiWimL+44T10VHA6hC4efqbDz+KGKYx5RYHP/dL90owSooYV12XQ1N162/2LBTkYgYbsvg
mGAig9hGrtMXRIkt/o3ZSJXFkO1vkXWLQBAV3IGaBFk3NzoU98XTewgA1bc7JnJB6hlYSUZMuLkl
6KCatHVkCstqOxe7EiHYibJgalFzsq3+JD0G+8ILd1XrNsgYRQ+1P7YkhxEpUTAcUzFKRddgE8O/
rXtw2DjqV+uIKdkfjGU1Qk7i2IgrbQt2I5CSuSomXGk7eui0ayPc6RRmNKXxYre/HnadUQ+wTe2O
F5Hz03AIgQHPke/CRyo2e807XdJDwXhgAAiQ2yWMR38K7lWA4qbxKfGDwtV3vSd7wPI3IBjdQp3T
Yz8P/2pajNpWwaaUth3kWYMHqVSNeFwpSFTd5FErYdIqn9wsMkC8VcmNFw1z69ih/G0e8O+tYgZO
FGBwYIrnJ9AQkJaV8LC2YHxssBUlwB2DQvnzSf0GnfbrpwD47o563fvmyTqnnn00KdAiajsEMzQV
nTKYaFjw5vwsp8euXzDu8R5e1TeDYIpNv9rM5tS0kMwA/5Pu8DSodVz27TfltKDOYD1QmvaHt9M/
bgoDxL+6w8Ue2zFvXt9OfCQQGIvn7iT7nPmJGoC4vIFgpvlVVDRnDN1VuKZAyfcg2GHsaiDzaJfj
IlPkmYznZRlzTiNkMxfMdy6aOv3gQ+AHB/Yiewnm9ag9pNYlmJ+pVbOclXiwgYdcY36bfzFpzk5K
CP98FbYYxjCWcQ3tm3z2A5s4OMbAQOn97EZ1u/1wQ48BUVspWKG6CKOk4k2RKRJ4Wo6UcULQC12+
ymCL+3VVoGVgclNAQiT31t+FKc+dl0WpfL0wJQPZkNYCOvuyj6cWJVgPOSyk0rQQKTXWIVafY+Xr
5e+nDkowE2mpFg1ImeAotJds8ms9cAJqMoVwsaZYKVYGDY38YHSDN1L99r52hwPAcICfy6eXDGRb
iT4SYlGvVmSlfXYlKXXDw8uxbLw0atxRBXGs1nqX947wsubr5ys58RxaXWJCDi+w8ugLLDmaM/vR
udqXzx1VQNgEjlmZW7HOGjVzldQh/Czbv7wsHqexNm9ATQu//sp9RzBPELr3+uRaLY+xNhoS7lH7
GsyINxY1EfVaJPtz3GCKBATZNOtTakL5gqcCQ521Ox3r+/gkueMn9sjx2pJdf9aBLpvBvssklC2/
O5fEiwZDHYw5rHCdfxB5tEC+CmsnHZ3kVr+pXywH055OtJP+anSX5E0mlUcwJrpeMaXQsHhtr/rj
deLXhdtiSpu/V42boCVeeNRhCoZkBlvdFFiICDGkqwXosLIM4jpQEgRTUtVynrEUKWfJvp3mK60m
og3+/y8cl1hyXXrdjpiFYv+PdgZe2uW8plT+j1iGWGQtulAf9UxHC7p81LIHXSecCPX9QlyRBMDQ
6Di0d103btCCWEhi/mXDdPkJajLhSWOysIcrxBN0qJXrItU+jMPkG5q91w14xXIg7AQljq94ZSeq
2JStitMQRNL8otVDCoKkejcHs+3y7LMjVRNlComrKw6nqnIJ0JceKyya2qmqW6VGkVPfzdJ4SKRn
uyQ2lLqsTDAVZTU0wHKGPKnUP+lBeMs69Yu8qM91rR0D5XPUNBhHV2ElQgO9kUr3oAZkJ+i2W8MQ
JCZLFLA0CxcsG62qW/gYWvNi7LUFU8d4HB8MAHBEf5v79jjesq/Gw2VV+sPKfwoVc5BJV+omhtPx
jrjHI8k6jdfp9+KQX2kAdXI6upeI6+bvt/xNnhDhR1VhJCNaCD3ZBJfLiJr8LDkhOh1QuVLxqECn
JkVSww/vkkjhRi6BMRVWjki/X27rKnWKxM8i21Hyb5f3kjg/EUSlCDHQqGSQY0TZXcpCt6jTnaK8
r3PibQeF69iDQk/LUohZ+um6QsfwHFFviD9EdG8y+FJXV74tS62JA3gTPGnhvCK/+NqFDhrmDDCj
IWV4jLX9f9s84QaOqpYplQ7ln6yDPl6F4TkziEowuSrBJedhMNd5h6Y8HVS/zDVA5AL88frlx5h9
/0xNtZCXS3DKaqRZNah/ZDdvHE4mVO6No+lqt+h2RisP+dik7pZgQCY7sdggYQ8HX/57uNJ2yW0H
PqHkpr7DCNSZlLftGH5qiYipAuCtabHtlucn0Sv3N9ulO3TTHqQvxUHdp3cMr9vw1gid/F3x/5tc
wYboIONhOWBPXA7I5fRlfJVM82FuesKVU+cnUo+Av6JZ0hExnPrIx3XbPUeO1G7RA+PFPsUzuh04
vK1K8OpBqpiDPMAyBt1TPl7H8/PlG0apv0g6UgJEdKwUID5w4KDhCBqV5BUldcqQv5MP7deIuNOE
4RVnuctJD4dcgX5k8+TUizOj7WYCtcDQ5u7ltW3HC297J1iPydIbC4UuxKag/WzAj1FKBxA+DMFV
GFyb5ZfL0v7wUHsTJxgSKcxneZy5uMPkxwcV/R7oLdsnz/Url5B2Fd1ToNDUXRNMSZnmedXzrHIY
Gk6Vfq7U0del59I8FdT0KeHHDMGMlEM4ZNGC65XU15iX7M3jFL2rCfbnBooz3EkcMK2stNBb2mRB
7gPoHCzNltOUA4z68mER10qc3jZac+qzCa9cDE06g/zJpFAfiO0SJ7YXK+zLuUL2Q4UZzF4YSJ00
yhARlt0UbIOe4E/Dq5/avv/Cm4vkxMEUOqZ1QBmf3rbPXeL9t20ToowqqPIp4MGMrT7UhdcABfOy
gG3jagJiE93dOtNE8jsrTko55lZ88IsjQBT344jwIrnhPcqBSzXXbqrBSppwfyo5kwxzhBqk3YOk
nVOFWA71/cKl6cIh1oYUGq2zj0H0JLeEhdu0pW+/v/g6BjwQej4BOuxm9pcluAdlAbiU/YnqF9h2
Eis5gm+VI1PREhOmTeU9s5Wf79mx/dTsDOcHjPBCqDaxb2LjcWwlbZrokBepEaCEcyeWbeJoNk3n
aknC5QlVdEY0vEuq774YS+GwFO0C1q1S3Wnvgh9YiRJuTWsOuaYC+s1LsulLFqbHoFVPtlkdLt+d
TZOzEiOE57oM/NhRgTJLqL1hMHFEM/NS+ZeFbHu5lRTBqUoR8HEBU8t7BjjhVeYlaDe1cwfEz85Y
OpzfV34mq/nU2gTf2jbLghZaSM2lOyZ9n+qPIXsiVsa2XoSrlQnGYLLCUJJSzLFIh8XXQXLVHKrd
PziX1EwJpeGCZdB1xZDyFBpu2LJvJQUAoj4Q6+GX8rcX7tt6xKZjZhktqFgROqqZq/t8WKE6h8yR
vWxne+/Kvq+ECRZCnxsQc/OoP+gb34ydrBx2rR4Sl5bSPrEBOZqjXu54M8LsnnmjgAL89OwM5KbX
IZZgN1MSiXMSG5FZ35TBwBvr4/KvRntpLWJFhGKLjciKHAxJkCJOsMezFZ6m9DEZ7y8rwrYIFJsV
E3/Brf76bE/qZMzrCNXGKRuc1LzL9dYZF+IZvSVEY4CYtzluOn78KiQcgcEUcRtXVddNs8uRoWsy
itxv6zA0FGBlMLsygKkJVkDSu2xkS4Ms7fBlma9lybu8U9vfb4I8UDUM4P8KOxXNyxwOISxALz2r
1o0mEe6a+n7BdsYl5mlqYI56Q/wUTPsqJE6a+n5hf6IyrTKV+7R0cdLiSao+X96fzehMY28bJJjI
eMkLWZp4nm5vnCJ3KJx8H/jtC6e8aUEuSuzXZtyxlidoFWsDTa8mQGTKmCFju/BkeRWCDkAf8mkr
j3psU/LEmmVhzbKS2Tgg4/Pi423KKThz0EfO38BcnzjRicSU3DLSqxWKVUtjTpook+AH2OCpL6a/
HKwPWg0EWhWtM1RnOLk+7gJXGbwuD/taUiFNf5xeeOc2TjJxtEcZfMWlh+W9yyr81JfX32clL12C
Sh5tyMui0bMQFQBweW9bNRGUEHov1izHVJeR+uSRj8TBqjpGpJao7xfsgmoPIHrmDdvShBnTtNwB
dJFQdUqEYBoU8PMaKEChr3T2NfbI3kNgsNYzwTT0RdYWch/Cj0XBl1ZtKkeRAOVdUhlbah2ChQDV
bF3ZEuKAsLprq8+J9njZBG37mTeNEiyCEmlFW2WwQOVyTPobO7xuqGEqYgnio6rOzdCeIpw2IP/6
dFcoFOq0uhGYrc5CLDZKxRJMMZ+hn+/L2el4ShZUN+q+iFwTs9rVnqpuEpsmPqcmFHPCkENpKsGt
AWSZBoSAYOq7fDLUtvFVr+56r7SWms9YlZw+SsFZ7f+bLREnN5NgVHoV9HigOzqNzFfmw1jvLi9h
M7xcn4xw0fuqUdTUgiEJ/8ZwOSZOyn074mFzx7nV29tif6DS5dTRCPdeV6YyDXusqqprT7KONX7U
7fHyuighwuWXZs1IACeDPvzx3GnHznqMtXfU6YE8Dk4ewI9phpiLCvp0BgUR1tGFpZ+VnzrjOm9f
KlDIFfVfafW5bp8vr+nVF4vPm7VEro8rfZtZrg118MpzydmvgiMfrOv29HT5pmKDBUFRVQUCxXmq
uQ0WqYx4vSbGI5d1h3A0KZOweUIrGYJjTqVZ1e2YN8VcN8eoB+1j5HcOkrkpqHqWHXOW1Eu+U8B7
2/HASqxwZ5s+yRubL01/XHzm2phKs4DbXX1cdirsEBXtcGX+/cjedlI8srodFonH1wq0vGk9NVI8
Xf2UUZ3QlBzhGrORFXUvg99D7pgbjh9G9cGeb9ueaIHgvubScoS7WxpNChgtaGBy5CCJMXpTeMmE
MhHbUffqlITrGxl2W2ucElTeA2fDq0/TWbkZ3PIIRtevlE5Q2i448MEuVDZl0MRhiZym+itCRYi4
uZQIwYeHcfl/pF3Xct24sv0iVhFMAF8ZdlIOli2/sI7lMXPO/Pq7IM+MKIizMVfjKj+pir0BNLob
HdZSjCLD8XQeh1FAxdVFRtl9WdzpqXFnJ5LcLok8sZthGfuib3mFVyufcv0hHSR1C9n3hdwHwHsV
zSzx/UG5AgaZs/SfyRIYbxpgCuZhRPtfqtegkyl08E0WTtH+6FgjOZdtG0SBuK0x4KyL6EGkLBjL
Y+6KgOVE2F3DR+KlKCSbwQ8YoP6UIj6xWMdy3E4VvAqvhHScJQnFHqZ7LUA0Cn88kFbimraP502i
cDxaF9rlYuR4hATHnFzmluRVvLlvBiGoV1jEpiJikdqTscr5IEQ4L85i3Rhq4xuFbOR2cxUrKcK9
jHUVTYsEbadUeyrpl1ga+3Ad+mDNVgKEWxkrRUBNPHTcLvSUGzQ2oy2hrz30iwNJ4HPk20i0/LVr
TH3vvs2cTFNKgKK3tL6aXKT6ZS4bo9s2nCsZwskvSxQktQV6H22vohGh3ucYEH0y99y32bozy5pL
uSE+s4VMuKaJbmblDEx0ry4RZLdfLeWuia6a6NfQSyI66dIEz90mLGA0AqWy8X15iW45iCN1lemV
fDjcyRyqVBzXzlWwZWddj+4orEx95cJeDogifSR8AOfzLzigNm3E6twE/61OdqToHGExOhZHnhNp
DjF4X3jap3ELaYuM5Gox0Y/bALKqU6iJYl0pKngNeoll3X5XrBYkeHAKFsY6MjPklVJwlUxecws2
WgRaAHkHfq6yL735QtZnsR3crYQKFiOi+kwsDbs4uiMYTqNX9B7qZw6nN5p/yAa/Zbso2I9wzGcb
I5e8Zmc5Oeuc9DMAxyuTYQsmQzfsXjF4gUYnTzPzo+W/GXJx0tGi6mjSGjmYtNExHvaYhiity8an
JDbCFmxEkRRZTwbcJMTdPsUcYEosd0omNw/BJ5+ZO0mwJblLIgPJoHZ20ZbYNJAEX3XHDHpnXheH
zl/8xM++yFK2EmcozjmiGyGxmhbOMI5Pg3rKQCWtfjm/JNkOitYhUVgPLpfYs5LFrcpvcXvK2MWs
39PSPS9JZvZswTKMJWGzybs4elwhFZ1sqeFYx9ZT9tbFeNBk/uMfriw4RoHibSIGE5emBSyoBkTG
bNaPAc0cZlwP+T5hl9PsqzXyp8X1EJ2MuAasskdlHc/bV/hNvLBcrYnCseH4hIoaouSOlhVZIMu/
8MFDgkXV1gnTDYSZ7/1ImmR901AgrwLexz4gohldEJYl7hhU9uNIJ23/mRNcCRSuWwjbHvehyt8a
E2YH+bual3WVPWZi5W5yU/tX0gSvDGqNZEoBJOsVLzUI5XTwLSs+nb1ydAxULaxddJpLKZzt5oVY
SRWcs9HM9hDG0FJNVxyidRdZmv60bPKzjvFC1EPJ/dteJMNMEtEJAXXO+zPUJruPo3aEloCdXrPd
AfMF8yR7JW7qovkmRfBec261Wq5NmNMxv7Va7BThQaIaMgmCw7LU1sT0SoKEYr0jN80l3YWnBMw8
9+bs1pch2GJDT5YBkcgUc8sjNLGNCgQCGbnOUQRMHiWL4vr88YL9vW1ibrmmC1MmHV64DPtH0ldO
Vtf7TkGjhhG7Y71cAbo3cNuldtH65BJtOGRJKvE5/GjO/QbhzpFoaTOVzLBiiz+QizH5mmbXyXQT
sB+j7D25bVDe1ivcODu1Y6OxQbCF8e+hPsXtjUZ/BOPsSPZ1042+qaOYfe4ttQvsAurI0j9RA5Vo
p/4cd+BLdosSpU+8liUyZWcpeAN7tqcxGP/k9NSQJUFx0Huhr88XWdpn2/WAR0wlBEMmttglEFFm
YKwFhzaESM0B/lv3yr0NwDonN3wOqCJPB24OdhsrmYK/qalCynnEpvYmYJB0bwJutfJ98FGKlLJv
bt68lSzRauVgDc/jPvZycANOl2l+JzmtTQ1ZCRAMVjnn8WhyKjbjqvfLaw5JxFl/E5eDEeVe9qVS
ZAoiW5NgwfSWRJPFW6kBYNB5v+u5zBt1R32YdxytfVAcWZgvOzQxCk+qYraGlqEmf0rvK6QJwn3H
C1e6Px9yKluiZFfFmJzk7dSiBeB3u5nlZrt28GMQQ3My76J22ovwq+QcJZsqBuiLlTGdcFQ7dZ8c
9W+8wT/wqJv2GLk1dumuP8jyFDKJgg0DJ00exgNsWEYPirkvZeQIsu/zv68e7xMdVZIEaJupq2uj
vJwMSXl8MyB403wRd6SfM2BdqBVQC5abll0G+XMlBReQrUEwFV1BcjJnUPWxvNaKy2Lyzx/7ph9Z
rUEwD+jLKcLUxqlPzUEvjlEKRHDDCbqf58XIliEYiSUxSR0ZCBC7cc+0y1aG9SY7CsEiBPkY58is
oY5kXgTRqWZfFBl05vaj6M+tMlX8e69OsYZRVo2n77PL4pITRNg+QE0A+ZLDbMsCJqk04cVQjkE6
GzlW9Fe+ON/HgFDhiLP9hZR09Zy54WvjLnl1VdCsrTdTg9i2Pw1AbUGn89VsuhzfGXOP34u9bBjs
nNpxeeLVTzFBu4xQa8Ky9qXTbeWiKCL1D/TyMRMDYksk0fNNyLS/fC6XKBiDBUSDmpXADw473r+b
+kbihHcAO/SS+wQUMERxpLHFOa3nMrnWrnY1sIxxMHtoPTp/lh3dJTv7eq6cdme8zNhYTgiYuZ+/
aFykYC/CZCyRMQfgiUmeWPpE6s/Qk673UTAYSr9MM6B2cNMQ/ZnT/dT++G8rEExFP7YDNXkUTZJh
V5f1vl9kJAgy7ROsRTzHiASLCPHDOMSnuej7EHOw8YKhrFI1Va80ulJiAAn/5ofHwZv1EOs/AynK
vGdwFsEV2U3HxJuchnePJz/oF+3G3qN7YD/0zvIzl038bj5LVpIFSxIbSshq/lQABo6u+WUJgKgO
7700w7Tgrbnsz5/fdoPCSp5gS2jXNtGYInQpoeDKt7g4Zux/KrCZG3Qwxhf6qLkllUShkpv2GuWv
blqUJBkbK6yRpjclO2rs8fyiZN/nf199XyumrAYaE0bw2Q8rC92YSHkD+LacUxDBWBjlDGo7AgNl
jtOuqED6orUnraeHaMyvYq2+U8vEnQzNt0j4QPphr7JGZiQlbuCV+2K1zCDTW0wowSynMx4m1Q7+
+sAu8wwhIIcrnPFbJPZKei8Ee9LOtVUMFvzcFHrpdXLLiYKD2/gEYD+geZeX6o76zS8+BkV1aVAv
uxqCrZmnCBm/EBWQsv4RqLNnYZJDqTSnVvZK8hR1MpwymRoJhsekZaORBQ6hqUKw99ZOLDtCiQQx
0TJnQ9HT1sJbVldcI9P3udJ45+8CV8QziiqmWpq2NaGriBWqdBfgStsIt5zzImQ2ROzcS3sAagw9
7vN8agDsnu/5REoACIb+IJEk2zAhEmGzxeoxe60WxRlQ3XqQcKnHS45sxPuP0Iws03hub8/tH/9F
q0tmocF/TBJIRBdQdZkeyqspAEkwOSXtv1mgxK5ogl2hc1xaMVieXGvwOCEJ5pZcrXOnk41csOLJ
IjuZdggBSFShFGYxBCCYVSjHQ09/UEV2ZhIzJfIxlFbWL2GJxK91N8SO5pND6gIhe8+JWv8NL/DZ
JBGiKk2wE9qCmvOkwkg1ACFBehuj4pBzaL91T8N9gTBukgwCynZRMBQZyqYL1XDHInpfjo+teV9q
Uo+zLcTUdIC7MaaLEB0xU9OcLYPqQvEHD5PbF+Po5gUSN+BMP0X73mX39lH26t8Ovt6kCupfdybg
GQe4UhimBm50Mio3ik5Bb0summx5/O+re6aYZm3rQML10jb37WhxdHW8JXYs6YKSrUdQ+MysJ9Ln
EBOrV1Zw31RPJXr+O0nPnWwxgpss7LgoW1rg+WLe5wC8bV4aWRWMK/FHu/R2MIKS54PFyQBCPB0w
GezMYY8pF3txeiRQ7GjyZgoI/1DW0CHbPUHRi9hKVaTVgJpRXqfji6o9NzXzouxTPuvvtYngHPqM
EapaqWGV7IepnJw59tVI0m/1D1biTYgQaGvdnBvhgqdRmHMIED/24y+54uiDlx9fgc7uJxnRhkQt
REwOlpIeE704s8pSYOD90QLphRT5gyvXGc2wBB9pjsxsBxswwYDizh6Xx9+4dcGu83UguBX3yh3P
9EZ++kPinLcN/duOCrZC6cOi0KyK8y3UT+au3sflrt0NPiIBN77RwTz/87xEiTqKIB32VMRtaaMZ
jKJjZYFnMXhPx+AP1u68INnBCVYjrNo07EDp7Nr1cxqlDg2uM0s267395nzbPsFowMDncxPgchUh
ubJKd9YB81c/1R36wlRvyWcHLJ2Smya9BYIZic2R1EqJlQEVzZ048/fBvrZdywF15gEviP1/20jB
gMSNkiomhYqAGPIpaUqHLlCUXpb9kygGFZJ/QClbWMBLDkM+uGH9PxVjcV35hx7JKm5cpc/cNRGh
g+lzHOcN3GMZW46aPdP4cH7DZAJ4vLhyi3Fl6AmFrfeG6rHunnsq8Yey7wvGwoinsgXxF5+wy27N
Ljkp9rfzK/iH3Ojfek35T1gtYdQVSiYDgQuHWCWIxgaKPgOOcQ92+WfZMN8/pA7fxAmBhJHOKYaJ
Yf5G1wI4J+A58EQ9WkercwGu85vU/nM8gnhs/xWdUcFCFLSO0kDDOal3vFucHIKf5t3Mk80nWaf9
tjFimF5R0csLCs33+9mleVFjyBj2vftKui+j5WdEBmL4Dw/9NyGC3hlJVMezAbvAAUiH41Q502um
uXQVQFch6AR2uh/caE7ih560erftSd6kC1o5KYlqxgEQSdpfGDgFKkDgkfvuNJ04kEf7Qxbk/oPO
vMkTVFSJB+C3tXkMtFyzdHgBD6AA1s/w8je8Wg5MdGmTxT+Y3jehgqLSQenMZcY52tWxDi8LZTdp
9w29W7Jjrg7OUmvOBINlV3eh9jLLOvxkWiQorGqCIpnmsFyh+hwtl+rUOJZMhnRfBZc2Gn1haTOu
fvjLfOCszzketNrzcIrYK8Cy7WmSyHvbnr1tquDPCMmGXmMIHe2hcAk7lXTyJPZMtnOCD6Odorej
he4wvXfaJwKkd0wp2r7pj99GT/Oaq3KnSNld/8GK/r0wESejSjN7qjJcyM4ju/iCHKg/YxYFEEog
0JMSgUkuoEjV1y9KMgXd6/UHIaTbOpiA2IPohyMc4QFdSrzcdsj6tjjB2mSzqqhGhKeLTjSnK65I
+GzX1MnVB4rX7vnzkxyfiJUxUqADxA3h3YuHRr3ENKhjY1jlvBCJGoqAGXVRkaQzYVCa6mqMwcFT
/zovQGY9dMF6jOPSsYF7AQYQAHJJDuDJdYYGftUENrXifYYV2rDejkiwF8bw13MpL8BdcUqM3Sez
oW8iBGvBpmIGFTaWVI+DMxX7mMpa3PmP/BiuvUkQrIOWtotBQ8SFGiUXaubnpPN79mUMJQkh6W0V
bMSo2izPdSQAOKPicARweOuU3+Zddiiu2ovl53llkKi0SNvHlGLsaQqjFzXB8zjejKb9S1UCieGT
SRHijjGkSJ5UCHGi6qrOTsZQOWoie5Xzm37mhETOvirOB9XI+APBUG/tqvS6unKbojwV+vKH2VVf
gxz9NJOyJ3h/FX14zFTFP7+bsqsl8vmNqUWyroA1amBqIwQDVrmzfT5JghCydbM9+Y/nx63JKkIu
5p6GVYMgnJBfSeOTAXkcWQsi/8a5jRXsRVWaTT90OD0t/0Uaii5cWSegTD8EC5GofWuPvPlFR182
RovAJuRosgEwyQ0WifvszB7V0IjR+lCWmIB4GpUDWbhKfuqh+relMARLgZZTrEaFlyjYDXKdxTzu
I8WQaZrsUAQz0UWjEsXAJALZufLASyfYvNCpMPdg7LorXs+QdapI9k+cMjW0iIHpFaaC5KpfWelF
rZvfyiEzHN0yvP92kUzBYpixmds9g0E3HT4SnHnxKb1SMCM1PJVg5o5/nJcn2U1x/rQzqzrTStxb
Y/Ja5UiU+/Pfl1l1MQW/cJqCjCePa5CaxYfMmw7I4z3Ux3wnb9OXrYb/fWUUMKCndIWC1Uzhha5c
KtKHsiTGMwWLkCWmUUUZBADhuY/c12oTmCmHxm0x+bC3dvOhlpXTJIGeKdgILR6CNEFzmacFxAJx
+vyzJdoTIQrGAu3SuLWzQpVooWwfhaii74C+sPB9LG3qj2y4mWJdYixkHsMUrEWnpuWiDLAWveXF
19CMneJX0U6/skA63u1DUHyeV0XZogTDUcyT0Y08kIlBd9eaPypZ041M18UcPAihC70q8ALoTxOo
gPt9iZvLx0PK2+Zz0C9vwaUlGIp5CrvUrOAAQ/tam05svFBkeDnb040rGTzyWN2nbGzojJ5/jkPb
Hec/pkN1iDKn+E0L3x8SV4WVupClFiROUUzGF8QqMLMJbLCEhs6sJl4bfVfwI86rg3RxgrEYjRrg
KQ3quGgFKS713RAAFax2DR2ZNsuJl117zJHDWCRxrkQNxQQ8i3U2lBp/S429S0l7N1NT0rbLr86H
uAVJLkDNa5apMkHTk7BZ4oBP2Q7lTTXvqXqrqReled8TR/Y62DyrN1Fiz3hpK2XSKuj3MMcahbT8
JsG8d1jKAL9lYgRlXwoQ0RQZIrGwTpwGiPrB18j8KlGIzZNZrUXQ9oQMWjDzRolhl15zJm/l2vAU
8FoFDse2z/bS9snNyGIlUcjZRdWcp2GETsAodqbeYXt0UAKWrjH2g6u+8MQdMiYOC6XHtm2qVpIF
5Z9ZrJFEQy9W6/+m5Qwqpx4BiAdYVLT7Z8Ph/ObK9lZwnGrX1GUF4F+3BEY7wDQSSQ5r253YtmmD
9BiIKWKKIlEJ+JUjTDgml81le02c0Lfdflf9T8dk+b+YZOflkA93bCVP2MAyB5TxOOMaY9O85tju
h0MPiyHv39ncuZUgYecaivmuEZw87sL2vf2zJl/On8ymsVh9XwgvEtZ1c5IDgaQmzxq9aMfLonPN
YHC74HqR4ZXJFiMEFm1QLnZGMbNMlBvWgZ2rfji/GpkAMapgSPn1qY7m3eRrkZwamdeQfV8wrXow
zMOYMRQSksuof5qIxHRLvi+mJVRFz5oiWjBEPt7WZuKo1eSc36FNU/p23iLoFY2Bjx9EfGwcFdKh
xThh5Srh3Xkhm4ZtJUQwpb2RVEQZcQzFUPlR4tD0ihR42qaSwf5tJ74SJFhQ20749AiuPYdC0NCQ
oCWe5fG8A9AvLxQv3Om382dCVxMoUzqgajFTJ9KWtqQNgRyMu29dVcfuJr/Sbg3dn8Bsx/vs7SNS
Lf//7VwLFLazLtOk0xkiopjsp3hnNDlYMXc2wGDPy9nSjbUcYTdpgGJzy5H4mulh0g9Vs2trSfFU
JoJfgFVI2WBm29Rzrhnkl7K8xMvkJOGv88t47eIVjfN6HfxHrIQEoVJXPcYEgN8VHooHgJo8j6gB
fOcletON/BZTEV8bxbG+nBe8vThwXzJqGfgvWIdcbfIsCtDUVledo0R4z9jOMn3ClZrq30LEQv0I
vpMcbTEgoACa02IWDv3UM3ctQgi3hiWg+dBhtl49mTv9m+FPB9v2k8wxT0jrHdniZNLq6ZblW8sU
dDxoKcsNiyOpXKHHAUOxjn5hAyPByS+1bxZCoeTKfPxPxyVCG5bTAkQGdEO6enJpoFDKu9El0f5m
XLJelqDvZBpn/phG/xJ6YUGwUO61Am9C/U4Fq1D5IAc1lOggFXS/0zRQ6fFBpxwc0dWwT5vZ7SOJ
ofiHG/amhELUQGLDGobwz/DHcCMwNxu34T7QXGdyZ6/bZ3uPqLvz5yXdTCF8WEilovcbm8kroxzI
X3EpgrzF5UOj/6KAuOXG1ocnRBMzpYE1vh5eBjpnPt40GwB05Z0Yuot0zyuR0l0u7Vvldvaj/Xrb
XcGOZEkWhx0/w6WG0nCwicHJqGOBikqDh5ErzWbVebVSEbRrqsKuNznKZ/HS+yNqpHgJA+DCLUZv
8XOUaP/FkLjkxouQIVkYNupcI9bhITRn/0brseoMToWyOgx16Y0Hu/clKiS5Hh+QvNQlJR3BQq0r
A6CLBHubl2685+BJ7SMfWYt3+vN5oVsh9npzBbc6prFdVQx2piyGi2rchRftdBowhcqGh9b8DDXs
WppgcUywCufVBGlNexy63Fm6UnL7t/fQtlWD6owSXbiGaVG3ilFNoHtDJ6sy/1SC/qYrZOCL/Csf
L8GbFOHyxZTVc89GPFFZeypo4y5F7iH9v58YvejR6XH+kLYWRVVNJ7ZGdZOKCD1Wm6IhPVsWN0JI
krWPI/oj4+DHeSFbBoVaKtqQGKAYMe70PjCJSVUGMcWDv7Yqd+yeZ4Zi3JeYydIy3ECIe7eWo72X
oxTdVPRlFgNM+zAvicuUxa+A+ZB+G1WUvMufhh6755e2mVKgFqRqFNEPFbWC2KScWIMej84D0BbK
cRjnXTCxAC7E1PlkL9BanqAfI6lSq9d6TJjqbnjPCWs48NpkOr33G2xbVgfa1JDVAgWrjNpWqtI4
iT19+Kq1ThUHzqR/Pb+LW0pPbROZO9OiBLkM4eCoERVGHwOOr73UzOuyOc7J7UzvTRnjw9ZimIqh
CAOoUGAqFWxSVFRLM5cGwgRL31tjdtNBP1I1359fz6ZWrOUI1igoe2KU6Lr3uh0nesCA8OxxjnPe
hIP25lyyf5uByVoeX/cq9G/YNFnWgHVxpBOqwatkN/kdOzZ+8FK33uCrHtrvdijEf2ahRNOoauiW
jq7G94Lr3pzieGFgb7/joHwEiC6Y7ztxFBl5+mnLdbKVMGFX8c4I1InTdTTGT01/icvjf1yNsI16
bzHTGlHU0h/yp99V1sGJ+1fydljkw3lxm8vRNDDDwfIy6OP7vaOa3U1zVcAshlezfl3IJnY3lX31
fSFabeppCMq8jD2SfIntp66InCSQEQptC7FUQInr6KQQ8fiiYRwKOuDqxmDLzZv02lKsF1SrZUx6
MjnC2QcZHfRShxkKDEcbKzwBvcGWBvhb+U2mva1GOJIJGK6tkeS8dw6tiOiday7KS35poy/nz37b
QqwkCYcTAsBkqMsIY8EP/OK0e+bNBE3HHOZGTgy4GemuF8Yt8MpAjEVrG/qU8YUNHtr03CR1UWeK
bae+nBHoKkf7p13szi9y88wMxBZgUuJGVzAOU00QhfG+1TD/xfTbnB6mwT8vYvMOrUQIaqHlFkov
NQX3BBt9moUXVlZ8SgTnTyKUw5KLzsnSwW+HbJvbNl9a9Xaav31iCXhvWxYxmPmBaoqoVqVnJmz3
kDyr7VX/GQoT9vb9D5kTo4NzjfF9A2CLmKSvX87//i3nzSydEYBv6IiOhf0J6zStEqIA7bwmXydW
nlQMUYbWcIu6xJWWjt55cZtKtRInBHmj0RW1Zs4hGCYqJ+4Q15HvumwsZPu+UBWhiG0T8wMIdlp0
85RoZejZ9ZH3O4R+dwDEh3ZDGoee+HM0/BQ3MmPwBIQhWP4ARGgo1JjYZC5ual0M9NGYJYwjm4mE
tQAhdrSCxZrKDq/A6Dh4s49JtlPxldNPddfqwZZ2Im/ezdV6hMhxAKQz6qQUUY+2N+pvSy1Lg3P7
Icb7q/WIQ/HFAoetDFUIeqvf9E/5fgAVePZk7//NuPCW5iFChYbDNduGKdhQfexse+RdQ4WeHsFF
6HXD4s99KckVb23bWoxwSoMesyJlKC4H2UOXHNJacoE2Xc9agHAuWdD3pM4ggNx0XndM/ZL5xjGN
QX6a78xS2km2LRBzWhoxcZs0W9g4bS6DuUsMgE0g5cGdT7nnqQe6L/xCWl7ePKWVMGH7DLPTMIsM
5Ct9shw0d9nkWdFUiU+QLknYQ61D1rvS0FYz7DgOa+qzW9M3HI7DqniyHp7tJZngEDaheZbYPGEk
ZlXOMYJsqgCbB7N+iu7ksWRJMiFCQFJnPVoBADHvaf2XNIzRcnXZy/i9N82qrb2tRNCEOSZl13Mu
KtNZdkh+OaXh2PdR6Q0ucUERd7MoTllKFH7zQmm2ausmahQfiuTNoubtUA2w5cttnD518d15j7S9
KhDaWKZhG8aHAkhmDJOJ1BCaS4Egpu8wlV7vMRbU+By1sAGqTOEEbi6pmW65XazoL6GiW4+0lpV1
hga5cW59TQmvJpt+aeZwT2ChmtiUqMfmJuoYkcVoLAADxTxH3bRdzwJ7ceN4cmJQ3dvhH5Jt5J5b
NOf2SoRwc1OGTNTYoKrJodHae1DxetqRb6H1tZByMW6q+0qYcIGrLC50oiY4swUIDIU+PemZcbAS
Ge7v9jH9vW9iaZv0rIjrCEntph8dTf8aTs+ZfaEut4TKxoI3/buNxAY4q2BpmVjZySe9BUu7jfLA
w1I68aHe2/fsElTTfIQS0z8/pDwKWx54LZFrzepZEWhTmus6rtZrIZpDun7lhQIK/6s5xZWsR27b
7K5WyE91JW+MJuM3nl102f/5agp26fF3ISRxzyvkpoqshIkWES3kmtHgNsXtro1finbHDFkIs3mt
VjIEg4hbhXs8qdw1FkeCodfaTR54fcdyJn9+iE6y6Rypkgi3rFQpwKea8feRdcfC44OaBTiH62MG
jk7l8RObaIJpzER+yLJEFp5wynG3KDhYMKq+jJdK4GfmZ6qN4OgFwjxYzg1Q1rzXihLpFbviyGQc
FD1vkYM1DK9zME01+RjsNT3bW57PL2vzWq9ECrsYshBjoHw8XSGeZg6XBas80u6qID4Zlsw1byqJ
hbw5BUC5rotJ+j4zY1Xvczx5mquJXZsy4B3Z9wVFN4yWv4AQMgX21yVJdgGmac5v1+ZVsvDLdY2Z
BCne9yc0hVVbZg22qy78RPlGJsdqZVqwvYo3GYIWmKmqKkoAGeNpdjEKDBjrY4DAwviW35ZedYW+
IirLf8pkCmpAtQFcFHWHJ4HxEg+Jmxbfzm8c35gPPnG1cYKbok2eZLle4+j1n2CJVM3ZqSiACh7O
i9k2rG9yxKdUXGZmM3R889BRxKsK3Vdug1570j0iOSqJNohz6VlAurirYBNapffixPDmJvLJPPuS
RW2eDqUgsQIOuAlqpvdaB2TaJIhmLsfHa9dFPbl1jWfL6z0+bz+3rnUvQ1zdWJqJYXvgLlmAHdfE
SsZYdKwdA+QNlsh8SvXoYco71LNljaUyMUISxLTzOKvsECtrlFNvYJYgqx4qNuzO76BMDHf/K3eL
Qa24ShTkw4Msctj0rA8YB0sl4fOGir/bMn6KKyGmBeT+JoabNVJOvoDWF/2eKZnT2p+YtYUkPKBU
TIciyStYCNU0jDwO8PClpubMWuho1eEzG/YmQbAHeKgFRs8taRWcTOOqWQ6jLAba3C6GcqOlw+ch
vf9+uxRgS5gIuhRX411C6QUDGWn6nSI5dX4pGx7OJBrTUa9F7wwY7t7LyTWwWUYVGLma8SHQT1NS
ell6aLsHAoDR86K2YhKQb5ioyMF5Aw1T0LM2VvsyNsBPr37nLtxw81O+11sneMD7aW97slavzbWt
5AkqV2SDmoMZcnHB6+D29T0lqheGF9H0QGSMLVvHhWAcbZPA/2OWOJVg42kY2AGeaSjCZOHPMP1p
sxGsshLF295CpJCRIkDwb3xQi3KYFFolGALbqb8Wjzixn9a8rcRPH3W/ASvh/jOHZtkWgT83+ere
K0g2V7pdxmhd0/Yc+Tbb5S71l7vfQBiYC/spkcfzyIIrROgAwlqKXdRA1PJenrpkzWCjldqlvD0I
IKa7cF/bTgkMLjlJ6YbrgDBkq2xErYyJKau+iFDPwKvaizA+0mjLKctk7a1bPvedDMFYzNaCAuAI
Gfy9y9NiVuK8vMbhJ8XTJT53W0FWKxIiCbuN4imfIU05LDvO79pcqLfhcfReK05+/FVyXBuveVxn
FaVh02TGh6aPCq/C2WpCnurhI528z4lDX9hI+oU7mdvdXp1NVTRFq7zTRLRWZaJUc4QQmfe+qqUL
bG7PwEtU2c/H1AsfYOw/tb43icLpIdgc0nnO8HI78RJ/vVdcsjfx8FUxNSNrwti0IqvlCYdnRXVg
Zxia8cLsIqeApU8vAvTIa9Hj+VVtOXzY4L+2UcxWqGEMHKEkxdC0etDLk6KdqHI8L2IrW8bt/N8y
hHs8TzRFgISNIzeY7bhOvNDnOYO+dH63KduerHV9a1WoQJrI//ELIOK1k6otmgVTg164VGhjSS7M
gZ2mReb8t2wGxs+YAcpwgpKncEhKqWSg29MXV21+JKA0M2RgkdsCQOhu64hQ8CZ7bwGHWtEtrS4w
7RPuC+XiMz3WpkYQMJvgHlRR4Xj/fSugAOhvMBRTdsm+J9HBaAf3/OlvHsVKBFf0VbDXVrbZTrBF
XqregV52si8yGQTf1nSEqaFIw1uJTBsrei8j69k0MKtHt+pNeK3ObhM7qt+60yH5kfdu32JkPgfZ
giyoIFsOSjNQCrURwaCdQzgeXR8VDe4L539C9HdRup1jXxE3dJPTZ1Ie0ADTxLyFhYqK6HzLUaUh
OEp4w4++m68xRgyeWyd74nNf0Xf07cr6LzYtrGYy26CqjmBNdL/AqBn7oUFo2/qTB3A2XNvwqvIL
mFiEaEfpbm6ZvLU87l9WmlJX2ayX/JGYlU5oOfoO5cq79I/mAlhG6ePi97fs4l+0524qqKXpTEfL
go1yy3uxZTyQSJvw4A6fXp3y3kJFovOsh1eW0YPy2BXuiBng89eCq4YY22BolRFmo0VS/RBudHqU
LzM216SDV5DbLLubxu99mrhd+nRe1Oa+rkQJfqvNqnZKKogiQFDS0K8TXdvD/yYZ6uz2Pr6tSNjH
oG4yM+BlOCVLPIoE51xN+0mRNWdsisGmAerYxrNLTHkHaD2LkKZd3DwGCFoVnaryR0pk7Bt8Tz4c
z0oKN8wrXbRZq/UsguEdoRhJ0zjqcL2k38rW000vH2QdG5suUlvJ46teyUtawy5yBaE1ZnJjV/ND
wOZjDqX3OGVwipncai9F0tuK19YyBcscGHFLM36/hx3ZoRF+DyKV9pljRs8HRE/q/Xk1lB2cYCyT
mg50Cku8V6zCVyga8KvnjmMTnxezaZTx+EJvjYXQ8AMFaVoaTU+0Bu+RgV2VNLmrWLCnRb9Phsrr
w3k3LY9L2DzOtO+cXrO+nZe/5bLX4oVdnfpQycGijblD4BWUO3WWVAG3tnH9fWEbg5YNY5DA16lN
4I3VdTcCV66WvR3UDf3X8fYymWnzvRSkRPqom1XBdf/IWdnyPdnXGPoNPVkH9+ZyNANu0kTi4QN0
eRLEoR7oeC2nYeNE9KQnp9CUtcFsGVt9JUS4zVPUDY2i4qnMXyaKE4GH0BpRNEg8dCX8mnc6YNHS
Cu0whmzScIv/AClwaqGGD6p4TKK/v9hLjI5+U4W5Mh3As+MRVh3mHcdPkcHnbll5XinQmYEQ6EOv
yoB5VzOtZkzx96U/geZXM5RdtPSONJ7nhly0jWtJgj9JatZTrYOtKtV9tnCIXqdvTzN7Mqdjb+xm
zLWcv1KbkQgqnAYfQsUWivxsaES1q0FF9kbdkxd91++t28EJIqd64k/ZzNUfzwvcvMOGwYzXrjNT
jHxiJCPjAZAFXlx2Dkmi25hkd+dFbOr9SgQ3ziuDr2b1YNUc73sc/4+071qSFOe6fSIi8OYWSEhT
Wd509Q0x7QDhPeLpz1LNTBetYlL/qe86I9gpaRtpm7X6wGp139QBNqjYh8tiNjV/JYZL2ZAGzXoL
RU5var9LM8AGq91gpK7ZvlSaAJ9te0W4zID5WUe+hov/1ElskIwipTd2hqsAlRUsGJUlKJ9urofV
k5CLgTXx1ybHmKRm7mDJXdmdyrpkXSvKsaytA+bt3bxoz5f3b1PXV/I4XS8yaTAS1jRgZbRtrvSe
pLmfkVQ7JxhrK/yJlMMtLVT5OY0XS/JsYMdLgqvipmWv/gO/sbPW6jVQhLw6R296/6TlP6l8mwOe
5vJaNw/wtxzchv9UyUTpK21JISdtbuvpORuBpmcJwzPTuA/eA88YQ9dk9AXxrU0ZKYqupPXiVb/q
KwYoUYT6IfXaX3owhpLfCMLlZs5NW8nj4vEy9x0lNjSm9lkDUsEY0ONz5zP+PbTpiBoktjfxfXlc
4FSQRKzlCK5Kmx5i6o3Vs5aFnzmndxGcTkrp0hMSz4sXl7tk+mnHpQveVoHSsY9cOiZO6aa27Uez
xTG1ueZQF+fYPfWp9TOmVvXFjhXGNBJTgL8STTR2t+3u34+Mb3RyYlXDLA0CDDn8wwqjHhRMoc4Y
asH860GUa9t096YKECGwfAI8kovRWRRbfdnDyHM0pSU3vfZw+cC2dXAlgHP2sZFpnbYwAYD8rIPl
lI67+DDuGBxrejM5vkCeaEHMBlfBJZPmpa07BBc9jPdThoaPzJtAvzV7/V+xV3vW5ArJnrdlot8O
nZiI0jwmQK3UJUkQK/149tNi9lrggwmWxf72B51Ey90/Ini9QEVC1eHzWUJi0Xct+liTQLvG4wxz
hSzDA1RnYRJk055XMjndAPQ9OhmStzJ5eWBtn3jfevUJOIXgriBuspv2naAdePsFs5LJqcuwDMjU
5XjBKM6NNB4n5YcE2M8xCpridZ4fI8MC//kNnYLL+7sZW1diOa0BtGpjVnrBYutttbhmj77T2nec
F7wEBKFmM2OnrWQxbVpp6ECSfpksHKUBwiLWFrq8ZOd6X33JXdYWSvex7IpgELb9ykooO+uVUPUN
m3vAvrbohc9fO8+S3fbbEnZXc1jhNll5n/Ms7xrLBR9lqjBqOGJL4/yYkutcE0Q3kXZy0aYpFcVI
CmwjBazWSE80vl9qEVGocN+4gJPpUx0nGp608bMZZvvmHP8cAHJzM+7Y9RuwXYqoFL013oj2sfeN
48IPhjkB9dvjqPpgAblAsZs7bzzJxGUzlbFXHgGqBPhsYVpO4MV4fABZMop5IDD3frlW8tLLhZzn
giPj+0WietKcYoKftOzMzVBZJ/QpHw+XTVm0DM6DqJEsV6WNCNoOu9S+0efvl7/Ptv+jJ0aVFNMy
wAbii2/pVGRmP+NVy4pvXZiFEzj2eiH24/brmVVj/5HDaZ4ZO4RKBPqth9ERxBn+d+XIdM4Q7Jdo
Pez3lWew9FwxG0YKo4fsjZ5iPWYgC9/omx7WUvF4xgvGQmfKn2JKiXaLNeLsqRIO9eJi8N9f4nOv
0F00CM2WHfKHQ1pJ45xPaUd4uLAGAfsry9+DibNwTV87Aqf/q+OLLozbXmIljvNFfU2NsVPeorPk
gMuP1UeHwR2+I78Ch+78mF8vK+Gmkq8EcspRVDFokAzgPefdgVZXmSxKG4k2kNeKtKKJjlsN+h3S
a3lXBki4TcBhma6qm/hBNNK9eeNGMwfaYXQU0D8ktjXw7doENuUQtERZcvtoNZLb2/25jdJzHRNg
fWVyJojE25v4LpX9vtJ8Kc3VsSctnGp1GrobhYouM5v+brUsTuctioZnbYZaKDfds30sdnkQH9t9
BXzLHXuDERBkvIpy25tC0ciB7CXry+OdbEoxpJXMDbJumFuIJNOzmzs6/Lysf8x+PtjXSgjnZKel
kWM1gv6ZgLUk81WBxjzrqCiigYLNI1rJ4e5lhuGk3WjjNp8ohj/0zq5Sov3lpYj2i9OCzk5q05Lw
aqX5w2KEbXw2RIogEsF+XymamtvFrOfILhij4RtdaLBO0PEz96HVVnEur6WDLFvs4WM35n0Xd+7c
jV9kKREk77avJys5nK+LF8k0yNChLtm65GB8lwCpSwI0NWi+9XXw2fy442sHUWv99kNyJZdzeRMd
VWtSMXfEOrAYXFl/NF0G28qYV0RGtBmtVsI499dlsyRbBVpD1PK2bx+kfghmOWy1o5KaAv0TLYzH
19Vx4dMkG4BMavg2JuYRPztH++pQ+emNCIZBoIoO96Ybe9prsQW/7hi7yIF/OEzL/WWD2o6G75vn
cM5hRMfDYGtQd/1uwUkt+6R3+19ICyEUEjDqiciNRGvinES0xEk9szUNzbWsKi5RD3YkzMxsuyJU
rNElp+JQOJVomh5z2BXSyd1uxJWCofYX5zicPdsFgeTeLjD2dnkjt9f1WyJPSjBkg5ZaVrZ4Xd16
g3TtVK2fCBMm2678XQqnEYlRaHmjwv+1YFZm8JrmDHiGfgegBLc/l2d04/vSrWigbyvi60DXxLAK
ukeA5/unSwTofGRNcoGIT6+p8ys3p11sHhXQbdWZX1rP//87uZbG+Q6105WZWDg7azqpE3oPl2s5
MQTXic2H/VoKpyF9X5dOLdkoFB5ZyybacNCXKu3iK+anpscWU/SiyteWUq5E8pMMsTRJxiBhYYl8
W4NMdD5c3rhNW14L4LQjRrYaffBvWk93Gtpg0ie9Bnr6BEePQt5ZEbHLs03ibxY64CEwG6mgOZof
Y1DzGYNGTB3JoT1o+wzV1+6g7kV+cLPrYC2HC5fqqJAsVYAFVgJa6rpJQeeV7uKfSeB4upsdmjFU
96Iu4i2DRiEPLUxIhTsGD8jUmg6Qnm3cmtpurxLLbeZT2iWf8Bo6+svR9YKrLXqH/7Qs9AAM7ZAj
dCXdl06/ttWfdi8okW+v410E5+DNrjeHQWK9vMMRr49YvpZFHHmbir1aBefTp9GRW7tE36RhEbfE
jbkcBDW7Lb+33ifu3od+KEfCtAfmwDRURfZRm4dl86szUv8zJrRaCtvN1e0vSnJSOlkOrtKAjUsn
wSS56qHzmzc+ZbApizpAt41WsdCGjOFleFfOEdE6s6JsRAEjytyiQP8462JoJpcRfWIWHdkKRCth
V/KmS3+Xyt9jzAHNFLmMDc0PBsJ+l7nNOflGfwxf5KBE6B/c5WHEWPALOis+o/MqEFksjD5hJoSL
JpNTde3kAC+JoKyFvLUrzw+6/fqZg8S8MTrWMOOp8W2IEqGYmJaBftftQGtrgck585ZQRosey8ug
fie4GW6amcawUUxLNzHq+afiGNSOdadDPImnJ+DOuAsGknSAGAmWxRzCB4+7EsMFx2K289p2KkDk
Km4U1gGGUe7JM8OuRePV7rKwTbNeyeI0E6y9tEx7gBbKGW6Ft91niNJQXf13zwAE9OeeLXEmKTPN
QDEPYzPRBju90psZeAsVimeJJNi7y8tBx9Wf0oaiNKOqc9BvFYXSBCZv8hnIxT8WxPlaBjdVjxoW
1IFcCdfOwLpPDyZqPmxUSHQrE62H87rN0rbWEkFY390VqBHPgsCx6XNXp8Pkr1xha/ZaG5sLyGbI
UZP9eckBXRpk5O6ylm293tZKwHlcqyiazmzgDtL0gZrfdFxnZU91nsxS1J+wuWF4DNh4E6gaspvc
gvJZN5cEqHZ1g8rf4tJhEri27YvKSgS3Z4Y9OnGmAaVteTDDGeWi7gmjMyhCKKEC3IH+Cfgoos40
ZdOXr4RyO1jKplbUEoQynuN0j/GqsxKUvoI586ds3KUoAdKr+QxAt/EgZMPajl8r6dzdrK2HOFVa
7GpypR5Zkh18KXvpafGAU/yWXLisLpt+diWO87PLRJDRKKAuMwof8ze59+RJlE9livDBya5kcE52
rrNiqTJsqB6yS0B6bF86zOzgjYxc+3ACNeD/tibO0XbdUGRDJyGBoT6O+RfT+csW5QDZJy4siR+f
Kcc5tXKwxmJJQOAPslALmVcSXZpF2sBDri3R0AMt7E0XlaC6H8B6Hf8Ef9MNo2Ihuiti3RVZHE+2
adBBl2iDhQ1AwXPRZ1Uf9F0R1nsJcMEH5072xU8D4So5T2JJEXFGA1E4uQLjlo04TAL90L12fndF
9uJtFSi9zrmVXBomeHvQLbX2XSSF9nBriTKrm5ktQAQBAwlzyApmkP/0jp2eJaXDyNJ6X/uO1MLR
AWpU+za2IUZy33T6bObJQrwE/CJnxWmTtprdA23Jah5nmbrxcr0Mr1163wrx8jaNGQsyHR14eRjA
+3Nd+Yhu9d4m4PcCOQgwkHeFl3qgzL36Oxkput1uBhn00L5dbQHmy22jsQCxwjCAOjqTAtDVZexa
k/3jE/5iJYO7ZqSzhhKWUeJqrpB9Z1GvJORKSUU8pdtLsQ00tOJ9j9mPP3fOcQoNzIMyUGaUc0VO
kqgpYPOCAdzaf77/VlRdXTB6dZEUlQA8rJKR30zlHU13S/laFoLSzqb1rORwR+JI+VQ3GoOZXA65
kmO+3rNSAd/VpkKvZHBHEi1Fa+uqiYqpGlpV7bZJ7EU2mg+cv/pUcPzbuauVME6l1UFVo1rFgqT9
+AaTp3Ve8TN9qnes56B56LPdcBIptmgXmbasTgvzbGadRyoSt63tG4ruLZV9HKPGu6zbm6V0HW4B
cDIYSkeD+J9yar2w1ErHNR2l9JBVg+uTEdpBexY9b7a9+EoSd3PJ5Ha0TKOBx/sy+vKOvbvLF/kw
e1I4n4eTCFtk28Ou5HFOb0zsyTboggLIefYlN0e7m3W9HFkczkPhrZBp9YeIv5LGXWJKmk1DteB5
UF7hveNq+/SshVKoefK+E1SzNh3FShTnKMY2t1Wnk4F2Gb3Y5lOrBgKd2PThyJCpCoD6QeLLCci0
ONXnlkESu8mIgbsO1wr5dbkeAj0ArCGu14K3z7ZuIBY6yHqbMuqzf2rhUhVxUhE859l9qfOUb9W4
a4BWruy6B/ot8uJPZQJXAjllbLpqiPMeyjg0wYiByTI5ZMpfgn1kXuiDTqyEcBqYVeAh6Excnqdj
FBqRmyHjrWM2M4vcwpdPnxtFB9jM723klLCpx5zSBvwKLEFMMVENALGzdlx2rQfY/lfB8jb1cCWN
UxOzX/oyZ0jcDIOtuh5ChK4QWCSsiboPp5N9L7SyTa/4LpLPo1F9MueWpTAM1wQnK7q2T2yRDSgP
6usxJMBLEDliwSr5qqBZVH2JFlNE/244plWxTwsR+RPbqAt6whcFMSBvkqX9V/vf2qb+L6+FzQvA
avO4OJZrk1xKLIOhjF/a+XumPM/ql6SXBc+rbce7ksOFrhGozCVIypE9PkfhUrokMG/bGoRBby1a
xNdEbYGiI+K8R05Iaw8yO6Kycmf5cbYE/km0c5y3cKpeV0iJnYsHy5WUnQPaMaX82aAT8LJNiVbC
eYzRKcwGzRCYMKLNnmjdMa0X/7KIzfTF6nQ4HzHVZSnbwyx7ebtfltRVlvtiOFh4Sc1nBw3al6UJ
lYFzEjUZq0bOkdZKrvSj6WmneZ965o1xZE3SQjD9zcj1e3EAG/kzjihdoZEmgbQWefw3OtnsXBJP
aoK/51etH5MomyBY4YcxgSGKaN3ob9YLUDsVNX35tvFp5db3wBx8EvUOC2KlLnN338rC4IVhw+22
GIRoD9M5e+pd1OruVVcG0YzI//3H+gDuaYBX1lL4ohmRLIzYWYC9Z/kuFVxny17ajchyabs6FHVc
bt9HAar9rzRudUsVMWzdOPXVsIZ/n/dLWB16j7rW4bJmbpvauyDOG47RgPWyC1vvPLZd0KsPl7+/
Harev8/kry7wkqXVqsRCFebSfeCpBG2thK36GWQ2fbVfnO8juj4OxEEGyByfgAsIViC3kL9dXopQ
BTj/12t0bHTyxlEx+jE6YW0fLZzZG+CSeMxyO8m0WhPnBVVtNLNGx5rsJ5r75YExz4HYVLEw6sZA
6jH5Pnz71ETYeic5x5hlqaw2Ca7V6tf0mTUpoNfIQ9xieA/kKErdidSP84uoT8ZGJCORNlWnWL8u
TcELWfB9jfOEqVUZZUaxh518mKT9nAjM560L5eOl5bd+a9wzfyyzhJYyBBgPS0BRfkFzkd+eepeR
143o/GHUP+VZ1H0m0kWNcxBDiWnOWEHirNt1zzJ6coCEfl3+co49ij7Zi0DzBVbMFzHKaqyqmuU7
C4yhg5fz6Ly9htTX5b6r3OoR9AJosRN1N23H6Pe95XyH1UdR2Udw8Upxo8Z7O3tZisTtku+G4bfx
D8Eat4PmuzTOhZilVdoOzhI7OgNyD91bs1e/tCARxkTFV1YOfxRIZGd0SXc4fzJGdpU3LQiJzNpj
7ErseTl7+ncVz8s8NHcCcZtv83d/wqc/51xTzSiD+9JyL97jaR46T4OveXMIAC3/sjB2NJeWxnmR
2kksM2P1mSl+THTZHcS9VKLlcK4jqwj4r0pYHhsb1HdVmJ+sEOBCu1I4qCQKx3whg0aTLoH+BIWu
ttnb6JNYhlMuh1T3ZPItzW8mes5lQfeJYAv5nC5wdGU9QbsE6EKCVvrSEcW9fEYCo+aLGPloqNWC
a7DXWKepuktsn5p3l0VsDuutoonOXS8aaVK1hSWm8ysV/VPGN8wOgdUpfUU3hKiAJjCnD/WKpZaS
BUQUngzGUtRjQCQKJPt9NAC2V8U1WxM8h0T7xzmMplpM2hIohbmcaRbWw1+DIRiwF+kA5yHyqMiA
1gYPSDD7B4C7pexEXoF94oKl6twtYxjmsk9t3DTpXffLxKjhQ3uF1/0xPitABnZcGsi+jN0TRTCR
XM5DOJGjgdplgvlamTuUvlkAwV57nR1hble0iZyjaKRUnesKepEcpp2MCYuicZ3req+FDPa4Rqfi
XtQlIbq78Y25RE77phzQCJQC8dQtjY56oC2ePDXJFLdWMc7UUJp50TQDcD4eQLoYq+bB7DR0P5lZ
t1eInoZ9rGaBwCDZcV44boO7r5A6HjPSQqPUO5YOTrz8YXouwMhYnzpfDpbOTfYsTVYJsrUCYzG4
+0pPR4Aa2TiEadR2YIwNS1rspvpzldn3IMc3UOb1UCd1Djmt318hige14i0KUt5TgHkavwLIkex+
9vX7+/JgMB1cPXMiAOzZU2Ux7FIEI/SJRrX7HbEcc9dm7IpsR6henOspUsNM5hk3B1kPpIe/i8/K
dZF75kN+LYXwdkdRclp0gJwrUrp8rFoJ4WiWx12XKifgfQa2qgrKZoI7H9+nR7sEM8E9uhLMIsyH
c2vj2ncybMkdm9jNBsHzQLQozgkpdBpTR0V46rPuZiL0lKXITctCkglBaDI4F+SoZGgTFgZZzxks
PoyfnNaTDywdIx1MdS+wcvasuWDlJvfs6WONJkMNKzBI9mWmyZ0ZJ/spTb2uQqNMMh8WSQpMzOPQ
JhK9iLb2FDkDjJXJOgDoeKQbK16IpGlQlPyKeRiQTwDKNwnSUDqzWZz26/8hObMVTFYy+WcetZra
sVoHoEu/2MA8cv6BEQF+mV1vzZN5o3i9Jx0UUZ5y8xW2lst502XIujlKoa3NDqx4z13Y7zEAeTv4
yT4LMsUTHOuW816L45zohAdDqZL0736abNc8SfcoTIUMwR8DJuibJSEQya5Fua+tALoWy13idCOb
Yi2BWNlGEAU2hqaIlGbr8bUWwflPYymsZmoTeJdJDYkx72ercIGQ402DFuZldENbvMbkwh1iNchs
44j+jhfiiLjmtrzP+m9wftXsGrR8d8hWRXQvdQ/dHJR499UPeunOw+gKjlO0aM6lztEMTPkY2oOK
yrUWZMcCEKn6DcA9oa5p8L8eI3fTc4xl0tSG5RTrWyl9iURI/ArzYrzXWe8e50176Y0GAnrCeO1Y
irQ7pz/jc/HFuLa+OmHrMuTp5XV8nYO4F2ymSEc5D6vEZF7AfYqHhny/9FfK8Cg4rC0XbgC8C+3r
Kmi5+VbrxgQ1MVAVGbxK88xG1vRHluKJkYUrz6LMx/Zq3oVxO6kQrelGGVSRxdgGLbECZ6xfLi9o
200DBJJxN7Ixlz9vLKMB3etLrGcZbW/p+2uniINOyb5dFvMfLvJdDqd1iUxrShN0cMTP1OsBiy/t
GrRBvzUCIsl4f1mcaFXcxlGZNOiBx8bpuePFBDhkFpp8gstCtk/nfUmcrgH0xnCUGQyvmEgP1Xr+
KSXm82URm+UNkHL8ezw8mk9TJKm19Ng26uWH5Ades0cJLEFsqmpfP8XCSQKhQC6UVWMSmcmgMZCH
eO98SwLjfoQ7Rl88U/FGdmuyE6xx65ayXiMzudWleaRq27cN5nXJoUeTXBbqNwBPZjV6UXgRnBjf
jqdMSYanVbS88ViruI8QHx3SeRLM4DKvgjLsJTzSROF622W8nyH7V6v1aflYLih9YD0Pw441wEYg
8DMf1KDwS+HchEDzLfb7SpgKSsw4a6AwkbPrwQQsHQZRa55QRzifMZVWhHYsKD7GyL25fdClO9k6
FcV9Wz+XWWhFp7k8ZepTYj1T8xOpkLWycH5EXeS4KXTcECTr0FVPQjZg9t8/Bq/3w+I8h11XRh7P
2L9SvarBJ+pFCvjhiSBnxL5ySQrnOrQmU0lVxrhKhW1NvW78i2h4xbWGD+puT9QowvbkgjQer6c0
izwdCPPx0rmIH6zWdBt1dqUW5aRMZM3bt5nfG8ijSrQgvgc90tvS6itWHZN21k6/gbL4rCVf9KYS
7KTNOY+lG5vWqLC2HpP+3Yu13JLmoSUvreXZvepedlUC47LZ2lfGlSWS3XR1Aoi6gezqtN7VIyou
tvU/egyb8xhRXztyV0IJG4zyyACJqWXX9qOg3yX7Ooyof3lZmz2dK6PiG860epqGxITT73boXWLQ
2k2oEc88oMB48/ZaAyKwsK6zfScATDOgi0xbBUDtn9uZVFOC9J/xNsH7aCJbAvamR+v895Rc1H5q
V1fiuF1FR7GuNwzDnkF5F6gUTJPL2uoYUY7yKnrLbDoStJGqKNCreBFxgZSio06bUiDVgGXeVcC5
N74Yyrkr95fPblMlV2I4/e9L0ya5zEgeY0rDpWkUT5L0wpuk6lPar1mgCEMvu6Pw4IVg5YmmtJ0A
2m0/GP0dBaRmbH+9vJztXfstg7/vLE5RDgBYhUqktadIpwpRRlW92Lq7LGc7hr0vxuKOh1QZZinV
AQN5N6PfXGdH5x6AhXfK8c3CYleEw7R9Tu8L485JQ5Wljxh9eQYQvRRE0rR+LAEgeHlZTIU/ePrV
qniLmvNcHhcFYAmduYtHy4+bRaBw2zuHlwJsFkwQoLj602rVzpormeE+91+6Z9XTfNYAMR4bpCBQ
dYNvFNnt5tatBLIQsPK6aVtlidFiUTloPA7GCXvolc9RULovf1d0cu/58jZu1quMlUguPg95o1VF
DTWkWpC0X81p8MZknzjnaAIaYp75KjlpDWbcos8Miq4k8yXGPpNrpwOkll/SGOCxXyRbtDamaR90
5H1tfEEx17TasJPpb6Zb3HfRCY4yyA5jvEF5/sxk8no5nNoDe7oYbdoDyKBsn+Jh2qlW9NL1n2lf
Wovh9H4eCVhReqYiVPKtyA4VIrz1Mo9wad+48KHPeamkA/at2zFGYjThTK6B1GKyBymUMKXI/vEl
acwoVkovZzFIDBg7ex+QRxXVKsnT/fzX32iSkTcLqswiq9aZY17J02JSGkYPvQPMRHqvew2IyVKw
mrvVFfVZGkqU29iO/is95PwIyUc9jYiKpuyUeBOgWsvWnTrLHcZ9akauHH9PFSvsSrfW7/M6uGzh
zIAvbS/nU6gOuiWLgn+llyufRj4AbL1c8u32JnbMYDGCNHq9LHGzWLPWUc6nmEYuoegF5p4+oNhi
nOlN8bM/sQlZbdfPLj2Jui9EIvnyI2Cnk6HrYBaslwWZRdTCs9DYmW53xRCOp/0ieNdsvjTez5Qv
K8ax0ZParMCmp3SlT+SmdklRtodEmXs3K+zM0zIhLYzAMPmaoqMClEjRW/gYEAZiW4HT4YK0xGcM
TIvIP28rDgaEVDBagfaDs8ux7e1mWDCX9jabgWTF3yksEerMdsx7F8OZo2HMkm2PIO7TgY5htpVb
KNeKCOzoP4z+XQpngtkwI6ef4fE0tG7zHB01PNbkByXsMW2PAerpJKrLipbFmV09OFqbaBi9VOmZ
zn6VhlV3ENjZZjoJs4//nhBnZwW1TNQncSMmB9Zrouz1Aw2UXRZ8Luj8FsSPEM6OOqZxCVXAFKHV
3Q75l8srYWf8wUcZlo2LKAjGPlDNqqUupWXkgMJM/wlWZddo75P2atSEuB6bsWYliDuVSWuXuTYQ
a8bcW74UbHYFOOjNl/zZCuUrshN1e27a0Eoed0K0A9eXMuCEojMDko3P7HzkU7S7vH+bl2FT0RQg
saiWxQ/ztYqxzNEI6ibcP+5Hfb7RJVVwN908IlO3dDBtgWX2zcBWUdO056XqYzyJ7GUfFVdWaH4r
R8EyNrvOjJUQ7uIxVpPdVCNIa4D0f2gwfda7xQH4tOGnLmsrQcx6V6vpCjRlGwkEyRbQ91RM6xWV
u6SiGs1mkFiJ4XxbRogDtwP46NgZ3bhpkDBU9ia1fCMfr+Oy8C+rwWZv7nr/OC9HzWaco4YFXp+N
WuY+FK92gclzNn+kHg2GK1B5oG81FpURtxXwXTs4u7JbLaLUAmCyYR3sNHNj+nx5aSL14wwpSeQc
04/Yyb4sbu87dBJNMd58c76/LEewEB48bjJp3ygZyDSG/KGXTooIKpRtxAdP964R/FCFvFBrjHQA
W5aRPu+6XIo9qYgmNzXkYQ+g/3OUTZHXLPnD5XVthqOVXO51Itdm2c45zFdr74jxVW8ex0g0ESPa
O+Z8V0blqFKj5RSR3DYCabqZRJkM0ffZ76vvE4csDtHxVJXk72pyHwvp4beVDByMumnLALDhMiX5
MstDUsB8kA5XnB+FZrja3O+NPP1M56ZhvkvijsNplkTRKDILahjdaX4TxmgW+ae26onK4Nvvj5U0
7mB6a1EjimlXTE/+zXdG/HFv7SwwMTO8wsuaJpTGHVOvyLnqZDim+Tsbm2cw7Y3f/3ojJhW2XQul
cZ5cUhYzAl8nCxlsdmMEBC4w3tB2g6E9IQTuthW9Hxvnz/HIaIeOsiAoXXVT5Wbkr1xE5C6Swfnw
uNRsa86RR5jBz6VJqEfOaA0TFRNEUjiH3aXNlOgdkoIWCkxNJftmbjzGChU8trdN9n3DOLdd0QlQ
Bhnctp2N6RUx487T0KzoX1Y5gRR+OhhApqO6aJAyp7uxPM6OIPj8R1z9vQx+FpiUsVOkTKVJeVNf
ZfsqbL+N3uQD/AbQAuHgY7Kb4ZyUYtvdvEG+2y4/IxwtbZMharCHLQV4qrEnPxjzvQN4rf2Mv9C6
wwPZtY2LXob9Z1CEV26KR/crMsdpnBKOg8bnWfnLBL2NCNRS4HMd3lsQ0H6kI85OpcSToR+TdNKK
mzwRXWC3M52rneQ8hVFYExlR08J7tn4cwuqchQB/7EEGLe9j0bTtdqFpJY1zFbbSGI3SY+vAsLeb
/gK55I3kdYFzZkemujoQH0VPzu0kyEom5zpGhxE+5pDJenJZlSl5sP3yRANGTdSeydl6/IThMeIK
k+EVgzn8z4jcOejaiSv4qrqlV8mgH6a8CS+L2F7USgbnqZwCRPJKhycUA/trb1kng+QZ9xb6NCK3
uZG/iXonNl0jCEZUIGEAiplvqE7olEV1jrusatVu1N/o2o92+lSQZFT0NgDQwJnChWSD5F2JaRSG
i7wE6Z4lPeWDAdgQdIMEouzY5opWwjgbk2yCMbJ6we1cu9KT2wL4WSJm+k03tRLBGVc0SPkAFEvU
cWlaudOyuJ2Dkbn+tTH3dAoHa37IDdEM7KbvWAnlbAw81kW01Cg8mjNiPR1cNIjvIgIfIuYp3Iwx
K1mcqmdjQZqhRgUXlDD3bD45BxXovYn3aQNQegoKmkJ4b2NK8OGxsJLJqb60OFIs22gXkvZACwvK
oAUdNGYspbAI1G/OqygVt32ZWgnkwnWa5zXId2FrjIYr2+cgeUcyHhMxGPk+i3Ijl7XS5mf29Tpy
JqqzK4jkx+W91QdtKkjSXlaQD5XpPJP1jJjIi9jKUZ/OVEq8YXlp59ETOKnNStPvjbP52fxc6zoH
s1gsO/KqoJ7bOFdTlLrptJ/0e8O5ovZ1McauGn3VRYcmWiPnSQoTTVBShY6GGBWFTr7p+wXg0D/J
JPD1ouPinIiWDxqtZuhGWtVBqZZBLXX7XEoF4xDbmdrVVnKeBD0uU5MvSNHpdwx5dz4Z9/UuS91x
x8ys29ciTr/Llm3LnBdRQB8LcAzUq3v6kjV34LgTKMdlM7ZlznXQrtGUNsPO0RBDUQEmkHzpPgIC
vu3OYXYjBNwSKSPnNjSL6mYUQV7rM6Kn3AdAWo8GVLThBSAR/Mz+mehMRyADnanCsyM7ThLJGd6Y
Xm10bm4QzxpeL+/gloqvJXCvZaCuJghgsC4gN7m1A2o7TBoM05emSgSGvKXka0mcMQGiSo9wXrG/
pJMRTAlZznNEX4CXJXqAbd5r1qI4e7LoYFWgsU784tcSxHt0g57LF/qj8SefpfCXyRMRI4gWx1lW
0YNR2yYmclsYFcmbRxSqXTgOwRZumdN6XZw5jfFoJhGLIXX0GE9hVIsuhFvmtBbAmVNvVRKVHGxc
fpUf3hQcTsJ+ZDBD9rfSE1VvRcrHWROdOjlKNNxsxuipS6QgUxMMTgEZnMaCnROdDx997Qpgpzqr
hKXFF7z6DrFs3i6dfnfZmjaj/GoD+c6jSSnjxlRwregD/cjGQ/EkOtS/MEW3d3xVcNMVqAPffVRJ
NZkGFSmTxTnkdtDngoG2zZrBejWcc5AMotuVBnWIS+Iu9KoeH5ThpxU9VQkgUayvoHBEvfuXYA+3
Sm9rqZyjQKNp44wdlkUOmBBC6a3dTwHrjxAZrchPWJyfkPJOTXILzq/3o7C9VU7FOfPm++yKNQ+2
oWF4ojFv0ZFxfmLp6sJqWemSRE+Tc1YtQYgXfZ/zELJDRquYoX+qWXjV+KLGAp0QGJLFeYgBQM/l
aCIilVFYzgRPkX0pRM/YXgUI5WTNUYFaxFlr1o3AE2DXV5ZUbW8brzG9/hRXGPZ/oz54TCpPBL0n
kPlh6q+bBoz8RCBSnL7J1eTPVBZ51+29+70sHt5ljvpMM4YGhSMMqaOXIjsxPk/rPGAyLXgbH2/c
ycWmXjYokVjOiklcVGNLUAG24iqItfyeqGnjarq8uyxHtIOc3Q5SUzdUAfW2mR708WyKzFX0ffb7
qkZR1x1oNzQkD/oc+JK3pS2oHIj2if2++n6DhzaYrxBdl+pGIpWPwcR4igSH8R8+510JOAs1JpLr
MWvhtG5Yn0kT5i/LNWsgjpGfcG6By/ly+Vi2g+y7QM5iDSMiCEtd7MvW9Rxk8w60u3jQ9IIIyz7D
P6hN+V0MF8sNozUSp0Qet6jy81xIV0j1nOTc3Dn2EtbpEFxelXAfOR8xYipZs2dECUeBk1D87in6
Yfrx6DKWgtaTXge3FcgUKCDfVenUJXBoMohsDXKKpRFQO7PAvYqWxfdVRoVcDqoJBz4GM/xdoOyT
oG/C3p3BRlAFrb0b9qJXjWhdnIOQZGXsrQ49dL1zY9hBrAsMix39BdXgcVsAT2sUfRajNq7briGB
OjsDMRAB19IV7X51okehaDmcn7AwhN8UGJH3/x9p17UcN7IsvwgR8OYVdmbIoRdF6QUhysB7j6+/
2dQ9S6iFnTpHetiXVQRrulGVXV1dlZkWn/sisdf4G+F7DMkuLYhDCqnIRBAS4XxSQZgKBtqHBP1w
rPws4xqt3ozEHY0AJpWHjEFbpUpnl05IrGbzJ1156KOnv1wTBxPKktfyMqOXcTq1R8x8MW5n3e1b
e/maPDEpxdLwCJPMry5tIwcZswb5pDx7606tjwqIDMorNgX7k3ORorkgYJAnYI7yNGrGATBomh9V
3V6bCaM9V8oUEIsi7PDdkoMgVaOYAgen0+StrnYovpeiXVXOCEloe/3BGB5DTDAxTRUCgok44/sm
LWtSjbFn+UXrJ1CuGJ/jMIjGwU3NOwWimMRKKXMcbKiymvb1zNrWwEb/2D1nB/YOY5zbQ/pR+MAE
nd5EnfByZxCAQkQ4/4ygJZ2qRCocp9Pv4sVtyMOF8EyegaUY86GqQB+Ca9zqa37uK4adOCvGOlqM
NNkUmxq1Hg5PlBFF/YbFXpmLdlreqC1xU9xHEEuVdEXXoR7EBfcsK5UCZePInTG7V17nVWAJR8Id
KBtcNDfpUA9DidOxau0+sYWvqjPe4bboGWct0CNk7q2Tk8PtlFUuDaijxPo5uaQjvoQM1eFTXT4S
S9vH+/9sn8WX0/NKm+QhxAPFCFZGxm8kf4L6FnulliFaVr1KFPvyPoi8G+S6ZYYBx3Ey4oCpNMOr
MrQFhuBtC5ce5Tnr5fLqKFtcGKcqgFFPMJHQ48ldHkAqLVd23jpZ0fmXLf1LdeR9WWyfNxm2qFaq
2bOcTTxlENYpgsSJjiYgv8C5aRKp1H5QvRtj/74xNk0tSCZN+LwsPPfl96RuKQCkLHBhuxZ5m+ns
XE6vexDF4ARzjNDJ8KozuZozfy8Dqnxw2dstvp6uSegVDhs8uiidZIvG3aB/KPvny1+JRczvp/L7
vnFYYVRxPPQN/CE9sr7aJJh8JrJNva1Qm8fBhdVgpKdVsJS0+2TVC4YbP1xex+5rB6YM/x/0LF78
ZQBZcFaZmH+1Yru8ZhJHVSDdgPhg8t+o4M9kk8D+sfGPRb6XO8uyxhRCuBwjh1vdDLqNThK0nhD0
wdA5VN5OxdNbW8bGxZuqyi3BAExEX9DIhNf7ArythsOaz+J76oNR+/n2azbW0N5dRNmUAChyh/FI
R6Bes+cH7Qy8YHQs06EpiBAjnITvjJa7woScBhYYZ760HpSROLSIeHq7jW2WFGdtk1QhRlvWIffS
4luBUROBpKagVsHhRI0Sah2ztjPplklea9C3sx4g5X2aXlhZU6hti0iQqHUxzN+sa8UTVSs3eI4Y
+/scDXyzeSWCGuBygFFGOKCIjCGVBlY9HbuDoX7uZ0+YiHImcTa96QZu1pF0eaesvSE4YDXMHWHR
XGtKNacfB0euKXFFMpy4XAJ+IE7qBG/DMe+sbozxNXyzm5+9nGQ47Q0cbeCJb4fW63iUjA5eMTnz
W0N5eCffglbQt44UMBFfSubSiUJs4iIakM4ayrfOuM7rb+mfdBxsV8NlEXI9FPPIItVqzmJ6JeWP
8fhXSawlc9mDjLEfQQmxYdVYFOclNkYnT9skaNRMcS67NhGxMvv3jd+1kbhYVY1ERZevVM0rJSIT
oj4I+/fN31frqG8tERQQMxTowSSji8811Sy8uwZUzyEVCulsg5+wttJahFgzshPJOszhXSo8XN6j
/XDZGOBO8HA2onoysUnyvQ5diOSE3jGk+gqyuTKg+qzYH/stK9kY42IzK6Rex+gje4oKuuw5naGN
WPu98WKOn+uRYlPb/T7v1vhKHzBHNLsZB7nW4VW8uc3RBKUXROJNfCC+1JcIYVPHKUKmT6717C5X
ny5/IGoRXEhGbTGOqToLTqstd0iFrkQhuloy6vK6i9GbveLCEmKBwzRkqB6mxehozVM0nHthsseR
ONP2S6MbQ1xQTpGwTgPLrtjo9LTaLAPJzvKnBPcwxVG+p5lLDedRW8jF6aSjQFWzYs5sHNfmsYuC
dDz83Vfijuos7JtcZz055pA7uXbVt6k9K4+XjVCuxh3VUqqV49ShMmQ193UOJpHyy2UDu06giKIi
y6LFpCN/BbRQHNWqTVDBGBZ01S/Xxvyw1rnT9RR9yG7zr76xxO1XnDR9oicY75haW2193XR0pwtM
yMNYQeUr1s3boLlL4c/uDqroURExCgjSPg5/wJ5egooF5cN2viqGT5Py4fIG7mfX7wb4u4PQW0ua
Mqly5dG8V3zcjp3ow1K/kduB99ewqeYLYkX85SEtBSXNodDhRq1t9mfjjygi9M2KOPxJkq4RBDCM
Il4XT3ETLwnWG5SCMHMYOsrT5f3bjdSNMQ6FyloUwzI0wGWXn1R0J5Sdr0Io87IRadfNN1bYnm7O
7TEV0OVeQwtp/Tp4RgXGaybGuj7Ez8Lnn4RDzZVwpLqmSd/goyss52FW8alAyIprbHrbpIF4O6CZ
af6QxfAM5MSXV0ptJxdlqzz1QyOgob82m0963z7URuyPhuxeNrOfQ2w2lAOmdA3zLMlMhBXa6leo
jad+cWbjU4ongoD2sjVqUVzCIq0NDnU8OriNzobGm84ddeqQomxwOBHPet3oxowepkw+qrNqa0sa
o2k6860m88DF6UAe9FgWmWt1hteZ2lUjQSI0ttxRFnyIor5eXjMR5fwto+gw+60qcJ0u+Z4UvtAS
VEv7PULvX/C3u4WRaph4whdMj+XdEIwH61zcsRExMgoYXvyWAm4s8Xgiz1G/yFiKZtfX5kmD7Bkj
LDZ+pLBGZc+UZ/K3DU1dmqZKgMfMM+MX9Mre4AkW/HPl58gn5SZ2L4ObtXHAAjEoo67Ac4OrJ+Oc
Lt3wON+zA60M/ugyuDHFgUlUtbE+V8CwDk1ddeFnEeqVJYGURBjIHH7EkSG3iYzd08pPs3q06ueC
otIhsFjmoGOIFJkpCMduLPaepnlyVdrF1DijTKgN7Ceemx3jcKObuxKN4K2I8v+Egyz1JdNPzuWr
ii5jpngjHkyVuOuS7sfhiDoKsx4V0F+U70sM7EtXGVjtsmN8SD3rSCrEsdPxQmjxzU9WFdZL0kts
GmIGqXzmxb4SobFZtYVAPfxhHft9R/lOqLZddVHI4O6q5pcj8lGw5cTPl5GP2kJe1WrpK8wbM/5t
5TZFS8ixw4OD9Hl5WT0mUkQVYwmP52kII6hLyXIPa3omeVUoe5G2+mlKNTdQZjigSEZNXJUmhD6W
dgX2crk7pRNxI/mXjQNViA7WfUxqcZGVlVmhSTmCt5mge8HKYKGLJ13MYN5U/nSwCHvMlX93vndz
XHhNrdHPedeB47/TbKn5qBd3YavaBoSsxuUoi6+LQh1a+6fiu0kuukZjUFDhQXojgh/Ql8HiqBm2
mMLfrXuoPjHy++/U6/w+Xv1jk+dPFVZl7uYFXy5HF5EbGebdkpZ3rSGYjmgRmQ6xPn7a3loMZZhK
fEG5AmFEpthMyP1yeFEmuNO4VNthCVnCLWao/gZF6F/++/uO/r5dXEIPCv9UylEkdUM87GrFWWlf
V7LBmf3IC67HU6SuGJTSW6WGfjpIn0Cq7Ao39ZVqY+zMnz5S/YvUiti/by4PWpOPQwN1JBf0io7U
yrbW5Y6stu7ljaPC12SOuLGDrvBq0Jmybu+bwXwsoAQg3g2AvT7InYJsA6EcgUOLKimyNJnha/oC
JbguGK/Wwl4f1McJpHbqFeD30/qNWCJlk4OMRclGRDBsTouTPYeB4kaedRO/zqf0Jnxh2SdZrqe+
HgcZYjRFQ1ogse/dqnCjq+7MNLKr8KTbiwtR2sB00NL9Rw9g6j9RwI/fj7JmSv1SofUrR2djm9vK
QLjLWy37QgzwA/iYveyWUIdsuxrkd4aJxq+sAauzE0RH7QebvLfulKP8MJ9M+6aFHO5jHhjfKJ5b
ymn5WfzeCIefUlKsuIenTH9OoV/B5nXEQ+6MlDz4fhlps7EcvIiRPKzWjFWzIBG9/g5jwjflVfWC
WzUEM1KwD9xZT4TbEnDDD+QXaTo1dQiRPHanYIlkk7oqdIZNv/0QOuT03b8kru/ewyFOk7YxHqvh
Pepn9b77IuDb4tE2WBcnXmzlVLnCsaY4J/dD05AlWTRM3eL5ssRQUWZZhJDdPFxZ660SEtnCfhy+
/30O3Rqj7kOVCQ0mpbvKrSNpN9kQE4cbw6zfY+LdCIdpU5ykqzQwI/qV1kNJtrQFsJBX90tLnNT7
WcG7JQ7JqhAV1dmApby717Pe7kA3kc0/cvThXHY+akkcfpW4zGoj03gtIHvaqh9a5QBJOFvTP2bj
t8um/iWY/1kU3wOp12GfLDMWJQesNbt0cZ3ApClrg7DuqGOVcDi+6xE3TdHECweaIPp+MT3IxsxQ
BQGlAsG3QjgeTxAZ61oaKln7lvAkxnWoein1wkkthQMl6D8KcrcwEcj585xFdvJnd//3D8N+wCY1
KOpRiusFqq3FepZqV6yeJkrPhNomDnMqUQP9W401aObtXLvpfBuR11UiaDQOA3JDKaZag3+Z5xFz
uMYhuofEgq/esgoNm9wyjgftiXBq6uNwmFCA0jVSW9xZy5foy/LjTYjMrT8aZyUYcS47FUkN+Vac
uwBDGgcOsaIKhZFindpj9MpUSMvH8Qpsl9eJ075WkKjvQE86nkU39czIjl7/csUcZIDTpYvWAZ+y
/zp51UPp5o/ZuXG1YBptlhhEt9QdaZcNCFRq/zk9eK25aOo7jP9hxezNQHXq2+y83oB4wk2Cwc8b
CKz0wXRIQkfNCMgn/JYftY7Hulprptgcdq/CaEEW/Rj31LvyLlHOdn0sQ9gEYBJmEMqrYIU1Fsse
dC1WOzyMnukvh1khlvQvSc77bnJ40hmFmXQgF0XOylSN2emvHg0nR8Z60wcYX/gTmrrt8jh80ZIU
stDChOtN/RKX61WdmPeXnZKIQp2DF70Z9CUu4JNl9CXV71Pdvfz3qbOLl7IqBgwgGwL2jPEAsyAf
Xy10dMp+ycQViR5V8gtxoKIIoZVUFZ4kNLs8Ls/TA6u1yBImBRQn95ZX+WqyqSCjtpBDFTmU5GZk
XtEk5xQ8PKbwcnkPiVSDl3hYpCSbzREGBLC/trNdiVeKOtp5dAwFKqKIsOUHrtWhztKc6SbHceiI
nXKYF9WVjCS4vKR/eYL7J5T4WetanqRhkdEVy+hbVIwlzwf56I1eiZvfnzCobqLI4ECiTepMWhLs
Xw0a9X5+ncUX6MkT+SDl6LyMVVzXhTpJuNCyG9dwn91bXuOujuKEH0EKS9XQGdRcOMr4UetiAHH5
oEK+Cs24Pc7s+g6a8ecWMzH524mt3/wJgdZ2FzmkMLKcDf1DoXCK1K9GY30Syp4AI8r5uDykrhKp
ynrmFNJ3dbgtrY+CRiAEZYIDiGGQJNx4sIpa9Vr1mKXXVkm9WRKAYHCAUAv9CqFcgBBjI69O0hVU
e0ow4Km+eSgec0e5o5IpyiKXWUz52GoykyIfyty2zMFVV6oESuSIfLl11duukdmLmlwEA+6I41m2
TnH0R3pAGzfjS63t0BbSWGNgE47N2uCUj0x409Bs0cUUKil3RGDrb0pV5TTJ1QRsyCT9WjKPkjz5
U/Vpkm/y5UhgHsOZCzHLC1UZXQ1WIhO3hRyTAJByyOwG0slIsVkLh6E54sNlg9QnY16zSY7S3mr1
NAFGFAsKa7Ed11/72UGD2V9CH69UhTlHCAOxA2pw6sRm8mIZdG+nF9GtfFoqdT/p00QMXomarCl8
F3s156PSlBBQZlXm9QnAF+i3xV32Xwy97MLFxhS3hVNnZVY7w9SQnWbtLC43U0aA3v5RuLHBAeuY
F1Y5LZgDQPG/tWwmGJ76Osta+hgyFNMx8ykS9l3P0A1TNiwwIUr8wB8aDAWxEw1GDpsHea899vGM
16nB1ubcveyE+ynZxha3hcICbdtxgi3jdjyCps20LQ9PEGsAhQ1IE9Xfh9fQ6f4oc95Y5TZ1kYzJ
VCXI3criYbAiO1Ub6jawewRvTHCnVZp2QtIO4KRlbgjSdOkqOUNWHnr2z+prHlB6gdQ3404uo8nw
zDbjqcMwj2p63+a3suKBSZZaFvsev6HUZlnc6TV3ujgXMYSP8Xat4AWiBOdO5iy5E92J0GT7W1fk
ji5BGrskGvCh4rz5iiaf3JYzC3OHA6jbMnC3eZfdcTeg31fHX4j1WdBis8BHA13hB7SjOGtWf1WE
geo32G1A2dhh/77BXjVWxFbtmJ5zwAJ6PoS+dmKUFGjsoeCXcESdnTsbW2kix2U1Q2BdvV+hgQS+
WIhHeekP6TTndulNh5CiJqF2kf2ijUU5jbt2KrG6PDPB4Jc5lgaG6elvfVHnsKOUhUiRVsAvk8oZ
btgMfRa0V60H3gMHvLQ+eYFke3XB+/n78LxI+VSvWNn4Uh4ZXUQSQG5p9FhNCH1K/mVv3G+A3LgJ
hyFCXGHGV4T3Wz9pM93he+SJb823uB+7UDBGXYjq29s/cTZWOShZymkt+7EEwZ4EoqYhMI9ic8hB
iWGc9APeMNyGqpYToKJzoLIWOjQ/chR7V/Mom89J+ERsJPXdOBhRxmQyEiXE8FTjmkgbq8C4iX8Y
ZyYkmflUcwqxHP6WbGhaJesZPpuZ3y3hbdsTtXH2ay94IX877uWxLPUJEZ33Rzm8LlEbLG/aObSn
2LQH0Q11Kgkh9o+/IxfpGhlZajLq4jBoTilIfteb4ppNqlrHP5Fd1N/9j78qJ6gwqG2G5+ZVliG5
eF1Y53j5cNkjCIjiL8hxuiRrXOAThdmjYZzGrrfLmRin238Q3CyE/YgNDkqzJkhFitxGiG3zPkH1
0dXvxE+MdcP0q1vle3yiGuepdXGI0bdCXBcN9i4BHd7wrUR3mUhs3e6daLMqDh4ktdTKCCm9K2Ca
am5OjfipVQ9TXRxk89Plr7Tf7rqxxQGDKi9GZbIGjp93ZZZqrCfVT+8p0KP2jQMIdYWqiCHjU3Wg
sBlap8kqW5ptYjnEsc/fkmupqIdYg9eNfo9kN/nMmqAeiyMjsskpDSJiSb9dlTOtzVvG7wjOkKL4
oq2eHr4QCyKyTv5+PE5hrosdbPTu+e0I9h+QTWs3oxPevrHR+5ZiUwU7Al75i3K0VKUm5ACjvEZH
Moaf0oIaPaD2jv2ETeSqsyKV6C2P3KJK7QlzIf3wEGnBX+4e+xUbK+WsxUal4VQSA+02urG+KqwX
wy2+63f5FdP+mDq3DShXp7aPh4ip7WZDxTdLioNg3qgUgTr19zl8SGsoJi4jPs8iJMdmmf1WI3du
9wQ0VN2y0PTAtKh/3Tl9UKa1Ynm6ItmLg3mXWzYiHz+2r5bHumgrv2ZyeEwwEcT0VBjvZtTv1vk2
IX2M42Scwcr4n+6Z0AVBCWstYXRDMSlO8DZ4/duBvzHIXxc03UrbXmHHb/qUt1Bga85JkC/IPMGz
f2pv5Bf8h1zwv5Dt2MWsjW2WGmycNG61xOhGFWzZi8d0aSIv/IacF9RKTo+XXyIkdhONjTXu6iCM
cSFqBQSk8WH1E0TtHsVP8qPkWGifQS/sE2GO+pJcnJuFFJaRhJFgEYTWC1zGre6rIPkw4ulT0235
MBwIi7vIslkgF/O6DJ1UKYXn/tSiDI/STfQBINO5M2jBp8MQ2cNhpN4mKatczCdVVBqY4sNZ0LQu
HoucuHjUZerjUbvJRX7RW43QxbCSXk8e5FhPFlp9LdAsobOMRcZMEfdQy+LSg1TNwKAjgd9VMvqr
LCq8ttBOJUkpsYtom2/GoU1TCn0SpzAD8vts/CSsxEHA9uXfw/s3wqNorHNVH7Fvo9V6eV4eJl0J
zCj5pIrWc2GNXwgf3KX8/Wc9Fi9zr5QpSP4xY+nWxZMg3xSQZ5K7a7V+SGNfzo5FJvtDrxOoeflb
WbywgL5A2hEvOMAwQ7TDUAOeXI3j5F5eG2WFw49EH9sojnWUE4XTtHSYJH4RhMb5OyMcagjRGELP
HdzqxTiUvtrl9wLOVL/SIXZ+2dJufrX5Umy5G/DthsrKrRpfSuqVqzQFpXoYelY8+Oa0/OX34SBC
W1Q1TDKM3K79MVUOYnW7Zq+XV7NfWdgshwOIdUHiNk94cigrHNsmtGvBaP0RRFj67eQyUQQS+PZv
EBuTHERUeaQPOuNXYi/J43F9U5Zll/6OeHOlPI8DCegu1KYsw7/lAsxyih11pxmeTuygfBkq3pa7
cQilrbWqVZEJMEUExoYJ0XnoJqN62AeKQDYvEP7HTy2PY91ZoQhzGohA6vFUmYLd9rMb9hNxeBDb
9/Z+vllYGrajVVQIXIi52XKU2mbrFeU9sX2UFQ4ectNSZXFBelFiMvRYIpkxn8yj7s54SckfQC+H
DGolpFsomxxaGF07D+kKYqwxelCjk7ae28y7vK79A8qUFM1U0cGqcXGlRUizKwUwMcy3q/m06v7f
/X0uiIQ5qadCwRLmrHvSBbW0uyKkvg21CC6AotHAhZXl9BqomlmJrtHQO8WeP9OTdhz91KGmDPa9
+59t46v9JQMGheUrZXjqhxdBLhwlvxriPynXGe9mWIa9ce14MEMFd0lcVlSoAKeBaR5L9dYsniz9
2miPKSnyx/7g7/nEu0EGIhuDCS6teVZiJ6cTK3auV/p1dcSgFSsZEwfUfl/LZnFcRNUYO8362Frf
mt6YUlv5mjjoMPDbwHKzj5f9cP+1cGONi6XQ6sw2FoBHOXTCodHiY9BqSG0psnPchdgDijA5zaGl
8mfKU1iMb3a0SEU5KQfYzcLOGYbbSNbsRf5qLl8vL3AfK96/HPsdGzu4jeiChrcnZ0nOlXZnzR+q
5eF/NwEROtmSZOiTW/xrfNzXq1EnIpaSn8bh+xqfNeP570xwq1AWUSqqbAHiwQmMT2N0FP7WBId4
5lQnrdSBDc2oPknVYZo/5pSyHQM1Poq2G8WBntgbQz4ysaOmfVUXw5lzCYM6r7qe25nyPUoJlNhN
jrb2OPwTzdwsyhgga0j28KM94vLrgq0ecrrGj8jJfKoOtNsosTHIlzGqfFBbMZyYRhq48RFO1TkK
mEJaQiZH7HNc2Et+6smUprkVJxQi28Zw5b4I6kn7OmbGjVli3towqPf93dL7dm0cBDZiD+n3CC5Y
/VBPsjd8KBpbi2zxcfJlvw9a2c8dirB+Fwu3Rjks1OewK9BC9vZKcs9oBczUjQJMuWKqG9DfEGi4
d2BuzXFgOLTi/zOCNWjLN/ylfbwcxkQAWBzoQZ8jj7QaZa658zLDm9PKFmNM61q9nSanUiF676jl
cKjRgeYo1ZggRLv4tXqbrtRzzF7uvN0vDjPUrteiflRXh10F4O8OhtA8zRPRaxzd/slDzNYYhx7N
VA5NyxrVOhSowcLf15XT/tEL09YKhxmrOctYFGhd1c8QE3ujCT2Ziq0/qba02PI1eoNuKCndy7gB
tUNWXtgcUl2ThsUSAnsZH3/uNh+SQLpneZp4mAz7sg9eDmQY45Ino9HqomZS7Ivuxk/grMGwYn8Q
oB/c2aIvu+YrOqPcvzTKoYcRq3qlpDgjexetILbuVE4CaWRM9NnaScfwwGh4ySthdO/s/+dbYqUc
egwQE7I6HSyi8dEMVFTORsiAudVL701uCUwGnYybkdzr7K/+KzLDKgcihlR06GHD7Y71UIAax8sC
NGA5jDiqBXEUJaJ1GSNhjwOVuMhVJRVA7t27uWzLXhcITjXZ+iPjV2oDiaJWYqhxaX0cqmglukQy
lSUKyeg3yA8jPxoEV5sd4vNRhjh0MQoxStcFAT+dhMf6KNid0wQxVE4x4H6dPclv/amUp1I+w6FM
GleV0LLVzWB8T26i6staE3WNy3kJvhiHMXmoVn3JiECjZ1azLv0i6Bd3PGVH9I3601VoUVt5Eaih
dcoBzNTlVqg1WFV6PYKrtfT7K/mpw52i8CHr9kB8uL3b0ibu+BqHKUZ92DE5UOFR8sdbTAi5a9Ac
x4fYoz4X5f1v/76BTmHJ5641kCFMDpp6XmIn89bXJEi/6P5Y/Vknz3ZpHKRA/Rl0kRU2cnxZhze6
AMErXuofRmsztEYqRjS2Ef74huab9UVdVMu6hfMoylobcxUHIX9OhtW7/MkoK+zfN1bGXivMnPnH
Mn2o9dMiP2fyh8smmFNfgI23zqyNCQMDj028QDdqaUET9j1cD0L8PC2B3C6ekT3H0N26bPBisgWf
5+Bj1SM9jwegvyFbgEMTjXMCeMWnxpUa6VhJde+EKrFIah859GitXMxyGY1e4D8KlFr6KFrj13Iu
vMtLoxBE4hAkKePSNGZ2H4Sgg4z25QwS4T2YPxjhQHxaqds6ZZCnYVNLc06tAmHGSPWRoXxHmUD/
pD9V6FhCj+rDTNGKEu7C07KJddyNgvYmWYGUyB8hofhGeh9c3knmBBe8UubyklEGV1DHSomWdV6G
W6u9jkZc391ESwgMJlyD52Mr57bPwhWgOHeG22TPZlTa0kCkPJQRPvcoQ6mWCwQZyAUwH+VW+VMp
UY3Y1J6xH7GJ5E6o8FKfA5JaDQSAsreWN7o52xgE9MAQQ0Qx6XlcupG3ixbLKbKAEh3RN8lh+py6
8wHMJbhZu4UrkLkqtYccbpgRJJl75nlz6JuibwneON5f9jrKuTmY0DI5LTIMLSGa0E52EjwlUH35
j3TRNocVL0MptUIozBnMtLqX9e6g/93ZxLOu5RZG4kwNSX0kXEf1tZQcwz+Zxt8sgSdas5IuScoC
ZUJBz5C+W0Gz5l6bkjye7Ny+gAMKhwNgFSjjDOQCSCMktHRD4KBytQemapna2eOq0i0v7C9esshl
EiD+WwwwmOGWd66vGe+Q6eI+9oX5dPK3Pq1wuBBPqgZ2a4RskvYuJCM8CMA5+VgQGEdk7AqHDFln
6njGQP1L0INGHB1DPCvhcw9wuBw/7Ode2rvfMCGEkoelgVur0LwFHchGTom77ZswIDglqxIb6P8V
5HpZX/JhxAmrxV6hNLa4Us/Du6V3Q3s3wfmcJg9K2ebYLXbrL32lc8IJnIXJUXJQd//M3s7Mwpa+
Xd67fXh7t8r53VzXbSmiyd/RFMERlbsenE8p1a/9dqH4/Qu9W+EcDlWhcdSYELd4YiI8goeRwjfm
ZIpLg1oO53LxwJol+wqsJt1Di/kc4TqkCFp27xgmFJ2hCAepR7AK/uoLrVZWYhKhYpIOzog34um7
4IyOxFjbW+e/mLfbg4atPc4x9AnUxWYEx5ADaGgafhNYN/p1k2Akk7FnUlXPXZqOrT3OJUolCvU1
jSO3fkEFwdR89Vm5Eh5GG+PN5m0Irgz0Fzjzc/i1uJPOoJ78A9gwoexm4K1VVPGK8uv+zksdJ+Cv
QGl5HjBs7+hgRxeWz2EbE4b2zl3TFE3NlC0LwhKcIW2utToqS7zqJidjnc7m4hdhaWv9p0g8t8aV
OlM37z333FjkBxeaJq1nucTSrF6yq+ba0lNn1j7+7yG9NcL556AaK5rvUU8QUTmMP1iyryRU/+4u
s8nWCOeUaaVP+cyY3BbEgAwCgdTVJ2e6SX0U9WzzUTiz2QWxPFJtILsZoGWIkqXo+E/jhUAiUMj0
c4Y9ZHN/7GxG8eL49Wd5NCeHePeAf2uNy82sIk3atcHkTJ5dT+MhM4L//WNZhiHqGkRNRJmfxYjK
pUinPGO8kOcwBKu2PVLMsXtOZ1mGbkqqhPoj36feyNVcmn21OstQeD1EhypNOCd/tJCNFc4hrLgW
BitL0V9iHmL1NhqDtPqTyf7tSjhkUjC4vuQykv/8iIYCXz6xHkgdzYlO9MSY9dTCLojqHLV53MlV
a5nWRGkM6RxRQG/BTTg1dk5R1FJG2L9vrlBLY4yygfIEeAPOYhXM7euiHi772e6ptd07LkmS5lCM
sxhjzoySW/FLkOcUjvXBCkD2eCYH66gVcbemCjwSGHCOgOGKWdtrO092JxXHcQg7X4ogWCsJRXZU
9a7yLDF8bTL8L2G1ek/Q18zvW8yhLtryI0/i6khsBHMSPhfZbgQX0c1q5r1V4acxRhzJzSHG5uhH
1h4s22Vm54FE9CftQsgmMrhjph9qVdYExN+YY+al/xJT0327Y4ybJfEPzehFMMDujthjbwz6F+F2
vcYTt+5k5wwPDbHpihgpdJvezokTlPIq/t25HrJRD8sECo6DLZ6YmkMRiMeiwpMsm7kh67t7V4rt
SjmU6cxabtS4YZMBYVB481V2o4LQOfJGu7Mwl1D4qWqDwNy77DSEO1sc8ERWbA6lrgqOaVheV8qO
1PQfBnXyL5uhVseBTRQ1RTwVMCMpw92M6VA1r2+b1vLb9E+IPnS89oFvRTEx4MELSHfo4e1DDWGg
BtVNDGqy6DTdlaDS0q+gN0L1Quxs4NYaT6FoRlY0mlKJ7yZcZ3kg6mjB/t+/0S8muLRHlsyhkNlD
pligUd42qlky3WIoxqsOFIGvl7/U3rPpL9Y4RyzVTo9GHY7PHLGzpw+Q7xKc/Eo4ayfrJB7W+USB
6g6O/GKSc0JZaGYrq2Byjm608saiFNCov895n2hkRhNbiC2xzey1WOxKIypE5K4xN9kcdBiW60A7
Badj83mdk30273o0DLN2Nry+ak4ZUP1zDM05tP9l07hjbxyGaojQsu4a0+OkPa5C5tV9ZneCYEvr
XWQQK6T8nDv3VBT8QSeCPZzy2J41TwmRLpB4v3Nx+WVR3BHWtkM29CM8QQ0UHxNDpxkcqNdgd7NT
V3D6CKNSEzC/6J36vIg2hYZ7qP+Lfe5EM7u8MsQCq5x/TnvPhxYv9s7ssNafyK/+9xxsa45vIx27
rLVSC+BhdZM9SMdwwftGTSVIO3nBL1Z+w49prkGIuTqqcM04I2LIz0qfe6h/LyhWMGVs6jRjzvC7
b6qapihQJQATzK/RkI2NAqEn5JZTHtmjcIzLswaijzLDjP4nAq/2HfPdFucyc9dNa5sgDgRgvMNm
zBtHAIcteEZ1OIsAauwU1HYfL5vdhxQ0QVqKImka3wupVlHfTQ0wWcqekIZYKpFa7V1D8dHeDXDh
PTeLolRVjVe9R6hYoXllvWK00JWDfMC3zv0za1lN3IVqm9nfzne73KeD+qyUpim2Mx5erOVam75k
VDmd2jvui7Vq3GcTu7ZZqXi1rt/UNSM6IqlFcGEcFWojlCYsDOryNcmSa2Vd/GqiBpP2buzbj8Sn
pxWm1iplyX8qHWrX0gFXgvijFoR24cafh0NETXEQC+OzUivsw0RIBLy79jl0xS3cSe8M68dl3/6X
w+wfH+A53vNInKMwhpXhxJjSwFVyziu381mfdGqXZ1N0KMLjnQTxl53kUoBhgoSOqEJGpzaOA65w
1ezoemxX89fLa9s/YN6XxqUC8rrK66zBTn5kdGL9QQtY8xA1H0CZYd9xkw4MuthbpY7ozfHkwXhQ
Wq+8kQ9U8vkv59X7cjiUUNLGNDp25WPtZuBtcCu01LUeUyeOHkluyH1Yf7fGYQPoTwVzYndfMUB5
WLazQ+rLqZucEye9UbzYs/6PtOtarltXll/EKhLMryQXV1KWLMt+YTky58yvvw373C0K5lmzj/ws
1xqDGDQGE7o/WedmT89NE4hhC4gRL8sgDQ0kWVjV+HiBR44djVTSlDpbAmgkVVDWoYlLS0tPGnuc
0qOcHy97H3Gy4PFv/WKRtCXpIixE28+7Fm+T5Rz++C3flPtglNc/kSPnl5dliG2Q8mjaQdKh62Tw
+2fVy/ygcLOv0XPvjcfyEVKF+/YUvkdsZHWeUVN4u9AhyeoOopW8Q3zwmieezQw8+ajc/x7wiH68
L5T6f980xB7I3BygYzZggA5KHI7c3ebQ4SjkF2L/+H/7z8Dm1YoAH2jqr6yix/5FRzAEevkhvjee
ohuO99WP94y0v/mIAoqEktK2mBPlM+YNZuaP6Sm4s127cmePXdFRG3GdGbKAJlpYxUMcYnXId4NS
GSOClhPvJ0y0M6eMnNC335H3fLNCAVGyRZUsK4fF6bbddUf1YI3OPGHy+7ebSNM+uKFOBAeLS3so
gEmxBLWChMTiJpI/GKeChc4IvfpahabVnfwONYI3KxRQxTIyQ6sDXDhqfTvEt2N4p5OccNsB/j9e
KXY92pKZ9EaA+zpB/y/bxbtEOltet4ObONG9VhwpSVoCU8TGR9NIlKCDNqG7xOVpnj+DNmiv2tQL
l/LHX7ff6hZdpCjSFh23aPNtdhuUjodDbO5sJCI4+Zx+ZItDnG/qSwphCArgg9XwTMQAdb0e37Le
a6pTHOKjhb7H+VyV/mWLl28249eFsVpiqsUonIW4UucmPixys8/tzrtsYnOzFFQCTXCayobIeNIa
XS8bJZ4qbf+5ZhD8Nm+UIHUvG9neq1crYihszMwcDH7NoH0pvjH96az0/vTQ7SondLN7yB5QvNFb
fQW4zv5ZmBgMZ3ofgEUI7mENoGbTduEp17zuxG61pxxDi6BEvM2/Wi3lI5t3wMos//tqy/pE1ic1
hFnDdC2u8uvrN/Od9KvgMH+kntKbgfHKmuCRY9LMkHDD2R4xFJRLqDicG2Q+6uHb5Q3cdMSVHeFm
S0rT7Bobdmxcn8aVllFXJ2VAuMySpgqjMUEKWL/lVVXw54+ueYOQAHytDPyf6UI3aPOP8wfUrxYl
XGi62VntyD/e0DtcWKH9gdi1cpR9eGeBGjm7pi404qzZwn02KX2s5vx9lhf7PH5WCkSs+8sbtWWC
2ZhBUxRVRXZbMBFVcjJrMX89Z34YnhRkAyTCxNZWrU0IN2Saz3qWzLizRvmly44lFQZv3cDr3xfu
RDMN2zbmxMSlPn8EYeRHqx2cuniKhuLWbAIHmk7Plz/a1il6taiLcbfWp2HXS8B1o7sqptApluvc
PhR2Q4HD5U+ni9G2EUKbpIkR0CRHrotS3iMvtSsOGKoCYb92Hj++R23ZUDFKpZmKjFK4SCxqtXUp
2UOhuM2LcW+c9AOnuqtVxIgdenbeA0dra8KJSlhltJBiROceU1wl9uNZcZfo2BWUoN4muq8tCX4+
Y4yqqIMM6/IGTBE+9FCFDa/BHzVVyMdGhwb6MiiLkyngLcxY2xWcP5FGyJuW6JDks63hAeHUqTob
UBBGyA2eeOoJv+WZa3PCWdDmNkpMuQanf6HsMWVkd344QybROFw+AZsX9MqQ2KGTq32Ah4upuPLp
18RuCGWMwYas3e8Bfwu6qpFP2OTPWRF/1zaFzDO41vqomvAttf10xcO3Zjft0Gd1oJ5K/CtdMiTc
yYtRaiwMUsXl/ROFn+7Tq/bIDu9h8V0fNrGpBQQ0DZwS7s+FATlnQXwd+L+LPLYnE2OtW0i//nrC
lYxBkrhoKws8Ldbs9JVvV407qY/EHm2FM2srwr2MhGKlTkkHJc7duONjRYmX7oMDb5+QPKoFbzOt
vbYm4AfrJQUXJPhGeIFnQkta/qFCL1wOQgbUn1EtU8NbBrWsycWD81+QThDHzRRQRYKOit7GNWhU
P2gnzR0e0SXh9aqTv2Q/ZV93Uw9cONpDQURXFJqJ0h0q5rtZbUXM7V6004jOMsXPMV+CXEy1y6/w
PXizCkl6Qe2tAC76kuSJmibMNcrUs2PjXh4739ACJ1YXZ4IvO0FS3vbzAuq4sj6ZEN/ABCvVAEz4
schdarC+6NRcjTEG27q6XXlLG3iZLv0lwontYCpLF9WSWIx2UnxfL93x5onsPLm8ewKVGqJEQy1L
wJywSzJjnvFxo+JWT56a+TanysqUCX5XrZ4auWqXLJN0SPba6Ph1Qcur95+I878VsaxOpCitjJ6P
EmorWEZyxQtNHKXRx4wCYfafTuaWyh4QZ1CsnQVSoJTjbEBiqLrPtY9Gd93VN0VHLYxwflFeuZPQ
X5z2/Mh5uNsAbTWGsYuDubegHUK1ZxMXkCXgShZZc6ZnMMbQ464ehoO6jw4dWVfYTPivd0uITio7
yXAHwQ7X3TNc7NRN4HPcRHnaQyaLcA4iGBJzB0zKahTk4YCz7pQ3qhcjnu244C/nmM2/VXv7O2GR
2DUxj5CHehJpI5yjeRk8PjOc7kfF0TE3hPE7l9I32j5gqmapsqXoTBUO2KiVlbqYCJ7L9krvdkPx
vWBUELR9wF5tCNd4zxokssoSww6zM/nGqTxFyBik3Z6zeXPquvkBowmXPyO1Lv73FXC0ARgxmjhX
3DE9LMWhgTruSJFibAd3r+sSrnI57UelCBGgJ8ffwV16VR95C330jtYTVX41JJytOVameZixSZZt
7xgepIYdOEoru5e/GbVPwtEaImlpk4yTxzf3svE1NYgPRu2JcBlXctalhczBvHrOo9hl6pUUUYUX
/p/8MxD+51tpQoEp6COFWT3QvE47t7OV+7lVd3PfPybLl7ZYPs16TeXwt+H81aQQ5EMZ2WjyBJAU
/px8dGm6SIkhqMq+qhhcZPBx3aWpqKl1chhZOXjYDAWbKhhNcydtzq2meYWcOhEavIIyQ4MQcdlv
O4dhK7aMrpY/qmhdotoQFawUt1YOVXg9FsfLzrdZGUR29h8DwoKmZEnUIYeB/tTv7Jd+P3xtDuo1
5o5fUGj1bI+edabWJICfqtRVLmU4wEvmzm5xV/jonNnNt+bn4nnZgcH4rD1cXuX2EXhdpACFpTY1
LJfxTJMS3xyvqujYULLj2974akJAvthc+rwZW0wAgo5/GlvHUH6Oib9I1IZxt/7zpL0aEuAvK1AM
BDOt4gafUSzbxfetb3z7xSNHUuVRGyUAYMTHD5iEp7uePpXsOYDK+eV9+S/JgdfFCNiXpZxDRsVi
+FhojGE8Jz7x3ojkkB+XnfaVEY7wX+KYV4MCGEqjZOplGTPoGcwIzdp94FXn/hfDFiL1T8TyiA8o
FsgsCDN2DPOP7nzKnqw9SND3qWvulBPzzD30/0im/E1HV2RV/0WX98cAVsKCfrYTKPIty402HOfo
IdeIHqfNNb2aEPM5WVZqpTriVhzL6gdePXiGhB8uf7fNs7QyISA7xLNKNhYwoVn2dZ8/94C9tKu9
otUIByS+l6gSYzYWRtHDkLlNcB01J3McoBpHpvbY1pFdrUcAvHHSlLxre+Tarnuk9tp9d+hOvfd7
vJ565VD7w/++uqGsOm2kmONDlk2+LXf7Lgz8y/uzfWwVcDFi/AkRkjgxFilJnesJLg1Qs+/lXYoe
C+s7eh/3tZ962X4iXG57l17NCShRxTWExjOYm0PMk9TByNBSGid3FaQA95eXRpkS8MGGynfStTBl
9R+s6qE3j21DrGZ7g/5ZjRgqMb2dkkrHGbXVK7P2JWr2aftKf90dTTg+RlGXvZUj8I+O2u/6tX2D
FkGkXG3dgSLWOSb1FymP0PgRWHmdmRU6m6Q29soG3bDhYUTWXG3AhqucpD07gPHs++WN4hvxxzW4
WqRwprrJCKBPjJcGZ3hq93it/Sv+EmqzhNPE4sHM1BD834Z8KMfHJHlPrnW1DO6Pq+8mmZOqyqhK
ebksQ8L3kKCTKFe9y9+KcGpNCBmMbJY6PcW3iuQ7lnwz1B/z8vWyiS2KPQPKpf8PCZoQK+R2wOZl
RLJNv11Q8Sz3xTm842om6PR6z4NpZUqAg3gqhzm0YcqYb0f2aKfv6I5fL0XAgKBK6kmC7IXXJ481
uCPCh2Um3mTbN9w/X0uc3gnqLlKVFs+IrJTTQzANy7MhtZUT9+Z46o2/PCy6gAiZtOggqMAT8H87
LISf6QIIpOFoYjkpc+fip2ZeTcqnvvl42c8231+vey8KvSZ1W3dzhw+nDDnadOMeSp76CHIwtVP2
nTGkBxDAq040NjLx3iSQQBeQAJeQHU4pEkTMgOb6Qz3EzuWlbcemq7UJWMDsauqnBWtj9zwFhcrE
g/QFNYl9dvpr/NQFTFjCvI6GCca4S6gHe/fv8HP7YmCmjne6jbE4kYuv7G29W1BjdBfFQTXO4yyD
5d44yo8JuFi0A9UBvemDr/bEkLvK1LwxNITcpbST7E+J+VLML5c3avPq4RE2Q1OTjKW9xWxmBYaV
6ajlKObkycvyIlnZTZ/Ho6sWuh/iqekG3edpyQgP3ASNlV3BA5NOSeVUXRA4sO+S/iUKDUdLHnrl
y+XlbTq6oUBYgFNGYNveLm/Og67sOsQnUXaVGOeCDIcJA2KqNe7mgjUWXuODrzW/6DcsL/oJ/RgH
+slOdR36MxHVbR+t1zWJLVtNiiKtXikcACewQt1xivnganItZ1h2tCjUpoeszAlAqE8Bei8txODa
PjgpB+PIyUnlM/UlNxyCZ49l1QQr6Z/jTpFRYV0tyNVK+WBX+6a9CtTbkEBcfnELgdYbI8Jtm6WV
mac9iLAVA3lkG0OM0ncbQ3hm/T2irsWt0PWNMcH39LrN0ybDijhlj+K0P3KXVRi++5X29wqM/rlT
8g7cXRsVufeSvv+PDkrnDR5m/tzgaIJQFrgLMhhqqHbD+d8YE65iI2wbEBNhhUtUgRfIayAccvn8
biDgGwuC8zVZpPdqCQt5MTvF8GMpvusa4RRbB+qNEQEDrXQIqlKCV4wn1XZ+i2rHeJ/tll0OhtV3
TOq+MSdA39SoE1u43G41n7P0lKQEQBAniQlXrx5OddMkWE6f/WgCzdXDO3RAuPEw/++x65uFCNeu
0Wkh6tLgW5OXwinDB7nbXd596ggxfp5XLwrbUJauSCBvMZ+0k+pBPsgb/cr51DigEiZjccrZBHSI
tTI2tBTWFit1CvQsW3rrKMNA+DR1agRcyMHprlQ1pJ7ivtyxAp0bVfh3OyOS7S2DbFtVhI4INdpV
5SmhxBmILyUy7UEoI7MMCWR+8Zg5Eoj8DLD7591E7f+mHYOpmmYzk6kisZoum7GSMbjy8th53dW4
Tx6r1i2Q5FRP+R33gtAnS+uUUQFz7FSbYi2EG7Dke5OnrpR902SKG2PTCVYrEzDH7DFZWSgAtiCs
PkSS+SlmJeEEmziwMiHgTMD0ClpswJlEx8Bh/TTkxwndQsNA5IC2wmJLWRniH3R1SqHzYLVKhA61
0Z3A9lR4QeIMuOgsaIAWu2JP6UZu3eIMlDeMU4ApeN2+tcfJF/suhFdIuMVVfV/XL2G6j+TPLLl/
BwCtTQnfULYW1oxc+nN0McX5wpAe7M7o9AmvyitOMZsvJApteQY8Hv21qmlamNd8uzoMz3VTUaH4
Ysmn3HTz+olYE/dfMQhieK6rBooRhvarvWy1XdGIRr+MM3Gmz5MXuYrDRe2XU3RAJ8LxHYNCFtM0
8KiBRQ1T3sJeZUo9akoK5kqWnZbuZrImty6PtXw9aI+y/L9H+2+MCbvVquls1GUDvb7yUEkvFWSC
Ln+7zb1ZrUbw9AY6bIoB3/P0ENNktxJFsrEZiqw/l3ClNmphyDVn8/t9lDJv+cgldW1I6o5fKSq9
LaBbGxNuVzWKSqML+d7ExyS/tqzbuv/fS74W03UF8MDgAqI0WhuoYxh0+GBJdzSLs0qN/mykUPCr
lq4zBU88Q4x15EWtDYsLzVh56CjsoQ51rAY8lV7Dzo35fHn7txB1bU3YHaWf8sVqcszn2LfJ6JQY
pUo/F1QaddPJwF5nAVQxmyDSCS0dFAalBRR282DvTP0xG6ik4+bGrywI5ySLZLvIIkQgo36eUbup
rhPdu/yptj15ZUM8KlE5xnUFUs92hzkLLiiXu5rTWS6YRzwcoCNhb6OTxmIre8LesNQoWAr5W8+6
1rhy8a2yj++GfzFHTX084dTIs6XpfQsnaFNIoI3PqfYtpNgd/svX00EiqmjoqBJZRNNwkOW4BpIl
V9Y9Xo+HALyJbYkL9V+RiHIU/uNKMF7NCSFPuCQgPpNwTJXU5+wm0wGK2hiU6n1IQbvhS7FfCGDY
/oqvFoV7oewrE9SbQ+g1xW1mf9KsD0P8lyYELzfKocz7uA+9MLsL46vQvmeU5vL2UX1dheDkrT2F
VqwBrofgNiy+lObny15NfSXBqWe9yWszNsHDUtw19SlWvzMKoSkTgjurSlhNBsNGlBlUfVIXneUO
ygWX17HVuo3TaYE4FleBAhGFt0FNv5ToxOfU+fFPy/AKuFjiZ63LjtGXJnOYz3s+CgjeXDa7idev
VsVnUF/MbFLHDpFOmzpdcoqTn5H50k0WERZsvlPxQMF0lAz9aFmcJ+uspGiqFobsR2v/i2JmP6oO
e1L2EyLgGcrpHamysBkFr2wKr1VzCmJl7sGbwvb5s+qj++MY3HXn+Gp+wSw99D/c+cByh8pebEPT
yq6wlZW8jKyIFjAh6efBuM2mwlXlr1P1TUUtob0z2E+tO1ftqaXKJZu7+Y9hVOvf+tDcVaGyxPjI
Q/8SGZ/rfHAmqDBkD5edhligIo6fKazV6sjkN1cEKqQCjXipG16p91whHnzGO8LcJvauliVgb9oa
k4kmEQ716fO4Q5bjnMlOuM+PwUvnzmdqoGHzwK/sCcirlSzOe92Q3FYLFi+q8tK1mNXdG9ZiEcee
MiUgsDKbqT5yU2p53ag/lAFjIRVhg9wu/p9YPWdMLZyVxka4pN8qPs8Rhftuh/nbX9z4VMi8+dZ9
PemKSO8wWqgMlyOcY3SjwdHB65Ojk1u7ra9UN/dohjrK6QV4LhXbMCttgiwZiB7VOXWgwepBb6Sj
5lWpvRLgRGoHdQ4SFBSs5bqcT2H9tEz7y65OmRCQI7EqLU8krMVWI8eUSzfPPlc9Re/EneqPWObV
v8WiWck09AdIOE/WcohA29AQq6B+X0h6j+ipWsJUBid+Afq3oDS/DG1AXCjEl/rl8yufLqJYUoua
Q9BykMMffXbVUZo51LkRsyi9gY7jMgOOm0jZHHmAXnxFyBc/GT5IiI7UjC21JBEL+lCaOhAOgRno
mFo/E4xodj/+yr9+BSGrr1bLOojhjRkhK/jTJ9B3mLNTWUThklqHEJIxVsRLwwA3heZGfegE+FjS
t8sLIeIJsLC+xbS8rSpFs7CSegc65thRD1IItYf+W/MTufCr0hsPFsU+TyCNIgAAi9WkMTixfqqc
TOu+MPIjUx7GiCpPkIsTYWBs7TkccI/XPcaj4t4Z7WfNfhykT0b03JafZOXr3F3jTW/0P0M7ddQx
I+4M/vkuQIRYJGssKW3AIYVGhGY3K+e0+FBK7tLcVv/70IW1uizE9HW3hJWRSvwVV4K/Y/6KDEuR
Ek1X1I0kqlIVPTpJixCfM4dce+lAQeMMQW4rghoDiJ192ZFUhwqsCQwU9akaZraBibq6l+YnuT3Z
IdFSRBwyJoCFYVTmKDXYoNisHL1wtFp3AvVw+ZRRRvjfV3ChVVZdLhOik0gfofg9OEFw3VMKn5QR
AS6SsZ8aW4cLlMrTjBay7ktMkbdTJgSwSMswliQFCYlpukHb+Zg9yGSQxS+1SydGAIe5GYYaTTag
/LviNN7TodpBqtoFQx4pdkQtR4CHFuO1s8pTH1V6FY7XXfGjk75f3vmtBr/1wRQfhlGn5aNqI8cO
0RSkwDlFeHOYfagEkH0NxFERS2W4jvQ0SPm9N3kqO4wZUaIgYFsUoxqyNlfqEqGC1ZuOIf1Ql896
cDYZVVL8BVYXXEAc80ulOokX0I54JSrxru1JB/6MXxxQ5R8GN/JRFVkaFzoYHoalDnmAf0LlLbfT
CK+xnShNNasQCw1R2fSqbx26tRcP8b4T+YYHuJvvuh0vycQtkUWgEFZUqlI7uTZUExEl2wd7A7qy
eJ/xQQvOuVPtU9mhpqLJdQqoYYZGMZnFrzJAwpz8S36jOLXbVZjuTwdHcZkz1f9iSJCKCcVeeBsc
GmozAUrQCfESniG7ybueZ7BPIT3jUrcIaU5AlaJVgqzkTzdOk154iR94trvc/+ZTpkmniJe2KiBL
0zelkUiIqoLUKTOnOea7/NrwwqssQ4XFOKQ++bgnTr/YH59WTZBOMj4op2poXfUj2umuqh1nuzAO
yS7YFVToSCxSbJg3pSmTohmuozvqN7zvIb2DNoCb1i+Plj9/pPSuqAUK2YtZieooQqHZi1jpoR/o
rI0FEXFvm9BNlckGyJpEcp5Za8s4b/FshDr9FZtR2slsIlX8Xzzx1YZ44JYqqyPu+CDKgeYxSCWO
FQiH6iMoJfbK8fL1w91aRFKMKULUB4kVFHmFCzspFl0Ciwy2KLwDZZgbt7i1W/VjKMlOnDW6o+gD
gWHctS+ZFE4aNIHLRJtTGU18UEi9tXecsjc5UQ2rm1C5XppwxIalMqqxxNK06+KoeKxGV6cn300n
zv3OAi94IDMy3MMuLE1kxgDBl5Zmqg2OKPUhnT11+WS3x3zaJ8W+kb2FHbvgZh7R7pdQR42yLGQC
IDWZo54dgTR4b4HieTmwo+FM4HdOUeCiCunEDlrCQYuMvEbqNYm9LvqQ8V5dFO6yal+zg5qdpO6Z
BV8ve+nWsVttpcWBZhUeJ1GTKUWegkTA2g/FUSZrApQB/veVgXge0RrQj5y31NjbTnzmky8pGln1
k4obLvYpV6EMCgG/3uhBHqtoBpby60nZVzqFIlvvyvUnE1AkGIcYgrqJDLaMEcQSGcg5dprk6A/F
gcdFyMq7DdpibmRt/w4lKvAv/IMpIneGnFoA4RS+yNBzo3yoc3+uPv6dQwgYMo9yocx1LLtT8xFj
PelE4PxW4L9egoAdSpmWranj9+3EN5SPXQuWMmpIl7AhtmtrfVvncQB8MjXjxEbr1piSm7CmhD62
gvLVUsQWbaNtpgUkI7IbtJDB0F/m9j7ojnFDDPdsOjQKIbZioYFf0QSHnu0imeoUq2mzU93ddibh
0JvLUFSdcXFZWRdThCEzKr3jELA0nhkgN6g9KOa5NEzidtpex6sdAQnMQLX7skADWc1OgVI7DQKy
y767eTJXKxG+lNHlmBtTZERC9fUIpu4u/2RHipOEtw1TCFub1/vKloACaLkdbN1Az1gV3szgiq3m
75H0aMaY9ox3rI8Ic9t37sqeEE6kdYwiNwtlzJ1zxul+nz3mbuzC8XbWudqrhFNsPk7QdPePVwg4
ENt5WWmyyVW28tq1TmF0TDwLE5nqqQyc/jjeqrXTk23Tm0d3ZVaAh7FQ52QJgXBTEO6iWP6aG5lb
a8Pffk8xO5hkdtSaZg1+8qvJjzGPad5oXrNDEyrawcFBfbzsmtT+iVlCjEmZjc3lpPtTx9l6wFsI
ybne/63sG/rTp780yN5evKldTHlt4TBYH/odyLt9pnFG1xEWE6e5Hj/mVE2G2DsxX6hKWqxj0k12
c90Pppe0A0cdAJFYFwEjYtZQbhojRfIAtClX6ZfwwKXfhq/8IHQGXrCV+86g7NUnxfazqIwVI0o0
dMB3zWMaBGcljlwQ6EOSbdplS+IN+uKPi+1dXin1OQWEKRrc9SHv35J12YEutLfgwFGk6wSMib33
ZZYE5iTDLbukdbV0N2W1m0l3dX2SlCtpIC7/zZTcClWYgCr9Ikd1WyIajI7VkWcYh5PsMweVcI/q
vaY+n4AkvVpp+mJgZQpITUZrOliRvk+L5XB5l/jP/PEweXUOMclYpPko2TnMBHXqsDAET+NBDa86
lDogBpDdTu9ha7NW31DMNYKELhm6HMcMeou/xlh8+dj6+p75aLnzqaf/5qN5bU7AEW2qs3lU0Yed
gCWm/GVR2nFVM+ThklPgUjEudfOIKcjaykDHxcdB2H18E7eO6kE4Za85A4YQ7nn9PfaoHBURAokZ
Rwbp1aXQsUZNtRz0Sjh1bWNw50icaCI+EVOMtTxnrREgZjDnu2D8lEcJCv1fmhChV0wEjeRXFNCj
HKxhlluA1ujKbnyQe6++XqrdeDcio8+cbHJ6UGA8xBSt1jY8GzZypRqaW/+glkTjtDzKiFNKo/6c
TWnilJG2u3zmNrfLshXFZmBzRjfW26utryPJHoseFbf5bNtnvf2ZQ2s6MYiAddv1X+2ITQaxXP2n
8e935jI+JWDqshwuM5y54dfLi9rEq5UxIc8QKFlsqSk/Z80xSW7r5SYbiLtzc29WJoSjnFt2UQYl
TMT5XSI9hhQ1F/X7QjIhzMrIXmpgoRo/pOM5NfZ/94m4/VUuYRznEWUWFCT19rpMdoZ00kyi0LId
p62+Ed+mlQ1d6YuiYai0BB/KZw6vIUY40W9XOO2xvJU86env1iScU7Mv7AHaHXgVGbJTJs+1/tBE
j39nQ3g7WE1t51Jt8EJuiGbmF9b3Xls1xKncRLfVlxPu9rDN86rku5PYKCeoB6beFGieNgYnRkfT
5RVRniYggDwuvaTzqVuWPy7tQ2wSpWni98XXgWSo+ZxJUBmXkvIk5bVj6BTJ4ZZiM+gF/kEx8UXQ
dLbazyA08Cafvwei2/SL4heIiewPKFMvu2GfelAyrt8TsKzMCiBQIn5QBnlENHuCYN05RgsiClzX
FP09AWfiY8CsO1B5anh+ZJiuZY9j7pcqMZJGmRDhwAZkdiOeqKVs3dUROiJyZZ/jGXDZ1ygz/O8r
RJjjNupGPjiszneN9QkEA+W7kmKrPRFAoMlCO9B1NMOE9mM8gsF4/hyH2e7yOvj5+yNSXRkRUCAa
UzAnFjifCgZfGWit89xq3XyyW0cOtZ+xJd1GtuRdNrod8a+sCqgwsmQBNwM6z6MjV+sOT5wwnfM0
0u80aqMEUJgsOTYHiKeAMRtSljeGfWtRbYGECTHaLxNoYMUVkDSbfgT9U1h7E/hJL38yAnvE+F7C
qyUERwecIXqspDumEeMGm61ZK+ARmwmqNM67FI8jvPecwed6QIEGzWBlj2Hyq+oBQf2OqulTaxIi
A5T85lzp4QVzZ6B+kx4VhVRE5gHSBf8Wg/ixZH048Km6HqTxnCoxPMl35r7YoX5CYCgVJYiRfDYx
5H1lHFheaYt34eew96QGo0/QOoJcjp54teVfdgvK9QSMUBvTHtIAwZVZaI45fFcwKrhQBPTUcRV7
AxYMC5ZGA+fTHXZqwM8Nycojytjnvz6uqoAMSy2jJ77DfqXyLVq/XF29NxRS457yCgEUItvum9SG
lfDZ2o+YGDOe0uPo6W60oxqOCCcX2wBKO8gLrce5qpbujAYnp0r7p8tOwDf5go+Ldf/RznW1XbCa
qR2dQn/WtBuGCCJ717T3CiNEdrw0z+eqrfDTGPEAf7ri9YZrP3SgF1d3I6blya4fwr01ASEskKiE
LJFwmSv3cnS0zOcm/X7541GnVuMbuLrJw75VIzmDc/PKnYbK3XLO94H/W7M8vmUPf2mPr3llrzYV
0JhF+IjjPX9BVn7pNh8hI3Ml+537L/pQCF//gzWvL0HO1uDt0nizy1VT45NywxGQZvGn3sYie17Y
ZVEBGRnAEUTKDCjkoCkEMgigiHWlI8mGxHf/D7+3dRvRsmYpmJt/+yU1CG4WMW+VapHKZl/SE6KY
m97DDPBD6hUumTznQfAlewLY5rmhp6UCfE+gXooarz8FUEmffXAiHRbJoXpFNpFjtTwhNFOGyjJa
Plkml9/L6C6iKDao3xegduqrPmB8gjG2b5b0hVHPpe2TtVqAgLL9JNeaFuF76U5cu3xgJvwg33GH
gBqr2/14XwvKq0GRjpAtLdr/fztEsJev4x2u4jv9mstdJSctcamugq3HrSYzC5pGtg6eA370Vkc5
0nomWSGgQypvGTunyU1UPiNLHjBq5G8LCDUGvmfNVhhK/YIvWEti6FWLvdLZj8Y8xdNjoxKhxObh
1SGDZqo2GJd18ZZPSqkwNa0D2EZuFTuccyXcma6q+dNOd2m93K01gQYOmTrbhNa6LB5fFEhndHtL
rtntl/IwVvf2cE+ArbxxZNc2hCMr6cOg1HGGHjXolee74Bgf62PuFy4Vy25/vdVqhB0qgpiFGdM4
X1HxZPrhqXPiow6GbN4+Sb2jt47uelnC0QVBkV0a/NVWWIdeOedUE8NmonhtQDi6Cjjgy9QY+Gpw
dDkzbeCZLlfcWDBcyruloSaiPl3eLf6/FvF1ZVTMrJbTYnVpxcch+5e5+FBXmGVgN0v3MC1fRo0S
q6WsCYd3zqMu1oYC9/DylHfdfpakT9B4u0vKzo/7wS2U1ru8PmLXfrnQCi4sdIz1loEMddQeh+BM
Er7yTbn0/YRoCQS8Wmhxr9CyEOQ4uwlUuV1xF0XXA3ssxsfYOF5e0CbCr3eMr3i1ItssFrvj1Ujj
szw7ilffL2cJxFnQJE0OcoFGLkrvjwCNX467slglc6FK3DGNXG2cXEsfkzHfMYN6IlDeIQAHmB3T
Rcvhi+WyT+qvA8o/YfnEhl1WfGsqir9984W1/pACegwNUzMrAWETb+RYvNZZztUZ9ySCtISYTKLO
tjjttdTNZBchbJnonEcdSN6BM8OvE69DL6ove8ypfvQHdMr8pbMImDJbvTRjug2B9ov8C1Jy1/Ci
Z95ckexCn2IoJE6DmK2tQYCutSpOG5hOkvqUxU8a2EH66069TkBaF5nJ7u8WKOZuS71R0Y4KRGl3
UIE4j9fxZ+sKCZXSUXeVa9/N79GXAgHOP1eoOACGzFZsJDUfT7ivjssTRIG96OPkQgXliU8kU/K8
3OkvAIyYvm0KiUFlAMc9ZPeyuc+m75b6XJtUp95mEny9LAFW1NFKLWhfYgby57iTd8NjvJNCx7jr
nPxYPHA9nLJwaI8h8Fls6SgDXVXYDI8xjLOa1O6olC7hItQXFGBlyftwYR2mj5bbyU8feBU7egww
peezW+S/UIPFyqyHmRK0opYm4EvcsSLMA8RBZXWTabf5SI0iUgaEiCRMtLiwU1BSKLeDp/vpLrMc
lJIjp/dwCbnpYys71AmnkEykFhnappntKkeZbGlvIku+ms3Wb4dsnzT5Q27lO7l84B8cBNtQ/o7C
u5lhpnROmWMaoxsoC7G9xOUkJoJlPQMzhYL5tbI4m9Whyn5OwyfCg7YevauzISaCtaXOg95AlG7M
hzZz+IM+QZ5W/VyjVxtTSf8ig7D17l2b5H9f3bm6UVWFkgBl2t0EYtnMi2tMJKPxAsyyxb78+n+k
XUdz3Dqz/UWoIsG8ZZqoLFn23bAcZOac+evfgf09Dy9MD27JC69UZg+A7oNGh9PXVyjaRM6L6Xo8
gEiV4i3fUlZ5dL/0wVmPJpHGijaSA5lATuOxbmHt2lNxwOsdV65+6GzzK5tiShAvvr4swXXEB4dn
uZirYMHlAIKFfQ/m8N4nO0w4FJV4iA6LQ5hi6kJDaaCD2l137m/7m+aLAaXHAEBUMBKn/Ft5HLLI
kRlh/C3WlZx7j00GMt0Ak49YSQ5xRdRi27qhSqpmqapO+fnBZTtqqFfGmS2LXyyPAdiRMpF7tK0X
FxmcXuRjYta5CRnsFs/3sTcnHqskZAUyDfiiv4niPNuLAkO5jGJuFayM/zYvuS0maZHR8axLdxTT
YKpbfRB6CtsXz0UIZ8PNYBjV0CIKOLC8sp/eJPesSDL0Olu5iW5Zj05Yue9KiWjaRSxnzLXRxaPE
0v+dnxwUjHyWA4CV6vauhHpsm3wStd1tm9lFIHd6Zkfy0RywmcmBcad1pxnzVKRT4F235u3r7iKG
nekKEgtVJyCnRjyGWDeDjMqG+uW6gM183HrnODvOq4qCBaRmeDG5N5Ezv5TOsF9uo8fSz96K3ftC
CpcVcXYcNEOHOcPYuLL+HlXfUunx+oJEWs45CE08du00owOzDO7RTI5oCUgU/b+TwZRjdSpzD/LE
tgEWyapT9H6C3JshEPGHJ++vfeJjjOEYWBWheIC2XpLj7QRWWAaw+Vl22udul+2Wyr6+qj+4OReR
HECkUTvHqsyiPefy1vLDh/wFAIEiEBAPoUx2H99pn2bBcW2/fy8yObzI25aWMWaTuHkKyvxmstHd
h1Dgbjb28hudvlxfokgaBxPWZOpNZ+LgKpCWZ7J6a6ZJ5/SRBuo+pA46mtmYe/gehvmVifGjUAxj
1ItUAybSLLCH/rZSQSumvV5f2nZgEEFO2TAtitnDnFLi/TbKaQBDbjGZsjlgatop2E8Om5oWeSIr
3rSyizA+hJbLchnPDS4v0h6X/r607qzh+e8W9COWsbYyRs+8jMA++Y7cdYcaoUE0SXxn/JTzXrSg
bRxcrYhTRKNK0kROmT9TFDs9T9G4o3kVy0VbtSObaBas0XlpkEdjrPfg5dwZtPboPPllIKLCEG0u
p6WFPli1zmJCdDqkym3Q7RdRKlckgru+Cq3r+ogwZcFUFDreTJgOlMj76ycoEsL+vjpAc45R45NB
SUDj4ox6aseyDdJo9++kcBfYBLLUODPHxRmk1OlAKhqqb0P07e+EcLcW6vFoMU+ISJSz5mWVcWMs
pRcFy+G6GJER8zEztRrbWicAKImUvkX7m1Gr7XosD9XU7GQtPTXF8AW9PA8GJkZb+qcqMoVzlTYd
05UlcECi4SGrFTUBac25iX+U3FeoJth3HmlsvPvQKyFiav2xrN8CPheRfAxt6pM8tSbmhKB6BsPt
wdNQfcGwVlCmqHeMBaZGtX9/yr+IJDM9/12wqmiKqeuYJcWdqzJr6mwoiACpcvRxMqpnyQoFN7lI
BOeQGFpimeVQoJpzTDzEEZ6MtHu+rjYiEdyJTeBzDtiAKrchn6cyseX38EVr+q9t4hvgq6FPNZAX
oLY6BbNF66XG+He7xKc4NbBYqUMId0cd7srwNIi46NhBXjno33rb8TzoShOXSdY8oJvRaTX4UoU/
5p2jJIK3quA4+Lb2yiItzBMuronwTHmcFe/6cf8BJS7HwX7AClhBQTfQnEGe9jS4RokRYYkb3sRn
a/5RACYOqYtWxCF5VFlU7xX0K6Jmz40xai1+6QJHnt0BHaCFh2p7MNaMzvVlioRywK5hiikrBEK5
UeZ37SmbBGDL/v81leBsv21mKSTphBkP8Uuj7vXOGwu/iwSXoGgVnPnXrZWRooJiGyiaCjvLNjtB
hGn7mr1oA2f9vSKV1ljjmtX7cxbrnjR9a6xCcBh/0DmMi8BYOiTSfyuCiVTayRaUGgPwWpt69U7J
D8b/crRy6Svfrp/+9qou8rjTV0OW5Kih4xb8B+M5UvziPXykmn4RwSlA1oy0MlNsnBTeyEtqS8pZ
Mj9dX8b2O24lhDt/I9FHPWGk8YOfDT+mt7FpC62rHNtD58S+yJEV7RunDVkxVdKsJ6HbqY/T4A/m
ra7tBGvatpxfG8e/TZNYtsKecWSNTnybBOCozXy0KViPmlefk32JfN85+y91X9uuyUUw90KdczqX
VQn36Gcfeu7VqP0yPN3WjqAUPVLB41Swl/yAzomqQ6uzaphB/h4k4D4LP8+TQM/ZefyOQpclsSWv
sFzJCeKM/7OrfXqMMZhXB8WYqJNSdGQMplZi0oIOxtKBWs0IVXuK3XpG8o66k6gSZvuevSyHbelK
Tt3nSNyNjE5eJ9NNOqWWk2ZpYy+tibGcbZ+CnLUR2Rh7m13bQw4rMKxwVkoMj/9RWim7sQeHtbN1
JA5yv399Xyj6YtJ8kRSiMrUyLcCN+nuGcp92R7z8Y3pQHH2P0lSBsYl0kMOPgGC/apYLTcJThSGq
S32uRPRXIpDSONAI04jo4PlgdkXuJA/jlVwFxoynIeK1YKf6ywPTWTnVSktCQiylZRUqbJoqvP07
ExRp9ZlVryv3orj39g38SyX5QReznFDTzFEeaGZPS/8hDp6vw6HghHQucpBOGCCv9qhzKOqbuitt
q0BFjACJBCihcyhRLD3NSgMazhSOoQQjIkyOImXbRAlDpphAIyum/ENPVueCCsS5HSZcuv0YuLoR
H6lM7GrSvLYUBp43sXwli0MkTKRTk0zTiNP56AbdyyACDPzWHTwWsSKu6F7cdmBW8jhkStWi7MoW
AZ4otskTmPmO5JYe1BoSf5SZiSp7NtViJY8DpYimgQS6IdZhcGMgsGg2B1X6cl31hIviXBhLsv73
1KAVBglUPopsd9GX+ED9YRcdRUkPkXpwWESWKE4WDKhyZfkcqkfETO2sAe1Z+XJ9WZsWu9o6Do5S
OhMpDdhjLX2Jhhcr3F//Pvudv90Xl+/z4YYyTSRFNqDmtdFUjrGAwjgy39K2Oyhd56Zw0o16eI+X
vpLJuS4xXppFxNrG4+beMAtbmr8LW6y3VQ5DqhADNnQk+v4Nq/LURIVhIVtZytGNkSUe4og3kTZ7
79m+ixgO8GgSmNXSY/vMCvNl6aGV9qH8JnexI9VfiOxfl7bpUYAr6/8XxUHfEpLOzEtAnyR9Gtpd
sZwzo7dNNYS//h7aDmQRf8niMElrG5pNPQ5JS+4My4nJkcQinqg/2OxFCDvFFchGcd+0VQsnVr9h
7W/hMXXis7ELHVSnCTPZ26Z0EcahUF/gQVfkLL9SfhjVWz0QtMFuuw6rLeMQiDShmactQgMsL89q
782D6dLnzmNebPlFVIuzDUGYiw66MHRj8KMLp67tdHNEcJKApVbKXklwWozEKfPn61q3bUq/5PBP
nGnQ9T40AHW1kjukrB2pyHagpBIg0fb2YcStohgIQlKehl+PyDTTAGU2NHMZKU3wSSoc7QZzuEwE
W6W9nNiimOemL7ESyaF4LFdzuhhQiaWp7HIEUazaO0r7mpP+rjfzr0ol7/quEDS1b27oSiqH6Vae
FlUdw7Rm8K2bKrruktzW9OI97vJFDA/tVKVDN7QI6HbkaPTf5tEPRWxamya1EsGhbD8UCMorDP46
MPwW30YqwFfBVvHVliQbSBOn0PG6rGqfjNGHjtLWG6P57R1KvloJB61Nko4ISMPtr5RvQXJvUmS5
so/XZWwa7EoGB6lxU9IxYeVPFIHpoX4d6VuCCn/RmDSRGLanK1BV8mzoSAFvC3M5CrTKk+fADGxd
WLXD7rbfXIfVcjg8zSwwBOsF9Ks/Mua2elehpw5VvvsGPZ0in1WkCBy2lmVnYvY1hGlabNcYvmBG
qo0+T+f6EYnEcICw5FTvZBVYl5jl3jJMP6inXZOIWstFYjgE6LSWmpmOew9ps4KcJnocyF/CKV8Z
mdNkNpUJqdPRkX0ZVa/Tnn7q7MlhtO0lqu4EWyfAAr5KslGyqop7nBDq+O1m+ocSgQDBpvHt8r0W
K8NCIGBMXvv4pC0HWnl/dfw85RXJ23FIJdTsdnIU+xbJNWcktbGfchKLit5E+8WhAehmpiDpcT4E
LtwRFZ7/EAcRovPgBXZyqpzYLV+vr247sX+xWL4gsunleR4GwLVb9E5zYD0IsTMcO/BTI7oBqxW9
kkRHxkFEHJbjbBSI2GjtHiTRS3lbBIJwwPY2qmifM1DwgeG0/0a7IaiaLGJ1LLn2OnaeLIribaPp
5fvcErosxviaklUgqPN+pAaYrmU3rAdk5+L3vItMXPiazuY3a9wdpJUJG/QCBY9S/TVQRzQ4qn5Q
Lq5ADbaXdJHDad6okb7IZMSsGU1+AVwYbLOyp9A2XnQ7sF+ojeGQhi8JlvcHB+8ilzsqDOepO7rA
2zJvKlBr2eB9d4v9/DW4w/W0j7xQRIQplMgd3jJjuoke4vBYcA0DAb4M+wqFQKatOfmdmb9rUo+2
OkHultLD2hoTCcqYtv8UypFOAmXfbtNYCeDuJ4QmpTAiACiQAGKe0+J+uYs94zZ/kXdV7n6a3ZLV
URu2QGOY5v1+1V9OjruvmnmQyxHo65gvGA2E4EroWV53xDwnEDjE/rtKPS+r5GOimlrFRGIDj1Tr
nGtfQCL+rqvk13r4OGjSj3GaGHhqhNKhak9LcC+LAjci3eNjoSBANrUxRHtGHx/YxLcWtbcYXjgT
Xz7OLmZNigu3mHpdOSY+NEomgpGpMhpi0+/l9+6sepHf7BU39FD/a0e3BYLY6I2N3xlQXB0Yhyh9
nUoG3kk/fQ3WrhC+WWhdbQ90b7mygBJ581JhddsyyL5MPBT/jfijIY2GPkMZR3LOFC+THpZRcDmL
RDDXd+VC1zKE9APi2DXdDXqM3myMntMEz8Dt63i1EA7v67lVm8qCFibNnh4tv3aIY467zkYY1ple
ZBDmiC7kba20GJs0Ouh13eQsuUsGsw8z3Mg/qTdYv75+iB02IiX3LZcKMH/zdr6Is/jsBuI7UxID
gJe0dZa42smp5l0HJ5EITh2KWLUiVFKjVDebb+tZuTNnVQAXol2zOH1IVFTUDw0cJ7LH0yPYMc9J
dTWvPCtH9K68r+V2tW2cZsRLYRSSjjLZJSntjIAu4lG1Dn+3b5zNlnlSGVaHozGj/ZTuR1FsYFO9
dXhklqIaCjSNuwzVKBqQ0q1hp07wUH3T9sF9ddJuiu8sQz2f8H4TUXduOTZridztmM6W0SsDhgCU
40s9ntT+k2yhSOvj9Y3bjFquxXA2lErp/9rY6QwvuvChC9/yjz/Za4o34T4yBeZR/SIOE6//DUap
2ZXKwjL9ioUSRHlveans6mC4YrOuqShXs6nra3GcPVlyHlcNyo3xrF986rGRu33hDM7oypBn3grb
67YMeC2QM64iTdOemjG7PHo0YrMBcflLjhvL2JUuPY17IXHEFryvJXLmNQ6WXEQplqj/U52rg+qg
Xdk1D5rXf7QeZK/ZkXsRUcq2SEuh6KIyNMqPVRrbsekHFYvs5V2k7KXZR52YQC+3FeUig/N2wVei
jSBvwrKaL3r1RvACD7N7oz6ZKLcJ5XtLP1MMqxzpOy5kXb7I5Qw9z3NtIBWcUrDaBAThmd6LRKmP
PxjdRQhn20rcK4Gp/9ASxhnVOiU6r8OD5BdoiBSOXWca8LvNXaRxJi5NVg+WBSyJ9W4Zr6FXwcgx
bai/Z8T22kEv3OuHt+W6rfbQ4Ix8rqauN1pA102w7Pv4npD7yjqKmvn+gMm/1mVwxl2EsV5PKrpw
xxnDqSxkgB28Hx7hAGR+eN/cYiSWcOTCtn1fZHL23UX92KAVGvZdfghCPPskgSMlEsCZcza0HVUm
AGREPmdgbA4/XD8b0ffZ31feYFvIGYiuoQwlRR9EmRzasBA4MQJ4MNjfVyK0FKT4BkmQY+mSL9oc
fzRRTprpogyVACEMDiEktQehbgWPU76rzj/LddLMwSgKYJ4sIlDavo0v587BQhm0yYT8SuRaI3E7
Xfb0OvoayZjmaIbChi2BwRocPBTGiIxvDOxrXBxUddCd9EHFNBhPlV3taO6lUyu6RkRnxmHEOKay
TAysj2DydR9YbjP/Y2iisKoI+PiCc0qDcMxiphoeI5Mr2AxOd7llwBf7wu5RZoxXgI/Pm/dpoZFs
BA7R3eIrLgjXEudHJco5OVruu+YnrmCPr0WfMUSrLwhQvfasu6rz6AdtH/mDnX8s8DgvnO5GE7i9
AqDlK9LLuFPnuQcaDWghpOPesu7GxnKHyc3DT9dxYxttKZqzNJXKis6Hk1WzTNDXDFkaasUp7qzq
wPo5BryJQRwAhpJdLnQCNg1hJZMDq6U29Cal0EowB/gyiuQOy0l1p6NesqAXnnjCJ+UmPK4kctiF
wh5MFVWRb8o6PbRlC532cmnnyGnGaGQslcLupOQuRLGliqd0EiZ+Xsl2lRjfaSniPt+0ydVv4QCu
H6NcSxvs+IwZHHVhzxg5oj9cP1aRDA7XMNBkDhsT653jV01+ibrzUvp/J4JDM6u06nQOsIxc/hSP
z7HxUr1rnqK+2ioOvowkbGja/I//aLiH0+1IB9wMeFagR9y5viCBjvCUrIEqzXIwAcSs9qO6fAzo
4/XvC86Eb+hPQlQpSDHStyoZ7a6/rdtj1ghiGZvIcdkwnop1KLpk0mWce5l/Q50PiZ8TkFBqR1U0
YvxHy+hvILySxDk0tM9QMdygQjk66EfETezuFB+ife6/61WyEsSBBUYOpcgx4FgCRWl9PafTfjby
1ulmzBa7fkIiDeBQIqoTbYoyOGktfQhQSaSRt+sCRGjLs64asTwqk47ym9Exd9M59zAQCnOqESUH
kUTxEPq1oLnpR0XKtXPikEBLMBbKrOF0FGfy0TphAqXpq/fqPb1DYDzzqhcyOtkRlHAi10O0mRw+
hKqCJl0mWNd8Vb3Pwqfre7n9fZ1KsoIolCRxz4Q2SLUsZRUqU3KW1RMZvOvfZ7/v9427fJ97EtQx
qadAR+yp6g5DXHklUewueqOoZpur3E4x0+u6wG18uAjkLCpS5iIcEmhfP3yuUDWQSk+1+XxdhmjT
2N9XPvxkqbMmjcAHKxntoD/S/tt1AduhGXpZBWdDU9+QfMjZwHBQ1hG7wCihfJciUsKcQZLYoqKL
bd9zJZC7To1Mb7OS3RE/HZgf4639eMdGhtOT0Pdkh3BNKzhzCnsVg9Ys+J61N3oKehcUwzaczmOU
C9EDeS4FWvgHxLjsJ2dGrZTEU6njvdBGTnFonlu7iWyWLen97AOYwXJHXFcu0hLu2p0xO3lqC1zt
ZlV+JoT6TdDvr+uJQNl5RoKZLGWbjUCHUDlJVNvp3akNjd11IYJ18JQEptarnVFAFyOwXspAuue/
+z4HEZpZzwMNkaQ20c45PA+TwIsT/X4OEXpSVVrNziFAo60CxiuB8y/6Pvv7Cg20LGp6lKpFbqd5
S/Ooqe8Jul1M8weDyer7Aa0VPZLwfTOP7SBb7KE8zaogYCDSJM7+IxB2gVAasDm0x1G7l5b7d80h
1lfr4Iw+yPWxKilckGx+lYH/pDrl44e/0yXOzg1MaujzFhlDQr8XiGGbAoMTnTVn0wq4MkqpZ2fR
fVVj1e5iwQJEyM/XcjZT0WWBiVdd7eUfWI8hSRwNcPUDGyf0G7q9iL9wkyB1dTJ8nrXv0ZdkxMri
BDfUYVH5Eg8EMBDg2SpqyRNsIF/mOTdy1EklEMsYi2M5jnZbLAK8Em4hb/DaMKoJQ0VW9YJ5O//k
N8G3GFlqsmt22vCuisX19nEAUEhRWqshi7WBvAX8wDNxhkLeNaP0tyvj3IKgDA2CaAagxh9c/buK
FnjrMR/BLBvt6cn6JOxZE1zUlIOFmc6KtKgQWIFnFRVEoafeFyBBXRzJ1U/ZjSp4eQlgiHIY0XeD
haIabKWqoWjHktTXoK5v1MY4XMeJTfKN9ZlxQMFmQpKmQmNU42K2u9OyEiX0Ab4GruVkH6AoqJHr
QWZeo5bo+bpskQlwGDJPIyikA7jEmeZ18d3SC6Bc8H2+HHQJJIReNWBUPryk2v0onAcsOCS+/tOc
5wL1XfAV4++GLfvTQQqd4KA8qr1tPah+6jZI+N7pAtXYZOpaHRlfFUrqgJo1wb5haLo9IZ+R+Klq
V1+qfQ4i4MamdpLahZB4WLSdHJpI7ahnUgn3pJLdYMdIZUHJVDjyY3fsz6DLdZq3ReBRiDaY/aTV
jZ+VYWBUObzVWn9aso95eWMF368rocjh5ytEW6i/lGHQmmvVDxiaYucKpjvPt3L8JtGXpJPsSDvR
8Ba+n61XTwLhAlhROFhJUMlJy4DVeN+V4L13Uy/fTY/0SXtYPLo3DVv0gBftKIcrcanqSq/iwdEZ
mOM+zPtUcRXRnGCRpnCYIsmgviYywKvXqObMDbFpl+SuYO82MzsXN0rh4CPX6jAqcnhqyVk/Vj65
bf34/udA5/cFH9hgWUW3JPz7tx6qaIpJks7EEAk1toe0tbtQkND7gxr+EsFnQ3UDzBsDW804vOj5
wcJ4WdVtk70KioMGDLw5GK5eUmOfYM7z9Y1kOvb7G/QimYt8hKUyRUUGd9Qs39JoX/eHiB5BeiwQ
I1wh97zpi6TUMEmHJZhZdT4rIol3wZ7iIW8JGTpFi+LAqjGSKKhMVOJMSmubuq3kiZ1kR10VeSLb
un7ZPQ6ilspSOmXEo6r8PjvJPSPjAfno5/RcfWCNxZkjKh4RrYxZ+AoTUePW13IGTyRAb9oMXoqx
I9/b1rwNZBF5FbPTa5rBoVPZ55m+yBAVKs9L3zqg+9OzDypItvP2Y1GKwHAbmy5byWFT02FKH2GJ
OCv1y9yrDuyOQTvrV5BOB0+T12B043+YqSI6QQ6tGlWJJo1lG2eERKhNHVRzPhFvlO0WY5eSfTfZ
4uaeP/jml8VykFIjgW8RisWqD2Fw+4MtF8iv7FCX1n0u3WpHzn9l5nxSNaGJ1poV6iB6NK2N+q4K
Huale6pHIYUcM+QrasMnVPWgJmFlYUM7f55Rv9XuMEP9KT0wyhvUdzrX1yXQGj6f2mTEaknEpNUP
xhAi1f4xF02XFsng0CTWwzhLWxbBmvcdboHpbhKRL4jg0eSAxDQk0lkh1kF3rCYMLBwH+XFwGP05
cdXHv9s0DkQqrRtNUsCx6uTzbHkNntIV+UsZHHpkU2E2ZoIFLYioz18zNH2+h/xKp7+MyOQQo0yN
xSwyLCNIPXkZd0X5GWfl/d1ecfgQ57E6KwaE5Gi/ig5J+hrE/nURIjTga5SLSksl2A3j+60OjMMG
anDPCKxZjXL7Wu4F8lht1RUT5YuUo7Yl+sgc6ySf9llQefJkOW2D28rEYemaoxvNfZvljqZbb9dl
C+DW4twNZawbMkzIWdXVbDfd93r5cF3AH6I4v7SCL102w2HUxwJhj9aLH9lU6/jM5kM0YNxXBCHJ
P8TTL7I4ZMhqRQm1BbI6xVnOCmhMkH5DbQwqR3M/c+p97IsAj90M186OAwpMIirlPgMY0R0ry853
8s7aZUI2GBEgWRxGgLrOHDOTYYTPAAkjHb34psAIZXQlu6JH7eaiFEUyFEWlpsGPhUNqLNV6hSnk
gTEMdiD3ZxVawsqNzUfDSg5nzFE5NFYm4Wli3kwum8cQeuHNj6jRXpRp3lT0lSjuhl+KIl26Dt5T
iX4bKx7tCO77dVVnEPqbKlxE/FZjUMeDMhuoJdKXz0uoYeTXbKs9kudKKLhlt41qJYoz20yTk1bL
oegjhjmxEcfLK8uKYQDXSThdQrBzfNlBXqZ9TlQ2s++pOkRO6qU3HQK/vRvYzDP6Dz4gM9NrG8mZ
8Syj2xUkgKwg+2epLUPgbj841q70wzth1E2ghvw42MYiS6BnDWiLfepYdgsrZpM6wG1tixwL0WZy
Zjz2ldLRHEvTsvGxLeezFMiCG3IbBVfKwV31DWmyNmYoqNzpu/KRWZV++Nl2CBY2N3kQLYr96Gvn
xV383Ug1TWFFvaRSnER5Uc3Z1gwBuIuEcFgx5n0c9+w9EremayhnxNycohHxw2/f/avN43BCNjMS
DfKvF2ThsjLvny9INvNVmOUQLIsnNwmWPC8qwvYuRsj8GYP7DBFh9naI8rImjUMLTa7laWBhJvhM
RLbVIytNIU6bOQhRNrbxj+SzJiIRvAvwkKdszJd5Vq3CIk6VovZPR5YwusXO2mUp6JbbrldSdE2y
FFk3EEaGgq5e4QZKb2gVwYDNGwaG8l65ZdSN0ul9mn4RxJlWVYemGoUVqgoH83UoyQ0apl19yJ6u
3yTbSnERwxkULVL0kFGIicuTimnb0MLevy7iDyhxkcHZU1RmiZYreBBEh+ag7efank7NvnZHF3N8
ZJThB957mvH01TFxtjUqPdpeTBTWNuVdNJxG5A2vL4rty+9A9GtNfOHBYHTW2NIK/N7Ry9B4+gR6
Gw1DKjHXzYy967IEZ/Tjil7pXN3US1bW0DnDmO/DyvCyILidyHtIdFZ79sMvXIkpE7BpjhSuWBHc
Tfo/ppnaSyAKOm57l+ASVjWKobxol/u3AdG4VftugevCBiAh1boDa+dwROrQS47kWTRTkKnW78d0
kcb5zGOSosZbB93gCLBtbb0IqNdgHogTzVpkG1TSOnvpypfKNIRxz+0L+CKbg4q4yRVlYuEQ5lvI
buaCcnh0SmJHnyePUVCAzEwuBMa27U9fhHKwoahLUU2zTFDUzh4Jw7736wMGgQkcUNHaONiQrcTs
pgLOhQonLdgb88frKv+Hy/GyDg4zEiNNx97Aw3jwG2P/870jPakyEmzBV8UjB5Gm/OHqukjkICOt
pngodBxXwgYgsJGX/a50TLcuHAwaZFwyua8HwvpGkUHw8TktGYIhqrDS6MCaEPNjdwrPCmMp2YVu
/uX6vgrOjQ/RhdJQ9HMP62uaYzg9qcOHv/s+/bd1a2aGhoMRejGE9YMywJuOZEF4SbhhHILIjQXq
ohJrWL4yWvp6B8osN/kc2Ln7H/r92deuIAgfnpObuVUKtWTvnwHjCVsnKkBuoNqjG+0ZB76IOkR0
QhxqdEmZTvMIeUXykvS3ev2e5PgFf00OIMpYmutJw4Uf1Zav1bEvp4Kr8Q/3/S9L4qNzsxWDMEsN
oWR+5+a3iOaj2f9b7Zp2m6M+OXXH/Szq5d2+Iy8yObxAQ8oiTzOsqAkrpy9rt63sPhLs3R8ewxcp
HEaMNGlmTWfPNwVURmh6OfQxGESDT7oZefqiuUq0+JhG8xaZ+kMXDaJk4ebzUVVA0ksxlwO0EP82
LyMYFkmPQPPOHuMsNINB8Mf/1he6qYcrUZwlB1lS6Z0V4Z5GbsJ6KgNRRTn7wG+GtRLAmTF4FpU6
s1D5zxyBnxmf6RFTapE8SxzRwDHRatjfV75NVs4lYrkBZguDsXs60+U9SZbVYjirXfQB46BzguEf
2X2sybu6+LIMy7HrR+8dALsSxJlvVERh0M7QgDT61iJLULxc/z77/9dOhbvYs0hP5pYoKOAind3O
uzGqHFAdNvHuupxNe12tg7NXks+lPKOWEz7toSRvpnVnyp+vi9j2IVYyOGud+4mQdMGhMFo41el3
IIZDg5ixk0ANU7wJS8g33wQXefwDO6knc9HZlOLs3KH7rXzTMDzgEHvDvk1sNrQ082bJ7l8xpqMX
+dWC/eQf3rXZVsrcAHMTvK0mBLxB3jHFIpsV4A//zlbQAVvMCXZUR4I9/RinH4rpWGlOZhyt7m1u
d1IHWq1WEI8RHSTPFrZolYqXMLCo+rj4mp8fMaTQSQmq/hav2yWqLQrvi3aTg4vcwvC+zLBCt6mf
CVIV0n1Gvgm0UwBJGvsNK0gKtCAN2okBrDd70w81mR5Avs84C4FT7+KnwaXx/3eHxiEH+JRrLSjx
JJ6palN9tovJub4kkf5z2NG02RAYA1yXlJwX42jmoB+LXnT1xZA0gY8hOiAOPjpZWnq0PyKLPv1j
mQ+WnrlKRv5SCIcflomZbHmMuv/gQx2ha6e/k0UT+WT2jSt4y/N/yZE0hLGJi6lzw0fwxSs/I9Fe
4pvuhDFLnRM8Ia7ApkaPe1HYTGRYPDlYO0uTrneQzvhI1A/9rt7ljoEued0f0R7iBgINEeg8TxRm
DHNgJBl2VGs/muRrrL5c10DB7cWzgjUdfK+gxXq09EVR73v1KUThFm2frovZfitebEnn8GGYy1DP
2b4x2+0fa6TIEJzDaGprxwoiq132Imrm3o48rmRyeCEHVaHICuw3Okx4iMj78Oa/jYMQro5DikyV
jSVixiVpp/y2CXcppnUEbupoD1p5i8fd5DHuPeH9KfAIdQ4/4iXqE7OBb4PeCFY9QhM7el0e8oMC
Nh7jYC4C+95251dbyqGICkZsZQoA8+ruZ/YncdOdsov22VHUqLT9KFrJ4sCkiA0pANkVS04Ty67u
MSV7N99RGQNr2sN0E7v9aRQ5BQJz42sLLfDyBZ0KJ0vvFDsE5aW1FxiCwCHgSVa6wDAUFflOKCXj
MS93xb49U7tyCkeEHSKwMpj6rC7MWlOTCTNkmNGx0wLznhe+9L5pI4p8Z7nCgT/sAXIFmvlIJemr
bJFZYY6BSOGTfmzu8pcZ1YTfqR+dcn/ei3LhgvvT4FClrdRuDig8Ajodu/QhKJ/H2ovM763uCo5N
tDQOSwLMXExB+8yyGOzttZyq18FJWB8gyOfb/SLAy+2F6aZsUAV04vyQYqO0MmUg0H110DDwXnfK
8iSRygsK6mmLI1jcNoz8ksaH5mtUuKDgDVYtP+FS3fc74zE4T0eK+F349K4KYfUijHuRS5M0zU0O
v1sJbiztn6QV3GjsJH5Xwsv3OaWn0xguoYybZumW2enNIbCzMJ8dJYpKARxuo8VFFFOatX01ajSF
BfRdSr8a0o3Uv10/mG1X5/J9Tr0Vq6qGiDnV6s48tghNT0eyS46iKgLRjrG/r5YRTSAwzBrAhNYd
RgxmWtTnJe8Fe7UdhFydO3dHjkqUl8ZPv60Aq1qK+7/Zp2cWtbVcUVPQH6DvsnXczRjMYIltUmiB
umsOqad9CQ796NB7bUeOiRe7uWgTRbrA3YxGogYKDQBFShgcNSs5aO0sCmZt2qmGrlzwmiLRYnCL
QqaisDBPEKmf3taPhW/eowuDTJiSOLq1X+zC91CeI2P3SyC3KG1p225gCS6lPpSjZ9YHVUQ4vblv
KxHcLZ9ZFNHVBgHCoPFp/zxpgqew4Pt8sgAFF6WFCdtIpUpfl+J7kQjn1Gze6JcV8BmCvkNRtJrj
amB0cPNL6OVO7KTUZr2QzSgwo82LYSWMqcjKVmsdLU3NAvSc288hNR2zfZ7NB7m5MfrqXdfCShYH
bx24zSUJlNJ468S3s8cK9odXHSN4Cq+qbeHTSqDdfN6g6DoSzQPz9459A/1GLu6UncwezHr/pRpa
tJMc6qG+O1LHAPnoCRUxY+X3Zuoa7XkJDw2hglPbRNjVTnLYpxoD/MkKSmj8H2lXthw3rkO/SFWi
RG2vWrvbu504dl5USSajfd/19fcwuZWWaU3zXo9fXSU0SBAEgYOD+SrVgqV9sD6UHtyI4HzDqmEM
7JBAnTGOfmgTSb1ZApLJGkX2LtKF8wnDqM9yTVE3qKzb1PxUTU+ZMDcn2hvOKZREqrOYgb7AVWAr
M8Cvkb3MrR2D5EwvBZuzf1ecl46H+JqZ2Y1Zgd1hRBb5X7WPGvAPNMI4hZs9Wa4oABLK4yIgrdVk
QkZoV74sv6bR4WKXUSBjJX35oN1LgiSkwAXyKF9jaIzwF2TPwpB481iJOK/2X4WbBeQcBalliZod
PCBbQIBSUbdvD4wHRL4SeYndfMVGFNN14/9o1xoRkglIppZlUHef1ukvWtV2nczu5dhLYObvML1t
Ms66BkFSfRNGP3v6aRTSlrJ1eReqbpTh3ELVydFUsviR8W0zvEN4Px70Y+tJgXJQJeEEgn+wPMa3
DH55E4iSt6tXWGbeaBWUAgc8RgKjIba7yT7rbm241T2c7M2Hmii1s0BOwxnTxypVBZokalK7Qhq/
kG7SngpO8L67OEvhfN+SyVWc9VCrHSa7nF6q6rowOzszA0sTwZiEa8j5v1rSKaYhQlj/Uib2vPiM
5Xk8GE5oHKP77F4MHdkPnTeryLlDIoEIUWfZfCUw0U4cnUIfvgLENyxrIHRP+5b/ZzX5okybGOGc
p3CHYxXfNUbj6ihuaf1zNVJP0/+a7SoJVA3U411rozbUZM+VUqPzS7itoh/C+UlrWOd4Agkk2Bgf
e1W+XhvJzmvZv3zQ9z3KWV0Wlmw8yormCg2lWwAwtZc29KUayyofCmTULsvZ98JnOZyTHLLZrOUC
crLmZxF/G6fD5e+LDFPjXGOzNGZcGAxgdxg8sFgErDMm9AeXlXxQHXkUyBMpxDmTXjaXSYdpuuSO
1ZhYerX1UCzB+IrEdYS5zn1neV4/zpUkytzUUcsc8oGeDL8JGOi89RgkEpn+K+Ex2A/rz/I4pxLO
mdmoGkFO9/Sb7CH2DW9Bnj8+ibBhIhPkXEqkSlOfMYTJWBWHRgMlrUpewUp2SCIRN4HoTHGupF4x
1JVKWEW6tL6WEpuMNcbHihAtAjF8kaYmWi7nDJNj1q1bzqWdTp8NkS77afezX+SLMXqYxXI/IhQd
/dUff/Q/QNfuzQd4x4dqcGSftUCI7PAXm877SxsTajWiWQYKCG/9hWV1qtFOeKaw/htiY+k6Z7zu
PIZ1Kjy8x71JY4z4qKJct04/HavvgoPHPNKlX8Ad9FSdpahrcPDo14wNnGATd+orpXFZC0bpSJ8u
y9vfy7PC3DnPunZRBw3PwM4CiEsf3UX+QqhomON+ul87i+HON2qtoOkeWS3jqb2WPeSHXpfJjgJW
05s+5V54G3YCl/wPF+tZJnfGE6Oj4yQh3f+bMw/EPz9Hm9pYR1e6F9aj9j3YWRp3zKcwxk2aFLi6
78yH+JUR5pmu8mTeWSeQMVyJBiWJ9o076rMiF22VAlxhKl/HyrgJVbyqlQ+h787bxpNPgRyjpGvN
MtXdc93+mISTJPf98J9V45mmSEr7LgTPNditVF8HgwuYu9Nn09b9OuiEXl+waAo7e5toIEkngOJY
lpLVd/NP1uBQbz0kuNks04nuZZcNHxYxXImEci6lCLsxWizsVDM/9PKrOrh6L+o137+tz8vIOY0o
glZ6DsXKMQCp4KSL+jwE1q1wbmLQilUdGWCMPLFX7RCYkj0aaEZrjoz4yXyMetHxFYnkXAbANWNG
RohcHkZX9dXRYcPqowRQUymoADf8LipKinaKcxhZko+gbIHE2jxFUuakxQ9ZFmVY9t2Sjkl/hOBx
hCT2WyPMjIIkcglH0Xkr+D9y33o0P00+w7mEt8WXy+591zA2wjiLVyjqTFaEIsNA7rTkKCz97y7Z
5vucceutQUjNanSrBix/eh+iN2yRRQHH/vWxEcPZN23GxVAW+KH8ur4u74kNnjPPwERYpFWAMEAc
YAgQjPtpj41IzuLNpCY1NbFy+XUYaIfxqkZ8yPhIaycWnC7RInKWXnZJlpQDFtEiP4fMjhTxNOXd
IHSjDW/aQOLpJMJd2M8geU4K/aAUSaDo+lUZyu6/sznuJgS3piJNE46RQb1iqe1JbA+7vmGjDnf7
TW3W6kPNktcnjP9io5H6qxE4Zzv7tHopiCJEmSnBOeKziFlVhXMP0mfYeWxn+fcoF82xEOwQzweA
CtNkRTkkhPHPSUIrzHCtYOHSRFAyYTv9Lr48Lx2fL1QtIKZLwiIx+blZg3R+miGGKpHd6N8uG4Lo
DFmcd2jkbDV1E7VHQ/s+jW6rHjPzoIAdjkz+gOnuyOi4an2rElEeR7RdnL8Y1GpV+xAmGBtHot0o
IlJpkUPiE4goqfZNOwKtraN/XnHkzk7RrN965bfwhc1ZnK5Ez0jhYnJeorKqRetG1pBDXDMw/PWQ
fzFL27yj6I4VFTyFCnIOAyREU2WUUDC9NlFkVVAgijzDKyxbv8PDz5eO+eQIzIVdRpdMk3McyRzN
PY3RrLWcLLuya9+O/TWojhjI7n7ort8cA86DaLEFtqqCohOucPv5OuuOyyS6Qi7rY/Dj28aYKqXB
AFwyIhiG4FIju3uVvoKmwpsOiTC8vewVDZ673SCNJJlsz1gLgYEcUahh7GjHOD/s/ga4YFECWGCT
hsyFFyPr/ih6HPAKjWFS6egIAIgjR4+a7tTxfaXamMzndB+Dsv/ZPUPmHMukqoR2Fc7375qE+iV2
f8xOd616MmCaROAy97GGG3GcO8FYtyzJOiRN+yGoh3sSeUoTRKttpI1dmk9DjbldxL58Gi67MECC
34aJgLcYS0FhoGZ4H5f3SeNd/v5+RnGjFOdPLCMyKGXF5t/tALlfOOUXNWCZZ/Zc7UT4hn3rRKsV
2sQNKlPuxOU10ollDJbQOXeGv8OgRGJDfiWP80k7dX/JB9G76x9c2B+BfKq7HPoiXBklHWOSYpyS
UJX4vW0SuwIFV+bPkq0l7oeW9SyVC+8XTIGeigU8mgwLqzsI7wubpRaJEznZE4BLr5cF7tvJWR53
BOm65ONggrh2sYandU1cXemOl0Xsx6dnEdxpM/owJZoCv5IpjZdTzInr60epTwVvlX+wyLMc7piR
qMlrugKQMvoNxoRQjz00MeovUNHDFnsMFSrymfvR0Fkkd8q6gmIuXorVM/CUNfy2qEAFBXoV/Wbt
ZOffLSN34HIMh9RqNnbVMNZDVdKfsqocwkgWLKNot7ibO9ZzaVQZhZBes/DRHZTYTkUFVJHVcVe1
Mhtxr+srBjbQ0p6lL0v5cnmx9sPh88Zw3mJW4eKXChszlD+T4qrOf84kyDNhlmH3jjaoKqNSi8Ip
30tTz6Ueyow6rYO1NafEk7ziBV4QpEvNF9FFsrs1G2GcgVtZlY55iHuEGMduemwJrHwxBRfH/qVs
Up0oliZTReMMgC5KgblcUAmcMKrPAA8FmGfvGBYveRIx6O0awkYYZwiJOU5W1iIqLRZ6SirQsxaG
d9kURCI4U9DSps5CNk24Kk6J8hynAiJpwff5coY5UN1a2IBWOTnU1ZUpGuO7a8oWoSbSBaZs8a+g
TgX6MlTZrk9PQ341pWqwWKudCzFdu+a1EcSZV1FTks6sEzxGqwDV5kMm4+g36uHyfuxnsDZy2O/Y
pFHXOl5Nwgg4mvy/L5FUtvMYhPqKn3uRXwk82v60pY1AznNqQ1JkQ4YSGv3KBiF2j/Xd+sWKbMuZ
USnvnerOfNEc+SAsxsh7L5KNYO4otXI21XqKvNMgNamzpuFdUyeHKu6cpZyCJJYfM5K5uPPBHRS6
gmXeF04tRTYNzNjlC2BaslK9N6B1nsheUv3s9VMU343md2PpbWBLvHkq7DwXBLvswL57hFlnqVw8
AcoxUrQ1klGx+jyD5gFjhnpfxTweK3ui3SxwVvtnw2R5UArIq8Kd7bKuw6iekZfKk8Ixy4M6XBlN
4vajaDHZTr1X648gngR/weQCnWVwXMVA7t8MVle+YShlYEoaFyUid7wdrkNbOYiIi/ajGrBW/1dF
nh1/bTCYvGTjckafBYRNoBX2GKKIyOZALgfMCOtFONJ9R3AWye3huuYtDBbPoxZpHcAT7Wi2bFU0
R1C0pFxYWJlg0BpTwEeoGTqZfp/PT3njjXkClulYEDvt+ujNInKubUIvxTRbeGiCzmCh93H08/Jh
E60Y59JCAi6hWsKKlXGAKBdx04FKgpBm/2Sdd4XzYkuq5OOKRgU3xKTCNK0x6sSPGtWxotO83La1
IP0gUonzXRZJjWhJZLSud1UVgD1BC0bTKm6jxiwEokS7wzTfXAhlq/23VNOWN7p+VGDhl7dHeIg4
PxEVHSYUsm6/xgMui+VSQveH/vSr49n5H3rvBBrxjJJJslbDksHe0mvGQtMBj5J/Lw+/J5Ild5M9
ivjvRBK5d6OxrBpVWbJoCL1hOsrC57DAHt6xSVrdNHWsu49lh8LZtb5kwHm7OkooJhrHZQxrjRw0
FrqXt04klvMS6AoNrb5GS1xEZTsb3Zm+ECIooIjWjv1/Y3+ZVY95zWrvxup348My/3VZB8EtxSMr
6dq2xtSjhBtPV4XhAB94SJdPNbLXl+XspiyQ6lFA/WqplOqcG2pppsg9SzS1GC0ygKALbX0Z+NDX
B9bbWvha5YtewHv7g8IxkZGUIWg84exO1UwlahlVh2U8KuU3pb6LJiEUg32Ev30NYlqGoptMNc4X
SX2U03VA7kcCrfyJIhNTOGS1GzQIiW/cPWvYCuO8UQxSRzrqE7B41m1rvg4icpPd+HcrgHNG4Pky
iiTvf/XJNo7iJSf6KUdZGgDvT2JM0i4QaiOO90VUbxQwHw6ME1jzO7tGzh/F9y+/JnIhWVfcyd9p
6ogedrt2gRGwsqljyA7ex2/PVLW0bd4MUDJMepfGVTAMs0+izBOYPDv/70xjI4e7FXOkzUEi9Gsx
Gft/fIfLIwkI2px/Da1+BZ3GZYm75rERyNliFEtq0TBb1MxDhPO8CC5D0cJx5jdLCmIJFdu1pKch
uzLIgyLq3Nq3QEUz4SJUnep8L+5Apy7SZshgk+EZ0jt3ixuKEW26nz6IKk/7C3YWxv6/8a5tSy1p
TJG30nIgCnV/lGLR9b4XShobfThjKyNpTbJRxfUOeh0A7kqfYcSQuCgxgh4Dda96rzump9wRo8T2
7e+sHWd/KXonJAoeIbdrbQb2RvYxdPTrHnN8UetvUE5Ivlw2QOHucRaYz+OczAU7Wp8Hrz12N4hl
KsxTw0v2fwhlWLD//oCdFeTsUdNnY14JMmmsg027jrzMkb6adgRiBvFABZGtcK5Rs5RmGJOZzYer
fDBJBq0m4n3fFUEt09KppqoKX0eIVXPNMeA9diXZfJYS08VT5yDYob0L3zjL4EsHnTppRI2RxM9f
wq9qZd99Z1zO/WF6DSPvS3cEVMcxPgmE7l6Smm7gKSwjTWRyh2CtSVOgCxTvgxszANj0sN6qJ8Z0
8jFMmrERxRl9rVOggjBYz10VT4/vlcwh8fNldXa3aSOCM3JMvipHurCRXguGLicdBlZ/IOrbKsEZ
ttEONVD3MOx4iW1NedDE7KwiJThzVpoSeI8Erq/ztBdWQppBeJj4mcMmUrRBljkmEY6P3DW+88rx
WBPcHRou3g6vdzBhGM+t/KNKC6degg9skC4rMkaGU7xKucB8iKIow92OoliqYPZqZg+Se1nCzk1o
mQpBAgvctlTmo1k1mZCh7hD6Z/WPhj4N09WYiE7qjnf7lRbQKZqeDI2PLJu8VLRyTH7z8a8usdeD
5fUo8FVuGYhAvrsKASCjWgbIrpFaf3sTmgsm2ZPVQConGh2SPiz632qsCOKTvbcuvNtZCnc4KwJq
qpkhz1hJovCqYDZs0PKCKrJwly+hkAxQpBV3UodBbi0th1ZRe2sB77iEfpuIIHz7QqhsaKj9WngC
vF26WG7moc87yUH3kSPPnTsMJwxRFKzdznm1LFwJFiofmvaOjnzQB7WMNTyiCX2eqT8ngiL2++8j
HCWgraGmoinv4i5JtZKWEMSOmBlj99VNTESkYe/X6a0E9gu2wRaoLntk7ZCIUg1kClc/I60Xg+T6
/z2ab8Wwn7ERI1vaamEyIeadE/0wHtUQiQBJ9y8LYYbzNvKAEEZmoLPMLl6Xb4Voc0EkPQWeZ61N
pwWdj9mAFjS7a6wvsujU7O6MSjSCYg2luJ3fytIj2eo0EBw6VHmQyvtM2MHw3itDGZXCsHTdVEx+
vlaGoeRaryJoS55XH+i/3E1O/RcQ4Bg3xAnt7AUTMh+01JYEi7hrEBu5nGKFNmnFYmLm4tzdaMg6
zfVV2Ise6PurZ6p461FsGB9TFXlWtUuEBMrYN3amLk40iyDqO7kNtoB/ZPAx1VpTWcHMm3MePDzq
iOxBQMoi0ftQOFd3f+XOAjnzqysJEJcU109YZbaJWyj9XkWC7muRDHY9bc7RMuQjupRgdnHzELVf
JeXUSoIrjoUx704RbjdF0dGTpP+izNuIGMe4pHOtAWNVBGZ2NQx/S/0hUlK3Tmcb1RPBW2zXFKiJ
U6ThbfkuLJhbK9W1LgTKPz5E3Z0FAO9lr7C7ZBsBnIdr0ohiKCoElNVdsj6k62qvo3dZxs4dCmPb
CGE/YrNokoSjMncU5R7wvs+fcgzdSBC0Ra//W1vtrk6aQpAmQTBl8G0sEx6vs1yxViPyOqEVYlG9
yfiII9jI4ExNCcNs6DOcnzDyo/GmJofMeBAsG/vGO1vbyOCcjZpWUz4nuD8paETRHFMFUdB7Q4E0
U+sgGS64rve3aSOPs4VC0bK2WyPWbkdQNnKzEwLdqwH6/eoASj+LHlmijeLsIumtsaoqQJlG6aTA
tPXyDlB1gYXvHiFN03RdQ4+HzE+xS7s8TNcixnrNqrtEmt80vWDlBCLevRFMORnbJoEe6ee1/zam
Ar+2Mw8dB+iswzs4etMqcz0iCI2PzWInty+rOx5/T68ZnZC4DYqlt+gF9oW8dvs2+Gf1eIA6UghF
BfeEzrab6tZK7NyXENCHjctAe4m//GuBnNEXZZVP6YR74nethxzIbQdydtnNwOooyl7sxkSbdeUs
Xh+AgwRlP+I72Z/qgJJAKb4tynOLxibBYRbZCGfr9Wp2xjDBYYBu1gymW4aSNa/VG6Zc5AAaIrn/
fzcpsxoLUR81EYpp3JNcj+Fyiw7nubNuq/VEVSTzRpHX2D/DZyHco3w0x6LrsxTJwkH1i6X1ZOuQ
0y+XV08ghAcFkdUaQjPW8QiX/bn/uU430iDytsyw3nlbHZOT2ONYR0PY20sKgy5QR0hQVmIVOcxS
CDBlPQOKZnIjJ3+QXPX1sk47iUdsz0YgO3qbW1EuS3OYDBDn0QdQ0jisjcq4ZdQ0EzJaHwA+vJXG
nauywztwyCq8MU5J60e3jKA/9S2nMI542gCuIyo17obohmIgKW4CX8yDScBOrICRG849TG6y5Nhk
P+Ye7VSZYOzBrmkYOiIyFSVZxeLey7W1lr2yTpGrKs8rOsGX+JslGvgiksEdJFKi/0JqZvAgj5aP
lnQX7E+Huh28yxaxLwZBpakqJoENvjWIyFoxIbxBvJ8Wkmeopp+GsqNkrUDMvuEZZzls5zaGJ7Vy
TNsCGJj8urhlqU1MWj0RtO7ViCr+fy4O2N1GGLc/bTz3bWti7TQKzFQJYu9R5Fp3Lc3UqSUrBjLr
fNG07KJabyWYQHw9eAzJAcZjGWhyDCpurlFLt/OvaBOktsjCd2qB0G0jmDvBkpqY0iLjST0Tm/Eh
VA5Q+6GD+mNrYzAFiIgxTCSQdMEGMpf6zlNtxHJHWbfksZFV6Muo/DHHGqNCh//FZbCff0kOdzvW
c7PqtFAA8jth6BCjHTFdc3SyI+sHt9xEFmzk7hW50Yuz/6muLfCNA8KU16+Jcp2IDF9kJ5zdL3lq
zLNBFkDbblX9cUjh4ktbVfwPHGNLVXVFgU8ifBJUjmWp1Rl2xBqCjoAlKXeV/u/LMvZj9Y0QziWF
tdG1q4bIRbtbnqkXnRJQ5C7oW9YQleUOOV6Wt7s1lm5YJgERB9J5b13GPA3mUOS/EF8/+/Jejv7v
Mi1O0ub73NZgCJ/RFCnUqeavRAEX3eSGDXEuK/EPi3bWgvNFOUGpKs4gBSwNruzFgx3fZYH1tXw0
r2rHuhfFRvuedqMWt0syWChanSKYXXPHumsxtCt0LYCyPfD9urEnyojvZ3U28rhgrBskyapy3Lm9
S0DgkHj9VePE/vLKRteAw0G2RQ0vTIN3PuIskeczHkjRoyaDJY3WwdGn44gmLCM/9KFT4NmoNiIG
QYEh8llMvLiVCAzRaDPOT2N3tdQCQ2eGfEkfzqXPRY0BUQ3C2Tz9umpBbz5FenDZDPdUIMiGU3BN
K7plcFbYFwpqcRJELHOD66o/dVDnsoidrgM0HG5kcIYnYRK3RU0Ynhz8JuopD9UxwgUvbtoRqcPZ
3Jj0c15JeNgM3aNZFnY8fSDCw8vdMkwWl6s83isd4oE0GoL/HnyeyjQcY3NyZ2BCL6/Z3s5vxXAu
KB2qaVkJMmEZxnVIladrHi1FnevsI7x5bYVwe5/IuVbNM6JwWb81ykNq3lrV4xz/uKzKDkSfbf95
ybjtXwFIybQKCTcaEMUmbukPJgrm1mfZB/UgkAZTDXxU60yHDzQWMtFAr6GpUFaNXz54E1ym2prm
K4Xo0bLzTwwLY75GN9UP6SuDcGR3icir7y/pWSCzz43APqqmwkBLilOHN2voosjpJtrfJW0EZ2rf
zs9yuCuwH8YGOUWWxCQnI/E1Ee/E7mWxXTnOAM1RDSnSsWzT+qN6yEtEsA2mBdtYtthWX0Ul593r
cCuQM8ZUzVLZTCGwvK4/dQ8pYIDaDaPVQLX2hHewKIvF4tJ3xo/HoGKZpqpafF62kdC4W7d4Cphf
QX3Oek4lgO9BAjX+TRz1uQ1Ep203QCcwRV1DORo4Ts43pena6NI6MGKA5Fb2St+I7Ny0896uDwzK
1Dt55EiGJ8or7dokyvgqfBZ7lnC2oqLYpvaIAx0pTh1VOxbdaEvmbaR/FRx0lpR4t6QbQZzNLBJG
kdag4Xfl2dMDNm8SY72s3GO0WumDaPLUrloa0PeqYZgGOH/eHjWUYrO+BYGSa+gHMv9dtbXTzmCn
LEQI811fvBHEnWnTbKtkULFvmJhjh9WjBVo7ffiQPW6kcLs05AkIbhMs3oKWZP00BUPlGLedLz0A
O2pnaPb2Lm/Xvloa7n3WXWrwE4aGXh+bGNMZnWY9Ejbr9zGXXz4gAtRiaMFgeT8+HZKkQykVZQJs
b3nXYa6EGQyaIH7ZjTLJRgZ3u1TAa5aNgTJb77MBHU2A7ta/Bl92b59aJw+Mvy6rtO8YTZ0RNBHW
rs6Z3djVGA7W4zQZT5P3+xnavCyQl3qWK0Kb7e0RpoBQ5KY0TIDmgThN1zbq2rIQ2gqyNIj1q1VE
+rIbnSmKgRHgigxuBN4toRw2h4ke/caUMJ61mBFDAFOCGF3YfiSSxlcnIL4AwHHBUxGJZ5b2C4/R
9e+5nKLmSnZj8O5ooxhfp5jHERP4RpzbUvtOl0Drbpv02pjt/v+HDYPe4ryCfFlC0iu5G4gCsmPz
pV1Le0oEQeeu0W0lcEa30jJqDNCF/iLalj2WnZWc8ACmS0x/EMEK9hzrVhjn78q5srRwxKmtpytD
eazWl2EhtjEIMHr7tv3H7nienHgaoolkcGxhdqL5Y9d7qXAK494lv1WFu5FCghFnfQzbHn0zdn5P
QNa8yVcx48ZE3kiYhNvLUikqVRBrajLq8kzpTfyHRp0k1s1pcaxD58V/FYfq5yABotU+q14+O/qj
wBvtKriRxynIqP8tpMbAvwBwFhTM/dBNQye5Lp+BjQaVTNq7l0Wy3X93qgDYkS3ZMinytm81rLp1
GFcFpqiCsiYyvuudc1nAbpykAKhDNRlTkJBFfyuhGzEZkfZIZOYvGgIztIT4aeeU36lr3Vg3s1di
prkkYoPetcazUL4JNKKpXNYU18iwHufVjcxAGX2BYrubtZHBLR1G0slKt2KzMHF08iSkhuM7w5te
Jpdlu8sbUcZnXyeWJpPR8o/H/duFzEwtL80F8miR2PJ0zNebmQgeqrvmgHoebngFQ0H4/AGeOlkS
SxaImZC9zFpij7Go/W3/ztjI4K74rhmTpm8WZLZ9xOluFdQY7gMQfuUuByKJAoq9VVORKzUUin6r
d3DEIRrhMYZmQbfB7K7uclMCeOCPV40rabai4AFUg41R1IO353RVhWXwKf4If6yMKS7VNAWy1wrt
VPpatZ+XrLLj5OcHbHArh0sp1Xpm9KkFdF+uYjA2mItP81V4PZ7K59nLveROVOrbs4+tPHYmNg5x
Qj02ntd+AUj5qZcf0klwi+zGf1sB7AdsBGisPb6Y8OJmVL4rZikYHeLmBlRCv/oYpi/WcX69vIgi
nZgFbUSuYz5acYObK2uav4cyvS3mD10kW7U4xy7lObB2LYKX5HnykisGXTZ+cxoosPqUuv9OJc5V
xL0VFmOFVQSzgGuuqKhI2r8UwZ1i2iyaujCAbC+5KSDypeAu3D23qvzr+DAILndtmJU0xpOGFSPm
NwRhSvOiZgIVdq8m9SyDvyW0SmnCIsXO//YNcOB+HduW17mjJ50Wt/Sso3AojkAxniUAg3WzpE0R
Xnb1j3V0FN3TmucPbD8GHpsyMiFAJXHbn1ktih5rCViSzsZ15HaXCC6/3TOzkcDtfmcNUUnRLeag
l7Tsvo+WQIP9RTprwO2+UWWxFXYpXrPlfag7Rv+5akU3w979DXKh/64SUCZvz73S6BNQ3jgk6XWL
nix/CAC7/BRRNwdOAiWNr6OI6f6yVhZfTM66wUpGrUJGRcdoGNQx+hHTcztRKoBtLx/TbRXjLoWM
WpHWyxBTl6+mhUmTVWTPmAmZHSkVPGVEorj7QKrUWIsU2MFUEq+vCpA45U6CMvwy1V6WpwKz200r
blVjdrnx1fpgFYAYQB6Szz7rmEC6rZvs2ps95kip5VqC6qFIQ7anW4mktDIj71DYzTu7mo/N9FA0
oZOTl1JRncvndvdhuFVPfytsstCeWGcIGxhATfbUQ5jaumoPPqN0GsKPTB4GpaKK8QdAAANvx8NC
0lzDcyPGOStfOq+6HQLpsT1gvN5t5Sa+cJrjvtc4S+PUM8dqarsFd8b8MrvzkVzhwF1H14zaR7HL
r5abff/Qgp4lst3d7F4/a1moWvCE8kPvssx3FshPSId4BRB/wiT0XsZ0u5qcV9SzOGnHEPqV14rD
5gJUQRIYoBjLhIHYvis5K8Y5yNZSeoLJPUi80McQLA/mt2kWWP4/WOMfGfwU5TaPidFGCC5bfwDF
YYmJReSxx1iF0puuRBGzQCF+oLKpr2S0ph73PcmO6xra6JzyFvovDYKfpYxxKej5WbFunceGiQOn
FtvtlxqjuirfmITjbkRacf5R74yRjAlL95Z/pWNiE/LQJ4K78h/CmPM+cU5xqVetHFroJB1qGF76
2jjrwaxtNnJDvp4DoFuPoqkU+27xLJNzix2JpWVQ0KyiVz/kzrcSYjfzrVHdqh9CgW5OlcF5jcis
mi7uIWpRTrGauHPx3ewFayjaJ85PzJQMUwvEFfidr2t6p5IHogrI54THifMOwCv0lazC1ypB82xg
ZHjhdH56y5rBEyHZh1Aa5yDojMLlwKKbFXHA0YI4epTvphcZKJ7MF4Ucu4/6zSbx81n1gWjdVCBc
718YOiS96w8mRoyqXnqKP1926my/34c3f0yPH6ugV2NdFhkSSiEJ1uVxML+Fsj1Oou4VkRguimrH
UVuVmV2N9Y1h/Cjiys8nzxAymO/HNEgSoHBJVB2Vlbd3VFanZlewfMhEX0LgKOQrmcVR1z0d7USZ
UKNCSZE6a/M0KatLDRH9HLO7d+uJFkp0CINJEvW3t/L7VW7iuAE4WSn+rqrPSf2Y6w9oqByGn6nl
Xd673XOm4WWgM/jau7bNMMoseRqRw1Ln2yRp7bUzHDIIgtL9Fd1I4TxGX0VSoc1Y0dZVXxSAUFkh
uLpmxLwMoCCCoQrlcSvYKGFOygIOOD0y7FfmRV/Lq9wevdBeb5bDLCDu2/W9G/U4R6JnBekaA87K
HD/HcW0vwyc1O6XTiaSqfXm/9t3IRhbnRoqyDNNFqhend0ekz9B13aOs3mP8AoKA76Iaz26AeJbG
I75A+4VlDGEeXfRgti/CDjvR97mU7YqkKoZUwzAqM3dzPXcnehQs2L6FI8+IQh9Gc/IFRZBtF2We
4L1A7kZ3wvhZ1DCjBoxbtmkTdCYCpjIdBuGcu33NzmK5GECOw0nvIwlsg8NJ02pbk4RdJswPvfcT
ZxFM800sLSdVaqAVacFoFlCZ2B2ey8l1A85++fAxaDeStn+WkTvCZp/3pMnx0FPDUyaBhMu9vE/M
bt8pg7IvpvKYimFSzhKAM8poKRto55wM2POi/Ozr6BPmO7PAE1WWUgrDI40Xxa5G6QMjufHs2kjn
XH4PLl1pWSF99qfcbu8BpHR/wEWNNrmRXGHf065N6hR4EYJWNUAE3u6cqoWhIZEEFaXnpQWnHiNk
lzxNduYCtWGWKS4zF6DrLx9Z4z9i+dOs9GkemzkeXzSIDuzppQbxoQ1ErEUC7X6FJhu71HNipsqc
LY4+fFvCv+vmOewFHnf3ijwv4C8vuRHRTnOVSSbGVtPuUSZXi/wwWw9JUtpFd1M1weVlE+nDvRn6
PGu6Dhkip44Q0IPxpKoAqtNFhKz7rn2jFOcypMoowH6A7cmRbGDj0cxrHS4qcthYHVHxatc/bYRx
zgMlQNbDmwLvP+R2lnxuc+/yqgnV4TwGqHWLLNI74KIOq58c1oNyPzsmuJaYOsIjxTbhvf842zZ3
5WfoJYgGnConWuzotj2quBrHK+szgMlIRdmZLyohiBaQu/TzrpbNSGU53fhR6m5nIW/unkekYBJH
0c9CTogvWQ1lV1TGpIZIh5oBfTRn23pSHB1PSe02NWzdNgI8Jh4MoL/q4CPIGKrqFtreZUaBzC0n
MJ2FRhpsXlNWTrjWdqmnjmm9XraRvTXcSuHWMEuMSib1BGKV6j6pPq2i6thuIEgBTbU0DVXad1R6
Rp1aaV1ilMfkqKrzXzgR5jXg7pfdws1vRFkTti68GW4FckY/SHMl9xnq3GX8ue1eJHos+tEelqdM
fry8drvnayuK26JEn0jXJgBfyAGbE5z7snRQbye0hciHXHcyEXBgd7M2a8ltVpyrNMfUcZhEfqyM
z1IjwDeKvs9dirkV4eMj6jAWxiY01SdVF8TOuwJ0FLCAZjRMk3+nAoOg5JThsbvheqofxkqQn9u7
J+jm+1wQUfd9ZtR0wPepjxrJ0p1yYYVsz81tZXB3kSLJrdRnE15SL2wSVfJguqE/+dovtrLS+cCY
IQPghvOasTXdXLREDXGwSjgh+YGean/9Mka2PMD1MJRInLofsemNOO5WAmZp6GdQPSFYl53VVQ/F
DWqmRymYb+BoncvSRPvFndW81FJZ6uEcNONQDvdJdq2K0H8iEdwZXaOiyHMGB4jWu0W9zUkwfKTi
QwG9h5OmaN3/1R6w2aF8CEN1/Q9p39VrN640+4sEKFESXxVX2DnafhEclXPWr79F+zveMq1ZnLsH
OAMcYAOrTaq72Gx2VyUjqi91erRytAZLOXirpBdl6b+CrklUNdurqW/tcTAwpkUEwmSEae9Onu6Q
A+swZCXoxBfNtO8Wsba2OEiIUqmLRxVMTxlBN5QZ6w8dVGotaX2c2tlJpMHXa9mrk9ojZnVuW8wj
vcNF3jaXV+Gd1rxeqN4j9VuNUyK1pwysbXLd+ZfN7CLTxgx3+ZHxBpnh7RiE4aSzc5SZYlE9kH2V
v86ljQUOm+IJdI2GOiNhMDKbgt3D8tXptKytLWWHWEScI1oPh1K13BlR2MJHWoo723OoCQpKot9n
f9/4/BKlUWvFuFzXzTVpz/17qmIbv+PbDOWpaVR9SPA9qJ9mkU0aOy7eVaXaWuHwp6Z9VY2FEjrx
UfvKlDQlD0322ZENgSS3xo1ornMXjDY+wIPRUFpFWsAHFt2yh/JzCxGLZBDhg+jbcPgQz9DGaFLg
kY4To3pADwcEY3O7wlDxSXUzzKtWh8vRs7cuJhpvob0LtSr+FR+60sige0RPWlS20iROBBvG/WUj
u+nW1goXQYuqZ2MiExT5rhkv/XpoD3gXwyC9DDYP0dG0i3xQ5bCA6fgfZt3/9PAwbaZx7jG237qm
vXgxsn71jpXvayG14u5z1dYW98XAEtqtaYTSjiwH7VV+J4FhbT7gFT9+UQcHYqjvZyDamuXAXaZl
auQ1LlDj1/pY+00QHntbuWdX3t5RD82r4APuOebGHt9cZMyYlV1kVGnVIH1CWQnPpx5r+ao/a6yX
jZG9CkN877AES4Ep46atKmCu+PMzVu2s53EHkY4+d4xT4UVeEswENCMq7myiGynDCx7jt8Y4D53m
tak0E1WlSLPsRlH9bLmZ1fPaiUgYRIY4eO+0ziQJYZwSxucRYQD2teLRSong8N13zM3ucTAfw0yo
6VjQ+EG6Xd3pIQEx9fpAPAhSjXZ6WA5Us0XjXIpodQxuNofLWmmRooco9wzOdD9+NRab8bVAx+MG
pJl1i4u3FLTBdCi+CBxUZJj9fWOYJNIo1wXqZmsDcaefEHMuPBR1HfQXhxi6ASntMxoM3vWmsHUc
DmxYaZUOM1bMUjrFTbwaIYjX6pC1eF6/6yK5NcfhTT7I8tCXCHySeGt7VbaCiyQDjktxwAFLuyxD
uhKUgliZswsyNDOzMqeouMB25YIZvhujHvShnyyUSKj+AJ0su0DHdGp6yQKVlFDU38f25JIxDkjm
DiNmnYJT1VhnZ2kbOyF3up7YvfzSo3XHEFxld9t+N9+Ib8tQaNjGtYx7Zu+y0INEaTB9ZFS4lo1m
+mfqFoIBvd1D/C3W+WeajE5jl4/wwZGig4zchLFlqyLeapERDlBqJEcDhNrwiJFdrVUL3e2jXD8K
wpi1KV76VBx+0EELp2gBOs7oME+U0pZIkBo1/u/DYhzC+CSlB336cdmqaGUcdqipMhq0wuE2L5Ub
KtfLoHtTLUi0dstpBIUTXQVFpYzaJJa+QSjTmmpUqFF2V+/ZAGqHAmRva/e/CJIjMSHdPiL+tscf
2R1ZV8lUEWKdR+1P003uHmNX/0bQEPyLT7I7G6vo1GHH5N/f780oF2rpEo/Z0KEoyTqSFHS8z3aN
hqTpqvKHwyp4yNhNSiB+iRcvTEr/NcIZRUhdrQIrJNJ10506U0CbvB/IGwMc2Cpzluc9YzWuvyqZ
X4K4KHVBqp4ETYXGsd6JveEsTHt2txB8vQqrTxoW38VYrEkYy6wjRBvs9Ck5aGfjmIPC8AWjyv6E
+6bom+3mWRuDnPuXUFoopQoG0fJnK2YBKd5vinqfgSjYfJTqQzwgUZDvI5ILLO9/v7eVckenHE0t
hlXp7JRG/6mI6oOSD/7l0N4Ngs3auC9oTkmc1DImYvPiIyXBZDVOVvqKiEdCtBIutuNGCyHdAsSv
qm9J/Gwa76i2kbdl8MdluFrrHDU6uGJw+6TGR6N+0kVbtXskb2xwoTt15tyVDW6C2vxatw9x4xZo
D8rjx65VBR9e8FX4AxKkXLhrJPC4FAqcSx3ZNQmkofAykRzvLrJv1sQl20NZdmUysSqlFaTF9RJ5
ivEOEALDMaSGVCja/DVzrdF1bjQdRd4sfJX65yITfPq9z7L9fe7YTSUMiraotTq5edRG1PftLirt
m3m6//+PlK0d7uSN1hpiYUpInXY8V5jIA8PxIa4F4bj3PbZGmGNszsDRssC2oqCkS61rRXfQlTAU
AhO75+zWBocq2TDGsRkx5zpK1F6hfoGvXtjqU4u+WOM8oagSXN663bvW1iSHMm3WLZiARidO9KJ3
V9mN4rLbKkZvSgfd7vP5V6eWqM6xv5lQXAB/GqvdcAFLwBNWVxk2s2wnW8c9ssvtWhWklnvIBvLu
30bYabX5Yi1UZpfOUvGo0H9Yh+de9Pu7xZqtAS5EpUQtcONAZyJjE52C1Je/reBY/PkuK2LL+Nmk
wacnhkqoBtZIVlPgfCOPasXKohw4ncYBoXpAxwYKAqYL4q6PSim702Cex4V4qaY8CZxkdyc3tjkn
McZ6lMwWtxBTsbOXMNBQJ0oxODz56gd2xaLid32RSe5YMuPM6I0ckN5+/fABpLO4D+dflEAK9EPt
3AvbCPZgfbO7f7XNtjMl2gpzjZfnrBeIQnwG0uQ3EEbD2+qanwyfqTeJAmHXLnRq4UYYS/yLJQJS
jVkSNuHs5HFha+vVSk61ItntUAnOrV0sfjPEE0T0TYr83QS0NKaDBzC7iU5h+KnKrrLpm8BbmNv/
5akbU1xwW0NrSLUCdg39uvkcvuTIO40n45acWrv/BAZkwZ1111M25rgw77u1U5YkWhySPqzWzag/
Xl7P7s6hJxcSKhDUAcfQnzBSGkk2Fw0O4mSV3RGksLiSuwnyTWkdISMbCQ7l/UNgY48LNr1WZ3nO
8fYEPiMTLeN4fbURBniNIBDZYRR/ohmC3Rq3sTHJBZuRq+Wg1bjf5Vfah8Vbnotn+dHACeT1Ab1b
IoEv7n6xN3M80/PcoM1kieH0kXoKx2s5PF7+YvtYuTHAeWCF/SsGCwbSIyNPZQ1vmPOzIW13EFhi
v/SXr28scc7XNkMapiVwg41Js3ni/gAO2iBHjVL4Jr97aG5sccfN1FEtNdij5IQRc9YCDHwybTgG
ugcT9PgTXOri78l7eoE3zmGwr7k5RquRWItW4aoTycRR2+oTpO0+CrZR5BFcBldrkxUWhMEg2G5z
jGvlTBUQq+owqgPKHFRdTYET7mc+m+3kEjrMo6KOZ1p4T15Ah4Fb6m3htOQ0+OxRuwxKApGUyH3P
xX+7mxyaDGZUkmXEbibVt8h8mSfv8laKdpJDj6bJZ1IQgO+UnhbLTSrBpxL9PgcVLYC9GlU88Ua0
6fy6yUBmTiOR8oYIBPlb4zi3k2kwshIm2MgGxLQDsg/cUdFHWGFk8D1T9JvPwk+9hbQIdeCS5BSz
W4bnKRW8XO/WY7YGOKAIy4xWS4Lvol4PHitPg24D7DlXkw9kOuNa9G+4q3dPYuimGZA2hHYa5UJ3
CKtJGvWWtWIyvkG8NDv08xqMnuEz2WnRPewfzpE3e1wYS1MDtoMOYfyLxKsJLLfzmysmN5SIZ2Z3
c6fN6rgAlnpTTjJVmh1yO7y0d2iWZGOE/nQn365Octc+5KfIFzL67wfA2xq5ANZpQSHYE7Nu3Wuk
igw5wiOd7VdLQWEt99rvogeHfdx/s8iFtNwRHDM11gnR4O7Yp+AUpXUceS2dqHsZPfbdlFoy2D0U
yEbzHNCWUmvgtoGchFx48RN7Ec6huOjWB501f1UfW0dGmV50iu6ucGOV+5L6IBcKmvcYn9Tkdaud
nEgEXQZ7wlgeI3CE6iPeUQUdCyKj3Ie0+qbNags6hq0CZbneG0N0EYh4fHZZWhF+vzeU+3gYfEj1
ogexLbHZod3ZqQ8uCNo6xlN/qn7S9dKPReU25+Xh8rfcddSNZQ6pI5L0hSFjU5P8MOJdvRdcr/cP
0DcD/FgBfhxCl0yCiYAjS/8RnqQvqY+HHIcujhQUbq/buSPKRgRfjR8ySNfcirIBxOtJLz1HkR1L
6YtcvycMMHoCthM2jI9ZvD9zHklbMKuigO+486wW3LrsHawaPSVY/OIuPVFQYAt1anbPvK1R9kE3
iZashEXZF/HqGLknn8YjK9iXtTeeWP8HmHyFL5lCi2yzNxZBIUSzNcEy86vRZa3EOCnWn8qXzFzz
rrGy7Qr5OO8yKZoMKXKb+IPRB3MjuAruOcf297mQntC8ZeU5JigV5UcM3lfr0ZxFrsEOaj7j39rg
ArqXtUaeVMCGfh8GMfKS8WA64WPDpJLc4vVyDO+WmLbWuCC2IqNtMoVZ+8kX3B/mU82khOwEiHHZ
1h5ebEzxJRCipVFU5OAnxAylV2XZQVcmwavU3om9NcHdywx1GGaNwN8s4ofFITc/JRLGM6enyysR
uIHF5Vr9PEnGFGLTDHS65eWHDE2kYSJIhJkvXfADi4MITDAaTacjWgvdb+KTiZqKNn4vkMnRuHUu
L0j0adjfN3FaW3EX6SGKtM1iNZ6itX1gNLPhXraye/hvPw8HB5BBredwBWk9ewHt71C48duz6c3O
5OYPY5AHmAe5bJK576VN5AAhrdS0MEo4xK/0NAkmH7S8B1EGJdo/Dhe0aYZyNcH+hWVkV9HnNfMu
r0PkcRwoWJCUkgwZwLaMnzH8Z8vd9SjMrvcaDLafh8OCBWV0mmm4QkTl6sVhejU082kw6E03VYcF
mnGjVRx0q3Pytv1v2MBXD1tlRO8oMdGWOJ4m9RHSSAJHECADTyprGlXeVKDydkz9qzT5YTY6a3wa
hf0tezeizR7ynLJgoTKh6Ag78VXvsgFMJGPqx8ZlAmDj9zIQtbcIUIJn05b6ppOJAZlXMr1K81eN
Yl2GgwE5e8kFlH37Ts6kkQhe39Gl8SdIdDEoESpNhRYX8SPpgYYvl318P1bffp8DvMRamyU0QGRB
bq2TdjAf8PB5KnzzeNnM7iXSBF/j/9bBgR2ts3KQY4xS9W5yM73ozvSsfhydxV07WxVCw37kvlnj
ME/psiXVWqxKUhZ7STCz1T6FVNTGJfo2HM4NKmnSdkETMV2u4vbLiqG+y7smWgaHcAqIU6Sxw5GX
aE9LKLl6gg6MNRKcQyIrPMw1Sk5WA/IZVmvaCn1KzMyuSoEfCx2Aw7lUVsMOpN0oYTlMpC93w8nu
QeUv4XaNUV8hG9Y+Jvx2AX7YQ46UvsQIF1aFWlN0GK77g3wEyLm/nrZErBH7UPdmjkuCiFFZoTHV
GMmIH/Qwsqfug54H1SLIhXdvnps4Ujk8aJVlaCIFd7HOM7+aikszFCtqPzwmV5UGJUdH/xp+RaPn
v3jVEri7ykHFTBRQkQ8wTep7MKnE7dfL3i76fQ4iQrWsS0Lhh0uCqWwztWvwNF82sQ/cb1+JwwUq
D2pZaHCKUcNoDl7ks0dZvc7rb4ol+FCCoFI5bAhDBK7SYDH5elNn9xC0lsvD5cXs7pcCyUGT0f1C
2OHPoyEuI2lpR5xCiVZh6BsKUb2ovrkbRBsTHDSMarF0UoV7ee/KjuyxRz+KNnuDNZsFkV8JEpL9
i9HGHgcSZGlmsHvAng69EX8o6DGNK7cye4eEzS3iAqXvOejxiBUp0W1XNc7lLd39am/2+dvSQMtZ
n1VkRBg+9yRV8fTRcnBweJfN7ILFxgwPFlOTGQpTlJ3CwaUV/lubz6NcnBZNzgQuv1vQMTfGOMQA
61uZaTNqVcMJzeisEeRT9j1HGwp0vBeXvOT34eKK9KH3ixAbqxxYtHG7pFKDJTYeu1Bnp/GQv+po
t48PmU/vstfLOyr6cBx21HIf6wUzty53IQT19A/zJAi3/RNssyT2b9jc1xRjKkdpLpkyV3k0/RX6
xr80ZjO3FAqOCK1xAJITAldndaPwGpOZ3gyWJQVsh79GW0TDJkJrHJYkUbFSjA6z0hgjGFNQ/yih
H6776sF6eE+1b+uRHKpYEdjtcgXG8sIfm9dqeU1F/Y+7QL/5VhyQMKU5jGAic6rHxo+U1G1GFPHT
oMoOYDQRhdg+TGJijYI63oJ815+escZJzrRsWaV7RJMxa/DCu5anBSo0J6irP1x29n8Irjd7nLcj
T6PV3P+UfyqJNx6TU+ZMg00+UejfxB7Vxc8yDCX+utPj8eB/S+ScX47CviQFkLFM0MLGpq36c3nW
baaqkWG8UbDC/bPtzRzn/YnV9UlpgFxPv+6vDGdq7MxwNNPOz9L14s4Y2elCd6hcgVnRh+TCwCIh
NMlAHuSQwZY/1eAdSf3kOkbDOEZCNEcXXlT+4cR7WygXC+ukW+GEKhCaGtg7wnrO0ITPSsNlIOoK
FO0pFxNJVaqDlRlISebXNb01VgEGs3/qBRfhM+41X0q5JUiBB0WHrMsBPOn2jJt4QdywQIt6Jurv
EhnkjtGym+TUYIXuAvz1tB69uMs9KBo6UTn64Rr5liLyy31c+f25+PTbSDCWNxgMJzFI9sP0U/QM
eeVZCWigQhY0ekxPjf9vhg/3U4Y3wxzEYGP7CT2B6ErUZNsqYlvPcRdUFxfTDSI42y1JaZgKgWwT
pFksLtZDg7TGgv5uZH2jG50VDMeSwPDVs6iCt9vSY24scWGOTuKqRiGcDY89G9NT3lyv6T2B6CpZ
7QL9naNsG/JnQZDvQtnGKBfk8GmayDWW17qz+4tJuHAY6wHE896lDwTZXcuC4q9M0W7459EwNAkl
JSPBNwvp1tBC12rWwq6t8AS20vd9uDdj3LmQNM0YRTFrE6l7u0Gzsd62tqybnhF3d238QY9MR5p6
e+nWw+VN3cWWzTI5lylrOnetjg+pa76yXEcgFrlsgP3AX+CyMcB5itnNVSJTLK1TDrn1cVnO1fjt
sgnRGji/MFqtqdZyWZx4jKYnpbHyD2jv1AULYSh7aSEc4NN4yOaEPciw4ngX9IfJjw/i4vh+jrDZ
MA7tM5AXKWa8sCBWPqgQL0lO9Rd8epTirS/iltf9awaEBVUCyQdLUzkw1rWlVur6pz3ThgqM6nXX
6aPxMcNQdvbU39Sf6sYWAsi+W7xZZbG+ycnVQq+medRwoffjO/PcXQ/jkToQ6AUfVItTCAry0KYU
6m+yn/37I76Z5aI6M6UIQ6JYrKQ6yYMCZTbWXS8rtnQfH3ohB9/+G85mc/nANuLK0vAcATXMEnmC
8mSCJ/SLeaPbMzg/gsLXR18ShMPuUbexyYc0aFfHaISGfAEKR619pc19gv001Se89fqXQ2///rEx
xoU3yAwlpSPAZNZxWd8tzzHup1idN3yTD6JESOQ0XKCnrZX1C9OoVAuvSe/k4X7F687lFYlscGFe
LlqWaQ3wKs0+ydGBjs+5iAVGuGlciFdy24UN2zRij27/VKKdAdSxR/PUOni6PF5e0D6g4H5DTejF
QEee27XR0oZeLjAJ2/v1EaNR95WTXBuP5U1qy3bkJ71gB4UGuS0MI8tIVehtg1GFEa+HJ7SQOvJk
k0C+Cr+IGaR2a6uWDB5PHW0g6D3nICxSlLQ31RFS9r96R5Uv0XQAmgTmyTqjkvGaN7gEMG0DUSa7
i55b0xyOkUFWLWWcMGbsLx7k30+FQ2+WOybpiy672Aap3sM7vufWJIdhC97mmrxEM2ZegZOEzUW0
SBqCCN0wbBQdLiSLDvG9E3ZrkoOxuBrIUFsIvKnJnTFDCVZ2Lq9KZIEDrTDVM5OMePip1Turf1LV
d3nldg0cUi3TMIVqh97w+GrwEvD8tGf5uAaDa/goxTvk6fKCdoN8a48LO6uWy0QdFJTuvoIf3U9v
qTOeZPiFfhD74R5qbY1xIRc3k9rFBvqAiT6hgw6v6jUqKO5/XBKHW6ahK7Okww30/+uaTa4x0ftL
F0g+tKJ5YvZF+MN6syj+mVutG4VCPBNwPz2Hxl3UFWg9vBoVyROsi+HDJUMcfmBmLGxXCetqPIaQ
kCFrcYaBmBrND6HI00WOwT96ZynIzMwYkKHeT14G/Wi8rZ7SG1YgTFzRWSNwDP7FO44TOhdM8ky2
bgw1qDvTnipBH5HIBocOEzrQh36IUWJabqzKD5MrWUTGL4AHXkY1WiZMDxoMgFpfSj4upuDBRLQE
DhwmbQEt17ouzlC/mKqXSX4raugSmeDwgNQZbbIGD+mWfN2Uz7KKasdB4MjstLnkyBwMKHKjx0TH
Qdj8YF367NwdD/XPIgBeYUSJhcgaBwfDqiRzPESseqr5yTn1+wP9DNFP9+dUlDBuLvsAWMaw+M2V
oWjR2AvlNlz/vyo+Y4SIb7PGNtz+B6jaUMMpn+nT5f1kC/jn7USjyp8Wx1bT+4F5XXpkOmhZMGA8
QHxL2F2YAlFq2YT+tUw4Mxk1MQrIHuu60AKVtmyDBkzwrUQmuDRFjk05bio4RqZ+SvrT2gvIfnad
e7MELichIP0eqxzO3RnLCfJZttka17Mk6qsQLYP9feMCTWGSBiwMIA/TxoM0gHx5jf7jTrGVbkxY
rT6CT4ONkFVoDM8TO5Hek+ps9orDmjpNQMzXo5BQ0+Oqfm5TkZSsaJc4pImUOJt0AwbI7JvUj3TB
E/lugo/Xkt8Oy8HMXFVrNqHY4mrAycquj0MwHuhzR6GN6+p+gacT0bukaE0c1iyrXOqrCh0sXTau
xmr1Ja0QHGOiZfGDkN08mFaBxiNHOk8n41T6MdpbjpCoiJ4MyGgXqGl6lwFmtz6w2UmemW4ZjUob
CGVXpRmZdQKSsw6QjSrcIPm4RGC81HSF+vSCzTR4NBhSU2pmOMiyBgrB0KfovrCbub05iMHBQZ3N
cRXL2MkOzW/w70kltgUOxSLzL2+gAHf4acg+oqCrarF/1XJrTN4AHYc4Fb0dsH/tX8fAZjUcJAx9
01RhhtUsp+xBh7pi/Uo8jaDIwSYTyXEUtV/+gyfqVDFMlaqQnf4ThEzJ0JPCACHD6K846jIvqRzt
ofXyB/UgHa0bkdbv/vd6s8cFdKsZjTUngO8FuqLkQ1R97mp0YIoIafdTX+XNDhfFKApE0bzimqLd
MvZO5YBakRtD64u1PYnu5vte/tsY/6y16Fm/TqCuckhzbWHXRDxcot/njm1QfbVD1yGK8vAztV7L
WIRH7Af+9ru3BXBhShQp76AxxGprVsBEn39xPOfecpDeFUeWRiDOrckm/3IkS0tZ6CtqCsX8nBon
TflI0Qt3OVb/wavfjDAv3BytAwYEp35Gkm09Tw5rfkN2aq9w69mrkL+ZrsAe25+/9+/NHhdFsZVK
OWFPb8OJ3fjZPE0UVFesxCyJ54XYr12yxsVQFGlhkcXITVqfPjLh+8IbBldO7dDv3PjzgjqDehhe
K9lWRQAlWigXVnVhIA1XBrxFX7G0X7FjN7lmF1jdT0+i0v2+2//eVf5WvlBDKxfG69gMt5LldKGg
l2wf0t9+nwsrWe4mC1xbeHgLPy3VeZHAxGGJXGMf0t+McKFlRnRtxxyvewqAiAlSgPvmwJqCWJkQ
t3BBysc+wAXf4G/h9TBHKyrluIWfGMN0jxvZv5kgE7ggP2CcSVmVhDMu4lPptdOLAcm8/KrrboTM
4v+Qt7ztH3ckorEdfA4RLOnBp+amACFsj/FQXI5AeuCgqUqwf/9wcLzZ46DDWPspDw3gEw74X5yH
ljvdZRDZclm2KYookQ9yyDESKRwrCz6oNlgXcTMS2mb9/N/wiXKIYS7se7XAQ0b4qiLxmzHeo6NF
s/JLoZTM/haCqciyDNMAFSELiQ36rqalVmaGDFpT3PZY+iEeaqYIJL6sVyx0VgFxym5KoRGCd0VT
xdAmh0nGlCZZ1xSoba2KMwKKjNLRrS+UPgh2cfdbvRni2SknLLnILLgGlqbcWvesDJ+6hSN1dngw
Gpdtp1hhZv/NYWOWgylzNuPOmFEbgLL35CQdMvfGGb9Az87NrjBwa36SAuucCAWP9r/jxjAHXWQa
wWWN+QJAl/QIhSXw1a9B+wPkMMihRGeoaHM5p5HBIB+rCw41In3K1dzuzEMePV7+grsHymZB7O8b
x5zl0czaCWWkeHlcFAhL0HcxYQI8/ueMGlvmxoQUojWsbrFneqD5GghNwIV/ZqJNLIFvSwFaiRbE
gZWGBtCO5FhQV1snw5rOhIheKUUmOICSUjQG6xW+S6c8TdlLln6+/E12oxf8srJOFMrYB/7csFEj
9TSxDaPjeSFuWXxrIS2SPF22su/LGzOcL0d6k6HPE8voP+Ah9JidkiD90XsM1HG0CNKkXV/eGON8
OWkboxkwjOpM9LGiP6womEVCM7sH8MYE58roaojznMknht3DWJ200OtUn1TnrBHEjGgtnEMvVk2L
CDo9KIecdONs5R9BSPEfPw7nxlVe0hVrwbDFVdjaxB+ui6AGNYKL4er7YRVizW5TGQh4fzsd59SY
aIsatftZbg1PjCcKfSAoJ4mlEffTl40l7uSdo7FssgGWCDJ1ND4dSIkEZnCZ5kfr1NfdqyxkDNwN
2Y1N7kAsJbXV0gJFs//NUcWu+vHr7NATBmYcsczkbofqZjt50p48Kbuw73ArYMpkJpQdYsVZb0z0
Oy6HWncve8u+54OrXNYhU4eqxZ+AoXW0qNMVhRhJj2yqJi54f+XubiC3UfaeiTRKMZCoaBS3Y/6y
ahlSoS6JwXaSaR+xnmZk1resZzvyqaDYuRdpW2NcFKx53BgJoXitIx+UCQ/63Qc5E+Egg1P+frA1
wnl+UyW0VS3zV+Nmgm6o0O3t+GY5tteiHv7dW/jWFuf7YVZo8mxY8P3bMGA81OjH9s2AqQzU4Ex4
D6Xi1hznGGShpJ00dpLkst3VVyOZ3DgPUjR5XfbAvfjaGOLvpVbd6DlkZ9CDGp3T/oq85967/X3u
SCw6dbLilNEYGDdj+KjrArcW/fu5s9Ai1SqDJg/PAkyaREWzDHkPIcd2CdwJOM5QYTaZL5P1rk0/
mkzQYl0E32EPCbZG2Do3uVaVxfmo5mx2fH4l1SHCwF483C3yTYGB/MuffN+UKauaxvi0+NbFcg4t
PVYJMkf6PKa1jcPdXiVvGV4s4TgW89O/Q/TNFvd5oAQEPpOIgFonGEHdxbptWHuAqMVtNyWi9M0O
9430EaNDaY1m/+ilR0rUBdFz93X4eQwCg96REm2Ncd+qtJRByiz4nDp/yuEJ9fhAZ0EZc9+v3xbE
pSpKlFnTUmJBZn3f6oW9iu4P/4BobxY4iFYMXTKz2GKjtXXssbKy9a08xDeTCnWazO/OkqBEtXv5
2+4bh9eZtAya1GPcZHJWX36JqBfjxil/YwkLcbrb9B5HUWybd6L7mGgzOfBewzXvzBZXCz0/W+pV
nQpu7aLf59A6Jl2t1hkmMdL2qEYnzfAvR6zoW/G39bAPR1NTYEAPUGbGTWwaD8YVwM7N3OVsgV1b
RKImWJLG4Xa+NrWcWmC8l6Yz7X609OXykvYThN/ep3HAIIGKuSZmLTlZmzhVdi7jWzJ9vmxjN5fb
OJzGoYKUFFXUgvnzJ7Ep5o2cKijPvzSHyfGyLdF62H5u8NsyS0IadNs4fZjbafFBhX5KG32/bET0
UXhQ6AuqZAlG0qvhQWkeE5Fmpej3OUiYiiSNYg0fvdVBU0Ey8EgEl1ew2/m5/SQcBsxx0sWRgtcZ
Jqzd3Uze4v3SMlPuTWIrjuomPnnXy+DWKgcAs0a7bGbyaS2rGXoJgKc+h/6AnhtWxRN1MYr2kcMD
LSNQxaRoH9PaQ2oEi7CVgEXHhWNV55p6FnlCx0gGhsO0CoO5ig9ReqOFVxY1PWic3pkNstNOOhrg
gS1re6iX+8ufUeDtPPV9jeEHvZoRvZZWFk/pmHzKrDh8zoz622VDgvxB52DCIgvKQqqBCjaeALIT
Gx9hhVdRlipaDwcUVkdnK50x0TrRq7C7ncaT1n+8vJJdabaND+rMaTYI0bVSQkYZ32yktvIh/Vb7
iWe58hG6jySgAXJj3NnTwBTsoCg10jnQwMPGYK4apmfZrLP6HH7U71rUr3HgluhjF3WciAJc5zCk
jBc5wYgnXtUgJXaTP5VHjMN7hfOAcNOc9IE4kLMXgK/ofNQ5VJHXGOQTLM20rq17CroEJu/k1Z7U
onOYVXhFr+TCZXKIEkcpTciCCDAHuzqzDljNXc/ll/lBB3Gr6pfoQdEEaYbISzlYkbOFaGRCTgiO
rOvEkl1TNa4WTUQjvGNGkaH3qLEigfGXUNbcGs0y0xlzpuqpNG5H41yOgsbRPafc2uATmomakdoY
mK4Aqe+JOUh0gmgfuERVO3OJYN/2PtYf1rhkZpb6mqQzVpRexU/swGmcvsM4R+Oy4pX5PfHj78Lq
+c4h8IdRDrrkeI10WcZJt97qJ8XVzlUABli7wuQlqxmUgcgnRQY5EDMi3LShcoarcFk7XdMdQIcv
uG2zOOLOnT/WxGHYpBHJ0it8Nq2Z7CjTXZ2OHsFIvOQVkQAwRcvhcAsE7VB4zvDR8oUcyrF3Y0NE
BbWHG3+shwOrfkAnbkUw9KUGC2pi7S1rK4cM4pGc8Pz13RJcHIX2OJyChGtWxho+UYe8B3MvXnJd
nvFW+rP3Nw1ENCGiLeRASlL7pGvLGI3NzV0+vnRzbAsOtZ1E5I8N5CDJlCdKpR5O3nnZDWNbCY8p
eE9oMAbohBHd40T7x+c9jZ5NZipjtoFNk4IcNfXTDi+YeERnjx9JG+QOWvUvr1Hg83yuU4IhJ0wS
3L0gNAUFi5u5q91Z+aiMH9PwcNnU3g15u518utMOBcFICvzxA7Gl3GEtFv0h9O/MZymzR48RXUWP
zass6EPeuyj9YZeDjqloh6VJ8RkpGNyj/CsNb+flSzs+GN1to94Z6dMyXFlEdD9jP3sBTviUKExS
2qa0hPDj1/Ure13HRB/uso9M6QKd93ciEXFBPPCp0KIlQ1mtIMJSw9cw9Cuh9pXIAIcnahWpbc4E
C5d7VobSDpVuJ88tCG8tFIqX0h5e5YfLPiMyyUFKrsp9E60IiUK5Jd3NAAXX/2aAB5FIj8OYpQMR
KU7hUDoLEfFQCeOag5E2rkim9MimxtyJ0yv99FsvxlyvSbDilvaOlH/r8oS7Qs01pVPcYt8k5Xuu
PYfqt3R+urxzomXxIwp4Dl5kQ0L9oWltZMRsSmo+R4FyL4PJDg0WkS/qSBQlVoQB9uaWsVhSPOAB
clPycAonPPx6sxdaEwQw3x0TWZUW5hHUkFtQZ8geCixO8n2E+rLqG5jXq14vb6ggMyUsFjaLwyy+
uRR4wnXpfNN2IMj+HFmCDGc3nFQFMyUKpCb+0jQdw45aVo03zqII7b42j4OWC1CeOfNfqLcxwQXU
WMWjBimNX4eYcqBe7/26+l3eLNFKuJiampCWWodcI+sfQsUfZEEyc3kZULv782PUFR31YkCRgylV
M+hmwmbqQXi3Y8n5P28X1Er/tJMrrVVmBdahjq4RYCQUDakNbup4SPgXbPK7Lvb74xCZix8oVKdN
ARbxnxma/owHYCd0qcO4yOQr1Y69f5HW7H8p9IyASgstgLzi7LRqg5FPeONOrNDJQ81DXDnvcYY3
E9zB1GtRtqYEzfij/iOzbvXi/r/9PncKpQkE/ZBtoq+rPpjZSZMFbwf7n+Xt38/FTEhNMCS2OIQy
8xx35zC7GvTg8hLYT/ztZ28muHixSNo0hF2f2r61V1RlKuVDTSy8vNyXyxMeAAXn6v7pANqh//vs
fKdBXaRKUmpoZCR2flw8zY1O+dnAyL1qs0Ye0ZPyfpK3sccFUlSE6dCU+EbsEaH2x8OAAmiL3o3a
EQYtC5MLm8krzFIT15w2R0LJmjSZ9ISc4m1+dv4faVe23DayLL8IEdiXVywESZGSZW22XhBextj3
HV9/s+V7TEwPjXLI83DOgyJYbnR1VnV1VWZ/KB+Cj/F74sJqZVz6OpWi1E8DQFssbkP5HEyVLaTf
t92DnZCtFbFDvIo9oWzI/cKuHnPe3sS64CnCrTqlJzmaiXIFZYm7+CqNrsWZDkeU5GcD5HOQFa0r
O7D+7kgZHCQoiqApZgV3SJe7QnmtoDxLMpUTZ4rnbBUbQcgy1jGkno07aVftwvvez33dheCWw9qG
xD3yoD+YYiDwwuDwAg03TWnK2K1GuJvaG7G6G0qixYVAbYPDCzEYQzNiA+lWl95kVXteFOXvUJvn
Z11Y14k8oJesXw5D+HnUiWSH+Eo8A4hsVqGgocve7cVzo99JGkh142/b5+Z6Rno5nLyQRdEITEEe
WyHeMybs1g9AkqSgkx+DEH8NcryihdKAgEwJMIgKOWt2o4yfLCePXNbnS9MEXC8srtbGgYKly1Ws
YhDQ7Z30Gec03FfgyBO8dgdYR0+Nl3jzV4qc4NpLggS16/8FDr6TS1WGMI9nbNvoJAMUmVRHrW1N
crp9ZmuRw66aoKgZIVZPxRDC500OM5JWLAuxBqzn9YeheZFJVU0qSJlcIiFbejAMyVv+xZhZkx2o
3cLTvJNdSIZSw/HUcjiUCIUpTWUdPFNR7xvVg2YQEEGdLw4ilqJqxlxk5CkyYrqxG8B/3L2j+WDt
DXwHl9gllqUJ8ME2Ouvxa/KeQc5/GeDyhtJQOiEagUKgVsOWxHjMET//nJN6e7B63AYM4qPxRB8W
ZGIG0cCm9NJZ03pHMx1QwvwdsvKjRUqtxQMkdlCcFyFLblSHoiCnpdh32cgY+LkikZF7pIyvqgCd
U4TpimjH+p8UL76jCqNEysATfcx62MoGKF6cqexvm8DcLYX1te871Cyp5qfrNcoL+lgcBmR5C5JH
Ge4g3y87E07Bbn9TZ6NwzmZH2N2/84t/ItDfEZtGeQaHDXVmjRWGAtCaW37Qw0MffckoDRwqWvHT
RaHV17L4E39GVOgz1/oY+zG4w9kVXaMoLNm/eMtFOIAY1MFqTQ1uqGSJY9VI9oydnPjZ4mmjRny9
bbCz+Pt6nnVzWzCXzxPdrjKM3NREzxpxo0Gv8b9z5DaVqjZq2S0ts4tHY5feD3vp1XrqEX/lPejE
yq/bWMG+z++/n8Xf1osoqJpIxZrmI5vpic+MXZKuFV79dJaO/zRTMSFf/+91jbOhN6EEiB2jQ5zt
kp56DmW1kv+sY2WA/QNWlwsLVac+sjCKlUcY8YUy/dfpvnhevJJ8KqeWws7YytI0xlYhFjhDY/Ew
lbcB1eRH/T6HDsOoh0UKXla3XkQnkHVPMTNve9Ovu9nqa3E40GJwVzZL3FyGnfQ2lyTNmK9g6ke5
m52Nx/DlLw1yeYIlN1qO0g2Gxx7yZled0j2UE90kcZAJlYf5EO9IRvCrF+jVGjlkKNBOVizqW3WN
PVjHR0i3O9nzG+uaR23aVWD9ZQySl/92ihr6TklsYtN0sfYGQ74xK8VJM1Js82pEXNnh8MGQ26zM
WPMXkuMd68djo/kieiUKn2zYp2yxD7xy9EFZzFhcsKboAFFd0E+Ih//JCWQEsl6NvqtlcfDQTkXY
KDluuUkVgIbI7HdiKZR2pFmHOaQaM6m94qBiFDQhHhaEX1E8ZOl5VtyaMkEcMJ0X0JXDUROEDlc2
6aFzmTgwtMw7W8OULWtssRL6YXfb3XWRgw1JqIymYC9zPy32IAqWbqU3QQHwmhP7df0CtdowDkBi
WTRzqYBvsIwWvGVe/mR+wFOd5aEj0MFbzU3kCdK7hlAlcWWXw5E8CGWrZCOOCbSLIAqWubkf7CLT
mXA9pakcKFfhMCSTliyZB3xUPKnV0b6vzrlBhfztyKW/TaetjlkVMKZqAVgsHhk3xbCv3cELbJV+
ByBO2dvNcWUpm8KskgfcDGvPAIMnVEtfotQxbtvE/sk62Pjok1cGj3KX7ZCGhqh/I0mGHhGzm+Et
qlbaS6PbsUFpY14brVt7xtuJXC0O7VjygDoxm5OoHudb7SZyZ2nHKqZMOnpAIqo7FLUetS4OSZQi
ksxCwkWrRT5YNXaejDYROKk9Yx66WtYQT2lfowjoZL0jfeh2BsQ0xHN4TF76XfNDRyvUfJj3FPYT
fv92/FdWl1Rc+qzDhsm6LeiPjYa2zvcUTy8n+e2StDKhQbddGkOE58r8IrZ2mKMLkHrZv34XWRnh
4ELO/heWu13vlR8hZu6GT9ZTfSjxmmf/rZtzaJG2YjqlA1xwnl+lAcVZhSSTJWIyzy00qEnYhtpb
cSfwRz/GAKJ0K5yjfeUPpO+xqPv7nFqXuWSjsiCYkSV4CZ/ve4jGSDeCJ91WPzCJBlYyMDc8bPv6
1avcZbN4qQyz0KthFuF0QVt9WcT6qCrNSRAh0tmktpxr1NGilsf+vvLAcVFba5hxtKJDc1igs507
7TdWVGeFzozOpyh7HFokepEPuQh70O5lPJK7lM1SvF2Mxb3wWHrbn5MAJ5lDjikarD5jc79t/1FM
Xpv3tH9IoojClqaB2IMf1Td1S6uSAjeuHtp+U4CrnXIqpS/bi7haH15b4ULHYiaj3Mc4U9Id4zZq
nSoCy9CAgDV/6k/sviK4yvdto9fQb22Tc4xJlbuoK5CNKnlwk3fIanr5ybImf9vMtav32gznD/WY
FmrTiyi0R9DHy0/l9KRmgxPFntzv27625/nbtsWreLg2yflEBsp8CDZhZcHr4MZvFMDSKxsobHxk
BXvC2jUPXFvjUtLYyHJ07AOsRL/3RNzBpn33NTy3bvKR9e/qOfq+CZPMHXjIWpvk8tIkiQptDmGy
c6fSNnbx0XKmY/74U+CS6he+Wmtfm+PiC1otGsOQYC47TLiM/bxjsk6hyIve8dK0NsUFlyZt1XCU
cINW24/q6EWQ1YqpWyz75258Pf49vVOzMZZN2Giqx7J+VYx9ED7M4J/s4htJJx5pCfc3uOhijiZT
k46wVU3k6VK+E9vYq5bcn5QeIj6aX3XLedEo/eKrV7PVh+Qf1iFpo01RBLuiHz4Hfu+HXoOr0oQr
hIm4RsHk1avS2h6HJmpeqFCdGmZHf317yHdH3Zkwx7sc9W+Kk3koSLg4fFSpl7TLwYulKp1csFcN
lBIDHwWQV/OQOt+08+DJ7MQ7mQ8JBpc4gNduM+vVcggjWbjP9CNuM0YUOFIrOrKMgn3Weqo6noy2
/zJYuQMmNz83qBFmArb553j0IkpNOuNDa/VB6G7mZLGLgOLYId2HQxhBnpUcTSeg9HvGHAlrSIx2
llPMtvht8jSH8aYSn5SAUf4lvkniaG41WDSfkh5MbuwNGEXOg/wdPC/MZrqjHkivpWLrXeTAZuz7
KkSpG74zfJGVQ6A9GMmhKZ7b4JFYHLFp/AO92ssl2t9hic1WKQ8YP8dbSOTqbvmNda12TnOmTiRl
kgOeqZqKyGSJUdl9ieMGrCHot8xethdGGeHyFqkOM7HNkB2hy1KpH1S0cr6DsFBabRL/UK+GamqW
OoCsx1NEUR6G6XV6zyTT2gbzzVWOXFpK141Mb00cvU6+m0KnF5+2vxQRB/i3eBOVOCVLWYcLJhJq
Xz8wjsL3ERz863Nx2YhuYWA6YXX7DtE63Nf3wWFwBm95BvGO0xKJCHFm+Ud4IS+UrtYYka55GOXb
lIrUV8sd643hMg9Vb+PWqrCahA3kQuHJLh7YsTElTDmMj4kX71oin6NcmgOFtguaDAo7rEibfOij
8kWKG3euJnfbHwgz/Gv8MI5DmRjwhyauUz9tp8/9MELKvp5/bBuismGLA4Ixiv6fjnrYgY3Jrf03
+Y0Ro0TRMTpTXMfUlvHP8tqs6lEyY2GdK2OcLUNEjtxgFx9GFKjkl3AnERkWaZFLPYJmCJeEVfBr
aHieCgxY1k/dVw2hH2UxzPv0Nh06qO3jEGMRMpDemSiZaqafZee29TqKUI2KwfxjvaVMajgzhrDS
q76xudHSVz+3brvLD+x5hwoYpKNw0FEqQiVh8JjtHAu+sVegVQi0XdG+OVvoDqcqE8QtxuJyjDYs
l3GScdJGR3SaRyauzG68ktN+qGitOObmG1k//2Av98PSKgqgpDj1X6qdcCvdS060z9EvRMEidWGy
OAwxtKUx+wRtFuHostwpQe5Uv41yQEqTZLnfXBmEO1iyuopeaRu0eTagkUyB3hnrIImPoa+BiEzc
UxnTto/AFgcmVp83lZGzLO3MXsuSHZNz/jlwRjfpbYYXGOOyCw0ZdpUuKDx3w1Erjkv+lYBGhgy/
9QkY4JAD8Kvn6LVnRPDFQYYykXEb7MwH01a8Gd+OKv1tggbMcaBRSbowz4wjVp+gdaoJt635MY1D
IihvZrWwwv4VK3do8gKi3iYKLkP8lCGiTMOuVJ9iRbR7lYiVpDtwkNGXgt7qTM4jORl33SGDRk32
g3VxJF64o7K0bUDEyjjAgAh1UFojAEM/6762w+i+o/Z7JofI1J3al5F64KQ2jEs/iqUvaksC7Z6s
fMo0r5tSe2yJRIBycg4rpiWZm3KADVU8d+J9qh62nZz4ff7hbWqFbpFH3Bcnyxf1p9R83P59ygf4
9zalG5Y8e3v2qmLbBN9QeZbnuyT+HOSfa+WLwMra5b4tIZBOVTkIV3/7p61cfYnGIl1YoS+O5cJO
zepj26s7wyjPaq/c1bHsb6+V8Ic3B13ZK418zqoG9qrmUz67UGm2ZUqLi/yebENXRsZIm5KYkcIk
UNIzQCzZYABjBHU6U3Eg6yebQRgaTBxaLEooRKGMJY1H+Sh7bK491SDPJjkFMFCmHjCpL8gBRlGH
6jIykel00l1BuFGsD+FMvnlcX5SCuQRNARU3T5e5NH1ZW0LLxgnEt4avwJVuzbvJA/v8+17rJfGX
NZ6jwozTTknYaz3TG1WfC7x4DGjqltGLLO/fVyC9GOMCcK1ZcTrNuA7LxXMz+PUy2mJ2/x43v9jg
4m6QV4PSBYhTOUg51UMGqaaKym6vw9LFBhd6TQn85UUIFdOgAs/aoU8IWGKw+d/Qfvl97hRNJnSa
kreWakyqJ9m5MG+t+cOYepIIHp353qTYlimD3EHSp05GSwduIeKRyV/GyMDYBZ/M0q/nLJeFcSdI
SzNDtWSE97yxpx2bgA698ClG/T9+ZOQG1IgWtVFc0E00MVc6JrxRWXeJ7PTW07azUd+Ni7HTMnaj
EjIAKm/F+qQGe7O6Vatz1segNthbAtUWSC2I/YNW+NqA602WNZygIvy2NPGNoA/EjfQ6yP3aIp59
ouxgY5KQ/qNEq5n31bLX53dMDKwwhyebGMZMiYyqQWqsCztTrOyk0G6KrrT/anN4ngmj6ebCjGfI
d+C1eDoJWgsW0O+z9i0f76X6W28azrZBYnNUDha0zDIbSLSjo0z+UWcf52T3d7/PwUI/601jQKfc
AW2uHS+hU+aP2xYIf+a5I0xj7odChAjTT1XDYc9IKuhW498kwxcn43BAKBs1s1LwTzefltKG/o4r
GLb+2cJLO9LvykEX+mF7ZdezrYtFDgl0PD0YPWhcnL6+aeqHSv0UtJ6lvCwt5Xa/uUBfTHGgoFVK
KdUGzijq8YfRDw6g/tzVB1bDpALqb/Ktiy0OD5J+jvIsR/E3OTG+azm1Yw/dYugTnlq7O1P1xd+8
9f+yp3HX9TiL9aAz4eLqa+91p+yzdlP+Y3wM0TPmjKfiONX2+EI+r1wvElyscnnDJKqhnhaQ5IkO
xUHbLfvqxrpHLxcaC96ZU15scfmDkpsGZFJxBHpndvKP1ZsA++Tkj380QkygLc8tEYhjhaYT+Ep2
YMUP0SltptoteNN98mXxcBAmSjqZ8k+eYKJMl27Se6zQBKmi21nJnTTkXm0YzlJI+0zX7HrGILPc
25alP1m1SVxEKKfVuGxjaVsryEQ4bfgFNR/GyetOR+X4Z1JvDEo2cimNg5okSyJjLMGKOQXNS7OY
eMNOz1I4vrZtR026ULY4kBGMohoFJvs2SZMtxJVtgKhp0W/15es2mlEAqnEYU3fZUGfsKoLpADiq
BwXa1AYz/NG4TwMcjOSIlgDCJvP8rS/JYU2uNFVniCAyin+MGpQ92Sx/tW9DT3wbXCTLdUSyyGtu
NrgeJRiRe6PPw7uTss+hCBgeTPunShuJMsTu8d1SUtY2ms6mOvIfgyvY2j4Dpb/LxqIUEEmaNrrO
fOFAAg61TA5wFt2MKiMABFTffvahh95gVznK/0xEMtyRPT/EPvIKnOM0q4MRTBCIAYIvUJAcbiSE
jDeNBFf4vu01BMDxKpyVlk3KHGATcwGPUXdS/zQI71EPxLvhL8zmuUXKyEAZj0m2zffJqTow9UAw
md0a5z9UD2RRbuMk6BymREWgZw0TLlD9yWUl6wCCrKxkTZbHqb3iECWpwBeV1jhzjTtZdvOmprt8
7Lzsi4j7OZUkUZvFoUqkT0KQCIgMS/HZWtw+xOyhu+0PFPjrHIrofTqYo4Wqa4GMZQCJ/Tza893P
0UO0m6kft+2xn9vYKr5fKijndonxyPb2oAxRUT89/MnNln2ZLTNchhKVyVTKOYo2XS0+GbJwIwnB
53bQbkNpOYwoX7fZ5+2FUWGcb5JKRTD2TTKcvs3wTiODXLTalxAK9pjEOgmO7G6xtUDublPnsVzm
TJAOLHbojFX2y95CL64OJUl0t7j9V7Jxj3BGg/2LVlfdThDHkp1rJ4vddng01WMa3KbGZGfNi6F9
ijR36TEKEfyYIq/N/tHVfS9+Ib4xcfwMLlPJFzXvIgUHYkZLD+YTdtlX4zxCrrMCCaPyuG2N+sQ8
qoyZjGIcaqfFXN+KZnFOMmP/dyY4OBEVow9kNgOXRudOP0ctUTyg8hK+EWpoBKvpNXyw1lsYXrFG
IbReNbb50B4wSH+m2NkoL+HgpJ+tqYsZ6Xkp7kPM9EFwubIid/uzEUb4DqhCCmbDbNEqklR34nCW
m8e8ppJiIvvgaUqiYs4EsUQpCbX/L60FXwsO5qnzoJB4G36QjgHOGeq/VMpK4THPXGJ2hdnr9fiz
uwvXANTQsxvNV3fiPnOoaQ9qkRyK9MvQRrmECsZcfBcw12RWbty6nUHRTlF2OOxYesmUmxrYIWo3
7eBalWy3qpOKZBsAcTPlO6M6XPQ1tYtZfDZ93el986A+WH7nW65CnS1qUezvK0CUIiWBKgtiTGLZ
xl0M6D0WLohYnLJwJkcALS04USIP+fJu2/0pwzxqLMMMDiBWSLPOcePUiumY9TlvImfbDoUeJpd/
pHEqW0mLbWveSDgy1/wcPHa2DrFiTNY/pV+37RGAa3LYIWnRXI0xqsMgenhcVPF+Dmvi01HHi2+V
6mfNDELG2qXes3b+ZQ/fv8sPmDze4c3lsL0gYqP4bqk0HbtGSXGV0NJdMdwu1UNenI2RGIdk272R
CvBNUnldjGo2A+Pl5BCqppMrJ6E7Z5rdxM/b6yG/HocXVqer9cKUEUpo+x57f9prEQYGdYzodn7S
k2LM14FetwxVEzUF///vI6YLjRZPGAByJC2x28lrtMpROoII4fouXYxwXp4PVhDnC65EdZOfZi2D
pPrgVHOHFysSn67v1cUW5+JDMWa9oGNBw46116hedjLRfQBCTgdXTN2uY7v80PhKYlPXzO1PiYaH
f3/KOcxzPa2xyszyG+WQFV6uENnMNVVI3Pv+tzo8AP/bhpTPQtdBbgnSNyK6ksGN4SuIXI3/vnek
iyGWJ66hNwuZMh4Wo0Ufu8qHhiHh6NfjyMUA5+gZePulkXFT98cFw9qQ9job9yFIEmlVh233M/hG
nt6q5mC0sBbERqPxO+Nxqj7I1FQYtf3s76svhsmGUGtkZJpjf2oDKJ76YU8FRPZR/gtEl4/GVrqy
IVllHvSsu3raMaJ56B59DU7ZzU8aYAxOUAyM7LBs2ePQIRTSLpeZJG1Zf9fr18D4ZOAGUjXf6+oO
2lS4ANrbbvE2K7plkYMKPVCSYexRaDCTfbeLc7d9ZgN2tR+48ofl3oI4qF/vSiQfCP1/0mJxdRsl
xVR1VVNEVeH8UhCkuogaPNU1oW/GH6bCj0jqrasOidlvU1Zl3TT5U1zWQyNbIZp85PvqoDsWpn4/
ZF/ZuA9aOJ30ob1LoePeUh/3erYhi4YEokT8L1+JMJeia4sCvM5WZC/fmOBl6DEi+t6yxV3pijdU
RfPqx7wY5GsRsmqwcXS8elXLN1kB+5Fnzu9JaVYmOESctCY0rREu2mc/0syVTUrC8epmrQxwSDjF
xtwGBXseFl7L6pRlP3TBFWUK2a8e7ZUZzu+CRjLiQRyRwKO8ho6E8NzhhQnDJp7yNk9KzYVfzzRk
VdJUBcEfHNv/xhJDEpq5KJDUJAiQxq70g1N4gOyHk3iB976y3soad66DoBm1RcdXRAWf9Xwzumc0
qhhnccdmhai+i6uJ7soclwXo05jnpYlTbMnuMJ4G5WEbp35zlH59Pb5pwGzGyJAVuJ0V7HSfPenE
/zQ3fW+3n8pD4Y1fyXoU87P/IONlSXwPwTgVcqUzi1GzVz4tpwLEc5ajWuf6kP1B0fz60b0skHN7
Mze1RS1wz1um8J/GCu/ydK6RtH0mPiSxU3wLgViXUhNIqM0PnxgjUvWQPTQvqmv49YD3h8aZ93VJ
5B6USfb3dRRtQgz0s0RtlHw1+ziR+E4Z4FIBOVJzDfNJ6Prym5PkMhZ1cJh9brzZxZvqk/lReE9/
yco3uLyg7lNBVxK4u6qLdqpiTFWfDnUfEmauz26s7HCYYclBXWYaqhlCZGt36W3kSHZwqG5GydXt
CPKiyEyInIf6lhxwJFO1FEGClEcWnhPpYHYE3z2FgyoHFXLSzE0s49uNRxMcbbWP5ewk502UhZZ1
J04x305QldICZp2clQvbZ5C/+DnjynhdHAU17IVSSCQOMa9UEVYLUmyZxa7g2KT3+XK7tMTdjtgf
XplCK8pyFmbAktp/NMOPQkjcvaklcHFRMJvFMgL8/ozmi3iXBuAB/0u35vsD5HwYJr1DB2XrKTv4
9D5wtVtGgvFWX7pvbyjFGsrp+IaAalbCqh5gEZQALup0nolY6KGm5WdHXMTJYH/1tnU5uHxPgKbm
STDncHJJwjt2tYvuzMN8N7rtIy22QO0YBxLDMCttZaB4lnVHsT/HkWdSVEDsJzZiId8MoEEXMBIV
yEWUOqKEIbi6+k9tBf48g6tUpQaEKBfnECIYI6VPO0x2mZrbBvtCfdmOgcQH45/9x15oqkZBCIyi
1hlmtO+at4l6v23kehr7K57zb/2mZc5KycbFCkymyfsOb6rtV6F82rZCfCqdzxqkUJRmFlqF5mCi
R708bP8+9ak4NBBRv0yWBoAmJU+xcRqLO1173TZBnU3+AT+RltZaGOvukr2VWHKHaft0Hhv8nvdU
XketiP19lYwkkTVE+YwvVtff0zixe3myrTCxtxdF7QuXIFSz2UUjuyU1jWe2d/1EyUmxM7BxInXu
0GtFkSpKjQejZvyEh1PHHHMvF5T7Sjc8SWkcRq4WWhoxPEV9PC450OM4ycUBJyeY010QP8TG5FcS
2bBCBG3+3gwu8bzOJYyPBqld/ngbEQRRaB+C6IAJG/+lS/C35iZME1XHKCmeRZ/lsLPzZZdHirvt
EcSn45lOUkFROhB3gUhT6GxFxPBtdtSz9/DDXMIO/2If1tE0YmwPTVvGwQxDu0xR6mhlwrmpy5jB
ocKooGsqn1gK58jHDh0Wwm3qaBgYbZgSxQfKH4jDxL/TJ1Vk4mqJlDQVD2KP/kV0om1vDoVB/DO8
HIualeCOgm43iN46xYNh2NWe9YxMfuoG1OQcldjzNCWRkdX1UmNJyVtXZu1kqZM7cmV3aHdgih7y
18XwthdJRCReRUTXwqjOWWbXTKWrps9aN57Cb4EWEnYoT+dAwpysZREF4HkTvmrLa6KC9oUIS0Q+
8h/RkHYJI5PdzSs9sON4H6MWq0vPWXXTZNn7fAPKRKKimorFT4xKQl9KaVv9fL8GhQ56Z7MXFZPf
rElDet9zuXwxx4UOUPZMEtQrQepwkjErU4PDNXbix59VKepoXQ8jF2NcGElE2VzCHnkxY8OIj82e
8YD9Ae/G9SN8scP5RBWoapGUKH41ijOAO8KW7MS1vNjRNDh8e1BPdE3qNzB1McoWvwr19agX0DlF
tJrvsxMjeYp2Y4IThuHvnbqHWrG/fcCuO/4ve/wsaVBCdCNN4fi1cJoX+OVtYxFni/iOby1bqyWN
Wq+2Rt2BR6q+1fIQNojr5W+Q8LIIFptXFuQ5z0OxxCL087LT3uYrQ5BT/OF85XVMuljjIkkXqWKG
qwsO8rfswOYLRl95Cb3kRb4TP01ehhJHcs5ftveJMso+8mqJRT3NGDNgJbD2kxw+KMauqFM7LEg9
Tvat/pukXVbHHGZlKCjFMZEL9FvVXqDZbCQ79mcJyKHuEi/5h2xoo7yDgw5jHKN4bC32Fsve+GpU
wdTv8VtjMepg59GW3lfwuKyQw4+o00s1BM+Rixa2s15Hdm0KJwRSAoOpk8XBB17TxwF0tLiGSKdM
90oFw2/DftsrSM/n4GKJrKysBCRPrDdEdZR9dNdgfJ5xdYcFqcJBoRPP4ioJ0ySDXRclgof4C0On
/El+zGzxk7xDfdnVPxLLu16S+LVVPJGrLAXLuAws/LvgjUdT8bIPoAik/AHcE37Ik7hmfdpYEPFF
S7ZyP5anxSRqlIQ7yBxqyIbYCVWG6VhR22mqD3K5siAyDGoJHEYYptyn0oIUNyt2oXkIK6LMRnkb
z8zaVaoWJhradhidzHRIPVVAaOpAy5d5veRQdxxqPRw0BEZlSnOL9dTLMe/Pg9UQR5RcEAcFmWWM
WabCQgc5CYwYHa3cFj8vPhhybuI7fXb/0p85TMjLIAlyFSheM7EPRq4f+pgoYg35McmFR30+Dhvm
Mcsjq2Uz3+nN3B2L+H1V8V+nk5+Sb6TKTPUSFwImac/k3SxwrbD6JCNllT4T344dkI3ApHCPuNpi
WkIQIMgnh/yLgXG31IHyB2gU9J1s4+s52/aI86qwOLmKg6pi1k3EqlS68SAWgG/wk82P2zZ+c6W6
fEEOFLolSGb4uODg19UZI5/GS+lIoW2kOFVs9Nv6pyCHPq+uTAH9sa7I+I+/CTdKaaUmHn7cCL9f
vgQYHYqIjOyq661MsL+vPl4gWnE/TViXhv7z8aUdv21/OOr32RJXv6/pSqPVbAkLNAWFXU2y1F11
ttUCOOgRNLD6iB0W0B57D7drH4Rnp+Go2yjwoYu1JOI4O4r/8e2VOQ6H5qnNg5E5m+ybx9ZPIWak
opfvXQ1bKzMc/ATZ2Odph88mNUd5vh3lp+1tud56tjLAQc5UqLMysX0pTmwqJ/f7XfyBjfhSb/eE
D/O950ZUxmhoR2JQ5j8sy7fEe7MhiuHXD+dlMXzvudEX3aDFWEznimBJxcOzFdrRVwZxpi26na+X
9KAttTAOdszGqPXUBGgrnWOiZ2C5EVAUPcuHybmVHOjGR3a/76k4yDZ+w/94Rk6hmkZ1YG32ss8a
Iq2d8TB67CJlVrZZ2PkJ/FnopFJBIeNQ79LXk8rVd+bAYtTiqhsyGB8d6F48oiZ8xpV3QBNXuYsw
v/mRKiBQbsr3p8t6qgvGCIuqn2KWedrHp/ownem5aWo3ORiR8wrz9QMMRUFmL8V9mLVONnrbp44A
Q56yExk5c1TUejrM10rTa0uVgckd4nBjEYq5mVqEXtlnAz/lfeRiut1nob69Qy/19+0FEWjId6Dn
khzIvYAzwOTlgYZ+44GwkCS4JjaHb0LXu0APlhnfranPkXpnlDe5udteCfXl+N7zaZH7UkXDryvs
9Xu2mPgJnL1OcMemdemUj1oShx6ykMoslGCjwLLOFKujLkKRYCGWdR0uVFWXIcoq6nybUaaVYSsh
OXIj8yBWT2V71AtP0SsIoXwNpq/b3/C6N1yMcWuKlqo3pODtsLJmZstrPHVHk+JcJ3FQLna4XGyc
+1iuGAbi/cZj3IHF3bD/IDy37uwmtniDPJqo6ZAmOeQTSs2cIhEmR2C98cB6ZfC429nig/iJsXXl
2DwyxLBc4r9Yf1kn86FV7lRpoRm0KgouIzrD6gehP47Dvgp1O5TJMvR1aLrY4vBPmw1RWJggRfiD
BTN06Cp2dmdAawuvBvfy13BHhrLrR+BikkulQimpg1hFZqA/QXmoB+xC3yDBwF37ufIEkI18FDGS
TOUjvznoF7McRNaCrC4z0wkU9sVBsHMoiwlesZ+/sYQxcEjXYV9uaxe5TMtQofMhtfiyggJnBW0n
RGCU1tZHu9nb9ofktt6pnV1SHnu1IKMY6ASQdQtCopxZ1Ww1cKug9jn2T13zGAx+Lt1n1j60ntMM
87zJ13A4JiDu38aA65v6y+xbQF/5bNnNSTEykczJPETKvkfsoURNfpPuXWxw90tRRYNSKAM7R2eE
fnh80/r5Wf7Akr35UJt25pC+evWWoYPTDiCKxzqe56QzgkxA8xX4+RpbKe7YPobH7KZs9onpMP4I
muX46olcmeQgJyv0tp5YQAqhLNWfo/R5e6euH4SVAQ5ems4wrKBDSeXn+IG0ryQnRZsU61rP0Lbg
Go/bFqkVcRjT5zWE2UrUWU39YQ6+gL1o+/evxp/VgjhAiZUESVxa4W3r0B0YC9y4+xOuZmoZHIAY
RdqNeQNYlqaXWTrBD7eXcfUIrZbBnVxUiudESQf4WvFBnFxF+SQ2/raJ68P3Fxt8k1KfGuKUoIjq
VsGRMaEs++KmNw7FLZqd9znR13E9eq6scQc2CvqimipsTHSCpq23nHp/EO35Q9igM5gJiyZ+KNp/
bZbLR+qk63MD2g9O8Jo8dgcDT+8/dZ0aE6MZLDWxXPKOdNU7DJDYmaII6OVTYr1Kp05n3hHO9uyY
R/T/e+lTjXE8N35kLdDxzvq+vZuEST49thKjykoDgyCdKttKjcBNaR9fdcnLovjkWLGWuZZVpjUK
2cPgc6Zht8J3vfasjHDb1cyzqcRliE4t/WlRHV2M7CKlHJ/9yH+i8coIlzsqKHUNptkBg1JMZBZg
Wskd4blB708JenBqYobaGfb3VTTUG70JhQkk2nm875cPi/ywvfPSVcgzNN1SEOclUeMgD+NVcT8I
2PqlB/9po3mMfStyze9jBdK2hXGuuu2edUBrzyLZ7XY9hKzMc1AY1EUCaneNcVzYut9+gT4V5ALF
B5iGCnJDfs/rfnhZLgeNCfibsl7FPK25vJrSTii+m0P0ngzmsiYeGnH/FwbFRL/WLBa22CcvRWDZ
kRQRoEgshe/gVNElKJdJMTs9tFGNusHraWxPQ/WeYLJaDXeohnjIkqaGg2iWn7Q3supVCZFIMB/7
75H6tSk8HxOIuQdJA9EV2nZFv5XC85ApdgKMjdXUtXrxfUf4Yo87VENRLrIU5mzWdEIPAWMiL8D4
8IesWmzOd2t1bB9XR3holTYqF7gc045hveQQDWKtOSQ1IUOeLUNcdjQ0WmvKGUJyU9qMlUmy41fW
rMrIEOfH/I5SlqUckIOOuWyzUVpA9pYugj2PPRiuvtBiVpQVDiE0qWJsrP9H2nXtyI3s0C8SoBxe
FVodJgfP2C+Co3LO+vp7arzX3VuWxcX4zYCB5pSKPGQxHEL/qt43TMEeLMc0CsJk1xeRXWg5hwvp
OGODUAcpWeYwajfzOPoh9vKxaWrrs4p5yOK/kAoRV8a3di5B0M1tCKgYj8MrI4sRHiyv3bEOIBPr
Uilvwr7Vhob81uTZDXIaGqPgdMlVgpGq8VAH34LsU2NeacmXbc/CtG1LFo8bfSojc28KDnag2PpU
uAG6O0Cx/MnKjJdtURJ1LvaZL0xMapu2NAtoPlvQFWF8orxBarm2q9P3xR/d0Al7O3wsnP5E9bQQ
7pPv/ZwbVRKiFJLBBLFPj+zFwPKX72rdOqsn3/8ZlL2YJOyAYb6X5cdF8ErSbVEfkYOPKYyjMRoR
2ARd4hf93bh0Xlu7cXlbBCGmyAgUXo9sfoEw3+7ZFdjBJ9c40mR9EdCUWz0QSsEUbEsBOeCozUkv
Qh3wxDoYMAiS7LpTeCWio6Sa7PFEVhooW+YgpIjNskhzeLEws1sUEntf8IbQrt3eFTCjPu6pSuL6
G+ysFXxlrK6TKlAkPXDAMsCGaGPPupl7lHAYOQhVUKRCNb5GltW5gsYWSJt6OyttNiQ87UfBrr82
Dfhp8l3d2ZR5ESDCczNZ6dhMY2QGTiGAGrJ76KXcLaT7otptKwvhZPiimKjLdT9YUMa59EzXSg41
SW+1qu+mrOmaJVtIjHAYlVlsF0mKZx1rSh+ucowI58/DCY3BX6eb2B2/UO55XT1MNOQapoGRbn6P
QtbpYxyYUMgRRL6z19oIPq7eNguRg/3r3TVnWXx/SBH3yiCJCKlaj+3xLP10RMsGYxGYQdKotvb2
fZHyuIRAuMSVngc4W4fNcjoQP/wU+1iCjDri2Nnv6k66OB3ny1DqjuRggHrksl8U+9F4V7fVhQBO
OaKwjxJrRvgh+qwYyzbxqE+Kz1yJ5c4UMq6r4i/FULj4t4ixgFTOEAZIt70XNDbLMIAH2Z6OoWyz
vfOZT004rhryxQG5ILhd0jRWY6SkwjpzotGOFvQ5N18DlZgwWc8UXQjivJjFiF36FtF24wa+NtjK
PnxuPy73+aE/5LvYlUGzfvMufrALoVwknI1mJZYBXrFpcvhSKXvV9CWJgKj1pPWFEM6fdUbYayUj
cK+9zl0wJbqcdMwGfkkd3ca2BbbwJa28bTujNIXzacNYIzXQQ/GT+VQl+2Xcb//+Ku5ajG3KsExL
59lVoj5AeqNBiro10v2iG3ac5/swDJ1tMavadyGGU/i4rVtzSBGLDurXenxqqtGxmk9Z9HVbzLqL
vJDDaXkRl4IR4pHiYAXLMRW+m0baOWGj7Au98/qxTJzCqI7tJN6YyvDQW4Yd9fKtpo+EhVOflTMC
6IkemQ1qKJbhs569+qBQHpP6pJzKB11n1KKOm5OlfVlejfVhUXZK8O0dXxRpKXCRGbIIehhOTK5m
rYYhGvZ4Vnb1PSvuBVfKfXyHzX9OgFHC9ziWS4GclaFryuoxJYGE1NWyY62H1emfHiDkXanGwzXz
kiWM7Vg60BjZt3+/W6rUWsD7g8WXkXBrmTdRRJjXqpu8FMApQikHy4TqHjKilv1zabF6CPYTeGTY
85Jyk2tqdymNu6wM3AlqzNaaJK1npjfdsk+q98zmX8rg7idoh3xQQygEliJr9ujVNxVWhtmm2361
Pgl+vjMTh7qm1STppVAOBvU4zUEYDuLJ+EOFKkB2O6AhOvQwLVHZ4JADozL4IarUnr8U1xTnFnWH
fEEU27BCLPNG0QsUgBU67VjCuQnRWQK+cmScqacmoZNvUeXFW3qORlGSI1Z+qG666Utfv2yb9Prv
6xYiYd2UYNL/1vk5qNN6GDE/NqdHbfxmvmtbtwwyq/8LYH/AxQHMZujlOcEMksIy2mgJsNvr/Brd
CKo9NKDOl+0kta07mcDc1cjjUi5nzLVhipPU42DLLVOTXeEyNi35aXKym8/PdE7gD4pxPihn3KpR
LXFaIWiUHtECFPigcdjpKLA4o8t6zKm32Op74vKAnHkbPXIs/QTIZ1VzwUbN78Ro3xUvvg28bSVZ
R5Lz0TgrT8o5yjq2grWNrsV6dAVU+yKFaGp/m/PgMwSXB+LMOh6NQWkYn2zwvOzifXov3CQtKCIn
9Jsr1xgY9uS94FpX/QkkmF7kBc5IMfcT1sA/4eVoCJK8TkBXZpzy4qNWEHhJ/T73TipFLBsIUhiD
ZB2QvW+a5+2LWk2cXnxD/oVeglC7GBtkMOMf9Y/lVTZcZZd60S52xuCY1VjhgN1TuwxbkAnBDCc2
Lo9/shuN0YbZIOBOoI2qk7nhveaxzYeoWSHZ0lJPNEIlTQ5WDGWakmJg2n8UHlEpu2MeoDkp12gU
d1Cqun/nvt7Lj8v+pgsoa0wx0I0QWKygOCY74AdyGDn1z5I3BfzMfH/7oLKo6BK6/Czzt04/XQRV
v4oeyTq6VotjMHsDcoxVk4IH9sP25THD2hIl//tc8jQKS9BNYDgB1WDYOFZ01w1OGH/AtlO7CCPH
IpdSrRrCxek4txPog6bHEUJzsTgtwalu3qWPFwI4/RBaRQ3KJEJlcfKG15/rlVE/0F3r0wBaCLq9
Z/VBKF9I5LRDM2U5SqRydrTHqXFZx2ngohQY7NtX3W6fMm98oXYuUzrCuZzaaGekvPG61gYMLSDl
p1p23GGgJXposi/bSrJqcBfH49xNnS5hphUsOFY7JwhBeICoJ6G4iCm94DyNWE5WlyfoLFHFwywc
lpFISFCn4HyMrAX5mKtMLTB4itUJ8geZ2ia4HgjIimEZuoRb/61Tr2pGxWBZ0s4tojdFEFBEShb0
qGQezZ+7rgS/xPEBadmEA9sLgddl8zSJz3m7b7AqpT+qgkq8xtYv5yyJ815VEo4VmkpBjCodMwzp
WbttFWOX+zsOnX+fw6EUVLZz0ADy+sBbtIPcfzer3WgUjpYearLAspoekM/39Pb/l3DeDXWPeub/
++VqX70zr9C16ozYDFGfqHUa66p3Ph2HSIsRYzmEnM8OUh+2IUY+2rYduadyONQlcTCE+fFWyWao
g9rc5eaz0ryHgAmza7KiaHgoI1P0b2+hCr2QCmyRPNvQy1p8w3sLnh65XkS55Bzy+lf7JY2PyMJl
0NSCbWgwHrVvrVcdxOv8WXnAAISG4ALPPMzFvKt2dHFEvrZiaFqEhmIjcPRPqv9zachgD0cVS49Z
+ESF8utXdj4jp/d4QyvtrCIBvHSO2l3XFGcWcwO/29X59zlnqyMhWkRFgtaUwq+aF23u7Ha4M9+Z
rTmrBh+UNZLcxWGL/GTnYnkzgsDEbU61y/ZPCAcqy7se615I4zRdLFpTygM8uKavBntbVk9mjaAs
RPt3+dphLePn4aZyZpsq26+qpCLquoVpR9Xil5LGo9ammonYpROOZnxTh75I8mowKP3tyi5kcJ5d
VbBxWWPl2MGyO9aIgAWM1vXyn6aV1x3WhTDOtYtzDj61OZoZ6+UPLD+FNPE2v2LdZvP+b78e5+Hr
qOyrRkDgLta7qrRlDZ1Mj9t+ZNWeLs7DIVRZ52Y9l6x0Xt518UtQ7P/q93mW0L7BWpBRQvekCsqd
orcLZSQ87frj/nwEnhoUVOCmFFa4/+xtb33sqYkdvYyYTW38kcKfVXy4EMbhDwpBUaMX8Exyq9hW
KtlZUNuyimHolhJFHozDojLJNfRfvZXWesyuF7u4toVnViG3DtSGGsJQeeLQIqjFrgH/pDO1+yD2
++6YB0TXH6FqPFOobmZiV1f4dNHyWOQ/Ko3grli/GhW5aKTcFYWPUeJMTGShwUyNFJn2pHiq9dC2
Gv5FmMwfMOAsiB30Ihgy+7ETS2XGg8zPP7DHS+7A5bEEHWs5pVLTf1CDszgOu6NSNrsUtAKOed1+
eBt3/aa06HCVvMan+dPWFeEsjUNTEdP4XZkhEy7s2xmeIt53j8lO/ohhf5CBfJMxY2bckarOVPl3
DD9L5WA1EZJeCXroRuuxonjmRq5yw2jjmRFnPtkeT8njkLWTm6wsMviltrEXUNJETnZrecKzKtks
RTHvS4OCKerDcki7ZFo0DIy4FrvLA3+XsxzMF8vrd9IPzVExuEcO7hASeR6cXgeLR9ohaI+udF+t
HbZxSrsJIlwk9o+7WOrmFD61tHE91FB+XSXPhjOFjdqLPaSyQWnwbTi6YKPei+k2VDowpdjdDNfl
4lI7ayir5KlxxNAUhNaAXNUfBpulQq3P7B0p282ncEetAaC+LYfNxVLJpcoCm6bZ99pN1qApwPq+
7TspGRzOyEbfhxrTGEW8mdOvqfDcp0/bItYzMRe3xf6GCyxTe7MzCsaDvtya1z8T8VJu56+schg6
3fN/sL31eO2sIBzCzFWZNkuBqAaMBaBLAu8ftl8aPhJNt+TAIyWLw5UmwH63iD2TsyuEhrfoTbHz
Q7QX7dgtCfdG4bTMYYo+ix14bJD1CT8vru4EB/lOfUOT+JZsmF73pedvyIFJi7b2MVUQ8zTu8jpG
ToW4N/QY+cdsgahnPvyHpB2BmXyjFOsOq8uWsVlEThKBX5yViSxnMJziR33oH8UTdX2EAfBkOkNu
zWaa4faW6EErD6X6VSs/EwZAnYoL6OKsCOKQDc5VryMmSGo2nWWBv3x2h4fKEVwqV72eSjlbHN84
EohR3Gcd+omUGrtfFXfaZy96ZOuPAybGxX27p/YOUMjIN02VS1pYRgdlwZsls9mGD8uRfKwPYxtS
MLrgbX9SIg5TOEiRIy3PRNYu2GsnGSXErrXlcYdE+d+J4WCkNBcdS2YgplVybHW6mqfKrpvazTrR
2ZZEGBvfyYE1kbXVaghOiiUP7FQL59MY6PJuWwp5TRx+DLGGZY0BtN147Er0PDA6nxgbG6GKrFpO
GReDiN9DLqy4lDRJklDQ/jfyN3OSmGbPFF9GdV75bJgvSvoyFLtF30nFk2IS9bw/uJqzQM7SWjnr
25ARa1t75faNNPRReTBK2NroFp5w0B/Kd8aVZ5mcm0a7YDY0KZ6f5ieWZRE1F4Te7ggmwMZGg9O4
p/Jh65B1Fsj5bEsss0Jg/lQR7gW0tun3ReESikLJ4AzMrGZDC1TkljGQLezVIxthbRNWQGkxwAw6
21tW1qZySJRUzt66qVbbcoG+GOVtm9xUhS8khElTKsl56zbOw0AZEFQtaLsNs+s4PVZZYWtd6s19
4WANrBVSaxbXjft8YZzVjbOYdVUBq4vH6xnZN2rj5h/w/iyAc9XmYk0l7IzFpSreiB6cZwpQtA0n
fTJ3ICvKrim1X0fgXyL5odgqXWIBu8SQdQvjg5D1e0M9LpLxIeo7ArQoSRyISFoazlMAVdTzDq0p
geQJQn/btXJhy7pIIci6rz6fi0OQoKy1QGB3Vc7oJ7J2ypfI1YAfA2hBQPxEs5AQOs93vudq0eSl
iJAnqBRPMDInN8LbVKNWSBI6aHGgYcxK1c9KEDiJeFf0z1O430YM6pY4wGgrs8AILX5flwf0qdqZ
GTqt7M7k6rf1cPt8QewPuXhN9Fk4KzUj9K7nNwem3sUlusx+0tHJRBMM9dU4tDDKoRuCkD2oy7sA
VCIaoW7U5fPIAAIhQWa0rp35HAh7UQ5tkVrYQ8ngwKFP6ySe9RkxdfpSzF+s6VZAknT79rdl/LbN
tSpwJyOrRhfBbRh/FcNTSKX2KBEcDJhNYQhNCzebgoottrBdzTzV4cftc6y3qSn/1y5D5MxfChUl
L1pEzlZhx/XPp2NqA0ztXLbH18UR3dRFS9S7wr+zWC6GmHUx6ZY3lnpdsoXFA3sEcUPbfu+3ta5d
MuR1UMJsQHnRMoZz18IwSl3YI7JuaeOFZM1kG0kNvn03EoQxU4IJpcLIZs9wbcfej8hiIrH91ptJ
PQq2jdUQOWRQzU5SCzPCnEEo3Eh19TKnFCn46sZV1Kj/iWgNkQOEMQQjRSwhQhFAuYrGqtQL3G4v
+c3tT3Yl040PLTi0QerUOMED+bKjrIADjCQOl74a0ZQnHkH5D8q+0pduOo+VXq2jbGOvyzt7yS7O
zAGIEuitqeRvidMUaQfVix57wVZR4/MUr7sunKZzt82QOCXfQ4GIekHtA19ZVXd6ckqznSEQ/ooS
wcHJsii13r/FL/Jd2L5aJjjGdtun+EO25peyvL3GLlxVOmCxVz3DAkT/5yu8OJUHXJJL18gJ8+YL
E5ksx3PFWtnnY3NQ9gO28mHT5bH/y6/GRRHtFAxLi5VVroTMrnI7Y52n6G1/NcKK3xD64qM1ViaZ
JWtFQ4f1VNyENfH724EK9vr+O37QTD020wTuUJxuReOuUge7Fd3pb78UBxRBkceKbuDu0/Sol7tG
OqrU0CSlwhwWgLs4lmMFgXFRJm7YD37Xlo5iUcUhSgxn/gJ2RvUh6wOWBFcQjxZKJ4L/V3fOVxEE
XZgMlTVXLmBY0T8mwY/t3yeOwNcLBB02mmK5gVM0+1a7qfTCVvqc8OF/SK78Mne+OqAaaRHGLLnS
H3WM/8bH1Al26UFjzwaySYWUxoUMoLIw+sxC6FhcSaj0TPvp/mcpIsZe0YaAslV4UUVM5qqmhnkj
xuJxYZTzYo3jrKLJaNg12BjF6IwFdJFQOefVe7oQw4EytuhGpWb0QLHWTuMbI3bykYi417/bhQwu
whMiydCMir0fvMFlXMZsfWW7Q0iCZSWkv15Fswtp3C2F0ZSOQob6evcVuzjZEIILFlfLBZfwgvJH
ucOIykRYE4OW37JuFzI5kMa7PMBuApZLjJ/n/DiZN1P6ZAWPivB926zW8w4Xkth9XqjFiDULRc3a
ImpP1OzwQQWrCsvXR4bLWrPoGSpKDznwnpoYZIw5wnPVjxmH7BsFHT08QukhB95hMJu90rGIR1Vt
PfymTDkasV+Ir0fpBoffYtJmZS4gj8ei4+SOUdIkbvDE+G9KMOAUDvXKIHWfg/J2tPopFNB51u3C
G7adSnkI9mxvOiuAk7rPLGlDD3UONARNyuHLddZ4qyJaxQpuF9Scn1j7Wf/yLi91VkWe78kqIyus
WoxzxgtouxfLD+tp35c1MehA2Ba/srMM9VY3RR08BeK9EvlCUNqBfBX2O7Gjan2EevC8T1kRy4s+
w7jyDCm9wq0ddECmTuON2EC0XKcY4xAf/k4l+W2e2CuRF0uGkEL19aMW2CAcO8bPYWmP7vKhua+e
i+fpIyGTUhMORNS+KVqBlY5Gpziw1TaxBzW5Ri0ODawR0XBOQZbOIUhUTEat1nAxwTM4M7C4J3AN
b8ET6m1xz45sGaBukYOSblkCXYlg5ONxelWPslchsfBdPCzH7gMIDK7nF6rNav3ZcWEKHK6AujUY
BQM6qvrJXbUb9ga23mOFlJP5VN6HQpTfln0KoqiGrDFSZW8cxr6LqY6FPQ7Fnebkj1RFibo/nhNK
rkSxspjLqV7Dm7f7OzSn5X45svsbX6jhVuL6eE4oy0zqvi9xfXPwuPTPpv53eMLv/JStRE0iJUFG
qdFOU2eejGKwwwBvbBB1jGpF5DPJz8fFI3kjppWqoxdT2LMxTBCF7vWnyksPb03BZMMC4a95Aqh0
7odSqKCKPyljU8SNjLWDZN8hMIRngJrm2WrnBM/fBp3OLBMTe91JdRmGCHdUyyylExyEWOokZeoC
naikD5p6UMu/RESe/EnGctFEHqHjUvi5Mx/L6rQMo9MsByM9pVgEUXRX0fQaD7It9ffbaEydjcOO
IWm7trCy2bHkK2O8sqhxCFIBuRBkNqYwKDPcFKPCae3yPvUzcAiw7bMd9k5QnMiUPH5gAb1HTR4O
0MDo0GH4EjsbQFKrY+yYcdaFt2TQw54oG0EPX/JWUYHW4hjnY3hY7YLD4mtHEJH8l7mIda1XVXAk
oMFdlTjf0ldiI86Fys7GJupKvzkZi53BWZu78aQ3xAN3XTfO4jjdUHJJTKoE4lT5PgpexnftiJDV
swBON9JKB2ly9xZ9gC7Oiz91+wBrfNuDvA93Aj3Msn5Xv+TxaYdMWCJTQ+0CQ7I/USN57I6MlSk6
knRTLNj9XS/OsrinrZY2wYS5TRbliE57016nfgrSneye9JDENfFpiK4y81hkA2jmJ/VYYXXNcPqq
Pi4OFg048j65pmKA9cfS+WScS9H7WW2tECfLalTTT1N5YyVELEyJYEe+eGf2fVxUQ433WNOOtlHu
NcUfotdt5FvvHTlrH7/Tb9FCyUI/POsZzAYsS4icwrTVj/Khd8Erfb+U6NR6X3hx/nacK+mVKQB3
FtBpKGq7HI+BZRBGSx6LAwlNrHI9EfHtJAksCGzTnmLYliM23gAMLHfxrTy7yyPxMSnT4rAibTqz
61lbnYZk1EE5RW6zx84JtOb+h4Et9mNbtsXhRqYoZmga4DKsMCTRyShu293kGfpxCnep8nn7aIR5
8S2KS1YD3Rnj72DsJeM+qokEFbvyjcPwDYn5EkgReqnQ3dNcV6KvTnYLdimDkPKHR8IvzVOYb7kw
qWRQrTJjeDQx7hvwgH0fwJQ1fUCTA9kGRpgv347YFW2itz2q6DmGv0V/ip2KYnIgVIDvP9RyLWo1
ltnQxvJV6odbbcSa2bbtPKXKPAzbHCxtpkyLIdvWVXEvVxRsxTHskFYedskT87/oCf+H7obVeKj0
DXVGDixaMzNQfIHmtapoj8ODEn4clNIWRHvKvSSa7b9TdA44MhPli7HCUyENHqfse748bP/+ehf/
GXAVDiNQugBPYYw7a70JjXOtM+1Nzcm+LKIzACkakPmDHDdR3UQgjvaHqPCs/RxiSEJmZFEAUNQe
y8xmI6XTyXLSK+s+u2EWQD0Z1vsKzmdVuVzYWOetrhv4mMpt9RQ58/dkZznTfYXxF0/7kBwDNMeP
OXHMdagyTAxFKrJu8NvduiRvjIHRg03pldAndtGXhIR1sDpL4FQyFGtN6HIL47/G5AbJB63T3Vlx
C0xHEMoir9raWRKnjWAwtsQmxQeUwgel+qjVX7p4N8YH1CQiFevaC6dMjqZ1uwxkXYc6JKenXYIS
rqGj0pKAhR8LJxI3vk6RPLU8o3JM5GtDJ3exZDpT3e1DU/fHaakwxo2ulRgEzcrr3Ho2u7vt3/+D
E/j1UfkmvjpV1S4t4WuMx/aDgVDR8kS4bB8kwH5LTSete4GzMC4ChpwlgwWgW7s2nbB8Uq3PY0B8
sT/ko85CmBpduDV1qucYDXyMR3b0UmwkCT39EB5YcmjeU9Pw64B8Fsb8w4WwIM+FPmpgX1Z+m5n3
Y3fVKl+11O3i06x5xF0RBsA38FnWrLSa3OJhiSFglBcTV/DSzDE+LUfW+/bOlMr5cJxzM6VRM4IJ
8hhruI6ECr4jnixsIjBzFkoTCVW3OCBpSiPVxQV7X63IRmsNSyUyBrkscjpsHEUnNZsioBwqpZEc
piiKMRh1gVVlhp7ainXADLGNFNz2xVFCOPRAQFGME9r8HC2fsLMhGQRsu1AOUkttvyRgyuLQos8j
VWukcHamIfPyPnOVZN+BdGL6vn2g7avCGp5/a33dtMEY5YDDRf5Qlk851aBB/T6HE3NRhALYSOFT
ius6fgg1ogRA/T4HEYaSj0qWxmCi6/wy85Wcevush4X/txxT5GABcznxqI7BhKRnDFppN9vlqNuI
vR3dCL68z0W7crev5A/xzFkkO/MFEplWOxZSgqpG+qO6Ylnx3C/2gexgUQy42YRDRzGBbmu1yTf3
NV1TBfIE01Gk/DnNvrZq8xSiu2L7XNsAi7rav49VTAmeQ6gOOVWruXPtdFm203LXyh7k8KGmnAel
GBwcGJjiG3MZZ7KsQ5f7VUogwR+CwPMtcVCAN7GVxwIUI/4R3pg+Kl2olqdOOtra/efAznfhziLe
edQX5EBBajQrKVS4KGXeSfJnrcZwdevK6atY3GgJVV3Y9lEm37cnNokgpAFMN8KuHXSK9H58Xe3Z
KEznR977Sr6/PudbdHOh9GmZzq2V4dmvBH4YHqX+IZEJWyY+31u4cSFibtCSAl5ulEtCv6s/1YUv
WuA8jF50EyoiEmZMGNWblV9IU7slDRITCB6L1kGPT2GGZZbxl22bIrT8LV90ISS0tFEUI9yRstwY
061B5R+pQ7D/v/j93FKXPmRWNGhfW/EVq4VtXV/s7UOsCtEk2dRUUdckfl8kKF+jALQik9PnPwrM
WFXXFcXJTongIBWPNdCrKbiMOf+xWPsZ6YQyIqyTksF9q0pourQvgW/6sg8xZjWejJiwydWo4OJL
cRBqoSVarkV0DgxtbVuy29ejvaQ0F/p65H0hiEPP1FxMQVLwFEw/gG/1J51yitW6tnbUnHRHqdm6
y7uQx4HprOgdKNUAprUX4/m1L8DvGmNMuPvxc5aRfMKvgtuFQA5K43zu0VSFdIXqtyCN8KRTtBuc
9BAOWOgZedTjgvqgfPtMBlabQJfwvm0xB426ld+ikxDNHzV6xv7D0ghCUfgGmkwSFhkEeqh0F6WT
LLPdxRhE7Q4LZl63jZc8GfvSlxBhWGFhpUBV5bH/UdwxZsb5I1saCW5SvAD+zsj4PpreSJGV0BHv
TTDhAPuk66/VtN8+EmHIfN/MlCaSMeQom8Zm63TDjzYt7Rhp6G0p6+/1swrqHF6kKH/kcQ1s1e+V
XYUFM+Kthq5/tgbjXQHehSgON4R+aIdGR0RZxfKjXGGRTSNU9mwkxO2QysDhRhGNMWpjLDP2yHrX
2cpIjNvMYBhgpQIqZlgvh1yci4MNTRnSTo3BnTw6us86BUo/+6LcaCkWAxlHttyjiv3ta6OUgwOO
SFsUVVngSYRR3RWl4SfpdDciabUthjBgvjNm7GJLX5YKbwBsOWq0aw1NOGb8MSyJlhXqE/I9Me0I
co0Ikz1436QLZmAkO7pNkbLVGuzBlN3IKzubKpStk8yf741vlAmjoi5mEVYsHpO79oOCludop1yx
bd8Dlir3h+B18kVMsYOI2tv+sOSBuQedHKMmI3SINjps4nDjG+Zshv14F302UNxvnxijwrbI1SDt
4rRc8IHstJU0FrQ0ZsNu0vclPGwLIHSSb5hB3+kwCR1LLfaaXSZfu+q7FBLBM3UIDkL6Diu2sex7
wkTrKQ/2iky9p5if+K3+cvGVOOgATZphTSEwqgV1meJGu3J0VPRVs/Tl8lF72v5kb6+XLXEcdOTd
MHZ5CBVU/fJG2w/7ryiq36jk5VOhDU/pGYWSFuoRDIytb5KusDAKkDjdjyiJ1LfFu7YPyefPyLfI
JLmQKVopAzjE63h5LaPrtkazwPK6/f0IleM7Y7pp6rBZHokwLMKyrdCyS9FtVCKRSIAgT7jeW1OQ
xTo8pJiBvyy8j4zWqdtDWRD2Q8nhISHTTSUN8K5up/hWMRF4RtMPCxXuMk8JvCXMiGfxlAJJr6ek
gceaPvVhagvlX7pgvk6ELn60GotMglNdVU+Km95boqNUzuDpO+xNUv4O3UwOGPTR7MwixxO0MPdD
c2ooVmkqpjA5YAgT9GibOZrBm9fu7WkQuLpb/UCfOwJ1yjVR98PBwiDOIANcWNJjyr6OqXAvVeRC
N6ZOG9DDbz2XGz3JBJYZMD8ZP3lNcKDwoN5a4LSKyccVcSS+LtSqPfYKzkOAnLUzRU8CtQqKgILf
9p1XS250EY5TsqXM2idhXGzBmoiAiPLbFvMfF++Muoo7TRzxYht2w+sM5iWMyaFW5xT7eddfKc/z
yaJ8BOGSeDaHLq3kohvxtIl/qPcm5n0wDuMN2RvnLmiQiMc95Sn4opBcm6DBS6B7enyYIQ9Vk0+m
W6FT9H7xWNchFZis5zDPzsJiV3vxTeW+rtGuDKzoj0VpayEooBV8V8YDYkt+h7UIIMWVSZouSiM5
yAgNowy6Ft81Da9z6YQa87Zzon6fQ4w4E4q2Qr3LiS2vSPZ9QinGugWrBhYloSKg8SOIcAvJaA34
bvMxv6nvpz06NWPpja0w88BzE7tT4Wyfif3Nv4PGWSSn/qFqyaUyoU+5qe4z/aGX9/qEUX/JtorH
bUl/0EMTe8gVjMabPD5pYoe5vTlHp8G0Y7tWazTZ4oBa6Y1vHKJq4mjEjf3Bun/J5EFKzVHnlVSE
l/WP7kp6ynbYHR7G9nKcXcVDwqm2KeIl6pg8blkTiNbHvoayd36MUfg3djqvfs2Y2ssuPe+2DpTn
M3JXCNc/taaIM/bLrbQ8SNXdoFIYsg5ZZxlMcy8s2mi6rFMtyBh2fWbHp2WPt7gvgx4Mg6sx2fJI
fkRmihfywlIA3WzMMCvzpNqVMRNTO4Erf+vmA4oUXnZPzWKvG8L5hBxmxWIY5VqDE4IzwulLT5oe
rKpx5fo4TESQS4nicKrFGFqlTcARLf4UVB+E5Fa0MjvJH/WWeP1QqsEh1tCZmqyYiHHk/DQIJ32+
man9lpQILrKRsZQPHMha4ARSjwYzP5GGfUd2Iq4j4/l2uPTIomVRGRQFklqpjcdocUBvw676Mhp+
B7bC5Ch8I2k0tw9m8SXsXFLrsGcqX1yFe7Dk3luhjYd2/1Hz0errzF8CDwQsMoUf607m/ye1RK6y
3YBkbAEHduDU6UuWYsTZuN/GYUoABxdRZuWFxR6OMeZWrT63g5J49xDWa/HF7SgTg0yzQtAzfBj+
WaYiFK52zcYpCj9/aakmNlIihxfR0AVJlsFzin7PGEExQh2jug3cP3R+uHtf3ed8SRxYKLlSaMEI
3ViWO6HEvOX0eV6+bN8TpX8cShSiYsRdjCMV0WdB9TXpyeyJh/AfArXzOTh8CCwhqqURMbbsdxbK
fFcst5p+N7+hhlB+RCsKuob+Q4KVOhqHGc2gyUE6Yf5lbKV93H7KQmOfV8STmEHCb5ENihGWosim
KGvc2bK+H+W4QnrMWCInX7ys/6FjWtXQfGyWRQgSkOHbqmVdSOSOZUjBoKch28lwHFTEvGyuAkF+
4rJaN/gQSyxcVT5ua8n6KTVRthQRc9L8QEKeB70sYd0vWP26g7Rv9poveeKeGllaP9pZDKeMpj4t
SfzWZCF2DibsHbDsbR9kVSd0U9U12dAwoM9FGFEl1daig5VzCI6d8nlCo2s+fNuWsf7mvxDCwUTQ
K5qAHfL/JM3QdKN/zGzFV3f5rt9TQRP7Jr8r4PlEHEikVa23saYGjhy/ICFoyKY9TOC7228fajWa
uDgTdzVSHi2Fis1pTqrtIu1olle6cRuqsZ2Kkrctaj2cvpDF2VQ3hoMoxphEZeXGCLv0utvEHewS
nGeKY57GL/IDIZF5o62PyNtUoGSBocLxy37wibEWgRkjc9Mr5krGfUU9h1bvzJDgdmXV0rDI799x
Z1PJcd5VUJCqr+123KeCr5cf23e1lxmmYSiSha3MFvcdx96oBbVEGUZEGVwdXhQqrbFqrxcCuM8m
IeFdqxKzpkGK3aSqdEeKtXfV/y6kMHC6iNIrDCS1WjPjwV3eiZnfYdDAfFce8JcM7LH+twwrDTQr
N3CSWTyApeR9i2Eufp+7cSOYZ+xiQ6diVT0NwSEdJQLY1guyFxKYil98pWwUyqI18MTGdD9GGGpM
lxo3y1EHybZ22DaXVRC9EMWBqFH2IS4cq7eN5qhE9hA9kYRSq3BzIYKD0DGTjK4TkDyX6gZLTWL1
atAkFw+a/5H2XUtyIz2zT8QIenNL12amxxtpbhhyS+89n/5kjf5VUyWq8Z3Z3ZuN2IjGFAvIQqGA
TOhyzAnISdvdf1sTB6OoGix10YIkq89ei1R3FuVpAgJdNrJ9MqyWxaFoU7aSVSdwM/PERMvrnfgZ
xarOix4wHX4oKJy5HJ8STxFYy0VViRXM9eKxTndzTfSvbuPYvwAjiVz8G1VeBRqLmmyZ7CF1krG3
++kKoqSXvxvlcBwCtMpQ5FmH1zVpel3Ax1+mz5JAVraJr8W3DHbCMmWChtWw7L4DtxQeVj/HzvSu
yhKisq0QcUR8Pr5rMKllNTdkkMZPRp7YQt5d16Noa0O3M4Pq++VPuO16UBoVLcmQRCRAv+ODjOaZ
qge9GcZ+Ro+5XrVXdqPLKiuCS10v2cb/cZ6ujHF+XpSBUXbhiHHwZTrVeXE1SIk9Fs0xVTO3MHGW
9ykRW5u7tzLJHXaCopthpC+Bk+mt31rRc2t1xOvUphuuTHDuvkyxwATR0A4+vAaTm9SdncyEq1PL
4Fy9aZOg7ooEMF69iOVJoWqVxO/zrRmp2YlKnuEzJcjdBIwufSgnOH8kviUjiEAFUBtYQBY96OVb
KHyk2LT6fe6cU8ZSmjtc/R1LfcATlx3NbiK/EsGyWQhaGeFOuGpEcWGucRoYj1FgM3oq7UY5pYfB
S+9Y0xv1WLOJBCt7bNdWh3cZGrHSqDhRo8ByutwRlbsyHeyG2hwiLvlei0ZYMAxtoMszMnexspvk
L7Fx1c1uIEmuSFLUbo9VrpbFwUBZl6YpL4CBzjd6e/Q0X7kaDsvedIWX8Gl0NUeDxhutIUY5OYcF
Uy0spcG2D10LxntpKHf078vDDMqX5Ng+0g3g7Bf/BDxNVzVJhRASP1ectmKtKBDocCbtIUn8rLmK
MOiQ1l8FahJvu5pink1xviJCwSgPKpjq0RDszOh6Kh6HvXjQTjO626Er5IZ+uScCYttxLNGEeIaJ
uwSXvy7BmDdC2VlOcJpAR9BidA7TUZUnxT6uSvvGY+P0nWrHsqMOfhy4lB7D9qUQk5X//gVc3A+h
WETvvjTEQ2ZDYnnwxiyc7HBQ2hutUmJ/mWTT64b7NFSflwpMqmXVfM2seXAUURyOutxYzuXPsh22
57+Jgwktrs0gFjPQkHS9817VB+O8YDpBVLqXLVHfn9t0U1fNuFSBqkqdKNl9MRU5hBgFtcs9EfWg
F1VYUt1Tw0ITHfTVWy+Xzf8lezivlMseVD1KdTzvBWA1StCVER/1A4ah/zEwnwn1OCp92I7fszUO
N7Q+sGqJKWMoxqEdTiOpAc+c5c9wPRvgACLTqzLORmyceD/5y3W7C5+11u4aCFgxHkyDetP9S9Ce
DbL9XQF8h+pgZ0z4fmFmh/8oEt4WVG+xIxdCHxANkDAC5mUeRsCIFHM7ZTnb5dIJIcykpZ1UPLwK
b80AdfbntPcu+wYRBHzaHIfq2A2LNjll+RKLnjklbh+7jUQqnxJewafLjYB3ax3PyI45uMGJzWWC
B8WZv0+Voz4qRyg87MlOVsomhzqToAx6IaH2YLUnpf8SUZ1o1O9zCJJl5hipAl6rm+WmbyFXATbW
y9uzXRg4A+c7sK5cL5GtfI4LfLbBF24Nf9lnV+214qT/g3jn5mqALhqTjFUshfO2QqvVsGfyuoL1
JGTHQScS8G0YOhvguQukIkhBeYaygP7WXJtH1q6vumKGGxqGcsHLdPnTEctRuUMvjyepD0VYC/VP
gnUnkluzGTqr5XDeJWtBKU0VvEs+Tb6lOGxAU/CWXSv4vauDeDVzxBvr8CGapJVZzumGUKjiMTZY
smJet119mkLZVTKd8rxN8FnZYd935XlzNCji3AB80E+PRMWAhF78I/CtU2EHNmvNyXYfEl5YmeTO
qTnXMCgnS7jegDhpCEDRNHwE7lYWuLMpKyezDxn1WJW8VfNsL9pVV3pZ+XzZ97bznZUd7ogKKqkY
OrZJ6lsT28YnRvYw7OXOCQd8PcYMAsIcSpqD8njumIorvdGKCVjRW9edeCAFYLbPwdWqOIQI5DQT
KlbX63xMZX4aXEiA2P0zc3oBPEnv6URNpRPb77Znqzxn+CLJLVaGyo5Q2GJ8KA6yF3umKz9J8z66
YZzDVJ8HEdm8SvcQJpWgz7jQdeZtWd8N+XAlS5ndghyE8BMWrH+kMqu1cRhSl5I8LSFSGfMtO/yc
devsQfulQ0Q9SlOOyQ88FnM+TSFwi/UVgliw3yX+YBsgL5cx/IC4xtzKaBBITCAJr9c9IlULQ5VV
Z5eToT8I4n0eEs1HhOvzet2SluA1o8SOWXF7O2nhkyTXFCBu7ZUiyqasiRKmRQ0OeCsJmqkqI5UH
FVlpgPNXcfNTdoWeLSlyhB1C2v+Q9vPaJg/Co1AsVoDH9+R6zuzKl/ZMZ1HvbTzhOhqI0eOPaMyt
LXIYLAsgHKharFIV92b4IAhETrsVW+vf5xDYUKekQzstTk3DbdpbJXazKrW7eXc5srYcYm2GA2Cp
0uVKnfB6FqkvcvJWasTvb2Lh2gAHtmFaDJFW4SEfXcF4sUFZ2zESyAw4jAhdcvDyeJVLXvz18rK2
QmltlUPgJlLHtGdPnb1aOZ1wylFnijrCyGaitrLCD3I0altEsYI5JfQ7gwUX2kQH+dC6wg7MyHuq
OkEsiR/niJQxkKMWaacq78b4myxO9tSQ3EvbVnQI+VmmYYl8NhjII5ifZKh+aZJdvvwcDwx/POBS
tS9eRLD65JFNTvqyd0ce3ZFM/zLKoXuJkkYq/xxwM4+5l++G489eIyonZNt+yRAHTWm/mHMkwBmT
Q4MOj24/+kyMnpqV3g6q83p4NNKMOhHQPY0KZ2kvmK0cm8fL/r15Pq0/GQc/wjLXdWTEgWOmdhZD
ORFN4X7xdQQrqB0/sYEsTKB/Joyyfbj0+ThMKma0miQZ/F3d5TeSmx4FL7weP7FPGHgpFV3b58j5
K3LQZMyDOSdQ2kTNyYZ4rg5u1XIXPKGQkMo2kw+BDMbr5RVSG8eBVRBqAopO6OdrjMQ2tcQm1ZAo
CxwwjfFYp1YEWDe7a726Vwzv8gr+4hiWzv6VDLDSYw9X1xFTEJW5F2FAuR1cVtPPHfnpundFlzE6
uSTP7uYuSWhMRdeUphk8d3YaLbOxiGgNWx71nfrS7tIdXqbc7AsT7gOBK7G+ze+3MsftEI6SUYpV
JLly4Q5gGEvvie+36eMrA9z3E8MhLwLGGTM6EzA9Q+6ieZnN6NpRcSaeeTbfDvDt/v16f5wgixT3
8nub2zvpV+Jr5ucBfMXuiEqzegUvjCxbnd20dQSizLCJ9CvT/L0fGqiFMaMtfGkOTXelyPc9JZi1
mcOsTHC43qq5pIkxa6eqDTtt/SzDxS7cBZTwG+EUJgfr9aKHqZ7AB+sl9pUkPeQKxYi8bULXIDco
Wqqkcnjbz00jFCypDXoDI1qyPS2EZ2/e3xTpbIJD18iKByvvTSi6om1Ce+93HBWwiyNNQhei8EQl
FNSSOHyt0AYgtjGWtLD2FhS4rQMRS5QFLliHDLI+oHtDyrJT/OAlu11K1/ze2RhF8FO/SL1Scqgj
ftvnzl+Ri9+xWpo+iNHEaSjXYfFlbo9ms2vyL5eXth08v6zwd+1xUrpA7nHDH9Fb2aT3suAHCxGg
xEr423VUF3naDMgiekt/rhOIP87KYHfGYCe64F5ez2b9dOV8GheqSdDmIt5VsCCk6eaRyUqpBzZL
lB2pkTa2A39kEWc/56/WoTmCBDMBwibjYypE9ohhxBSDRLX60BdveA+xOqKDZ/sSsjLJHHV1KLZB
HICSBJ1O1p6J0ORe/yP0mIzJ5JV3sh0hXY+JVILyEA4w8DirGLiDoIgLMqNqVp0gE8A4u+wvbxxl
hgMNLVG6KU/hiNL0qGKqIgr9rHi4bINyRA4oImWRhGSBI2rBUchxwfby2LRnyblsZvs6tdolDi5M
ta4DKccnY/zEkht72oPq9hBfYnwrIlEJoRbF4YRijWVXDcyYhRHV6MAoSnThKEXUXABhiKcVGprQ
1FJGhzMeyxfUQK6NEEocyj53DM84JckBLSpMeQm9Q5e/J4G+fP9tPYx4qWAjnOOS7KK5cPNcI0wQ
ocyrc80y5kREA94nZ8KP2qhtdRkeJvSzdzqeTNUaNG54RDU+0iu7AiueYWgK4nIKZFyF2+arBG3J
Qj5GCuEf1NfjIKOJS2MYW9x1qu4UKy8ylWiyoLmAgnynmtkltQ5SNfx+9CCDk7D4PgxOJDWuUT9f
9gMCIngFLiuw/m+UIsrlx6nEzQ1Zc750xAej8hedgwnZCpcoK+Ho2XWRO4INmppH3R28OodYMtNj
IbmFqJVxgBHVQp2ajBSTAYZh2WPkMA5EVmfvGt+4r27YOzelUU/tHIcclYIJ0RlTlU4i/SPVp6x6
nfKZEWJblCXqk/J9bNICDwRdCApMmTNc97vIxb0Op+W1bjNUbF+pl/S/XEh+JTZ8Y1segvK4KPFJ
WR7Q3gS1DVF2tDKJEmrtxU1/x26RimJHhJNug78sQr4MjUVgR+FyeB2jlYsYyUxRanKr74zwhw1O
2SIuQoK7fP5ATKyscdE9Z4bSoOyEG8Pw3M9PifBaFlTSsYkgKxvMe1dJRxRLpZayHBFzvl7xZKB6
Ybqt338aMS8d31ou9Sy4ncStLHLJgFrF6FAY8WrHul9ZC5pykx9UX7ZpXq/N0FuZ4oI9LmUjqSLU
jdV0OY1Jc2oG2TFxv7u8T5uxtjLDRXjV6kHdWDDTIOPQl9ts8Du8dy7lj0R5vGyK2i4urNM674dJ
xaGiGftevgkmIp0nfp8XP6qHYF7CCAlHLrzG1VMxEZ+K+n3uPi92w9yCNB/v3bpnNFdT/vXy99kG
o/Ne8DpHQdKqqZy2eCo4jMhglqf4aHl64+XgKEdTSm5L1DlPmuRAIegF1Ygh5OQEb6D620t7MbGV
m/hQXjPis3mfjcRH3C6frRbJvvIqaEVRyfI4RgglrZffWFflDq+booN2HBuniZsjbKlmZSKU+LHD
ZUkMsdVgsrGepeZxBLdqRQ31UjY4ZBjaVszSBWeWpH/N9cYOGoiaUIAnb6U0q2/HYUIuFlMe5Xg7
wGA5CIm7a/GUuKZrNt7kydc0WcO73tofOdTKIIcO3dLG6TyBFKpxWesF+J09IbfHE+gNKjt5ZcX9
4cQGEkNKRpL6nhxYLBn+CTWAhTIoLuY23KD91KnE1YEwwisflaE59Atj7cm7h6w8aOWLoP1HExxo
JEUWQ+AT65iCW1mW7Lg94CWGuCVQQcVrHxWzqugCO9vn5MjYSrBNTl444Y/OVt6fhEF7QcIV4Y18
s3IcROgaYIdhds0eHtNj7jD5atXPjoVDNV9QW8XDRt6nGW7IIDgYXyO0QCyCp1K5GQHwCvsbVtCU
J6AHrXocIOq02BjQeNBr/fYyxjO3vRBQCgcTkTkOZmPgfUzdMY0q9j4W7WVyAppK9hQOKUJzCQ1p
xJhOf2SBC7WLY/XVcMqDuaeJfbf3RlFV0dQM0eQfThfTLATFQhgNxgPYn+2sue61t8sfjrLBnHG1
N3GOBsQUg6hOX9zp4POzOruJ9pdtbFex5PNCuNMQhLCKWLDXqfglFLzRE+z8mO9ip1Q9476DkhiT
qJ4fLlvddomzUc6z0QM261ODl3Ro/1TSjS9Uk13l38v0Lf8WltTzDrlGzsmzrE76SgadQeUumdOA
1VeHNGDq5afxDu0ck+a/y1SRs1x/ccnzOjnXT7KpkbQRGNVZ77J9IVqn8k+TI0NWGUJH3uWvSprj
IgB8PEYm91jneBwgk1qATEl5ME7CLvctVyX28C8AfF4cd1BOozZPcosKl3jfejqoKFzJLp9xb3b1
2WcPdeOe0nrZRquzSe6EHDvIl1Zpj15w8TS2n4WeyDaIiOPZqOp0GsuqxX7p1YsVPKnGYUw/E5vE
AupPOPy1Bp5+KlRFbSwqEUdIbGvfwn2LC3jshNfazvzEehOpvgHmY5fscSjSzbEeRANirSkqO2vv
iwrZ07DL00+XF0bZ4YCkbCdliUe4w5TW4GEWpl05pN5SDJhvlWTi3kNtFAcgLTSoZj3XcOI3sSdO
ojNX3SHqRf/ymrZviue94oBDDIIiXBQgsBhDbLO6kefWbSESVig7vaWIwakPyP7/Gu5NMG8UjCJH
zr9rkSemhRtJql0EBYET1MfjYEKvwyprmKGyhcJ2F9hR+aOYPjCNqZzPFYtDh3nuhaWR4eZWHYrO
0mqVt8SBal/eIAryeL0kqUmnPFDgdc1ifFElwRNL7RRlhjumaC8S4t2Uj49dhN6frnObvHJrKflQ
fvOvk/zBQ1WKUj61jKAgOSzXqTfspV176E5UHF/etT94p2Yz6TpJQtWir76pw8EY3+SPsF6c98wS
Oago5zYLahHwZ9X3bXUfyoTjXQ6nP2inOhR3VJQ1cdnHGNFNAzaEY9MnPyA92DpW1IP6eQ6pyePL
Rwaaz36PqnlUZ+GdhFuGdhOkgW1RJw6Ny3Fr8SpKgTIHhjQj76wwwq+5Miol2dd7ws+p3efAoUit
Mc8i9C3l+U+yzkcLLW2tH9z2fvYQOqyCSt0/iLzJ4kkQ5qkeobGJ3uHlNjlgrB/UGMJNm9jqIw4r
u0A/mPad6rqlFsrhhiLPsibrWOiAMYSucjPgbC0QhzBlhMsjDC1SZmMGAvZ9WJ4sMFofIst6w2A3
1bi87fK6aYBKWrTAWfO7+43lpM9aD3BIm+/zdDTAjljusy6z5YVqHv4LFv6yxfcPtLXadc2I8Pr5
1AnyJBCAo8KOYi06Per9h1zybI675hfTIIKPETeH6IBUJsFDwl3lD1fzbRh52ZfpyLQf/gce/+38
6WyWA6kll+RFS7DK5Tb8Ej4wkqN8N971FsQmSl9wFaKaQX5WLrGZkMKkcQmD5T+Mm7f+obujDzAR
MTFc7UjC123fPK+PAyxDH0ZdYY8lU/1Zja/UILNNsnqyjVlnI+yPWOUag1J1eVvj2OyDm8q008jT
7o3KJzyExeqfqefZCgdaTTpUGQiDsBSIWNybx+KO7Zbgtf7gia7oL/c6ei6Zl1CveNT6uBQHHZ5G
No4WnGRMHUX+lvRfxOYoGl+JFTJnu7RCDq3kuNC6jp1o6JiFBjfzj2nff45MpsoOFQtqXX8pXp8/
KYcnZoPx2yBQAiYEn2d28TTuILGJNHjfeQtT3vEpak8CwfhWA8mS52kMcedKQfJiZ1N2H5id3wTx
Pg7MN4yPE7hCbB3fYdCEQpvUjHy1yyAjKo4/urL0Z2me7LzTncv7t50c/PqafKvBkLd5M8ksv29j
ZwYNYTEe/psFDjyCIO+ElvH8dMFxDo9Tubv8+xQ68aJFmViMMvSsWLm6/4e9ZsQ79ZF15na7Ykdm
BAT48g0GED4sgq6EM7Te4mPmEnId6qF2WRjL+9CVKOxlZ8iF+OLbDLp2EZa8AYIEhvKKQX2/t5RD
Pok7RU2O0fwypKZvlfJJEdRrtI3Ylz8u5R4cisxpmhVFj6uzERV3ltLeJTP1RSkTHIAEcyUmAuPN
nZe9IT6X1OWEAgydA4wInOjyMiCcCgyPgpX3/0i9lbe4hzKEeC3uKYwiDjC+vyDUs0mEuBBcvtXs
JZTtZPHSj9Wtf0Uu31IwtoVZFA2Ik+MM7VW+SvUubu4LtINVUHSZmsWrW+R9kBZxj0I/vMvPp/qm
1yUidDeBbmWC866gSfQ0VwANiqD7ag3GRjVwJ7091llDXFGp1XBeVsVZHdS1ihZZpISzeBU2xP1k
c89RDNd0QxTBZsZ5WVvW5oLhIaBQcwjD/ZQcCmoIYXMNZxN8bQ5zV33eLAl7OXXD6mRWr5eDfXM7
Vr/Pp7NmP2UdJJUcsTZsPXgdwWw+Js9G/3TZDrUOLn/FBI/VBwGmk8X6JlRCeyiI2th2x8ZqJdyZ
o/fmaIXvbGyYBAkazU+V7vsgV34257dK3WCWccLdKhL2hlR7/VA/XF7h9r1x9QewT7DKLtO8WNRK
wmDtcmsK1ypmbEI8ziXSUTsKJzyyQ9KCfi3bRrqVVS6nnZJRgUwIiHaU2+Qp3oMPwAlHpzvOvoJW
d5CBkwPE1FYyl1qtsxjqXh1xRDnqKSttts5y1+3L0W48SC/KLoY4HerpZPvAXy2Tg41CNTGIsLBB
8+NPIkScHbeMVDhFkb/0Lm8ltUIOOEa966c4gLE8OmF0OKYmOanf53ADahqlukgIushSoXDR2bNF
oCzhFn/wk2Z6lgoN4wkxOmf5xmbawmOBeYjITl7Yy4ieOJSYEBGBEs/5BFHhok7LEQHQ/3z3OZqu
LiFJysC1QbV6bD/E/PIIiS/bmVE2CH0TWexFAYPKo8fSQMvrPwWWzVitcSmmznjCCyWeQb7vYjlZ
lve008QsduLrd+rT4Iwu83qahmDznrVaIocoiaiWGrpocF89mpUTQJIn8nW3U/3ZZ+JWC6Vuevk8
k/ianiQWWok+exT9+2dTvo/H17wizmTSMXn0KHurQTswXusyt3yRHSjE7QbDhv4oaBLhmJpgU9u2
HW4GNGPQH22pPOV6pYrTbKWgzVy09Nay0v0UUGy621/ubIJDjDmKxyYtsCqzf66aXRHcabJ/GZS2
T+qzCQ40smZOq5I1YQzj1TL+Mwbfe9m1epG4HBIr4S++zZhCsD7D0E8iHCOxs7PqJoUezeW1/CV4
fy2Gv+7GWq1lrYUBlRbDeuND6gmh3bxKoR0fon3uF7pj0WcltTQuB8kSNKqOFqK3g65JmB/K+abq
v15eGWWDy0KMrO0UXUXIttL0bJiply0lHlWpZk7CGfj7b6wbORiicUIFYA1cmtcEgz9adsiHl8vL
YcfqHzdR9bxPbLmrs15QQYRSznA6QfkHbKyLxHo+vtWWP/cx4RPMfy+ZYktemaoTcYhqBabm6KRk
XxT9QazuxbECP55Xyi+p+fny0kgf5FKKThFETWQJY+OKx7524twGJDnhTtpBjOFFhpzKjmpW2HQP
DT1aqi5LusTLCUhynkCaGPtWLs91WzlVtsvy0CVWxhz5j0+5ssKdG0ogTKnJKIeYCKfqtM501ewr
jw3eJs/UkjbRdWWMcxE9zOZOHAF9KoZ6ZQioE9UQ6pNxfqFWUxMuJnplY2i0aScZmhwfUcSE+Nev
XeE8IVEWQx9r7EooQJDXuFOF79VoOOPwocfulSHumFANjHhXeowuCCR+TMQnEWoblKb6OBPRtJ2q
rExxxwWaBHUxC5kPKE4A4rPqVTzUn8BSg1uB8vkjQuXnL4g+0t+D1wQpWGrOrHxffhaUT13hqhWR
0l72gz8YRQWxm4KBMabm4SkYvEW6H03/cuBQJlhcrSAoyqehKosBp3i+OPHs4r+hkuFdNnI5XmQ+
hxSgRKUUJqhFowiCv7iWxmSTKAuJv8e/zL/+graglXNwkzuJZYM/0rxnYuF4gnCU1i5mR7nHACye
MTOnIzCVWhv7wKsPGNaVGSUD3ECojmXkhZRw2OZx9MupZZHDglzM8kCW8ftL3rpy9qAiSzCa0qn0
Z5XqS6bWwoHCVCRjJ5sRnMFwE+MpoI7Wv0SoYYoQktZUjc+BcqEshaGyfuZAuZe44+i0SO3ZXaK9
6kg6zM1TQTdRp9IkMFrwVexMaYs0bjumktIcWJ9o/VNyOrAxtntvNkQiufn9Vua4vYrBC6yZehO6
Yvdm4rYk/LgcR5vBCqE4zDiZUDfiLytjmWsTpNWhqj4VdhkdzehZ7IhY3b7Sroxwi2jGoh4KM2dk
WIxIID5KD9GN8t53QJ2jm/nPyhTnbyCcy2eoXjLJJNYel6LBWtiJe6qhZtvtVna4M2hMkjqcIytw
VEyaHNkl1nRTy5Y0m+lApj61LnnTEVYGuZNIkYOiswIsTNwNLl4k71lvLUQ1UTpi8qv5zvAy37yT
71T8BUlrN2zUkGwrf6eV/QMULWRdoqIopszTMQ3FiEHDAFeOcX6rBq/J3rTuNcvBhh08jdOjGV5Z
JO/OZsitbHIHSsv424qigJiz/5OHAnxd8h0TWZGvrLsPsTEqK3Pc5aO28KjXmQZwX7yriruCuoJu
p8wrA2yr1/gey8ochinmUg/DAV10r1rkA0XqT+WBvWdjcEnPDw2FXFsOpEpImGWEORCFi4xcDdRp
lHsMwwSPbXXSqNfKreNSlSxQYksy+Nh5DfEltKbkHYhVyJGUmTfJuR1VNx01FrcZemtDHJrIYaCo
c9RCCvsk+ZYfgBIbqqHvI71QQyLwd3P+VJUV0QRzkQlCIc4b0nSZQ30E3odflMaNX9ABrvg9SrXi
Qb5V7vPISx6q47ynSCm2l7kyzHlJYrTdGCswDHGs3XwTHuWDtCtLEP+wGeKYXOhWlK0XymUdkmKY
U9/D7WVwo+A1G+JfqRNfv5t7prSMtlKQtTFuD2NjqQdRwrHWtJLddVdxYIvt7WDeqJTGA/kdOb8P
uzGKKgPosdz+1JdJd9ND6zLib8Gl1kVa484FrYlqKOa8XxrrF0b7bGI02gRx7LCLyUrq1uG9/orc
mbAsUtSVFUOq0bIXq3qptM9x8ZEHwJUVvpaVl/loDE0bul1/1SvXgfaBbt/173OPZ9qQClIyoYKQ
QwteVL9N4/7/P8dZG+DOD21RpGqIm9mp2oOeL3bb7WXy1CD2gqeACGtQSqusFqcVt3HxRZLutY9w
/KzXwSFCGwj11MX17JTysdJO4nQllsRebJ5NaxscChR932dlis2Wbic/u1PB2Ct4uhsjtTn2B4ia
0eftZnq4tsmBQRnORqjPWNfgpw+FjyYoX/QDuzhmHyJjWpviwADcwHFkNdglS4E2X7bvKhRNdT/H
+v6bz3E40NVxnoJzETWK+qTiiaFpvmXC98s2NpOx9Wq4+C+DoTfiBJul7rI7ZT/sGU1ljjFk43DZ
EuHcfFvGWKiTCWJlOHfyFnWYBontdvAv26DcgG/LiMZOr8wGw7Mgr2gOuRf5qGT3PojnbjCqS6yI
+RSfx64+ncFhgtUZmdWy3n852cvS1Ywx3UC0Q7IeSx0IPPmwElZlVbQMPd3BFWzMZdyaoMQ0doUX
PlJvNKQ1DiIaNJzqRsnOVVh7r1c864fBwSHuFj8oa5RXcFgRyWMnjRpO1jbZhwkIn27lmHAKygQH
DaNlZotuotSnDFeqcS3WB5UqW7JP8ocnqKIM5QTd0CCf8Hs2boKg0moXHKKpNtgjlA6nkWjy33yt
wwPkLxPcrkxVjtk61olWN756FD3JZX3HxV7Kd+WBqWZT6rSkRW5r0mgQMCyG7wbqdbwJwvFaTGXa
qmtUDmbfwe6kUc+e1HfktqoPpTBTMiwyGSO3il/7+AsBEGwnLu0UB95GXFrlpE2oYf+THNg7LstQ
62/GaUIuV5CvDNuAtNo2DsPLVs/DOq1Y6GIKyYWMwrHaG+iWiO4/VE9YuwgH5XMypU1gwBaTqGQl
EvQcOObtT85SahRyE/x+LUzl68wGRB2tOAZKVMVtAw5l8WnK9gM1xbUNRiszXGLXB+E46SnMgOZL
Pape8hi5y81wRNkAiP4fPyHs/h7IqdVJutHXrDKXLo4GynXTHY7mt/rA/J0Cv8vurvIFaAyBJPXQ
YXE60ofglIREJkbtEYcZ8hQ2aV0inIzlJm4fwv7WTBM891PYxDbh70GFLrzfv9oS1FUN9jxgE96Q
JdSxRMGuPEZyJ+7DlrpNXw5hkPH/bk2No14vwgqlD0YRnXuGaE/oOkbZrD7MBzb2+6Eu2XNkqfwg
EvToJiWuAYW69qk0XrqQyCT+4uYKZM3Bw6oYfAW6EvIige4AsLZ2GT95BFSynjsvuFUcma48bjve
2Rzn5sUUZI3KjvjpdgZvCmDQRkrxJGfOe49Q7ApPl3F3866OZ71/18cdkJ2sCkUzIVWKQ78fr2uI
+SkieOydojWJrJlaG+f0WW5oOfh10DbRHsziIQ/uLy/lnbrmT28/r4Xz9hxkYsvCIGl0KlDmurrT
/xj2iqtc5fvlukAPXvK1d/tr7Ud524t2AKkG45/GTo4fRKvzX8JHQiv3tSngMBvgNa1n7nSn3ulu
ON+wtwuam2YbT872uMNTr4NYmQqk8PKgutZ0VRtfarDfptSDDxkO3Kkpp3krNDoq40LjMbk11r6Z
f1L7/7Ewvn1jXbknd3LWtVHKXYEE23yWj3BKP7rNHdVOD8qRnZ6hS52ef0mufn1K/jakGEkw9yNA
DG3Xfu6Fxzm+GzC0oznZcb5q1d1IvXhvpsHnNfJXI1Oq4lhogGFZ8ynJ/agx7JncOMoIByxo+kLS
GL7HBqPyiJwgcSM38EFub9rRninMgBz3Yy9q6mpxHL6YUdRr5oD6z+BHEDmsd0lnm9fSPUQBcZVN
SCXP7RPvvH0cyIyh0KcSA5nxqB7rY3iMHeuErg5QQlJsRpvdzOu1cXjTm50ZGTlykhQcFz7Lwvtn
TBw8yWwEkE3ejq8VOe1NhaDBYUvQxnpWdIh1q3aZVFDpWI72lr2M7v8yV0aANk+4r1dtKResOLCU
T2LhNZCYuIzalAEOUUT0+kwQB8EBq+/k6KbVKDIyMqI5DCn7JE/6oJzfmc4HJsRxJTUAkQW84M0J
DxkU2S+1RTzPPkqdSpzhDdFVbieQQWVoLK6uWKU42WOqhkhRiA/IEw7FIH7UFxHL641P+XgQxdfL
G/SXm9KvkDI56IijylKXEbcXplEgQ1MHbdK4KZU4x8jRYWoxHFyAg6HP+gHtXoOv+OIzGjISp7pS
b6P9/Jh4lhvtyKcz4uw02Z+0erArKzVJjB4mQ+1KlE9p8yaHvW3EL8RnJBCYf0ILa1nvwhwVsLax
Fcs2SoAwZq78cBe9ZF+gFIiE0sYb146wu52Vn7ePw4sxg55uNyOCO+PwLtzixifzyUpt9ba+rh6i
48eeSc6Yb3LZSCNNglXMOLTHI5t7DY+GB253vOGlbuFQBzb7sQtJn8nhxyQIfa+3FtKQIfcU2W/n
Wz39scjowjQ1n/iWzNUvGeOgRBVqdCwKAKsZp8u7QIzfQaZZtlkqQmkLUIHHDzYtxWgkBbMWHViJ
QrITt7ka/fYALt795ZURccdzDyVV1udKjKwnsm6t5EntCJCiINHiQCRoVRlnFlpRBt+ybKY3ET6r
QES9tBu720WE1xPBxtf94rQW1LRA2mFYu3x8qucrtX68/MkIx7M43NCXxezEMsLBFYJyur7WFtBO
fTFzR1aogQAiqbG4RENvM0scB5wnwYnxTrJJTfPa2LGbBNU+RjkChxZRbuCJk8lENxC0CB568eHy
V6N+n8MGsVBrpc9xgUDHkJ3UX63cvWyA/YEXQpSnFzKidO6nEHggzreN4pXabGuCV1mTfdkO5WEc
FBRSXqryjIjRCtPRx9Zps8SJe4rm/DLioBHu99NpjJgqcIfDN4LEJntytpzeN3bgA3NwYSfWRCCO
yY8njcosScmMe+v/I+26euTWmeUvEiAq61XSxJ1N3mi/CI7KOevX3+Ke73h0uWP1wfrNwADbJtks
tjpU8ZkD9NtttfItX8RHaWqJskatjf++eHljXVUkmbs1ustBaQ71KJY5mjN4KKjfR1vqpbhcUfv9
LlliVm8OpLCqG/heWFeYq3V1pMn1Ttsms+NH37JcdXUJpgN33VPIXRWQomdzZqUSIgww1RpQnLNN
ByNZYCVhz/GGQvLLPS2LVQpgEdZoah55uNaANrnbvb0c0KeUS2dGUyuDMKupOs0L6TvrF8ISs39j
EXajNcKudt3h0znfqrKTPCk/0IW6bSGpEQdud0U2tlzGE5Opus10tD8J17A1TCsfK3TOlV634Wn8
LgGVYovgXnWbB+XFviNNXnbb3yZFotwuUTqU/XBJuqP58JYT3GpehAk7cMfTxB48fnmPZ2dr/G1Y
XJKo8i07mbDAMHgCkamLJgFH92uniA669JMUASD2UyTPDUIzToPERG5sTJCQ/mTaxLP5h8+x84J4
vLpYUMPYGA4Wvw3X+ekflkPDm3fJYfKy/5Aa+0PkcbYn3L46afJYLRBFDW7UwmC2sQ564/QQ6tyw
a7pvhzow4f5VfsyaMOExomqBicWLpIPE3AQ9UFLqVFQNlfv3mnsI77UWsySUyreW2GifHCPM5WB8
4YrqUL3oFmggNpkFSTLNFp5tDAxmpd5ALSyQ7XorNVnuMVUmgkTKiBDKl1ncjkaBkrMEibAS8JGW
Tx+B4sU6BLgYJq0xAF3/a0OA7MOLH4G0CVr3x/hn8kJY46787nB+W9PFx3tUSqtpYgRTgw8sxrD7
veXZvZed+g1PJ5p3DVFXuhiTLgwKYAFR02q2Mevu+szYS1n0WCP66dhrPQ0e9N7+dn3CA47hn9QE
zww+9O7Rf/WWi7JUJ9+rOz6mWrUOhb0XvX2xPgE7cq1oh5l3+IRxdFQqXOZO9rrBPHZ2eOib2tNk
FAfjZ+Ic1x1TF4dFSttmcmlCayY+ab86xCdoPrdvrByjmGbtzJvhFr1TxGW4HDUs1iriyNiHrRZj
c1nl8QLreMUJ9nhqMd9EW1JZ8+KrtjAnAEkRVWXUGR0P/fxdjlJh2qKjgAcM8l4LHEoO8GK0sDAn
AIqaBL5c8YsYshPoZ/3AdOOAmvCi3EUAFGiVmYkf4KNT24GkEG29nGCc/nim1iKAStZgooelLeQO
oPvcMqfpoM5DzXIQPvgW3C6eTRaXeVSOcAfM2iTlU+9TTn7xI/N8Im/+uDCgxP/6m7Tn8VsCAlhH
euIXebgyiM8aajECcIRV2BQ9132W65tAe86D/fqNJU7kLQZZrKWTa72yY8ykZPW32d72suqYJBXA
5chisWN8lUsrw1RkihTh++U1+8r7xqWb7nMWARD6HdR8U3d9UaQ9ARFiyIqHLe9CTU9z5PCPwRbT
BEii4DP3IYcEM2GP2kUREspECeQGsUXtsa2BNDYrvN1d5/GEV105NmD/Ly2KqBBUtc+g3oAs0bxF
4nxrjG/jN/ZmPvLwuqt36XVJDU+QGyvghGRrVlnxj4iZs7GDbgHFG8/wckTZBzQf6R6Vs6d2VkAM
DKDgGethcJB3abTxi8dEIk6PCAVEAaC4y8pp4p3xafnYzDtD+u5P29B+TnPv7w5NEYIOPbD9TGM8
TXkyjjlqHQ0Sldah3GfIUYWoeMTX1NQQgR+iOFAaowTGOty8uXyECG9WP66viXv2SuCmCHFG0uld
yEzgR6HcK+apjF+z6SFg1BQqtQz++wJAlCGUjMYAr4dR44sV6meJRgDh5QL6GaNEuZ+myVM28fS4
tqtPPpzN4VIbGiTVnjn/q/0TIy679c0jnFsRYCPMshk5MXxCRtaNn3lpuJUCqrGJH8DaAQlAgQFa
NS4teHdZOP59ewCn02b6MXzvPPvYcjF6St6SWpQAESw0EB0NuLGm/bWsNpG1k23qrCgbAipEVl+O
XYuLVGzSQ4j2fM6qbBzaI3g4PE6aKx1MwtEJk2Iug4sa2AVvEDPn51Cr3Ub+2WEiet0hCDdXBYBI
87oIrQiZoTw5ddLe0ImNoxYhRBNqxFSkSXGNEtuz7qrqsZYJ5XRqBQIe1BPTJybj9JniNvlpsD9/
ZIfQq2laBqZ1xbnj1tfbJvGBN3p9nyg//ZYgiLicdNHPBoQ7iengqNV4+4dxbe3Sz5UbbMyN5kgh
eqA4PVi9/bsFCfeznPMS1R7UX8r5Tg5/ltHr3/194TqWloFq0hu9LmfMxrhHTTHAMv4n3kPMecuE
29gXmjnbHeqmoJMGMR6anQo3c82nFOO4+DaKTmCWwehXnjjptf5jfXl/iEh+Gxe7kKbU0iAQyAME
cLn9W/MZPnMgSB78DWHtsnufrQkXdJrRrxBJqGVwMhQuhewPrvHZRtX2LdT76aNHgmrLuPzEnm0K
l9bSQoiZ28go+Upl7/Ih2snm1O6mdDo1dUgEQ+R+ChdYynUthMgDsqinER3Yzc5/5DliaQfKwR3F
8kZtJ/998azb0ST3c8wbTlCsaY4SJRZMeKbJ8XDx92PbCgYbRXYXPNqOHN7WmZv3IUhSTEceHzrt
y1+6hwAek1Spailj8xhzxi0GT5wicZLr3jEeZnc4aRDbo/KNlyH97B0CflgVKjXaiMsXRk9Mc1l+
UxoERFEmBAjJ2inpLAVPHzqb/GQf19+iyCN2jl+cFQwxBQwZs0KPQhUJiBairNMGqWfITNxW+KgI
HqiSNwVYYtcRMjiFZPDKJx9Gqn+Uj+kByPEae9ImODUeMlXDKczQquCbJH/c5arT+YERu5DyQE3s
0BhQFMFn4iE+5QdlU+0ULPcQnCYMsKIeozgS3a/JcWJli8XuJD4lW0pc26D1khsNbbagyv3EM7r4
VHQpId8/hNO//dIScKSVw7jOOv6uvU6/NFd5io7mDQgcp7f+UOsq31F8xn/IA55NCmgSzU0+6DVu
+6iBlAQdsNvWYf7mH8pIsgGL2k4BW0DxFI2j7/vuiGdHBYt3dB2+8JosF0A1KAIUKi4R2ZQNdRpr
dQKdUHgKburHEN/doad5IFyXvXiDeJe4kfzCrXmLgCu2FWb9GGIaNT4E+26H7nBI8vyHPn5ell+z
I4CLVZiT3vJiKJdHQf+5m7gMlBZgrdkTEEMdmAAxURi38sg75ipo9MH/j2wfXPMiUP0F1ol3lMBM
sSNJnbOhlVtAjNacpNmrhqtgIGD5osyqdkYSsRUpyZQwV3Vs3eDWJ56HtAan3FbXMtqwmcs2+VeV
N5Lt5I6yzC/vyqGJPUpq0MtRpCPo4t0PoTtcB8d6n74l3LMHzseyfnT84q6ZE7AkleaxS95i8vk6
jx+V8i9dQ+xQitMumBreOxI9D2gbQhvqF+3Q/uJRa3hUqDZ27tJryxGQI7ZB7z5zQRuzY44ePBfJ
VeEXEMy7ltRjSGWAqIjOFoKSTLcyrhWJyZ8Eg50YQbMxMWh5OVpst8X2PxRIKO8QoGOSptaXjbcg
mWdDo03ZuP6p3TCXs0g3L4yauaQum4AhQd2ksxTj+HL7a6LfTdFJSe/XXfAtN7d2aAJ6pLGiKTn/
sG3BNOvvWtRdQ8f/bCCEcOXvzMU4eIBGo9qbt9G+3Wbyf6jQr9+DdzJpOuY70pA/OSWrN2Xte6SW
KWVB+L7pTIheWyH/+s1fkgzS4X5FvCtEYPBOIc22ehmzxoBh9qAd2WnYRZtkB1Gx2R2f1TcG7o+l
bv6NC95pphmhWcUNHxtp7Bcj35l67Fbq30HIO5G0xJhiO8YokyvvuHQuz+6qn/4ZcLfvqMeZuNPv
BNPkAm27BZ/JBU3rpwwyZrzVbd7wuJFmu1oPBWyxXynOpwGhDt6yDoPa2lWWXkvtLitPpZGDPMJy
qoHKIV60aMiWaYNhTjfE7rrSMiEdoSBPpe38Y75NdrxOrnxsIGBhRviyniqjbNmEM6vn6sZS8utA
85113Lh4oRYmhKfL7uvBlyxUPGOUaaT7IiFwifr7/PfFF26gtEMq8+qwbqO6Xs8H0EIRrz11GMJz
VcZtFFUddik+1KgN80iQHwaVDKdWIjxTA9IcJRQmYUapbjBJcVvX+V8ehvAwhT0rZ91HMURJ9kN3
PVuEbMTFd2hx2MI71Pd2Z+u6gZYw5cfsO0Adj6UzsYjLd39hRXiJgrKH2jQv/ck7a8drmwp6QDF3
x5uc0+I0ExlR4lzEcnoA6omq6FM8CX6xbTArOZoSAZ7EvokF9dEehk7P4GGGLkOiSnbU+TahpMAv
D6Gd9+1tXxdXJTSDyQ8MFA3YQwO5ex4FJaALVLpDveFkEPmulxyLPK6LmY2FWQEB+mgoVY2hgg+x
II+P2qa31okPtya3f3mF3p7exQpNpqsgX4JskNntNPWTkVDFJA6I74KgxVoEKIjTupnsEr7wz4BT
484vBlhckJXcBLcf+2BbWBMQwbDScGoTEATaewNtKem23ft7XlTPvP+QHrkYtS6sCeCQmb2VxRAr
9mR5x6d/wPjk4gUKv1YHPo9DT61QXi+gRayPLFRlXjq1O7ADb2StQgvk0/r7czndtFiWgBa9CioI
K8Pjnb+i2W2XbYqnEPy9qjO8Th4nXYHQNObnPxUv64aJ1YlV9TSyu7LlKDWkjRPa28LHOCsVdVFG
hHA1UGxlaCZsYZP/MoJDMb7UKVHQesO3FZ8XK+hSOEmqGSLwR4LixLUJ51160+8QernrO3Y5f3U+
KrGWHuuNEfYDPLAGTvwzPlhemTvOrkz1zPGrs7YoIWyY59kOqjFEuhWqO0p6kKrI7eSb0v+5vibi
8RCL6noi277BABhlcSs1d/pEtHFSDiBAhD3qXdXq8LIx9q90X+08NYUAbTr0u/WFXM6/LQ5HgAdD
NSo5l3A47bb1po3hNteFqz1WJxlwBOqiT4Q9aucEdNDxWoF0/80Zho2FWYhgowfQom08y5G9dKMP
oGVYt0kEeuKEQK+YOioYgIq+HnfWhD79PnPUwtjYRrLPUP5sE3eimFcITxTr6qw1h9K00DGq116q
wQu1Tat7dfChDpLz+YmlddPX2GDylgG5uJninWYf1jfvD2GZpjLdtDSQaAlAyx3RB28Hz4mhueeO
c6TzBDsfPityh+qLuuwev62JZU85s+Wq0RoQilu6o8T6IQ96Iir7g8ufbQjoCtGRwLR5Y9R033rG
EerEXu8Ep+jAPzTpYuBlTzib48HHInqJpNRoS4YNnNOTYv+q1euwfJRL7+/OSWSik6VGb6oQkNFA
BZzrWfh35b7xOMErUsPf/tIaP8fFosxC7m1fBtCqD5yKmxclErflrdA8iKHyApRXcLhcWAvNvIN/
8vcQsgbJXUFNuFNHJMBtYRWFNvIkh619qqqHGhKpzU2nPhObxrH03etkabYKnmYTDXEC1lZqGc6q
wgXMt5wdKb4FzfCdcbA3Fdqs3xjt993VvjEdwu7FWoTNMO+mm7psv12IxfZZ9pSGY6lDGbhpD3Yb
XWsT5m7rFIxxbLrtweigpe2zz1rXHuQP3TZbV1Tw91u2ItYF1YHNUp21XBe2Q2tBsgk9FMy8f4Ss
7DuqWnZpj3VZYYxpoO+XRR7sRDJ6s9BRhkymWx8Vz0x2p/I+jPa6TcQAl97opSXhJfNbKUntWkH6
aLod+7uy/D6HP9ZPjjIhYK/dpn6RM+QO+uo1rq+NLHDThACOS3drsQwxoJ06CQyt5YyOORQEouhL
8BG91KUBAW4VyRqqMYoxcSNp96OpbsKOKloShy7GshmrRqaNqDxM1o2i30D2KxqufMB6mxGxBLsU
TCxXwz+3lnfJwujdqIx8mAw5yq/ypvaUIx8H8T3NqU5sI33tcJ+26Kk6FETMTh0V/31hO9WCOG5a
2UdKvtzLmX7TxfVm3eMuPo7L9XGXXNioEGp0uY/TkvbWjoE5iz+OymMHRm1IiHv2j3V7hIeLraKW
0ifz3OO6GumvWPVaH/ONVPqAXJOAu/ZcpnkYoMG6eauQogy2sTcapKn5bIPkUTo/lDcKwFCPep+r
rEdfSZJVTp4Fe6X7ElbSkYXdthwmIntBbaEAEqrSjP6kgcAttvax9TkKd73ysH5KF4PAhVeI0Wxu
T0OX85FGeacceV9HCRoKjB0ggfAfSPn5HRLfyaU1ATFGWzFDo2TQIrxFq+VXpGMcaWMWm6RAKZaz
RgWUqBFxq8WhV1u25dRu4Yb/BDPJrt40B0iKE48hcVSqAB5o8pSaaMbCYss4FlC+Vsz8MJn1bv24
KDMCToRpObSZCjjUQce4Y2kTuFoxldf5RCIv6Rn8/7LAC3wHtzMU19EPg/HrANK6/V7+3EGVRdlX
L6SeKeUZQqCW+10w5DnQ1/gybjnq9nvN66AHBB0qsIBSBfqLSRKd2QpiJgPfP6IqpjUOcxLJAXbS
6T3OHKUdOEPsx8Zrl4YEzDAGpdElzBK50nAVYYCCwvVLEa6uKKZiqviGU8SEhVkpLatraL3P003a
7Cz2w0z2Xfdz3fEuXqOFFfF4pDFr0QKGANfeacOXsN7I9o9K9Zru2pA9koCFMifgut62Fass+DlG
G/5XweFdXx+6tYtVCWcTFNMctjrAz2wPyKpX9XUQfP67jeMrXdwi6MIlclTicyoF8zHGyDZsp2w1
sjB4+SU8L0XEcdBAQVNZCiY3xyiI8ZMLYdt8Et6/jT4rV0bm5N/XF3axLL5wPDE/ESA/isKXNeJD
kdePu12cOy2mMbn2NihM2gJ8UKbqEVb5N/W7F2SxTuGbu+rTsmwNeAYnoFK9ec9uDIfLi3PSFAol
Lr73C2MCqodKP3ddiMObo9xhto9Ba3wX9xsTkj8h4SgcutcWJkB7YmRtXgQ4wBF551T+Otub9a0j
7pQq4Hmi5poh15gCLvE5MDePTf40Na+y+RWvVTRdFW1DfJ0SyKQKmDHgU05iE/8obqxTZ/s7ywbP
laIeVJXUILj4fCxOSgAMv07SyK90ZJeuuRr21xTSWonbYAjVk73azXd/6xoCdNhd3lYDg0EWZG6L
CmAIiR9LvdOqymtMqr2Acg4BRcJ8lvUpR53Mig9yfTvHxNAuP/sV59N4nmGBUv6o+lUfwDcK1D4y
Kz9p5SaqqS48yooQ/ckBSrPZWAJu42LbRfm+M0dvqijZOsLRNQEiGjWcJtvGTUrRCPrvaPgHpeQW
AKgJ6GCnkjQbEt7EAXVSfI/yUov03KdOi7mb+on62KF2TwAIcBmiQ42zaVp56GT+Lz/8NFKT6JQN
/vvCD/A5L829AUyPlGOq3yrVfacRjGfU6QioEElFrQX8dHhAru6Ng74z8E1N1mIvI4LBDFVlqqaL
NHEsiifwhYEvg+vuqdsG1Jag996YbnqjoojIiKaDyzt3NiecTm4Z9qApBnIh+Q34p5T280i1tVzG
07MJ4XDM2rC6ucJrZPcPqdE4XYxGPvluzr+uPxSXweZsRzihWtGmJh1R/1dM/wnsak9VkNbE2/CH
eOVsRABstAr6CSRIJshPW7vRA/Pdk+VFLn/L/St5L23X10QdjwDX6dhWVYYKlWtmn7twz6breTz8
nQkBo5k6J1LY43gyNSl+TPI8vTY980svNxv/Q3PtuvLv/hki/0yXVHbZVKhTmmisRPE/RsBnPikM
39G8rYaaQLkcCZ3NCdCdSrLWthakZ6EUrsazY/cYjXgJx9kxqYFMfhTv36KzKRG+A0WOlZir3Pq3
tvyLoaxXyq2jon2vjp3Juv+bY4M85v+HPD3NUitn4G7tkyctONrFXU3xb6w7nyFyzEg5C6KkwOtd
l9dTuw0seysbVHM9dUICOvi+XeiyDyO6OkBc23RL+67Of0nTcaZ0jqn1CAAhD1pRzDmS17IiH8JJ
8boIlPsUCSdlRUCIvkjiqZlhJQrYPVpdnFSJQNyg9IW77gHreIc06P/3gNkMekiHYuc09tlWXyNq
UJ9aiAgMftrreg08bcIRbuzvM+u7wQIC4QhENcS2tybqs2rSUWCdxo185N0Y816OQdmEbxZOLJST
oEBsnNgFVzShXTUj3jw/PQ75ydQe1g+G+9EKEoj9b5IazGpkY+PU+rFrC2eWXrrxi519WzdD7pwA
AVmOlO4owdPqbYe60g3YvDa9Yxmc2hiciobpGJt1k9TO8d8XcVYq+2GojrAYZE4bPdKtg/y/vLZ1
3CcXBkKp1qF1gIA+qLecXBSTgm6lu2UNamhUCDnnJ/UkXXZzW7dRCjQVW5RTkcowSw0NiajaT8H9
+wl6Ma6G2dX1naOsCK9DYda+lg4KVmOWThrfTsqPanz+OxuCPxRtFdjViJUw+zpKdo15IEehLjvA
ebMEB5D8zLCKvALmZAE+Gz9ZVBv3H9IzZwuCB6R1wJqGp9AaaMKeZFdzu2twC3vmJsxA21lAhZoK
Ei4nVZWzTeFhsO1Kswr1f19EvNFXOyAZhG4w0hI/5vf+fbYkPA6VryllWeNDpQV/ER9r7/fmTeXN
rrZV9niN1h3iMhCdrQkvBGjI6yrgSad8umPNvo1Dr6kf/Zn6zL/Y8asvNlB4Kiwr87OgDNG6nDi1
9L+bm+0a1cGDnj5zopAJExMJsT7iUom9OW0zqsPYoJJvaL2TpJkTtZVTI6mxvo3U8t7JoXRGXGVN
iqQJexNAKtwIs3+KvMVVc/kLhR1tY0f5SB3tvKuiZqQZRyqLZVw2Y+gfDMP8LkkQo/C99dURV1ps
0xmVIZrTYsIrUl2r8mNJEZ/xs19xeVOAjGRu/SRueAp+Wx/UfYupBp4T/+CH829nFykIzHgcTaUE
+llfsq/RVfxgb5TH/jh41lZ5GUj60ct1psXpCKBhlHnVdGGOKe+tv6vvmBN6w+c4ddQjLwi2uft3
xyQgh9b60pjWHVpmQt9tmbUFJ+5m3cQfAorzFgp4oY0ZM6wGEaWMPjROT4hvMzc4GOARzlBWpZqo
SHsCbERjX2rTANjgZXB7G6ETxz+NR+YimrkNttJHuhXOJyayEaTlBHIr1N29rP2WaZ8YVQwk4Ehs
LFLmqO1DE1/SXZM6TDsUyi//Q7dVNTSTKSr6iUTWW7uJazMcenxlTi+B/n36SKO3vvj7ggsorZFX
EU84cGmO5sVQnlVKpOjiNi1MCKeeMHuYAg1SxSzYadpLxO6y+HHdk9dNmGKWIYQgeoyhIERbzSet
P5j5XUaxhV6+/7+XYYqjcxHGTVpzhA3tOvvFtv8Ij/kt5E4Rr+7Iu3IRphfmeGSxiIxNvfPD1kDo
zYlDU1AScOE/0BLUyDxxIgTtZiQyntQmCuFk1HVzHsWIxStpo1gByFwclj+tH9TFCGWxKuFxaENJ
hZArPpVY3TuF+pO1t9n0HxSXqN3ja13sXmuDPi+pcVhMP5Tt1/8wLEZZEJ6DLu/BdOwjzR2BRj9y
FDfbc1mnGaOpvHVdwRgz6RTUCQlvgjkleVWNPdQDtB+K/yPvTjUlqkqZEPAgUqKwxSQ0yvSRiRSa
wr4rYxu4GAYhg0juwe8CBdW2ZVORLUt+xziGjngtT/D68BKpsoGuBNpQzd0/krRUHezycZ2NCccV
5IUZ+DoCcR+TnBrkX6C+uO7aF+OexXKEw4maUG0bboHzbeAp3XRg+m1JGdrLB3ReiHBAep4EzCxw
QGP8yWcvM9vHysP6SigTAmArUqdGpoppyzIOvifoGDdH+6AP8ofw5vdKxGg+tyNNSVQMKFRjyZzA
yO9btfyEkJ4oefwBuc+GxKQwi1XbLBGRSnttx5m3kG7YFSce5NDqjYSjiUF8oqlKrQZINpVMPdpT
eD1K8Wb9fC6a0FQVHf2WYuAf/x/cuiCGq5k8gk9OvnWbkFXqiw6wMMD/Awv0BMu+aqOzhb89ASYE
/V1zH20yiPx1236D8dvOCTcUY9lF7ih9YZT/pxZG26nvQyPj2YzbkXnGTt6kePGUQ/8IaXGQ1/Su
qjv2fVY6+T019EEtWECHqQrC1ICLuL3/RUbCRmK6G0TEsVFGBIDoMjnrDQMpIasyH4eiuDeT8M6o
ZuJaXc6oLDZSQAhJVpRZKrVz68n02dBdP3S4Zo/s2HfZt6Tw1l3ycmi/MCpihmxpfRBiB7NfyICW
j+re99IrzdijIeXtk7nUiQ8kYjvFXoCyDtNoCpDsmP0jOJqHet+UHxiCW7ikJgBHLttZ6Eu4aFp6
ZNmBTV/i8JnYuIuv4HnjxC6AKp1Y20Rwe/122PBcFOIvL775b9KyBHKIrQAla+xs5t1XqZ64VuBv
i4gRo/qX0XaxIAE8LHvuw5oLD4cn+6G64Y7QHttffC6H/qTkF/NdDLEwxp1kARqmltcaonLcqeTY
Zq+pdGdVm6omPiT5jVmzIsDDqClM76Tad+Vx2kvxqx8gQh4cu7iazRPZTn2RfmrpdgJQJMlc+Zhh
5j2m8SPokpMbLrgW3Se78VN0iB4HhM5e+R/6yCjo0AToiMvK7qsClvmgLASUvPnKutO89CsX+5r2
xUtHXGLKIQXY0MdJZ3OEOD3WP9nmQ0yROBInpwsNQ0wpxqprgYVZeaVXD2a7iVWUMhj4VfTcMUYy
qCUWpAuQge/DaSwggoIGr26jb9k+c000GYKEx3+toQDso1+JCDwJINQ5wizuQDykc6Mx9K+ZFohg
26sGSVE1+LmOU9S6hJgDIUEoB3zWSB9ujOKz1hJBGrUIATVMX27KZlJ9NzcPVeAo/peMEqCmTPDf
F/tUhFqjyP6MDuc5OeTFvVJVhz4m9okyIkBFb9oZ60vkcFlfXSVztkXz9jclaolUMYWyYl/4mM5T
YfU4D+We10yaXXFtYf6n38gnhRSCuYyyhmlC4MzQ3mny1aaZRHUMY0Fs33djfYiL9slPU69T7N26
n12kVdC1sy3Bm5MxHXMrwilB/Py1+mpymc5rdjMeG0h2cw5IEJ1d0ROK1BIF/5altjCg78anjpQQ
k2iOBno1HxqX5QZyGhjjA5GJI6OmoXxaXzBlWHB8tZnK2BgAGJKiPc2p7nRad621tidJPfU080W8
f8fOeyvcgCZVgqkLgbZ959SpCzn7DSfjyKc9Hz0uQMJtP66v7vJ1OFsUrkMtdUOjzcCmedxq6nGU
P48K8ThTJoTX0ghwFZpKRR+5dQiT+zDdk+qnlAnhWdRSOc06C2cUZI1Tq56f9W7xsWDzvFXCUzgX
hm3ZIdaRGaVrVkdd111zoq4XsRSx+2L0tbwfGixFu4bSiFI7NeaA+/38KYIKLgbrnX+EhD+Ufjnf
arEFYxw1s2lnBOuNfI2ePSdRvq472h8A8ff2vf2+QPfWbBVjagG8wbN/LT83u2Q33bab4A65OHKM
gfvUykV6+xpaGJvrNq4K/ik3oRCZms+a/+IH4PoN0GDbfl9fGXViAkBMieZbfglbiX8Xp6cM6k4B
Na9FgNBbQXSxHmZFbSQlPEOS9c5sHnlTwYS5DJlRbBHUagRAkKvIGq24RqHJRq/csC00MB59SMRn
8YiIM9haF+daYAHNOQ+1/LW95ekLBGGYkHDDfXEbeeH1QLGPki4owMSUYBAy0HBSyk59bQ+5Z8Ve
eWXc2juoS+seyZnPY8k1LxQQQx7KYopkrJKnabKjhcJdu4G6mAu6hf26E/7hy+D39RKHtLNOqVjC
PcQfnf47p0dj33zPCJ3uO6fcqh5odkTu2CvLE0V9tNwAhX0PV8mt3rO1wUs7b31VhNuLU9t5H9sT
CHtG1zCR3QpKJ5E3as42s0+Vc6i1COHF1M6JZutIj6TqLxU0mbX1vL4UyvkUASbaKjYMP8G9NQNM
Qar7+luwm+87T9v635It2dhCLYjf8wViWJgsTgYZvq5dJ89vnOCYY0l/5XvD4Vq73Z56uSiDAnCA
OzWzQAQzul1xp5r3c0Z5OBEcKUIcIbeNXfkVPLyZ9vkh2vPwbzLRiM9C1Pgg07qlLjCBhYqAF2aj
tYbNGzrL6Kk075P2aPcHwi34B+7aJRIwIhr0sdUlbJuC7nXJQZYEsZ60i48fIb5aQK442Ad51oBJ
vC6RWZ6s7JXx2khkxzLviQURd1Yc55P7ycpL9tZRpRyn47BRMEQVbv2T9ZActFeuFZnuKM416naJ
49m5UcttkSN+6Y7RTYsxXOVuPs6gAlecaEulwgm/EPP7yWSoeanwWhV7hHcEynOibNa3kbhNqoAW
gwT5Dl1FZpPZO9RHU/Vl/e9TS+C/L+AhqPQePAM68nLBNsVw7OjpPeEJ1BIEQKhSRfLR3A3wTh5A
UdeZRNz1h5T27ydPFQBhDqw+i3LkjnoMeufb7Hoa3PCXegyQxuFJ9IqiyaFWJOBBobQWS4YMUeWM
nhVVP9R1u10/l8vvOKc20CGODBogAQ8muYmNOQttDIOVIUQONuzE9t3g1JY7P8cRPJqTbKg/1s1e
dIezVbHUZ49qMeG/hK+O5LmyvubKVUg1+/PNeQd0CxM8WFp4XMOmdMAtRTkg++xVyV7ND5g5Qngu
jbv1xVx2jIUpIUVRdWpmSAMaJRLM5CPDfdU7o8MFKibkXqjIi9o6IXKIoSyf2xrz3cp+0WdvDDBC
7BM5iIuOt1gQ/32xd+DsSqCGjiz60J0S+3YOiDoK5XVir16DTxhrqPFtm0C5+Gty0zhgBztkrwbI
Hp+1LVxuqxCjohffCXQ26YzJGvhZhdvbjgGKKuj8d9XkFM7fRv02zX/pNhXYXT4eE4zaMtJj7/jC
hxF6oaDZxVe7DnLE9hUjsNdKUbrrLnf5gM5WBKwrYgmsXTW6wBR1fKqtyJXU/nXdBLUQYb9C07BY
y516ALa1WzWPnaLarNu43Firn9chINwQpRljKhxtZl7cO2g00qGuEXq2m6huuxnSbXVQn0uyWZRa
nIB6SqBmY5uBf0evX9PqJVJ/1BQh5+UQwZDBMybrqMuLfbVVU5UahjxHN+1c/l70e/2GU/zoxxCD
glRh4yKnKQjcf5sT7mxrhGWfyNhKPQGXG+9Gs91M23AaN7rx6DLkLazxDV4ghIx5hkLi1swHa2dv
/TsDyWaGb2n+GNIMvhf9fWFO8PfJaMxA5V/SSXOq+tuuI5ydXI/g7X2osmJKwYMjl276KAGOIBHq
Gv522MafCm/YBxQH6EUXXCxJcP2iaiYlzXGFJ7aL1a+T9ZTMH+qPX9gQ3LxXtcKOE9xhVekspy+M
/jqsrRSfFfLgrV9lYjlib609gUTe4PT42tg5U7KZMKeThsS7QbiB2GAb6nMVlxHePnVu3b7/rs3E
I0EZEF7ytvNnlUF30LUTV85OQUr52cVXyADzIOQ4dMMQOwjSQtL8WAPw5K/+k3LcKi5zHgMH9+dR
Rav1He/kJCecuPO+C4UWRoVVQZdSzYYCwfccd140d1dF9Jmx2p3txjWLjwip6wtrQoCi+GZkhilw
zwZfxxQ+NS3x+FHL4Ye4wB7sa1WHDF5dwwu6cSPVN+i0boLdSEZ2fGfWdk6AOfRuVc0co8efdY5y
7+80vE3YxtQbPLAGbj6UAFhsnQBzGuhlrVIteEfQtzS4alFpKqhMDeWBAtJFKtoFMU08uhVDsKVi
Qkd7Ddrr0v5QGXqxGAHguiz3x6JCJKRnn4v8U4S23okoYF0GnfNtEvAtZq2WjTU+kIb6Wyd9miFu
83+kXdmO3biS/CIBkkhJ1Ku2s9TuKpeXF8Gr9n3X10+weqZLpuXDnjIuGriAgZNFKjOYTGZGDNIC
g8QHxJaBLl7aZOxx1OmH/hqs7gfclaAB078cdLJ3EcnXMYRbSw9pe8swcQ8HgY/t5Ot3PassZ9aS
QFXYm9D0390T+wSGlpT4QCaK/LTyILoU6GSVvMXt4+mrCQELiDZphZL1thsak1es3bs+H06XD579
u8SrnxkCHBjJnGfFjIOU3HF+yAxsJsgkP3IpXMONfeP+b7+RAAqK0SWKwmslJe6UzND9YjZdqhNP
nYqDZHF8gy4AkCEgwjSPZK0ZxUvjM+dQHm64+8XP1ckMUj/yFElA/SFpff1gAjr0JtgAsThEFJTu
+Cz2fLXc2w8tngGhfCixJgFyQ0CIWe8iNIbhaT9NardWP5TqA80+10vhjOVfmhKQgkCNO28NHIHL
9L4ofrAcWo7mR8o+j6bE0h9SyX+30BRajNaoqesUylvYwsmfn8DDel+40yfysLpmgKuMjClSsovi
/HLGLNbkPIx1/SnIJj8p36sYQLjsiHx/LvihKaQQoIgZ85GfubT6NtuHMHyH+5NT6QejyZ1I+WQt
keSU3+e1fY1rU8COWQ2VWOvhHY1vD06HOb7z/JgHeGS65kyf3XUIjdPr5J63opWujNlWBiumACtd
lLbTBMFfiNjk15yQGmKF/Ak5GdzB4+P1uVt8uLzJUtcRkCW1Gk2dDKQbaPIbvfVau7L9CIpjI17x
dCc+y9qcJaeNKaBLroCZh/SYa82I6nTL4KBVza/mq4EeLq9M5j7chzcp24RMM8tCQGZjDF+YnfqL
uQTJ2h4hD3xVqvHRVqfryZIONPLj8pLbCgijr7VRNDbscm3VGlfw7Lo58ba73JUV6WVhKCDMlKhZ
lBfIq+al9ZGVxi0CY/ZXSB2ZViIJDokxsX6aq1mqWiicuLFme9WQRlDZjj1ogBzHuUI7QPF357g4
AJ0V6kjHhcdi/zXOHgsZCYwkTxCHJOiiDz3k24CZ1aHUzoksUdwvNL2CiViMwZhu2BITC8ieRzx7
dZ8LaIVT3oWJk20A1156Nt9d9nlZNIuDz2YHOqCpwkdSD8YdZ3Szb22ffP6HNyz0sw+X7UmSYbGm
WnTrHHW8/z1d5kBl+XVsWM9oVfYvm5F9KgEzKrVJtSzH8VbkH7roi60Fl39ftgwBKspG78KiwNPA
kB+z8Dlrn6REYbIsxxJgAUR0w5CkfKsgtMdTestnpYMeXWc+gHJRkRyesi0ToKEM9YVNnAxet66s
OnMSGVnrHxZkEZvatm2oqmCBZZaeTwOK20hovJeJJl95Jgf7DFX3QAYGf3Dsf62JPWNmiCaJhHGo
u1Megat3GO340J+zk30uAhzFXy97xP72vZoT7kRgDAJ7ecy3z7yazOs5k4Dbvse9/r6Q2/SJRetl
xiFRdIk/K/UpW7VvajHLEkP+O78fRq92hIQmxANiWo4okS0P/xD0K/56q9ws0BhC/9Hh7zaNb+rm
xNUzmxJkbXgNparTLLOTymQaZE4nNoktmNArp5yT2OOp45qz2nIyN7XxOJVb7Mt4JPfPvNftE4An
MrsmoQq6m9RRR9nnKZnO3ZT79ezMoSzdlbq4gEJLWCgDa3Fx7c6YAItdro4CMrzCnS0X6e/ovJWX
03xdoIBKBbi9bUVFNaP3JuiS5F7oGbcEEqDtwTrJVEn+kN++WhMgIzMqMLbwIFYP67fwQI7QxfaW
761vgJ4DRIZPb9ID4m89RLXB+U1EsZk0tS3djFFIWbrrLvf6qfRXXXNntGRG71Sw9nfXff6BZsYB
+czlaNgN8Y1pYWvxLEj6qe8Q4lPhsDR10HOI///zspVdoNpYEbaU5Yi6qgeQVD34H7IHJfp42cA+
UdGrBbHKXkWTmi1URW01+Ywck1QPKruKJ8WxFF8FW1Yeopz3lkmMjU0BftcaRdC4Q0kgZ8cxv8mn
93ryJFmX5PswAYIxiDEVDcHzS7e4+ufollce0oDh3T6gjybES9qD7Wmny1ZlRgU8LgddjYYUBcqk
iJ2uOpgRc+pMsnv7SLLZPgGI57BK2BRzhQUQwQXV6mhO4kc3yucshLxc6+Y3svoUd7PfzpmNRb7u
DfTTukxQ6sBdXSMgWw0jzOcWjlpdD+vkmOxLQ9+3MuUh6SoFcJ7UubWbFWhCBsd8iI7Ng+KTBcSo
g6cnThMo90YtiWn+k5eWKUD0mIUkm+wEdxJcseLRVcLKGUG80nSS/EBmSAAPtS+XODHReNWSxDHQ
GJqgsmg6lozVXwIfTICPPGGxYegoZHbQNK8f2lESZZJ12EJhCp3BmVkXPfIojZyoap3TRftZLKNn
EV0SWpKl2AJmdHEVqwbBe61N3b4+vI1C5tXFbQEvonDV56RG6C7aQ8WureG93j5eRgdJFIk8zJOS
W6ZO4F52C9lWe14DMyrA8VV9VEskOARKaWUcaFYcXLYrQSVbwIvKsBNiR7A7lN+V7CECL3u4yqhD
d3Opzf4JENFnUCQrBriCga6Lng1Oo17Vod+sV50U2zmMXohTm7vlBo5GUipTPVUgKTlF77hSD/P0
uylYwVoT+7krS2xk+yfAQlJBK6Ab+HMNCCua+JzFg6doEkiQ+bcACc0Aylqws+Gkt2/xqM6o7K4g
i1UBC6hVlFPMhzxi3Zn88lPjcl0AFS2txsvQWxaAkGdyZEUsCY5TkTiJtuDNNjvYXc6cZSjKHLzd
BCWkCV4kjEO3kDU5Xo4zKtIoxeZKWzOGhFgOmpTkbCH/5D27svvQ5Q2lqoAYNF/njCvBuHXBqDND
8KNbIDkTI8668K/Qj4rUzLh2GQm0FFBeaNEe3Bi34UTdyyixn77/G8FUFWDCaJbcjvl6On/9lj8l
x+zMs1uwYqDjZ3RSkBLKB1ouhzJVBdiYogZSkgZOqD5gh/Ees4J+dP1PeTo95272VbJIfiL9GTqo
KkCH0YOotyBYJOcF5hroFEwIxF+OMoG0/RH7zXYKqEHRSmDGCz7ZhIFLf/W0a3LMDslB+aIYjm/f
/OP+2glM3pfXeBmuqEjiDFq/hrXlAkLQ6YoqjySanVXWG8bR6NI2CmCip8kC/XMe1JD6dKyy9FsF
qh8zw1tpHB/qdH6nacbh8sJkHipWidoStY7E4jm9v/yc+cu5W7j0+3jmIvbDV/34pu6J128ozhRO
mHlfISGON6plCUK809CqO5RKJgm9y9hPX8oim/OsrNW2jkFjj4G4+XvehE5UjR8u750ErF5QemOi
WVhrZrxLqO38OXzSItOJ2IPRSphhuFNf8IuXL7gxkwxKPzAbt+KcfguNyllq9H0nulNON2/jkNp8
HAE6snWMZmNBKE+g01nn7wUGC6ksZ5P6nAAYhT2VjVlAOrTtzi/00UF2Y/n6o/LZMKANCP1wiDtd
/lZSmwJ06KrJstXCytqPU+6s3nLbgJ+Iea2v3KDpLoGoiqwUJjkzX6iTNh+OauligemZ168TvCtk
B0y6/AdKVZmnC7gx4NRhyopUtIxLB/JVjiUdR5J4ujhGmJdlPOkhNq//OHrRUbkeg6HwVD/jM8iH
tbzKnkrgvex1V7IycZRQjeOusBMQB6/0e8e+6DLwky1LyDYMPbaWykZ+PdKiz5xoiVCgCRc1u5mG
sTj2mtXKQF5mkp/dG5+wmsbIrQYvXHZxR4bzEKduMjlp8ixxd/6nXwANca7Qmua+1WqUoPSDFvB0
fo0c6pEDtDdBmD3L5oMlGCXKBKYGyOBK3n2VT6mfJ5Y/z+U7u7Yd2merE1MZv6rkPBblX81ZzSHf
AOhFl4hq+2V52ytvaTJ9hUJxsLBEb2i+tHCOofK18rzIFNlkSbw4RxhRbS6tll+BDlHj8mFMyPfd
Jtf2TXeix//Aai7JC3UBKEoIPA1rjD6CATJwkc+ngTlxP6aBLagYoQMd1xX/sh9KIlgcL+xQkWFa
t+Cwr5/77spuJB9JtoniXGFBFmsq+IFVe3UCVgRyBMIfzWs+QYuehYPs6iVbkAAZ1EyhkMqwIGW9
J/NdLHuu2ccHSDmZNsiDLSocwG2XaXXEhZ5o+d1K39lDYKDhg8rGPvfj59UM/zM2MLQuS5XQFtsG
Ja56DIDgq3K8/On3Rx2sVxvCiYvzdrJZhgAqQjzdQ+MJwxzewhQP3wwK22CuiO31LtVbiAyhvhG3
hixr3ycn3PwJQgGAWnnWlQtyTbUNyKfBxevXHWgRXZDTvLczp/5pLS56hKFGrHiy+q7sS4rRFhr1
bISwraDB2sT8fQ6CELN8VugHyUbvY/2/Gy22vrJiGSCXiXSq8UGb4PMZrfJIHftQYUBLRqgs8Ryx
9VVhhRpNL7o51aOagVDFhPL7R8mK9pHqdUVClJVhZSsl1zteNWeAwASSUFws5+PwKS78yTNB3HuU
MdPvR/arTeFkThtq8h5VdHVX9w1q8HGWO5JlyfaO/wmbqKMsbUYLA7Av0oGjp7vEq6CIPaBH7fQP
3aLl0VVmVbYwAVLmobWXcsZDQ369Vk52bA6zk7nrIX4efRP5aH4jQ5f9xPd1KwV0iRRbCWNbYa6W
dV5jBOZ4LOdHRa/dMVp9Qzm2s8xjZDEggE3RGUM9MB5t5Qs3DpfYUR9bn2tagPXUl3xJSXCLPbHr
oEE+KIODVjQgH/GwgcIfEnALekjLt/khO/E8azmOsjxr/zX/FdEMAVV6mjVWq6ECYh8HP4FsduiV
R+PAL02JJzvsdi9NpsZsAu1WC0NrgrVOyXQlwjQMTtf8pAWma2m4MiXcXXO0bS9X1v1b8GVjUswY
2iSDsAzPGCpau3S4G5PMm3IJD9teIG6NCA8fSReGqTG1SPzn22l+0Mb3UgpDmQkBwoYZD+dJjlt7
VaKbCLXtJ0z1XPbCXRO6wTm4DYpHef7vGzixS5P1lKv81FYIUkRX1SInZpIausyIEMudQZQV2Tb6
9tHT0dgZcrjI7xfrL80I8WtS3WLDiJ5aMj+Ow7MS3qvTt8vbtRs75ma/xGygzqhFNRaCLG4NOGdr
ecWbySIc/2hrcC9bk+2bEDpmF3dqnYehW01oi47PlfozzyWbtofsmwWJ/aUZqWaDVCj0Jswb1KuZ
SrJr2e8LYRKPdbn0bIRea3HbJddaW0rOpj0YNSk+rg4qb4uK/Z6pQhctpdgkjYAlayw8tCz+0EFv
No8yYdjd77Exxde6CZZpylYjqZCNlmbqTLbt2o1TqF/e8NE3RoSIXMuUkEEDeKF3BuhSac9M1p8m
W4cQj1WrLouuR3gTrJ46DAWB8UYmHyczIcTiHNrWnLRW6C4LubZU2joZ/kNPuGzwdde/NtslBGQ1
jmFS2nwtw/ipYdrjlH26/EF2W3Egv2KbusrPL/FZk3VJG08U3VqKoTtNu5xUhRxaVQ/CerrtcrXE
2kq/T+k3U5WVzfaWZ2kaDk7ozcLNBW+ADHXVLsBmlynXXVu7Rjm8IX62FgRnmLNYZ7TDNa7DO5L6
fljOepi7CyixJNu4vxRmWBajjOji8x+tC1SGeSmTPvSgmgN65kHh4kn/8+gT1/iRBLIcchetLd2g
FF8Pqn8iE0RNtakfSxw8+iG7pS8DfUNQnThayy9ru+tjKp780PBG2G/1qzLXbCUxQldfb4rplMle
ivdCygLfh2nrFv4n6gGh9ZHO1AAkgKnPjUyP1cydZDwNe2i6NSKEk1rUSt1V8HW7usu151A94VnE
6SJZrxRPXcTaIvaKWpZmU/23t2DCwimaStQwhzOXUEFxUfEXzclOmo8i+g+ZuPLesrbm+J+zQe6h
t7IJ7Jc45dAgNUw3qvZItHM0Spa15wJbM8L9z0hSiCYOWFWc19Mh0VI07vWWjHhkN6WGf6k2eHyQ
s4k94KWdKhrJcQ5ZkFl/bp4pOMJTr4B4r4v3e+XAW8Hfoh6+sSm+8dlm0dWUsxuPCXOq7HacdE8h
mgQkdjeQaLZJbYYHZrF01ZNCG2x+WdBQyDH0u6o/SlCIf4LfHG9jQYC7psZTmIE+Mnf8qAV2MF8l
h2k4dd4/d+d0PqjvLlvcC1u2MSichMuCKoQ644CymvSWWqmfDsadkRjBZTP8Zy6tSwhcResXVW8H
8Czl98nwSem/zNBVZj8i2YCN7BMJSekwLColDJjahhPee1e0RqlZfbi8GsmmieWoGjUv00gmTPZW
P63y+wCaoEoyE717ODCI3qO5wTSJLnKtNZmRp5qKDwMai/6jcscZkU0vor4agGNfquC0S2/N0PhM
cfxZDF3Rv2JQaCbKPAwxWN0aV6UBpv48TjLAvCXy6F0MSjkXWZJXHmQn/O5mbgwLrtGsMYptJr7Y
ii7RkDqtHbm2rE9qz4gNuiUdX98wVDEN76euzierBwmlDc2txikpBilxw///+8XWCnfODY5XRZIk
nYkcop1/6MpDlhyyapbY2IVXSFMZIDwHxFJRKoORtsBVA0sJ3w9+9SXGOGjs9U7+kwsHYYIjkAK6
vhO8W4vCsmoaKapm4eaqDOgBG5+Sc+bWfhVjWi0DJ5vsTsY/uIgVW3P8W252UV/KaSYGUDbUbgZ0
Z8SmU8Q/ICoMHitQEIySSonMnAC5fbvMJslxoxnJj7E6gojayZe7tP08YhhApvy474evH0+IMm0F
CK4QeXZLmqBDfnWocpPLGuV3hwy3OyiEVM0Ks1F42cTQ0cWOwWiUzNHsHXroukGQtT+bk+7ULpNc
pncxa2tXAN+sn+dpzVCi1O5GbwZ/H/Oia+2scj2r4E2lu401EYWVaZnqOke0NTGIhs1zDVUmTB98
Mnzlc3Oqz4r3pknKrUmhXKAlIDaebcQemCNPmd/cZDf8yTm759tpe5jpuAwou49/tkapzggmVjSR
aKif86XujRb1iWdzceLUUW/AGA3qheQ0rm4GKrQ72Sz2rotuTHI02ITfmK9WoSYIv76eTqTU72e6
PGVJebq8NJkZIRkNaTQmLdeMD9ebMrsjoJhRlLeInW+3T0Au0iejpg9Ip3qG+vz10p5mGaHovtNv
9kuAq4agvbzg6GjezJ3/wjgchEFsBIv3nwrz3Md+g8eNPQGvqt4qURyBS6Sn6rYOikMIKavFG2/e
VuHbbp+AVnWkjVZYwxWG5EPXBzX6OReZEAPHhEvLEbCq01ldG9rLJZjvXXHQDnpAj7JOJelnErCp
baq8mlasJXqeX2hTFT/+AKpcP/cVT3a1lzi3OOHQ6CVdR7QBurZ9l9TvB3ZMZKoMMmgQRxtCY6Dd
QnFpXO/Yw+qt4P5FjRRU4Sfilw+R9xa1XDTV4laMQpNKmODnba5BEgn3E7fDiFJK28PaFXd92EoS
392t25gR3DtkCklV7g+phZ7vpnVI+IHKnG7vlrBdi+DYdBmpNbAaxR79KenO+ehdBrfdbHprQPBq
ZUHdjwz4OCMalMNzAg78uvKGYPC6e9XBO5bPPqNxXlaS3+1I2NoVvLyMrVBfVTye5df1qTqPVzO6
XEHM6soLSvsO+PqlRCe3exXsi7xiNpzXj7prQusH10hXazFOBpYeT9bgyD/Kb0ixsSccvrraVahA
2qFrmye9vm26CtNPNSbJgmz4fvn7SZxQHOuB5GPRVCNMrTR10v7EQKxEeknX634mv1mQcAR2dLTH
tVBsF4qBWvEuGbR1OERsnmtnnlX9nQkVMstj5Tp2TqrE9vdkqEnuayxa5mNnNpgWrKoU1Ad1abxL
TD17uLwLu5nx5u8TTk+wSrWlVaJfIB2W4WasQKBOlUm9XZl51w9EDcJKnfzKKmSUO7tnAuBRMzVe
ghO7Iokdhp3OuxbD9lozv8/Ww8J+2KWvhIGp3rbk8fI6d9FgY07IeOa2GjU1RxVbMb8O8bdCxm+2
602WjTI2Q5n3N2rrQc/KMkz5Po4DxgKz7EZj6zVShjdli6+GxNeyhmpdGpsv6ekY+7qvHUdQOgbk
UICmK/OKzH3bsboxKQRlbyRwBB17R294TsyHFez36GpBU4IClHvDh9oYEz5U1Ch5XbQIS6O3nbgh
Tjm7f2dBCEkWRngDWmDBam6M9FGTPZjw0+s3DNusQAipDDXJKV6wXc1ybMAvpi69C7Xswnq6vI5d
l2OmwQhDqeA39ucxqYYCCoO4suudozVPY2uBvF0yHCYzIhzVbWXZug4KaFdLPzeZr0yflUpiYv+Q
4aVWA5dm/Tee0q7XbdNOAQX6wxxwfQMUyd3s2kTGi34Qaa1jd0kbc4KHKVpH1LJClpiFWE9QFpGT
y5TMd3zgJYPSLUvV8eojJh/MBOc40/EkbGQOni9GLfFM9H91//9y/y92hBxkHMppVAz4WtIFZv4u
TyW/v3d+/WJASDbsis0LifD9zZs18tF5tXq8hY16Y+ibd+Rsgr7hDazzW5si8YDdWGM5aGg6aVEP
sqvjyOnAM8nJvOMFvxgRQI0tgxanChYGzcceapn1tyYJLgeoxAlEooGRRbTKFZz9LANnVnWFq6qT
GO9C2RTqXiaKtRDLJKYFyQjxzSJUyzYLE2Rp5HENVk/FEABeujGqYT6OfsQnUQ6r7f6HgjKHSgHq
fjEsoMNIxsgo+BQ5u9Hwmlodwu+2FYwuZpZRRzYtJ9L8y3u6Bxa/mBQiqywbZik2qms2SFFBPR4H
yaFJDlwBgQ9vkHtkVn9pUggyWreZYY94kSx+Yn79YwxxxsLV78kBBWbsbiDr4fxD0L1+TyHodGvt
MkobzOlBQaw/8U7f4r3tvzTDetMHXXpz3smOtpsqltmMtS2TJsKFrDNUx2IfNFMSCnvlyl8sCOFW
hw1J9QitHgvnt8HLZObEHgWPe/uFS1sSl1e1peXD/SDHA69tGqoJdn/476bO1YB0ppgswHB6msFz
g0mBoL8iqMg6zOH8mPFN80HWd7K/l682heNfyZZ2zBju0E3VOeYwXJWZ7FD+g4O82uDr3qxrXAgr
UF1G3L3PT+VTf+I+2V/pT1b9IjKXBYkmyZr+EHivNoVYn+plJehqhM3PEG9sT8YRHXRO922CkmOQ
+/a99E1iH11eLQqhDmGQweo4rOGFHnkByE097V3umM7qg9RRGgR7F2v46Ks9Ic5LcJ39c9nt/PBQ
AFlWywkfNXAHLMe+/Nv9FIK8WHNSWnzuckkh68RbUbC1owsKGu3lAX06yppSZZ9QHICzRrVRJhNw
3Xq8DZa/FuRfOTEhNhQj1YuMCWmvILfdUfGSF5M2w7UaJ6B6MDGngyPJpV5x4qMK8krmTu3gF2NC
XjdMlhmbNU50GjbOUGSeXZKAKPd19L2SjcTvH+3/uoouAEu02FE0GAhAtC1htPSzquIS1j7kg+Th
SgIm4gAcJOdojD7qELN97jSdh0GS3+3cwn/ZMwFIMhA5tksMJ6RGjRG+GwNEojnGStf7ab2uWqhW
vqFF9heLAoyYuIjTZEX7qq3+1IqgAk3HG4QVfjEh4EaVqkkY8gSf0NXTS3Zo6lV2nsk2TsCKqu+a
Ju2QE0Q/MYbmEW89asf20Sic+EP3cfEM8L5OV90dBEowZCrJSCTHmtjQnmtNPuUUns50PHEbH8ZU
d5Y3dFlsd1FsYQ9xR2bLimYyxnBo3xOZ7pNkEeLMW57R0bShUOGa7bucHvXi00KOlzM3mQkBEWqz
SYxOh3czBfTN2ikm6PaXjejLDmOxiwPPygRVNHwNHcWR0mt+2JFTX41u+UXz4zNbneROlthIYEFU
0GNhNhYgioJJ0G6dmjWdnCYu3phr/4tyRECHKbdY0fPnhzHg50UKTmNmuIY/ePzat8rYWGWrEqAh
GtWYtbgxuUnzvcMbdm0//50/CMCQghotr0J+/i2Bqfwg63GMv182IVuDgAuGaTFt4vdl9Eq6Bpse
GUskZ4LMq4XEIW9QtjYVBCbafdvhypxbcJZ3kvREcphS9dcMsx+jqWlUsBq14Zd+SRyzqZ16Psz9
dRRK+v//cDf4181EnRpwn6PKoNYoyGkO+rl81QdtnYMoQra3OOpHV/XUY1d5l7/UvlkN3GOaYTN0
GAv7WKPSbsQdEnUzc4zBYQcUUx0+ABXHboOOUNxh0c3oyt5vuBf/dmd+NSvetVAetOc65bl7cmqj
+wYP/j3G9kfl5+X17Xrixo5w42JDYStVSVCCGg4V+5kMsuxu1w83BgR0pZPRhSD/Q52zSR3SHEIM
7jTky+VVyIwIidbIqrJMNBhBNzCzfLW5MWWnhMwRRFGPtZn0WWl4W3PjrR9nz0a7MVg1FH8+R7Hf
Pte3vBtPdsuXrYz/++YO1zTJguFC9BTUFQ7Y0tOU1Mu1j5e3bzdN2XwjAVKNsbBytJoifwzYmcvC
DYECQXBZP8kuWmzMCMBqz/rKqAqfNvqDkj8s1numBX3pq5EhSX1kCxLwNV+oGRo5zgjLvhvShyY/
N9ktBv8ttCLZtcNkfIz7V5jN0gSUSJs0ZxXPkMndGsyn9ZiB9kr/yIUgIum4lSRmRTmPtE3bLK3h
ieXYu/nIUGU1JLAncTtTgIVpbYdpprjG4xmkc7KI9k4RRSDm60ko+VYSpBN1PNJa6VplxAu8Mj6C
jbwkltOOuaNrf4cRonjHoEUhJPVw5k4NKE4HpzC/zsO7y4Ek+zL83zfRWpBRsZSUJ3nrAhKrKGjq
02UL+3nkq6eJgzZkUMdc72rOYRUepgOvB2i3HdoJTGiaJ3hqlwnEyb6PAA60SmattZEO6f11vfZO
TA5kuU/GQLIw7lIXTjxTQIc5iTslz6Gkl3JxygJsO8td/jz7FR53ZKfrfo1js4sCQOjhHK0Zw7HH
KWM076UK7hk3XEYF4txu8uHy4mThJMBDN49NN+iI2DxSXVQbnUnTPFJJvE9iRXz0nWilj6oGK31e
Q+M8c5OWuYNF/L9ajKi8AQesBiXHYVtoZ3O4y02Isxwvm9gvsr1+H1F9o5shcsdqXJxH/aelT26X
PyrsifY3Vv5BC6/y8EOt3E9SH+Sf/YIPis3hRj5F9lShW+tFKOk6wyRW+GQcOYn8CPKM4VR47WH6
mr6XXdUkQSYKc9ShYWRRgWO+X9JjQq7CvjmtRtDrj2/ZWF0F1b5BDdsQe7eqqerTJE1nrBD8GWjV
WY/h9RJwoiRZ6rJ7CGOIgGiEmOZvA/VNbEEsvMHAK0tDp8uukMkutt9oj2r0RQ3f96nshrCLIK8G
xVpEEYaGYrAIEHgd3+s+Wq2ui9MAcZ3Yf1vVeWNLOCCjxk7tmOsU9R+j2/AwYCwsvB5d00nfGf+B
Xm33YNmY0389WKI+nct6NTnD3+OsPg2you8udGx+X0igI33JKloNAN+l8taqd0lngaRbl5z1u/G1
MSOcj9TIQzIM2LUaY1OLfpXROzsLhiV113GAwumzxNtl28aXvTmPm3Yy6sSCPfAlg1uFfOxReonO
0ydd8+g3tKYc5MLAu1sJeWXIJkDWG4M0v9qcQ5JMSxHhvBzfz7rmK9Z9GE2SjdxPODdWhAMsL/Qk
sqo+BO/p6JX3PGlfb5OTcsAE0p2Mm24XnTbGhOMrS4HFES8kGQqmf4qbJLmfjG/18nT5c+3vnIFh
QdyzyW8cD8ucEWrxEem8fljptaI0TqZ4l238YeMYVCbAjqBB7frXz0PAxlk2UYSm6WvzkKEcGx2S
04riQesmngwmdv3PNPCmqKvowDGFjeu02YxKzuibLIpjr6EzG5FkQRIT4qEfgQK8WicQIhWgySyM
r1XiX96x3ZhlNkbPVF3HFJoQQyG0h0erQFYxdMEUXi3M7Y3nqr+r4AGtJEffz8s2xrgnbgI2LswR
qhiotizn6lbzhpvYaz+od5zeaVGd6SgbOds3iHdfgtFrlYCg7VeD9oo3+7kjtmvdlVDmDMgxxHMz
CX3rsEJRb7qS6llyB/stx9hYFKA8bayVVBFPbb7RxUluuQxXBkW9IQ+I+1+SXQ44lwwKHh9XpWmM
oCV07fKuSO6K6kAw2ZTZh8SQ1Bz3LyebtXFn3Xy+loR5Zan/m110bRAe6iDy269d0A3g7fkv73l7
2KSB0BSDMbaGeUXBPbWxUbV65bUL6xj231HjNvTanafT5SjYxY2tHcEzlZrNac3HSfVD/rTcrk6I
UTtQqlROiiYWWe60F9VoRLA0MBDYaHcT3NIAX/DM+HmsTcpdFhkntXlLB8LWhOCHDVk6tezwaKj0
x27+sGQSZ9hDc01HmxGwFsegqFYQ5nFZZSGuCXqKIcGraZjRgSMrz+5+/Y0RweGMKR1K6EVin4px
cbRa+xlWqZfSzpPyce+uh6gMXIUqliSWRHRrmvAgiVp3mDlDdsQV9TyfON84uVEKtAh6XLcP/XuS
UbpdTyCUEPi4boBO4deQWqpstKeXBzCoIlUnS/bSKvl9MWlupy6zWGJObtyUV1MSBmiTOV6Ond2P
9LoE8Q0PdXW7H2gDT8hWt8pvFYhW9E2COqas7rcfpWikNHHh4FOxQvK16EbbWhmwTj3o5wT0b7Zv
u5yKGJ9G2iK6e3ggSP+1JiRhdtxmGaAHvEetE34ubok3H+MevGjEQHNGFShe8fXyVkoXKLhDW2V1
RGrAnXpe8fIQhKdv9LF44gPZ9fu39HTjbfD/FqiJ2gvjsLIkZG2I2+KMMXCoL/jJYT7rKDVFgcxN
9j3x1ZiAecQMSci4REY0Uy+pSicpP1/evX1HfLUgQN6KPDZtaoaZSVDIjJ+gKu3282kwZbpiu1BB
qUmYqYI/X8wxk7lciqzBtikYiFC1xgm160429rW7mI0RAfriyhzsIsV21dGXOg0a4x2dDoZsBHvf
xzdmhPN1zm2MR/Udb44bCQpzJZc7flrueGf/8ijX1JMti//7JoXI6VSPZcxT5vkEwn43L24ncPzY
MnZBmR0BKdq5zvqhw7pm7UepeJH9LgN3KaklLrebEmFG819fEDBCoR1tM2uBL4Cw/FQHldsfYxZo
t+QcueNhOdJbXXUv+/mu/xmaoamGoVmGeO0IAYMz2DeB6dWnjj0rUHklkmNJYkK8dhSsTVqbkwgl
1Y9WuYpx+ejRrflX6xArjeOUQ0O0hhENY5Ph91R1U5mgh2wdAiRY8aKwqbEnlza6O6+d36mxM75F
olbH9/i/LyIWFqc4rpKqQz9ThkstnUZQ4Lz/u70S4CCxhjSMNfT4F9HNYl1DMruPJOf4/l5hkESH
pislotbKYBip1a8omsdV5BrJO603PUx/vmUdr0bE+NfKIVkJTvAYbf3LMrozOdudpK1/txde4zMx
/7sUIfqrikGuuqpst7QhrmKeOwdS6gMyejPymINmTjzqT72DtiP/8vL28WBjWcCDxmibpTeRsdKD
njts8jg5Ix7WnLLw7Nxb3RfO+t67bFb26YS0oa6I1Vk6kv25O7PJt+mVFv//x3V1jOkxjYHbUEf1
61fg7gdTm0iWI8urv1HrIwZOnKZ4uryMXdDe2BCcvFCt9X9Iu67euJGl+4sIkM38yjBJI8lKtuwX
wutdM+fMX/+dlu/nodv01EKLuw8XMDClalZXVzwHINeD7ebpIUmfE+tuAVJM9/26FP4rYsKsGEDc
AUYaKuVvzYnVE7RkZjXEMsI6LT7mts/ix3f8Pkf+YCg4YLGRf6zV79d4EcawHG23lqU9s8KDTeKR
b6oALFvZYKAYN97IhVYiljZMsDGKUtqEkTY+S696mImonPAcfTQf8g8dKhtUU23TxlYyBcvOsAHG
ugTeelEfyzZ1OiY7lUxYGaWYYMj5wkamKnAPRvVhwuZcRfi4TQu7KCEOP0soQLa1htAtLP+ZU3+c
QbxkfEg6mXjaFD4a9ZuR8S9jMQVlSF24LpG+WLm0IM6JjsFe86dDcOjP761HMxneWsYEE89ff7W2
Uamqcglgzc20S1QnNM5Vtbtu0FtffiVC3P+WTMvq9AQJns2SL3JWApU9nHaFAtj564K2vj4SEhU4
wPifItYUljIoQr3UR9dgN1V26huihbSpyOr3ufzVtdGrpYmDDv1GOffy4tEI911MzFJvimAyU2WZ
T5OJ+bzKAssI0BFDp+VOAaC1vG/fVeNmFxliTp9IVhsMBmTwNiZHk0cN7qby2Y6D5JMFTR4iiZYM
UFuk3FBJ/Q3vMVZyqVDVElnw/0ipj/ridPwpU7CvIx2NwrtuBZs5yVqi4Gm0fqqZZWrjG0Ef9p5q
R492fEOBl2DSwkH+SJV/+E9eU1K4RVEUgHTVwOuGRr6bBLteah1JT9wJCPPSnV3oRAi/aek/DxXG
8qslRmFZyVKHK6U0h6Z+6hhh6cQZqiLKKUreI8tVdURep4KVAkEIptSPGBhozwyDlNjzIF69bcP/
fzNBM+FXjYymM4ELivnNIDxK6T8zUONzspy/aYvwdSpwVDk2Cf8jVhd4Vid7nOMCln9qjt0T53cb
3ORrjca95FGIiZvFGFzkn9L4Y7KWtkRtUdopijGA0HordRtHowPB8OKzQ+gthOvYepvW4oSgtdOB
8DvCQbmDvR/L3QhCXsMZ2Kfrt2vT8lZKCZerNsqy6LUc17nDZmaA5Q7Ki2/GwGtFhMs0V4GkJbxn
BaiAk+Ynn5WbyIs+RV9lDCKAU0lzqEbc5nPLMO/AEG4xWxZBb62pyICWh4E2GeP3uR8cw6O912Dm
7zPBlSTBKCJ0hvvawiggexjRUFIwCmi61r2KnIJGQtn8WCthgklYVt/lyxwDzZB9jJKnYX5HuLU+
NsEYJC2KRqD8YGiO01jbEYxhf93cNi8RvIGBXXvAVptiXR0IlEmlBEhckzNneVAO2Jlt0VkZvfLf
bNTxExEd+Vqc4IZUNSjV0UD7bSpUdyy8Nv6QDbnTNrcVVT6lRAkhnpIriIl7HF5hDH5uyI5ifh6T
xI3aBkwJx+vnuGUJa734v698Ubo0ypyNI29PPA3N40ytqVO/L3jWHCPctV6hbz5JXzv5c0LNamw9
D+u/X7g2GgZLNS1FxmKl1q7BcHXYm/ejshDvKiVGuDDzYMfyyLkXQn1wstpvAbtRWpQToKQI1yYB
W0WoFEPgttadARDT7kWj+PwoEYIPTQspnONkQkUpHIAM9D0p1DML3lPJXn0Vscyn9BKWSDg8/hS9
6KlbGwfZJhzAVmS1FiGU/ZUBwEXRAEU0+TlJH20+HWS6ubbXlWd1JNf0tyIEVbZ13vLn1R/BALRy
1lupzCc3OttPfHCruykabAtzCthsT81VbQ4yrsUJlpBrkdUmJhz0fLJO+o11VPfmPnQTJ/JrIqTb
toiLZoJFRI0tF4mJhoCs3fSxCxhsp+s/X/cym2HjRR/EWL+6mTGrbAkNa8zYlQ7b8/5+5AFzQHGA
IO7Pzky/3Nc/GLLYXyWa5TyagNEDEMtHjh6xHNTHCZkFWGBu6MHgbS/3/2eoi0Fq0Vi2NAc96oJZ
fJJ77bYMqHmaPzx4FxnCs6DnkmIuE56FqfYKFGZ4D3lWgTZgPvTHjhzD3Kx1rj+Z8DIkHaq5ZYFo
q56xnjAnR8xxo2+o32ZfB92ZQOf0dfK1A73DRGrKLXb1JsWJsgyBCsgebR8ezJvSTQHYw0lo5MN4
oEDhrps/gBx+FdaXLF6GKZvcpryXylMzvLTmw3Xr337QL19O8B1pAxpDOweW0qzET/Wk+l0/eGX1
2sbLcQ5n77o0SiHBdfR5MhfoHWFQaIlcuT8Dm8zrY+JCb+UUa+MQnIaRqX2TzZi6TzsAfJf+1GOn
bcp8uSAiSUKbtwB9ZQvp0E2dHWCMLOjVc6S0R4ClviCrJpwgcYHF2u3QyqaW86mWsca+XhY7KcU8
QUkQAsi5ZLWizjACuTrbyREEutc/+2aqsvokby54dVJ5oc8YloCAlBlHvPPO3M6HUTM+D4Z8LAJA
ibeVW6mh1yhsd1029ZEEV6ENhT1qPXZxzOI+Gz6W/Z5sHFLHx/+ElXZjIifVUMIOwir6UEiL06Tz
y3UtqEfqzSOuZMRKpID2Botmyn2PF+mbBmT04SBNzvyN7ZoTPepO3CKx3G6qQVUlMpSqFNDhDY9R
Y3lGBJQV6gORqglOYUmTqFxMSFKeZvDo5j7QFzRUdY+GgyGXQ0hDulA2IXgIDs2YtxPw9UL5c50a
TpUqfhkQbmg7CPzpWcWyu5HaS9q1cN5688rK27G8sdNXOX6Zul3eUVjQxNcSh+uivi+qvkdMNhrp
Q1xhb1jSPsYBRsFBHH3dFInDY4KzqMNF0ktM0LpN8hJXZ/x/p6IYDTbLKSuHIcKM5EUWacOEngiI
V63U4SzzNQpfyiNQ5bQnvtwR+dSAIqWY4CmmTEmKTkegZJSNl0+n2c6cOCBSA+pD8T9idY+bkoEM
kC80WdL0OZuxBmTkd0NS3Ui1THg+KlYRWbY7JZiDKUaBaDz9AKFB2n74AUJT7KlYhZQmRBKRJJcA
rUdTpjiPvurxLb4uB2Azh5tC6ZWCAiHlCW4D+1RFgU4Un3bBCrvmY+vneXnUELXrbndLGQflpcQm
h5kbVZ6rSLIKaVcd0wMWpffsg/kFc3E8z4r8wL9+zyiJYssjt/uGGQ3KOq22a858zQMMuiC2zRws
sfzo51NaEtGgONZYjPPQdjE6eMiPncn4Eldf4vrzYn/tVCIk2LxsCpoAioq2DsA8f70Hap0G8iIj
BeKcJdqxHm+6moLX3EyzFENTMWKq27+xzIx10BRLIWNbSz4Vxx/bU8UBLDMAwdjFu/d9sJU8wYG0
mVbNKmemiDCEd2Y+uEt2SA9Kx7h/2/n0KInbh3hRUDhEM8gk1nS8zmB/0NqdZmVOFB2um+FmcLNS
iju0lcMKAyCWMwkVDFtR7vSm8sJo9K6L2K4orGQIrmOWyzzXCsRomAD1OJlH7oaoKahAxqPA6yl1
RK9RSBGHvuAPi+lqiGdsg2hpbDumlTZCdGFWCzNCLkK77U0PcwqHfB+fhxnNSs4ORu21b/uJizwR
sYSNXRpaGsqknCfkLfd25aOy54u/nMFmIuIawuhE0JJgMPWxlXGrihY4xe0RQa8/hERqtR0ArJQS
ogwVrIyFJiGgkW7ayFVeecs32dnucEpGj7t4GtSTMA2Re6iXNB2tNlhhwpRz1cQ7NtVE7LT5+q+0
4n/C6jJZQRXWVYAiKusXZwnu+8BwjfrB0r8QN4oSJHgGuZ8qdYkgaH6QMedcAcZI9QDx8mi6/Q5s
JME3zgzRU/My1BEKzkLO4jixGA9DlfnZ7OKbMaXg0ynzE3zFiG3fCVx1+ErdaxAcpuXenPbXT486
PMFHDMWg1l2Hur2GacDI3Odx7ibAhyuyv64LonQRPEVjSUxKGLAV5rTzjM70y7LcqRk1F0yIEYF3
5NxQliCGYRftq2KciupjSVE/bULJqBfL1oWSJoaKZiyPogLY+rKruYpTs1277w79a/Qoe4mT3w+a
p//9n85PF5wE0N80KzIQRGTFZ1Ba53j/ApsokBHGIA41TYsZKHOPm6RZ7mQ+axMYZx8DuSSaOJQX
F7F4JC2M9KTHW95lmG1DDXqn3oWS0/mK27nN3vZCwviod0oXfMQgVYYGODWE6ajZcv8K5B+gcP7g
sKS6BtQxCp6h1fNpKjFWg7xH+tgs5aFXi33Z27tyKYi4j3BCuuAhwIXwv37YLD+P4TGOvl63OvJT
Cf7Bno1CX1JkwMZtEwMQtt1HXom5pNoz3sCYi31b/LcoTBc8RRqmapaloL2O0i9L/KkzKPPjV+W3
HvLl/ooAPFEfdlJdReghHXkyNR3YkRMvvbEiulSuSHwhsT+uxXKDEgyeCa36UIbfpOA78YW4t7mm
jeAYrKQxUNdGJM5ppDgWCva8U2dE2J/uRurR+4M92NigQ8vfNMR2jq5MLFVrBGB8Nk3BShE2fA8x
gBP46rpNzm1x+/1duYs4QblgTKO+4m3SPgDsyqD1f5kAblMlTEwokpNoIZGqcdu6Jk9o7ozKFBol
Qwag7TlHQbrX9wr2iKnRgk2jQJIm2wxIHiA+wJ+xio3A1TtIS4zeQDz3jpl+t95V5cYUN6ZlFBPb
h4JfaO02rhITBYosSA4gzNqFse1dN7xtHS4iBM8wBFEgqSVCf4zyoUyvuopKhZCbj/lKC+GYFCNT
tLIMbFdNByeZPtrq4IwGET9umthFiJhSqK0SzamGiX4FtQcj+MC6z3o337DaD1qqdEnJEiKHRQ3D
LubbA0H31SycUimcZWK9Uy3tYxSy93whjAZaChh4GLKIX61sKO1sXix0Dovgvk53MqMc6aYJrASI
D50xyWVhg2QlOhdHxUsUZ8DssBfsuu8jOPNC/OcpFKb25uu6EiqYdoqLYw8NtAricBdOX227PWgN
/nt6h32v5Aj2nefTaOkdt4twuimm8jZLTOe6iO1iAOB1FFMxsFwkLl3M+P1eGxEUD9i152DksYRZ
hh+jUw0VGm93plbS+OdceR1rCOrQTBEbDzvj1O/z/bfW+zdAgdtf6KKVYHftpERWKIcYwm/+Ciwf
gFm+3B5joFtfP75t87vIEcyv4kv2ysjgHuz7MfX198DBqavzEixNqepesideDqpuh+whzIngbfsx
XQkQTAxbJNacDhKwnHYZNpwP9W130H31YfCNXe5lL1QsQgoUHGoXLokyxxoWcKK3iZbuCRvBrgRa
BuxY57vgUSEKRJsO76KhyPKSTFNXKDzrG7vupZX6nWl0N3PR+7mcnuciJBbDCIsQ4UBSK4qsjCNh
ttXHJj5mNmFxfzhAuFKgYgFKQCwIhUlu9nELfZSnzsvvJOyd5fviMH/jHKH0ivpmOMLrP/8TJ4Q/
oa4NUZZCXHKMgTPSHDo/OsgHio5r+ytdxKi/OgZbVsq6npD3VVYXu3nAnivTfBmH7qmwtdMUEWnm
9le6iBP80FCEZiFLGFqY0i91+RxQs3XU7wv+RwLtdFC0GHICnkRRPcUDYQXb/u3y9wt+ByA7Yz5z
eNKmS1Hdeg2xlKNPKQaflefrHu4PLvsiSnBBrcEkVr4Nkby57OGA4XvQQFYuVSveDLVWlia4Ii3C
QGLHdQpRly5PFbsd2NN1ZSgRgvMxs3go4xkjqHnPXFOD3wlCd4nJZ24zIbqoIpaAzKpAh3hAcI09
IJfTWcancJ8e+VoEBRxLWJpYCRqMLp6i2sBLZz/VUu6Y5KYrpYzoARamF4mBQ2sUzzjlPurCvlV7
g8+AVkyO2fNf+y39WR2d4AjUcqzSypI5gCIHjOBI2dZR8+Rd4Rfg0bluD9Th8X9fhSORmqj1xNHk
Mq1zZvWcZ1T+sF2pW+kjeII+KBs54CztiebzJcpyj7pj7XAmKX0/WcBA4KVhqtq0qZjGweMAHGbi
uH5VLF6SVG046UsTnIbmaYkP1w9u8yJdfl+cxZoHOc71Gt3gEiuheuBo5ZciO16XsX10KyFCqpLa
atyCvBRPqS/ZTnAyUL3/HOzMW3knnWSAITwArdY3iZCIOLq3Ot7KJiSWxsvU4IPl/dc++AK07Otq
bT6oK60EA++isg1Cia+uYKSRA3eNOzScyfz+bWbjt4u0kiPYdmDkzLIGlM1AJA5GQBewhX4hA4kZ
oOO4zP3LcGOcf/Tvs4e4cCSDU/tKjoKFLuK1oqxFuAP1WACInidpOWKi/q4YX6L3jTWt1BVeRGia
yGH8Fsh2Z3OAkmAsPVR+DpD1HORp4W6g3DyllvAyMsASTeXMk9souJkszG5VieXIS0UgZWyXjle6
CS+jYmeLptn4lNGxNByG2Qv1cXDt2/hZhgtmZE646YNX8gTvUaf5opdY78PANCBe/XZfukXnyPdG
6Qz7/tC+a8bpIk+c3cqkuI3TXrfcKmle4jF306TALIvKqDbntmIcuBEzEEh5xS8WgzO1LADZ0tiO
uuOE93J/jM/yLgSyHKp7AbloSkkUPt2Q5CVgbIF4wRltebGydAenxxAhxz+ioHY2g2jtop7w3ZJo
1Ou+Rdab67vJepgD1VGHW8P+NKbP153YZvx5kSQmVZk06wuboVbOet9W3Rzew8pVt09frwva9sY/
VRLTqWmslc7KMSKTZMDHZRG4qvvddRFb11jD3jEWSzVAT4hYS2VTADtZ4ntDuifbk6O0OyulSkab
M/QattNMZii6YYlVa9ZVZSA3UAQsIMEtnxxo3eGmx5xdtOuczEkDTLX/i9n9LQNcy+X/vnrOrNZu
xswwUb52OYGUAgKpdB+7OsY95hsqett629bChLetxZhnGRpwHFJxv6iHoX0Y1dHpgLXd3NXqSzG/
wzrW8oQ3rs56W+u4dVT2Q4nFAINIEzc971qA8HKFUdor2ggBnSc3jo4ea/iCfVbX4sQM5JtNHZ/w
hs3gbLfH3uIb1XyviLNo1NjnoFg0NksIa60ENxhJujrYHDmC01UOH2o3/JK7QK75Zu26f/oDhViz
5SyApIe5M92y9d84y82W5YtmW6jRav6o7plxWLodVeYhhIh7ZkvbT4BhQ93FKD7mxV/TfCykOxLA
iLtrMahaqSLiSeWtEfTgLsWgR/YPBnNcrR8cQ/7eaZYzlH44/3XdNW0m32t5wu1Vc2WewxFadeys
D0DIkjtHKb5Dr2H6tIyHJnsqdNu5LnXbIf78XmJJWG/bVJZKdG4C+bkOHwojcVMKpOkPN+siRLi6
crDMLXAseHCvvzIklUjCTCc/KsCRrz+9g8Ocrc9RuMfqME/gEcJ3S6tvU+wrau5mycfrx7b1VK1l
CLc37Rtr0iZk4tG4X9rzkhBhIPVZhFurJlGishE6YAjRYexuZJEzvadCslZCiFfksBnUqYJrMLHc
HFaPbf2q1/9cPyhKESFMUefFHMBmF7hqcV9k913+vVVfrosgvoUYnzS2rUexBpfTtaPTZrljUNy4
hCcQA5MhwfiaxoB6OpfyWe+MV0VqXcMOcWliMHWaLmuz3XWlCBcn8nxnuSxrgYIrY1l3fX9Uk3u1
O0/qp+tSNr+OwgxN04FtDmSKXwOG3sZcQtrBt1ntOcEwYJYdl/dMYmkrGYKVlR2Ly3RCUGKUqdN0
z2ZoOHl/uK7Ipg2shAhmZuZsBrMkjktXzmw8FCERHPCD+O0tuPy+2LWtuyWf+gK/Hy0KtusAxaZ+
KJtbtBTcmvnXdaFkCaUQ2FMeanzmYR6j5ckqPyzTeR4HkBIUYJ50QQsb769L3LTvlXbCy8NiqzTq
Gpe0Yt8D+6zUn/K2dHQwvDOQQLafrkvbbEOuLEKcBgXTSFC1BqwuY+OnqFHcekp3tvXFCjK3TAzP
6th+tspzb+NjdsVIPHmkfOE5CidJ0VMN8nGhUbEFz/WpuslRsU131JY19S35BVxF5EZozlEY4mRT
TXYK+wD8Ngcsv56Z+mFaE6WXTZ+x+ozCozTp5hLKGvoqubYzK0+fO8fEolf3D/H9CK+hcaVXSunA
sZXGN9/00vppjAPMdpjdc2PNL7/xbWtevg0r4lpsR7Ir9QRHUi9SNA09cEqTY3oHUSB+zhzlxIf4
ZIfmTduck16bqeBThhBNFjXBu9J4PJcCRNVf6S1q1WC7G/apl7xQiD2EExM7CeE0jANbgOJUGV8k
7abpLMLyKQGCZ0nbPo8ijt5daP8Uyikl16J4znfFTYpTo4E5oQ7JgIdXKZjOxzcC4aEKtMzv9gPn
re2dkfDLlFGIM6R5Yf/vgtW+HOEyay7nZND9pHb/XY+UOkPBecxpHxt9j7IS8Gz3cZcdyyLyiAtG
HaPgNeQYXgPA6njNnqrj+Iimr2t/tR9mYNzIN5lLlZIolQS/MTKziTGRhMdtuomnk5zsruuzmepe
Lq44NSoDwcYeixJH1sqfFdR2ekv+UmuFN5vxV7XsvMi2KleJTMIfUnoJDgP1GRs3GNN8rfIwTKlj
mP/V+gQXsdh1NptLxT9U/vEH2nV1wIyddj96BZIboyVuMOWUxGFSSambRM0RTU2Y5LsPbRg8dnr2
waFmjoltDs4JQhLTEA5fHCrVTT3OpAGOKWgrrzZsL2OfDfnlupVsv168ZqAriszETLRSU9MekhnF
q/ne7FsnCZmzlGdzotYc/uAzLpKEKxwqbIxkGaNW3WtxzB/f2o5e4y+zo4KBM/LfQ9eG0eifmgnX
OdSjPAeYPErsBi4y84f5cWGaY7GOsI7t73QRJFxkAzuUalggoZMB7jXd9EDFD2si0v6DBV6ECK8/
7+1MigUh4wksXDMQI7E+XAK1TN9jAIZPNdMsWZRtCDcZyOEsa6IeT3H1kGZ/VbGvho0zTglxgPx3
fn+/LroJ93mIBktLUtQ0++pbXGdO1t60LHZq3S+aM9Oo5guhlpi5DuBslroRz+US4ACrZ8usd7p8
mEuiF7LtgH+qJeavuVbHUi7jk6HWeFJuure5HnZDjRlTF0tMWrskyPqcb/f8gBso3jYtqsPk8vW8
2NOJaS/ia1n8GV3FoeM89SwwMHjTV3/H1cmajyPbgd4FGM+naXy+7p62I/nLGQpOQ2471gVvuDiY
Ci7D1wL4pVpxH3ev9UiZISVLcBiZkYysZqCZmqqHsDw3xrdC/tzLd2NGzERQBig4jElTY3PUEMyk
+s4e/7bK0Yv1Y2Nr/vXDIxyTJfiMITJjfeJzeWn6lFZub/yVpN51EaTxCT4CKI5q2iywhtbnqwKp
D6DXFJXuwQ/d6SV8ovofpEDBWbQgwskq3i/oT8vOfMUSJeK02I0HJ3A6l0ZvJA7RFsC02gRgmwba
3m6t7zLMM9mWtyQZ4QEJi7CFFCFs7WQ0GlxhwNWC2GwXmsc+ftSp1WdKFyZcXcWYQzuCow3M3q/1
/hbzmlMU7K7bBL+Tv7lzhg11LKtpFjp+v0qZZtCwBw0Cz3TZR4BaqfbXf3/bBFYCBDVUUzL1kL/s
DPzk3o8AEINmX4zMrY+lV+zJ15f/4jWVBJ+XFqVZaj0wp7td71uzo5/jE89Jp+9h4tAjWtQJCl6P
lXnTZCUiv8Y6JAW3iL+vHyElgBvKyodHY9ZHwQAPxBGYpPDebgkb2G4+rL6R4ONCLDsUeYZHVm98
DnYS+thY4jnpvONDbdQjSCkkuDo9KeRRKhBcznPuK6F2iAuFyGs2h6W0lUqCq2ubKFeiCt2BAugf
Jw395fJWujO8+Aznw3bM+Tf1kE3PsBIquDs5sJM2WTArpQanKDwPXejo5o1kNoQHIg5QrIIoVar+
2PHP7JesmZzKpOb0Np/XiybiGGU5h7nM6aPccbltwptGBvtAb7ogYF9MahaAkiV4iCxPjVaXUAAs
Cw1zDX9X9uDZteGW0nQ3zb13/TZtutWVZoJ3GDJNqgaTv+f2XRlETiEfa6q9tl0+XQnhH3B1Zcs5
tgbOfO2W+hs6zKC4ltdiRtT+zg7UdaKur7hKm4ZRUJQT6C+G3egvHqhrb9JzDZrm1MtcKlOjzk/0
Fe20RHmA8wvSyEmNnQrIon745z0fCRRPFmc7lMV5zckOk1oLgDpezR8s9hm8Io49+tdl/OHYfgoR
hzZ7tY+MVkHxMrP25j2HG+cQD6w9mXsd0wzUSP/2wV3ECS9t3PT/K/zp4WM7HnPrvh6IaH878QRB
yf/O7U3lld2ptjkFXQGVNAC+fv1BVICic4lJLgBAY04dIOrUpMFm5rSSKVwoZldyD55wfKt09Gwt
cRa+ZSZJz1XEfEmNn4awPgP3lAgsqOMUrlgRWIWhMPhaFnxI5rNR3bYzMfpKieD/vjrNMuu0HMRf
cBXsVFqToxtuYn28boXbrvzyxYTrVNVz3XcD3qmltFxtUlxteZfDu0gQXltwIy1GYcEXdemXdt4X
BdrkFFM8dVLCa1sGHRrlFT7GYu5722+wttkSamwflA2EYTBZow0rqFEXppKmyC9dEMA5eVE5jPrc
lARBCdbrUxzxKChZMKCVOtVwvP6t//AsXHQQ4oPK1sN0Ab/hG0UN57bEXK5XHjmvJQWY/Qfv9lOW
WDgJ4dv0PkWnq/FGX/Zj334Mdth5x1KZTfqAP0T5F2mCcxuRn8xGhSA4Aw88ZyDwsLeCLTr4UqCT
ncIdRXlAfCyxjqKlwRgXs464HmByy41CYQBuW/RFIcGrxancVmaOsjWrv6E45MXpjtGk85sBo4rF
fbBaGip2w3/1MJqZLvzUUPaPHOwbRn9HqBQ2LVLkyc1aR73VT8xp9uH9u/YOMdv5U7Lgd/QqTipd
iTlJwPT6Iysz/fQs3S5+7gH4iri9m8e5EifcXrVgU4VDGJFWsL9b1TglDMh1VkJU8Sgx4hWOkkbV
F4ixpdPc6G6Rn5qA6iFvmt5KF+EWZwurpTjBzQrt3J0j2SWNj5AgxvdMa/Wh5qMakvyhrF+MkFiw
J45JjO6BylkWwOWBBulTmH2bkk959nzd11EihKB+sBrM6TGooCWGUzeYOLJPilIRaR4lRbilkwxU
WsZZIGf5cy67ZnKr9u8JAi5fW0TGwbT6mAcYx3ADkCyDHP0YY2fWhm/7b+fFNV3FGsOQR2nSgQ6p
q2/7/lnPvSUmkJy3c+KVKsKdV2S1UUNOgRR/r87F+QeX/OB8k/4xb9lrcpCOjJjR2x7zXokU7n01
DHGv2nCj1m3xvBzTL8NBuWtfzQdjF50M08GxYhL7+lFSt0dwAkreJ5ieQSckQvGnmQ/G9HRdAOG1
RTgceylGozM4W9YoeabRlK4+YptBsz2pGYgTJJQRm5lKUTRAUcU3Wzo3S2+bhnAF23ECZv1tRIgy
mPOEKwSkcm3pYxge38jgKyDs7/le2U9+4QNSnloA2VRH47Cbqs43XARp3dxp0ZzP6B7VicPk79lE
+J3Nb7MSwP+A1T2Ku2hMFV6uD8CdiGC6VdE1kmcv6NIJ6B7dez7PSpxwbQspKHtQISFFmDUPg8L3
gC4h3jRurr+VM1cihFubL7act1oCc06+hN0urnQnr25i9XHEcF34vsGKlTjhxmbKnE7A5cLbozit
zyOD7iDXB3bPKb9O9lGlxuG3LXAlUbivtTRGODmQfv3oSnAAI6Th93wnKPApJLDNF2MlTHi888ya
MXwT4j61tWOkXgscGzCnXXcQhJWLbQh9iM3cDhteTDg3Zu/ky7frArYziYsaYg+iqQsp10sFFBS+
dqp2nOzSxhb6vylqEidmCy95qkRlH8hwEG3x0dQfbUV3VWrJlLIBkYcytkG2VOiwgXD2OQJYuQ/3
2XcrekM3DsmZw+1CCYCeDEvFPjBoI391E4kxdIbE53l4dqTuWrfCxued5vF0JS+cxKcb9Ns50kWm
GNVJSlZiQLpESgF2kMZZPBCFoOCkfmkVyGWIut+D0It0+f+1FOO8TGESeB3x6eS6ceP0xi7RdKEI
L6izFCfacH/Dtg+h16BglYsnm/VD5KVujqXCfX8ugNZF1dL+YC8XzYR3xKjz3ij4VFFyHBeXw2/b
rvUUf8DEwxNNYrMdOa0OUnhV2lYaWpv3eMDtuMv94Vi/wRUOBjD3LIf3SBRsRD1ev+TbXuSio/C2
RJOU6dECT2xXD3r+IaJyMvIQhZdFAy7L1KgIlNTe4QtWoV8dlv1y4qMIkhft/5s6wsMipaGczArD
U6m9KsFzppeE1yX1ER6SwQb9c4+dEAwtD56GmdsQfb/B5RyIdJtx2y1evo7gQYDvh2F9A18nbfV7
IELcRI26U0Nq/mU7gr6YnhgA5s3QlgkvRASTH39FdR9Authf733N8e0Hbaf9FXoPRKZAWJ44zKaC
dLrSTEzQFeXndrprqWlH6veFJ6U1M2McQ8yxZeM+Xe4YNcxDfBtD8A7Fks7BnOHMJBY6w/JX0/5V
jn9fN2dKBtdxFWjWVt0PcmnYbtg/2v33IguczKJaY9RBCS4AMXQY5WDQdjXlIa9flYmILanfFzyA
PhuxLYUIX8P+3ja9VnvP8MzKeIU7b7apzZYOT0PT1kelC90yMB8wuvuhWYqX//Y9hMsftvk4GwpU
WcyDLg1O+ppSU/3UJxeu/JLXGfILmNWQoBOfNSBGtgu8PulI3L/tJOanbxGXN4GFmmdqzLcv0pOJ
kbrGMN3UbDwMVhM+c1OSLmtY+DZ1XbcEA8tLG1BG7YKCGXhOdLYrQmB6Wp+ShGpZbzvnlSTB1CTc
ecvKgQ4RHQtAZy0H0DD7I4h9gbJBTuNu2vVKmGB3eVcmdbsApnIogv2kfw0Xlbg51MEJ5haBkTJM
QrQjShb2qDIALyHLP0pKsueMae8w7ZU2gt2l8pKPJd+ykFJ3mv+ytMPcEp3DTdO+iBAzFmMBhXBu
wiPPlu2Psg/SPr8q3xMBrIQITYIh1tSWZQhHw7lwmuFbRQFnUEYm5ip2HYcFj+vdxX7bTo+8cN96
nW+edDfdkVEoHyf7LTVfKSS8M2mfaZrGoFBx5jjMHfAL8CD/C+I/6vMIj40B5MuuLZAeMfmoAgN1
wrxo//G6lW0HuSttBF9QZLbEbA2p8fhg7PM7Boic5WB51ghsJni5nXxQNW/6j4YnuAXdNhcMmyAG
HdJzEh+NyE+UHaEYDyeufSbBG0yxXIcZTy61vborQIuitncN+DA4alv0TyEd/6M8wTf0YcHqoYJZ
dDtMPYJgc8mdcF/5A2f0PBgN4R4IV2QL7mEOjIhFA8+d20e1PWAG0gP2tLZQo/PX5RgiU6lmFcmQ
RZCTxfu6uwfTgtNEp7JhxJt03dh/A7Se03qO7ACQmLx1MCwNstdTRoJ0XzcKQyQm1cwismWuTXTk
oD7FLvDUu/z870CzqaMTHIWWS9gjrjvkqMrzUvvVkjny4A41Ucy9/uyhn/ZrTMpMyVDbBU1RrXxk
+c4MDv/Jsg0Rvzht68VMFcRz8kOP2iCnWFC/dL7s8aayRN1bfip/vreGSEBq6YlhlSniLf0pRpcX
GWq+H07F9x4AaBhlsT2qXUGdn+AoCkmOxrqFM+qm+s6YWk8HM8b1I6RECL5B1qY8Bf0or+ae69Sr
AqIgvV0Z/OnFDXF0amz7opGAy+EOr8kHjHKegmfDwf7w3++cfL2IEgeoCm0G3QoHMlGynZV8DKXn
62e1XVlaCRAChqgtYpYHiE7V+3H2s+cB6CLY5UphBZa0kxon/8AO1MoE4X7eYoxVYjfr4aSrNrx3
2nHUgl0mfzWj6b/5OLHr0ulTlav/R9qVNcmpM8tfRASI/ZWlt+nZ7RnbL4RXECD2/dfflH3uaY4G
t76wn+3oGqFSVqlUlck78ZvpGY8SkfZiypSltzFHd2wLoty6K459TvqMiZYa1ZCiZYfRIcc4jUKl
amKMts4yt5YZ426/+mhaV7vTwvDRaJIFpdp7be0GEe4Ui7TbUWZKSFNyaiV6ZcDBo/fWI4du9O0F
1PCag2Z6qPX4+YkG+ujJOmr44X+LRpfvyf+u1RI7l2hLwaN6T1G01Sy/opBHqV6m4nOuvF73/G2U
uNgSgWhWuc45t1Xe5Mq5lr2CyH5fQCGN0Dmz+WuzlZ0W59XQJazPv8klLwsQcpKoyY2sR03Ed97n
x+aIMaegO1h0P/iLH/ssmL/Ur9q36x/tN9n/v0bFUpnK8oyaFCU5cOh85bSA6EE6QnEyTD3U1iVZ
13Y537xYE8CpGqqGGQ2P6Z9yVIWhe39wP48fFp+PcedIoq+vbhuWoGJECMHrqahJihdtQt0ZcpoJ
JI1cv3buHWt/3cRvlnSxIZziudHTSq9GxWezh8FFroYLAny8o/9UNO8w9ymdEOJf6e2pupgUTjNR
GNhvlImX6nz+8JPcN4fehYwmCf4Ha9sZxcWacIZTo2+Jw1nnGs5f9iuBcfSQE/ynoPvMb5s/IcU0
zItF4STndVOkxbJgFDRvHC+riIqX/Nw8Ok36J4Lga1PCoWZKRklWY3HEzfeY0fTqyD7qkWzLtrHj
siLhaCs2q5nVKKh8RO2hsaAWRVkgccRNGxaUxR3NtVXLEWywtIyGsdUUf7kvjsO78nE4LNwTi5+j
Gyzz+y/sy3WbfCPeOOLFpFgBGSdUpZUOJhOItZuJ6xVW7blWtavjL7VjyVa46Yk/CRY1W3VVU9is
1q3n3i0xRAbCk8fq2O+THTmaIUXfPvsfhqK2V8f5HH+ZEz6o7syGMS0wB2n6QI39VNU9m5ym/jtY
tCS5zfbm/WvrDQzX09QOC8TYqNPtsgyXhOTb9b3iH+ftXl0sCNBrz6WtVgNkjNEpByJW7UsczQGp
QcdvsucOUyQzy47XTW7C72W/LH6dXEX/ZEgKSkGo53exc0ybIuzr+riMw+G6mc3kZmWGu83ajNYv
S6PPk7+Y4IiJm9DtXhOnfD+M8/frlmQL4ru4slSMNMqrFIUCN1M9DYPc6RKWMjZ2mRH+7ysjFRLp
1NGBFUPy3mboyXksZX3hMl8QID3rta4gXFepHNq7ytUwlEKS+3q8G4v0bsm+TX07S0K/bFUCpjul
XizDDF9Qi7vI8MbkfSUrLcrOkAAPrCVFRhnOa6+rR0tTdm4uK+fIViFAAlLZVFOtGZEpGr0mfxzH
V3sKrjvZdkZx8WfxJUOf29ytuZfZPLxDBDl0jhnIOJY8cPf1bnyVaUjzv/oKNIiMlJnVJdGEG7BP
U+Vdon9MHXYcMrrr1dojVvrcmIk/UTO8vk7Jt7QFdGCu1jZEhUcYeeKpZFdCjIRKXhy2b8MWrnOq
Zhi2QfgfsTpMdmxkmETH0iZlsJ6WJHuq+rm6rRPN9uxl/JCqVvegZd3kt1nxfkCrp2fWyWNCiyac
oe7gzXH54/q6t+Hq8icJh89xTMxk8O0t6auRgVS9qA91Eybk+bqd7dR+tXbhyFFCKnfWBtAmICEg
ofnqoqXv0Aft0Tg4qS9TGZatSzh+Y63OTj4i2e7Vd4r7nimT11mmbyqSQLYZlm1NNS1Nc0xbbHuK
8c6ezRTHvEtS34l3lZXv+SQTaJOwqde/4SakrGzxf1+7D43zpectT316JMmDK3tL3vbPlQHBPytF
c1hXdLh0tefqnOGJLzovtj9/IPeLrwb8nU/GpL+NLyubggN2mBHNuH4ARh95Yw7b18U5v3E8zect
LBbooGQie1KTgiuyZi7JaIBjQN03Z5sTVqPXqQnTO1AgQ13tr5co+CKFGnCmc8Ya5VCd4xt6onsz
dG/HAJ90j7AneXuWuaQQFiZFIalT4qRNnRmw8eu8hDVuLjn7bpKPf+ORjviggBG+tlLqGow41PFo
M3r063UDm7D8r3e8IRlnpIknHSORvq1TbwTtaV891oPsDX37YNkucVTLwmiakI0uo6W7TgGHcNiP
Xv/ajIfrq9jekcvvC8GF0HqZLS7rOKP7LHCss6J+NJIgcX78nR0h9xyaZsEg5wjHNrt0VzE6h8ug
D57ZjIpX6WhZVLPMkKDSdqUINGP///UEWGpKs3MtLA/iCg2KRO/0gxui+4DkqBTxd4U4UM7kICND
lX1TAauKdlBMlqggClkKrzVnH6NIjXWLhhtci0bJGjdzktUSBZDKs6hxmYLA3bWapyutVyTnUX/S
lUCZCs/GoBf9o97BlUkBpPJ2HGqM+eCr0uRDOQ+7slcl+cj24bpsnIBLpmXaeCtB/mg3x6m909GJ
2coeM2RHSwAjzazYkA1YRhtG+wJiQbl+sL7ZaOkjwXyz2KFeedrx+jHYjP2XTyfy2FKWgVRWQWm+
N80ZKg7ziZjWzqHFq8lcSX+UZH0i+0qsqgomZ3Hdazvb66rOY7FkfOk3UfnfbTIE9Cgo08csw/ka
4ifSeHMIEh4oViEBj+dd/vKLCkOWhcu+oQAl/VKQhTg96jdLgY7jO5X6qdIHqKb61zfrN9H4sjwB
PoyUaUqaob6WAOFBtPaTqU6HZOe8a981fvFnTJAr9xCQI23j0a5HpLwEYsTOe5c9SVbEN+TNDWZl
QECLos6L2DGBFtEtZJ7sXXnrhv0up6ibZyAu/MP84vIFBago+mbpihxnrD+5z/yRlTfN2O85XQAL
lKOsDVgCG4YAGw6tXKNniGaFZT1kRZ57xKbvklqqorN9Z1h9SAE8RqeZ+lQHQKnp4R9V8cqj52b2
kjtnNx9kRAiSlYn9/Wwpp6KfeJwu7irNy40PySjBJtmaxI5+XS3Q9w4eat+47TG30O+V0MTYLh/a
lbNpSU6x2NifRa09juDF8/v8B2u+gv06pHFQppKXje0W58tGiS+VS2FWQ+xiUYzt+1D14yfe5rwc
vnYehPWQCfDXgGovww4J+IqTnVrCHHPQ4PhoUX2qVC0cynH3d4dZpGYZnaqyXAL0dZP4W5raO3dR
93g1ChZo73bT4jkUc3Cpc1TB9ZqN6QfNmcO//BsEQGGN2Uwtpy4nj8uOa7Y0h/ZrHxhQowcTgMxD
ObRfgS+RyZbkJR2cCl/VyAP+gIRaT+xNDagveQdZehvfy4aHNt0U5GWqirlCl1gCIlco/qIHExO6
Sv6x7740Mznlyalo8+D6h9w83ys7wncsjS7PEh3323m6T5pHvV88XJGu29hWOFkZEdA47palaitE
zpF1Qal8B7tJpeUeG2vPcR6n5VaFxpkuybNkX1DA5IyBBrUgWFlTViBEejZAr2GTd61MJkv2BQVE
Node07UKdtLBir3aIh9yXNFNlOYkX1FiSCw7Zkmb91POK7QYajXex6cp9roTuUf35ImHUfMje80V
mdXNyH3ZO7H2aMZFFo8Z9k45cGHQ5VUpMaXBH7yJF9+nQ3h9lXxX3py0lTn+56wKOg1I/RxwJOER
P6eeqh6ZjeZJ5cGqbwr7htXP161touXKmpDSTcriFpE9TpAQfzH1wzI+Xf99iQ/a3P5qNYM6krnX
GIIA7kQzi3eTYpxIe0QfyXVD2x1S4FjXIUho2xD1+K8lx62jXtFGfqmoAFBxqFbedOJs1PPBkLFR
b3vixZiwrBpECL3jwuW1tPSS0TPcp3mWbA0/Nm8d4WKD/w2rT9dV/WAoCU9J91yTmktoJgf50J1s
KQL+mbRVZ2jqTf4cjUGcvKjL5OmmJjtF/PNfW42AgJYeaR3j+W8bziE75GDIdUPb/6WHXqueNAHe
9uzL5xPQr0LHhb042CKyb38wJeSt3MOB+mMb5haISg2QZsmaiba9/WJTQMIWU11zlOLsDlXlRdEh
xhiycyjoy3Vf31yaq1m25loaOnaF0pTeTxBjiREaLbxL5NA6pZXkNG06xcqCAEJKW1lZleP+ZQ/Q
SDr17l7XJO69fWBXNoQD6+ptZHVsmDDX9+uKV94WGHcGjbt0MJg71xvnW5kSjmvm1hpTR6BQRrVP
Vqp+aiPj6CTxLfK3U2PmkhrKphuszAknF+wBVvRTCZYUYCqtvEb9mFlhjHGf634g2yXh6CpKodIx
47Ua50jZZ10JJ/L6dybeHNtWz5ICed8wvlrpHooGIICSsT5v+7OpqXgqMQ3dEo4N6TSwJM8oTle2
sqPDGCaJ7OV1E0zBYf2PCTF1MKMh1vBmiQTM0PeZbT9XeNcaNUTxZvbb+THWwbfpxpJC0HYdw3Ww
KBfSgLYoM9WqSckcreCdSVMA8mJMebq42v28haMGakii7bZDXMwJmDflNqV9z6tC1ucWLPXsZOuy
LGwzP1ktSdisIe9GvOghzuZZHzD3KV7uRm035M+KeqPJLgHbN+OLNbFsV7gDqLQauPivl6BkB84h
A+9AKBQekr2sG2+7bL0yJyCrtQxjpTvYL7TKlS9u73P1G0iy7liJ0lNPEDesG3m1ZvsA/LtvYjUv
x2SgAzlulLviG9t6p8uUyLbx7/L7AtSOjeKi+ITEeeRahyDd/GZNd/Oyc2Tp5HZdcvUBBaRNjcic
WYWVGLfWvr0rH+ljo3ru4jXhhGpGT0I3kIoXSNxe5FtzjUxFaxCilTUFWX1UYn+QvSxsQ/rlCwpQ
m2Vm2tc2HKNkrdd3H1Xn1tUfSfThOtzKHEGAW9tUtLk0AFPm8qTSIDb2139fBkhinW5oqYPme964
6Kt++o2F0wHlmGd25MztSShrv5PtjAAW2dTPzOwQ48GwhVQCc9VlJOMMlGyNWKArq7w1Gh4FnVm7
H6zuENf9nRHtkk7GSybzbrFO1xi0qtmExEvXPPVknQoMYpAHiuuncT+F5a7YN7vrGyZbnJCIqUtn
dk6Jk5uS8xI/AN2Dhn2dIFJ33c4m0JqqaWiYFrZcQxShGYdK19oMKZKe+7yDFvJVt+1ugZYUg/SS
tN2fI46Yka3NCTgBPj91cEG05Zc/Kup1vJV8Rx7IcxfquWf6yYn9wQP42iD31NVtqtVyzRx1hMaa
Vkclob46VydWKd5iTy/DIkugtw7y2pyAF3HdTrOdwfHjRH3uoJixdI4ky9wC9bUJASss13XmRkHW
ZJflTh2iU5r1Xp4XZ6VDhMoyS+IiMntCctH3ptWPBEsqK+K5BgbrnK+pY54K2u94lJaYk3qkgB2m
VWiG3cCeCZJyn1+B6d7p/J4Pl++Vhz/pkFh9TpFZtYsx9uvWPAmd7/L4riOfqfNDVx5yIutt3ATh
tSkhyzAm8CbknAiyCTqKieYcU4o2hHY8Xr5VD9HdIhnHlXijSKu6NMlUOMUE5x9zT69zv48/XseP
LaBfL0nIMHp0OmVKg9u2abonS8P7VlmeS0d2wd5E4LUdATeMRFmcnKJaUQWz35313VB4SeAEgz8G
w5MBcjHZo6fMD0UyhaFY9HKgCJmox8HmEaWLoLqxHyFa/j9Mn28B/nqBAnCYY/9POSabbsf8R9fd
jX3t1eqX6/slXZWIHgVdqG0goUmO8w/0O+0ZOHUgBMbbnWgge5SRuYeAHYzZRltSBM6Efczbfd+i
CT+W4KG2dTNZfzoBMMY5SixwI0++dVscIcN4X3vm1znkDQaYne595z6901/IId/LZpQk0ChOGaQN
CnX20E/+5KDjug2W+as+Pdn1t9iU3Cg3TzLofTGJ5rquJQpagbFq6vMOyY6l0gPmtk9zv7xIXIPD
z5vYDE4AXONssEeKLGqg6laTPtHg8Ofq2IK6uLvR9sUdxq0C83jd1uaHu5gSc7dpIVHrWhRVQbY3
271ZflJp5015FmitbHhtM+VY2RJQ12ooysYUfWnmPZ/f51rs+i10VP95gf/bpREh4RjVUicdbkKq
3c9+2TS7NnUOWqw9Gtb4Og7RH8XL1foECHbQpDxqXGt+PnVnzrWn31UNWiYcj5fAO9k8yCZQrcwJ
SOxWmAFRHZibnPe1lewS+8alL4UmqzdsQsfKjpC4KYqSZ9WInq5KxxCAE5YYEZbRvmyj4cqIgLr9
EGeQMUQ3pllDvrXalXu3gSKzRylUtHitobHD656/fZD/PWTig2pi5+rs9iis9ex7Xn8hMqkc2e8L
iEvN1G4wRYGLA1qsogellwCRbFsEsHUMqHFa/AUkrW+r6KPbPZX54/VPtB3sL7sijhyZkU3QuYg1
GI+LjlsJZ3MYUmgfZ8eSBHxbnNB6LzEqQT+RJY1BmtViA5rEtfbE+0vi0AlYc6jPWpjtpMmFBJTe
DCDl0xS1C7JO51P3j4xWdajC5TQHvNVZZk+yayKFmplqNXRh8ZZZ1p1XT0Gez3g8kID6ZhXNXO2b
AA1qAnbUqscnXMDOwz+hV/rOOzsPtT3YUjACerIDWQiWHWGxXyCNHVxPTOBR9zWq/GjPwug4PRYQ
L9mXu3gnpbGQ4J8lQEbR50ukxAgnE+R5IHh1QzXuoEf1aO4XPxtOPI+qX2W66tJ1CombrfXMrFzg
IdnzZ5MKskDO2cAEZRHSe9mlSIIiloAiJmumouRNJt18N1UBlb1xyvxRQJHUUPMh4nPCQ3GfxmcM
KQNyZY26miTLEIv/Rk9bmhNsFU8MMc4SpM960HyjIe6w+5F4HS5FfrcfOy97vY4mEicReweaCq1d
qla5vqa+png7afLMz/ouSB1Fkv1ufkmduKpuGTZGswS36PLELiLu/lrmJ5rujZAFN6XXry1qLHNl
RfQHzeoWyD4DkffdkZ26AztrPlqdDoqswXUThleWBM8w3YkVDcN6hh3KUX5+jwIDFKZ36aHaLzKe
C8nHI3zZq+JQWbpdHMW44jH1MaO3bYfriSyP2Y5mlxURIf90e8JsEM7y0qu2mz/jWnIboSeTHu19
/LEIlWPLJCnh5uldWRRSUOKWE8HK0NqE/N34NI4v171b9tmEjFPpjFjrOlSrp3TwGvNomujENA/X
jWy+E698jojRRC1pbCr/lKzLJ+igHXj7TXfHdrIq/2bP4toWX/HKEWbcRZaIdyks9/Fd7uMYNV6F
8YwStaeI+F0D5moel3VJgUbqHEI0ce2y69IegTl63wXFOyjmBaWPASTUvsIl7Pbyt8JNaFo5hwAY
8I2k6jBp5SuMHfT4Tjcf7aHcN5N/ff9kTiJAxrDEbV20sEOi2hu6sFZ/KKok4+C/8ebGqqPnx7UI
ioJiiQa5aDK6GhwRqltf++Z7PFShkre7TseIS1UenKqWbdj2si4mhQ3LqqXDRAHOltv5/MaQBmbs
GcEY6L4Zcn0fGrjSrm6ZUWHPHGUZaEdAEzioUG03Gn8aQSHaSoLWNmxclibsGJjmjK42ceDqIgJJ
6bhz1H73J05xMSGgu0ZVPc4Y0l4lnT90GCXoS3J0lTK4bmbbx/81I9ZlhgQaGCnv0+3z2GP64wSm
dGPe1ZYk+MrsCNBOIqMAnxVgo7VTnyT0njjurjag7RGRr9eXJHEBkQvT0Ms5HToegYuXdjqMke5V
6Lb/OyMCsFfdrJazxXveozFUrI+DYaDLLbxuZDuTvZxaVwD23M11E9JOCIin8sXcaQe6Jxru27wG
DhY4yYX1N3Hk4gz8y66w3cG8rmLxVhZ1CLqze8PFzJYBQm3TPtvJHrgkZ8gV4CGxmzgBKwyux8ln
RX3UZKgq+30BCaBb6KiTisV0M8jJp4bUUHGVqUjL3FoAgqi2tDqqAKtoNd/TOfXVubgt0nSPEqQk
SvwmAF52R0AEPYu1sgMBDdrZ+7BcPAwyTV505jzvI6JhiLvUjfQOxxOg38eNN6OqEd5WY21E+bE/
FUfeQ0/32bkHhPO5C2lH4qY1SGI6aJ+0HCKWfCozS/K6RJXY2I8vWsCvH5jyoB5/tch9+9ufHC8T
tlzD/TnC+l9/V4usQ/8hau6/ePNbf8IM5uDzBEbOm8+3582XXBkT/D2rKMFsPdJ1Y8/rNNlex2BA
80ca0+bKjOD2ppNRzlUKgRR9l6jvZ/ldcXuTLl9N8HnQORXjZCJkZKPzrFife7ULWlO7cfVpV4MD
Qk8yEsYR81oG2J1a5WS3THIYNjF+tUrhLJR62isIhoiOaFxOlHfjovmLlNBn+xnyYkYXbj05VoBA
zIuez2No+e0tfe/6LcVdGILqmHmX6SdvYtbKnhAliyLNnQliDn7THBf6riKSJ/7tez66F0zTsAzD
FXkXsqXqtXREbGxDbZf4GWp3zc3wXH+PgibMGAr93V5Vvd72/kjtyFyZ5mtfBRdTr2uwkOGwpZxg
jXczDN70qO/NnxTVsuiyHTpX5oRYFiPxTOwMr3ea+UU3nxL72AMpaxouzTHtbiDD6GudFYzLQyQT
nt2u7q1sC0e9Vpxu7MYRt77es7Wf1yN6mjwUoXQP7LdhHXkqp2CWxO/NYLQyKxz9YtTNCfrRoIDR
UIeNnxOl9qaSeku1kwDnZulhZUmAgNEyloI6vCMeWiNoO4gCI0hfXMhHy/OE7aN+cVnhqMeg5oOQ
PN7zcIfxBowETfPiFY1sHn/z6OHV0NUM3dF1sahdG8nSpA4aACzHL7JHp3m+/s024X/1+xxVV+4f
JVE2FgN8om6/1Om7lh6X7mg4L536cemxqFKyR5ufbWVPSFDpSKuk5LlcBp7azn1QoNwAGvO/W5Rw
pq2GB7QSfpAfYwwsZHtQ4GAAQ3qYN/1ttRjhMDc1Jp31CAtpk5/YwfbWufgBoTRfHqc3T9HKFv/3
1UbpcdtBGgRv5EaL26P9nDfPtP1oqxIolu2PcFj1bErGwUWtK58LP28mjzIMqBdP1zdou1yzWo1w
UouEZaprwO3UR/X0c4jg0L3qT+BXe/w1Ac9fUKSzkLLDJJxZOiwLGvCQx40n84MK2erM6w52yM40
8tg7PcyCOBj+qER5WapYw45ca7RJjUt5U77DUGmSHiJdUnPlm/Imh1uZEOIzGq7mRuW9oQM5F8mL
MtReFffg3tm1tUw4ZNsPdYfYhkY0mwjfcM7BJmyq2DlrvkdWZdDBI+1hyBbvuotI7LzJcXTNzHpO
8OdCANM+M+0AGRavi2UaFds+8e96RLYYlAwNM+PfjsS3cf2hkLn69oG6/L4AsHQxyimdeHeac+z6
H5p62w/f/u5TCZiq5WRqphgdoGNr+018Q8ZT2lKfFbvrdmSfiv/7CoJoUTM15sX2qXrH6EOth9d/
X/ap+L+vfn9gU1wuNm6S6XjD5n2THiYiWYLMBPe6lQmLZjUIUxF+Bsu6aUH9UiH+UFc2F8Ph6+2B
vGy6gKIxLJRZjNtOpS27LmJBPVof8+KZDXVokyJQMhL83bcTAHXMliGPB7jZOH5iyTcQKy2ppHJK
ZEdSOPqYa6SjZSEEDbsKNES7pvL6FwPZOoY7Ei9+ojf15HE1tMGP33Wf6wdCg/K++xR/Q4f6ib1e
X7HEG8UBE9NF5g4pSVCc55DWsHr0faRlebxuZLv2BCnef+BOZITpHFCbLxF8fkaY0oIWbBz5qwmd
N/WQyRggt0spK2MCVsxmYo0m5/qK3k/UUzz7QE+Zv2B+FA+dJojUY2lfgewrCtjRlI3amTYORJU0
L2WJlC/ulz/KKS7fUMCNfqbgM+HculOThhl5dCvM+FJJSiFbiAAeWjX1ajThllG1j5Uyenb07bor
bAfZyyoE6FiaasqMHv6mmRi5+KZO+wSMAwb2KHu8bkkCUoaAHq5KCjuL+cMLPRjkrqRBTr9eN7F9
D125moAXqUFIjo5ciMdoQfLwU+D11iH++IEXf/qDrImfQ8NbQLQJyoQO5l5dYUk1W7SiNKFgmDfv
1IEENn3P6I2uDHvVeW86t5HhX1/g9je8GBTWlymqRrsRR4koZ0X7zOWzUolb/wYbLjYEPGzAttmN
DvbJ2Nd3Pea86Rns9n4HYkUZf5jEliZy81lJ4bjU+lmCXAIQlAEXOo+r1Fb7+nD9022Xl6z/X5cm
Tim7mTPFqo0Ub0CDzE98D6zAQXmV+0a+l40KXt8qTVT+SfIlT4aalzuLl9r2iwoRuQ6vr0lmQ4C5
aXDGlvBpnKEzDyRrfMPoz1aSSsxsg9DlywlIV1q2AzIlmGnID9AlWO7++jI26UjM1dbwda7yl4Uk
k+sMSPXSo7bj6vDLHt3seGSWNozwWPP7Ewvm4f9aqtPJMesFToBYtPs55hNUB/u2PJq+epBx2Mu2
R4AHZqdsQnUIt86mR07W2QdIE6p+MhqJd/0LyiwJuGCz0qFjjL6ebMJY6AL6Ake7qTvZyI30DAnY
sGCWl5UFLw+BGIo9QVo6YDixw4xB1M6nO1mf/m9yh39dTxT/0fBsgX4LAHp6HI40ZLfawflWHIbQ
2vF+Nr0LZNw4Emf/CVkrX6ynuoBQnO76/ZyFimkd+khGy7+dcV4WJSREzB6mxOFdbNo8efZ04zY3
mBX0Kftw3Su4f11x9p+7uVqKFZm1qnWckqlsfBui2SWGUyh46wvPqJ6v29oMhRBRQJUbhCeG2O6Y
1T2N5gQVPaNyXiNLPxoQ2WN6djTp94RZu1mt/VmRlcQ2/R5Xdt3UUUVEJfG/xzmZWDyWFdwjw+vc
Mp5N7VEuYM1/5M1nXBkR4G8ieq+PVOfMVs7e+Qxq3NvkR/wufnB2yhEtRrKsQrYo/u+rbeuIu7QQ
bkJlOTd8vY6PxDimrUxZZtPPV6sSkDC29FEpDXT4sP5pcXYuldTHZasQwE9paDxNJX7faJ7U8bMa
LX5SSSpEMhsC7DVFMmhqjvxLmTRQ1qLa2/ptKVnI9gPD6ksJoJewOnanFo1Ioz8F0Y9ix5smb21Y
8kokRmitubcV0J5LMH27mnixK14F3cYtF9LB7zDoVdf+T9bJZwdPR1w53Xnmtv+nd2GJv4uXwwLV
87Tj6zUebXQP4Rm6ep2sILnjiZL7UHben7A1mquVCoDYLaldgrp2AhH6fUkfUn2vRn+U1q5sCFAR
5a3mVDr8MT1PkG3PTtnt4Gkn5ZSeZKmm5GgZAmBkeU+KNEaUnJRTlu7bVpIvSdxe5BdQh8ysDZ7J
smpf2i9N45NO5n2yNQjwMDjROM8En6u0dot+bzSv1+PFZmxabYcAD7SYLZJ2uMnkzjHp72x2npSb
GkLq6vz1uqXtpGVlSkCJForUS8e1O5IzfeHUo7yTse+9cafsu72cnFD26QS8wDw7aCbRooK69cOs
v8QyWTXJ9otDasmi4PkMlD4+a5+syWu00jM6CVefzIZQe3cpGWbD5OP3zYc5ST1t+JyM765vjOQ7
icSfU6UQUFYDvWer9UtULSkNr1vYTLQuOy9SfpqWBeWIrJ18lf2ImzuCYR2W9l5q/J0zixyfSW7b
cc1LGxQKNyo7O6AFZr3ngOU2cg7X1yQ5OCLXpwUpq4KViApKTUJS3TjKV9tK/WT5PNeSZck2SMCA
2FaAADoqXCpI0t1vaDWRhDh+8q5kVmIHEqQqukgfMbSlg7O0MFCGZPnJsMiu1ewPdUyPCZ0kY5fb
jm2btqartgmRk/8mVwttoEHvQL1k4Br0YNDplXtllNFXbDoeOvhUmzhITkUGqQq0Uk494OY3dK5H
3Nhrek+pvsaDpHi9jW0XQ+IzXFamdqLESPGjyRsxHwYp1hCYjULhp/KYh3SnH//A/VYGhe9ntKqi
Dg3igh6NNw34c1JGDmM6gHQJQutQiP5y3d52SW9lUMgN7DLv4oI/AzUfQE4QH3hFatm7Oco2HYQp
ZOK82yWplT0hT1D13M6W1uCdY/k7PZgO4MsII84BEpaS8/Xzte+N/4PcxNQ0zDarhmDLqmM2uhGP
FDttZ/g1ZtO6HRcbbc5ooLSQpJR7B1QMVdgngYZsr3yeDyf8dz4mzHXF0ZYqC/zbH3z1R3FUWF0/
hqFOB6anmMQ/9yHP/qLAOpv7X8mmjAdt24FX1vh5XVkjCTTTzYKXyaqfyozxKXmFDg7nT9DDap/6
uiTqbALAyqAAalGiI3OqkHjo+gu1IM/onBr6J9FzZYNj+GpR1DASO3LxCZXE8Cb1PGWuH42yos8m
PK+sCHkN7aIS2tU4GQ7kYbubSnr0uPtdc08hkbEdolCtRh4LUlH2gnGTo4lXfg8csKACd79nu0gS
ryV7I2Y2JR4Qx5RLnlX10ZxvCuWMq4AETyRfTeRMMiPSqlQFNFfI/e4V758aFvP0W+fZfVxCcpB1
1MhMChA2zSwpBhWYCcbRo105ARieJZF0M+BcfEHMdOrcdFjbAUlmRf3gEheicUvt5TQLx6iU7NL2
hXhljK935d52m3R1rxOeUOdHTkASoY5eB0izgnKnBI+yKuBmmrCyx91mZS8pzInNvJkxVg9G/azn
JSL3+3q4NbRvkYyJROaDAj4wohp2RNCFqs93VhaWpPUi8BZc90IOAFdOlpj4DCqLIIiIIMOaXWqd
rDFwlhG0dLeglA6um5KtR0AJO8cc11gDJdzmmClPtvIwGX+Uhaw2SAAKq2VqbvAnozKEGDcfP0ru
1Yfqx4ih+GyX+y9/tSRxDt91MxcqJkgbwY9Yh8ni3tVx1O+j0ZHg+PbDxGVhYp/ikixLPhuoavJ3
chTjDs2Nvu+PcoiQ7JI4d58NUWZEEe5COgH92LdY+x6PEp+TBXZx2B4U0dVsNCiWkk/RJz4Hn4Ko
SI0xI8ZVkGVYvp1Irb6dgBLt1JNkzBE9+HypjvECO/bm+3mHWvABei3XXUKCf2L5uTOGdjQGbJSj
nvT2MJe9l7AfXe9IPqJsnwR0aNDOPUc2bl8VhMSYWtxm4P6q2O76aqRbJSQQ9lAYKMFBHag9dR9+
0Yc7AYaRptD0q/0fvVOtdkqAiEmPsppyOq5Ee+iV46if60lSqZXFDPFGZBalHjdWzl9ftZ0WaIfY
8LqbDhRjkaeBibPywdUvG3eXBF7xdlThC6ZZHEe+C8UBvXihVAKusmWJA/Wk0awY+tK8XcfLiaf+
MPw84FJ98RF0j/xtWf8OVfjw7/xDVAIlkaMXylxxxrYxVMM8QAQOyD16dPGSPUtSJonPi1SMzuK2
vTEim83dz1QNWfpJiyUOL4mHIi1/6k7qYqkwgUczr13e5+W3ZQS/7ctoStuRyPXYa/PlrrKJvHQt
ViuIHiaknNQQg2qB9VCFnJYjepJVtmUeKOAFhIGQ8w2IjBl7ju3M06gk9soMCEgxa02TGwnCO4sw
4YELoyoTHtx+g73Agy3CA7SAFpXgxqTd81sqDXfKXXNjYead8GvxowyOpAbFdMKx9QTMFDDYe6Ty
jZMOnurowQlo6bmfrA94c5Hm6DLIFfkWZy0uqzFBkukmXj8jiSkwQw3uCgbPGDCRKbv5SlxeZE77
P9KuazluXVt+EasYQfKVcWYkjbJk+4XlyJwzv/425Hs83DBNuOSqs1+Oq2YJ4EJjYYVuI55HzE/D
5eX5MJVHUlynEqiQtbuQN+dEfWwn2GTZFjtIU5pJBOhNEsOaCUglOluLbWXk4ATPDpPNkAddzzRa
r4qkCWqHDqotbpncysqnffTb3jlDMnSJ0uuJjHtMfT3MURajhyM/FemXBQy+cZzYRRlZSvpl39Yf
8hO/jLENCNFUh41O4PxwC1OyAh/dknZwNO1adUWv/IvAaftEXywyGTZowMeqXOBEt/1n0DqrvGm+
P3j6xQAFyBUAqqJkkKTAMAREbJ+G29pP7emhgWgf5A7Fw/Ce7iEiSkRWJFlVdJ1BKFVKDZKac2Br
0UMAkT4eIceWO6x/n4EnMa81pW/xum7rqzg9D8WJRNAgfE2Er/u+sHUPrg0xfhcbi5hjygvKwyRz
8uS7FBteOvN487ZO0coKi0NKLVTV9JZ0r16qu1yEuf6ERDMnkKV/LAsKazOMl4lhXFVKQ8fXutwV
hW95cSUtD0FzUobPafy5G477m7fpdWuDjNfpmaSnSY9Tq9xmT5BoP+lu80NCyoCOp/DAlfOpDAaK
BDHReiFDWGZOxQ/0OT/GcXRlRCkH8Xhm6FFenaQqL2MtEBGmy3KJfnu0oMhPQfXK2bktQFjvHBOw
DHnYaCLlJRg8rbTQJ2mHbgeSrcotPiugRy18kTcbznNC+u+rheVwwEzVcTkZSWClg6NFr7KWWIbC
qcZswut6bQw45Ka4DPkArxjt2kCvQY5HKSIzFxWZ+A7cr/zpNupne47PwEViJt1oDnhpd6FDRd6p
fngn2pNNg+fQ4ck18j4eAxpF16RJkiHT0w6fKc1swesz5R0sllREKvNeEGJ8K1r/AbndKfAG13gj
zuXrhHMcw2RgI56HRTBmtB5kwk1AnpPOFpubiafFw4F0llRkVgo9yDGDaM+GoBdWL8e5Fevi4mZR
19pLJTW3AihhnP2DxlsbAxpmNRR98haRFeAdHu8b3Vuyx6Hj+DwHeVmakR6TEFWh0dpgnl6p45Oq
fhPHk7TUriFak3QtpbzWF/qH77i8yQBI2nZ4vkGNzNYfRbQRdZElnEE+B2oTCYUlC5P1/7iTDHxI
s1KKgwKn14qPypJaYhQ6ZIgs0OvZ+9+M6/0MgCiTXEFXEMd58maQBpT+olvq4+Aq4Jgl4AjkXJtc
ewx8yHlQzboKyG++ardvmU4n9VGwMu8VVzzw+A45F4zJoEdvhHEK7XrMMQvXVW+Z8f0QHfZ3cB+g
fuMcqRfoQAlgf6eTguZyH8+8zM8+4BpsxT1PBlNMKbP3z/2aDtKZWFQxJwWpyb9d/AbbdS+JhhZr
oJa3u+apTF5UkGDVDe887QOFITJAMUBNS5gXXFrRdfQ0DNbtF0rePH+bTgYWptilk9xrnHf+vieA
Bfu/N7KpYGZ1mYHyS3Wvt2hOvqu4RAM8V2BwwuwRRxM6qJVdRzkUDlD9sHNbOfdfB9c8VfeFT3gJ
9n1oMth+fKPMl2WRsKz0B15Xb+fJU79JmZMeabdh+aXnAAZvjQxeDFpumHOGYMrAiOQyXVfNy/55
2od3Q2QAYqpKM+smGhNCFFQ55L7k0zYz/bhvZjPzeImcDPYVvMxZPUUamnPCFyi2OvTip/NOKaUj
7n2qM1n4XJJtTryGNon/umGpxeo4UPiD2jW4S8Fogj+gQwkBpT/0o9Ihq/11bn8vvPMhWGaATI/x
yUQeeygE4SrJxtc2dQfyYf/3t8/V5feZq8oUpaiKdCyo7j9HpWRH0/MS8gZn/3BrXKwwXtfI3QIx
UOQcw8yKz5SRKHpMXsG1RLOO1Q2vcYtrj3HCTBvDNgJrDzRiF090KVG1qFhfCbidck/jFV/+4BWX
5THX1DKNnUgWbCI03tC9krqgndMeRk8/UZQ3nfF975NfBtlGATmLM520SGHokfwo6IY/m5GrF6kz
5ikHMDazkUS82GJC3kHEYNVMD7QieNWRdo+KglW8pteGNRGaAD3pRx5/D8fr2dbITpoDSSkAi5WQ
+uaSnDSu6svmJSZj6ko1QXmAAYr/nmSJgH/OoN0jQm9aUn4zgMZRmJym/7h/wLb3b2WIrnX1lhzl
PAo0ygS8SJZiFYOl2vQFi+7oUx++pd0z7rAf9e/fIt6VTQY1SpJVU6EjmSs31614zATw8nSnRNGt
Mvg0i4/7S9z8WitrDIYIlSSNGSV1kIgrmOdk8v/t9xn0UNNpBM8oHl3j8FyJ94RHocT7+xm0UFJd
Fo0Mu5UOBhSAspue8DpxeSYYhJjHsYb0IxIyWafhEVzNT7HeufvbtI16l+/A9gVAU1Xpeg3xiwoa
xc8m8vdotXkNI0f0/qZsum1PkcHuZRiGKRrMotI0aechR3GnPfXuT2YmSH/7C8qZiGx5OLTp0xdr
v73zNdKUmYpm5saRT0LkJHd9DT1cC8+54E51Zq9Y7OBrDu4hABSSQu/C3JV9BgfNdohIlMNLYvM1
qM9tWjiGieJtzU1QU+j57fSuLDGpwkFWailp0MxEtZmlyJIO0S25q516ABdcY4ePM4+YdTMKWFlk
wNDQjRDlA9rAMjyD3C7DXEjqvMc7VzboEVnhoCl2Y6v1QAkQ+IH3APyiqV07b/x2qRNz3+ASRYW9
XWQwUIlqDTypeHeBxqm6xqS4J6AB42Y6tF/hKBjXTD7Fd7SAwXv9b3Z+kNVKGTwcuhY1GR2eOp9Q
MISk4+KXx9BOncLmOeUmrqxMMdDYhm0/ph1mIargZuqe+dPwPF9ksDErlHLJhZq26E4Opnhp+3EH
9dCxtxFLOeNh4QnZbM59rbePgRVRljtdDSiZ3mOnuumZDn5FnhcjsjdqR8RjjAp9cb8aDd3/7C+/
zeLn6ZA1Ik3tGTd0QCr/FN6IH6JDdBKe9k/CZuTx65v9NoivTKMypikO2wAFnai7CvsnDX3Gw499
M39wQ0yjygYB0QnbZCe2rS5mdMwWcodUfyN09TPp0UNDlUV527d92i7GGD+RgloKWirvrkonM0fr
JSTnhENSnUckMPcXtg1WF1OMfxAhanKlxQiDoSKYig+lEtk6F64onP/uDr+ssJepomuxpAt4QoS0
GJ7jaTmPVgXVXPm68Xlpm+1jjEDUMBSiGSz9VtUQIZdlfCplqq8iUl4V+Xs4pInyywTLvIWatCbN
VJS3qu7D8EjMk2h67/kwFxPMDZkTEvWK0WFYfSK2FvpTp7k5T4Vo+/RcjDCXI/ReBfBiAVzRN6CE
1/EgWgGY0WL+w2czcbfaMeZSDMW6bGQTOKTcEp/eV4ZTucYtHQQIHd448rZTX5bF3I4yxiCKgEYX
mjY5sx74IfkWTou9/4X+ELJdzDCXol63cRn1SBc3Du1laf30O0HjMq39gEOXdzttg8LFGv2Wqyu/
D/VZyE1Aqtkd2+Gxqu/1/k4vIrQv/+v+MRehIKPK3s0AhWDqbU0o0W2ZOxp5VzF/5RMMzLVkmoVS
hxl9iLwxbt3R5LWR/AG3L7vG4FvQKEqlL2/hA3nLaXWz0yLFNPnzQeB28G1e8KoMKW1ks1SJJemN
0SQogyuXls/UN2tIf2I0dHIbqwHlDc8lNpFuZY7xc0NQwmhscPk1wm0ueGPNof7f3r2VAcbDayUS
IJaIg9SfFi8G1ZZyrq//YVKcrGwx/i01Sa6DHYFWb0n0NineC1aX2BDgdVt0SSNtxx2L520g4+gV
KO7KXEXEFySgO2lUt5o/7IMEzwLr4zrSdaMMjDCSVzn4ZL6vFWK1bYyDD4tGlIyOpc65T1Pe0Dy/
KjRLtcJvml0+8kTWNlHolzmZJVlquwKziFBitJOqra0xAvzI8+0A0lDkfc7QouIQJmxC+coecw0O
2RDJyYB7Iyi/xlVuLeZjOfAKB5vX4MoIcw2WQabkc4A9jI5d40SVBT5XD7J4X/UbKEI/0SKMfBVy
93LfN2S29DPritAYtBcy6L6UmL3TJ8755Rmg/766MmJoFIuSSQd5ghct9MrisO/c285AIMwF0ibk
SpiPoybFWAUjfekuohNnVxi+s0oZNxTqBVy2U3pSfoshMa/7P2PMR5KgMGViMgOlvzJym8q0Imlx
wrTxpF6+LQJyrSYt5/D+Af8uNpmoRemUfulr3LmDp6CdJPKqyGsxPFm440F4V552tUDma5GlqI0+
ANgOkgAS+X4pryBE+q6WZbIyw2C61ARpGRW0s7K0jBsKGaWNxO1kRWckmzxebWnbBy9byMB6PGXR
Mqf4bBXkic2b8l3iGuv1MBiezF1T9yYOr5EhDJOcGkLqKKPHdvVCvPI2OQl3vPfZNihd1sSA+jQN
vTanOFdyegqWD6V4J8Qv+0eLt20MrNdNLeXdhES3ON+oi9vKP/Z/f7vkd3EDdpxhKiWtKWhgJJ7a
z93RfC19zOYfjVvJDmKo6tLJkIlTd95O36+MMoCRitFC9BEbp94Hvvwcu90hu2q/UlUS2YrulcTi
dTRtQ/uvT8UON7SGnueJgsrEnLyaiRdDzG0M/EB83t9OzudixxqGTp/bRMfUS4lEB6iYeXEsx+PY
mYa5jpdCxHi3LWc/tPnarBUraTit0LytYoBBNaF+CFluhFniUZ5OYq7YgXIII9Pa3yveWujfsbqV
IHE2SYWBepTW20L8FLcYRYpD59+MMKgwJrWCETX0qU/zXT/7gvikCZzbj7cOBgXAMaSJKQ6p3USG
Fc2x1Sef+pzT8cIzwuBA11SCEsxYRzyB71bXPkup+qVWeTOk22/Zy8lkO4VBxCYMRECcNZ6IHx8W
vM9bLz/Sjtr3vlt+HUp2XAGiZWI4mzgtQfsQh98UjRPQcU4jO6QAuZ5C02PAjGT69XAMck5Qul2j
Xu0WExfkyhJrg/a2W8JteUa4iEZTCDfOVF/GLex3PchX9uiCV0emAbVNn6J7yx5zDJSor0XYWIbx
cf/IcM4/KzSI1uBWiosW3QsyUoGfNXWxAuma8NiAtj+OieErXUOnCZueGzMRhAmYOLNrMTwls3lQ
8XbYXwnHBJuey0vwQBCa/xma+9H4LPOWsHkoNQVjCLoiYQUMuORSlsdhiN9fItHtpcWSl/oMf+Ms
Yzv8XNlhEAac9UQaYiBy6+af0UCKieHFFz/QCVuJ11ayuWcrWwzQaIlQdCJVHEmm4mlpE9/QeKXh
/W1T2LdjQtpYkhNE07PxWGjHVH7pG3//y9Od/+2R8GsVCtsfGNRtZ4z5jCeIcdN0h2V5UOTbtvrY
BDxqk/39UtjmwCmWkRhR0DXSN8n1UmdPZBg5FwzPBIMyTVdgyCEA9kddcpaGzCuN4ml/v3gm6L+v
gCUzp6gvZNzF6hI6uQmSePO4b2EbK1efhHrFygQKsF2gl9io8TQ5kCz1etUywAJTZRbxUHrSbB5l
Hs/PmADDKJrUSESUT4bq41Ac0uWsCA/7q6Inb8/PWATI66mvCrx8laV0FiGz2/w0dWeh0a1ATDxp
cPftbd/Pq11koCDs8yxuarzaqPwXyk+nwFnO6VFCnzCkfL/tW9u8CVbGGCzok0BAUxS6lFrxKdSv
pLk6BobXzImzb4fnG2wHYGEMiyGpIP+YvMAvHIxPHMlTh2FQyQU7JOVD3TfIgYc3wF35olmq8RKh
f4iG6YKEZ45iycYPEy36csnJvXCc8O2DrkyNc1gns4RarxKcGtBCS6e6+jd8eNvdlQkdZzaduwgn
y2jRblODDJoTEvAWwcBD33d9E1CKeKW4DYaPenFVhY/7n2T7IXpxtrd/X62izIieJQQbpVkDGFF1
D2+OE1g4RkvyZ0ezi09R7xDO+d1+ia6sMhihSkhdVrQprnUTGXNQClgEKPt09rLYxflvCLy5zs5g
hhYvCslCwFJ2TTksFrRstA7tXm8sOrb2vmmG1RIZyEjVRRXTCNED+jY/0DbR7iC8dO7s5I549R5a
IrIyxkCGkUVZhW5lQIZyHyWvc8YLueV9xJWZZmEjyDVjinCzV637EysqwwsOVJNaTMEWrvI8hN6u
v0M8QdFaFzUd7I7/vbeUsk8qibKokBs6CpV5kaPkFqa7Wmd2Smc+aIK/fxS2T9vFIuOTkdq1JCIY
BdDqD8r8kisheP68fRtv+7S3LMYLExV6fWqJoMJskxss21pE4avalMcBAhCK3J6r+T4xAksefiR6
eNUt2m0ZKkjuyxZGIaxhzI99mR/xuHbLzLTqQeQAJ/WUvT+QcVuwgmOELyjp1IX8Oe0HvzQwgJb1
zlIZbrioHv4/2wwmzsb8AREuu894cKeaU42WP7RU1c6S2dGT4mE87Mq09cnVK0j1/hUobLv1L6ts
Gk7s9T6SDXyO5bZz6CHN/flu9Ogh5XOzUAfa2VqWYKSPpVFrEly3Uh129hjGrqaZmZWYSwy1h/pd
vSXaZW107Stk7wPo1o80fs2U2EohI5//mHjij7zPxmbe4siIqp7ORJoyONXlk+7FLgqiphMcqPZH
+cgXfqC33t42MrdiVjdiFlEOk6ZKnHmI8B/PGTcPAVRgFJXoJmTrmNBf1vU5NMH7Z1eZ7ejW7LZU
NNoNQ8zQdJYAjQnwwxxo91HMb97a9MmVcWZ90LyJ5ZRGZRCxemvWGYND66BZx8K7E2yg3LL55oau
DDJQGxIhAbscDBadXxwVB5GMJ99prkJwP7bH3OOP0m5GgiuT9KisfFMui7SeZ8TTAThuZB9zG3Zt
piecgSQJ35X2XhljMDeYy7BAEQRJPMnvrkcIZKW29CmzVMWWoEf8N72Mm3fJyiSDonrfK1WjI8uS
B6EfmPEpkgKvXEx7/zrhfTkGNKMaVNiEqhIPxUcxOZvh/f7vbx/vyzpY3nohjcY2KxE0RUc8gIsn
EDtDWrx2tMCtXiQ3cTEMyskecraOpaxXFDCJLzTZFpZ3Sn82m2ul5AUXnH1TGWhsjBEyxiEN3U81
OqAgxJv6xZX8KFW27lOu0vp1zK39veTZZDClW0xtkQdcrHINZnQ5spKaK4mzGTStPhf9G1bHKprn
OFBpm5cZeJFsTQ5BJR1sUo2LN9bsSS6f+4a3LAY8ZiKMdTbCpCE/LVA3CMeX/X3bvDVXa2KgolHF
uU8XxNHjKDtTViMriuu69lLeLChvJQxMRMbUdJNOI05yFRWNVac1xwW20wirtTCwYJBYy8yUXl0f
FBMENCAVd6BOIzmyRw6Vz5sz4KCsysBD2RUliDKwokDobmfTPKsK+I+71OnRa9MvPIIszpdiJ7nM
sJDUmVKAQ3/udWnl+yZKoFIT9g+dUv74J69gqV8lCXxLlQGvCFtPGtEyElxDpMvCyN+/2WGQYory
xqyo+mAXunLph9FzRO54HIEcz2PntzBMo0VZSwNDwcEjP+J2KXEwlSW1FypZCDsT120cuHVj0TAt
8cid1lrCc/EjfVLQ0C9wFbp4/sBCg0KILhEgeW6Mdx3BwNgk22I5O0HJq9BwPF1jQEJWi3HsU1oA
JpU1fhrVu6bPrXKwCa/UzNtKBiXysKuHUUc+tc31awPCSG1WfE7K9GHf73guwSBF38TDmI14jM51
ZxV4+QXFcd8CD4w0Bh1MyejUqKKu/QGsMCAHN10SWR2IJJD8c0xOJZXjDGwPuiDLY9iTGb2MnWzH
Grj6I2zhYJn55/11cT4Q2xVltNq4CJSPdyxxGxm3hnEseBrxvLiI5XgtSToaCorDtvIYyY7i9X53
KBMLrV6lBU5Z0Ln3h3fe7ooKaS5NUcHt9d/bPQdZf6CHOE+12+culQqxaahuIgHpKycJYQuPnHJ7
Ly8WGfQLkiqrA6rBSZYmRpG9ukr6/nukyhxf5NlhYqO5DIa+q5C+0sbKDWeEL6WF7C0nWqYO/dvD
kVxWQ8/cKjpSyrEqDUrl3oHwVZ6c1PwOoSkJrID9SxleGRl3mJq3LvrvK4vQCdCKvgUsVV9nuwLl
eiOh2Uu1qpfolVgj8liVX/H6uv9wsC/rZMDQLAwi9QvSxuK99kH32huMEB4EDdysNNEpcA72NvRe
rDGAKHazHKiLhMpl1n2IzfzjjKm7ZNTsuSlRzzKc/eP9h6N3sccg41Bq02RQ9ozCtLRb/Ssl0Yo8
7Sx+y6+RjsysvyCU3Ebji00GKlNk7TBugOMu3hv3DegkIyg5yCO4Ci3JRlIAWQ6Z917g+A5bnCEL
SY2BnvZoepWqo5n9CLvH/b3kLIutx4iCmqhjjWfQIl1n6rHm6dtsY/6vbWOLMFOQtCooK+Hx4c2o
PiryURfcIeONA/Fcgq3EJEGoNKqJGgYdMl2OoNA95r54XE7RofNTRz/GX/5t4xgkMZVENN7KF2IM
giK1Oguhftg3sd19cEErtjDTl00PIgY8rH5ygUE95Fo50clLfkMQz9UYwCinbIkLKs2eBmei3rWz
p1TPnOVsP02JKRK0bcg6SxodqVI7kgFqBqOtiqfwjEThKYA0ysFPj/opO72rIkJ+2WMzu6UhNmNJ
aYhz8zUtHwyTs6Dts3P5feYyThpwBC4yrsYh0Z4wT36OpoZzX/FMMLfvJCF5K6vooxLFT4Zy7pLv
+99k+z68LIF+stXtFGqmnPchYkzxFB9qvzlAGQZBBG8gcNu7LmaYwzJX8lwa9FmI0vwpS2ovDqbH
wOSVVrbB5mKG/hmr1fRLrkNBGTFE1mjoPOmsOSl8ndiV/rK/bdsl05VrMcdF7cRYkTQ818gN8cMD
puloOcfKLNqwB96czNa+7ZvkeQJzx5Zm3HaLQuOw/Lua5pbO69PlucJvlypKwIKBt4CKBdFs2OhR
zibeoeS5AnOPJhlUHrQKF04eekl8TGOHvC+U/OUGbCelLg+Q5ya4c6rpakyuSuM5Np72v8Z2xHMx
wRx9JVFKRS1xLmfptKgHNKM5XXJXkeeOR+j2h1DuYoqBAK1AB5xKG4TITy0OOiugflPBNaTZyekf
TypLtVoUEnJrygIpk1IMTAcxZFf7uRH3YB2oBS5tDccbDAYY6KB3p05oDi+aQ9K4qvqQ/euKGFCQ
E00mcY+ytUrupOo1UA8m+GP23WG7s+CCBwaDB02wDFXV0bf6vWiD5cKqbTPHCNjgJg9QlOVG3Lx9
Y9BANNRcIg0a+bL5rhM+i2Jkm7zmN54NBhCSQUw1pHaR1hWu4/yKgG684M1HbSK2jiKbDPIzSVKY
dWDCG0nCEKkUdZ5QpHTl4CGJRjsKeIC9GXusDDGLMSJITlcRQmlxBntA8aarpzpjBlGHn8kOgUcr
yLPIAF1dEZReaXuicBBPNLeifpw/ap/aa0x23NQHlae+uHlBXFbI1mnqrpLacMGVJMqnRDqFsrvv
45vusPp9BvIg/i0Au0Fe2ZqviXYrJa/oBvg3EwzUhWmlmLWOcnVf3mndYZRe2oLTxcLbJSbgWXpF
NCVIpIBtPnswetRhpKj+x2UwoKY0g57qBM9hkDtGkzc0CER4qbvN23r1NejXWoU6SzIps6CA+HAs
/MY8KZ1s6e33otMtEt+G0o1c8Ma8eN+fgTh9zKUqEeDPmXQdpE4bPvQ8cjYOGqgMGggzaAOiBcUK
PXzWIleGCkts+knIeVfxVsJgARTgl16nSrVy8phmhyw/Fv3Dvifz3Iw5/FJrSm214PMkcnKAvu8x
CAJn3wRnFWypRU/ypusKXDm5hGyScCs3taPyvgjPCHPo+yLSoIkDAta0fhDjK9K5QsHLcmzGUhdX
ZtnxEtPQZIUqVIY1uUmm4CCj3ycfIAOhTjetLvn7+7YdUK3sMRAQkXmZWwltRv2pOGp4gwLSPOn0
d0P1vA1ksEDLxKAglNB4hkhgH9tNmVqE1+bDXRL9K1ZooHZZOYQCrETHt3FSX3WQxEdaSrTemSpY
7R8DBEmRauOkw7frYHaL8GUiJhgiv//jV2KwIKsyRUtaWJEkq6ESdI7povnVpVlu9KwfOeY4t7XG
YMLQalEzV3RI9oPZW/l5BDGk4dRfs5fsLDr8Z9B2xLjaRQYh+kRBtwvtBKPUJQQyPAHKwK1HNaZo
7YUbjtC787fM98UeW3wxwrIY1P4tl/STJz/0QXuF3s2/ocXgeD1bgBHJrFVU+MLOcmiNzr6hxlap
cmB8Oz22WhITLizahNSl9taZQvtDS7840PRYZfNbeTkYxYrt1VGj5n1CuyrGwm7ip2o5d7GXVS+F
dv9vnkgYxIBmkQbCYZorAXFXBMcA/ZQKTl6kmq8pEXrlC/IjxybnumI7bcV6qiNjRHQMWRz9Nnyg
smeljcbLT3lsid5f9bhxThxhYASkzdmQ0d7E5Lo4Sk55nzi5Hb1SMjvjEOPv+Lf7kjCAMvbtnMZw
S5u0xJGjUzx3djFzwss/IDF0cQwNVKygmf0vEstiQqa6RJTcOYMTXyEv5H7VfMntbkKPWw3c/mwX
Y8wWxqNhtlWAz9ZqVgvRURwCDFj7aNqbZhCjyehrGy1ekP4H5LpYZTYyazrUs2oEHvKnziEncIkh
IwExNJRd3jyFZ5C3SgaajbLSiArlEjw8zorxqvLmRLjfjIHiZa7iNtTRlqXcDiCgoQ2Xz/OdnNlL
Bt2N3HsXCbb+awPZsk45ii3Ru8C0czXHOHlog+n4XQf6YoKJ20gfCIq2oAIuVnjuovEX/Y4ksUIf
nNFf6dBX8szrv+B8prddXsUghh6qA7rZocQCPsP5blY5w/G832fCNmGYc8GUcX7BADxFT3PytL9n
23fWZcuo/dXfH6mDlprIedlJ5EbtVYCCusjLCVBX/f0Svthg0GGo5jAAWxQGfN3Zpt3tiRc+T9eS
Rblth9OIy9/w5MN8xZ274p3aN5rK1fKEUK21UaStHog3oMDn5Xbg1Q4Gezw0Ddjie1o4Vz7OgESX
VELeUpDIqps0c2btS8sLaXgOweCCpuZLYgjIJBehYNUxlHyNivPBeD7BIEOn1LMcdSgogJABx8kS
B2jIfN73Ox78sHM1UxsXpkRJ7EZ7dGWwaddoMc+uwCXvFFwqbc6KZAYYBlJrjQbBTFvBRECYvERo
WcmyL/tL4hlhAjOMcKipRqemwW5otQpYqtTWGt7FlqHrVEVABaUvO3cwd2nWGD2+/zxLt6X2EW5w
HcSF5vRTwxuc/sNHuhhj0EEY07HSC9RHk+v4Qfdqf/5Iw2dcD85fSGZuJ0Iu1hicyOe40cMWMWDn
mBm8oj5TiMBb6Jz39uyZpwJ9HIEbvuu7Xcwy8URkqlVitMCIZEgBDHVzxoQKseqRN+rO3U4GHmoT
TMZBjO1Ub6Ij7aYo7fiZDoF6pWc6KgeMtpHisi4GKYI2FZUlEZH8lW7a5U7iJZR4v8/AhDZIWbHE
EloPo9HP8tbr5MrZP1L0J36/OX4tga1pGcmQdxiWBKWqhA8i35PWtJQcetWZ2wkvUHPD6Olh3+R2
T8XlgLEkIfoyFmD7wrYZz/VsqafKCxBC3GSWfg/ubvrQ4vNscLaSJQ4phbjp0hqeLymtpeWJNYT2
/rJ4Fpg4AhzaXTmbSCxA1uosdfpBglDXvgmee7NlLROyvUs5w0Y+W/3oULri4BhemyqIKOW/GCvj
fioGMMakKDttAhZKj8kxuiO4Q4y7/qN2o99HB/HQHt6jQktWvsFARbzk6Lym5PxD9BDWV6252GV9
yt5H8rCywwBF0kyGgLQzSvqyfhDK1mr02N//WhywNRh0wJhOWILeCejQfRZjuMNgt7GTc1v/eXYY
lFBJv+jZsmD6o+srJ0BzipcFZeSonYxe2Fn8ur8sujM7iMEKDOgjxFMGjJbaaRvbpegG0Usoy1ap
nLOYh048h2eFBOeyltOwQXFAup1tsOP6hrNAMYbS2Y0HnrIf5wT/picoJybRoN1qq7mTls/N8mF/
5zgfiuWQrZELjJcAp9cov4bjjR5g4MTA3DEnuPxD/uoXprPSgZpRDkYqw45GU5yFNxxaBTVjwc89
8443mbHdsnI5Saxs4KImhlS2cL/Owevphc74IRfyTXUWe7xub5vn3uLxKXJXyKBENJdaGC5vHHo2
OdGeycESkV4FawY/pcr7bAxUFDU4zsmEcxyIvhg8SOYx7D6IXDGm7eD28tUYuNDNWddH2sDSZG9P
69L2wu/Bk3qLXnO6rPJV/rfw5TfZwLBDExjV2hXi6zh8HAZO++4f3ob/W5LJ0gKJfZ00aguQVf3s
LkLuT02s4Jh8+dkBlA8ebyqJ44yQ5frvY7sr9dQwI2xigIF2j0qP1fZwmHKr/tp/GJ2fd6T0bf9c
c25Jk2UMUoW60aEWi6sfRDizC05/DDwoN1CnpWnVxF4e9w3uA5XJ0svGi1CbmTGjf9fMFEeeIzz5
53LmBDSbDgmtPSQbZZnI7LRkZzZaUel40hnzTT85mn7ORI6JbQ9Z2WBedHloiPGcoEanPGZH2h4G
hSkrQXCDjEXuodL9cX/n/mBQFQ2imuAWZfXw8A9Fl0DqGQZltCYqV9WXanZAMWpRVfO6crlXGD23
v92Xxi+LbFauiiENn3b0CnsMPr1JZhALnPKZQ+fz4muoMuB/dLX898n2cVjZZo5Dq5X9kg7IbckQ
iAeJNMLFxFKP0Bs4Tvc6SFjSj3y83D4OK6vMR0X+OpDIgJqXdDs4zTE9DYndiVZ3GtzAGh4or9E4
O/sfdttZL7us/Pfgh/OS4avgiZlm3zsJ3D9QQeES7G6eu9XC6L+vcl0kTmNRULCdUgqZF+ED5eTW
zqpT/eh7u36bZi9f/21dTAAejC3IAyekPFJMn4lmaJH2pLzrnWnoOOYYAALpHXPDlYJSZulbC0ZY
WKT0m4bXb7x5h5oqJAFUCS0Qb8dytXNqbc7oRMQhSEPtfgw+zMtya86qUwoTD1I2P9LKFPORNF2v
JiOsTfRH9S7VoxDO4bP8hMZzOpAPqu+RRxjHWxzzjbquDLRgposblGOcYyi6Fgq8oqdTkPF4rnir
YyKfRCynPqRK6FIkIrFRVpYUk8O+z20f4NUWMv4w6THmAyXcZ/rj5CxO6iapXbyGx+6H4qqH2EMW
WXzg2KQHlIVJXZRkQiDtQlR2oDhf6iU2WzwrUHNCccHwdS88zR9L00qvE/BXNz6P8H5zmSuTbKcL
aJ61ucro41Z6m7Mzz1liq056rftgybHE1/yV1wy99fnWJhlADgYhGrQSN3cY3gvTQ5k97W8j7/cZ
6A2TGGRyCb5c33wdk8wS0ve0A65XwADtoml51TVYQT8+j8NrlHKCUupbO37AzhMHWdblwQggX0Jf
g+x4IapWID8r1Y0s8qZ7ti6N9VqYg1tIXbUUCnYr1D4YkGUWQ6swX/a/CG89zIFtWq2Z5gkxsBbc
qjm41o5a9l2sTiqUVvct8b49c2pJReJSVMBcmBaxpdVfsHn7BjZf4+v9Yp4oJNFRY4zw7Krd0aW4
MFzJxxYMA50fcpOr3OPJ5DVIHedKVuEZC86m+OH/yxeYWD4oOJ7CKXdir/7CWSEHhdhuliQtFRGN
XDQ8XDwds7elXaoOeaTdvOJBGa2UY5HjgmxHS7301SJXyEuaoMVrGndSNDtUj5xlUVjZOVTsTHGS
VwHIUxH1qn59/knc8X+kXVeT3Dqv/EWqUqDSq8Kknc3Ba7+oHEXlHH/9ba7P59GhZfHctV9dNVhS
YAMEge6AOqx/QP4PynQiaxxEQFI4KPAiya5D2Q2TBAO1mnLPNIyHg5F722tbC74Ln+TbWupEN7Wc
FW0SRdurmeTEYLc1a/02Twp/25TggPHdLBIh8Rg3cH873JfzdRoK+NFEvsBDRV8UUcZuCo0kf1I6
2R/n4kU21f32MkRmOJyI2rovMlbPIONtZXlDUzlKL0ghRDY4pCBdkoW5OqIEFX42yrM9ftLH++1l
iL4GBw9ZpSmmzEqD9aQb+35sIydKc9FmrbsXS4s1JK/Wm3zmInFtq8hSoAoBYcfqyU736reoOdqd
6Hyqq+fzYoXbLsVoJmNgvLYJroLofEHL0n7SnPH09lj7LGpZEi2K3zp5onYpDzigYLKQAicaUYXc
F6mgs2LdCSxFszRF0xSedpygvhRFLQKSbl8HkMAcPs3kw3uc4GKCOzKmllIttPF5psHyEjQLdblg
Eau1RlO+mOCOS1N0E5hlUQZh/LzmDrogT+3pJz+vULB8PcIqCnq8VMtUdJ6uJcETepNVgJi0QxGw
21tHK3eq1x7MGfLB9PqP29u3HmMX9tghW7h3XcuYNLW70TU+DX791LiFSz1QBnaOdoJCAFqURBTO
q8d2YZE5zcIi3kOyAmSMo1tGz0H7lIjGSVZrHubCAOcSKrWsjoQwYOfOdCImWsmY1jxjZksHTwp8
VgeHZJKo6r7q7Qu7nJ/Uii1TmylHTvfSbdMwpSmvvgrOrLYUOMMtvRIzZIlscrghZZ0UKg0S2ET6
UOMqrZJvmN5yt51kFS0WC+PQoqi10phlGEmb0knm11E5hvbDKPd/Z4fPvbSKGKnEnmgD+anqz1ad
gfiLgkBAWCVeTVAuK+KTLmrOEOHJEZ3kvYF7ZrW3Zdz7zD1rWbLeVeNcOCSffJk0xqSlCbQdv8pQ
v2MCmfPNeJpR9GPFN0UUTFZz2MXquPQLGlCZplMAVvl13M1o9dU+4Ns5keow7lHQQHnb/iFwQj4D
s2OC6lsFmO/kJ4rZB8QUUySYIEANPvUC42GnDSH2MIKQkfohJY9/twYONEq1IJ0+Ys+SPHQqcxdg
4tYUxKrV2vPSEXiEKFOzlDocpODTT1ak8ap3EskZwJ7HukHl96hILg1y8BCqJAInHAyWAZormptG
1I0n+iwcNNBIGuSSMfQZUC/J8mchqbHAt3iqBVKB7SEyUHGt03NinJvmUInEUUQmGFgsApKhV5oZ
hQMCknauU8OVhmsFl6Nt/2Kf9rcL2OVM8mJVihGPYRTjjOBWAjGZxx7aSzHYqpLxpehFXVCiFXEA
QCUjb1OmrNigCa8b/KgGAfu7KlmLFTHXWGxbmttgpiiBoeCnyOwXvXzY3jHRaTHZKhcGGlUpbY2B
NJgffx4X45i4OjTiGYxFfwtjJgcBTddOetogb+j69ElG/qWa1b09275gXau5/mLjOBQIUiO1QwOE
C03qsejD2PKU2rU/Sft2312JyNHYEdzyPA4DSnQMtUQJ8VbYnlpQGMXlo2Rcyd09yY/FeGvQQeDq
gnTB5DABXJAQ0G3gfbmumU7RUKdsBvAZoHrXlOnfxR6+fS2TJz0KZSh1yZAU6K+zcG/GgoKkAOP4
brU0DbXKoDi6Wn7dBje5Ikgc10+rLisyZtVtm++cHaSmUiKWgquSX+TnoPb6XPAQv76Eiwnmkouj
pCj13DYqoidUDWXre68JIpvo9znACWo1ryCdhKHh4m7MXwbtIDgz6wnbZQHsD1gswIp6W1EwxYuW
3Ld+j/6qz0+Mrf9NrlPebZsTLYdDngmpIUQkcKnEKOwdGWK8GDXeton1eGARPN5pxFIt7pDE1IxK
ytjb5EbztdZ6sYwfIDfzG6l1tNAUHMl1F/tljW/Z0kPQQ4+sbhuViaOD7l+fkHe420v6A2BfrHCB
1I7TsLdKBFKyD0zvLa2GokJzHlRop2XoORelN6JlcW7dVfrcUcaUaNUPRIdM1zHLBa6wCmYq1C8s
xVJ1WeVcoe7Sshpa7NwwQ6lrdqyp2CU6dTT7QbB77I/9DacXlthfsnBxqUg6mrBwx0Y4MP/qhSdy
JE5xZN36+vFd1vDkSxSoSGt8KxrVkjLXTFY3wQ2IkUhE37MY5NusRUY+tIpgG1e/lKbiCqxosgKO
gn8vzipRWJ8NdATIzdmObtPpVgoEG7h6aDXdUA2EF7wjcicqz3VqSWMOH5/AYWmpxz4SstmvwtDF
Bq8+1xqgPa7Bj+CGk8OaKcZD/IU4YOrxxcSA61v2az0at2Vpb3X9nKEzZh4eg+Eot5UjR7fbbiDY
M407QAMJ7EQyKRLFPnNq+SkVkciLFsEFhrbtutE2mIGwPY+D4QRmHTsqjZ7+biFsoYvDk0uNChVF
PBV1xVU8fTHUz9u/vwrXiw/PwYCN0XSti/AxqtE+zuSEqb4Xeaypg6Kta4AjY9uc6LtwWKCHtW7X
LW6jUJ/1yrT0wcPjb5tYBbbFirgsdCyjcmwIvoxuZR9kmqB3oX+patVRA+ldh//iyVwGGvWxSQsd
L6BQRHf6bw2FHp3oA61X/Rbr4Y5/aAx5UWToQk3RdPc12FNX/0JyKGrMrozrQvNU/QfOsfVy7cUq
z40Tx8ir8oLV3yg6FjAl68EFS/Tayrv/1I7PzstvQUID0aEqYxKY8PKUVhcTaerQDRSmDqSwHxjJ
ewJ2VCf551IkYulddROiEtuSdcWw+LpLMuqG1UQpGvHG1q3mWxK0Lg1rR4oEWfD6Vi4scT4/Vbk5
phr6P5D/oueEuqGfXJu+uYfivPABZPWALYxx3h+aeiVPMy5FmJJ17PmzJZzrElngnL5V6pxkjHzq
TfvshMb1u+ApZEPvjDwjvCUPgQCjRBa5E4Dg9M8gZp9O57ToXhRp3G+DBvuJ39zvsm18NSbLsnau
dcDs/4/KT7ASXsyogQKVbgT4OmP9GoTPpBFkqqtRabEMLuxpSoInCPZkbOUadKecPDZcs/myvVei
RXChT5uJPuLSCzxIY6T010UuknxYP5u6rRHkpYzK5t9BLyXxVM+MAqaVbxJQnqfzIZW+0/H1PQu5
mGELXcTWOC56GVOD6FAgvqw+dun99u+vv0GRiwEuuPaqWWKIeMKzeu1bexsz5d8LyTHOvY7K6OBV
6BoAddu20XUXuNjk0EYp5VYNBpaYkOL7rKpXcmJE6DMqBcWD9dfDxeI4pDEjLZVkGXGJFDdh/Qyh
Fs9W3AifK6nuw+xpSh6J8RBa77ryLexy+CNruU3DVkHZp/HS+KmWfGHhVOR/HOBkfdMODXu0LnCr
DAskKT8K9PiKCPHXD9KvT8XH2LQKs1FGe6o7at/NJHRiVRB6BL7A97lbWmPkQw5fqMlDO+NbPJe6
SCeKfebfkfOyCA5yql6f6j5GU2q/a8/UHa7HY3tUHAgPPnS73u8Cp70ePnQH4VMX++EtwxxIBEkx
GQXjDUnP8071q72CFuLHAe1M9FRcFYftYyX6VhxWZKk5R/OE1hK7Kp2svM9MQQQSfSsOK8qCEIz9
YDl13R1o+jDHzXVhiJjDBJ5NOHSAnhfpaQHs1sv7iXxEK4tTKDdVJViMyCnY/y+QFTLco5Sz8V7S
T4fOMr26oX7cD25q1MdgeFcV8AIJhIOErrb0IOiAs8EwHUIy3dvd5G9///U0fGGDw4RJn1RJemup
7ZxJd37mxJk7fTOvc+r+bGOQziK3+0Py+Ot48Z28IQ1MWstITMC04jHCacuTHxllcoKpCqE1dmY2
zpTOXc2h3teXqY1qhnHd+cwaBtsLGGSKr6wgSU3Btgq8nmeys0alsLq3jq36of9G4/uyFMRDwcHl
+05oFVV4f4fHq1p01bfDOdEygbeLFsFhA14+y0wC169rGl8ieujR6Egz0cldL0JeHFBnf8XiTAWm
ZJT6hMtm8Dy5NQZGJT+O8fo9uyrY1pQ7kTOINo6DCglEEYPFBDGaPj42VXGbW5K3fahEG8fBhKZJ
VtsH8uhK8veKPqJh2SnHp20bwn3jwMGObAmjcyh0MvKl7Ia6LDhhkqH7j1dZ0aI4oIhyyiq36N4j
OXj7g8Lrm8I1OiLwa4EZvqek7hNJayl7ATfqD2osv8hh5wymiDNTEDD4+iZtSUOmBFnegFHDqfis
xp/U9tB2HwVfSRDN+VaSgSZxX7GCXb+bfGjF+5PkhGd9H4Jtb/hQiJJIUWrO09PJ6dCC3BgpHlO/
eOsbPpa+cezd2WWTjc2VsCGNiT1vYCvfTFLg8koqFuCjvv2Sy5rXR4of9V/oTG/yrvcYGaViM3cR
TXcJTjJf6sDAiylXjId47ionz74rovFyVfT1OKyoZtIVCUahMCk9+EoA5osRn1E7q+DzPmMicBd4
up++aKf4YdyjoUIPQaj1HtYz8wKQPF1dgNZPzMqhlDnan2O8yabh4186KQclYcrEkFQkgSCZIT7S
3EPm6r7xOLtd5qrgjBDYY+H2d5exNcPGPw183/+GfFLRUdVZl4t8CjAL3h/Ma9ZxV4NHxHgQ2FpP
2S622CdehJdh0KYxsBAn0ZTABgSS+7TeZ3vo3fl4CAAxqoRT8h2PEBAnfFf8vJhmWcnCdJmZo47s
DUwt9YGGH4fG00UEcuswdjHBjsjCRG00TRh1uOrr/YdCPZJAczL7OPTfBLvI/tStL8YF6STpg6xg
89LKrbWvHip0nRrfwqMMkjJ0dty+L0ZflsWdu05P8kwiM1hTDGmv1YkfjKJ6wh8y0IsNLkiDFa+f
+w65vHqPRtq7N50LBYp3rMev+6IK/JAdoa0N5I6YQvV/fCGzbxp6ypN7EvV4V9lH+Z0hi5DxD0WM
y+K4YD0oHV4JcgAXm9E2r1jNuTjTQ4IJHJGMh2gj+XHpuGyDKWjwsQawKKv+fFDvRhDY4b7qg712
9x5P1FVUt200Ydq8dJCRB6rd1kjl9RZFzfaMp1BWeHYD1S1fJq/diwiBV6PMxSBfQlUj3BxGHUcs
bw7adF2LZkjWE7mFAQ4NQyPUyryFAeU2P2KG8t62PeNb6fc+4xQb0JUce9ubKFoSh4lTnIxTrOKL
5VVSu3HOyLyjRqSwJ7LCwR+aP0O5Qv+kO9cg734uiOAtdDVTXOwbs7/AvhFcFYqqo2A/hffU+KTT
V1P4xrEaPRY2ONzLs5GgJQ9JL0sAGAXA9KL6kBTz1CcmMFc7wyP1uw/acfsDrS7N0CCDYdmYMTG5
rSvycB5SNodRZd+i6DDVyG+G9xDUgoZTx1ORYekY8/73/ll6G6fpjDYm+WSCewhTXzhFBzSatDdw
uyth1F/1h4U9zutA5z+adgR7kAKUXTa6wO4r5rO2n934kN6HO1EAXi9uLExy+2jIKaSZaoStwR1R
ZYDyOgJX4LVO42VHzYU05z4TYu9qrFwY5fxSl2OkuiWMWp9YwqFd2Tdl6Zt+59FDfY1+1Sl0tt3l
D+u0wY9vEVWzeI6MDsS4kpmikcd6Blmp12AI0nxgNOLmvnpSHXrCTIW/bXP1a5qQa0GjjaEqPAPB
2AyVgW4VKD3KYJKN8kMWiC4zIhNczKyz/J9RoSxvjm0XnqJOVGFbPWgm3N80QXajE+58NxGGEaMe
SNig26FTnaF+KnpRK/E6wlvgadBMAyf67f8XSEXToI7qHJ8nPkaH7po+gsD+YGBgB10iB4wwZ++p
jy/scR7YhWj56iwU4NFE5pvdPkx7t9J+bDvA6tYtjHBbl2MWvy76ATdb9VzGlWOpTls8b9tYv84u
jHCJoJLMphKXwIz8zPA3AcO0hmEFl43ohG7xGO5EdHbrqdPCJJcXFvowkDJHoxXZs1nY4KhfgxqC
YYUremRY30LIXuus5x/8Nv9GYKkc7Igo+E45+VoNvgUKFJKKYH71FGE07R8jfKW1jcK0NXvU1xp/
SB02WJXt7dnp8FAnnVI/vdbuRPfmPzj8xSYXWsy8G6fGorj5PALsGaMZy0Dt5+5VP6nedBBmhSx2
/JZeLxbJxZZeqYqml9Fu2p3+V+DND8MOeg2ueHyGOd2WMS6qBHM4qrKMfnCVpJ7VEw8lKlft9YMl
SHYF/sEzK1Tov2vIiFUF0/WUOJbyIR0EmYZoLdwpDkg2ZaWBYNUS+WmyiNOE056q4WkuDW/7MDNv
3to27iznYIacjLhhKNjCI7I9pr935CC6Eov8nTu/oalBXXxsoIBS31vVa9cIwPUPAHFxbi4sVV3R
J0GKqlZ8Hj3G0jw75o22t0//gZhptbi28GsOIexUGkkUYc+UbNeX17V0P+pHs1Gd1H5s+zOI/Jyi
+7H9nQQbyFdgTbsOqdQAlXrSOJPxTEVT+X9A9V87yBdfC6u09bbAAaoVj3Vl0sf6SoemIUapUZLJ
/elg+ZUomxCBEl+KrSsKmUYTSfXg5kcmqAFCr8dor+/R+PUpd9/V63z5dHwlltaU5ipF62lSfJel
b6UhQ5lBNDgk+lbs/xeZhQKFSzVlWulV7tvZndqKnsFFBjh8kBpweaqsHM+6oqwfipd6kq9+613p
mhVK0u/Zl23vE2AeLwaSU7xngdwKgKSCSsbeUZK5Vfhx28hqNWbxbTiMiOSplwt00rqFruClWK0h
zWY9hqbqS4p27EP1qA2aYKRDtDAONsDsnigtC1FWeI3GcacJ9lJ3v70u0dfi4KINCDVs5g6deh+G
D8JosX7RuGwcXwwpuna2JZ35mz+/YgTXzXf2Ax4IfX1ff8bjLSTlRTxTq1fwhUkulyhRmcZAIeA2
aUwnbF5a2p4HcuygotX3x+39E3wjfuivN8a6MC14excoD0mr79TZfqJ55G6bEUERf7+PR6sqguZt
G8fC0THPDH935lN4FzixH3kiLBIhrsnhRJCThAQBNrH2hh9s0MPymlcKPasEg/Uv3d+uj0ONOdVS
g3TM1/Gmy1RH+kM2OCWuwGQnH+h1I+BhEW4ol1v0KKW0MZNnYA/8bDoCz5RP8/1PlSTTew+dJ3QG
/pdT85dfOZsDnDKI1eJxzynx8KMlvsBFVjNaG5xSpgHpbY2n4silCI9nYKnDNcQ6JX70KUf8+Apx
Orzi6bFjiPj+1su4C4PcFqaDlMqTik7l+rX1wkO+s47Vq4EJ9P+k+SRaHofAQanH3VhCNpk1pnb7
6tl8CEG8wGIKJY4mCGOrGLJYG4e9xmx2A8b2cGuUBsfMckcmN5qae019S+MXwZdbrf8sjHEgPFhK
YMwRspvONTuHcYJQz/Cajy0U69AavZfeE1gu9vhZsTZr6qqzsbhR+jwNvTPRL5Gw5VPwvXha76Se
iiyxR5Y8MREKvJl5mTs+yLvcV6+Ej3aCLeR5vevaVPVxRtkVfFQvjICBesEuikAyyyT/Qm8W+Mcq
7i+2kP09izQqSbuwzt9KduguL7SrKXxIRJRBq7F5YYODYDJIeK6x2OQ9eTX106gKMFC0Bh5z8y4o
+46l7Y12NRpINbMMEg1j8Jd2OJxQxySHdlGMzq3wIdb8Qv0uSYftI8R+4reb4mKrOHCwM9qb+ciS
TvNIolOZPMr9XpL221bWL3ILMzwqaAMtiFaBR+Cs7NhsWHCw90wqLfREklgidOWZu6cWTP/6UNjI
owe/u2FdTsSZdtK+dulJVGrfdjXCs3jbUxjHuY7jY4bRUZsB5+kgiE9sb/78iTC+9+8TAwq3orMz
PO40ATlBM8ExKrSDz7rX1vTBtirXABGM4HttowJ66P9ts+9VPcp6vNj+T3nH8izEjAHCVZln3qUC
e9sHCpH43+aUrg6zngXEAKNj2s4YKld7l6qF+csHicyhwqBFvTxPiINSoNzENvRT01DwqdaTo4UN
Dhl0lHWGdkBAkg7BNeuwS57lu3/QFGyCsSO84K99KUuWbdk2ZMNW+Al5Av5jq2b5X3xko0GMWCmD
iGR4HP3cBwmkoCSz9qWW5jjHyNCAFEqQInTbkXpVZp/bLnEgVyOAJZEZziH6wGrKykYBoU9k3zZS
tzfHY6EKH5DWju9yOZxPQEGjRhEau9d+7V9Z9ly4yT41nbiGXgLyv2tNcyYBGK6d56VNzkeGrNTK
iG3hkO7zSjla4FwOi5ukjxwJzL4iEs01hF+a44JIX9jaYDAJvzLUX4icOLEsX5dyhsHzsBQErNXL
z9IYF07aLK/x0INwYiWOlrpMFxkNQE94wi0c1neUn6IdFZTdRb7CxZZJkjREfNic47PS3aHNtG8F
798iN+HyzGm2Wl1nyllTc9ai217234G3i33jh6elOqsrCGJiIuWovOLZGzcC+cgac2XPuBKX1d8a
RfiYsrTHxZS2U/+htkNfx1E/hD64lo7yWcwjvb5zRCO6bskm4bkcChkT6eGAVyV7lm7DJvWrTvQ8
uu7gv0zwSfkckxkklHDwoLa8MDnGAYhOQCMmTGLWEnMswrTAPUh0PGT+O0qlmFpswwxRij1xzyjP
MQ1WlsgUjDJPgIDsx37/QhdjnFcXVY3evQIoYdiDZ7fNrox/QOjWm2jqJfosOLjrZ+hijXNwWSmh
cTGhFJgHxg5qug56qne1Ojvbfi4ww9e71XmQxtLGZd5qHsryoLWpM4rmMNc97tdS+Iq3LsXhOBbo
WioV5aYfyytlsgTLWE0xF57A17dbMwgM7U2YEK/M9pfQt120HDygix7qbMrH7U1bjxeXBXGxUIsx
2NybWBCVgscwB4GDDZ2Kst2Z6I0dzMRLolKARyKTXFgMMjRVQEptdINs35OjmjROJb9G9Lks0bNi
2IL9FLkF+//FnbCnYZY2JtAvj0sXxWJPVl06vW5v46pfKEiQIOWA1g2erYRakFXoi5855qhYeMz5
vm1gdRULA1ygzaUkm8wCOFREtZPm3yzWDSCIdauosLDBQRD0AczMLpAX2Y3UOWqkHMBf81GZUIsL
qkNE6sPfrYk5yuLLpG1rtSmBI9BIR2v5U6xCA6P9sG1E9GU48OnyqG5ypn9hG4fEuLGlx7/6fT64
ypoWqlOFpFzLitvOBP0OwG3bxGoMunwXnpCk7ofabAIsIZLQP5Z+KvODhQk/8mPbzDrwLOywELX4
HlXTlXWoEBsTPPotUzgMMXGAl8nRL9Bv+h7ySmthjUOextDmJGOko0V01EtvbkOnbz5tL0nw8TUO
ahKqZnXTIrUKMIxUnBJdkLoJt4wDlyZLjQzKGojapwH16vmA+cgM2T3jM41d0YyGaDkcCPRoLjUz
1kUDXTSns0cH/GsCtBSZ4DAg1nOSBhIWVBhX6Xib6PvtL7J6iV1+du7QW1Y5DjpBeWvap0fZb/b0
NnGz18azT+rBFvIsC3BT446/hFMZEgn1TjJljhye9Pk61EVqFus3k4sv85PSFa1ag0yoQOnO5BYP
+S6+tf1ocHsUNcAffWXQ3bt6cxYbybd92pHUB0kNAj72olvcEAiEFm59pe3poXoMvU7gGKIPRzh0
aMkwq8TAGuPaix4ozAXepDmRGz6pu+ExvBU1AwlckXAAoQyJmUqBGoDO8KAYT3kvFHUVWWD/vwA8
ebCnXmsQgFjOLb8YaEDvr8gd4/6ar8v98EE0AiTCC75PsQTX2RzrAL3Kz4+KV+0DqGoWZ6YyKFZs
X33lXboIhxe5VLQZAaEHBNAMeZ8fbahmpR/GB2VfWq7iam4CUmKho6z1uiytchAyjXlfGSXjvGsS
P7cfqhI0HInfDZkz1rFPu2+THDxWyMb+Dlr4Mes0661AglQ57rlF6oQHDWicX/Xge05vVA9T94L8
RXgkOHDRUmWEmi2wjFxHaPmDnDKLmNII4SQmey155EGwRAGc8U2AY6RRVX879LcYZPOae1N2UF73
ldPI5mxL1/aS1hG+A7Mb+2/3xQu+8XPXVmCROKjRI4pnZ5hN/LJF86YBYVP1YIrUdESHhB+6LtMu
6amFOrRlosiDtqKd7Zaot7+yR+fAfQ+frqUQQ9dAM6hilP3fKFBmYAk3Yw3a9uWVMd21vSCt/kN0
uBjgYEax86xNJry0GL1HToyrCg+JT8FheLX3MablQk9U8mZH7PfvdbHIpSWtpA9W+KZnoiu3bap7
SWB8marWzXQZnI2CO+R6wWexgxzOVEUbM20xlInT2NNVL6Rfs/xGIy6JvvRoVrCHQ54JjoJoiRzK
oNc7Drq31I5YTm6d5FFxjcYPyed6eE/9YrE8LmWhegKKyJiyKbarAgdb8ezwuH2w2Q5tfTAOSWo6
9mgzI4GLUpMXoYcYT0z+hA72PjBEMLl+mC2QRBMTvLd8DaOItFpK38rfO1aUHg9z6OifGN3XcJBF
HPzrgHUxxmUNk51OICFm9TM0LUfTnS7dqX3jvGf3Lka4E9yVliZbFXA411EFlj6Dsd5tqnup97ft
rOcLFzvcQaYUUU1mU5o0qu/Son7sIyHUsr/1d0+42OCOLkjftCkMUSzDFJnmWqfpmamVdl/N+/qF
afGJ2mzXz9HFHn92NbWOlRyXy8IoXaX70acYz7hWpLtCEaXJq6ZUTOpgSAnzwjxRqBZF8jAm8AUa
lm7WIiswbX+IvG7+Qtvd9qdaj80XY/y9fKR1A+J3ZFoxppROb2LcHwxUvRXqMtU0U9wsz1z5ty+3
sMiVvXGXVdM8LZiiS168sZQGR9MvNJCv/BdKwlVnXJjjTlYX6/KcK9jNJvsuRzeqJEA94Q5ypypG
J7wR1oBvtdrRIyNMj3ykqzXYJF1GjjsdRO9/6wnrYk3cARtiqCMVGmYc2MsB3sv25VXvKp9an3UT
53v1YdqLov8qQC1McudNntohnmbMzHfd5xJvgTOF8AnoArfdUWSFO2Uzwn+klxNotMsXI36pMKU+
v4cL3FqshIuItBjoWAXI9ntjnxiHYP6yvYbVPoulAS4Ojqaaq1WNMJ+ei8wbzyy/bqGxnWHWOj7p
rSewJzpQXFC0IW5itgGyzqx+O06M41N9glIfztM761GX7ePv8JZGEhpEuG5CFBBSdrfBWDuyqPwh
8AP+0i7ZmVEQVvSaIKRSp1BbLQvZCRqy3947ATjwl3WTlA3oeHAVCjOEjHbcmZaorr6asiz2i4OH
ManaarLA/DRL8z631WNqZvdxGxOnC2zBctavBAtjHDDImhzGDcXbTvAcP7GmxvYApRAw9++AQ1ei
0qQI+vhrOpE71kUGT293LQRqcy/22kN5xdhlix09vafzb3GweNazfABNPG1wQSizj/LoUPuDIqrr
CXeQQ4eU9iRWJ3jeiKwv8cOTWWNKw8JEHC4gj6UkALw/2IPUu4JJVmjFcPZQKOrIpMA9kJM/MMXS
0B9Y6zC7GIOQUxg61sHiYo8Dp0Gh4yDLaMujZ/O2hfR5gFbN8Mw6let9JCwdrR/kizkOm0pFlxtk
tjhgqWPsrdnNPbpTP8Ipmdx17SYlLnbSURWwWq4fuv+ZNfmOMKIibYoZN7lcYz/JY6M2O1n1reEd
vagWyId/fj2ofCLXWVTG6GRHUObDfUSeDpO6H8uvg+JuQ9QfDtnFBvuiCxtaZZV4FM4xE/XY+DXC
PcUhI1C1zW90t94La2+r957FmjjAyoNqHpQK4WR8rcEAGfnmTXSU9qwFQtinv+6NlgZuCxuXLIPz
RqNWbGA9ys70zMpu8S3xtL2ChovEy11RUyI7Sr8nnhdjnC8Go9qmARv0GhXD0WNchytvLB/1tPVm
kcYZ+60NW/zgiDQGcjuZcIx22kUUKXw8u4NxVcevc16ANhg937p12PaU9WD2a308KzENiDyUNVK0
MT3L6veuetz+/T9g1cUA54mBrOhDxsjE6bnzwwObOlCPyXH2mdqRkBiU+dnWFnJ+KKVWA1xEXh1R
N3ohJw3RRfKbfPcWznbhrYiFYh00LsvjgqcZmHIbQnIANCGy6aYy2Y0kNj2qzZ9pPL9ub+Y6MF6M
sf9fnGpQG4z9nCJSl+Yhqp/78iYt3wVOFxNcMm1SzWjlGBN5JvXl4JC0fhQIOhFFW8ZFr8Dq6oDq
wAqCDljI64WO9pK03/9uqziQ6Aw1TaiGkDxbt2rjUEl34vzztg3R2eGwAQE/6kwV2KBooEA3Pw+J
+1cGeB0ooxxQbRlhANOgjqrgauNtGxA4FK8CVUZ6PkUKHmlGmjm0PA3GAxVKngm2yeIQwMjtFiUS
5Ms1lBvRH+JG9+RuvuldRmWa7eJrUcq3XhRWfzmxxaEAeLFqJWlwW1M/qXvTxkB/4wbH/ABJAfr5
54u7KE78IeJebHJAENfVFENJBV69x/P+IfJp4JUHlrCkPm6k3Yfow/a3E0QmfvgpyTGqWzKCZ2V8
rDHDPfqRMnsG3isCQYxYtQSxIE3TTIUQnpJdGSBME/Tota1JupOoB+odSJI80ypxokqwqlVnWdji
thHBKLKzGbbk1nS6ucUlWJDmrfr8wgIHoiiYTrPEOuaoIUdOpXZg8KsO5Syal1mPfAtDHJQGlVYH
JiMokq465GCMPM1Azsx0/qgvinyroLowxr7hIjTEEKyc0TCBhxblY5N7cgI2y8SjRDAEJPo8HKyG
QW7ntEa4C8GKEahe04u0qUSfhwPVEJJRpIQEozs0Z2iqNPa1Ye+2T45gr/hqRCZ3hq5G8IASnC80
2hNUtsf2oRMxYa8XdS4fha9ItLGlTo2KexPZT/74FJ2ghRc78WcNbQtV4W2vah31FtY4nEWS1QD4
gLP9TtkpXuT3B+2BeJ0HGnY3ehS/gYv2kYNZWaUQkhxwYRrn0cGDEYgQAkcFFa0hyrKEO8nBQlzU
tCulEAyV9LlHhUref9aiwgkGj8a2M421rze7Ln4SbOnqVUPTVQNyFIzhjNvSuejtVFVj1EyvDcxg
siOs3P9v3lN4sVm9RC2scftJzSSQTImVS0+M1b5BA4MMwvmzgVt2KLxli6xxW6oM5pykE4oI2Q82
2RX6GJ4Ndube2v0Hmk/2Y7/l5YulcaCrJoM2Kh3LAcarIvtiFILMWPT7zFUX8BehfSZMWSrWgzKA
tKXbzqIRoXVguvgCh7DJaE+5biBtVdRv+fSVNl+qToCufwgZFxscvE7xWHd6Dw+YTsqOsc0Rb9hN
Xv02byfyN9GCOKTFTGz/U4ttCu6k+bEqSsdo3hXOfy2I570MJRVlIx0LskITAnzlKdSFnCWCQ/qG
HYtvXw1xVxQKfAt9gj/QvJcd2NuGfg/Vv+y/1DoEvvb2EZf2urhRZgOUysEIuarphWm7RJWDN+Xb
qnDILvwa7vSnv0Oit/RzYZQoUwwZqcB2k9Sxb39CkYGeAxAsKph2n0WNIqJFsv9f2FNqXaog1oAS
Y/iq0txJ3yMQa10Q4e25amFgUE3NilV8tSwc3Ioe0u65pQJUWA9QF+/jUMHEvJaplECFTC1e8rA5
0LyRnQ6CbeqgONtfSGSLg4e4HYNcghYF1nPdW6cqexjiMzrxBWYEh1bhEGK0iiDJDFwzchzXLDo1
UwK1n+P2WkRGOGQwkeDFjcqaS/rHkbzUWu8EIrFOgQ2Vdbotvr9k4UGytQGnkp061njSqytbNBwj
wlN+xrKkbauOLd5xpcP/KM+s85uChocz6m3vGtv6jRj3RpS+WBGuf7EesU6JdNaurPmHJufHzLxN
oRhSj/0rAThsG/xDVvTLv1UuYeg7qIKqI3tFpuCYrnZK8RWDzn6d+n2aOY11mw6HqTqGrSswLIBc
lUOHyIysXO7/j7TvWpIbB5b9IkbQgeaVZLPNeCeN9oUhS+89v/4mZs9RcyFO17mjxw1tTDXAQqJQ
JhORX3KtfY8PypXlaTfLab7u3IJOLlPWuCutNtYqSxu0qG+tluzJ4rOee/2YzbxgxF9Su8uLI5BP
FUBjUQOUySOeXmaPhvkpDokM23ZH1xn5VAEp5AbKu6CfRKm3nl1LecisHWa36nLyNe2zNb5OhvMh
rewV2qoCbMSFEqfKhOL/aJb3TYdh0sDM/w41xBYUvQonCLfhrrfxDChGX2kzh2WHv/o6YuuJhh73
aMzwEJDDGzm/0yimbgKWxHkQrZXqsBgH27Un3R9mCFqxW8VsiJO7bcUyZWgwQ+NbJOiOlMlW5Qa3
eStdF+ouyX9INTGesZ2Q0n7bEKsJdRcwo11wg2t3i/8vfVLsch5hXkKTPCoBRizpj0JCk3WyEqDi
VLB03yWv8qK4Wfr98tfnF8+fEHteE0eKFRLMxmzmtQEj/39Sje/cG2c7ArB2miaD0BrByVy59SfO
qRruss7pmGPvgysM5xNhMrV5Ap5OdWKPg4VcXlzdh8m9lJ7Snkh7vXNZnNfEf8Nq7+qo6ZeRyy3Z
T8Objrl8r+xHj7nJjloO6XsChlphGteLgUJFmZ7KW+trhvpj7FqZa8w+Gu1cOv9F7aAAqpIU9ryp
Cn3NOWadMJHPspNGdhtv30TnPRRgFHX3Mq1qWBld2QWtpcOHDLp/GQf2FDM3tSQhCgtGdezNCU5Y
19+lCuq05quiEV6xaQP81DqkxVWbaeK2QWQkUgze6KY8VOGXfvZ7RrRoUyaEPRttrZNjE1dPWiqH
fnme++I5G/uPBF+rhQibNaesmQoeI7Ry4VXK01h4Uv9Dlat9Y+/S9PUyDm0DxNmcmEIMey1pFM55
D/HgveZrB6RqjnwyAVVNn8rtbqLeyhjP5KxOLrOKgEUtRtNaKfEyebqpWeYW0oR+CFXeKYl10lUj
dJDP+chluzIswO2Ud/mUJ0jGJ90xs56y6oXYxs1Ya2VAwNm8NfVF4+lkzpglOeBA8ZtvMWRSndEL
MUEDKpmRInEj/FEXsFZnyTJHCubzh/QxkK9K5d6YiGtqe1kMhOmqYYA0nf+E1QeDxr3cVzJq3mmg
/1gqOXJkaSbGIykbAsTO8QyqzB5bF/fJvrKTozxRrd/bO3VehgAOaMORs7ngEQTLb6I+8Ubb/oXq
ukd4Af/Kf9zqui0rmqpDBFxkeizAvNPlGd60YN/GBAwoZz1Qzr4RISLx6X2oz2dlTnAAMGV2hazA
XAbCwMRPUijXDvcZRZv/DkaclyV4QVlMdRvUPC/lmt+hWXKSfhpoCmNuCu1fKkO+/a3OxgR3GPs2
6NiERwUbnur0CHY4Z/pQbLzaOMEftHqYhqJGQSsOQleVD5OeQ2HaJ7yB/9JL3iDcF8Uw26Geqnzb
MDj4FfOeT0vk16+cwmrGiJI1ObVfvJTfLtulNlC4QEDH1VhvGeQMiZWmUlyVGU4Tf7psZdspQKli
McXC5ISoQsHCRE3mHAN8XHsux7gSy53xfoZG1Hxl/5CIVovNRZ2tienXZbYrszBxgtHh82BLsxNO
gz8uDfGk3fxkGO5S8ZRRFU2k+pxSEI5InDk1kPfhuDPCT4sBodzPxN5t4oQNGQCIZoA1RiSCCIEe
GRvQRTz4XGKOk1NLoRPvU6SnHNVBNx0pvLkZ8K1M8pWvkJwNshIFC1A2x+zxp8krvOlQJ14NrQO/
OGV7Cpu2/WNlUDxjo6bVqQ2D+o1VvdEwRX51MDNvAFFAtadebZu3yMqccNjyYSiqOgUtgZr/ZHbt
6BPhGvz3/nGaVwaEY5WPNgbYoKXkBgMCI5bsDBBKLfYpNvdRT0SaxGLE3EBiJ6PMFtjS6+81dCIW
Kl6hDAiB2Djrcov2KNuN0ChaOfEyJV/aKkAFkvB0wu00/u8rt1s6SwuGKEGMkoEauIcWn/xFfcqv
pX3ut5+pYfBNlDh/I7G/w6zGKFMVoESg7EP1KbFdKyKile0X4cqGcOkmrbx0PebqXTtC0YQTYCiO
dVxkMDxy1c35UJL18M1Z6ZVJvuzVJppzNMca75I2yntpuk6zzyVapIfrVEn3SfW1qqEXwYgvt4mE
K5sCXkBAyg7xRMTlZT+lVe+E3clgx1EjtpNyRAEl8jCRx4x3imrJ9ZK+NtMD4YDU3gm4YMmZWiZz
a7t5kukHDU8NTDDf2G35Y7R7v06HgzRrn5NM+5E20u6ycWpxAmSEiaFnRofvBk4exwSFeZd6ly1s
50LOn0l8vlW1ZkXtonC2RxD3IZ+sHuvrAFVWmlac8AixB6RuVAkpA3yqdqi+Mlm5jwJtH4LwLP5Y
CWq1KgE1EKW3Y2zjHMvF7CjNTQrGnCp+Mqzny9tH4IVIHtG1Tck0PQZTNGgHlNEvIsOpgk9/Z4R7
yer0zrgn4nDGScrL2xiz3fWrnRDldmodAkAkVm4mtsS5KscrW3EjUOhqH3lBrz6JgAeaErdZM/W2
q8Qvi3zKqTItcb3qAhBUiVaH6YyQSMLspT2iq7peruJodsZRuTaK7u+OpsgCAeo0te8w4uymc7eX
8mZXlIp/+bsTp1/UewoSBbPVJS5xpX1gy1GjpsGJvy+yPORJoNRVhovINFOQspl36RwRl8CWX3Gl
NE5XZimmSHoQDnUNVhyeHGpPUvpcVfdGcfz/36W1CeF0LFIWLG2H795EuzH6FCgvl//+ZjPZ2oBw
NpqmtfJuRIWij1w+ExZ4qe5Fn3o8wqp9Bp4I3NjEY2UzRljbFA4LMilSqUpj4FY2ZhJBCe+3kqMM
Hn81c8Gb9NtAnR/SpnCAylZl0ETILbw20XGDF0VYOx3yT4oLItm70P+I7Nx6jcLF2sSWPNtvYsQS
WFaz2pM04FubUgPGHOvFuHttR7hEO9NQmDTxOhmooLhaNbzxlu3RcO31Vx/pJDobAz2piNVyYuQD
HF6ZfHv5POrocA1/XPbIrXO7tiHE3gPGKgo5hcdr1kvDKmehnubcu97fsT96/fKo6prwbfoGYQca
vHTlZ2J4pkx4+WVwsETG7EQOG2jPKygwzrfxjMzd00QptFBbJYCDgk7Q0Kxxds32NcB4hRUT4SeB
DtAZ/u8Hr0H3Etk5Wh3UyuXj//m+iXzO1W6ARaZ32DM9Qswd9tLnEcBBr+I4mApcPdP4lLafxhmp
hvpuKR/T+DlfnphEICyBDCAN/e8aF1TLlaSGw/07uMT1FXSv2RkOL2B9rH669m8BGNDLMQXRAr8A
GbLO7mVzHy5EWnozubC2IYLCspgpgAEA+xreaj6neNZu+EQEn8Wi0rqEo4u5J7vPxkaZ0GU9Fz+6
DgrKsaPpxE272Uthy5ptWZaqyorIt2JVFesiBSEc+ODexGv5yAW/oqhi3DvucLYkBNdGN+XDPAyI
tAo8YItnjFSCOqn/btzx7Yt2H9u+sz2eDFvFv2Zj2kGhIKc2tuGxSUenafNd3BMPvW3QO1sRoKLv
1EKeAy58OcYu61vHmgtXlhvXSIlE0DvOdzYlYIa6ZHKXTXgIQVoO5VnUzHAlPbL9stMPf799AlzU
sbrIXYQmTSPYzRl6JqvbmgySthKSa+8TICJM9CpKeLuuurf2vF0X2ruDO0GTHKMXSKbJrvZ8+Rbc
PlTnTRRQIg5juzd0eEUWPkKVTTe/Rqp/2QTp6QJKxIGKCQyew5gf2l//zg6j7bQEzziS4l5B5iAp
g2KnitEUhhUZOMT5r9llrzyv2x3kI1pJIJeW+xQrD2lPCCWkIQoMNAyge03fWczh2gvxLnWLxhny
nex3brX/y9MsiqZFIfhFAwP5lD7UDyHm0EqW+VrwePnTEd7xRyGtHrPMiOCPihY6s3QY1C8VJYa6
HVyYuqqbNqjUxS6v2GTdnAYLqOKSf+L4qgkJ99tew++/LyZxqxQRuR3h2siS62H6FBsJuuG+Xt4n
fkr+jCXONgQHQMe4qi2M2wi/GtGpM/08/wUyMJUBmyLqOUjsmJjMNaa4yKKAjxvpv7L2UUqJiPId
fz4vR7gqrCxNl5Th3dR4auPwYD8H/USzy77yVq/Yo4oG1CcSLo2yCpWx6uDMQ3O04qt0fGp1onuN
2jP+E9a3X1/lQ8b3DPMiWnnq4sNlD6CWIFwPLTPredbRcFXqpVMsn6bip5YT4RZH/0teJtwOZleM
eRgiia+XpauDLMO4zlPZ6QZPifeXl/NOQH52AeFe0PoyliTZtl39H/3EGynKn9mV/SK9yL62k472
c/Z62SLfoEuLEy6JRBpzaUkiMNYqkWMGX6Ho7kKuK18+BGm/FyZmas1+UkdoqMMR5tt0fE6UvUl2
dW1f42cbAhzMiVnWlYputXYX3y6e3DooLO6+D40T/kgOqW8W7l9tnsggVFiLGUg1DMr5z7B9KdKH
ovquzS1hhnByMU8rh101FUGHYc3606Ad5/Y0Wg+XV/JOVHfeOwELkkZNp5mF8IPQ9Bs23bKYJ4M7
t4QiFLo6bvW48ds8uApmiKqHsTvn1MN9Eyt46dniMkqyyKdSZWmf6zZ+gq39HKXcCXPC17cBdmVB
iP0rJB40o4azlwhQOP9NhNFu1DH/ldqLbihhlO3jvDLIPXYFf30RFZ01w+v1m8k3fnElwcCD5Ebk
WhCbzKHuR41jkGsUPmSDpEE9MARFy53BkH4rwLcb79vv+vfZG9CFQ+WMqK8mIjyYi5FORiQbhV9b
7buh7D7imWDNlnXDYLIm9ljP0MKIS4OPYxzDQ+YHx8V0Wo+9iYMat2BIvGxvExDP5sQgtrJULUI9
AWeaKVec87E2oyN+lzswizC1fehWtgTAMpMZeqgWbsf/bUPNnppDcAfZK3AU18RVuXmNrYwJzj8H
UzqUfLQyLQdPS6t9Gnd+q7W7rFqgLFEToLXtF78/mxjD5lOoBmqOd7YG7v/7SA0jLwyGnrow+a/+
4/5arUpwdzkYVLx7ESr3pwnd8e0+d+V7ba+5uScdqYCJWpPg61o4/g8H2RBXB0SfBzme/3LbhIBG
N4ck1Di1qWpJu1HGBNA8ECbegYjzpxECmrxX86ge4An6fjg2kbN8BkXX6OroTQn5vo1OQWkCKZT3
CYHNJC9s0Resq8V3UnzNa0HB/3O60j2I2aALx5Hu09Ttr+RvlEDk5u258hAhwlmylnW9gdszslNn
zL7G9sFQibP1NuV4wQ1FhpfAwCjfUiESsF76XRuDQG7yDLxGI8Vl/1QZVtg9yIpLzThRCCISvwxR
YTGQ14MzM3KZhgoP72A2XdU8cC1jOrtJLlRAEbPMdG0M4TtoWPDzx/I0HeafIV7dYw8NFOYupTt/
i14uYzLlsSIRTDCXHZIL0gi95hmLxCnf2+g4SW5nT3VinzrnpD0BVapErSZTwSqr7/2OU91kd5Gn
3Wr76rZD2yeVVeAueMl7BFxR47gymgD53Lh7VOObuJMdDTpP2fBZNl7b7lWihnZJvxFgZhglQxss
ngU9LL4JTZbcrXYQXETCi+ZeI06gJeANKNjrpiqRnMzia0u+iaV/0Jr0lx4i4EvXoRMkWBBpqQ/j
18gFteHRxJSUhQLgAHobkqGMwDNRVq9ImNnXFd7qeWNdpfNwZbG+9waF7cOQ7Ztx+kEscPuis2R0
VmM4Dmz7/w0lp0XXWjvFFwvMN5X5yBvQcGreFLehKx8oj9z+ZGdrwnZCC7bIVIYOuWbxw/wLwiAW
EekOyoSAy4MW6XnfocvFmu7m5Gqcbxeq0fkdN/+9DPHVmaRVo8WtigraU3Pd3sYncxcomEngw1K2
95HebRvsIv/zicQWIaWd26TQgFKs+GLCE7NHmyLh2o5AziYE+M3N0iqzBfdME+2X4jbRiTmid/D9
bED7r5uBxT/QlxKTUcVrg/Y+rtahMtd6tl9AgbXL/QJ1LYcMut/G3f9EwLNZAXAbZDtrk4c9IUy3
JWbM0m/24jZBe1NE417Nn5egcJr0RwWyhhiD/22NuCW9TePAMTHWnkFs16Ce9+9cA+dfJeBy1QWp
gtiSdw07M5q8nyWHU5hWB8auZL/2Y5/yWH6uLu2DgMsTJlFU08DrI+8erXpfVp+68ji0lSdJO9Z9
ITBl+61zXp+AKUrACqkwcc1xoW6MwYGVx3n8yRl85bd71bwnhW+4/1xaoAAs+H/LouHPK+1p8Ydj
fQPF0H2zwwtkpx6wn9S9QMCm2IYkGZEUmZgFR/9Ej079AgOM5i27sdGAW9x8pAF3BQBiT1KqYQ4q
lbA4XRqgpO2G5uz03YH4asQWikIzelCmeW/jrMxYUnhIof2SfEbI6Ur7bm97JP8ZAdSi1EwSl2Zg
NcjLtLs0O9W3ysHeqXf6HYTQl91yw0Ow1KciW8qogEOJFueLyo3aKIGk5XWP4L2lGCypA84E2Mky
uy6AOxDT9kxeP3JS5kXf5u/aiZf++m+krudmx+raRQRIqcOoTd+4oTh7f/mQu6mbfQoc3OFX6uNl
RyHuCiZgSS1pQWUP8JMyPbKhdfSWIjGhLAj4MYSQ3CwYgq6wblwl8SW18C6vgfxCAl7ovTLlFTTO
3B6NAaCEcvs9ZkXkLy161/Ya9A5sSmWYWpQYl+SxVi68ZFHnp0C5Vqg09Xbk+Bt0RQneSEqUocyQ
hCw0sJDpL0atOEP9mIFRrk0+1OBzDknEvop4sAorVmSkjqXr6tr0eUJ8/JJm7sRQB37Lknh/eXRF
bd42ss1lACuCO5nHuPfGyS/r3WW3oPZQQIfaAFProuHBBGrpfQwRgqT5ZyrupBIs9DERp1IuaHCH
WSVxDdaO9cKfvOMDn3jo98GX3AXiggMyOshXA0ULT8QAhgARrWROVV/AniU/1EniMC125fYQ9r9U
+0VLvl3eSgJoDQElkljq2oiPwie1Ut/1agGa9lJWTgqbny5bIg6WIaDFbKiTtEx4MoUo0sUP84fY
bFbYKhKKs0gxVbvkH+ptqh8EtWjlaA7mfj5We5JMf/Ma1hToQxmKaip/9M5VVgUqKgSH88MC6sJf
OujtpcfsasZ/gEbYa/ZUcLj5qVYWhU8FIfdFSjveppJ8ttXMyZtjiomOy1+JMiJ8pbLse82aWnAR
yYPutKytd2hSbr3Jyj6k42SvFiSAuxozaW5Bo4PWPE5t0u5VJB9iUBAVeLaXmK5VKJmy7cO8Mimg
ezwvZaFWOp89tPaGy/tpi6sFbCqQID2w+3l/eTcpe2L3XF50Cuj78c3aU/i1OWpX+d4s34aluMGy
c8gX3GbEe17hWwSygiurWApVibCpkKTexYca0ibg7HjTWD0oIKM/Xl7h5qlemeM/Z2WuTNWqinss
cNR8pbgKKdqJ7Tf8yoCA9cwaVaU3uEM+VBBAmD4vuaM+Q0SiPHI1trwg4mtqQQLcT5kuaXZY2a5W
PbfD55KSt9kuCq4WJOD7DL1lNZDQs5BdB7PDI5rpABHHX6Mnv5ElzJ+pbM72knRUVZllMF2sxfRK
nsaJBpcwl/sgutKp6/idb3Q2IOyZFheJsXDKKE5Zq4JkJ/KSz+gz45KtO+pBQq1G2L+uW3prbmFs
sr6FGjgZSL7fbWg/L0cAWquSm7RKAO3Slam8aZZyJsrFRDcOn9yUvPLz5UNEbqCAuspSzFGx8Ds/
daDLOgVoXUjuwBaffFpcu8A+UoXibZw/r1HAXnkcVDnBIt26ig+jdsVqyNcXxCQvuS4BbrNBmUKr
CUbEn9LPrNJ/RmgbaLXJTpxJ1vwxnV2J6bYz9d2Iuaf5adHSVy2IKA8lVivWZxqtr9DqhDOnzP6k
HWJ7PwwEbrwD9b93VKzF6GGtsSnGDHZ/6qCeUvilOzjKPz2IX1UIwVGHmrvEH5kU7WxOAF70hLBZ
502rmWE9tkt2ZJgPMINkB8E7r+0DIi7gPn/JnADDoRHW4VzgWcTYtzQC1ad5PzPJN4rXvzsKloAl
U4XbMpRAVsPuDAjBTofBGU7lkaGbkxZiplYlYEmhsCi0bbxVhvBxjk79Apr/bDc2BrF7BGZZAqIU
GCRryh7nIEHdTD/ELdW/Q0CWWGMZg9TolQrlgXpn7YN/+KhXvp8exuzt5sfKKEoFakUCfkylMkd6
oCGxhkmK7kU3vxB+QK1IgA7QDQxhVPPAwo0GB09X36icNNkNJ94LV+yhpWdQTDkUXtnCBFSQQwdG
0jgOv9hPxmlEodG4LkuUNjuQnX0soP99hG2h/yOIo5TpCjB4VqGnLpWYlXT6igpBORBcOLm2ABSV
LitlmsE1Rk5EgfZ2FzGv6RiRw5BBwcuISroSyPTH3GTS93mtIWKrkmtj3Okyc/Tq1Km3MqV7QmGu
LYCFGU/LoOINiwSe7IJDy0ES6hEpNfD7QULt54dSG2fMtQW4sLTe7nsVgcEQKjcYPvULBSO6FcVA
S5wtW0CLVs7qHMSitju1hzJ8DFsqpcEd65JLCOGGlGRp3qRIC2XNoTpq3nLQvSpAAZhHbJSXU6sR
kCINkkRuLfQo9NmpHU8FJXVEOoGAFNXAsrBaAK7tjneWZH7403zswEfBZe3M0VE+MG9uaxC7tJgh
a5ZY5+tsvU4bBUW4oLk2c3fqX7LQvYx+m/GKrpiWjgl8TEQJSxpqs50mFQkuIzlV/W5Rnrtxd9nE
9radbYhP0za05YabxrbxaCXy8wSS63jpg6FGOkr9riQipE1HWBkU4G6YWZfnGUM1diz/KVvzq9WP
xL5tD5KtbAhgl9j9GA0jKr5t6Let6TD1dkzueYlQGfywPfWpBQ50ii6EWhm/y1aP4MycIOk1AheW
8otW3CsUIJDfiv+AlYHOSLW+mXEvBS9gocZMdeBpj4PLVWhwMZ2o2JJwv7cq8cpc0UtJCiaoABoJ
n+Ly0Va+MO3psvtxD/4DglYfSsC4AdN+tvLWSISxZh6sxMf6qB7M42Uz1JcRkM4ONS2aU2xcrQ9O
GiKxVBOh3dtm/LkShqPCZIzQiqxZmZGVc4eI1dXCN0KcxEvdWXEiP7i2nkaPxypy7lAD6NsLw3Pe
ADcBl6n/r0ckUmu3cYpEVjmHnpVpbkUxLGw7wdmCgNuQ+Z2WpUEnsW6OOyZ/KyoQvs7EC5EyIgBd
ZknWBI5FZHeS1pmMfQzZc5K9Y9vXfq9ErMuCtR3UHksPd46z7mXUFcuzWvugLOnoq/PwpW3kH4HJ
GigIybZ32QGJBYrV2qFQOi3gzfvWfNNJV/J0W36EHc7Wz8sTMC+P1GiRa3woOQ19RU6csmG3amoQ
2EqtRAA5YJBdxyXe0F0EEtgscvOhuCrT58v7Rfi1WJJdmmSqkK8Cr4f+3Zwf65DocKH+Pl/lCtqG
imllMCPmrsYO/eRTsBw7I/lQzLP6JAK6JanazPmIvZq0T4nuz+RkAf+mf4LO+ZsLx78yu9QImoVf
3vOOd5oayY73APTH7gVq2ZQCPP+9l8wJWMCGNG7SFq1NQdp5U3ms2eQ1k5dRom7byVGGqEPVQViq
vV2Eq8+D32TPMig38eoDa+Su8Mp9+BPU7Q/dznjFy/yg9LvLDre5tJVF7jAri22UxhgyBo2opD0W
meXk2vc6+JqRGhabjreyIzheZtVBsmgotAUv2h0nTntGY4OLtgY+acyzG9QlrlArE5xwChsdY0Po
3Qt/SU+AcL9169ItoduKqcJPKFJZfurZFXUfbrrmaqGCayrMju2KYe44s5E7BUHclbTLX40nPMkw
dfyxOtzKnOCac5AuclpildKhBJnk/b8P3Pp72nh8Bpju1t3EwZVB4cqaxzRvLei3u0bxA8OTC5qm
AipfSX07UVYl6Kskkji/6HSXZxjj+Vf5uWbu9BAe8yNPKC73euhQLUyEz4hKK4k+1UvWlJgDa6yD
Uu2n3vJq6aRSOXZiE0WRlcTW5CZXcepi7XmUR0eNd9n8evlkEydOlFWRp6pkZQUbVfIyxMyJ8u4v
fV0UUGF4vQ31CIbocXaNExRNbtT7zuHqDOkP+iW9nZ46u54qYEgSGVoiI+nh6g9cV2w6AP+99jp0
K/T6U7161PYJ8GHnURdnMjJ8BUNjlBo5qexd/kCUEwhIMSODYpUTUr3pJIFM1GdW6Coy4QWUEQEf
bFbm3cxpCOUp9MwSqY6p9MZq2V9eC7VbAipIPUt0vQHq6WDF6JInmWpv4L/zjyv4/O3FgfquafJZ
XcAMbeqJkyV3ubSri+uFeVP7zaKKoNQ9LOqn1JKlZ+PIybWvQarFu15KtKq1r/Gx+sSToTQx0PY7
arVAfq+sLuKqaasp4JDQoYho+9aJCye2o7PcdrugdBp3PtgeGisvf7dt93jjeINwgiFWbWr0U4eD
jjZ0Y3Ez7dgtyOcQb5zt1zs72xBW1liDVGcMK5MfJk9Hny1aQ1/Sa8UNHBmzCYzIT21j+NmcEKir
YMQLugLUe2Nx34NqzWYPQ6s5UfTz8tZtu/zZDv/31QcLIxYrbMBgfBGjsxZjY2lB0Ae844ZnE/zr
rUw0E2vUKX1zw8mLwNeLfnTjOL5yWrfxLoWu5o6CvXdA9mxTwL22S+s+4vTo7KlH0KQc5tFB8RJu
z/sNcO//3S4KILjkegMNW97SD/HT5Dh8hIjRXjmfgH9dUJptq+PBwxQYgKoG2NAur4A6QgL0RXKW
R7bMCfJNFKwhHgYtLIro4R10+P1VxMqMHKl6oHLJoMEvb9XYLfzh6nvv9cfk0QT3EMS5PTUkrndi
YWJ9JpKgD1n0sNlGjaOWvtZglEjdXd494hSJ5Zm6HMdWBfukOwz5J93o0d265MTlRCCCWJHp80Uv
ITmIuk8ou4W87NTR9Ooyc9XgeHk11JYJmKChqcBgfHJOlh8QFhnRC8YeL5ug4FSswiRzjBauFp+l
80BSD1Gn5Gm44pGQ6qMBXnKohxS1JgEQmB6ZlpbhBC3Sg1Xsgu55ofqc+RH583I/e7cAApKS2bPE
R3IjzNuAb4rZD0P3UmfXOuB1nq5C9IASu0j5nYALWVBNZcKJ+LS72dX8fg+Gnu5QHHqvPoIU9ou1
o5IW1D4KOJGVbWkhTEJxFbyPk46YeXIq6swS3mGKJJYYFwpCNS4sTDdD7cYL/wmONmTG9rPPO+5a
diMRjGiXN9IUeSuSKB7bhtNeaXhrlscyI/7+O2/B/3UOU1Sv7hNlWZYYHGhSbL802RclyHbh8jWY
zYNaP+oDSL0TeafZiW8Oy8nKraNdT05oLHvTqJ1yGJ8J1+Hxyvveaorcl1qeYT5jmHgTpQbJ6chX
0QYNJQWub4ynVnC4bO8yepmygCnDbLRdNYOqipmpI9VP03xUpVObUj0U1LK4/66CjXyJQIQ+IpPA
21HjA6YFH7vI79B8UiCHn1Odk5ePgykLsFL1S18rJj7rVGggrU52ILPymVH6l3ePiGdMkQDTGm3J
VGXEUO0u2Bde+tCObuwuruGnvmE6JuUdHKsueYcALHFkDvbbKO6EwQZv8mKwELrhDlIstYe5K0++
miyX160qV/tyea3UlgoI00aBDjEH3Dt1GjpN4LDkNegoSl7CiFg3lUdoH9l8/gqjiD1zDBDPJ751
VO/L792MThEVQb30MZ6V32EcxFP+65ys1ooos1AoYeNnu/iE+ZHLW/eOm1i2oeuypsvipFwbL1U9
DyByUZS3fFO4s13pJ/9kpR/6JA/nZgsC+23uj5qMPTKI4QE1kyNPhk6H1u+vE6dyQzKRQS1NrMGw
oWvnKcUbr3ntd8FJO+Ru52BqRHH/Lw/Zbf84r0x47Rk6Slm1gopPBUGbid0tlrWvrXR3+XtRVjTB
H1RzadoEXtixb7L5mmBENaaCue2b7bwSAXhNqzaNKMTTRF7uovlujAlootbA/30FuGmiFXMTwZUb
KfN7CPwpTXJs5IG4QCkzAtDmUV4N8YBElqo+W/bPPnqMoL5++XPwv/En6J23SgjgumGQu5jzlAZZ
7AABd2p232v9vsKc8mVL2/B6tiTAaxozxUA4gKx+ETmVcRdYN/L8uZsflYDi8Nkey14dUgFPm6bH
kL6CpFZnOwEKs6jHRJ5xzABxO0610zlm5SbSbvnKZZuowIo6t+KoHAs68FTYmBhSb4prjhJpD8Iu
dsNOmL22HMoe4SfisFwwtm2ZGDhSWSw7CTuyDMzhhMu/E57+/nzidJw0xmPScHJ8fhuDEMyPb7RH
ZQ+H8aJTfRV/u+wtm35p4MkgQ85LRb/Ff49YHiphl2pYk9nc5Cx3l+LGMjOfpZ8u29ncu5UdwStz
S42DvoUdWb6Z1K+tvU9tIrCgTAjOaBcYrlYzJL9nvPfS6yViTqt8vrwM/jP/OMbnZYhll0TqG0lr
MS4e58rBGF409FHP1Y2lu51UOiDIIw4z8XnEcsvcjq1hqYikF/OrApYS1jiZfdsqXy8vaxPIV8tS
/+sF89QV05jjAsyKu0o/yhQpNPFpxEpL36BjKAKZgBup6TUrHky2XAdojby8CmqzhOsobyNpwPwg
Xvr6awZGYc12bPloZsRmbQLsarP4Yle3UqZISVmqiEyG+jipnTvqo8Oq2zHEqF9NKYhTDsfXvDKW
LoEmR7yXsFOvofPgaEXiFNnBNu6DYBclVOMnjwou+bcAB7HSYjKAT2xrT53XHXkkBM24OwNshP+X
UIjyOwEVhrqvpYbh5k2a53r4rI9/hzoiibGZ5Pk8dkCdSP1lQje1kK6hOEW4HeHcYuElaJtWTgv+
/DSObet3zaNGDdJTJoTgHgLEma202Ce73Wna0TIPC6mDQHwLkb7YUvp6CWK0lIa/jH2NwTOUKzlx
VzcfZ7+6bUAdESzE1lE2hSC1rmbWWlyfS5Pv4+ixDbzLiLAdIZzPqsZ/wOr4QA1bSxSUjXCb8soK
O4Q7XHU3sl/6/Teqr53AH00Ahq4cWT41OKt1flVIN6kUOwE63CmpRcoZBEgYkzlply5FdqW4y4x/
JD3z0mrYXd45yogABHM/Y+Z7xmtvGkzPbpFCaq+NhHiObwc7q88jnP+6z5lcFahZtidZ9/WT5uGl
7I21h0Mq+8VO8iyivWt7XczSDI0psmnxf185BCi5aitSEIf3beeE2VWeQHMofLq8ee+43dmK8Ikm
uVDTOoJfpxFGKjQvPsUv0lfzH2mPFvfP1FuZWpPwrYrOxAQd194EmZVTKjcGNGC7b5eXRNkQvtSQ
2Vo11Aa+VFH+gIjkTTkn6JhQy1+X7WyfofPOCUFcNdpM6SOcIWmwnST+EsaVm2FAjsxCqZs33W9D
Yr1olnJbagM8XfhQgOEuh+Yq+qyD+4srUNUmAXTvePrZnIDghpH3ZaRh/2wQ6oUHPlfe5U61G3Z8
xCZzKe4m4nuJVSNVSRkaZzvEQpjsyhcnKzKX1gcivpZYNzK6uI2jCDUC5W6ekRWKvqB86CHIvw+P
vWfnnPrHQ1cFAevU4gRUb7Oo7w1O+hLIR9b9P9K+Y0lunWn2iRhBb7a03T1+NEbShiFL7z2f/iZG
/z3dgijWF6OFtJkIVgMoJAqFqsxnI3KmicgJsE/8GQid14v9hAucCHEJmocS9VViraan1lKVG1Ht
5X8cCIcTeVpgeULkIxfxKXxRpxOZjaSmisMGS5qnSBiARGBEscv0bppv+5FikaH2EgcOhaxpdZLD
uRPVR5lEEjZ2rt0Z05WWo/0pDhrrRyFfj6Y3vK8LUD+vE4cXUtysY2KhkLb+tkAT4dpCn0oSGJ9D
RjfKiKf+zff+1EDrClUqQ7zEVc3aOe0IhTKxP0xRQTXU7q+cyT8bSakSaloED4xYjxxI4yuluhbE
kEpX73v6H3poqyCJZrTg2hz9DG/64/Q5vZtTpzwIn5mGffkZwqxUOzs1NC7s69VFSsYQh3CBWiiz
/lGgOSJdnvZPEsoIG/fFDgabsICbGeppK8Ptku+C9JDhJWzfBjV37Ddc2LDQ7wGeId1ykuwI2tI2
ISp12O78OwqZ/BOQlGSWELa40ZqAb0u5nowXNE6iNf4oUY9o20OxZENWZHScatyaGMMkz52E6SqV
5b6sIPCmUaqifzkEzza4JTHWpkIpFQ53puI1fVEgsg41qgcryD3xis7rU0PiVqdAwisUFgxJlJ7G
CDre4cP+8m93k+nnAXH4nemo9U2nYnY0pBvD6CRl4B4ZFFsoW8eaV7sACZR5MNOnfbvbrn02y4F6
tXTxUjOzFZqiLM+Y70wq9f6XEPZsg8P00pq1qa8BCxoe6cD9aDc3SYCGYCdCPxlVVbxtzZAN0ZQt
09D4PJeoJFIWZsj0qyClYQTO/SG6nnzo3LqRT3bLbZ5XF9bY3y+2bbfOjYYfgswGlK9+qZ6q7hq/
PTpCvd7ZX63NIOnCGrezLC2fe6QIAET5ByGq3ORbHmV2T/Ueb3r7hRlucxXZKOg18pFOg75m5TEc
CazbxKKL73O7SQ+HaGxZamhSRHtOCpS3P6uQdkfXV00JdzPn+gP3Lmxx+0pdalRojLAV9oNTz9/7
4WWsWxfFhE7W+Ul13F+hzf10YY7bT3qdjmJUIEhaMlQy937RaLYVH/7NCLehrFbRFk3BhcMUP+Xh
U73ctc17gtaLcXDBUCFFS2w2aDPVlSejuyZ5fIh54jNdsW4u6trh3B4hE1eWN4mJ9+x3tRWeB8FX
FhuRIiZpjHlKI9We55c07+xkIBKd1Eg4BLCkohHLDidRHgX99KMcrmUKpIn9qHDbXoq0SCkE00IC
rbXrOgM7MbEjt2seL6aK2/JGOoy6NqOZGf7KmBsiT0V122N/iqEocApREl3exM8mxYJBjYxDAiPO
QCElIammGQez+pw1r/s75a1WYWf7K9z2j8MG9JgF0p2D7pZHDfTzGWjTPS1gsrOUHDUBzzxxeieX
ySr32PxRdYWeyMZ4ll2jI65IbOftjYjb/HWpd0bbw99QaXbITlkw+aovHygtC2plOADIpmlWDSYm
arZ5fzVDcCIYI4vYO8SE8aTpXSyDkqAHOIstmKi0m6n+2uah3UONft8PiEnjeRSiOp9w58Gr0Sr4
WfM4RAGTfRLXj3P+04gPltoF+wapMIQX7NKUeJ5LlvWcHNy5EPQwPSbNQ9Ee+qnelbY7716VA4hs
lkc9ZlztgvVliQ66dRdNPjEgAudUDiHaphukBUeCk0vuODiq5idQPstQTiMFa+v3+P8ntEcCUnuT
AeiOw6scRshlHYdliqCnZaojjFY7c4TMxuOsOwf/Q3MIy5/9aU+XVBU3GM3k9Ra6SjVZEQ9buRF9
oZ0THpWb5ohCSJ+iqdi+xkA/+f9s8anDtUuWui8BT/rNXEHhVjqY7jDYysMvlsj4merl395xZ4Nc
8rDv1mpSWbxqtY1tSg/W/CioH2uZcn/GXrQziXzSUG1FWe5YIal4YqImyIn+n8oyhVPbbnkeEOf6
ZVhaKO3BzjY6Ty2vhcWTKFpeygTn+SIYAI1aQDi8gBaqil7nYkX/+9P+/trG2/M4OC+vpbI0OglG
JvCC9z8iWSEgkDLAPOPipjLPRZhb7IFUFO8m884SHvcH8BfEO4+AC32hjdWUCSuzq7zBU/zSjTzG
f4+HCuwcqoBmu1KZ6cmKEFxSZY2zprdzG8YR5gtcndcJrnntq6i4/Yk1RIY2q+5Lb6bCjinK5G1n
ONvljl8lb8cwXOFvoQxTvTeClHnI3qXDeDE67vQN80lACgWRhCG+TNEPJXxtIyJbt+0P/w2Er3hS
jMII65olBQ1wRVSC21ky4XJ/cYmzDQ5tEtm0Mu2Na/IGqg+edAALj379S2696W2N2EPE2vAFT8gJ
Qfk8BnIP4b02+jUKHOKW6hPbPh7OY+IAR5HEua8l3Izy/I3jDDRgTmLZRiC7GSnSQc4gW8WLXZv1
SBuPjH58Rv176a5XSaC6yGZAVltE0zS1YNQMcig01yWo4jWkpNMKuZoVfXDDj+QEBqDPOoTFSm9t
/geBI8ooh0xGliBB+FZmGN3I6b2+3s8UqQRlgkOLcrJKs4gTFD/VN8Ps1OKn9V9NcMAAjoxJjkIG
DDgl5uaUogRuToksLrVpOVyYl0mPC1XDg72EjpZIHGvHVGsi1CMmi9elVFkfsylhJEP2Ex1JdiLh
GCfjSXkzQvhvHxkcNoRpq+odY/kUH8ojdMGuktEbIa3uMD7uPJApcsLtyOdsj/2ei52EJ9oeIQmz
12t+201eu06HOZXt2TSIa81fwrqzLQ4jxE6Qs5GpbarB7LJKhOR5+jQ6rLsDYphfxUfi6GXf+zPa
OtvjUGIFYU5aaqglbLprE00CrDSlKJ3RKdAg/gLNwwPFOrN9oTpb5IBiteZoFBR2czsleIJWUdjD
btTUxYbwd4ODBhUvgb+ERdQ6PXYixJjyhSjjoCCWJ9XSGmu0BlZRKAfVl+SwHgxPvzNt1Yc+pUvp
/TEU+GOlTEWUdJB4yTpPqyDIPYpuVHgGOoAyJPXroFSl49Tl3yukcaUuRn2CQNVGbWdBLqxy09hl
jZZMIdrh2l4C/VV/JzRIiE2xL1SR1wo/pVK9RUb059qktink1AxvuueFeQ59q2WeJYsRsLVoA/0J
iUN3/FpfRYvPDk3xID9SgcD2ml5Y5MDYjAw9z0eo7Yx+/MQCD8MrDwWYfVsw+1LvuJvIcmGMA+Uu
m6xRnLGmYyue6jgLMlz7+1W8l7WaQBY2Uzvuw6dNMzNZpDHBTNYDCposSDurkB6fvSlHyXD5tA8r
lDEOoZNsaLWuwiRWnR5IViCMaNtklBNiCbJDYmTbAf15FvmiwbZPzV5ieVRkICfHDObrwROd1YWz
XK23TefJvnmoAwphtvv+L+xyWG0kRTtZDaa0iX+pHfpx52i368PoQTfbBY+f5c6f9md2E9YubHJ4
razDqE0szDKsu178Wusf9r9PDoqDZ72OrVYYcCAMJxNKRpKdnHqwP/WehEc3VkdDURlQI+IQZl7E
FJohLPU5u0VyO/ZE1pPa0XxudSqMsgxTTFl+zfho1kNvt8imMT6ahOyA24yALtaHgw9jbOu4yiTL
CdcbvbtLhmCciesXZYIDjSyVDK1i9cSdeJiS73lylNXc2XcDApj49KoayUUTxzikc60OIDJua3Mf
SHHqKCjK3TdFHTF8hrUua6tRF2xfecxzu5kbN+khiaOMx1kfT9o8+Ii93Ers3NbM3UmJfOIHEBPK
J1xD2Sh1XQFLZXca/VG2JbfwkpPp6i6iynmxWUv2cJgnYuCE4/Op16SwkKBgR+swfemiL+W73mLP
rsinXcUwjKaWNd9VvezUqCZMW8JLtqPVCxMcWPSqNiUraMacdvbLo4xZUxW7ukGpCOh68fJDS9pS
a8WhxZKBjrVoMGnC0NijmtuL8VVBAnTfJSj358IOEFzg6YIpD4sWxMarq3yCJo20uKCNIyxtP59d
TCEHGGHVZBkKOBiRS/zEktRZEB461+6u2RlCh5HUBHLokS5aWlcDJlAdoseqmexwbHwtUX/szyDh
3HznLPil5nYxkTPU2vKqiUbfiD7uWyDWiO+XrS2hGRKdBWpd6jXNbbT2TgEdRlM97huihiL/fv0b
lT6JuhA3Zz09ruaruDzuf5/aRXzVU1bqCJNCNEvOfvIonhiHUOL1r9FRO+WR/T9wLrLAZCcW5OlL
0zEplaFH86/0YTkx/dzxavrU+dmRcZNE7ruoyM8urnEoESXDOBQCkxyWIrubDnJS2cVEOBzh17yQ
pNVFjTxoMKKYX0bRT7PQVtV/DCX41PFU61KcsNN99BevwFM3LlwjxCvYXUS5l99FyXUxcRw2pGJS
zksOz+sjt/3IevibAPdlI+g9xhpvuRZRu0GdxRqHDsjratAnxKbSUUqKe+YxtJqPplF6Zge9JNCh
QOL7UA/5fWdpV9VEvmqxvbTjmXxqOekHQVhFAK8atMfOUXo7C0R0fglBG1SSQ4U51Hj5blqrU4wq
ZuE0KzBLDtor0zpdT+mhfab0DAgH5VPMtWkUeOhg2V/1UYiuLRRjkE9BFJTobOdfpKpiBcIPrYYD
eb3LGCMe4z2BnDjIPyWoTRS+dXwXX87ZR3WGnhcWVz2qwzrGloh6PMSbhderH8ThhYBIavLY3y+s
hEqXLl2B9jb1BvdVtHYrUAlN3bcnT3R3V9dsPwwH6s2TujvoXLgRycswQOkC+Qd3+snSVTg37aFC
RhsSRg6VDqCCAV59ckqKyQzZU558k6LmjDXteMmN+gE6ZUF50O/YKBcqsUQOkoOZRFG1OuuwCUBG
C5IlduVTbuPb1mb98iTEEIePzkFMEi3NZGWY0t4fXcXPcCEDV2Tm6HZzXG/yG+r0Yb9+B1L4nPQY
KaNWTyyDpbyY8a0mOFnhz9VB7oI6ofyUGByfmlZkqPKiVJ75KSshlQ7zQXe1zxNSnHWAXUkk9an9
bnCxiaXV6CAqcFvvvLV1x2NyEu+1zNbRuKYj3RLkwfs0lc4bntfpM8dOiFSm1AOlVFsQNWcgK9qp
JITBgUqqNPFsRrDReFbusDda9V4+Jtfxrf6R8TflgfR9H2GIjJXBAUwTi0thrPDKokGJZwnVt6G3
WVfjordOs1TOv5njcEVAf1m1TBhgkp+yukT7xuJGwtVaa3bTU/37BHjyaeo81y2IQmB/d9kHM4Xm
TH2rmw/7A6JscBgCnqg4V1iMp1v3U/7aarWzUOXgbFL2djKHHFOz9Pmy4J4elfdxaqfDd7F1JUpa
mxgJr8In5asAJTTFcqSm/9BZUYQq6b5xIpN846YscVlSaxzUFj1yb3nLAa3BsQPRPy8Ee4igu4z6
ivXkjZ/es1C6ivJ2SxUtvlsONaCCgS503GYGMXfKtmj9LJO+r3iUOexb+su5cjbF7eLSmOMxTOHk
wwnJymN2ErzaU78pTgsiaOoU257MszH294sIoVmsAczT6MGSNX8RFUcZ7hTz5/6ItkHCMk1T0g1L
4aPFJBR1UcxwURsTFfkAZx2+DPWPNFeRjSCWic3Nn75+NsUBu2QZam0V0GlM4v66Ka3rOf2xP5i/
xL5nE1ysaKlJ0UcZboG/FKmqoJrsHL2nCnpPadG67ZPxbI1zBtRyrEnMEM8CYS0ebaGYGB5mx7SR
YPHfmyc6m+PcYawsoR1By+Pk6WM6vdT1j8T8xyXiMHyOyykSE3hDDIp73HBBM/S8v0SUE3BpqLBr
JjUUkERJltMgof29Ne19C38JIM7zxOH2rJqlgrdEy1E/9+4vPdDMab7pb2KCaEPx9u1RI+IgPCl7
tbU0JktgVUOQT9LsgL2LrEknzPAxH7p7QkFSAXKdV3xZUIiZumAVimwVcVHlyq+RT8HPX0L3/yaS
j/xQtZsVaoWRQeUoP9ZHxhaXvg7g3Fvuoc3YXSuecExTd38+mRv/AROWgm45CbRJUI7/HfUEMVqr
jj1BRXrtSCCn11MnpkL2zdk8G+GfDmPFUrJabtE71H1dlPsyf49TXHyfOwdbOV8kvUDSQTKfS8vP
1td/miT+fVCeSkMfQgTJOfQBptIbp8G2KOGh7dPuYhQcnKZVJxkSu2eEqFgz/PkgH9mjGURTwBZI
3RQ3T6ILY2zJLk67JZ/W3lqAPVbWueKiuvpwMzDhMLkEwzTxwEo4GU8pIg9ZqbQRsLSRTmVzWtRH
k0qOkLPHgWk1hZU8T3Bk6Q7UBFfJqXA0r/wSvcUKFEcKNSAOV2NrNNq4QMtKr+d+G+tXrV66xUI1
kG1fYy5WiQPXYtY701pwqZic1Wclcc0NI7NpoPmioNl0OlADI6eRwwN1rGMjSuGEy4mB+XzVH5SH
wX3TOHcyYl9R4+NfCcW61YRZQX19FHrZTxVCyCx8TdCwHTvGg+638HyqU4YaIv9cCBavSkTbNiSK
MntobRPp69RvD7Jkly+rV/nGcR89to/I8yryz4Ox2uRL07zdsSW/ODQQRrBQE6LbLFteOjj89w0S
cMu/Cyp5qWU6KzeT9cpLwuiwhpSuOjmJHH4U6ThWUg0bjJJIYlmmxmaSMChd8oFWVHUoNSS2IS/g
qtWzvrPYO2GZXSfSS6JRmXJiR6scfJRaPlRFivxgEXpg57xmVYHao/AiPcgfNTDvyyg+JUWdWAy+
c/jy6oZKaxlh0mISWT/VmDkxggz1Q/bE6iR0w1aoZA9lj4OTpVEhklAhYIeMut89x76y2pDmMm5Y
Znc6FAXl+ZRBDk2gBr7iOR5oIgaMFkk6FJB2QpUlE3ZCXTHlJX/Zabqhi5IE1VqLw+W2bGszeuPd
ObASYhDifI1LpAZZ2FZ6quRQtYjbbnM2yM3oIEVCWbIZbc2voKp1TCjW1ARKMtf700vONrhJVDWp
m+QWJxu0so7G/FOKu5smW91Byoik0l929f83JfGs8ibe9AZRB4/FCCZrRKDhMQfBL1JKCD6Xg1Ki
v2IfqrZLr6yzRS50y9vWSJUUr9fTqfiCVz2w26F5A0Gwjba8arRFN/Usl6y82nbMs1n290s8GcF1
p83I0ehIs2IvBIKHrKcWsHOuO3TvKbi5GCQX2cWt1nYlq8mV5Gsjf0hyvzbet7fPI+IAOe3NcJBZ
kdJ6t34s739xHqKsB2fM/yJjRE0gB8gTFMHiPMPOVoPlpfCKwHAmvzm2jnigK7z2d4DEE4j0s9BM
so5gtcxFGzwyQ/K5a5+q8n1wdZ5DDj6qKJTmRGd0SagLX4/Rw/BJRz6DwXH88K6b7IVTcNBRVIW0
iihOdXq0offQijBUl9hc1CJxyKHkaxJVeszaCZNb0cu86ga8dN+EoDxZrvy4b237iP5v8t5YRi62
lDAXggH+JNSHLle99WqExPcpcHpLR10YKId16noddX7dYqP92Ishm+Wobu9Fn/og9MJ3NYifF+jt
91zYW03RrAcVO6o1Dll/Z1J8Dds3/gsDHCwsqdlaIlMKYQIT8wfDzxFvJ4zasYao+3JMPQQBpNzP
X4Lu80JxSKEoQh5POSA3RTlj/r2DagFQ4zG51h5Uv78xFJukKqF8g0OLtpIgKy1hpIwOmj0pl+FV
Awl2trPQRnsPSs6RajokQOPt5LlYPjNfNBSN4GgWDb23Y0tvnKSKhJdJSQV3bJTc3/d/0j859JAz
c5EKCS8YeFPw63uUNzzXV4LhLH7jlzeZRBydbM7+HhZIb6zmF+PrBFGyuhVzKhdX4mq31r3+jvcS
RRTxHV2E9raqc8uWdfq8KCvyNnHY28NyMkU/i7/QRRvin0P5zQ5byouhGEJrDIUCfIdgk6OEQZ5N
9pR9btTPqJ7ru/tQ+KJZL/vLteEev9nkVssa9d5Atg2kvUkHMbwXOfJnbbQbcpdv+P5vhjich5pW
zJjCsKslsNGqTuPEEJmExjhy5Sy7E3t4KKSyiRvO8ZtRDvk7MW7acMVjhlaIdrhC2k15Tam2pi0k
ubTCZ0nrNtETSUFKXpFsVgVWPC+fhBfI1wwuVEkc4TgZNkUJydaFc/vfbHIBo9zkVt8uSGnHLFuV
PanxbWF9aSfP6ok7IbFw/NP4OEfCpCzA/6b52aXPwkAUg1Hf5+C/b+NqTRd4oNoZtlSktpoSkERZ
YH+/2FddMqoxZL9R6zpdmfG9/I7Cxt/WgsOHRBsUES/t7Mh/1fVDurj7e3TrPvebAQ4YxGpYEy3D
kV+1thz80gfGZfKD8Znd58qAqkXanjCw6soi/pk8200VKaaclUgzzOhxSWXtVIrigRjTRlCGMZ1t
cIsiymESqz3cajixXvUMRYCoaoxQOjkGka9SUdP2fjmb49bISsSsmVPAD6OUYKqcqWs9NoF1q0LF
sEWhx9sDmisce4XovaImk1u8VlWHJilguRfcYjjq0SdiJrePjfPQOAhX825UTNzAncR4HdLjNB5A
ftMOYA8OUUmmW9ANue004i5HjYqD81bKc3keMap19WUUWmsEKmwj93lQHHLXOQR8q5xlJ8PJFnV7
QF5ImJ72p2778PvPCJ93nUJFS98Y6zVIngxljbS/k6Nhc8ga+98scXANKQFFgxugZkp0wqq00b+1
VK89+XhCTBufY1WSVox0AVe38Bk5Xcb6HvviJ+lWta0HJHXd/4XAl3AFPs8aFmocJjN2cp8/i+q3
ziIcnPo++/sFfMuSWnRpjex4rcu2Huq23lByy2+aFX8ep2dP4OBBUZul1hZAeO+vvgROHTTcPzaR
M0uO7rJUnYYQvXwe7lkaZnC0e9BCujFx0m4xUF5iIp99XVsouBgTJJihAegv8+Ck5jAejXT19Aok
gHmEW8n6oAutNxoSsRcoz+FQZEyqulFZqATmhkS7n5e7MKPGR60kBxrLDMF5hSVnDLS0f0Hp6TfG
nqU+oV1pdRRn+p74OgH8lEkOR6DZHk+GibO/Rht9KT2XBZFxYh/Y8Ry+QSPNQEvbaHjUE0/hiXWd
DP5yXdCvJ5QdDkFUaDAqGss0RQsuj5JbutUPNFbh/rg6iAqQl5fvJEcESXftUARQBE5q7Cy/2IFJ
XRcQ7Aaq5G3sW6pkC33lWiriA2sJ9oGScEO+h2NJQkGrWDFIbwajFmTydf0eXZTLbca3behhqska
q2lB0g6ch9elawp2b9hM/i73BtRKuhRt6LYbQvbRhDQTbvnc6jVloRmqZALDmIbEQal/7E8b9X1u
hWIzrJJGYbt3PTbZ1ULJkm6HT+ffzwXpU9gkvZiB1yWz8iBcgnT9aoFkowBnZFkSW/Yv4e7ZGBvs
hbuprbFqsYjBsFitRAYhPNZe50qO4oGeNCBhl03+n1v4bI8D/7iE3kuWoB68WdD1DObF0xjZ6QtT
6aIpx7fSXfC+szUuHrQUVJqs89voGsRneM3OfSt1kiD8AI7ul8wvoZRJPWhvb6uzUQ7dY7FLmwl8
TWjCQwc5KtPN3q66D//mhBy8o0sNya1hQSq3j11VKCE4SoQCf7lqn8fBwbk5qZ3ZSZg8pgbdvyXt
sqD1imN8aE+xRz+TE47Pp3OtCRpuRYQ4NFsGW1sy+16tajsbg7ijmiWJPcwndpeoq5o4hRtGYM2q
zLuq8PfXhxoLBxKqnKuIHczJKbFt5eiEWiF7Eh7LIXH7Ndi3tVUVeenmb5v8YhNPYi512YLRrBbS
1F0Qu+YT6C0csED7K0UJxjxrZwe/uc2FMXSSdVPWs6nDkCrrg9rd1dFNPb5Ea4N7l27vD277PPzP
C9+2+IU5Y65avdFAMbFEaKlC2X6tmPYAXm3ybsdwdW9gHFj0WDIFbfCwFPxSGikcw+v8xWcPgpFL
UXdvuqAkaqIqSqKFM/B35C20RCpGAztY6dx6eK6Xj/sTtw3tZwN8qiyal1FuNOzf0Qe3BJ5icLsz
3dbDk9kJ9V0+9RqzlY0G1ct/I+LLCSshijKwHKFMu3aK246lHd3QXyK8l7C6cIlKt5MGuU2GJuSp
6VqM8P9XhOifNG9wQRB7ZRyl4/58bsL6xei4YxnuYerLqCN7a9xZ5UnJjuaYEM7+phr5hw9eGOGP
Y7krWnN4G1H3Ut1Kbts7uB4V7J0YXBY4kn+0HZrU6xuqOo8aHncwm2Y5W3GNmNdCFrw7aeJNbHj/
NoPcBhs7wxhKXUMeNR1cyICCGsiVJeffjHCnr6aYVRYykWBZAHubeq/XNzklEbwJ7herxB2+sqE0
0OSEjVgWHH0+xQojPztK4yGpiTnbDmEubHEw0a9WhqwwPGJq7eQ2vW9umbYp28dG7EzJW7VC5FIv
xcQI+YYSUUjGstSBuqHxYR5P5agi4wW2JP3U9JQWCBvBjs+bXLzeylOrGArcYjmxhov2KmMRRkCW
Pm3i+3kmTQ4tdGEaQEWDmRRP47XiNkhLjvb0jRFoMtYH4fu+I27HTxf2OMAwpW4JoUwCRmQHZA8r
bpFM4QmdUipu4JDceUBXOZH/pBDR5PAjGpOpFlhx0PiRUVA2wTr4mseIp+qgwJX1cX+MBGjwonBi
2ApNNzFzsWobnVMi4jVFd9/IXw4yVGxblqmih4Xb0v2ozImoIKDuTnqQfpLsyIuCBW1GuDSwdiOK
3IBN0p8OebbHbe9OjeKyz9AQKUA61HwVSqJjfXvWDMXQwCinKyL7+2VIkydtJrMLpKLEjhZepWbq
iBQX/PYgzkY4sLWyNJ7lgrVum8+WAj4cCpg2U+HS2QC3KmaZSm3V4CXOQMmPYoHKbW79tF8PyyQ7
raU/K4LhtproSo1IYPxf3Pxsm1shq497NZ803Fl92UAPPB4XvOFjwmq3xpsyoG502wH2xVg5EJYm
9PdnpQpmEHvyVley51fNE31GyE1S/W7D1H9j429BWlQo07QgAdR5k6e/IJr3M2fwdbv6DlkCh5KU
IvyEvwmtdaRpalpgC1d3YfWUUEqihLO/LeWFs5ezrkwhi0KbsbBndDEreHnMv78LIs6TxmFtNQ1Z
ZYCq2Gk/Lg5YGIK6Z1km/bq6Nm0UEl7lkr9vku2fP0HibJHN68W48qQR18QEKFlFbTc6+J8+dUpn
F/O3fTvU+nBgkdRJBk74BjUl0c2gfCMFFrbKIRG1nwfCAUXYVUOcshf14ico58Wf7MEOZbqPgyv7
iwC/U8F0abnvIJD9zSwHH3OkZa06IsJY+ye4oF1LnxVppICCmj0OKKK0HCwhwXud2H2rJ3DOQ26q
naYrI0aTQT3bTY2WvqTy2rpyDFkM0qbwFWV1NZ16lfpLOHCeZw5D0jXNokVhF1lZuoub1BsF6SSM
0nU9mZAx1Gwzuodq3WHOZV9MY8eKusjGFc4zFjHY9yliT/Ji7MaspGJWIEPad5Ld6fdG0rsQJ6Eu
M5u5vrNn8dpUkZkPUm1gxHjxC4MhwEXmdvo4ez0KUELqOKLGxEV3kz4oJlLNkxMndvzUfmfVqGD9
/Kk/qTa6Xr3xJnykiswomxzqRGhHSN9IxSfBQ3nZIrtdRbz9UkedzOGMvk51qAkW9gmaRSBVw2LI
8gqVw0yKWXB1IoLcHJIsmpJkoUFP55kS1tqyDCh8TY6wgmdTM3FJyx71/se+A25uywsr3KCsNgen
eI/L5rzE17lp3UBFz9s3sb3fZFVGxIjKCpHvuUl7tRsLA7Gp/HkBP1V4GpAX04/mtS7Zq5d75TM1
d9trdWGS88FxisCQMwGrf0nj5tBAUW4HCNYUfnqjHIkBMu/64wS6sMZ5n5R3i6TKrCzgW5I4rJTT
dE2QIF+XNrs/TV+VlNjR285xnlJu2XJtigyjwE1tVh915UqQK1uYHvaHte0aZxvsN1ycq0s5l9PC
1CeN+cpqXo3+8/73qTFwx50U5atZiuwy0SrXTdx4U9V/XBWZWJ3N8OBicbjjLZWXLA9XbNs+ET01
fUFNlDNnH6KcmC52gO05AXfAFXGRa22M8CqXr+MhdtT5tZivWzyzWV5EJbVJB+fOsElphXpmr0Vq
YJ6WmxTaNL9oSVkRPqV1su0Jhm4qJkRcwfvwuyesypAWMlPOXrXwNakAFAIZ2LMd+cf0KRLQztQU
y+BpRnpjQAQwV8jkXPdudFAgSJOg8TEwAlbrJVIXl83VujDHrVZjCaogCSzWkscbQ558xCR3INQA
441lJ6IRVC2VZt5eswub3DTq+YigRmNZ2Zv5mw4UrALLwe0Z2uAohKbO4U2/P1vjE0ejaqhjbwIC
NWu4n5PYtaTsYZ0Sp441f38nU6a4vFEqd33cmIj5a+0xNe+S2h/ML0lPbORNL7wYEIfpUavpuGoi
VrLSa1M/VjJ1Tm0C0oUBDsbNSUJAyNJf4bMKvbsndNw6AjpuIavZuDqOqt7J7qgmMmpU7O8XKDuW
taGNFR5xcq2ze9zM6sjZX53trM3FuDggr01Zk80ZCKj1zq/AxUztRUH2q8xtVqsrHnrqbYqaS+Yy
l8OqBVEBoQFcYgQMepXMVJKJiGx76gzLkoBKusY/tvXrsIz9iHGZyTHTb6vuaX/iqO9zS1OXkzG1
pgZhZ+sox8+hSlUGbcYNynkA3MLoSBBqqShPb++64xHJjCvDGx0ZLFWybR0pdvrtNTmb49ZEVLEK
6JFkQuqrr8YnC6wj6Hsl3I2aNe681UO0tcZyjWN9MiGDBIrYefX2F4YaCAfe4jznuoRstWOt37Tk
STM+igVVHEfZ4MA6W+JCk1ucR4P41HWfK+1bTykhsU/8eeT9tx785Q95xzKHeAsiE19HEVV4lAIh
6AMKYYiR8Je/fijGVgJ7pBMWgTD8aPCkahCxDzUSDpqzZlJ0tPPjRq32j7reBNUY3erIOkaq7syF
Cg6iym6shtigfzlRzzPIIfaqjN0sCPA15W50mYpdf6Vfj6fwTnbj00h1GFMTyeHBWqRaF6c4Uavw
Hhrgdoj24lYgXx4JVOClOvReMDM9gpnWTZ8M0BP0V9ENrplM6WQ5SKmdfN3fTsSOlTlcaPsksYYM
swh157V+Xcb33GTPMCdziNBbQ5mgwR73v+JKEt2p+GRS3ZvU0nCIsE7D0ggxIlRTAbeWiTpj5Qf0
uO39iXrL+O7tWA4U2moYy3QF8KglikgSf6juY/UmRB9bMdqxdhSNr8tMUdwTY+MJdPK6TnpdxPTF
Vm6nk9/Od0JOHKVsCXYGxisWmy3avcIEPmdABWPpC7+Yy4dWnK+6MfULISfKR/8Skvy3cXlSnUpN
Zs2oJKwX6G6qAiKl+n33rTiGdvaNCaVQR992blVV8chjqCyfwq3cqMnVMoCW2Jke0IrFuFFZ+sbC
Cz6Ytxzr869rhvRp/U64DIt9/5jZs2G+Uha6vGFRg08aRdXXTG8q9fFAklwbAWqrSdm2TVe5MMYF
4pOkaggnkGkBUV8dJEidorClAtNDQhzy2zmdC0sc4sfWMhiNDoKAorXXb/HT6qKR7sq4NZx8QkFp
fCUcm8P+VG7C1IVJDuw1yNHh7ae1nK66V5X7Ufb3v0+OicP3UFcheIAsIoqN7d5lPlIF5tNc2Nm1
hXO5vgk9Km/JcGnPO9iCXoTJgiVXct7HePMBuZSmyvYgNfaEQon5AaputkDRUzIo37PHQX1ZjGsi
dgmz96NvvFl/WqWgJSU5qaXiEL+QEfyH9Zt3QNlhCiIPZbPzw/pQvoBQD7XaeRC97q8e5frcCRCa
ZRRqkTQ5FYrhwuk4g0P0/5F2XUt248jyixhBgv6V5LHt1L6lF4bMiN57fv1N9OzqcCAOa2/rseNE
sBpAIQGUyUysp20j1LgEFCmyqY2GNsYL3ghxZZvCYaeOE0XhQwxFpDG3JjW3pXwcXCVALr/8nCA3
oGUfib5ddpPIRommXnDx8mSTXdyj9bUonvS/tieLGoYAEY0O8eFuBgmlaiQg7n9Klc/1cPozGwIm
FJIsZ5EPf2bDKTSfxsRr2p/bJog1N/jviy1q2oqkmxYci3XVsZf866L5AEUawuK/Diex1bpLJLu0
JLhVVxXuPMw7WY4dRSMOXWogwt4vI6UIsgxuNRV/2fWVqhDNa9T3hU3f4pjrakhRuvK8y7VDlhHP
ZcqfhB1e6qB/jC0c4VKFav9dld/52mF7rddNIKtim0xVjPeiwMVa203aJ1WLE6CL/N3QyYdGLXe6
le+2zaxXMWgXO8JQ7Flt7XlCZIEdWqTIW1CZvnJ29sGhXuPUiATEUooEkdtawmNC/ZmPL9X4WCpv
xGhWHyyX0Yjv2KhndTBGiMOM0LXAjeoONHWHBOl+3yn25Q1VJ7H+6tORzkSproFKJD7mxSqFCSLI
Vf7+QHqXuAeHhb3zj9Up23dX1AlNWhO2TTEaaTlZuFNpBx0Nu9lzcBO5/uPgWXiNlTlxseJf++2A
XoxN2EQDcgi+2feWO9hQCzIs1BUmRZ2/TpWqOnlTGM/bi7e6aRf2BE+0krqKkhFzGSHJKDXOGHTE
iFY9cGFB8EBZmsOJccHsah5Tp61wlpXDt9modtsjIeyIkvZaOmbmmGEkOrvWURrZMa+3Xv7MhnC/
RgWDNvRcBjcoPnX9gzwZUGMmXuPrb6PLhIkS9hPrGzvlYTrwYXBR1djzT7iESl+Ta65pLp0yyiI/
iTecTmT1nmx0uqkRLGo38pmrSIFF/Mp/nDzOHkWxU/D13jImnKfQN5hYG2mDG4OHDpTlhwFpWU68
9WdLxd1lARI6GFJSrcQLs7bBf5BEThAX5zmpnT8zI6BDEyqI1DBEBMau8vzhAG1ap02JY2n9ZbJw
CQEVQlYhKZcAYbMJsWLrzJ4rXox+m1x3nSsd4p1E8hPyT24tkwAMpRWHZaYB9nQ0TYUalLFscNkH
J3nIXakn9i6BQraAEZmqK1YQI3xjGmgNU3snU4gY1BaumqC14TWUC3doIeQRmjWuu0r5JE3XSSjv
9BJJP6rOibIjIEQTReXQjBjJaHyTu5sA5eHcI6iara0J48PhO3oxHOwgNVA1FPQgdpJYd1L3tO3W
1PeFe3WbmrEVhgBTv8axk6C9KPC2LWzBNR8B/w8WI7ALWUYLVg6Ui0+JiUv1Me1P2yY2kZTbEDFg
RIujlmIUtecfVFALQg7qUQPphQo57PAwEhfgzasCtyeAQS+Dd+qd61X7Mr/VnELRw7t3Nl3zYOyj
O4tKYm/iAjco4ELFVGseauBCgiq1O14OG++H2AOBLtf4SnecPDqQCcijXFxABpRtTHpfY1aL5DjH
d5MfObG6t8DSsr18lB0BFJheSZBS4OnY9iFDLVnShrs42aUkjf26swNeocsgW6rYfY0a8MRSOfFl
Yynn0MxOfUb1zq17+8WE4O1dCpKDSsPbKJtBg2G4+TS6XUs88P7FHSwDpGYg7DLFTE9c2rPFeliR
Qkeq3iNYwTn+VnzPrucaKmiIU3sfvDxcjApQZKY2iHMkPPOrn70Hjbkb1JKd31tTcXn40HMGpfr/
HaGAS11htVNd4w1YYQLTOHcN9sLK14843sWIsFh2LxWGpGmYxuE1Te5H+zWSvdz4SO/BYigCOElF
GUeZhOwfi4+lea7qY2YSUf11r7sMRMSjEIQ1fYccpsbQqYkGSvkvOX7enqz1t6yho7hPtxnEvgQM
qjMpl2NeNSEfuEByAamx4sRllnKXWv31KP7ClgA9Y9YnZoecqdt+796r/6P7JAGBYeQqkL9xu0/s
iNDm4FBaiqsTubArQNEcR/0MklUuD+l/UkvjxrYg/yxpBOKt3rkuZsTAX54mLLQ0XtSlnlsE0NWn
TH6TipcJ4hPEqvFd+dv1bmFKuKd0bZV3Kq8IlnJkQ0CC7kUH41o98JpguhaJchJRvjANQ7nMRjgJ
09/7orlQotUhQPC/vDBW8RwBHF3RNU5gKIBErA9m36lcv6P4ZGe3bPa2J4/6vogPSuxXVoSrcWFc
Fc3dSAU117+PoKKJmhZLF0Ozpu+Xvq2bqH6Tvuh67ozK/1+SQZXNiwEBsqc0CS1pxABm66SlX9XR
kZuP3LcXJoQ1KOMGAmwMC55N3lTvWPA1Vq5lebe9Eut+tTAjLEU6Z3KW8pcrO/C69uzQgIeYJxho
8FnFgIUp/vviwtrGkRUpnKggb86xHTuMMSemEqOrd56FEQGxk1ELU4XLE+T+uWm/jGnjRMYhoSqP
qLEImK002dg1Kl4pDSSCa/0uCB6anAjXckz8DWEWQxGwWkMycoh5hSoXk2gOyc2wt8/1x6pbFmYE
aJ7mzMiMAL4sh69tcFCGa6N82vYyYlFM4e2IB36nqLwQuoxlR5ZsL7ieC5CF1+R9nlgXsW+fFUFZ
9CigQjSBq1PgPH3pDtaphvAx2kJAyMVVMcCZ620PcPXcucyhSHY5snmaInnEAOv4oQr9fWVP92Hq
OyPoPmYz3G2bW38nLewJ4DAZlmRGHXqBag9kMFzoMjkoBwCR20LbjWIhWm/cXpgTQGLwjRCVQh28
fTft0LeB6vwegqEmCFTUHVepQmT3tD1E/skN5xcFIcMUFLNRiptXxTQnrL61wX7bALVkAlBoba3o
VWHjzYL+usx07OhZBwnClEZACyrbT20AAS58iC2orYT1MiEjZhuHoUq9MXic2eP2oNYfMKbNcI+0
TMMWBamYNfyHKANdL48oVXVRI12BKqPyOi8onf45dSk1gPUt98ukWF0To25JnzPAVGh/k6PY8YPO
MfSMuG+t+8PFinDdiuaslTuQiblt6WjFTVURM0d9XzjR87rRDI1hFHV+Z0ChzDhsrww1S8KOHcJe
QnUQgKmbjhEEOrtnPSG2zLqTXaZI2KXWGEKFRUbubZZ/suKTZBdOHr9W6nF7JOtXBosZuq0Zis5E
mZChawrJ4g2qzS7O3O42OieufELpEXM+WJCzMCYcgvNU2UlQDkgYsLNevOaIbn6oh31hQjgANTsf
wbuFNpqwOuW14ZXTIcRfxKytvhd+WQHH0T9vP2o5F3OBbJxrpDv5zFyUxB/0B3UEowHvz6Dwk8/L
b/i5MCfsl8FApbKJVJhb42GX4sTNH8PqdQSdjY9Q94d2z8KasHvmPJpHEEFiCsGs0SS9Y40feewv
LAj7J+xROqoPcLq8PUjWvmoPKMsilogvwdacCRsoAP/YJA3AgPjknzk1Q3KYz7z/jKKOWwWbxWA4
WCxuwradV1mu45Ka6n+pypPEiOfJ+oG9MCAcbkWi2q0yga9Duy9e1H0G6QrwncXocDLeIPYNrjj7
g/f7hVHhkFP0IQxiCaNqgtFpgshRqtTtUEq6vUyrSLowIyCCz6BlJZU4Sw1Q7qbGXWMljk+2snB/
+t0XcC7rGuKZhlhRMiWmIRk5rKQpFAUNdIiFe5a7/nV0qnqHefKRlJZY9Qoc2ehUhb43qLT+6RXF
kFrB5OOWPDbnIEZUjgLudQO2BToQvF4VVVigwBqtXokmBGHuqpe/ydUqc9eCxZq3dYYFJ0n8yLGH
CoP/mhQWq+usSI0S1P502W0RpyDSf5qUmsLW1cVaWBEQHHQ49cT0ANkvxQGfKt6xIBL8JAeg4EUQ
/2w9UARa6xfwi0WRArrQ9UYpOsRs9bvilsfsejww/O88akcL+BDrJrb/ZtMUoM4M1U2SfZNJx94g
gG/14rAYjIDeUzXLTcl1BKPs5zg2ToNSyr5/GONv2zuXL8Nve2phR8DwjB+0AS/+K1XzYMugax+Y
p6bxVZBnbj6i/RJCGX1PBj2p+eO/L+B2GFLOV8Dn70oBrfmJu4f+ALLOctf+5Phulw71ZqJsChAP
Lby47lvE2WcQCFcayMEpNhLKgoDxTanLXRMALpS2O8YMbEVzTEQgVqF2sWACYGjtVAyRjWetMaMy
/9qMTx3Vd7B+VC1sCAjRz3Ws5wUquYwv8jn9EYLKCgfwa19CEavA8xJi2A+kOBE1MAEwsgJhaDkB
EoIMTLNe8nlXJ4SzE8sjlq1bcjF2tc+LBevEabXOTWL9AyehIqvM1HFc6LqYnZ3zsLEkAxf+BPLG
4zUznw0qCrk2UUsTgpOVKIZPQg49mvUYd7sgsJzI/siJvjQiuBmbWRomtYImpI4d8mzatZJ8PzGq
DWS1+WRpR3A1NTCmrM5xQSnMtwoshFngGtpTJF/ZxttYnfvs0NsZcTbx/13EvKVNwdNmEMHWFrq+
3U6TnSlOHHWQnEDySulLnRHZqtWX2cKYyLckgezC7CXEabRDB1m54pBOrgF673w3HAcy1saPhY2h
vf83C1jF9CXhNIGm5D9UrdmBnUa3uK5OKYJCVPMC4YnvJ/LCmqlnrW7xdsJovFNDx4zu5w/1+S7n
TzigRq01onpEZVXJj4lyX7iZy075t96tTsbVx2gBlvbEgykIW4a+JBxM3XlEb8RA3fi4R28tEZ/U
xaRFuaz7WoRXoNrVELnKkiuZQRNKlk7aNDsqi1y1N51SjhwdbV9lfRcGoRsN5l4edU8eyyu8uAqn
n/39HNfe9m2AWlABWmypTWO5MW20gqGOKJ8PTR6D6oEiuFy9qi0nWUAX3ZK6MWtQJ8OFxQw32tm3
/r7z0Ix+sL2ZqCBYQ30oLJqKwkyQPYicM0E9tdrQAZL7+UoepZvGpxIc69N2sSD4TJoG4+xLPJA0
jm7YDc5YGYdwJDxn7Uq4HIfgOHEUzUnKG4SntvaK7JtUInCY/NX0L9tOsHYlXNoRnCBA7YOs+Ajv
qGPTuZaNkDIIYNoaGs9deIaIS4qq13SXaSWRXqMWSvSKIU/8oMFCFaguYyAVptL61MiEw6ZUqgT3
J1yqlb5yp2o/pJEzj9pukhEFxmUQUneOSTk7NSrhtGGaJEng90NNmP1oxo9R6W0vF+F8IiVGUyEC
awQMe6k9yNV1Fj0XPbGD1g/MX/4tUqj2VcpCbYR/58Y3rYEfGJ/b9kFvEmekagApU/yAW6DjEHSy
Xg9I4vWq9szMZp8rkBWZTadu0CY8W0RUhjInnC5NpGbtUCECKFcoamweJ/8I0XvXVg55T2zffwG9
yywKKKFaw4xuTQyt2ikQpqnwPh1RfQo5VmUXnhWqsZu0J+BFCt3jUodbowB63nNF4OgQXc8gZqlB
kPaRt9UCNCwBNFLNL7Ru5vVztmvOz0P/Y9vLydEI4IBKtkKVeDizhlzADFmf/mhdj6gThjr7PiPc
4l+upZe1EpDCDNjABk5QDK8LyzvfB/cnGr5y9bNWPc7KU56d5fJxe4gEUFgCUFRzMLXqCNwtUAaW
TKhfYARUrHq7ArIjE+QojIlBi7Zv1ca0gH+S9R3KKU6GE2T2O9fX0z2LKQdcHc/CmrCV5UnVIwgd
IXaW5J/CZnoys2a3PWXrXrGwIexf2YxBcVhFnNzZQohpPGr5fj6PO367hgSrTpFJUzPIx7yAJ5a0
9aBnGJOWf5qL0+DHUHAOHAO3X1unOB1XD/zF4IQNjMQAqI4iDK4KmKPlPwtw9sjzJ51i4yZnUdi8
apsnVlqinVs+2HccKbTPvKC4vOXZoz+2JuzkyMj6EcF2vpObnzxP7nvWdVk7f9NI1wPxIqdmUdjK
o6W3gWyHOFH612J2tFD2ytFlPcVeR9kRtm+jMamTKtxeQj1wuqxzklp3Csmru47YxtR6iXGMGdwF
OuJnHNnx/ocih+8hcqZC6z3epTeUhOTqrQkUUZbKmCEj/P5Pny/NRM61RLXwgg2OvHJj2HfoSqN6
W9bh4pcZ8aEM0TZUdbYyGoQR6oQ6FRSqvhJoQZkQovl9yEDeBGAHuqLjpPeYW92PV8iUdk4G8gJl
R+dK173iMioBBKF7OE856BLctrMdCbwCTLkyrFMfUO63WmagXJbpvW9gAU0DK5FM6FHKhXOKZ0c0
N/Wkh0F31ft5wm7OEbaTqTD/6uVzYVTAw7D1tcrkw5uHyi20z31reEF02F43yoiAg5qtJWPEkzCx
8ldluyFyTAEl9kHZECGw6kLFkma0PKmta+UPXaegAoWqmKCsCNBnh9Fk+TyqLze+p+loFKv8Q51E
1PWFH3u/xRgWyyJgXlfqgR71CHSGoccRgje/RS5yPVw6kpcjUbx81M4SMEIr1XYMMyDS0M/OXKqO
QQaliTGJDbm9LdmpMgJfU9XlkuvjcUSs4Nyfi+sRfKs473Nv2+/WD/tfe1fsPJjqwLDCEaulKy+S
PDnqCK2ZfKfph0kxiVOK2r5MAAq5kvrZVMAuMd23XvciOakHdkN3vh3d/Jaz2VH1ccSSvetoLvCi
8ps4jXQE7yQturfl/szCb382fwI4jOCjnsceL9/c909y5XbJ7ER94ZXsKaSU5oidJfJLtaqd+5LW
gpcBtLTaiH7ZY+YT5weB5SKllN9CEi0qUO8klwjvMN9JGXtCcaNjmsUHSisUxUSdt4I8DJhD/3nm
ghOg1GK1QUK9/JSF3+PRS4Yf26uzPmMXEwJG9JXCkiQrLFeWdCfsXVO/n0zCA9Zn7GJDgIUgqIOm
GgvJtYoffXDNprc2Nhy1o7q31n35lx0xBjIEFpQGzQqVYvJjof/IDCqKvw4+FwPCzUGZma8WCPKh
vqp64bllrpnA39KBi54Jj0yP8u/9DuAXewIapFKjjKOFUgf+dm9P6lVQOflRv9f27SFp3G1PWMe5
izE++AUS1GOZlxrLRxeN+W7MoGRolk477ubkYOLM2DZGuJ0oISNn2CxhiqWKoBFv+59ZKLvg1ts2
8i835MuQ+H+xGNIcDOOgM8RapKNxYDvU4rr+Xgc9VY3Dj1otakjC3UG3R8uqugwqANlfvY2wPBgH
CgJ7Vj2c8ZQiZ7xHR9I/B9Rk1mzJaYmKTrxz1X2fPW7P2OpOXXxfHINkDGbZ4fsZ0nzIskRoXt3p
44fWZWFGwLVojkMp8NMR5S5/CwhBBPc6O8lQ5ww8iuWCGpOAcI0+d8lYYkxG+QNty36SOWqTO2ZG
gPXq/lkMSkA5X0Jf3SDF2D/yWVev5344lvVLhd7RErW32+tE+IH49JNnKUFfAIChiG4QC5gp+s71
fOVlMLqAdH6gRd2Uw5mN2T6VVuXJafx5iA1vruHaQfgpsLOvSoXm47DZW3262x7fanszVHX/6+ii
QHHcR5nSSjj5lMfWq0/5PqqAR05w4hVR9SE9JJSkGzWlAvypBuR3ZgVY0U1fhuqtpjJ+q/CwGBG3
v8AiezAUfwyBeFl7nesHNrxmyf0fzpoAD0EGLsCW76v2zb9vTxVe6aaLcj9k1BETsG6pUlZqTAJc
pLHV4sGUINtlfpc60CDX96P/1/agiG0l9mB2gWXUPZ+3JPukdeiCyr8jZwhdk2EnoeNu29h6xHex
SgJYQDNdCkzV5nl6LuQbnYODfvi7pX7bEjV1AlrMnYp4VNmihQh5XVRZOeWUOVVHpGyo8Yhtl53m
tyarawj7QZ0CXTZH81Y5Q3WZLCekdqzY2ZfJFQSzahUlLz+HbMdz9OHdfCslzmA76a26G64UYnDE
FIqNl4oxjxbLgBEjZDLLor2q/cD1C0acVnzJf7uEXVzCEIAhKJRBKwyYMe1zah+RDUiVQxa/+PWN
Hn3f9or199/CmIAScwxZLhXqepx70voyev2pew73/h6ZqNQJH2SvJuvRqWnkvy+AyWdhoBs80Zux
6bVtradB7h/QrUuBEwGwhgAWEi4vcREkuMyaLoMAVOoV6JQtkn0NPgeQ5LwOR+pKRmCHwX9fDC2o
jbGJqhxLJ301+pMs7XV7F6Vu3Hrb60bNoQAbSucXNiRBR+h9QIY7Oxpq5BgaccEgt5iAGVIOrUc0
fyCGvefBHGBh64UxtFjYnveFWrdSSISQiAkU2wMjP0iUUUNdlpTf1eY5lg+IvHXxczJRN5r1GVQt
W0FeSkcJ9D+XCuWMoD6QceFI7EcjPlj1WysdP7JIFxPC3mqNwGgUCySrXSO/aUl5F4zlLs5n6gxZ
v3Be7AgbSpO0LDQsDCW1ncmddvJXbdcVro+zODkl+s4+c22q5pXS6lnfYBe7wgZLVDlVcxxgbmke
FeMsUxkAaomE3aR1dVKlM25IVtU6sfLsy1AZ/YgSHSp0UDqpMMixiEUGedXkksUrDiX7q1J8j6lr
2PokXb7P/ulngzJL7ZQAEqa69eJO82S/3G/72b/s04sNwZdrRD/bIkXEcNKdPHqvV8sO8qmT9n+L
ieKHh22T62fUxaLg2mPHurZMMWua8jTnp648NCgWT8HjXt+kLcEFtO7fF2OCf5eVPYxVgZM+t+86
vOEUy5Flb+qJs3Dd3S5mBHcurMQvwhyFC+qceMwc99XwxlKqe+lfTtyLGcGr/X4OUeeEXaOAYehk
nVUwDRWHd/mze+Un9GtIyaH1sMTCx4XTYgiYlUicNrD2DGizItNqefKdWv9HZpnq9CDtCefGABYg
bawQFZW/9HvroO3mo3aKUD34Lm1LZXYJ9xDJCicGAeQ+Rdl4kV8FJZKg07lLOk/qqQsF36q/X8x+
rZwtvFEHda793sQjWLoaeVUoOKlO8o/hrUAggQ6UE+4oUhemdakNbQjg0JtTFV1B+EP/SLvjAvtE
cg90Dqt10eMmFvs3frHv9TeJyglRoxCAorcmSJhqPEilfG61O736XlLUZKsIiy4myOHZOtNEOvq0
AgGLPESj29c3o/ycfoiVSbkYEIMfetj2Q1ch0NKiBih0QZKzK6/UA++UostG18F8YU3wMsmY0rRu
8VCLr9k5/dSgC6I9ggr+q+ylu3BH5WNWuy6WoxMOqCbxpyEc8dyo34yD7WguhARfbfQHWnfVCcT6
6GKiDnZyjMKBldVapYYBjg9OJser0yXZ1Z4MR3HbB843Yka77fOK8BFdcEM56TO91zDIvLgrus9d
RmDDKgYtFo1vg8XFX8nnuTSnFKA+4h0VuBmIHktpV1NsM9Q4hDNKDyff7Ey8acrmKWjP3Uxc+anv
C4dTk9qKH6QYh53dsfhWkk9/tg7CSWT4DSQVeJ3lBGb5vLmKtac/MyAcPbnJkrid4FlN93XoTp19
2P7+eqDystJigEOOwaOclsgtNedux0lXtU/m/eRloOiitibhVGKEA2ShrB1y3BRQtO7147Vf204m
3aXF8x+OSYCAsaiVeMxRy8uFwBkHgCM7QbYPOvQf6t1YTJ+w80O7MWezAbox0LJYwV4tYqcnu1/4
V347qRdWhO2OCLwmZyq2SRG6qLmBakLlhuB4nTrwvhTeB+tQFwaF/W93Vjj4yNa5Ruc16ndp+FBV
48KAsPGD0QwjpYSBPr7u2C16lrZ9gPI1YeOrc8FyM4SvFd3XyJrcDPL2DMUHg5K625b4VGytjQAB
STGoZaFiJMF0l+mer1wrBmHinVt+y4aAAmmMtvq0RGqx2fmHEkzqGpo9Qk9WnekufGm/8vRpdyVP
XkNkbInBifGLtGpA55kjIG5JlRMVhwwECEW3255BCoN+ozaqFXWUjdxCl+6OixCO2K666fLrNV04
SRwJIqGR2qZVjts1qEPT7CSZ+pUVSt72gKhZE0BBt3tkARlO58F4HYrnCAJnOUkIxT14wydMARPq
qImlZMLtnYUtb7k46HPvBHK/V9BiEvvhfntM1LTxMS9uBCyCGKXMo7iGvh/jJza+bH9//ZF1QQRT
QITczHOwwAPjwutuV59U6LWZN/+ts6eOImo0AjzUiZ8WqYnRpLzk2Hryu7ft4VAGBFQoaq21jAqX
eNl6i/vnonnc/j515TQFSGghYwUuQyx/rbq9N3vZMTlLYDwIM091lZtoT76CiSGJ1SFxavvgkwAI
ISST3Dajl3vxPnFTpwT5wb3/pl3HZ0qfkIKG38JZFsvbUgaONx16FYbbJrsLzTfkKdDSmpV3avJN
j48pWRrMd+jG5rLEG4TNGr8LkPbhshXaLtoZgyNBfnN6A7fbjZE50SuxnquP8Yv7WwJmlDYI1a0a
YuvSUX2LjhXaTLS7GSQPYMGE6BlhjVpL/vtiNw9hm2cKw61v/N57UeMY0MmQ3NZJX5CF5A+zaE+V
Eayb1FCIJRs24pLClotiU20HFQ4bW8+W9L2hrvrrJ/7l+8KOq/Vs0AsdN7FCPrTRLgLPcVpdkSpZ
6xlB9WJH2HgsagdZR8TL7YrUrfuXKfoyFndoUtfLT4NxbU47VJi4xHqtnyi/jIpVm2wMwHvDqeOV
x8lNbrn6cHZIwYDlaHe8TSM/VFeMDMQTSyZWbnZBV6kJLzLqzg3UW75q72bbMxooot7hEhD0+51P
3+877zJSYeeVdhewuefhglN7Ss71UQc/eklSQ/7LcXOxI+y3Vo/YZDMsIyrl0UYW7axTeez2nDPD
eKCaC9fP6osxYbupSTSncY/EkxnvmbKvjGcNk6qjT9khHGUdRi6WhGPa6pJ+TiY4Su1llsuzXP1R
voPu5P+2WuQ0Cqf27CfKpM26hacWZ/juniX3e/5SOswJzxmBkdQsCggyK2gHmSs85nO99Z0hnTwd
6gOaOTqZ4X/S0ZWyPZmU+wuIkmrJEI8t3N8cXpVoP7XEHWE9dH6BEpHSsG6lWQqLDodb6YZP0KgF
RX9yMEKniJxx9zfjDpXSJZBE5DQMjaFGgzBcMYSAXK0dc79yyLDLvwThfrmhqBkagZy2ajinMx4s
91z/sRod38uvirfOA2MMc3Cm5e5IFDRQ3qgK4NHW4MAoZVzrunN9HR1TsHkOn1B/4mbecPXBQ/Qy
SAFCJLtpWzZHKMu9iQwneyjOxcE46V/Q7j14XMLT1t2O8EnilFMFJEmtMA1nlBu4yTC6s4qJ1NGs
VPwISaK1de9HFFqXNQYZdQFJyq5PQMXKk3D3vcdrX2Iv+Wu6s4AktQs8oeeT76ffof9iUcCSrK2C
vFWwv1sPj3W3gfzgMThDBKhzuGRFse+OTeDI4GnxcPpStOfrG+NiXUAXbQjDLM6wmrpt7HWz9uSw
89qoII5yaloFUMGcTloZ4BqkjPvZPFsd8WL/l4fBZRzC/SSv2zC2bZQcsPv4iV8k8Qz9pL23R6dn
tKwQ41GIVRPTVSiwRoCgB9uscgeOsslV98XZOjcHaVd81x45TVl19/d2oB4HlGUhs5BPdl92Gt4G
bIYGg3UMousRBTHlvRE9z+HpI4fBr2kV01dqFWlajIl1ZQT6Ru0NdJ1/ZkBAk45JEGDlEauyfZvM
Z0ZFxAjHs/nviyt/3WdWIvvYz5F51SmIVlP5RGID2QJg6FE51XqMAdT+OZnPTfzsK7s/myMBIfIx
lOw4BEKk9QlUmUl7/LPvCxgwSnkV6ikSiIM8ugHoReeEKAiiVkHc/r46z6zHw8uIlH09Z+emCokd
Sa2DAAA1wgJm1aLMTo9BjSB5toZY14fKTNT/bgcmcr5KLdNjeUQedJgkZ7ReY43CsfWb7MWCsLvB
JNq1sYlekeCFJyY4oETXyQl8ZrzxjpizbShhomZWCxqyDEJmaGgOtaOiXhvFtVk+drKCxFEDebPP
2362vURQPP7nXjRzQ5YCm+91/0Zqr/r5xpcftk0Q5wBKIv9pI5mkSh8YGO7a1P2bGDC4aVQHTbrt
TkXSYDhaVKcfNSz++wJi5NCYRs1EYUvLfvj95xG1NCWR0COHJUBAq5Wjnze4Wcr3oJ3hle3hXj4V
b/HLvOMcFjZlcHvHMlFHS4dyJIp1sFZmCOXvCo9g3lLYo7fasW+qU+GBEIwACWoeBZAYpiGXmxiF
dppyn6SHvnzR6gPhHtT2ElEiQVJptDAs6cjO/JqAipbT4NVOBiEo6tFBzOF7TGXhGFk8lcb0XoNe
3MbKbW1SnWvr1+JfYPEeRlwYGGuoF/tmOLojSt2vwmqo3TaxX/TGYge9qbX99uwRC/T+DlmYq7u0
bFjn25DAe6iSA2R4BqqbjJoyASLksrGKXMZRV4cPlvZpaggHWJ0xTQFZrgxpM10Xvm9afijFKmhe
E9CkScmNbN2Z6bmNv39gphZmRBTSLSYHMs47dHbx9khpyB2JYrfjx/JvD4eFEQF3SiUJgqLAYVQV
32X22axf26702uIwUHWCqwu/sCSgD0L6XdfbKGJKkrOlnArco+LkZXvK+M7bGo1wCcntqgYBm4yV
kaPqWLCud5JsjqGsOX4JIls61GpguVU/gcfOaKmdtOp3ixGK2KOqRuzrPQJI6uy2VbevDYpJjppE
EXryQSq7AXEVvXga2r3donljfNqeRGIYYlnDYPuojm0Ab9p8nMO7oCUgev0cusyTWMwwVKGFKzUg
oNmpbzxlqZr7+UGBSJaOqGj1TR+IDUuNiAP6AnP8Mot6a8aI4uHVVFwt+Lo9Y6tXoMWABEDw20hV
U37OlUnshkbramg86fMfsJUUT2psutv21lM7C4N8wIsByYVaGeGAO1f9Nu+jY3NjeanpJCdlJx8n
6gQi10vACFVCX3PJMx5a6dbXQY3wQuxlUIfTUtcKvfxMk1uvh6MWIxTQIvFziKIEuMKGJwtp++Lg
70cUbIAO6H8RwFs90RfWBNyQoDympgYiC9YzuFHPkEdxo0P6c9y9F4jsiNVb38SmjdgQBCWZSLMl
qazMZhV3PeNmLhwsH+IMIGH7njoz1PYyL7n78WPbJGFRDDRMUTVploEEMbMeS+MU2reNf9o2sX6Q
/BqUWBFrsWLSVQZ4Z4F2HAcIJfg/tOkqNdu9mRI0jevRX0gj/mcGxYiCrpuF2ZXI+A3QZ+VlHfOR
++N8NtHfIB9Tl8oiURMo7HDNN00LVbhwR+2hrw+a+VxTtcuUCWFP92zSs8jiIXrpruqf/OYU1I/b
a/Qvu+oyb/x/WOCGmTRQax3e503Zg98I9DzBAS839PQHdxQd/vo16WJM2MK+3VXTrIDHVkfli8Xu
o6HwNOtkRU/bo6I8T9i8kc7iPIdEh5tW98Ps9dXbkL2kEyo54p/blsj5E05430I7slUH6Ff7aT/y
l2EGWU5FR1wXbxmPCtJRHiEc9iBTshFIhtPJ2ZVeekb/6Fv77RFxp/r9wvTfNfpNfwa6QFE+dC2i
NsVfsp06PUUjoqxfyS4WhFhEU1YoTFHRumV0QZ+e1GxiZ8gCh51TscQsHGVU7OGohm0keemklsOu
aBRD24OaOM9dFR2Csduoeqs7UjcMijv6nYpLz8w63YPufG16XV9FplfX0XjTtUPSOttTtLoKOnQx
LFvlAiOCewVoGdOCDvovIyRFxtKLITVcUZKy62fsworgWUGOkgl0C2KtD2Xn8pxBc+N7/rV6r6TQ
86wP3XF7WOvJ+IVFwbtSpfDtAkrewFDUMRwjZAsm5HD/h3zxqpPpmqVoNhqr5N+YcZJKS/Px/0i7
jua6dWb5i1jFDHJL8vAE5WRL3rAs+5o5Z/7615DftXjhY85X8sYbV2kOiEFjMKEbQNB5y1t/Rofa
hPU43XU7tITsk9I1CEg4v2fvFgXoGYdqYsmEG3bRWscob5jW74KGimPPRg2rdQmeEYX90jW8A1vd
Z4/zdYKh0th9K9IN+/8hJOIn5bezujInuMjUyIPcZViUNFzop/xQ7sN9oZx+tvpRFTrqCwreMSwD
1BmnBlNd8l3VHbr5qFfELBdhQiynQpLT0mccezfqTnGHt+38pZE+hNjvH02spirJouhNDyPtbtzJ
u8xH9eg6PfKpX7QUUAkvHgZsbJFYRB3NJJb1ClgBjSWM1oNZMnfDfXpp3ah+7s0XVMxw9upbrU4I
S8YkrcsR3FZu3b4iJ+U045dS9Xr13lpet+GCn5itlfEzvooc9C6bQcEMat1OMx2rlR1WfmKoggff
t+2cv2JXS+JeszJUWFqjlgk2TKm9ApP84c68jZNd63Ge3Ux3qAEUygsFqDCzQYVeAWo7rf6c546F
wdKGbEKm/EJAijjOyyDjd0jnJ8dKdZZL7SDtjF2Yuxmo1WjSR8oxBKxg+jIkds9jL+tYBp4WPS3d
jmH6vZ6JDaO+nwAUUp1H6qxxly9vO+MLEq5VQTyvCd8TZZWYPmu1oaNNvE3qm8m+yWfzW8xOVfjt
73xPZCeOQG9vmRN00E00hqGZOjylpb/clchUF6kT+uTLmrhBdP7/K2dXLVXpFH5+EVqYpxx96bmr
fJnQA8Fz4xRanH82vZ8tXYCLfJpAy9jibAVPiy856q7ddwftS+B3u+jQXTGPuoc5Kmyghi6gRp5B
sTWT0TA+F15VHEKyUiMTBgS0WOaqlzVO7GArl2NqOsF8igwZN8orWoMs+W5Q70z5iXAT4iLWBcio
rDzri4jXamyHy4ql/+D17gc3nBqNHbeNUV9QQA6WywPLCzxu4nC6q7vsEsoVu78zIWCFlCZmP3Y2
Rgi0+KbXM1+WU3fbBAES4lxm0vWlPXINxVhtd4N91yMsqxD8/5UVcTgzlDpbUlMrcO3pwcq/Gt3l
oH3eNnEeVy3VkC3LsKFf998D21eT2aY9HukKaNYKjPBny2erVpymmp2IUXobfziw7+aE81OG/ahq
Cl6A6Midvr0hhA9GzhmKOjM6jaWjudNb4iue97h3m8KRsuFyiVH2XN5rl7XXcva8/QnP+8L73xdO
jz7MVR5CjhsCQScFWZvxFFDySucvjHcTwqHRgkVh5YBclKL8WOTLMDwMReiElBQ7tRLh4AS5FOBN
iC8lxWA5TqGI4yj2j7/7WsL1agdx3I4Dzwqpn3rTLZJD/7EI6N+vpYv9CI3U9A2+D0SaEhCKTqoD
bSrXol64/If+fhW8WxHyAKxXqjEqFdvNx+KQa8WhquTIKy2wg1WQf8e8AKrTD01O0eP84WX9bli4
Y4ewC1nf4QuOLnOGY/olesjdOnF4tnU8yodO8be3bNv7dLFDQS3mQApDkBAwLlTDrNYpRhAAyeY3
TAYTtrbxSBc7FaAlkzSNBReM0kul3ney7rRo3pdyJ+8IDP9DZP7+IQVgmLIgjqQOYFTuIs4sku+G
V3QY1t5PlrKSaiwh0E+X+YdeRUfzEMzDwFBn1e/sG15n5zneNkFzXH7kXOLFsGOP23tHeosAHTa4
8qMqRilHvvtJbN9dRK/Bw8/3YuN/KMWHQu7P+wScM/9d4jLVFSyi/JqbuRvY90PwOQyJV+k2oOsi
e35iy0jLT0j6JoAOqy72c5butz/bNhKikPLfZRTahHYjKGGgIh7uFDX0s/6yyynxEGpzxFaFUjOW
KU542cuTbhYMUYU7dh2Dn6CEPxRPFKkRtSoBOZLYWNQuR3JUandmnDml4lTq5+0vR2zO25JXPj40
eZvaBnpy9E67tlT1GA/EfUt+Nf4TViakmmXhjMcgSmn2DfOVC5Dq7rIfPPkmH8pXiYCk8zhhKqZl
IkRiTCzvYnRvCYwR9jBb6au7BCmX5X70TT852d5EJJHOt8uvrAmbpEPJLtI7vADixT4kw7CDOOW+
1vDSDYa9mTcXo8Z2BSqVlYxUvfkpUePKmSLVzUH7aycz0Xt31mdWP0cIEFloFMNoYTYmwHBA1v2Y
JX+MqS981mlWRoQdDSYzNxCl8StNdhfkigvLsTzdWX40ToOZt2zPvm+76XksXpkUwL+MLS3VRrTE
LQ/T889A1DzmkoPBH2RmQFTUORQ/AGlTxP9gqMyQk4ol+s62r3TwIy0H+UVWHAzlWOwIihD0C1CQ
TH1c4QaQwA9SRnx+P0qelvwiqYh7lPIQAfIVeWpag3cnMai06PrnMUZHfk69uM63CKw2TAgc5zaK
rCxAmD2CRYXnMnaSC/lc2efpJiqzcDa4ezcmzrqrXdnHiYo8RoJ57QiaYjMmZJLuNWRf4vZeMu6t
6kg4JD9Iv8WTK5NCPClXlmJIIz4jv6izW8WpXWjQoI3J4SX0/2HukwPJlkEBaIpyKuWacToRiKfp
IPQGDyG7+sljJedkXpI795Y5AUjiZbDDscHl06j2yQotT7LVxpEUjJRQPZMUhorz8NmCupsRAk/U
ffkJs1SH3LVd63JwF9f085vQp54clL8IaGIk/VTJAy5yo1RBp/uk97Vrh6403cYdGgNPdTk42/5C
nDpxRF5v5HJoUdRws17fDQbI2FtVc+x5SglD1L4J8JExlE5Yi3dOXELM17y38/gw1KkDbfjd9pKo
i5YJSNKrWdk1A5DKuuLMaglSA2CHPYYgaqIp5ilAEafmR2CiqXGGsNEdQaKRefk+vLT3XPekoS44
4nCL8/JynUVqbvCzdprAN8rlpbRr+ciJtqDL7lFpRALyxUn5pu0DWZpx1ooiuW7mZYcBPCJCPh+F
veOVOBYP3Z05kToUeHnrAM8aYqbv8zTjiPGaa+HGr9veQTi8OBSPV6jZo7lzcutGAxS7TLNQ3Sfu
MurD8f9fhZZLVi7qyPAkNIvqs2KZP2otJkyQH07ACgZ6W7ngAR7YbjDMoBwQ6u3D4+JyXvHQo6IO
aklC0FHX8jCENfYJY85Ovtwyaljp/MYYiqpaaAhVxMnVPtL0subh+KgNDpsecEm7NQWwhBGxttqm
TTrUDAnXaPochIcyuNLV3baD/QEQfi1ELK3OY5wN0OzjpVXFlz6XLrpS0dVf7OKHkii1n9+Ud1PC
3SsFWt3GiQ01qca+tlL7ejQ+pCNmvpsQ7ttkUFpFmVEbCaOroD9O6Cgzrogvxn/m73f6uw3huFRF
m5hRjXt28DWfXfCXESaW06MKzki8GKgh7PNX0bs54eSkUqsh6wZPU9T5LmXNaZQXb0R9mOyEoPZH
ODRBVdpouEIRVXsA7yxPDfEGUU3etc9c1C46qaFDKqRSRoWbFqCQVDwHy/nKi0t+A0Z+c1BlNIpa
TugmjnQ7FAQaUTaFKzeIiqEMG5yrIN+Z+q2kU52NlIsIYbsN/l4J4yuja0CehFcgO6fZtZcJ3nUh
OVtCOIhYWK3mspCSAfdeb1zUDfKVxk7ufxhIdRCOzw/PhuOLhdUR2d+W8VaP4Vt2DPYaBDfVo+6E
j3wkjSbC+ENk9Mvzxboqk1nfmhK2CR3m6HN8E/h8jNH1IR+KvfF9e3XUVxSRg3UMPFh4/Ej65OnD
fTV+KYavxfy0beYPF+H7orhvri7bvg87hUkopjaYKUf2y088TCpimuoCxDMa8qHRx57C7xYFAEmW
EkxJXOpFKQZ3sDU/q2Vve1XEgRJrqU2jZzYLGAoOaeyFcnTD9OKfvzMh4ETXhekQay1wwriONS8i
QzvizOoCKCzTvPQLH62VLkwIlBZ+d1juzDfaEInkH+LffOsoCQCRsDwowV0FJvk8coLok11+Ktnd
9hfjX2TDhlhIVWbQwNa8acq2MqczWkdq/wH3hSPJVxIlXUSsR1T7WRYzDHuencZQfyd7obVfKPqk
P7xvf/mxqOjTBXj7lTEKCQra8jB76DCH+eEp+8yugtDjKZFqT+lRUusSUKHL57yRA3xDY0melbL0
ysK4thXZ394qCupEOtvczlqIesJOu5s8xct8SIbyTnjeWVm/fiw6fv+SfNUrDEL+He1ZIbCurT71
9bHXifuV+mpCILEE2jR3ClYDnc1dOqM9OK/8bJIJM+RXEzBhqkwjUxmwNDkiOj7Fd+E/yWdlz/Md
8sHU98QmEShnCAgR5VKkDC3uI+uL9lxfm3g9h3cDkkZOexm+dK76WSP4XIhLyRBgQq8HTR0ngB7e
gbsBRGhB7yfsYoyI/DsBFeKwWJSXSzFzhdJyhLYZ2zXp5RSWXh4cDZ1Y0h/ywb+cTywsqJUWxFaB
B8dyA6xAwRPeHkFVNoM8TbHTMgfZb5LtivBIUekn7Oymlnp0xzQgKztW+nNCvG3ON2KjVmJYlszA
WS74ohLHeBPa8PkIikVK+H1oj0XipPNzjGkyOb8yk0tFpeLM8x75blTwyCYflbHu4R/pD31vnjjX
FUNPTu5MJ3vPtev1e51Kjf0hgnk3KjjlDL6cPJRwUeaRG9xxenEQml9E85tRTpxHZTbPb96/Bg2x
tWE2m36udQS4lTI5YfqadfjCMrGB54/auxEhE11N5RiMNY5AkibejGYWKQZ5iywd5FgnAmnKFI9E
VvA71WqOlCWymHUdgxndgeyVE+QvE0niSBkSbq+++rc323Di7jKJ3rjZ8yv5KFt7EDsYTvrIx91D
jyr6b/sl+JP+u8JlsafRKjGVUEIBVGtQdCUrI5RT8P9ffcShiOMYRHmc5Sf/as4YwItPfABP9jVQ
AZcQ+ZMP9nF6Ie4Ayiz/5CuzXVCHdpKiubSB7vtcQ3ujuIluzJdwX17iUW64IKN6Wj7GavcLXQyR
g6HUioHJKh9tXF6kAKKq1+hcy3KwUOX/ZOzKQA+btdyz5Wgnr9srprZSgBhwO6elzjMqtvyqyVfV
h1qjVisT0IQxdMaVNf5+zOJjnKeHPIJwbNZ+2l7GH/Jcv8632Nygg7t1mvjQXHbJ53LApXqIocxn
+ukN9eA6f5u+mxKgZMziJdSh6OVmS7OT7Jdu/CK3nqXjOmgetpdF7M5bhLRyx3bQ5r6zgVpDALGF
dNx3S+JtmyA8/u06WJnotGJkRov7WjEyv0LgLVvRUTEVAhSpjyZARqqytsotgOLEDk1rQ/zdi/vE
rxanqr9sr4j0BQE7WqU1CjNFyaWfwQyjeVyGeco8e1+CP4XqpKC2SEAMRVETWeK0apjuSLoW4m7P
xHL4ffH7Q+/d34TQY5FNRPMJ2o9Aw/eV11kiD7QM6o2FXuZmzygwonZKQATNyuaqnbCgufmq6prT
y9F10NuPM6YBVTUm3I+yJuADGs8nVvB8SaVGrln65XQdLvs0G5yavlT4T9/4kiLL7LCoTVBXSEbO
p3EXXmiH4Vi7pZu9Wg8BkpEovEO3DEJ5hUsNERBeIjLNgm15zJMa15mhfY2WnUJNX1B/X4g5Gt1u
FlsCJrHMt9t/bArG//AW++WEqhBrRCleEE2C84uosPN4Hpf3KsyhN4HEHvoMu79zepUveAVL8RRO
csJfzBqIGtBTgjT8To+9nxNGoU+G2hy0t1xDwIwhr1MDuuZYkomJJtRpvZR3Tc6+sqMHf4gYGwrj
/11dN0djqZs1zxIqvgmtA55q7fDS5Cc69ChCkj88yt53T4AQiWVZV6aIL6RD8hhU/8+X1VyAmaT1
FrzJ7mkVM+JiUQUcGTs5gAAKntOq8dygjB/biEuJeI1yewE9VHC3BJmBIQ9VPkzTjR4TD2e+Dxte
IVboDCVlyhwh0a+2lS+39127j+vlqI/Eq5n/zi07Qkih1+mEngR43ySjE+24DFfW7Czdhdw/qhDW
xIvv746XOAOZTs0SFwamMAJwaXAxghx3ZB7/VTr0l/tpAni0RRQsiGOQfK+PiflPmcpOZBChEuFu
InEsyKTmeebdTUgFeK2ugGP4Ms4If6MOkibARMIGpU84JW7GM3nBaUS7c+rqk697phPeqt58KBm1
WYSXawJa6Gby/95RPDM+b6lDgEt9KUG+68eP2aF8yFyqNE05vgAYqR01ccYPb96oT2YD5emhuQ+N
xosK2/1LXxSAIjYbFrQVwGnyg32KtckvueG2ngpG3OA67X3CHrU2ATR4s3AUcV4S+U4KPbAd+NVL
7YJHFvoHuu2Ymltdg96b7FkkPFQs5C15O+RFBN8ZNFvFHIehOd2gQ4bKxlwFsUYiZhRreXNqjHEO
BMZzqDqyiwCXS7dTkUPn5JJUcEPEcGIhT6v/vTuN0kL9pgQpp+K04dcg+8KCw/bKKFsClDRtZJuV
Accc5ttKQ9WQS8R9Y1nrpPbdtinCT8S5SB2MG0UmIWZb2v4wd+2htTK/bRiYZb9tWyLgXxdQRWGx
MqYGPMPIi2tdH13tTZ63f2jU+QKqj+ikSPe2rH3ISxgUK3RmKaplCnbTaUpLi5PXKQ/aDW8ICHfF
Kw57esnjEJnyk/NhD7Ms02QgVDJl4ZrLoQg5ZQ1SixA+Nk/1SfucPkWyUxwGkIotoVvs7cftL3v2
zK0sCnGxqWjjPNR4Ow0sdbTwOskWt42pW4GyIjhlZM3KAultjE3NDtJwyrMO9q3I149ScmrxLbnE
ie1RvRWUVSFEzlWzzcMFrxndVK/6dnKDYr6swoXwEsoM//91JK5mViIhzsKVV/s9093cvqkDb3uf
zp611T7x/18ZURZraCcJeGWE983jgOGhwd+2QC1DuNGGrojtKocnVEj4qvEnA5WdKfxn28hZdFot
Q7jK2mhEBxSnhzLRLxYnjZO0P2r22pnPOMTbps6/yFa2hGtMzprZVHo0+8v7AXy315UfeNUBVDvT
jrdWU6VSYmligg28QEtsYG7JrXJ1V0u3mfJVwvREiKF4mfIGCijeMjwrd0gwY7MYJdam76Fy4CWR
oxZucWHsQ1xg1T+D5FAzZWdjrPevKWbadFNJYlTP8YCGdNZOx0p3oTrVVCh39l5emRGQwuitHHLY
8EJEAD+ftSmoTkIE3r4K9UaKIOa8k1gG+kZNZpqaJnh9uYCJv1qg7NxCcqzwpoP5qHujD44+Lzpl
I7G8s6d4ZU1w/6DN1Qayh0i81a/jchz0vWK+DMNHsGJlRXD8dICq6tiZaP6cfLncR+xxUV9aikCA
WIsYrWEPpwj9FRjk7uWTKWn3lXLTxPIuYES6kjIkXIomxDxzSNrhnawOjmQXGIGunDjYtxQ7zPkO
C1s1FdlE4k5mgvM16WgqGeclne8sw+mO9Qm6X7fSJy4+MV2Nngw1QipZfvZcrWzy/1+dZGOYhinI
YTNpnwM0cVACtWdhHQEMpjMRyFji3GTYa1XF+Fx02zGnxpdbusvRIObFzi/ilxER++R+7ocgAKzX
LLiGWxwrRo0+UCYEL2hZEehc9sfN01NgeP38sH1dUH9fCISCKKhmLcESRmWvmY9hT2QwiH0Qywga
uJxROsM+FOjIlno0zM4P2vK8vYizR+V9s99e5ytnisJsrscUtYoJ0Zytek39WgXXA9UrRn0rvtaV
mSmarTEKsBejug+LS0O6316GcvYuXa2Dr3NlIJ8N2zBtPjO91/z8xAtWXO82DHfLHSeN4MpI7GWG
FgzVQH0+gbEyLVwISTlWUvY21HOjPffXmc8TP1OFCYfyUUXq2/YaibgVqM8p3Ap2GKtL3QPgyuFr
ZFw0H2LlXy1JuA/QnCbXcYzU9GLPGP8dwXx1l1P+zX/kbxm6dyNi6aDR5VCyeKeYPmVOYTYOGIEc
WZa9vEJnvTJfDHbkbbsJ8d3EmkEYDHFgJ4i4kiXx56J+SMuOaHYnTq0qoEIxYUB4jhGOqPKpLTyN
PVjUHCy1CuHSURLWhLiNQC2J+aoAynrDh3RZVlvDf8HqNHXoRQL/JFChUkxHThG3QTWK0qXiTrS1
/wImRHLSLrECJ1P3XJNhgJRefaQJH6mvJSADK7K2NDLAaFe1HmQZcGaodwO15wIChMkIev8FZEX1
zrxbMPuNHmWggHrsv/2sKEL9k2KZpZYlQEDbQf84LeBnYzk7Rf5PR+HauUVB1YTLeOkGtDeFRekh
s8MyxRTyXF3U6IdNuwtTJYoB5xahyqYGC4pt4t//+lk4QRGhjMGuZ2p3uQZCTrt2t0/8+VW8WxB2
v+nCLo91JLckNBNo7aNVqDtWFwQen31drRcifKzAANH6HCw2qkGLb/gZHo7K9YK+Sp71weAe4XHU
dxM2H8RYhtlIKNJUXfa9mEHoosqPf/fhhCsg0BIjknnNWllMtzL3UX40QDT2V0bEhutQBWcGJHMh
itEhfTsqHiTDk4LgAaE2R2y1BmdZ0lcKfKDGwBZvnhwO8y0YFd9Kg6BmeNle1DlcW/mC2HWdzqkM
CmM+SRd9lbU99IiccTzF8ddJb72i2IcfEmZZWxQuBNOY9dzKkH43buralRyIUF1gGF1rMBO+XM0H
ipztbMizNsj9c3U/hKFmdxbPhTfPdeYY/ngFMVRP2Vc/2sufTO5k9ZqvQbwt1iYFqDBLVhuMJ3TL
H4OX/pQfNo98sv85uudFomwkoIM4ZIYAHUOwyEVvoHGtz45V/VAGf4saIsVy37UmonzTQvOEYjua
z4djOyeNnej6LePkU12G54+CatpM1kwVGi6CpwSSHKsKb8hudzOGSnkfsfn92+JCIWSfPJEJtbOb
tjIn+InS5e1UR3BM/Qtex5f5CQ2Vj8ZuOUEEyZc8iTjpfEd+85GVOcFHWjPXWZ1BcG/oh3y/FBZy
djaEUe2I/WiX6nX7nFPWBP8YzRBtvSW+paFcBuyCmb1T6HdyStRMzjKJq6tVCXeLHqJgog1IAXHW
E65xibN2m/iTc0wlB62bYH90Sn88JLZjNe5HRlDX1oWrRov1UTVzrDJrrsIWDAXH7a/If/3Wngn3
jCwrOTN5mjpTFLcaTmqegyIN5ZoLmmP37Il+/5Ji035WK4pm9khzVd/mxjGeJQe6XL5xbXxpfqj+
fKQJQs42zq0+32+9+1qs4K3GK7E2lMe4Il12IT9Dd+x/oCqglic8PbJebi1bQU/Agrd8g176KPW2
N+ts8lPVZHCSYYYbrwAhp5JI0YBwGl+wBg3Z0fB5iTetMdIogRDhgwd6ZU5YUZREraS/OZ9xP7ZP
yH4uXedYQ0TEIeS6BFw0QjnQrQTNXoPfXfIZqc6BmuNtiCoT3bl2NiZdrUpAxUkDCtcJkiFND7mc
9Jm1mSNTfTZnnWFlRMBClrSJxjjS2+3RbE8tpQ16Fv1Wf19Av7q1ajAgwLEXFRKqz73myz2akh62
HY6yImCf2UHkIq3hb2B/reSLaTj1YeGUVLPQ+YBmtRoB5UqW60uXoSInFY6+58oqpTtA+HAHQRe0
CbscX9mHZtjWp0nAvhH5z6xWsUf9qboMDymkCJQ7roWD17ZPFi7Ou51m6aBOlTX9N/mdsE77wkIP
L3ilP+tWuZOl6BTrhbdIirvUiW9EkPZQSreM+2OTLK9TrV+oceOETPMbxSbefmfDZO3XzxG1eTCT
HxeL1qDYduqOxQ249rlg8w2l93D+HLybERCrCru4iK0Kt6fhNflFSfXLnS0BqKt1CBi12C24rNGY
hxIAeDqeubpM5FWlp4D7TfeVqxRRXEUlAM8HchpTmaVaOp7owsGoq6gephrlvCUD337h29fsuve5
HovlQCzKp2qVf0DId4PCCZGl1NAwxoHt4hzhmlfvm4ul3HFqGq6h+aHuUXW1QPFsLE2jpQHc4yfX
W+uEp3DP9jzSp94W50Hm19LEsKBog66NdMyEaRrGihS/bw89SKfTl20so/ZMjAUgtRJYaYElMdWN
VGfeaageyrex4lkPnOXfuqdWdv7Iv69M8M0UbQZajdEzNzWelfBakTDLHB63l3X+gL3bEK7OPp1i
vNvw9YLuUp1vp5CoFP0Bm98NiNdlVGdKOGPk33iYQcBUfgmfUtfN0Fg53FX776Snn320vHue2MIj
NV09B1ySNjpqipdfGwf0nXjzN2Y4qo+EPllSPhsCrwwKV2kf6VIbq0gYmMsxsj5pnAWje7K73k07
4j6ljrEp4EaTq9D0GnUs7hKSdph8kHbqcXyWPUxhXVEZ3vPR72plAmiketQxrYVvvFVldhMoONWj
eWP61b6jIJH6igJg5LYVG7OCUCFSJX9QP3X5Fb7prg+QuqSaAYlzJfL+hdIYGJ2KOkI/fcnT2zqs
wDVDdTZQRoSbqzYNc2lsy3Yn/T6c0YDbOnO9/6vDywSAQF5sBJkaNqiZHor0RzQ+bv99AlrF+jiz
K9CR5HiRd/ZVUF5E4eikrWcPhBkKWkUmv7wpWaHFgFZIo3OWzunAGuigudodRpQ86ajcRtSUF4F7
jG/fKgdmR11YNj1gArRMfXMbDwbxKKEMCLCgFG0ZmgMmGgoDRGlacB0xicDuPwQvv7BVTPInSa+y
vuHBywmXEnJ5E9iF0dLynS1Od+q92TOe6GCC8mwBFqKir3vUr/Dmr67s1i2rO5vaHcqEgAb6kMl4
vcKxS6NyVMstG/AyRYdt7yaMiHR9+RJ1k2YgtlSHpxEDi3Hm5i2VI397U/+WIXkH0d9Y+qa20FnC
z9AzeHZc6KOA0RqCpD+ZD+PSYXfRAWnf3XAyQDpFUwEQjihS+IGCTK4hBIkLuMsPil3eRlZM4BD1
JYUgwtSbhUkp3l8MHVRTeVuFkaNQcrgUSlh8oasjO2atxfIYD2/tJhmcn7df/owv+LNOk1x9pFd2
FcRafNkrg9lSW7r9NkFRY1nRPohatxt3215IbY+AE4baNGNr8Uu22LMWHLTLhwgM1usQogYltKRY
iwATjd+DWarACyfdW5emw3kwMQBK5HGpkM8SAAK9IoUSygYfVS+O6i49maMTPMaudWPvOzf78kHS
uPUSBcBAB4eSDgm6FdHKUe+nOMDssaJ/aYrlYEsZlT0h9kx8/FZqwXXmcLcHGPUf+7u5/7sDJcrS
DqWaz1aKM6ug4p0n35kGJaK/9DxRjlaz0jTPAnheJflleLRlAl/5Nm8gn6g6gydg2SUm3M5KDlLs
990/tgbyWuiNJNW+ne63zxGBQbaADrmp1lZV4L5V0bNhuROG+PSSWBE/KFsrEgABUX4OSscZ2zJY
l4zffQZ0BvvlJZ+HF7MfCGig7ndbwIYlLQKWxviCke3Ip8VrQZ3hlG+M0clXxuuDvLHZcre/JPXK
EKldmtqUs1zmuR2cX+1SOSSv0934TfZLPN9TqqpFbZyAFsowLqBEGJC8zV+qyonKTxp1CRNxrC2g
Q5flaZFluOlz5UXODn2Yox7itlRXpLJtxxaJWxKljsc4yZGHDHw+Z89p7qE67qduHe4GEMbsOMtx
SO7YW7PVnx3TFudItC60QnSTIN1yao5chHU66KfuO3JZN8q1eRPwpJKHRIK91y8/Rhr2Dr4Q5vjv
PSnNkw09COygXn7KbF+PnlSdCnX5c2lrhUKIkQ0SkqIlPwra5dg9FRrSrjlKr71n4KWNKVEb2az0
M0N4QJwGyrIALBOUOyptKkAeFrTlg2Hi6cui9Hsmz06nKoUTS+ylBZfoFVukl5IF+t6ILarFe/uQ
2LKAPDrrIjsq8PA3hs8GUtvafU2RmFHOK4CNoUDKN4px52DAfGFPmeyjMubMFJHN9t1pi8wuU7HI
Xd1iIw2E3SbLr5aaqgdRH0tAFMnWlmmy+VWwvIRgxekWp6WWQdkQIMUuqiHuZixDGcGnEffQiAud
APWHbe8jzIiN1iyueKCBgx3YD6n0PQoe0unbtontS80WR0sqVuXyWGHf1VFyLOmgx5esv9aW49Q8
bVsiAkPIKv8XKAD0ajDw3pr+BGVjjLYqnRM9dBeDy8DeVVf/Q7WOcLe3R8Uqho9YzEzMOeEZbh2j
4VOUEm3e1N8X0KGyM9ucZeQRtL55yvp8p2YhEQwSB/MtSlgtQTZNJcWMDGeKAbDuM+N7xgpnVifC
16jr6+3/V4baJK0SucA10Z86L7od94kXP7VXkcfup5Pqj8fGtfUPUYOubo+33vCV1TCv4zYbcXuU
oR9I3wJ2alOiq5f6ggIgDKjxlBDQCdx41sxjEd1mhZt3g+Gno3S37ePUgRVwIex1QyoK5BYZlNMa
U3XkEgvS0g+V3/7N/Nhi97Wh5MEkYQTDVeLENeqrIggdY9iX3eB0mLTrg69DS5gk3t+22D2gJPMI
BTzkfdQv7a6CyHEJ7nTpkw4Ksv+FE4Q4WWIrtsWacjQiPE8WkPopn3WNCOaJ9LYtMrhUKkYT4xJh
rrq39upuOaAhB7RVb6TEJsVqTviFSN8il7ms2Q0OMVJMV6OsvsqK7o4Y2dh2PwLMVf4zVocpiNBh
0UOExbXz0FXR1KfsquxHlCFKIVCJ2h4hXJhDBUxZCSISTf8WT/uq+kiT7K+8ma3yla5WIlvakFkq
YKFWH5EgcdhSEXhHrUBABa0NhzLtcIYQ3j1Ylb2LErK3kwgeRdmEbmrrRaqx7e0Oapt7hOUPYPxA
MG4fqWFywsNEahbVsNiQZIh6dOsB9LPR+CVvPm97Fwev34JwXWaKjr8mq795F6hMocqGjgd93x1j
9DtwPrlqHxGuxT/8lhnBtZawQimIMSi2gPk46qxdbGo7ux8fuzC/UqoMBEglGTSef/WuFic4XNZp
S6LmaCKaJJ8XIUB45GrZzm4c1cN+kV3g5/F0ZVDwP4OF2qRP+JrtD9nlQpH4rs5yYnsNM708T7y9
eWf9Y2VOuJnMMi40jVPqxOhUGW5Y9iOcPxJKvpsQXbAGzxwLeEeMolyy7CZQR6dv7nLp0dKJG51Y
jKjiUWNyc2EVsDtUHvXsk20jw9irHwGI1XKEcDUoLCNRwFruhrIrIZ8Uk7fC+Yh4ZUL7L8rliH4q
qcKmtJgDih0uUBTuwqvktfXC79B5RSdR+6F7b2WT4+IKWaHIhWlhDbsUXCXfNS88QSv+cvRURz3U
r9s+dxZiV6aE64hlNrj4uc/lanwxMFyzcbLbNkGdW5EMaARJ2ax0yDYHXxbNfVM2vyoO0eJm1xiO
/xCzsrpakgATFYNIpAFJWXeZLmLlQu1PQUksiXJuERiaOmaDDvyTypsui522d/L48S8/mwAHdi1B
8avHOvjUk+FDrOrRdPKj5nYu4nACe6hNEofHi3Kx2rGDNd4P1B3Tu8jn7G6Kmx3kg3Ek1nb21n3f
I5Hspwq0fGglpILMpHgY5HFvW6+JNGCkw4/j3A/k0jGehvKiVIidI9cpQIalZ3NUR5g6gFacn+nu
BP5E6zrL7wykcJPg2jZuVWMfDZ+VeibQirpPdAFLwniOx8VCADDfze5wyeVKUpS3waTAL+lgtzxs
f2bCTXUBR6ouDtpeRza87JP9ZMduMsc3U2H+JV6JY2ZFFXTjNFjwnD0XVI5PZeKFl5wfQj5Uure9
qLNPxZXrCLFHKw1LiIEDPKwgtJo2TyX7Nva7mFGPKQIZdQFGChsTYLryf6Rdx5LcurL8IkYQ9NzS
NLt7vJFmpA1D5ojee379S8x9V90HarFuzGy0UUTXgCgkCmUy4aLSU3ZrfM69itN5ZE69OFycEex9
kjNQLHeUUQFYlHqSF5kT9VrgN1xfh5yo/FEeIWBKMrN4yVv8/ij/0qaD2XyXSI5vfoI2gkNx6CyG
umpVj0ASJeDEb9ExA+tbdXhLcJNEXper9yd3EIfPYiZPS8WHz3jEm3vr9/S52nOmOw2MyhUYgEB2
1/vTtdQANzGYmLsUVSWxZ+I8mgzhFBQw8U0b+0lNXzWJ4IG//Aw+W6IAG2ZZVZa04lnf8aEAUNnc
lC9S7lfXaJfbv4f94uz2FHU/5JgrTc44y4t+FSq7znjcPr7cg7e8g3voWWxTjno5GxmSBrmaPUm5
O2W+gXaH3lwyp2qPuUbRSFx2eY3pMvqyoRwtfL3JApGYbSL6qOfGTZpbXKtuXlBNlJdR6WSFO8n5
sqJp6Ud+WWsB50ZYoGXJVYVBlWO6aoDYDYW5KXUX4iF22fdOZoWvabZLvKR8XiQHkyO4HYt3RfGn
3xfAVjHbZE25N1gsMMrrWvKT/IMmBJxFCdXupIpHoOVV3F9py61MJpIuQ9JpGQKs6pK5xhlnvObA
wMlrTVDioSEeXOu7uHGo5mpqVwSUBa863qkcAWfoI45+X1OIsG3AEMuYiyWNXaLyQ3qMY1/6wZvi
s6A/ZofQdopnPE/JqJoyySO6Mwdf7VqXUX0CZcEYrNpdbbxs48Ll3Lb23z0yxBqlvYR4Z9X4aFXr
TJidLHeRr/aO5PdOyNu3QdncPkgeFfhS6xLgoVpnJTW48l463kby7WATe0X9Pv//s++mGEkVQp4R
N7ql3ISGDiWPd3XLnn05AQS6olhbxcJTO8zBdWYOjl1nTjlZVPi6fYoMWQCDyQitdJXRKAeS+uwz
J19c9+F1X/j/EasmB2q2MdUQC5GRahblzKfT0gPkNObn7ztOOdM7uYP2gNnv3eKuDCh/4HDz5/10
ckMBKsABLccqn4iq9Ncayt943bXZUauD1iBiMWp5AkoMStu0tcSLoNVVWdxY7V0VB0ZGtTkTCxIL
lGrZFZ2cY0Epi92y2A32L6l9tJWjXhJXO7EgsU45KFnRD5yEaO38PH+Qxytd2eUJUc/7yyvq9w69
vfDOTtQosWRUM7xqwk9T4WtHZFIhCgr+Rc3nUx6lq37ZhqbtCAIEnP8+wsYc5pBYhcG4Oy42b6eN
enfbxEV+JeV0ht/SUGeLSgp1nBMexq5PvWf+iL8wr3GLf7j4vOZlz7Htolqwl8jGFAKexNLl2EMO
e+S07rr2GEagu2mftldGfTwBNFCBn8ppxcdDVwqUJp76qnXl7rBt5C9ZupNPCEGEEXZ5nLUMZ2n2
5SPGf3DHY3D8FozTUPF6G6HyGOEW1I3FBKgo1WKpIpPj7lDu9dhZJDl1+kZ1R2twmdG5sjXux6J+
MZIFrL+VX+n/aEPlRWq0y3WnyS0ilLocW5++goAok5nYTONHPWQP7RQY6k2EqWEwvA7J1WJTBTPC
dcQKZ6XOepnyKEdtDlGKQbmPeY5YzVTKph5XzmQ/1beq8q1g9yH79DG/EUuYajSGkc0zrYhwg+lb
eVf8s9zbN6nxVmPUVoeuAlH4JVY1zUKOwF8Cm+Mre13xWOgyJ/ILiFzrv9QM+WTqSvtLzuu3X4il
zSLPR0WpES7a+/wAdlIIU4T77CB7/wu19uWeyBOUiTWoaSj6LlmQlJf2hemVzxpnisOEVwmqM8Vh
eIbLDvQyqeiEo/CfF7epW4Yig4pOnP4zzbVRkVdEYTXcGQHn3rC+jJCHHtwFc5vQFNu9q56nnSzy
eOkMs7M0lGeFdxhF8sHA7Q3hOWq69i/3wskGX/WZjdFs6lAvkGmec7f8YQUm1Hn7FSwf/TH/Vj5m
3rSP0GNKazj/BVJPloXANW3lVE84V7McWA/g/PPzu2R2rJ8sQJvpbrkymEvx3lwOIE4mhUAWEVFS
9XxuRUUffz4czQXDMvlTTDIWXU4/nwwJl5K01kldcWq8ye0TRwafmP0Yf4fo7VHZT9Txu4yTJ2PC
3TTLeqZGBRKWUvtqsSu7eBdOnn5fuIbqRM+tvMcVHtvLQ7qqjaMZ3yBNTFwuf7nuTnaE2yWV6wJT
eXAImzkjpKLRi+FGkIEB+7r9aT2uiFCAJ/czpe70F8D8bVicBrSK1MJoPUr00ed11z0yoKX6qN+M
Pu+ulr9TGbC/wOXJnvjUHbtGx0QGrtEZmvNcNqgGKca1/tAcymO0Y1RAe/lddbIn4EiZqFIk8fWN
g6Ohrl0F+fcfxfX/JlP0NpmwgZPiyCA0QeeItXjFNaZszYFVrFX2mJlFEe6lLCl3gwrKVZQgK8PJ
29V4WRRjdlhj6/Nn9Jwzy2/0FNkmWZJWb2DR+FroWoVySlW3OpScI1P2zMYELVY9DbtCbZMCemnV
8qQgNXfo1V4FV18cLbpjzw3kCkOplSwwQczGgzW24WEqw650VqNtmDtABeAaWtHrJ7D/veh1U9wq
XR8e1m4cruVCM8CLktcVWETwz60Zr92dFBvyftD17Es25O0RDT32nqkYsPmhKPPy2ZSm+aaKGsUb
pdnaLZmV+VLSlxg7Tqx8cCUIHYb3w1AnTpYurNvlY7yubmF0peU2aiINR0wWoFITo4rkzlO3fOrn
svEzNrI9FvS9H4uqB9VaXo+uaqiQWsHjf7+qYc+CKg5jB/Vq86oHbfczpJtM5heVue76vk73WVfn
HovxDAAHuzJMT+j1rY6DEpb3SL3Y+y5pjC/DNLMOOZhxfe7qQXruMR7+2LRz9WsCm/Y+m5s0UIYu
f5qKIiVKIgQ8/zEEmsR2kSUGArKucju5T52m/iWZg59hBpm4zgnQFKc/OzNRLNUYkbUd5WMua/dj
R03XUDecKdwCqLQozfwm5PbKFYVKkApC2wQCU61vObwil37qPhgziAOhShpWtp2ByDBH33aTBXUW
OnMWEGHt5UfXCVGEK2HSenAJhohMNOjGY77hzrztdFd77rzJK/3sLvIwtalTwnjUngkXhNwlVjFo
wM06vh6bzz11bV/OZPxelTgOamtTDaUCBJb6MDlRYjqW8SNpfLO4i4wD8QWJCEEcCp2itIllDV+w
HN74P/qrDsJxR57pei8V3imSFCdA7UyaoByLk6VkhzG7Cak5SWJnLCGKtNpJLlcwE7iDcszM6zgn
kpx8ZzfuFHHws5/redEn3GAGe0502YvYzhpyv4udUv2Roe/envbbG0RgkTj5ycJCWuQYvpZLX/tw
p4E5Lf4RRxEBQ5QZASJWHZPvMh+5MNk/TP9pzEGo/NOtL9uLobZHiBCZ1cb2oCCCkwfTqWRMGfc5
BQnE80gc+TSlJGmGHispEwyh2zuTuYVreP0CdrvxFu+IlzUlPh6BQn8QIoHmQw+5hF+HstF40+Jf
nQpKeWy04XnioGfbZdAvkVBOnI5WwCtuhSvfmYH+NsVFCacSCxKHPtdo6BeT03KyXvMnbQ2GxI8o
FYe/vJ9/w5w49SkhizPNKXbKBlsOl4PlIkfJp152QbQOHYzprnanvfGebt4TBP1RJmVMQ4ZgRvtz
FGfOOk6aE+YTgRPUB+QH4ew1myxVm4wKjLTZ6HZd77SjfYgrIrFOWeH/f2ZFqZfGkHjjc7P4TL+J
y2BmxEKoN4I4+JmgKCrH/I2go1gVQue+CBIwRWb3+dEmmxwIfBDHPcNqqiRW47OF2aHvHtHEs40/
1AcTwgUjtGMl7HBQmfqT6fsk+6qEBP5QSxBig7GeYjXr+d2dPIbJVZcTS9i8gUyw2P97zzGXn03A
0f+PeALroIM4Sya7Iy4fTp2htZqZtq6K7eKVNOv5yD9Vmn1tymtDagIj+iSHN3HzpFueknxfipc8
A9g9NeVrLv9SNOLmu/glT3+B2MJrdAxV0hYglCTpl7qpb1SbClIvP/XPbAgvYCXtVNkaEI+sdxii
NI7LLxP5tPYlc9eHKPZ4C2IbuXQS7+IuntnlaH92cpdcUYe1Qa8G8MHRMl8xDo3xFOn3DdLAQ5E6
qUr45eXkwplJITSKpjkrWitHIFE5yhFUb3dFoB3sr9HoMF8GF5r+vH3Y3gpuf1xZZxb5Bp8tElVu
VS44PWUINu4xvOq1X6wJxnTfL8exuGr6VyN/3bbJA4gtkwIiZjrrLXWFz1RR5lm5o/Rfcnt0l94l
2cAvYsnZ6sSIqW7rbK4Ry8x9c1hM65Cay3eo0hIrugzAZ3b4ks++omYWStHFmBjrvclnHtcjtq45
I2Cx0w8UrcDlFqwzawJCJtHQrEYKx+TUcvdczdR6bmMXE7iQwKJY5agTLmBlGbV9KU94e4xF6pVo
h7Ckb9v+QHm92O1br1m6djLCpv9MVjVBFnA+/dFnfnwM/eRl2x7hFGK7b9iZRt1AM9U155ckyfxF
OkwWNZRCOLmo6Yn5ra6X8Qxxk5btuzC+K1dwzJaRl2X6HgOZwcfWJABHbUyxlU5IVpdZ5XSzV6Wy
o1CtHRRYiC284O7P1HAFcU/nF7flDrxbNxDxgO57Q0Q03IM3IELs4TWrMDYzDYasJH6UAIaxYjoy
cmtZZu0LxVspWVTqKtUEpNCRfim7HFd2fm1jrqIL7NuxcKofiHI9yBD60mFmTkZ4IuUk/P/PYCNp
ZCNkKc6WBYbooXTDbsdqqNpWPyuyb/Pik+sEGpoAGhMyZNLMh1o7P3pcQfzFxzHnByi+oIASPVH+
fzmfdWZPwA17XZYi4URFk1se5mtzHx6iQLvDJDIKfUiSeOph+whQICy2+krjpK+rzqOuBwZZlnWv
3IPQd3aZW/pl0Orutj0CGMVe36yf9IRxus3aPIQpcmfEegiYEjt50zKJ21DlcXb+S6+9WbpeBqJR
lDIhoEargjUoHYEaaxT0/b1aeM27onld46IyOljExdeCmSaLwiL0I5eyga423a9UsJJ+3t4K7kt/
wsXJiODbUtuMVS3hQuTiQureOqiBFCh7ahTq8o6fzAgujXyIPverMmFHkDovXXuiuhi2F4KXw78B
obQMzGRIeCxG4e0q7UcrKOIHFQ10eu1bagRZJqLcs70kU2SCiSW0PsKRJ4y+vGj2Yz3vt3eG+n0h
hlbawUiVVEERdbnPx6PWU5KZl134v3sCpYt/fzHJGPRJ6VWoCVWS6UKrWHbSPoruS9RIiKQEZYqv
9Qytw2iYhnKo4MqK4pT91QzGfWP8uf3BLl8Jp/XwP+LMSIQOTSap8DHFepryfQz2e2sNkuWlKNl7
MmK/jyYIBv5tChqMIOxMcSPk6XU4P8Rl7OQUJehfYrvTeoQrbiqYmafabOMaSBr3bXDM0xzrKUFf
MCc+p16LlMMJUJBoyWDbCl5QISRP7CutIyKTyyfUtGyNKSaojoX9MWstV1cbeMYnPDI/CzgnNt3g
/JfL7GRH2JwsL0Y8PrE52We2q+95r2l5ZT0NiVN5yY4RXnfZtU/WhF2y2j4fKhnW7NYrpB9yhhTz
07Zj/8UTTjaEnWn1LJcbE56ATGKChl3VSz3kKFp/8Pg7CRPTj4RF/o3+vBZOFgW8boxOz40ZcvDL
w7hjO25QV/ejk7gTYrrwhTfilEEiE+eKWqnYIrDkiRy3KQcKFOsxIsP7qdbIWW9Hd/Sre9pbLjv9
74WaQoYk1FooxBYWumqnKyW/Mqtf21+ScA+ROHgc1XBIZHzIsgcbWuJm4a4cKAVXyoiA5PVYFnNU
IxgJtV3JHrv5ajGoBD31ofj/n6GrJc+5lai67UJ1G2N6e32fgt2yd8rYra45m6r6hZrOvQzop70R
AKMflUxODTiDhmt9zneVCtWzaNcx8Gmy3fY+kZ4noEZdVoZWVNgodqfEGG7m3ciWV+BF43QH64pm
M6c+qAAciyEvsdUg81z2fpNcGdQ8DvX7AmjkUm/V+gq4LcAr7ZlJmO9Kc3gmPhuPQjaAwhSAIslm
2WIR4G9lTv/KBQ+4whmm2iC47NKMyAQuiaVj3FENXmK8R6q6Yc1LZn8zip3ayu72svi32ViVWDW2
h2XSLIzDupnlJlrlSNqN3FZOaO0tvMcS4mKkbiyxbDygmWWte4629f2Ipuoy+1SW91J0lY6aa7bf
Cj0Bl8R+suudElM7SICHWFPuowz9KCaM9550tyCn6NdPqafdK/eGkzzrnzUGZV4q1qCOm1hpDkMo
FfQGvvB/xbrSXfRPUaI0BhEZEJGrJXHAieMgFpqhZyX31czBBES16k1TEw9CchMFAEnxgI5Ki3/H
3Qr1xMyPMXWCUhI0YgIrckxq34iTZwn4Ic1Mk6MS9rQHzICAVsDyGi/99r81A1PnTgATubfBrdMx
G3ysV60dWJA6zqX7kGLIo8wIaKJMuWSsK7xCXj6phX7bp/FB0YeASRQFG+H1Yr151nUzhfAdqi9K
sJTXi+7rFGk8ZUIMLQqrH6RstNy2PRTxsZWf45RinCa8WqwxN+g1s6IJt7I0uL35bKsv20BInVOx
nIxJID2b3o7NzbzjTOCoyHWY3FpdXlXRD/Z7ar767ztfJBeWk6KZ5gUe0Cefxgx1qsGzqXia2hj+
/2ehTC+NcWyaiCnSpHT6CSHTF0wsEx+OOJ5iYdnqogbDLFjI4GL0DMpNaNbXV0c+oPSPaImVxJVF
LUqAg6SUmrKLkVPDPCkah526/JyrFOYQ59MWYCCT41U1Zjyx2VN5eA0DdT87aM1HERF8bpgR89EF
4JPzg5STC6iQJWvZ6TOcXL1rkzc6essbUqQnr1c/vJL37yNK/O2ETMwljYYx6ouJ1EsZBa30OqMw
RWmabW8XE7NH5hBNzfpGoi3fhOwpNXZT+7GwArXuf/u5PLdGZ2gMCZ7lqbQfICLBhqPUma6UvUhp
sGQg9bjXwps+JSxzX/t7+AQRtX8bVpU5GdcGUVoefyvl3llThgKO4WrKcz9+IQ4a9SW595ydZmmV
rL7GxIhrfR29aM/2kGr1zE/8aZz64S1V1PtLueO/CMVEguBOqYta7bC4zp8gs1RDwjz6p3dsE/QU
EE2Hxpf8CKpIYpX8k219UiG60JLSKBNMMLpK7uE6wTSYU+87b3U7AAryQXSHBL+etiwKgFKWUxs1
PI3S4CXOFbhCkH+kTot2AWp12wecyQKsFEiiQNk0RFQ/BroWSBnhj5SLCACiqR16wmuc59a+qet9
KH01x/3HNkgczy2LWO3CGYn05SG57RXH3uWecUhQeYBOYb7/H3QKiQ36Y0w3tpa6SREAzrvJ52QI
KFz2zuDx62WkVKO2kZ+9Rb9npyxW4iHp+wm17Kg6qjM71PL0inEAV201ogXoL0X63yfsLSY5s9VA
fi2NeD93Cu0tDTQpSupUr4MX75WrnlKv/ku17WRNwI+pQlet0sFa/6M85CmkbitQzUAj5mHydHf9
RO8c4e5vCHO2vrCK8lYKEXvqmbQfijCoGoo0m4jb2Ftn0JmNSDasTgalDaa+FneBe6SYrdaRRqsO
qr/sKfVj8isKaKGZEhIOvFg17tRd51QPmJhwTcz2lLeyU7s0JxblkAJmVF1vNGrM+1NmA4KEuavZ
xU6aYs1ZRuvXBw+3ACB6liIAsZEaZ3c899UEhZu4LPiPBCnNZUHglTiRi5nITElsYAkz4kOEZuhc
lr2ObB6hzAgPlDxPWz2XgPB8aJbPgbF9/914HnOPl+65lGvx0tje9rcknF+c1M3DogeDBoI5U/ls
6a0zjP98zIAQfMS9DfUiCZ7Yp9kVU/TjnJvOtgnqdImDuPMgNavaYUA7WjBZxhlM89UzfX4fq+76
T7R7V1fvKSIVZ3ER3Mt1zasMa+ho7d00ft5eEbUr/LSdwQX4Oey5xuyaayxHJdvZCfH7RHYEBaB/
G4hTK9PjfIFLz7cGpl9zwBG7ndMjO/4vlNaUawvoYBealS08vVQwKZBM/SrqI9eYbCIs4+d+I0YS
u0gHO1RlRNiYlFmeMvlZUkEhqT2MsuakieFI6pdBCz60UWLXKJ7GTE+5lFok+6rxUEzE6aGAXOR7
7ZektZe+Q6bnLkWD3PrS77td3TpcUjY+mgfjluqv4b618RFV4ZlSh7Iy1TZGxCpVdub5pSrtXdP6
jHr2U3GFKiAD0u1Vz3hRS3cMdDvoV+M+u8Ys6AMtXU69ElR+4M4O1KrpRZJxFZXwn/w6xew8hgF3
suSMGEorRiQF+a1IoQT1JfmpODNat0NajgOgL14ZMnXual9Nyj/M2G374F/ain+HTCIRrJKX65iu
+JDysbnS7zgCjt/NRz7MzmUkU+iOgQaTOGsERKkCgkShac2WAs+P49sYhYb4F7Eqvv1bfihgBkY3
9UFREDIZX/kYIZd8NetgRMWTN4fqpUulcAmQUoWool7yeilNXIWdgqhlqp2qeVYTovWC2iyxRRRS
E+2YpIg25x/tYQise6jasB3a2HZZMOzq1V1XnxdzDWr0k7olxW7R2DbrWI8QWWs31Wf5s4qZnsTN
P9efed+5RGZtCAcR+0aTfqxZkcMr1/C49rejSrk94SAi7WuWVr2y8P1qFgRMnMGhcDHBuAwOv8Qw
rryfiR4jwkPErtEYs17GkCDOqNt9311ZVrCa/rbbU19NwIw8ybU8sjhm6D9Yozht9W3bAOkGHLXO
UEmW6lxh/OBy2DWOGkRnkQfS8VINHR5kDlT1jlqSgBRaOWpTEhlolxiCsbztZyq3SxkQkKJN5ryW
CsTnZnNI+rui9OXiakh2/fKiLDchuoG06FjaL2NsBzo7jBPxB1BuIQCHGUpJ2mlIBlXWbWai3+kG
lcHtXSOWKHaEzq2axCOvgCbhS5w+dAqB5nzTN8BWbAFNlWiSVRNhRrvgZoTKe1V96aBg2VLU8m+P
pS1LQnghL12X6Bpy1tJ+3jFomIaOfBPfJW5xLb8uXuTGPvL/isN52WuXDgWolXJUOXN/kMoOdjPC
WaL1Zh1e4u67XRyVyvvYfvH9PLMyGFadJzEuryyf3KbNf9S2+fAxEwJSZJWVWTUv9UO5yGkwcyKV
JPkPkdPSBawYM2tt7AZNlXU+eGmD3FY83+g1O4agalP0aHRrhrFGVhj7Ks1vMQz7ZXuRf2nU/x3b
6AJ4hKoap+uIVfYQFoTyThDu9GO1k0iiI+IQ6wKI1I3V5HOBgnRWxM6a38zz4Ejk7U9ZEaBiSGoM
RnFx7PTaCsb7zA+/FK4VvzHCR255bG+GK3Iyih+pP44c+PVUGYUNWRMD7Q6tnrFprRMKNtYD2Jx3
xhcNFttvoDiiVRYuXstn1gTXn3uD5Wn5luoyAtnnbNE6FOJ2eI37PXhRHErfg3+zreUJB0HtUXBo
1IiLgas7XDF7FnQHOgN/cevO1iWchQQfUet56xPShHcowR6Q0/Pj6l1U5WdmBIc3WLmUWt4jPtRB
BKJ0zmS857o6syB4egNICvUVng4JEbSxF+xpjnbbx5b6VoKb62saV5O0IPaT4sPYN8d6RqyhTx8z
I8bS0sDace2w8+lyy3CatM7pBwKBLt68p68lRs1mUXVl1UP8VatSRwm/6gZx9V5+4p9ZEG7EpsvV
lM08qvyRTB5nRkp3xsEePemrsoswk2STYMedaOPIiKGzvRQLS6wB2uzdZEISe2iKfZRI8q/e0hj6
c2tVw3gLqobEnUX4xR8BdLOmbVdKtlvkTeGsauKBpwhjXqAL2nbAy1Hu2Uflf8nZBVzrxjhqC5xc
jfBJuWQbnvoFOiXkV3Q5I66ghnYu+4kGNiDZ1CxLLLKW5aBLrQ1fHJNPi/Sghd72iqjf5/9/tqBZ
WvQ+LOGHculb8W2tPm3/PoevP13i9PcLH6zFqyPH6wO4MyLo6vaj9LoOK/roic7Vyy5wsiPAaG+A
AiEuE2QeG/lYStYu1ZK7pCMn/C5feic7Ao5aXb1qWgdBuPVOGhzeQFrcICUMyVyf951T6RBqWQKo
5jKYpTp7nlyzRG+0Xh8mxJR9qPnbu3T5rjutSgDWZGqUUVmwKhQi9kjz4K5Tdn1A8iNeDPyM33bE
8qltgFkrqrEcQPhuPDRgpItuzID56cP7eOHObPG/5cyzp7iZdLXAyZmO/TVkGDAnroIMkdPe0YI8
xD6JhVN9TSZ1SlT0ktQ3mX016jLaIYj6NnFU37DpbEHNMkt9WaZY0Pgpt1+MmnCCv9wYp90RsECx
pjCTW4RY2s1so+LBm6NHTJ+7loKOzdDhU4Km6m273uWawdk+8U97tqxJaoquT6AHvQScCLQL9Fv7
m+YwV/Uha/++OOi0RgEnqiWWBjNHGrqwb5XMn96lX3G2GgEfasA4yEawSQ24odorWbme6pcPfjEB
FNQptKCKy+uUg7O46f0QVC7SIEgRoDdL8shJVQLzmIAO81QpOgRf8Uwb4BWQZw7ijmsMP+CN7cRH
g6p+8L9/484QC6P6ULDQGIHlGTS1jqgj/ix7+zaKVTOww6hy7KjTwDS6Uu9S4oD9QWEcxawCfStS
w/1jD3n5ZnxfsvTkHmJddNS0KJUzXLf2njs720vucs8LimjoDcA5SkSyf4lXfru7IqQlJGvpZcx+
om0qg3AWdFn/k8+UvunJ4X/r3b9cEzlbooAiY2dGbbQiSE8rJ7rl8irqS3bDZzPd7kfyLD3wzgRp
IMCLAGCxdFpNdVhpKVBE0V51/aAxw6mmz9sHj7IhYMeaZ0aijLAhZy+KdIj0R2kkIlkKDcUKqpZk
oTGvONuKhswE55Kyce878o/Z11FuoR65pIMIWNJ3fT+bOex1fnar+InPp31AEOtKgbyP6JGzy8/4
k0OKWKI0ZZi3yK7zjpUwKPmM22G5S6EtKDu4Xt7TaHxyRrGQanWKPssjzhtGONf6ZTD3q/ae7P2Z
CSHOCOeGRQ0n52Aqpl5bE7VhVzc+5t5i9XQ1S73KJbxwWJP/tGrjszzbnydLId7wlPuJOZ01a6NE
ZQgEyxyDlVbAH40ZVJ92nN4Ww6jB9okiEFesnw6abTUyp7lrRtSMQACCwZttC8SZVfn/n0UXjWmW
XZfxXma8PRhIKMcddBOdbSPUMgRgyJIxmvsUoeYaP+b2fU3RJ1KnVKyKTnGngyIamNp6MgZ3nRrU
Iolrf40fdSS2ozuy/ZW48lUBFhqzj+TRxLnpFmfdyT7kLD0MTyyYB8h2edBS9xRlT4CFMm7aykoR
NiF5jznUxB8rzLnwLkco900uGdIQDxExxdOWazLKC6AcbdPemwDFsbyCUjBCzmb/IecQMz12Zk11
Yce48tWfqn1vhITzUWdWrIgqc57FeoysCwI0b8VIkpbirp1dnhdNb6SPHSgxx5PYVWmBNArJMTtz
MjzqFeS1i2/b3+xyOfsEqmJGZ5hbRZUk+ENro4xtcE0CT3tWKgisZKBVNH/JSCRdxTfUMCoBFyKv
jszGrhvBMgw9oV3RfDLj0FnSlgBz/gbYiG9FKp06sqMmjfBYjLLjrH1i8hUzbswl8vBBKOegFiS8
R5ZyHqfCxnaNmOvhvIej6Sw/IXLy3PqL1yMNaESg6iCchAoCRTId04znqmjh9HUOPSitdTihDo9l
EtVVH6w7sP05yTsZbs7cRoCRNKrWNjNlfqz5UejQLh1D2xTtKijtvKsP52RMLJ7muR3nWoVPWzAN
mi2upjaequ+y4RdxGDipyYa//FFFrVNFLWugf8w+F73qmPN1yp7n+k6XQPtpQ8Wm/hqzw7ZVwnFE
dh3ZyMNUlhGozd2+TJ/SwpEpsTUKuXThdWLFtWXlnItCfVKOnJhG8qf75QcHLtsjm5eJ0FPUymRL
I+W9LeNhcuAjHTkOg3WNsRU8m5X9cEV9QCIo0PkHPos8bEw2dvkEKJk1/X5ldyN4Jre3iAoLxDpq
bCwWxM/ggUrAWfWwIlc56D5XSmyDbm8TNxkPY7b8UMASo6nSPueH2i4G/QFNaN9RdbS/S3Hzypal
8z64OiEGYW0pV8kEc+0rH0oskY0y/eRaD+Afbkk+haj9ErCjGaTCZiqunBASTI38SyYvasKCwc/5
mUeASsieUv7WWnJPO3K2Dcm1wTP22oPB/q3v0vtovkvU2UmKXFIGBbmUmN227MHuiTEOAiYMHtid
rWmBgkGeyzPCge4oz15WP2SU2hrf5w23MwSUSNO0hN4EQD1enuxc8QfIPSUN+m4xfBB/yzWqlY7A
CYNv49mSunKxxlRC4Uz7agXMK0AuVSCg4urq1Zdsl968azDqdJGIlDn9UGkdptaB77LxhNTertYK
f/swUa4nvFCkJRzmPkRqa+kfm/oh1r3t3ydCGkOABgjTRXPTIQYFBSK4FJ6hGeyBIsgNe2eCOvy2
MQKHDAEYYjuXkzxmFlKe0b5WvKjVvTLvnIEqaVOrEiBBsQpDUXhxLFyzXRW3TlR9UvMJMiPfWjLz
Q6xKJMVRc6Z2A5/lKX7xCcfSW53QM10ufBs66VXsU4884uiKpDiTHFaJLGN1WYRMU97epG2L1Oew
296tN2G9jfMrkuPIyI+UEcMjP/ykozGrRYmp3q2QipW+aXfRl+hn2oAOAtSV0MWipoqJHRTlc1gh
NyoWidGX9KkvdgUmOfLpR2IfVCn+2BH4Q28lZC2GXnhUr2E0u8gdszedUd032s+4I9VdqYUJ0YUc
JrYU1/io/AFr7hK0w0iPs3pQntUjT6XZXxbH/lmkrk4KPHFI39pPAUusys7yiOEa46QePK4f9+1+
du0gR33og1GUqMCy5IapNCOwMe1eo+S4Lh8sCJkCmNgWWuoiHRdkGpeONRx0ShiRinJF8pxyaGQu
ZMTjTm3xObsCOAJu2snj9FrtJ4qEkTjWInnOkK6FZS1IRsnKrlT22ugU5jNxpIn0yR/MOa2qL7OM
WCkJfQWRDKcSNUdvAcEyLsiAsEY4nEicIyHXmTFe7+p8ngtIdyAGQKsZc9/onKkaDfX9hHBDtWag
BCewq5WfSuNKytcPh7YiL048GeVYxsgZ1whtuZZREUyli9JWcaigWKMfSFk24nYRiXGWVJnZVK5o
Zgb/8WzGkElGh3v/0FENK9TnE9BBq4aprjR4+9rZu8pkzrSqXyFFTTxPqVMlEuMMWRxP6YAorX2d
LIj+dEERLD+lrxhpRJBGHSoqISUKsqAxJwzXgWf570rNDx8Ul8vpQf78R7u4xWG45n0FpUtl26ht
EyOQaOrSvIPrY+bc0SuolLUD6v+2s6zE9UVYEqlyFDmuEILUaGyZb+v6rg/Bdo8rmuKRpswI1RJJ
Ae+PUSDxakG0TVIPGHtwqvkzex9l2SmoFjlzzKbPp0oHRKWqa0CmL76DTt63CUxveBvrX6hKK+H2
IoNObyBNKE/YqH6qfd3aD/Wwr0cq8qWsaP9+mjSRmi7olwAS/h9p39XkNs80+4tYxRxuGZSlTc43
LNuPzZwzf/1pyOezaFjLeWt9vVWaBTFoDCZ0q6WT4OmIqegx3P0b3lrsv1g8gMJ01stJRa9ouG9P
yL2iI0M5R/vBZZXbsSSieSqLwXPogPO40YNRZcQvnYf8mZe9N5HsbT3Geikoduqsr499pJX45S/G
5VKu1Ja1pHXKU6X8JyjEA5KdybXf5yKKHrMA6J2H5/WAdtZM1WyEbbul5FeJCNDioMGcJTEcZoTv
Zus/l7p1luqDErWeZX4qNYFAh/VvZvFcOUmkiI3F+uWlYBvHjZ0bNeEG665t8VQ5Zf1/UZIi/cxB
QgJOe4PqiaVssEBj4dizmSXjYLCwRTiFjauKHzqqQZBt7uubb/H9mlI5+HPGcGBMNmC42FnzBzmC
DgBaUaOosw0//CdvtkQOEnoVyr/+BINF9aHsvormZv20rAO2xRPhjBPEXMYceeCp/Vqrjigek/Jd
ZBFWqJ1h/8ViZxQ5jOqR1bDUaZ9ltmJ8DnriWFILYedpYaJWozmWB2x+PYdIaj9FpeW20jmpXtY/
GBGZWDzPTZj4BsiR8cXqT91Pf8tGB4ZHtUJ0nKO8mFOcLfcHnn/fdJbIAYEfiOU8jbgUWIkHF90G
arENHhfoBduTU3fERvEdnHKs1VYSw91qcBNBEFabJc8iJ4QoK1yUoOqF4oc+S02UG92onFl50cAi
sb5R6zhtXfdx4RASQo9ADLEUhtPKLtnWHsNpKnQk/O56/S3M1Gpdphl7LmfBUy9Fbmh9UMxt/jaG
rJsbXLs7F3YsDYPvBuscqrzJET+kbvyQbFUMvFlnxuacuIIrUo9n4u62rnXAhdE+6gXF8BGFpxBl
/UWnq+/zXYSBezZtTNXSqbN1DdMX9sQ20WexQI5R/YI5Uwi5hZvRsLUvLaRwxB1Jt0eujwMNbVAD
SbcQCpnneVNdGGuQ4cnfZ4dJFtKEqZTfc6FDMhRTF5kTUmVpYIfNS5//FIo3Qa0pi7Komgb++z9x
MNTDKAsiwIXozyKC/HRMTmWcV2j0iEdIuqwfsvsr+m2Nz2rqpRY3usyeacZ+inaTntiN9XndxiuN
yzcjHFzItQ4a8xijwPoZLUsOUqc7fY/Z45SNe+I9HZ6Dj+smqWVxkUSlzHkyFQpoYMEH7/+Mddcc
iBr6/ZDrtiguD1GJIDTRArCOmNaLWj6lwZsCh9vvc4FDaXaqGDKRLF21dnMX7LusIjb/lavpZoN9
xsVxNdUin+oeuRQIiLM0ByPtKyco3LROtKF6Gak94WKIJhbBCMQo+3rINdSm3UN9Qvj0b/vO4UEb
BtmM30ZtCOwvSvKZ1Tj0gNh5aiEcCkA/Uiq60scrT8C5GaEr2nxSS0rd4hVsu20OBwQ47NU8GQAC
dRvtmnO/C7Yg4AXlK+SABkjp5RR5KWWRT01GulT1caGazpC6ykPORtJArhB3Gx2ytv4RHdDeP20X
n6cMR2EOLHSTO4UFNi/zmKEnueipIgOFP3yCsjXTUhRaeJ5+Vg/ZrnlvPiZONtiQBka7nFDawQuV
GCJ8hOfzxt6VeW1h89qptsUpcNTqKZu/rX8+csM4jKhUXW0E8Cxc2/IaJznIsRs5v1yE9Wj0FE8f
Oz9/P59++ySfpsR0UAsxT/Sr6/KhEb8qqjM1li0kB10jWl3vR383Sxxa5GpdFWqIpbHx3nLT78bD
/xL9vRKx3OxwiGHpZmS0Mgo1youJrKGKVkpMRrbOfCUTIasz96PNmzkOO0ZQifglW1aV1XZa1K4h
qnjuDk46+sQXJJfGAUgQ6NVQVIwuHImbdl+hR9R4r20VjH8HLhX6EQvj85OG1BqF2oLbywjljZJ/
7tKvFhsz/r7u8sSty4tG+34xNpKGWzE190H0QYzf1C/xe3/4tKQoJ43qywgcxvKM/FPSVnahb9fX
QOERn4zsMjOMZR2LyK+dM4pbOe1H6ZKdJjfeofFuQ6HRK+nx27I4oDCtMtB8E9o1oma3p9CJDtlB
uPioXbO7HkyU+xaNyv8I73yisi0CA+JcAEFNea6zszbm7jQk7vrXvIu0iJMVE8ijaXzvNSTNUmj/
YMe6/lS3F1k9qdPzuon7J2lhgzu1VT00wuADJJIPQWMz6slk29qpwZgGcYMMZFsoCx7/wtmFQe7o
+kqa5TNLw+tnlnNNN8k5/li5OrLj8s68UL13d0/VzRzfbu1X3ejnOi7I0XowJZAPSF/Xv+BdNF8Y
4F4ASdeBhJ3JW6jXEcJkO2zC3f9QBmJx/d/fTRMNxcKw6l/ZsLyQrDgZWdzv5nsm/9Du0uPoXPWZ
SB3b+553M8ZdUXoj6n0l4zVYy1C18l8UuUSVer/+5Sgj3P2UyH46WmaL/F76M8/OebbVp7cMrhq3
dXDeLSVGmgsshViUj0P2EIbERUQtgXNmjMVmxcCKZH79PPp2g6eS2v+3/pnuXj+3NfB5L1+ZxmYU
2ezXvA+n/zCGgxy4k/oV8Sq7H3ItDHGenMVSDhUTvDAab3T7feP03zABhu6Kwk0eUrL37D4TzsIe
8/jFE23OQqtBAx9j+WNzEPOu3OEKR6GHnLm4DwK/3eC68oWlHPzHpayzxoRDtIu8ILGt52BbAeNK
W7bbH/FZoWpLhGdcL8qFSWOelU4ywY1vTMoXuMjeavUznNF+g3OYkqVqlqoyKtA/v2EAKt9eFiGs
GslPo/muCaGZcuzCN0k5LsxwWxXNZp7WUghB1dw8x4F06bTQBQnk8/pq7u2TAiVSWdJkTdV4ulOr
nye/GvXAVTGeOu/NnECcuy6+MMAP5ZVzlISwD4Xbh/LEhmBBEvvcbMBR6OUH4W2N30t73PbEhhn4
eocFiU+s8duSMEySOOJ3NN2Cmi5+Uj6vf8B7Xre0x+1TqMxTZ/UmPuBoW83j2NiKRezR3RBvaYNd
8AvPRlvirJhTOKPIYOm7393EDCp0AXcfmyam9ALvPc6WNpnjLGxWWmvGTYnvqIWZ0+rhts0aWxJw
mNPYE9N592+fkX3mhblcNwRLGILAlZN9Fx+n9pDHH9ZNkK7IXbF+HnWlOQmBW0MWK3tu4BnytbWo
fC4eMLryFnRffkLutk0ZEehUwTU6lr7utkJgF4anbK2tCCpuXO8/yPo6cZz5Ub4xMhS1jGESZ9oV
QulFDXvCGykT3AVsmhFEP+V4dlTpc5x8mirigqe8nY8fu6xu1VCIkHi4Zo3mI8i/MAqA+UBopCYb
8BV7645BHGEe0cWorecSTHRujYLNnNjpfOgz4qtRNjiYKP10CEoRX61vxo3efo5AiGfWxFuQfXo+
YF04HD+uZwh1bIGlGli0ZT1SKEVuWIhP9ujddQFVVDRDhXysyTdVTJY0TnUWhC4ybHlka58amx2m
3g4iO6zAjsMyvlTi7e4XXBjlAkstx8RGkgMhRjD37+osTbw5kr5aijK9W/eHe+GfsrDEefgQ64k6
d0bgzvNL2zxEUuB05jc/pAKW+57+29BfjRZpUTZFMMIp5G0ou7/kgEvMlLvxZfZqJ3yi9279K/7V
eVGAkDuJ1ADXr/mgmbY1f+5I2bx7783b97N4kSIhU0LwVsMNK7RwSmAlzt5H5x6pZoTrL+gafsNM
/tIcdztqpp6DQx14ERm2LDR2OTojmJfXfWLd5f/qvAjUTNNnyFY5fQJG876z+2G/buH+9bTwBrZ1
iyuw6MNJTCRESq3LBrwiL/vRH8U9wz1o9Jz72F03SLkCdx1KhpZ3ZpIiIu8OVv99hpIZxV5DmeBu
wLlJNDXFM8AtyuMYP5XY/OC/9VXcnThYbj+HC6ncV1Ip4rNlNnTCJ1t2dCcBAUpu7xnfCsRRcG1A
sUrCFBFJgnffLRTDUlRDkZBm+3PPDFnKJXSYTVA0fizNElTL79eXdx+Lbga4TUrMPIeoJs5r6gNW
Ld+Lhf5LJmVboafGDO5GfOrNFLdZTdFXqdrBVKIdc203dYUtlY+xdaopGUXqq3FblmhWU4psUVH+
KCrbrqJO692LcLEUDsGLTsEMbY8bPRwrPOLr/SxYXuvPds64N2NlI+jfi+pNg9DKzSxf/64qPY/j
CReH8JI+pu90Ddk9JuI5b2XJnfA5PfkYPVDJcuJr8qM9Stynsh/ja5r6pyZGg4RJVQ8pC1zwYlVj
k6K0gJl185h3P4aS1Da6DxS/fY8f3RnyEPwmJl44ws54GTfyz9BJXd9VLqDDGdBR2bwEG6p5/e7c
+nK72LIXgAuSjcHoe2A6G6uRTqPi/Hqfll4fOiomk+f3wSYj8mPUSjnEKPWx14Qcd37kP4Y63gQP
VkeUHYiDbHCYoeZNGkk53DAbMXmVPoHl3u7Gj4O2n5GHWcenu9ns5UfkUGNuzDnSJHbU9mxAiE1s
GJdyl15ypJXU53Vr1Mo44AjndKp1VZ8cDXJ8da+5QuaI0DPKOsku30IPsVwZDyICFBZC1QTpmjza
fW042Xyapm/rK6KckC+T94lUlkXhC+CYbCEDmHgbkK9MaIlmTIk/Izdr7SmgNu0eycBiaXypPIVS
atQX8Px4H+1SiL5bXnHSN+Ku2K0vj0AOvlgeDhhliENQyQj9JdOe/eTTv/0+F/sNqSUkcg1kwpCw
G3RPekBdJcQFzE/vKLGuVbgZMU9gbJNqE9WS3YeHqnxZXwjpBxwuZCokgIrRn1BsAGuvHUITxTb3
Vu00m2hf7PHydX3kD8iBzfvB+m/kNTmwsGohh7IWvmCNqJOxaFSVXe96x0SXhnoE3wTFckohBj/M
A8K4bB4zfFHlpXUZ2zYqyV784SoS7lLW7moFLF2dg4whH8Mkuz7usT6VaaGD5OqcHPoX1MG2+c5/
8ZEZrM9Z4oDZIyKFMF8J628fmIORfpDEZGSvyXSPOSK7STAMGzlMKUN280N4oK414oLha+dIt86o
YoJgphYfY6Gwp9Cb4TmEuxIRFl86z2axzQMTsN+60ib+PrviQXqYN6qTedEB17aTf7AmsNihcRKz
kNt168Q1wNfVgywt4liwJqcUDf/9FEaFaE9yLXuj33UH1Qg0b6ox+rZuldpJvtJe6WYIjQQBc2DQ
AQW5IlhmY1vCrbetIjQfMsZUzOCuGyXghxfPBp9DHVktEnpxG3upUjrw5bOP8lcpGURkQmA1X2Cv
JcGfUw2Xqzo9DMIu6KnEHjtqf6WnbuExP/tTmlVsFQMgrkBP/iazq8pRMVk37sT943jwO1uHSmG1
14+gVvbWPyN1KLgoJctzNZN9mI7Vn9qMant2mCjqHsoGhzRWagW9XgWslPJl1g9+9aQmVFWIAk9+
EEjSJt9IK9zc6tbqoFRcnC2n+1TspXO7FVyKNYBweYUfBTI1sC/oNXO/vQmZnwpa8Zg3+H5VRUR8
hyL/+j4R64PaxJ8xuanI//c0/CAffo1Pg0q0wGX0v+QU111e4TNVVcgkfg1cflV6EKtdOxFA9UqG
7//AX+EnhAp5LINqwpkaN+1JOkGG81u9gwzKs74J2cTGkcIL0iL3qImUaEqCDO+LxoueVSfx9ME2
nOTU7FOvhESX+UxNQ1IfkZ2LxTNKHCsMimgW7vM4c6p5distotxiPUqBAuOfNoIemeg8wUZpD+Ej
YyiMfuQffRARCNsMHI8QZ/o3sFdEDjESqE0FRoqdm57kLaPHHo/lt/An40pND6kjUwapr8ihR6ca
mtlXWGFSbudsrytfiZO1Dk8KPznUKbGQJCIuzVpx0JjDCHwYIasFegLtKZPt6l3T2fGBuqsJs3wv
xRznczFJeN+I+Y8KcYg0fzFD4sG7frEo1870hQcOpSFNiilMTgIChE49DrVqZ+H7cHiO/M9xRNyT
FCheMWxhbi6icYxHJCvSU7kPneJLiD5ZTGsfqkc2Fk7ltwnPuP47C3NiWgd63mHjzKZFGzpaxtq3
rciQZbQ06Oh1YsdvYSIdhqDJ2TOKRXMMNGK3PyaOahdAjQA96R7hjPfXdDPI/r4wGGBGSq0srKmt
d+Z22AaePWZ2BhmPyJ49qHZtG2KNlEUOpSC3oUFqEuc5K46R8nFUX4gl3X9T35bEQVSXao2pBoiI
Y8T5oSMd1T2jyBCP1Im628WDfPPv3eKgSR6HOa0VZNWnQ7uX7Gqr76WDit4G6vq/H+TfDHGY1A6x
0bQydulXPZE12l1bBilvYJf634HhzQ73RApMtRvCVg5caEUwsj5XeA72Fsbz8i2VkHglwPhti68u
h4k6VYaUCxADm1GcSrzk/a/x83qbbufP605xH/xuxrhopu4wg6CDitBBc98uypNzWuHZF0vuv5mR
/zxNmiWXijjj+0XyuVEx5jW/m2NiopbwBb62HJjV1PkWIGIcLn3+LKihnYxPshXaU/6gBBtTpJSY
ya3iQML3a8FMLQTtOFSq4bLN8oG0Y3IwDiAz3VIVZgIieD5YvJmDwdLhGmEbnlodNEtJ+o87xYHE
NClCNvgoQmTxoY+eBwuhi0QES5TTcfBQSoMJiE9wPVnzM1SGoEFbfKlaaqKW+locOKhGrGdRNQqO
X1zq6J1JNc+/cs3eDg+HCvUgCEPCSq6M31X0fqUpDXAdM7Uay7WIQaxXMnC/7fEUr4EiBwF00xgK
9S4epjbovM4+GPIxAHpgZNH+hQJY0iYHEJIYzaEk4eTiHKHL+B0re7BGivF5ftLt0Uu96IWaUSY2
jid7hQTdLAQyIjLN2mvCaS6oD3k/WL99SC6a6NLQ7ycN95P/ZTKd/F20S74ITnostY2W2upu2FHN
aq+8em4m2ZoX8YQ0FVNuqoCKyiv3xmbeWZfy6G9Gp9h3+/CQfZyJ6544ZDzhqy/NU1NkiAFFEH0Z
J9XYKRIRsVAHgGd8rfpKycIKNhgVloG+/eBQMyb4J9z1B+ORqkxRfsHhxlSGhTG18Ism2LBbxCqp
1lnqo3GQIY2YhRlEVh+19rOy77VNFxI3LrUIDjRCsdJrtNIHbhCHtgWeyIh8jBKr4Jldp3CC+iHz
NV+NnVZ8GYTUEdSn9StdYl97JSbiuVyHTJZTNOvj8rN7sFtLtgWVZdyByB9n5xY9QpZ80JzmRSCH
ryi/42lex9IEQSnE4gC89YlpusRuuPFPxhNrwAsP1jtiqSw8WVsqhxeaYVaKoKCA3W/id4xfLnGM
c7b/RRJJoR8VVfCMrwMoDLo5QUzGrhXpxLgg1AfTBqXXNj2/MZ/1G5j4BpEMnOFqyNIxIKO8Kmxg
BraJbZSYvXgHCfo98S0pt+ECjHbozBQiL8xtWDaecRgwLSfLNV+QJARtGbhNPzZHw5VTb900++W1
XeTgo6rbCnxfONyNOdiqAb9MPufjpg91d93Q/df+7ZNyKBL4cyMhUY3ytqU5Vv+fj15hTDGFRyu5
9BKB8wSe8AQKdWrqYj3CWxJIgNf1t4ZqfSAM8D0jOh6NoJ7FZ5Ni43Ec9L0wF5RTEE/TvzpEKlHs
w+Za7mW0Hb8U/1hFkXqa3oVGTdR1qG+Lpshnb2twWogTq1aYxaUPFDdXNkFsvSk1t7DCPXfwiM8K
EBzjUfDEeAbmo+B813GEWSEPOgPEjXIfMBbmOHjq40pFBz4WxYZ0mORG/Y0VKlgUGuAwrTv33fO7
MMbcZRHIGJ0pCGKIO3/UvjURpr3RIj4JX6P8wUyIK4baLPb3ham2sLrMkGFKLoaLVFjHpEbVxzSc
9RXddfDFijhEMrQizpQpxI2M8sJmVOVyV4jC/I9WOPTp+yZX+wJWOuVdKJxkMkXGIvG/4G2xDA51
+lTUq3TAORUP/T52fQz8P2vnacOoaHKKtuUul4aysMaFMVUqB4PQXsur17eII1yiE1P8ozMid+H0
ZopP0I5pEU6ooyJ5AO6CrphtuXvXzl4hfzXkHA0HlH7S3fHhxdr4bG054IYqUpyn2vW3CC42Zu4U
Z1wawXba6JvyKXLxn0yxQ+Z+2Eld2cPrSV94vK7MymCJAeLP3YyAutoaYAVDw5xnbFm30lC4BVmP
uRvcLD4vhx5mUftpCAUYrBZdogimgkOCZmhmUXik3pPEkb4+kxYLHGehD62JNVZKT1V5yvRdOr5F
h2K5fRxs6CNGl1M28MReJe1j44CM2kEU7AZOhS49SniFgA+eBMrMq8TPWAWyTjV7Go8BFAHWAYo6
ABx0NHErd3GXBG6uf1D6xImT7FGbclceRzcG5YtU5O66RWpNHJZUTVlmc4SW5cjyUvGsv4VNaLlF
HHoMmhUauYrfL4Xz0O8qnQgoiC/Ga3YObTIkpYqg1qwTNECk9hwVtv5VHyR04z20ZU7sEPG9ZC5L
Eqr9HKQlbip0y52bSN4IKZXNuv/ouZ1TXqwzMScZE264QBpPPbDu+8JBR9BT5zIKWcttiGaI+ydV
lURJsVQdA5B/Xr7CVLetyu4rE6O42UEdXqaI8LK7Abn22wQfWc5WMPezjJMjdu+HaqNNoEiSa7uQ
2jdtz80Qtz3QEVT6gLU9B+JukF/a4nn9uBDfitcUyKUQPbNmhMpKdS568OptDap1m/pWHEqrU6/X
uQ6UliG5FGmm06nv1Th2kzHf/NtimK8vIFofBL8U2HULBoqTnpeOVAZoKKJm2u4fmduecCiN51FW
5yoCiDI4Ku1j3H5ZX8Yr5+VmgAvryiw1q0bDMKWwy5Fxiw7Gc+TEHzrwBiNT6kREXHw/w7fwZg6l
VW0UMH0KDLCkq0hcvLGejYvmzZgqAom1M+zITMH9cOG2RA6mh3oQ69BCuDAd5g0C/2O1DV3ha7HP
vXobPlEcv+Qn5TBhmH0tNnrkrsLT4MnOsEUrZo723/8Y4SFmfCHmRoYnxBr59uPUmnoxCPE0nJ6S
D/6WadD2tnRBv8gJzXs0vf/9MPr3N+U7j+U+qs26x9WhbmPfvooJ7MGc5YQBar5UQYf5xN/x3s2Y
/OdZG0a8NowKZ00KT6HyNWifqn6jVie5Gf8NAnmGLqVKpjhlN2LozzvU/M5WpTnrJ46AKL4ROcEY
FcZUsVOpCLn04BHjhK4incNgt27nlffu7avx0NGNojIogA55W59ULzgwVRoJJJglmhuoiPWVl87N
GocjUyxhWnBGtWo2Df3UsfoLoKXWbF/tU4gxeXqrlptI0x+0uVAO6qRED5OMYft/XDWHL1JZY5Cw
Z7icyrZhhp5VmbtCs7bN1J7YUA+kXoxdbKA1R6u3ELN1w0R+94//BI84jRYNvg6QE3KIr5eb5gcA
p7HnbbHvt3lBNtISN6vJIU5ehUrexVg0KOZcc+pcYc5dNOsQ8SKFbHxP8qwP5ehnGDWM98qmOISb
2dww9gLlyosm9R494kAsjW9QrlPLaPs6Q/Fkcrp6k0PKnmmJ+GACfzDQnvH/NYgoWfn7Fb3bPcX3
JqeQsg8mAUgwOBmYuECUljlobQn2zff+CuNWiZZ6inOJOrR8bzKqsWIXdCkbwzG3/R5kHp5/mi/a
FuKbu4AqMd9/APw+tHxX8hRHmFgpWAeKdNDk7wWYDYw2hczIpfcv+jhRh5PaTA6SZrXOMSiNUDYv
UA1h7TUVRJ7s7+Dl+eojdR8fEBwSePtKnuK2SA6ZIFNgShNjLmFdKfHnDIMyTMSPsSwPJ/nUXjWs
KG01aqUcDEVDU8dFhphDaJBoagXHnJKHPFL/7W1gcUBTCb2eCSni3RJ0CsnWUCJn8DeqlBI7R9zA
fLtyrlVhj3YE3CWZV8elbUEJvr0UyWlIibzE+odT+U7lNFR1aBPCRWblVCiXUPDK8j0Bz5QN7qET
+GMoKjHONhubGs7jN5N1B0xOCpLbAgzYEHQsvOLbutX1e1/le5SHKkoLtQJ2ZnVqV8q7SpAA0S/d
8H3dDsP614MlzKH/GSz1ZWtoao4zzRjSGY99tGccmVSFav1hAubcP81I6F0vYgNhjC9t1eIppfqU
qD1if1+8r8poNJKKZRdl5XM6g0kLXBFCtVn/VvcXYYAfUNFNTH7zp7S0Ejx5sQihftc0n2RKi5D6
fe54CjOm2rTBvLZo9PpTHvxc//9fuS5uC+Au/mQI+n700bPdeBh9hZjsiDIoE5Nl2Y6ZmloglsP3
3PVh35TdjIhSlfaZccrj/9aXQ/0+dy4tvZ4Ks0UYMySHbC7tkjLwyq3++3vxsuthJfdZyarxUWpH
XxUU/FOnZxzXG3T+Tg/yJ9HNn3KSQohaGHcmBV3OBFlASBwg/jQSlIOSd+uf7v5xuS2M/QeL4wKp
sDa+jv+pwkkZfsTlY/i29M3NBHciM79Kk3HEDOjQPqMNUkTrvKQSHCCvpAduRrjLWhtnBWthTU3X
dokGPQuoKAiIMcefLCNRHQeK7Z46RCqHArMW6jJkpxA9X0d3cyRBgvfxT+NQbPwLxbp6/ya9LZCD
hFycMYU6wxVM85ik3xLlYCTnQvzRRm9L590scdiQYppjaljfnZwfQ22nje/XXY5YCd9n17ZpjlY7
EaFqfIrMoxgcovazYj6aLeUUMpz37yvt90p4LfVEKUFnkZfClfiU1XuS7XwpTiJ0C4MNJV5JuQPf
V5cH4hiFA6wJu+jCmARMtzcgznIdbN3XJMH6/VTKbXUcOARCMBgKQ1XtQbwO0gWecmEInh6o5vm7
KAHFakNRVFmReF0gSegbVWjRVdKI5zhGy7m/98fndbe4j7ELI9wRlls0m0cacKJOHfb4rWfX/E9+
GT75D0wvW3zOt+FZJNqa7yLswih3hmurtnqDTcWMuvyjNaSnYMy36wu7G1gtTHAntxxTWctLFOXa
6TFoQS/Wfg7Cl7H/rmJENRM/tlQGh32ov9x+YZA7wH5vjOnco0EtG76M0kWT95nysx689WXdz9zc
zPCFY8iO6q3GZiqHQx5CxFjZGQZGzUbQubu0ss59hF+Y4y75rjaKObV0PMC21ddgN31hcgKR47+Y
33079ZLQjoknBeEb1wO/uBulVIbmWo2Nk/RdVoB0ekd8QXZCVzbqmjZZGMiyKrEwyIyp1MKOLsZG
OmKgE1zQqp0gaXAJPSohSnjG9RsvDI5BOPgtG4aXhwc/F11//qAaOSj3iVNFneXr3xeGlLEJpLJH
X/O48be5mz4UPyzIEz+zAZJsY5aen9lU/pwAKb5SLOVmKgwR7q3OvGTJsSwuhUz4POURHFqU4NnP
GwPfz6wecygYQq5j3SXu3o0LJ+ewIpMiIxQ73PLSeIxiw+4kzc7U1sbzWcuodlxylzigCNQwjUBR
/yvDoRuO8GBsmNJptG0qNzux9nPYpprE7re23hbJl4/7opEg0MYuLnvwugvyrazHRbLDh2hrvlxn
6Qu3evkfJqeI/eMLyWPRD31r4KEgYnKqQpHPDqbtMDglMtyzB8ecn7XP2rv1PaWMsihlcRbkKkYl
LsApn1unNz/OkLxbN0AhscxFAooAKY2qwlRJfqpBIg2Ciy1Uq4QDTR94P8hZ7B1b7GIx4iQokygD
9GvL/iUBJuBhYrNZhcKN6HoRAZEyO/QLe12rxK2g5awsb27nPTg7hr3hwEdQPPLknSXY5uQSn5Oy
yQUiydwqVj1jjb3qCQ+zm3nKt2jbfRpNR3TrA01tScCyzMFK3kZ5NXZAy7Lax5ELhl27njC6Q4mh
3s/DL3aPgxdhFKc+ixHthCcm4pGCa8jw8EQCGTOTbCCLOwQk8+zScqh0ddYgYVZ/0r7Xp9kdnqWd
EaDjSnli0vWxZoskPSnxNXnGabHXxGyQgWrldGnQdt2lD20Ph5motDSxOoWLSDRLikJQeGICSsxd
Q+jB/HzRSLQk4EPh4CMVMfpuqjUGFjGbiyKGO0oe61irn2Mvd1JneOpjClCIa4ifB9ZqNcsTHQgN
pnhH2YROdw5GO3NQi4J0GKhroGVf2RVIFT+XxOkjomWFAxg5yuO8NRgLieFa2T7Rn8zsZzLte4iW
+d1FCr6vn/b7SwWTu6VIuoRc3p8AIzVTboRpwTbxnWTaDZZYId0vDDbU9Ii13XeYmy1ubfmI58ag
9vBM+Yfe9LaZOXK2X18PZYP9fQGYdS4XWCoYKZEHtSMkB3zzm0jpKVFGOITU+mFG2xxa5jTzAVOg
pXlJx3f/tg4OE42wlhpwb2Hqvc08Odx1g+KCg23dyH1nu20Ih4dxg2dtMWMdTXmRqy9dvQ992amM
bSSAgqvZCf7zukG2w39H/DeDXMRVdFLbqeGA3Ac6Ga1nfSRm74iN4ds52kypNV+V8dX8ix9dhGRf
UbnpV0KA32vgWziCepArUUWeQ37qPJZVibao57gKhksEugp3N8uh36xx8Fc3Iah7UhQ2+03vBpnd
bNuPCqqacghpI+p99EpEfLPGoYHZJBOofidGXdy7jCCjclDbZEwI2X702BKHI9XaRPgE39hRpVB5
V1N8T9P6GLG+h4iCc/aNVryOF1qTINwaZiK8okIQJbnVVv7cbH7l+n2PnMWkfJAHB10d51wf2duv
3FcteoSlnR7b+ZEp5DUv8jfFAj342yglFo7CA4ZphEUSh4H7wdo1XrBjyXnzBGFmCP1CWt6lJE6o
ZXLY0SCeMEI1Q6XW/Cp3mHpCDiSeCIB6JWK7OSQHGJUCgemUHWiW1wZ/nKN87I8GxlpzJja4D4mU
B3Eb8o0aWtVOuppjUWa96bqzFHpB9UXONiJd02dHacUp+QYNqUlE1IVwsJGA6Gr7l0CkiRZVDP+J
G8WLNtSOEQeNb80oFLS6lCoszsNxAPdfReSbqd/nwCMN5KhtoRqKThokwoLSK0ZK/YgCKL7zQprU
WJc01JxZ970GQinzM7pLhg0rQLfvfa924zPVCEmti52ERUihJ5JUViFAUQ7PhnYoBuK7ESeJ54VT
zE4JJhFOl/WuXj+olacrhF9TS+DAAeqPIwRGEOXlpeKYQuFMbxG1V27w81dHRVQq8ejDQhHvjNJV
xCdh3P5T8MA3U/SITZq2z1DjCp/H4UsZv2ng/PcaNL6HYpqiKjITbITywnhYmnMr2mbkjc4vckMU
7trWXV/T+t5r/MSgJWtW3jDOjVwJbd1HVVVzM4ofah3VNL6FIpe0MshaRF1j2p9kIf84h7ULIua9
PIAaLVeJ+/b+A/T/MFvjOymmrhTnPkRUKSkn3bRcob5kBbgO24YwdL9FabFhzO0XJ1MtpNDvfFhC
aVg+JLs6t1n/roq2KOMZr3pH8tIn3FDv1jeNuJU0vh4Evuch6qQUu/YJ0C2B2RwD6v5e3IcS1G3Y
bUs1uK1H6pjT+HOlBoh+rUjAPRi1p6n4FtRfqugUaLZSh3Yqfqool1kHDOiY/WkvmcVSjjIEZYXS
53bcKJE9TR/WPyNlg4sghjQfEqXAU02GAlzVha5BzRHet2CYEPYyLWQJuAxFK0YBxD6A3BAXt8Pi
MZ8oT7gfWt4ssL8vPLArAhFtVzha7Ubfyp60g2arw2b3/5fHwH2wuBnjLtgWIxqWVcDd5Tyw4yGy
TeWDqr1pskG/WWEfdbGkNlVyoWKuxvr+WPIjeupR19Jtyak29ZmKSl45TDd73PU6Q2GnapLre6r5
yQaafQiWyQ/hV2Sk3cgl3zjUlnFHqWj8IkZDLhhZTtJG9mZIgQ8b1g9bO6BsIQJYasu4cxR2tQme
FDwGxOxnXXlt/x5KiuvH6BUUvH1A7hwJvqqAz0ZiJJtgr/OKpxDa8+q+9uRN4Q7HYhNtUocasKEW
xgXmYOWLBUHCXemH58J//n+kXddy28qy/SJUIYdXBIKkKMlKtuwXlC3byDnj6+8aeR8THmGz95X1
qio0e6bTdFidYOjlfVmW33zxjRJho4WDWiGeDJXHuXwqtRcjoRo0KenjeySAsSROhoWgeDwKtVsd
cmD/oU16V43u6MpI6VMPNcIm8W0ScVgCT0GBeonabqgf0vbhsjhse4rzqXFGoq5yq8PmM0DO66m9
RF+TXrYlxQ9qtwFo2HLo5s+XCRKSoPH2YpqDCA0zrDPnJhp+xuFVS25RJHSWhxvK5aaf6wSGfHjG
aBBweFnOZfBCJ/PonAt1Q5yBqBItrzWWpGoX20jucgqj518ySOcr4oxCOQAyVqlhFAzEmeHVsjdj
37oeZZTxC796SahC5+YNGZJsYkOPgr3VnK6OmWD0RYUbEpIBeFdA05lLr1Y7YqaTncubF+2ZDN8Q
wTaDiil7XyrBdbsMO0lztfzUd7J9WeC2dXZFiHPrSB3XTcIeZPodg+dRZK+8NpwZj2Yd42IsMUY1
w2+KxIoi5+axC2jMo5zJuIRJ/aus2hEsbQr4igCntVhYMqgJkm+oCet+91rE7NCBrO70K2AWUx6D
osaprFF0ahhYSMSrd6x1SrITN36anMIWT+K+31/mjTo7Jp2reCLWy3DJcjzbZulujH10x1z+/rY6
rc6O09fGKqrIZOrU7XqscEAAcciuVJsBaNKBOEmNU94Wi0gTIcHoQIvgCN5il31a/F9jn+o91VRH
aO7r8q/V2YVtMhRdgIeGqVXOjKbbxgQUJCF8FBHOPBTA1836NoY65d9F5Urtr1P9B3FHTH4v2IY3
PQ9pNKsBGzBmowO9D0Qt96U8Rft8VyDq6gkBJywR3+cwZIE2RegddiRTjmN7QEvnS1BGZWFbzbzU
riiqM/UY3fS7ZynkB+iNYonCaoIUxmVrC8ZOVY8YMrEX88aInsMGIS0Fc7C9+m1FkjMamiIJSt7C
UQFbw1Mwsy/7yuOvwnbua/f5c2ViW7u810a7fleuZEWbMyFmb8XdpCPMGHaAqb9LdsJNt1cfWY67
8c2EBginrD7fCjHKgMPEowcidKpim/XbCY612No1hmnRVAUmKatPKIbMGZa4sRI16EER2F623NqB
qNtjdndZNZi9uKQZnD1BIUmVEhblRpUExWvdKutcQcEIflzuhLD0L5OjxJR7LKhNOVYVexIzTONi
Zx7GXXugmxAIo893PkTi0HWI1lFIGjN7NL5p5nsqfWf547scYEu0ocLyaaew0FLah7ZZPxbD58uH
RXDBdzgYgI+I1BF+smwQWCgvuUKEMhQBLq5os8Kc9QkSFhtXSJn2ZLGSIsCZCFEo1UIocd3jMTvM
nurNP+BNmv28qw/DzaI7woe/1Bq+g6HLplmcpXl2QnQTD4qt9KVn0stjCY+iMOVducYlC+spGUFm
AJC16KVe6aM31k0PePXu+itqy+Br9HpBTxXOGDQStgFXMoxt0GFYMPw+5rta2M9NbFe64S0JFqB/
CWJq/dZ22+9KzjnzYMR9YOgyJGTazR7bLmd+Bl5UdTXvGNyb+E0OnImoRxAWiV+iHco9UJNVWCQ5
96fgqrMwEfWiI2OsUOJPBVMKF3q0llEoBsMeQs97iHUdrRMc5g95jHIzAxYjG7KIwJefxAq7QBos
lq4T/R7hW+EKN+LnAUt3Mg+7Gag4m1A+Pv04pPAdnYyDBGzPVH0aY8I8bV+UakiGrBi6ZnCyUU/Y
PdgP4MYUTo3hL+J9ol7PIjbNkRe1ScpE6QC5bUvS+aaHapbDsmPSzzpHYy96qB5YwLEErCeKdTU3
/ngFWQxl713DF5aENduSiGnD13balaKbobzUlmkgvK9vo/5GKx7EgIhmNp3iigTnFDFYVCTBCBCG
Ql7cIdoJ9W0af8nCyOmqL5L1INb+OxzLiiAn9zkAPEXNQDg89oo3B+UJ61qJ1/hm8HImwUfcUqXm
i6ajHdxKKqdsRYBHZddTmhKVxc1Qe0WGe4u3aTuVhoL2vCoc7KXdaXqPzrEbMdOJmJ7ih3OVSlpm
NdaeYXDWTPdmYHjpoMd2Attx+WoohjiPaSpKXxUj5oBbVUXTpG9ZV7X20xQIkdu0DatzY/9fSXUQ
F2OLhn0UM7HYuEixi2ERieCC4oTzkIKSDpPaYn6jkkI01P6IxNtevpmnj393YOxnrDgZ4jiz6soE
hjsm6HWnzXtvTHaYRyQEgDoxztoJIqZom8HCIsGg91Pce9yVxN1TJDg7EFm6WVcLWAFq1NTeZNqn
y0dFfZ9T+3haSg2D+nB30rdF2QVU8+N2J/xZqvioWEr1tKwU2ErZZ82ytQ94x36H5jS0k7RUoLfd
jLGixum+IsthHag4Lv169AQ7c+tr4T51ALtxPWD3oWhjM5VOvbO334ErqpwhaCtJC6qUXdLL7OjH
Cn1OU2gLT5jj8RsfVWciHCLZ5CxC2BV5rPe4NfM6+jAu4JMtjBU+ts8Mc1ffI8002u9anbLikonS
Sqt6Q0sAKwIonG7EQgTzri9uRZPsjGM//U1Qu6LCmQhsgmmA8hEh7XjL5GXZG17tskpfYifeuKfQ
YQj552PoQpLQ/xvg6hLlu1JKDgBqCJtHUeCMRLtoYyszDR5lv5R2kfJ3ZpuPjctY6bWWbTOVklOq
3IwkVjWT3ks3wpkIBF9WUtTA7ZnvkOfAGKhwrz5OzuT1h/R9tShLUxQFaNUo+XLXX8zLkM05Tiu0
nvv2OAiEa9h+vawIcL6hyEUhFC2Ad0y1q72wtb6lr90A3SrKMDMT7cU9llcTV0QS5WSgYrXJwcIR
dr0dPBUH2Ys9bObrEGzZv/Ashe/vWgK4YpTzHE1YTsMww0YYw4em8KZ3wXqsvs+JxYIga5AZ6uwQ
nipgEmvpVRSScw/b5uC3PLxpf7R63TRnzD20HoMmTo/hBBRQhviDVQvYEbBTCNvKjuWttJ8Jch4k
D5p/VnkBOnMuv8rZZ1PBU8ZDbTQhB/u3X5vnQ+QbIHujSEfrdaMOpgpzoC9jq+G+2CfpcTx1fnL9
ruz9ih7nOEylFIAVDEGEvIdXanFrGd7lgIKSdb4fMtITrBuI8HJRr6PSxhMaAIZY7RC6vvK6s8d0
iHQlSZGzGVPRmZXYQNKzU3DHZna1G8MrBZutzMZWz2OL4VbnMpeUlHBWpGrLBCjSeC2pKrZHFILN
ypjjRwADMcitqCI6YLZ9yFkoOfsxGngAaDBcrhSO3qzn+1lbiMfZ9gzoSjQ4ezHI84DFqKCBxIfu
W88McTc4tCiM6G7vLrXTfPxvPUTsx1/SOM6QGC0m7QILz6hckj+28mEq9qma+lmn7JrevXxvTBTe
0gJuoSVqKhIHnPyP+ZCGQWEg32gkGOUNnbw7lm1HSMf2dZ2psP+vIqVYj9RWHDHv1oveEN8GIzWU
TLHBSbwWDHkfTHhHtcleTb2u/1GOP//upDgJnzBOJDQqJiBDbCCd70fVMU0KRZpigxPrKV5iHS5K
cOrCi+MbKXZU+XCZjW3hOl8FJ9WxsZi9yUBqxQqR/+zPRuHM4b2AxeASmZJi0nNJujhJVqIgq7UJ
/Ih3y0uFvrHQEz8jeYg9AfWu/0YZoX/xHr+Z4/ceWcBgriIdw6ODhepTsWMA2RO6TGd3PNDYrcRt
vdl/JAJNPAnYJDya9aNDGz+JOpG6+ZeX1Jkj7iW1RGlrzRJsgfRQWQDcZBCRAMNL7f5F3MlAiSHz
r+LlO9M5i5DHQlBEDLNFPMZ7TLy7sc8qhiINXrxlFQAWJ4vIWZqKxpeA0yDQ29SA0haMswrCMSFX
WcK8stUl5Q7YCMkT+SLeksk1Ve5EMbtpWBK7tWHXHfov5RdT2kn3DUBp0BQ8XKNPjjB+Wxq3Jsgd
qLjUYyxqDKMjRLVw6p+aUUIaDvgjYuQN2kDEa5sio0qWYqrIx2oKL5ZCPM+1yLZHDT0W9mmlzZ79
2KLsiKFXHvDmJ3P2TI15NV9T5I40T8cg6WN0CSeH7pAeVcAlszCDEs0tfcPyX9OQEeLKCt/SjZUO
tYJtMBjCSPad6A7FTSPvLlvHrTBmTYIz8lrUFEogK4ITy/5gfCxqN4saL9I+jPG9RgUxFD+ctW+x
lBxthqjPd2Nzb+iRb6bJfVP3hMXfvJ3VsXEWf1SqAVDoIBNFlRMYkt2VL+lguHn70AEhNH1QqJos
O6U38rCiyJn9OUkLYBUPyMYAFlhRnMX4FPY3OgV+sy3pZzp8N5veS41lxB0EAlUAhgPtpU5hAIsY
wGDQZhjmz5fFY1OVVwS5t9Ck5dlosgE+dfhqWj/G4NjqfmLsSTkkROPV0a0CpllotToRE+z0qj6E
YWir1tcoeQ+K2krYX493TWQS9UVmg1pG8HXK8WClpoE2c51rClzc16ZIpI5YKAvDwAx87ge7/oSS
qP0fsHC3sjJrWuxIV9yMWTL1nQQxr38OLkP7x9DZhAePuZP/S38eJQqcpeiGQEnSiJWHgD8gOyj7
usOn8Tq5TX39ZD4sjsKKo6EdRISJ2vSaKxnkrEYYpomB/jY0POTHMLrPyN2ohPbyDW1LE5lmKwN4
00TK2MDwtJQ4Wetk37BEBegiide2jm7Y5Z4aoNkM39ZXyNmNFHilYjNAIMs+8aW0do1MfGqr2p+6
ZnT6Zb4utPhBDeqDLGahM0TKLpkHwl1v5pJVjESJpq7LSLlx/lrFNuw2imC9ABr26/38Kcdq2PZl
3CFN4CSeldjkZt9N6V0R5TTFintgWcy4VfHO9NN9eFeVR/QwvI6sY7t9ahJStH3WK4KcukxSL1Vl
h1tWfRTZoZoDKsP+cse2Po17geowJelx+tJYrYHKPrqNtIeptAsMXAtesZci4LpUR8GlMHw3DeiK
PU5LenEREMjCNQjF7Tjcyb1vFvvLzoBkiXOswhJMbVvDG+h30QfAol1XV61iNx4bSpj3peQR9Cie
OPUYq0WrAMTDUn+slzDZTaW75MjqYHUnW3uaAq/MemxDm6DLvNobd34+Sx6xATi/s2YUEl6lQBxY
XB0NINOdiAC98Kkc7aZVXZHiHKxSJx32xINFMQD0vnHdaL09Fd/T4G6KKQA4QuVM9v+Vw2jNRWyN
Eq1WbE6ZAQx3+/D0K/kM+hQ1ZjXeHqJiwL4pmiXyjSZtMXV6FIX/wM1BWFI/9IM9A9wH9Os3EuJg
m7szPY67RlUiSU56TO7ddSdtP3wyvugohWG+xDHIfrJ/UYUzNc5mJpYmqKYGdWN4aYuLHqHPLCkN
bOtd9kSNh216QABb/+8oOVupC5lSz8siOOFysIQrpSf6Fqnvc6ZRMUNsUg1TCMbU28tU2ORG1e3I
dcUCZw2LwhIiNZQZ7Ct70/c/AFHmYHKqd+cTFme7aJa8rMQUT5w9BA5EaBYmeMqrD2I12lFN5a62
g70VT5w5TIZRKgo2HwEYOewiYn1i4UncFRiYUQ6XudmUNwNYr9jhKlnam6nRTArqqKtatveowfmF
RyzNmF43ZuCJcx9TT/it07NkSVQM0TAMkV9CkkZqnwwpVh2Iw1PW3tQJ4Y3ZdXPGQTc107BUfByt
Ypxlr+YpL4whrYBpkdhDmTlxsZvNm1qj0kkbjOimrun403Bs/K7nYiwCIZQCzTFu26/BxwzLIjo7
+5jdYJvmTryyDlQ5eUvS/6DISbpWWFEV6qCo+mnsGKjmNFexU57iRyxvchHaUNZhw0v+QZCTdFXR
pCmbqxIdd17UXgWRl1Itu9QpcpIulEMglnOXu5H2UmKEb6R6z7YqOGDCkkRZl9HRwqObJSGm9YKh
qBAtZZGr7Hqs9epsZd63rmnLbuWX3ygPtSmDK5KM6ZU7LLq8LER0x7pqOEy2VueFLRWpYTfC8kMd
fxAKvOEO/2CQs7GZCnTNopVLLIPpMS2YoiKm3GuebrM0XPLUEAq2ZTBY4khTsAwbqUYexEFLlTyf
xgwHqh9khqyJTuRJ9EQsrUfAi6opYaE2T3NFj3O/ooEpu0kHvcrKbNN04wi4OLEzxFQlfcPP/8EY
53nzMpHEXgYhqXYLlkQ9ipUdAVLw+VeEJi+EJ2G26I2tWnHGyYnQjaI4IcGD/iUgefq536NPnQZT
3lTjFRlOQCyk1tNEnnCAemAPQe4N8rFO3rH24Y/T46yTuIRqbORgZugOVf0yUEHmpqVYccEZIzka
JDRXQMxF03TaAXtYZKqDmRRtzholuahYeg0e8p/APEWRRfCyK2QgMJovkKP5FEOcp0JFtMtnQypd
y3hKsus2fJ88a5aholla0fito32UddVQjLiRlwHlf2Xf7bUvCIvcDP1x71hlhOu3sEBJ0ySkzLnr
mVLZSOMOxJoQm+Nit5Vzt6LGYNj5v1WYMxHufpRIrkuMKFVoMRcPQzraA9aR2k3Ve5k2eHX+pe16
wtxt39KZJHdLYQg8mdkEX22d2DNWF2QfL9tvggDfpK9MySz0E/PqomDny4dZJqoYmwRMXTZlQIea
b5Iw2RgJHRqUS7eJ7tP5Q1p7lxnY1poVAfYDVu4uFvJwqU2zdNGOD61pfYxZfeg8JmfhjppM2TRm
K2KcMZPrSh0CqcN9BB+SyrUYGKVDMLTpUVc0OFMmT4XeKXWAJU/GYXmZXBYVz5/r5ynw5tdKIQX7
uskUIEk1FQ8xDeikf57gaJV5EsVq6WpiIn1QlLR38kRrTnJfLcRtbUrDmRSf6J9KRUznCumOVN+N
+l4S9pcPj2Dl9WmzEgbNrMXcqvvKTTLRxgADEErtWPr2HiI6e/zLeEnwoyBq2cStplrI2YTzsyWl
TlmZ96JcveuszmQ4c5Nqeq11KsxNK9/FxW2XEt/f9P/W+fvctQt13ul6OpSv9dNf04nRvvEp6WLi
+sZqnsnwSadGM6Ra0qEsmdCqT0HeP0cRfKfRZrHXBo9/dTX86EyJR37XL3DTlRbYUuVOWGSZU7DB
20H9iiUuJqzSEUNkI6gkJ9Pvb2onekXRYe9W9hayDtRTaFttfl8Vv/I1CjWxwPIfEGz3QXxlqu9S
m/P3ORvK9q1EYwm1CZD3tKrYEaJjSKZZNxoSAEF2psKUd6WcYoXNSehQKtHrJTrSfIzi09I8qsYh
1D6gImxrwoeQ6vHdOjlsp8XzC7vPZUnlaA4qkJjR/oXAQL2fkMlqn///Arf+PmesrVBKDUGXcjdL
ND8cvtVJuRvMgQjV2a/kdWhNhQtvhD6L0MUGLsIIwCXpYzimTjCQ3f7UYXEWJxdrYZwSE0mFh+4k
e/kRG2Gx1Yr1jei76ku4o/p8KIKcCcoVIcXqOfAVW/KjKk37ORrdyxe0GR+szo5HNmrSRB96HQHI
cisD8ONYHstr7abDcvrD+EhvnWZXceGqeIwjrGXqjMUCuUyfUe0Z3TwV7Bail4Y3OhUevvrLS9Q4
S9TXsp51JWKF6NSdUJd9kvzoXraRGj4Qx0hcFd9fWJpSN6oylFdojrqPsqwXuCYAkgHpb/mM4rs2
0qGb8bfu8mBHYjzpo1Ijskuau2y+JVsmSdHgjENW92JomiyOk167zHJ0mQ1H4Xp2/wsYGqHEGmcq
8skKEt1E7NiMV5bkjdOuew+0zR9HxhmKrDb1IRuZiX3o8OjqfcGT7mPASePe3Pd49vX9cOYC6OKa
JNQRjg8NXq0qXVfBsyb0u06h+qCpo+PsRAEr2xqCoTnYyTv+nE69z64quolP3R7FXE+/mq8o7LBt
moqqy9i7KWp8U8WI1WQqCiGwufHkVkv5MZ0/ZuPw/y9R4MLOVJjarXxigKSIoavwvFL33CR7Rdld
1luKC/b/1fcbWc165JXw/d4CouqVWUS7pMuJNwtFhRNtTLy20bwwKsa+j6+M0a0GIkTZAmD546Q4
0TaXelAwagJBBmpzYUeH4qDBCuWOBrCQU+ljpRBgFN3/Bi3IRPmtnT1fEyfqgzGYSOWCwXBIDoMe
ell+heZudJQDGVlpd71FwepQR8qJvDTJtRTq0OQRkZFePiXBh9Aiwoptm46YzFRUyTT5aLlRAq0X
9BYpmuheVe77hfC91Pc571SiqwvJIXzfioFrWqd2M1JSwT7x9mLOLHBZU1Fq21SecDFZ6P1ySyjA
lV67s/zmWPhUZ8v2rZzJcerazWkjxYGF5pEOGMJhVZ3aqj9OU0VkTf7FNZ0JcXor61gxlubwff2x
/sgWPAZ40qAlgbUjVX5HpU8pvjgFHgJNmJO8YVmaEFuz2z3a/o6RSj3PKYHgdFhuAjOaR7jAcjku
wJgn0f4oPjg9Bfpe0k4W3rTqdfCF+b8cb7Nmj/b7W09ysj3dO06xxOmppo1KABx26JD8I8LWbI0y
fARL/JxYH6ZBm4SQcGPSnbEx/RaT/33UERVFigzXsJEbMOASgOTdqu0TbVdGRg9UwTRND1MYmkRy
mCLGGQYhxsBtkSL5XAcf9MmexM9p4192fJv1SgsgFv8YN4uzDOXc10sZQoP06/n4q/CWOhaQ9xh8
veC+A7ge7ulMjrMMRj8rlhLCMjTa90C5KVrCIhByZrEjXTnyQFENIGPhXTGVt3X5GKtEgE9dCWcB
zKwom4SlUTsU3bv0pCWSF85EtEMR4fQ/yBezUhM4BDP51Kc3pnWdGcQ5bSH0/nERnAkwpWSIwwD6
IvrlT5H1E0cAXZz20TflC/a7vqDo6mCZBSFuFGecGej1zspLgP27oz7YWmw5ueAu0/Nlmb4sAwi9
/5SBMrfUQRINPIgwFlNioysKkZcpEFpj8eVVRRcUK6vxJCok17yTHbT17cXErhpbw2Al0oOBQ80Q
b3KFlgwFuRjNQJngT65qcTSGSEM2Laqv5+46phZpbvvSMwE+A5CJWHMZjVCdSkJllXWXM0SBEXM3
mgMoZe/yERLs8AmAIcM4x8IKxnqJkk32VZjfI2ordjjjuahRG+oFCPS1dTvqiiOazeOkJO5lPshj
4wyorhRS01noZdEeBjfe/8IBxqy822ClDtWYw7TyTRy3Yoqd6sq8xdnYTYDdR5am0j5bmYyWyE9a
UP6QuqcuOSQhMRO6qa4rcuz/K3KF0GA8j9ULp2Vx63qx5THat81CvL621WlFh7Oqkd4vmMXEGSp4
jwO7EcUp3a2fx50OECfMSBF+lZI9zr72TS+WJaJSNxyfjPSnGt9elgn2cy/dEmdbe6bBSoaSxFJZ
bpCojph4fVQeO504OIoRzia0QhIaVYumga6+VrvPqkllFDbfDeeL4QcM8zQvg3FC7iJ4yj++LnBC
Cn/OIN0dWxhFmFXi3PhJrqEtJEyEwqrqsizs8hh2SNCTQwGU7UOmJNX+8jUR0q1zFiLvsxQYQWAu
iZLHNr9RTbQh6rlEcEVZCH7CMDAHPImTkrla6wHte/vcGWxkVv/bMgFCJnTORIRirISSxOxRc7CS
50V5+LtT42wC0HwAc8h693L1Qcq/p+q+iCkIfOpmOHsQV0VYlaiAumb2UKs3pnwyhPu/Y4OzAXKY
FW0ygo2lfdbze6nHSPDfaafOmYEQzSPZrKNRJRULWwfg1fKOaXbWwfa/mIBvHgkN9HpoCvLaXXCM
lZ0inKaQCHjZOVywZQYXTMmypqmhAjeKRkNHWh6E9OdUnhagHpRUeY2QXIN7W6WGsUx9zLzA0th9
dZdRQLOEfTE4hZdUBtsXgUCA/Thi6o3Bd0lW7Rh5ssvCxezu20NDzRuDvpam8/iAlVJmTSZDfme0
3il7/ZAemCejMsvbanImwwmYHmP3StwnhdtK1zG6H6ZPXfl0mZPtIzuT4DyMmSHiqA0RnQhRbdlo
WbAcLH/ObXmerAdF0waCHsESDxFotHrcmiFsZWvexPnDMnlCQYEnbMvZb574OWxB7nJ9aVDvVpss
s6d6PDUqWcVlYd8FEeCxt5UoLBpFZH2KD+q8N7GIh0WGGGSvAo8NQYj791S/LenMFvtFq2Atr41Z
LWZIg1Rfa8FJoLJS/xKlnQlwngXLjEJrznA30i2L0hjYtQZsLhbryv9h8yd1TUxUVvzIFXIWqQT3
HMayLQS1Hb9clu2tyTeYzzNDnJtJa7nMdCYIYe61BrYcxPtsp39uAZ3mo7sHCPrOf6lwbZvUM1ne
9SyDUTcLHlpqZM0HU7yzxDo5zHKQ70OlA2JcPxABL3l1nKWIe2uGQILT5kXX7C62Fzf1hn2wN4Cn
i50ldMKPJMlZDqMRhigZkbxi0oL1EX7wPfQzu/qIGjliegohmJAWHmZQN8bA1BTYduy+so1QtpOZ
eAxRFDj3pCRLIGs1gu25vRfaqyWkgm32gQsmQ+HckzYGk2iZDeLRg7RjOFCLj+XzduqONhVp/0tM
+lsG+Yb7LMhRKJRxXBj5EStHPTKkPfnQJcf8wKb5AqprgknYJeY441ECLjeRFEhgXX6sdEy3hnsx
/1wp+xhggor187JqE26LR+IudLm2Jo3dlenkw2HWnwTVTShAg21FNjA0i74ZxeKx6upaz4dBZcnA
FFBTRmVn8t6qjml1V0lUv+O2YzzT4mxVlkZiObHgSC5/1Ka104rkUIfD4+Vz276lMxXONBmdpfaL
MuSunGE+XvNUEVXx6maUOjsU/OAdK/1ggM/keLO0SLWeshkMvfq4xJ/6eHeZnW2VPX+fs0FRj34w
q4ILUWX5OhJK30rfs/lnzQNfeAAGT6U3plq4Mjb/qACos25SR7uTnMaOjtaBan8n5IDf0dtquaJ2
FgoQc46x7NjuzZ/F5P7VsfGgdGIsL1MAnH63kOUPRjMeAWhFRMj/4h5+Xw1fd2jqySpDaUDqAiBf
Dis8TLYFZCZAfQp+5rWfqIP7F5N3pshZIEGS1MlkExbS7QCHJOEZbp7CxwXLQQAu4F0+wm0DdCbG
BS+x0cpG3yzoGlVRd592Y5sdouo+nDrirrbGEP+QP84wqIKhpsillm48e6+74naGJ0yvi/YKn2rs
JhTK4uxDWihqORXog0eUftRjzZOr+HD55CgB52xCXgJYPmJJoLaKXblTbEEZjgHVNUxR4SyDkoRp
NwiwPNmAZTiPy2QPBTULePGwVHRo/RnAjp0i9WoW6U6oY1k9+i/IjSOXZRokuJgk1GVBE7GpEmNl
y87YLfvUqTzD/2/dHRfPDMS4+ES0hDnCZiY8MFTDNzA7tJjTIQ40IljdJAOfCpsMeCOFb6GTxlyp
KxYpVGjs75xZbu2lJvAUtw9uRYQzBhN61muFZe3Dn90zw2pBZ4yHeSURowPxjnqaUSyx/6+eMvXY
YNXdAB/Ralc9djfXBykl7ABFgjMDudW2cc4ytV03Yci0Xx6rOPJF0XIuqyd5cpwJCDq9H4cOvGQn
8yjtp31nW9cAYgW2duyqBIzApgqtrokzBlmfREPT4ZqSvrgaM3M/GwbliZjYvolMVzQ4U2CZmdWW
DWho9uAyPOAFG3M79L2iEkYCPlDH9yajjuXQcS+qOcYJkkcVq15VN7phq14xHOy+ywKdWeMT6u0y
hzOsdOnmjY49O3Go2KZaf74sEZuubkWEMwuj0plBxl5eMzBfo8HpgMPWBkfpXcnOFR0uv6FJxZJN
Jkx21Xg11l4Zxklu3xeXrKhwhqFrJMDSKCh5AQ2nB5b7iEnk1EkaDH2iDOqEO5kQ8c1HxIogZxvM
SUaXChuXW5rnTH2a++sRI9ahFtsYFiSMxHbUJauiYcoSSuB86kscjMkQI6RwstP0/Kue0zE0/udf
BZ332b0zOU40qkobJTUGb4J+UE1PQxLHij5eFr9/0agzEU4ulsRaKmz5xI050k53Yk8toL5s0Xrj
C98p5KJti3SmxsmHrJXoa6sQRTbWVytvbIF6gpH8cAIRFv1USibKBtmpOQy3rHdTvsWOEXv5QTeP
b7uNMzuc26gNpe80BTkHrRgcKXoEHJVdLylhY6lD43xGOc0dCmBG4arobkROz06i/V9KAecp6nk2
0KaBsLHbhTfarvWbfb/TfJGV4d+1rVS3VnrE+YxJqoM5Klk2w2N1UWkf+5K/HF+pkUV/4vT41JZQ
LkJX6SA2xU9J0toSleSnRI5fKpcZdbsIBh5jDGQ996LdCBU6Mg847rUDYvDLl0UIHZ/oyoogB441
09j8exzaYxDbChUPbTc4na+Iz3CNsiSYBksBAULzp1UBSCIHKGiu2WHcuVVnuNUYHYHKcFC7R6y7
29VLZAdAIJbi9Al3a2dBQYRO1D1ypmMJczlbGHRBlZ4680YKCR3YdsS/dZlPevVZrXSyMaKVTxGd
OpXdIf/RzlctCa7DpPttxHQmxBmNpOmDMRRgoYJrhn9aXbFGDaBE+5fFZPu8DE1C17VqiXyqQwd6
VJssUGmjfsyln6JBJFyp73PeqWmMpW6xisqd+69a9WCK7uXfv30f59/POSarDTQ9F+Fsg1GwJxX4
TbJs94vkkru7thVYES1NlACrg27xPx8YrTp3mYZGTiiwtJtval+JdhrmoIVjcrQUe6FEeVODFUQR
AAnSGRTun/TQcT1FNRJqriQKTlD6M0LzQPx6+fwoIpy+KMBVTTLW7CR1iQeV3CUWXBTRCLkZfq04
YT9i9TSbhkZbhBTDfGpS3fVx4NbmcCuryBBpk5uNvXeZp02ZWJHjVEeqxHwU0LHlLl3hCZhS7D8K
+YyonLA11NlxAqFYcVWHMtjC5JYtySlwvXR3MKjRCIoM53WbJpYluUSnuhH6Rf/djLws+Xb5xKgL
4lxtWVXlVLXoGLbUyLbK6669izDbkqZfppB63F5mR+YzNilG92RpjEvXaA5LfGtJxzZ5vMzOdr7u
twS8QeYZFTkPSoZb0AI/+tECCriJ+r07YTvVf6jCMRv2xlSvqHE2TrUEcxzzGf3QmunJWnaSDO2Y
tS/dHN2Z4nIMrNye2+mxUbGn3Ip9OWz/TkYABfCnhhVSmwsdGnrcKTk100kPjkZBNExvD3iqkqyZ
2Boko+PiTxrKpCpLr+Pi+gndKZiS1l0xnysEmuOg1LaCYQDJNqdCGGxpGNMHK4yFq0kA1Cpxu4yZ
N+e9+iHceQtLLOXpgPOWbnuPlZMDVzxUmEcRMSwJuMDDZXqbLmxFjjvbtg+wWQhbh91i+dQClsQg
ap5Mf9+yY0oKsn2GJb/J9xp5UinhBHbGq7q8sdJr6bERniX5OuwJQ7ztw9QzLc6WxGjCsEQGtTP+
M8tjuukpuBXd1I1dqpGWpMaZlaBWgRHY1L+yPgy9b0KbjmprRwbzSW3d2b6m/7GGw/xTPLOpiWd1
hg1TisFWkqNZEx2n29Hu78NT+ERwrJRmN08QhOAJU7oL2pu8AjvhUqfOHMXXGlveiagkZw4FKbTd
RLGizEn8nDWRIOUYJBheFMll6I4MltzAiDUGDVkVLPEKhyrmXJZLhbcpCa6v0HS0JUkmtmAv2O9Z
YUVEhbVQGCHXg6tWpN4shMAoIheNiDhfOWLDm7UnY1AmxSvJPBnXr8DrOyrvuRkmYD2NriOnbwC8
8E+BqeMcyw4UPXelUnyKqsktu87W8gGt8gKVb9/mbEWMi0nMuDPyskMwZ8hOgfuL4ZHq2GfAvoU3
73Mq47qpDSt6XGzS/h9pV9YcN65zf5GqtIt61drd3p14SV5UiSfRvkvU8uu/Q898Y5nWNG85dafu
S6oaBgWAAAicU+F/dosLYQA/unI3iGhZRYfHBRL0M/pebbApMXWWS4bRVcjoNbqMZwTnfPjdzReA
K6lhztLWdd7roskEPEyEt7cs/T7OXhVNYH/1z8vYd7CNEM7BqqU1IizNYFwI4LadY3UeaNCAHwi4
bAXc4mxPazAd9SAqv0TKcXeLtrZ1G0vYQmqrC+WrWl1OUXBetX1DeDs+zqXiuaTFXKI9qEZf4iGk
8+H87++3OzdHx7lRVQMZIQJ57j8Ta5hB8rTrPug9hro4HkSvo7snBoA1HTUYq8U4cdasyIO5Ihs2
YWwxPUrzTdl653USyeCc1QA/x9QQGLfUn6zsbmyv7E/tOG7U4PxTjYhUVpGNGqU7Nv01aNYxlHZe
i90vvxHBuSg1FLkrGTZUjDOiUX3UtUXgm7tRYCOCu+DHng6UshIVL5aO3HaerT0ohXGCuf2RLq+5
6aaC1Lqyl/IZCX1kzjfAwr4ikWieWPDRX2uKjQhqrihTe7YQPD4U8nWj6I4QFEPwSV5viY0MswQC
y4KHSq9p1aOpDn6vfobM0QS86/87yKu/bmTUs1nPo4LPPp7WgK1r99RfQzZniXm93CnctRFYgejk
mNYbiX1eVIvEIDGM6ttMTrEaO9b89bwB7F+gG7U4v4+rZaC1BJ/EgseN7Ocn9ESoOwOnHkzqBypq
vuzLs9hcOVGAgMdjq9PG7ikWuFm3JworDO5lT/OJMSovoMctns9rx1zxQwmwEcZdPzYZJL2Ucf3E
Y+mXy0+q/Zboi7JIYd4fOlEPcxc0DDRO/+rG3TqkI1I1JfAmTCUWqWNHJ9aRjm7ne6O/zFqg6MRu
4hui4mPX+jdiOTux88woczAGuvRFPzECqfph+mbiFQmT7wEDFhVNYO4a5kYgZzPaUPXz2sLdyHyD
/zftExqE57/cvggQHSI9UXWTBywEJn9kxoaJtY06ubDU7CKXNUCPGPfnxezfsnhd+UcOHwAzgCEs
4NwuPED1qI6FUQrzL/2GYqw484sr8drDbmTfyOOK/Tbr11pNNNxP5GWYIt+oVqfRFy8eREuqghPk
Y2IuFxoeUfGGkGmXpdpiOQxEWYIup/D4OIuPRymLmgghan42nq0Ax+iAxe+uvaxvS++TI1yb0+Ms
vbJVuW9YWhfnT83wOy0E0VB0ZpxhL1itVHIFMJklLZ2p9pv6MVEFKAwsA/kYk94sjkuCokTrp7xj
u9DoecRf5/klL2SfmCeyiEijdo2NGLZqWMjvNR4Zb+wrUwceB2KtHM7LhWZ9kYGZogTnfWj30DZS
OIU6WhVxwVYCEkO5bnTN6cfx0BixICLsRrmNGC6z05VkGJqU3Ybao67fm5F3Xo39WsUGFpRmmoqp
80vqVd6bGUAS0QwIpC9GgG2KzFMbULYAieigHsghR9qtiyC69y8N2zaRXGgGehGcXhMGLcexhU1L
BxNsQm0ImhgbD9ne5JEgBzFaPDiihYPdT7aRyaWwLVmxBJnDMMYidgrrfowRHCyBoSssS/1g6Rsp
XBYLKupKa7sRnaOb5jgdhoDNqiVe6XaY8ESjJWRUjv2xOBWhaNJhLzBZsgwAL3RSsNnFj7cbWltK
tjYb7nLC/pILlLR73cmPEnDsFmc6iG7Evc74O3mcE/SD0Y6onxh1woxBLAaFzRhC9AC7Usfzhrrj
CO9EcQYTqZ2SKSP8bc0M1QFsWuy0VNSkUndixzspnInQOlGQ8uLj6eHi9y7Y3n3dj34vV/NBPo4v
xFNCxnjF0ov1llwB+An9x/HrcCVCXRH9IZwVDfE0RvqMG3PQVaee7ygridULbfh2/lh34vJWYX4W
vpRN2qUpkjelTQJzvC+x76ZTl5YpQLMFY6IiWVwWMEt5R7Ucn5AUvzNSOtbwo0x+9PqhtwQ32l6+
DbWA+YzHVazu8xOpcI90mhqElzlQgsQ1LpJAvW18OxzCEctGoiDKLnzO59+JY8a7qVnQXIgnM0OV
pF+NPkNDSLzmoH0ffLY5ZXuiy3Svd/xOHndjz6AttAoN6vV+UrrAoPfy03wBOKgjm0uUR5AK1lgJ
6ktBbcas7oOebMYXeLO4MfhHZAxuDYNip9AzZJOkAL4H7644Xdz19Y0Y7jirRdUosZFj50Mgg/Be
EsSS/Ti5EcCd37p0Y5otKMemU3wNDmHsRcK9gyVQfIZyLOy4s4rr3LlxcVKV9T4FZx96/UVYHC1Q
YDQX9o9ldF4lBp/oA2KP+e0zcbEylVJrWSnELenTMh+t5dBIghlIkSVwgXKdpwEUNobhFkdm73k4
BXog7mjuhsGNJuzP2DjWanTqBAQ3RH3rQbVdImlOieEwXfBodt7gMCj/XgymPuRIXmFwsvJ1jN0p
Fwyv71Tkmw/yoetsyVqUqjZCeEIehvrQk5vBDqZMdsrk2woKzvMxXaQNs8bNodV9j7bmhLcrGSth
JP41Gb/OC9iDrHynD1cAEWLMXQzGClyQ+uSxJSr11PxV4B3Jds0v0eiQl+x+/VEG02H9IpDNbon/
9iWdf9VZZsUqpBzVit163RFAeKHh2407+wzfRBjZd3LGd5pykWIckLqWNV7pJhepgNuAbNS8Ve6j
g32FjR1POhrHzhDk/CKZXLSwuhljZzHu5Bi9JFdOsCFiay+0nH6fP0qRHC5MKLRTi25GbdHIUXVY
TaMNyjwHNPa6KN6fieLChWKM8kTNDq0Z49lsHTjAmP6hCC5U2IUiR1GO2a21wFvqcLP2haN1AkcW
HBnfOAFM2VzKNi56rTWcsv6tzllQE4H/ng96Ot87XorEUgzQTGIHEh01Hc/B2hVqvxlUZOe/yn7+
/m94xVTC+0ixZFM2YFQHo9HeGjBMtPQk3y4BkDivRHeS4M7VX/99E5XmeSy7RUNnxvwuxX72VfYL
LwLnO15HZ59R53yCjH3ruq8l6EYgKZslKSNgRknK74rMbjIdE1mQ0goC+2t1vZGx1BJSiQzhIdMi
p6vHEAXvocCibyPHR/TYHELzb4KPxj7KmQD4mhxuZKZyOiTAawboSuvl13/vQRWMQoVBVMBYvp6X
t2+NsDhLBzirxQ/qdLZh07RFT3I17oc1daTlu1772iSYh9j3rDcxnCnqMum7MoUYMvTXQ4bhsYVe
1VXxqSjxJoa7uSI96RoUN2hWFxfVqgQ2URwsi38qgr9J0d/7VaSu/1D3VMYLyV9Ilrm9Jeqh7JZT
6psQdqIbO6BFXxpGhiS2yKhTaqeGPrbkhxzdJLMgPRJJ4i6kKmqUZBxxIVXT0yQ9m8TN2qfe+Jlo
4Xlb26/bNjpxV1KXpVLRrwNLzPWT7rdX1jUaQ2uINaWDfOiof16eyOi4a2lWslnGvovhqk3y3JfR
dRWrp74ZBFGCfe6PHvv2pbirqbFHqZNSFL6p8q2mX/AWeF4NwffhEZ9G9AmSWsaFUQKnt7a/qOud
ahK/7a5sUcATnBiP+LRIuVoC9gIXIN5osX87ab0D+N7z+ghCDo/6VA4gVCkxcwkkvsjRMHKSgdZ8
uGw/gdqK1Fs2bA0pv6zwpKalqSpRXrC0XMXcYeVWLbbtRIymux//TQi/C5LrMnr37Dav6+tVD7M4
OH9Yot/nuioZZvHtWcYQ3kglB5NBborX4PMidj/6RgUuNg9GktRFisZpLsmBXDZYyNCdNfuMl2yk
cKF5Ap1J1dbYUVCl24jcJKIqfF8LXVbBoqdhPYGLLbNVpco4IV5W6uNkeAoeO1YqOKldy4U1/b8M
LqBg8nJZqIl6VY8MR0cGasg/ZIqXFZHp7qdTG0lcTFm7LFmWDpko+b64DKxH8u0f6XF1WfO1cOX7
T5gAGNTwoKIqrPfz/rLJs6UB1SoIZatMOkxI4atVu7ZHER/QbiTbiOEuznUak2WwF8OV4nvLBMbx
MrsVAEztm9r+dl6jvZcPS97IYvayuT8jQ18jzUSUMb9PPmNXl/wa3fKwshwjXDzlSj4Y34pJENt2
3XUjlbtLB7sBwi1rNTQEI/4y1ve8P9SLs/O1UXOadwBTThenucRe0XXitm7tUkfV/N5j4489qK8F
eu1610YvzvILao010nvDTQCbkKiuUf4yJ0Go2zf6jRDO6ImZRIX6Orjz3XpmyL2lWwHRH200zBwH
Bmb5BFoJvpbONYYSuy0w+KQyHEX9qp0K1ypFJaVIKX42pC/kpgSKHl4SNVe/AyDIocYqpPxFzwMZ
pdhyMEXIToJvpXPxvADW6LAwEB9wXz+02eAMVXsghugaf62GP+Q9b59L54JGbNnpREdcTUPTNTdU
TjJHnePMMVU63fc6aZxBY6DsJe3uZ5KRw1DIz+e9QfQB2b9vnTxV49yM4Qxyod4DNOAS4LsCG9lP
WjdqcoGkmcyiKlk3LOu84mvigrPcl48D+R97UiKVuAiSUSkfSAx7iYvi2rDqY2w+nD80kX1wEUQq
S0JXGY/1ltKESXeHoZjD3AuceV8NkExqKtBwbB4JVaZNutQN3g7t2nzqE+1OV0UDhf9hgP/K4BPj
TFMipbdkw42uGF5RGWJ13pPYI9Dh/IkJlOHTYrUq1xk0b2il9YeqbB3stAhyfJEEzmf1aa4KhAnG
LHE91C89+Xpeg70XeVyHb2fFOWs54D0NrFcYYI+9/PEfwMHYt9wucUft1ZYTX9hfZb/6MUS8SWVq
b/wzLduYzDak2gf9js2NxXeSqzvqy//Wz9237DdxvKuu7RQtOaYdJMmt6ZP2K7UEaYVIAuedVdVO
chajpEyBgmpm10tBHakUZGP7jbvNx+I8dGqqpgVCZAngwe6I5O/v9xf0f0TzVOzaPvd9uGt9HOM5
7rQJFbLdoTjKC3cuzKuK2t6oDHh8VAK9jJ7Om6LI1Llbvl2qXMeaN2J2RMM5KoImLQXXguAr8dyt
I22KNp6xSCyhY6KFJjoo8vx4Xg3B0fEkVLO6pJk6ICaYFJcscMql+9y+yfSjWX5fJNEgj+DQCBcf
aGar6qKh25muV8gurVo0b7n77vJmcjxVa4e8zh5ZgqeHw9G4qMFTV1/qAVa9hO+XzEfOGB3hgkK1
6nZhFzAAYmRYwHI0o3IIlhCFo6vsUD4IYhuIoFaXLdniYl4mT2WPXASCTK/7G2KVrUKtelADU1PM
obmfKmwEcprJFOxXI3vZHgq3OyLaQVp8mTwyHsMmFI2z7N9/G3FcuCuItBjajHaaBniIFgSXcZld
dN0ckmSQnNVc3HRVD5WuBmokXHDbtciNcC4SYs04MhILFaoaDl6eumx6HDj6LsUokjceQa0phNdm
keHc9+TCIsZJ10puYaNqyJ4G6UEDHqv4VXo//G5U46JiXjTttCbAhcj6fxD8TMTDfzaCRZXVrjeY
iqFYmM8DlTnX4DFmkw7phL3HxSye+354lObVcpTBvNLIHJyPWbsHuJHFRRESaYmNaUP2zRjWUAmM
FJYuiaab9muejRzO8dZSK7pcT9DnfX1W7d3My0MbF78d1oHkaYLgtRvuN+I4txvTnrZzDbuYlG/z
9MscQlV/OH9yIhGcq622lmBdFM/SUvtcSLAGvDn550XsRw9Ttw1N0YhG+PFwPbMAfSZDBliSsEaA
z7NeZ51jwp80vwqJ6IVh14NNSLIVBWv0PB+8lgHFZl2RPvd99pNW1qMMDozzOu0f25sIzpM6NU30
RMWXqWQAOk6pkw33YyW47ZnbfwgLGz24hEKKqjyWVxSBxSh5s34sZBANwnlrnyRfz+vzH5b9r0J8
ZpERpcGAIrqM4F8pnBy9F1DwsrGIOZDCMogD0dCn4AT5NKPW66UZCgg028grsH09z3ijk/7sO/Hp
xVhItV5mbEJGuuy1L2S6oIqg//sf5v12dFxQGAqKTbz+darNPJluFph/td4CoJocvDXpT8GHEhg3
n2SsihITq4I09W5NQMfh9OF8YVwvWIMgz8bqDm7zIPpWuynhmyHy87nFZHbrPANGSVbvtPE4665W
AzmucElyUcbfBBqyYH3G7Al3AceSQuOMjcwOryM62H/20jC/XP0BM4ki1YSGz929aoP9mITdieRq
8tMLtFOx79q/UJ81pCNf1JDe/XyWQlRDJqaMPR8ovykcQViYAJIDyilFfdnBMEu9dc8f4O7FuxHx
8fyycpzx09n0pNkhHXqnie80TTBKJxLDHRzFnGqUWTCKpgpWZodAMlGDAT3a8+qITowLtXnUAnFI
wYlJ622bXuLZ689+n4uyq5EMcjQjd5jr7tRNytEs5OC8iH0je/skPOPdKldgnDFxXUgXZmjUWF1i
dgboz9TpfmjuJ0dRNwL55KtUaGuzj6PlqvSgzaX0OA+xkJ2Q9ZE/uOpGDHPljTWbuR7DyAfDzR9X
r/Li03xfHyvc6a0oyAqsgJ+MjmpDnvUZYY8GWlCf2vs2rH5GB9NZaocNkGAuexBtkQosnOe7b0g5
rTGjScgxIig5S+JhpFek2G59ujlCLiAQJa/iivFKJ0cSMi6GKDBO4MlwPwXBiGLx39jDE96rZM71
0WS5Xk0OaawGPd5DeyFnpejYuMCwJLNkDAvENOaBFpk7pbFXtNfj9Cjwqt0UYqMPFxmiJavlZUYr
dvDaR2zD+ukp8XRk5ArKJ/2QfR8PwtJ0t9LYyOSiRdIlDAoHVc3kzl5/P/7qbhQ0FbqL6snCIi7K
NkclTnaHuvWncMdYcLI8pO88yKSRJTRL2tJ2ozxs8PA/NQ3QBGtB0BUcLT89tYLFO0tnSLKwvBWf
bOUuE9Fm7ma3byfJk+LVQ9un7QhwDklNHUXyqNG7cuRM62FaBKhNIm24DK0istklCdZjomZw+vKl
aV6a6klgjbtpy0YfFsE2sdDSjCmTVHbtHpfHBkWO9MCwVBmtSnwjeuDbb3sTUM6irMK79oeULGnT
FKMmqK4Lr6md6sjwvQDCkznF4lSPLFmqQqFUdlAf4v1GKjPQjY5zM656HeNaocHyG8A/LFkK+29a
qAeQ97AK6t/doL8Rx0WSaMRDplRCSZuYt2pqX8egvj3/2XZdaiOCiyFdTNelYkxtkpEDH/RJL065
tLpSIwhWIlW4uDFrpt22Mjq3pNd81MlXvdQcz6sisgl+KcpKuyUeClYhSkGVOotvuquTeNlTdFBn
PMqyFoVon33XtbD0jXdEFb1I/l4eW9VI9RHp89hbbt/FoUFv5lGkmUgK51uxgt223mIouKWflx67
KDOPOu1LWjst/kNDl17FYuwukVz27xt7t8tpGKaF5bjPQLqqTUcBZhGb/i0v069d62ootzABLAi+
+xXl5lA5N8uNsjEqFeqyLVM2LyC5SufWz8DJxWpCv3jnDUekJedmPeBJScao8NrhR706M2q7WkT6
vC8Dy50qsUwLmFLvT7Kxyr5OZthm0dJvVvNNMpa/YrMQnJxACu8B87jWVkvhZXU83khaf6HLpkv0
USBm15ntf5Xh8WJHUvf2K+OzanlGf5vrnxkq3vw+l1brXbxgUWUqweKQuV3/heLamgtB/SY6Kxbr
N7Y9qVHW6TGmKWZJf8yU5Sfa3q6l9+F549oNsBtdONdtyFx2iQwx2Lj10srLwWBlqpeziDRNJIep
u1EnXus1SxMYGK2I21e/21xyYg0jRCKwC9HH55wTTKjzLK2ICZMWyuojFdXVou/CeWOGJ76xLGDD
OQZN1rV21ewhqmfBvSeSwt97at0oXYTsy+x+rtqB6D+n5eX8l99/bth8es7n1bnNjEzFJ4muVLdn
UCdudcEaY00ogqfcr7D/lWXwq3ArppFGfcUE499INXWIw2slLOYz0kGA+h5MKziv3p4d4P3NRkBT
bMvk5zJNo5nKlWJAFpxIQAO87ru7PxPAfSJZLyYpzlEZkiT3KJ2BySbwTZEK3AeyCKkVk+Hjae1V
Xn8lkai4ZTGEzxffzgi7v++dsgLwaUkMzC3oV4zIswJIafZzDEyHwaL9D828vRx8K49re0y1aQ6m
AiuYFQeYPgxjcD1El1npy6DbwVCQ4AB3b+qtQC5SZ32iF0uLb1TYDgl1PIxKLijMWo/JAxur4OLZ
C3JbcVzMlmo5XQwFD78RmuaKPdzmqTqExLQrx5gmETvbXozYSuNCd5TkWr3KEgbEstGzo9gfh9YD
Trb3J3aOsab3RkIqS4kTLcbcRPcro4+j1QlObTc4bBXhQnaedKpt1DDDOkNCZQWtG3lD6Yx5MJ/Y
Ezags0RwYLtv2AqDJ9FN4GfKJhfGrXaw5nrB442aPlGKPZqvKSgpMuOiLfxcwRiPcZ83n1h42crk
IkZUGhhGT2LTbcYoLCRwhqTY6c9tr5y6+2FcRee6a45YycCIFXI6nZ+ujlo7A+0Y5PVYjKMY1AXL
EOMFm393vnadXTMXMDJHFmQu+163kcsZZrViWmnMX5swkw8oUW8+dEDwsEKKoleEtbh7jSkbaZx9
xspodFUBCNguqC4Z4Uf0dT2hwEbm/6kCeyuLs1SKkdKskNHjpkGH150jS/3p4ukOsNX99aEfHNHr
7CsTz4cYrVmKTAwCDnGNM1RK+zWZTTDtGbHXYvcUgLOWChxDN4kc0y0C4x7W23n6c4b53sf1R+c0
IDoRac5M89xfwZmuZFZanhfo8id9+aA36GEAbjdSvMqyfcuYPBqJMqBd493ozV1+dJGSRpuRZKPH
69BxcrQ68lb5uyGCoNyty7GHaKFKBm05MAnfBzjwfAzgO8XUwHhSXvJ7lglJfp+BDim7bo9DOB1E
qL7sm304zY1Ezowy8OelJRCYvHFaLkjrjupTKq9oo3wxW/989GZ//DlRnPkMoDToOx1rnb18l1vP
M3b3M00Q1/YDOKZIgLpk2SZwl96fYFJ2VSJr0EcNGcE5tkZcuXF0jBCwZDJ7EFFl7Sq1kcdd61Nr
SJVF4PLUBv5KHT1Xc+bp9sP5o9tNvzZSuNs8UtRuIGC4ALDTiZCbdQ7P/75ICz5MZjjKRkUlMRkX
WupV9KERkt+wv/HD59/owP6GTdkFKLM1NjroIL9+mfUiD4sLCkDK5NDhuXa5/zOVOMOmgzQ15sRu
8vRp0LxkgLWZn7peNjpxJj32wPJtGpSsydF61v35oPVOfjkFistQqhsRyuZu6NuI40KfHi9dn0uI
+R3NDrkBLpVZ9nSzcFZAh8S94Q0ZEaRc+zfoRiYX/GpgwBnyAANv/e5S9+swB84XCLmdzhW30QR2
yHdlNNmMqbEgRETATl+sCwps2eLpjwyDb8lQuVyjSsItlmHIaOz/mszZa6Wv54WwUzlj7Dxd8Tpm
C00NGLs9jYUjJ5PTVLB0SQ0xPY2sX20txKVnM4o/VUi9fS8ewchezAUTzbCR6GHwzBO7QvLQWHGF
sEoquhclPaJPxoUONUbWA1JrvOGB/9DufS1rsW3zGcQXNhz4T1i3ueBRgZe5oRKeTOrqd6/iRc0W
XfLs7zz3xbh4gSXpdc5T0BXl6rFtFxfvN4IkWHRSXLBQh7ot04qiJIv8lB6yKsyrw3mz208gNufE
RQhlXmJ9imF3yx0NqJcexqvViZAV6rbzN6qbaHhTdG5cfOjUfDAjCxLbNvVi0ESa9Sd6nG/f/kPD
Jh3o2KP0w8rpNFFHB3lQ1ql4rhhFlIDnPxB4q97fUH1ndFM14hacu9ZTKmeY7xshOfv5GG7wjMV6
MzVxaSH85Cu9Suv8VkmKMCqG50Gy/KVonFwXQVnt1yX/WoXBU1MoNkjNzQZrahVjw0AQv5J8PfYs
YJs1oWihYjdb3gjjAoJV5kOC3WQYhAZmm7l1SEKDWL7oM8U5b+3MYf7bZT9g25sKVXOrhenVg+5Z
YCdt1S/Q0mnG0S0/02nfWiEXH1pNWiPwGCOipwE1v0bE6enLeX1E9scFCDQl1Xxhe5Jdt7i0vjGn
3CXZw3khggwZw2XvrTzB+1w2YjkNoH3ajXmqAoarp3vlpYx+a3ISLaULjY8LEJHV9TFhhAd54rLG
VxZg91NxWNtLDIkj0u612bLJMmlem309Ahqs91uwYPau8rMMAU3PhvQS51OY2a9T639fTMar9ht5
wOmS47YG7pNcPCXLpSzfTvbXP/tirynaRoYtx91ix+yLhVFouhXQrLVrkjhToAZshEr6DNKUgmaN
xqjOdSAJvDeRNeuHfmA5BOD11PZ7D5KsWFCo7dv6vyL4Obc4yooMg/i4qJSwMk92fzmngpmA/fDw
JoIL5ynYMKbWhIhmwQL1+Je5+FWnOmpB3ViEgbEf9N5kcWUgHQAfYLGy0wJqiDZjDbi8JElYDYK7
8D8u+DdBXCWY6bGM7SFMtw0vVe9XQN7NgtydRueVKF4PwMZz+NRI3cYe+PE2KdEKUwYFsNfrAPvV
vCyw/fpZC5cb5Y7NfBehaORnF7tgK5LZz8bmJZUs49rABI08GHDrY8E/A9afl152v1sVCLWMQzdy
TV/ga7vpDBuUkRUsolh8+qz0epqn7YCFovm6ApDlemguCHWXYDaAvL+AMY2JPS9UZR/tw0Vmo6Vm
KgqRFX6GinQMEa3DfvV0Sm6zyyhMvcmRw/KH7vaudG251C9v8Z2vDL95JM80FNOy7zmLCkhNQK3b
gFXmkWLMZG3tCFuD2BJTAykaHGoHQ2OGaBM7ZAzOK7zn/KpsEBXjVIZJ+AcxkE0OVKoAhRU3mZM0
R1O+6Kaf52XsKoSjBLsJsUCbyHm/anWYGKtRlxQKGjPV5ORIuwdl9TVpurVJLRgc27141I08LgKU
UTSvICzBIx9IQ+rXJx7mmdYDDIf62ifh37YSuVBgYRAjBket4QKA4KdKu2NN6+9FPQnC6O7H2ijG
5XMFxqrqjI2YVNVNR8NhOdqWoGjdc7qtJpyzK2o/tGbMULZNw88w9pRWIsfebV5vZXD5W51IvT0g
hwQChXoCNN9ldMdwXSMvDtE/cc0MTUKwvvwGRfGVfCF9ip8bsMJvBslld9qQgieJvQKr4dQ53bEC
Zrr8bcECesgu8UHIDifyAC7Ry/O+qgh0xtBr+qN/1ILejX0DKPRu4bSjy2C+u7D41R/qw3nXU9lj
LR/Ptqpy+YNarRKdMnzP8vEq+8rmvVe86GboZbce9WXwn9fH5VJ1fn8R9V0ElsSnf0aVJDl2toFH
BPz0m3woSNgOsQiqQOASfNKHvQxFjxO4BMq7yYnbEhRo9eIYqqjC2VfHNjA3YCoyJv/e34KZtowg
nsFw7ar+jsjVLOru7Svy7+/z8BHxmmNzsEEFlSiPy4zWB5LKRFCl7aYsqvImhIvE5VDGA4A+cbV4
0hdGDpR55Ch/a732WPjJ9zgYRRL37tOtRC4Wk7mVa0wbolbrfOtmBTkd+F+O1gNNcJGz130R9qfo
HLlQDAzftDSjBsHFKF2l9YFu7w6i97ddY1DB1ImsRCcW//xWSn3brwZF52A+WPJJXX+ed1vR73Px
Qk8X+IuBcSXgAz5YXXSfL4/nJew2k9WNCpw9L7q96lKFIQjGCZ642oEehtPsshwSMx5fBdJ2zeBN
ms7NlNi1EjWmglw5/z0D/LV3evQ9aOxID9RnmyCTiEVSpB+/yZwnRi2XBsbH1VADb46CN27UngBJ
w5aG+CV01+o2+nFmvqbdSlsFTVFdDpP2pEZXeuP/4Rlylj0vShZNbLOl96UbDd8s89IrJbROIJgE
iaooFd7N+zcWojMj3eT91KgaPa/ZRi72ztWQelpQeVLmWj0YWwjYKIa7zHRFKC2ik2T/vpG6IPbW
6C4CBSuO3HE6KKR3ExFumcC/dC4DiTO77I0KQ8lJGczzfZIJvGv3vt+YA5dgWPKcKMBMxSNeZzzr
S+EMceej91c5UvYXeKqP501DpA4XLtq8oEZRY557sH+s0/dm9M7//n84Exh7NFvG5Bw/7QNSIGAA
j8y8/+GciLwosK9eazDxJDW7hT7kLCpqBZtg5VLnkTImpCzLqOK90FAc8zSC4AJVp+IwlB4xBzr7
1OeEcVaej5nVqR2LTAZFm/llGdykuohEXYn/OMI3pTi71pRljccciJPGl9Fn8BSRRyqn8SmQ3eWD
cOto343exHEW3lC7UxQTN1Rsf5nUIFpuafwZq9NMy1CIJqsoVt97qlUkvUIpktql/hXrLw0R1HG7
Krz9Pp9ARlM2t+OCLyOvx7x56OMLW1SK7JeKGxlcQpQY86rpOhpTduKgOLxEJRBYfv86YobbXYjx
v2ttG3ncPWGCcB4smriVWqUuvSmaCkcaC8tpMHbrdKWQn4x5/gfr3sjj7gwiZVW1UmSVY5Qf0iZx
5OJbbvr6YHgx+Zmlgri3G4g24jhnGkGlsiosG1fr26xVnVYXscKIDpBzo9Ym+iwzd+2sn4r9dYiD
YXyomgdBwNvNVzaKcO4jTYDqbRdgMTLCx+LbGCJr9UYv1UF58z8Rzu/WaRuB3I2hYs93rTOtwEa7
eTIO5JbNyTTXQyjithJZBHdXFFYChOgaeV9aoglvh1J0l9q/bJK5ZM2cIToITlLkxVyUiEnfqOvE
Ju9PrNCmBwD/Y94Wb+43jLwL8yaVkHVeIPO1KN7kELbSGDVyaDiwJTu2DKLVBYxWtmhnX3CUr32O
jRil61U7azHROMtgJumG6WDXmIAjWh47kTq4taIEVaELOjSimKVyMUSfVtL0LU7UBPiBEaQngEiF
MzIyDTPz8Se7JW+m+doy3apZJTaJ2Bb35FKPLcHTn3G4PNNXGKlKBP4hcHCVCyHrtMxjL2Oz304I
WLIvF/pEgPIqTKdFNsL+faMVHvhITNkpgv3MyfpjV/4lC7lPd/PAzdFxYaSxarsC7il6IEDOAUke
y9kBI4t9NOL1Xtp55HUWrnDjp/NuJzpFLpzECimq2kChL5lHvb5YZcyIJleRIXg62m8obBTkoonZ
pGMTMRiVOYjCHCNJC7q7sBNAOKKx5k4XpHObyTmv3O6nA7ERwTSfLmNi8v2nkzQF8GLYGvM67VfX
/5aUkGR3fyaC06snxpRPGdbhyaDLt7S2LsxsWS+HRhU1sHZNZKMMFx+LYUKQyoB/WtgLCJRUR4uC
aND9ZvgJopzzWu1ez2+yeLygCc+nrTpDFsHTPHpxXj+KWky7hrcRwSVUMTB3h95kBkG/LPKhHTJ3
rS+k5vt5TXZD70YMFwOBymGkS4YoES+tjynjtA8K7diXYIuXgyJ5PC9tlwNP3Yjj0qhSN1piNWgY
Z8f82ghygAeQW+2+8VdXATk5lsUTR70QtbL2a4aNWC4WdtLcW/NM8BgF3ILxmkFvsinNyGlxb4qK
SIFX8cvpjRUrq1aABVIz1kMiRY7S1/6qiUaPd4cQtmfJxcSWgmC4LxATl9fh0xYcpeVRQ1YlbvSL
jJELFBod9WoYECii5YoUX1aMpZe5q5BfAvPYzRY334mLFgRjUcU0AN0dC0XW6MguwxJ4hbNdj6y+
E1etgqjBb+bmZTctRWHhQaHq3QXgX3UNCzRvE/OZTkZwXj+BZfCjoLYlV21l4kFyXP11eimQpM73
fyaCCxuqIhWZqiMrbWOn62+V3DEs0Xu94Cvxg6BSCeLpDjhOeK9nt9XffQXMbvwfaVeyJLexA7+I
EdyXK8km2d2zz0ga6cLQYnHfd379yxr7uakS1XBIPloRjakikIVCJRLo0fPyg3CkSIbEN+Lfr9Gd
EGIEFfgomMjhNhgtU9anTPmqCb03hoQLEshucUgx6X0BWTYEbxIliZOpY2+HuUmcuxQe8dTPdsKk
rbkEHhn3oV+dKkfA+5Vu50/9f3gGp7yOw4lQl9chymFsKJ4N/dNcPJfTx+teR+E6//qdja2OjiSc
VkNrZ9HbAxkGrKMQnlV2ltjmfcL4DQyaqIeR/UfQC2ZYHGasQx+CHozlMW0kvXbSF2m0ra86bkfy
x+VrfsZUkqcaO2t6I7ph5YDCe/JrcpnH2qxTHylY/P+LesIB4yiyI6vHd2eq/2vfQxUM/4Yitmnx
/TTj3E/TUoJYYeaTL6yzM3dfia+5H+AXE5zHQALEXDRGyBk9OXaiAB3SxzaQX8BBnNzGW4KCemXY
99GLRe6AicQkHecFCZWe5S9DUrXOkM+mk2gSUQvbnYIpqxdLnLtAH9aaG3QpwV0kTzwwvhFaIt9k
TA0f/9dRTpjBaf9md5usosPTQqXPgMrJj9l2Li6i2c9Af+1egCI3XvCA/xDIcaKj8h3DzSElfLj+
IfeB82KRAzMhLFBVhByoG8elPYJMqmOaHvow5bV0OuV43di+X16MsU+8uQdiGtPYFIy52mXHurvJ
NP/Pfp9zyihPQeNZMMxGB32n1l7DOrhuYP8OpjFNIUPWwOHhzk4tLZPeUlGrwsCnl/aYBayfU4W+
SnMcjq1DEy13t2xjkEu+5UUVlZWJ+y3VQ289hBLx/XejSsPEZ0m3LDzYcsCE9uW8FhckAyOUP5en
Pj0WMxVP+2v41wZPeqyxZ30qIp6i98mddFOdWBO4drs643vMGT5h7q9z/TO9lWV+KsVeVqVxn2nS
q3LN2IOrlpeacRs3bYT7g1Eod4Oe1k9pGBY3RZFpiYNoVE9maNTfolWV5dPUT0JlC3M1tA7+ScPs
IMBBjOnEdQj1qH4BrqVJPnyeM0gJYV59OOmOUJbdc66k4TNIpZScxm6EbtbCeUA8V2pp1sjhxfZJ
Hj9XQu9MYQLWxW0yhFTWQX0qDoDkRpSq3oSx6bG23uQBchRRFKatoz8zPlftD1SZmbLJ/n2DCmNZ
DWso4yjpMxCJz2pxe90b9m9Bmx3kYKfEoIN0Zl00+Q0k6WzJTt36zCac482BQDiGMNccj0MgKMKV
fVYuuNjV8WEM7XgFjM+fSG04FpbX7HCHodpVIOOYCo6hUxIkJ9QIwWJPPFLPmx111+xwR2FrFuOS
VLj7TKfRXT5nh8xfz/MNlCwhfSy8Q4VGdLv7BGPRHCpro7aSQ6bMwnTKJGMNzwu07x6GWgsy1suR
JQQ+7UKgLoJcrOPoNfjLeKyG0SxEVu7mY577dWl+k7Q+DeS1/XzdEZVdT99Y4ryjLkAH6lJ8tckR
HdFfPckdfAHCGKf2pXenw98UYw2Fh9CFnj7CbUQ2NeFeK7rFUXSRc7imJ9oRdJOv/2lvD3w/fejN
n8Y5lNY0WiGlQEw2BaJ6jN0MnKHhqJ47oqRO7QHnURA0DEuIUkLft/wYV18limG/X7LfrITzmy5q
4ypTscnGs/nIHn8FyP4lRwhoMxYzqUiw66YXc/yFfUx1ZQljpKWGZSHPfhnRi6+m76qSQBZi3/j+
TRGqgr3Vl9AmnQwZ8l1a75nRTFVIiVjg7+3panR9LQL/YwFqNGrpiOb8XFcU5O/Cl66Cd60z4jUv
irckrRAPk87SKCZ6MwbZUfBbchzB/mogp6ZplmqAh/jjydIoiSymCgP+Am8BaetYQ3cHlpx3PXj2
75f6xQ5/RLfz0swr3sCWk+Atjnqaj1Ax9tA4DJH4rkH+rviA6MoeCmc5gn16S8Xvvhde/gLu3F6S
ssfgG9A4MvEWQ9+dtfmm6EE5vVxfKbWhzEk3R3WzRmgtYXXLXo7eVP0V7TWav103sn9eb7aT/RUb
K5GuCHLOJquKpyzIHgvoQFuP0DFA5zWlA0HtG/v3jalaZr0yzEM6EcOpSt9olqNSvdfWivKR/fi9
fCEOYOtWDMW4YGRvX3NHVzqO3nTIH9gND42qbn0fPULDzqnvZrRbVJ7l5wE9p2b3+xkS/sPdhamZ
/LjcEY1cYaogvI04dcLhxijfNwU163P/+12s8JCoRbXZDp3EwsE8dT6TXVV8vPr5dGln/0K2scWH
uLXk4MtgW/Vb/TF96OyEqeE76n30whhT8YG6W+ym4xuDXKxjXmSJ6U+Arlr7quZ3RT3Yde3nbWpX
AqW8vpt9bWxxUV2I0C8eoxnKMzHGffZ3zXK/mOc40k5Wfq7G90Tc7broxhwX3Sq6YZS4Q9lIRh+m
ghRlvanB1m/PFjikbiNjNqytBlTKvM993Jjlwn2ZxdGYGhzYI9RsZJu93C5on0UGJOEo9cr3TESU
vln/wk0xecfQVBl3di4iF0FVwrDHvYNlY6uL0anH0DN8XLUDgYj+X6zxYovLesCz7HUQjVFmuQlv
WT08dOXjhPdbDBdCvOfohDDFg0DkWvvhfrHKhfuq11M0sFaIWvnLkhZ7mJ8lo6HujAwjf0odcRX+
Zx950e00QUEcMz81p8XkSsyvKfA0raOymzlHvJUktvA2+kd+uu6t+856scoFfl8pUyW3LUBGuNHw
9i6/XP99alVcnA9KnhU5GyPSDOGrHLa2Wc6+pOjHLm8P1039AsRAwVQ0SZd1mYuAtZeHvMxxCr3V
p29HKAF2/njGM4b6t3w/mDtUn8y+b1xssvVvTr4uqmQpZvQxaToP6sMMUs1MMRZ20zzoff5/XVyE
yWInGbGE40b062P6unr9MYM6cIKrBVQ53MmVDvMB88L+g5T/LyLuYpuLuEK2sgrkHcbgDnHTaiEL
8db4dLScZLTjJ9ymgt9SO5RNNpkdHWgi1DZ/3FRxHiO1zXDyxXi7Vp3iVN2ys8/4LgdDQF2Qd3d3
Y4yD666twsyagJsxZkUa5/Co+NkDTWKjzHDOuSShHGbs6aK86Y9SoB4nlBrSE1WI3r+BbpbDOeRq
GFovhSzgrOrdnJR+nZd3gql4s9D4i7o4uGZ9HxbBCWWq8XsXSzamOT9du1huCxkMB7W+i9i1lKgw
7N9JNwY4Z0ytMYusDgd5eiM8myclyHAfmJ3iCHWz/8CzptbD4b7V9WI29/CMJfxQxcdlIjF/l0L5
/wVJIq9bGkIRz4jiCeO94BRosDslvubrXn6iygW7MAyBWE1TdVSQ+R7hGbpibREDGtXimxbaC0qx
oelH6vE6BO9mWhszHNrL6RzXGisRFsVfku6jUb5VnVaFqt/60IIzfN3a/nPgxhyHE30zxXGbg6Ae
3yS5XaOdPTqoRynHEPcKbeVkZ+Iu2G/scVChLJOorsaIRo97019vOh/PyZajuI0ff8G78lnxJ5cN
qlTv4mP1RQHJJntOnepA1hPZqfxTrrD5QzgwUZdO07sGp47VQKWpfBvJIIyu5Rfucv5NOL44Dwcp
shyb+cBm97WvI7Qic68P5BfrVjpAEepQEckW+VF5FImFMu868M2h+wLmbfaY+WXQuXHQ+9rHP14b
BymF2LaYBoed1D/16BYafPNYH5THxWWym1R5gfIfDlC0Ag+TeodnrySSvMWoAy1Lb8DCIaKQCHa+
L7MxytGsGWN/VHQ7qt4JGjiO5zGlZlrs46MpW5LKXsj5rv+oF/55vNbLD6qV2SU19GGf7ICOmn8s
KFwPXtVlaMRkc8NBF9I1GEBtNzmhkyfQJdd6ZFxsBRKp/2GEKYOOnyPsYpnLi60kCtdxAFFaCAzp
DVoqf46QSLbf50N5EFwKoYnNVDjo7JK4hIYDrja9/kU2b1dSRJcywIFlrsvz2hQ4a1TNLs7R5/jB
wq20YDLSkwWRgeGFLpTse+JlFznArOYltOIS2eOsPClzYue5FEzDw6ylh+tHAbU4DhBNPOX1kon6
RZmYtqb64UpN4mSxec0hOBAMzZZ9IeSkQ3inWOewOInZl9ia0ITlz3nkxMNvkb82zs8DoSqnoTYi
k+u/mo8MmjJkwfha/Xfm98aRGhlIfSwOCkGXT4WxhssrzTGFwgHy+7p2pI5Y1z4IXnyCA8FFSIpF
SLEsC1oXc+i2EYhMA6GtuZ+I/GuEb941wXJBEwWapBr0v2RCMGpPa3cercLTtaPWf7zufcSS+Mbd
Qh8FoxdivKoJ93ryXirPaD2kkp39M/+yJA4gFjBLCoGJ6HcH3FOCOUjrQ2PZFdrgp6CjaPKEM6gc
WihDmydxhkxO1nFupJ35ocOMx1IRwaDQnevbt88Uung637a7ppmeRCYOrPW+vVlOkW6vLiO1dZ7w
NIKtp0Bj42Sc9AAD3gjbBHDwHK8+m6x4MNiVwvqSlrG9kkPUqZ3kgAOdKLOV1cBd6F7rj817Fc0U
sWu64rP2aGD8rYMuuv9wc6fMcuhhrksvWwbeGKSqhqqir7XnPEF7m07Q2n9xKbv4JQ8bcqpOI9Pi
ql+1f3pfTbd4ZRRVZKNkcYD6YBx8iGWOsX8zGoeN9FMld7ZOSf8SBniajZIPaWixvn8p9PTwNqFe
IClv51k1oSirEB6EARMpZ/7AiL0q9M/7c3/6m5uvfl1cVs6hSsS7R5glGbKhopFW5Kmj4qJpZsEk
zSqtuhsgGZPqX9R4xnNa5BiVFChCFkwU12t3OzdGOfeY1mKQTaHDO7LUOFaXOHPxhYCPXWTcmOBc
YjEyXW8sZBmyZrPilHCoDyL2kKltUb3+++7+rzHc2X+sTU2hOssS+3oLqBxMHEQKCr8+JC/rgYmK
US9r17+Z9JMQlaIuELrD9km1ODypqPLf5CV6LgVo5HiptYi2MUaZawhSfUym/K/rW7t7sG0Wy505
MRODrVn1L61vk9yXVgw/iKlrxH7ddmOFO2tUqMPVYshIE7er12AkOCReXEx3OBUg9rL+QKqHmloW
89lN0dYaZPDOWY0s1g+r1NuSdrcqz9e3juHrT/niZlHsb9jayJu8TVj2JokPqnRWy7ssOq548CqT
r9ct7SL9xhJ3wKSTHBugS+GqUjeuOblQpnb69bhQUz+oXeNOlCzCOGmxajQHSoVa5sRLraYOGjqm
117GaM3riyLjjMMNRZEtPPYy10vs+EXxlKBwRjsCY+/ROLFB8VR15zpQSbw2gBw1C64oSH/L9W7E
/OSO4M8R28drA2Ry3Q1dhPwtkl4G7aFJb6zxQGwai8crTvf2VrdxOkPKBVGPB/Dmnv+uZmT+/Mhe
xlg1g4JCYsPeCjkbY02mlGpisdRJb45hJAaRTk7UoRbEQYMw6onWWexOIkH0rMDcI9OVn/+eppN4
VDWIiNk3oNqsaDCUTJkFPPQlnWKLaenVoMdb+Ycq/VTnRNTupwGXsH17edkYkxRQYaceSa+Eb1W/
YIIc6GqWg5R+PVtgrFloo+j/Sh35E/X2TsXWW9llY3qKpyFtNTaL/l0OTn5xYi2+YIfg+HQKdI5Q
Q1co1+eQY1riXJ8S9kgmIq+JMZMkdbXZv+78u1e+zX5ygKGmkVpYIl4yC+jHx6knJAEGC9t1ftuN
jW2l366bo3yFSzrkcI7XKSyRY8zZu2h+itY6UFPjS9Z/CNOVWJtEWOPlAZauF4oGXYjQWphdT7CN
c+5VbCauK1YYcibauBo1Z1J9mQg/nvkl67E8CwIyRoRfDSmEyk+/tC0TPPTEIHRkAiIpx+R1AiK1
roWV8Yhad/WYfGl06KEuDcURH+1uZHJFIBgvE7CIpZ5bBR5W58Hv6+e2fLruI4RL8sIAGIE+Z/U6
gedlfp46WynOkvw+Ti0wMoKcGv9DBBn/+t2PbWLqFbpCJKFyuuhoQdLBzIgnOMoIl2tkyjCkY7Rg
zkGdO5LlKZ3sGOnD9W2jPgsLhg08jWmTL50EGBa68hCOvTcrv9enfEELmUMLELK7ooW7gSsQv2ho
S0r8GvJgBzbnJ3RmYkXUtnFgMfd5ookWHKHVv1R5UI0fBHJ2EeFsfK0c6i+aWrP6bo/Y0QYbk0Ma
yddPKgbWM7JApzi66bcH/dVC/kTdLYkkVOHq5b2YRPkSITlMez/TRUfoI1s0FztdnOvOQWwlXyeX
ZbwJtCaDpEy0Rzxjj8+qSnj5Pqfp4h38wLk0atRlBJfbSY+aZ5yZmtfkCf54WzrU2UhB+xvbfePt
3dKFVl8hD9A/qf6KZBdUxjHA8APfcNDZCNLWhGoAXZvfv1mCKaNgqrsKbdwfowxTAict6pjqJMjD
SpD4TOW+JcUtf4HpFzscZIxSIqf9AlZAdejdtECTY+dbhzCQWjt5wNs6WSHa95CLQQ4+wqjMs7Vi
h4j5uYhPsfa6yt51J/zFlfVig4MPRTRavQthQzccw7JFxFjlZE7eYlLOkNgD5Glrh3r23Y+xi1Ee
RdTEyEsD77BzPTNahz0I812jOlbyO9Vz619D/AOiOvdCK1bINlTJj3TkUApYTaU9lR911Zl/7+Ay
NfB8NEy55YMtYepOfQEozuX3U3XTZieDEoTfd4mLCXbibGNsWhS0ZcMEpL5QMHGK5TXrXgif2E+W
Lka4gLLktM3VSM5RGWKD4yGz6vQH6U19i4aNvTNSEUEWlDDWCtLvnC8YeatokChHtlt/m6YPUkXA
7O7vs2GCliybqs4LGna6KKRWhH6Mfrkbm+dSoSKI1cn4q6qyMcB9kj7BK3VWgEuRH6OgOPWB4mOU
Gwiq1FG/uxJZ1kHKNnQJ80l+/PZ1W/RWkuCyk+TPmvKaLMRhQfz+T/f6GoIxRoaeASl9N1UvSXW8
7ld7qT+KHZqMmfYKuEKcW8lh2KY1ez8Y48/J0PpmpthWNTwtxa2uPV63tQvWW2McWBdKnEdCHZZu
70oea+xfcDY8ZUeWFg1f1smRPhIW96Jma5FDa6XplVK2sLxickOEzRjg2IXQ1AsTY0o8ixqYuwcF
W3sccg+SHhaliDlaMXovVrCtusaWyEEbeyVpBWEjyhjcbVl8M5whTeNa9xgGBdrkI8Y1n1Y/emAr
oi/XuxTNrS3um6X1YlllgcJS3KQPxaqfu+RRbItD1v41N4Vnhok/lOFHQ5dvc22yy6I/Fqloz2vq
TN3yO96K4VeKaek6CKtcwaZtxHSoFDw7RdmHdfxQG/e5JLodihkVQYtlcfsTgGiKZqhouNYhjv9j
XGtQJ82yGpge9rLTZ6kz66WdJKlTj/d6/pRqtkE9Xe+G+sYk8+XNMTJbQ5bXIVIZJWvf61Z4jHuK
pkGZ4PYvF5M5NdngSUNNHtGN5ahd4l8Pud0I2KyC/QmbVQxZVJSWjtwlKw9R9gU0UKsnLvLUKjjM
qsVYKgcNBZ82Oi/Coy5/vr4E6vd5lx/LKG4rnH55/Lmtv8Yki3YXlTZ7xKGSNPRWKzL14AUi0pJX
HMKj+cI05ysvvKPKLOyvvebJHCSZahQmWcky5En5IGfoYir6dxqeCvJxOVzfuF12HWJGRH0bR4nI
ty71eZ6EFfqy3N4rPssHCReN3m4htYeROP8Bm/b38V9zfA9TP4rzhCyGmQs/sR5F87jcT956QAWB
VGHe38eLMQ4RVmOIe3Xs0HmSQ3EsC2rxnWB96Ch63VvZ5ufvdbHDwUAit0o8rEhdJkd4ZvMpyvvY
ZZe18FQ9Fri2Mb2z6JWN+lHs0cUs+IBumN29o26+JE+Sb8EbFqGhjSQd97fOPwqYrGqzabhUArV/
wFx8hldqUo2xHOcM6xWC7jvEwZkaKp5YITV07A+s64Z+Zt0P8MsWcwAiFGMopDoApNSf0vprTj2r
7mPg5fd5AFkrOZcUpLdDZjl6V9rpgA9oUA26VLjxT+5pbjWaGqH73oQKOVO/aaHU9LdmQu5QujC7
meLmO3E4ksvDrJkrTkSMWbeb+SD0mFqGpu2vQ//XdRjZ/Ty6iKqBaZqKyvd8yWucp6IF4nVk5Oew
mb05/X7dwn4mujHBLUaJ1rnvGphgO6dBwjV00y/1QUe1u/CGs0RU6PbDaWOPpRubU1HUwMQXc0x8
goL723gdrw5qcD2hrX6gjpdd77vY4lu9tHDFUxkb1aiP72YMs1Fim7yW7Iq3KLoCWpWpyxJU6X9c
0DSGijivpeZYz/G3wV8DTNZ1RYfpXPTnxi1eoA39TYYUQneeD5VHg/++k1z+AC7G1nwQ08WqQPRL
8Oqdml5eD4frXrLr8Zs1csc09OlFVZCBTComrY7WJyn/LkAWWkFANzHBW6SWwzmkWq6znpp4X0rK
5zT7UFCqS7/w+Mt+cR644qaaZWz0aRoddJ8Nj8uhUQFuSY5K7pF9qd+Zd7RxEb5knIiN0goiyCVL
ndiK+ZxowfXvs49/lw/El4WlaoX+U/1WZOzez8foFAaDq51k979oZ+6H1b8byJeG40So1onNI5rL
4VYdlbNZohs9tuw/XBSfo4eiYIxMQ6J+XU7szmoeMWAkOjJNRuvjb73Wbr8Sc8wNMkWD2RXyCrRI
0VNvsyHqfYBpJves1yR9pAfD7J/3m4/GIceohS3UavEsJn9anPARXctO7Ekgv7sg+Yf3TJauCZQX
YleJ+FI4uJBnqc9UKwHgf0LnEKNxPS0PleROHksxpmCESmlEfEr2mz9lcpuVcvjRaanWiyNieqxf
0hBEzPJ9prR2pxN3VWptHHbIQtqk+QQsZtJwnXUaCyLQdi/Dm4Vw2DFhwLU09hVStPFD1ngxhJmX
3svG29jCDMh1tfPxeP17EUviGdZtn4tdlcJJSqUdTyNIfp40RAS5lIhonliddnGiz5AscgRDf0hV
iBaXipOoJdVzRC2Gy+hjfVK7jk1KMzH2nl1TYrf8In+bPCaV3L4LHfHp+u79It34F6t4fvVkQNnX
HFkKkBzroxYwIahQD/DUw8QW/uyY5PnVYtFqQp7hgtkn7/QpKMUH+GBkpHZJNS1QH4yDDsjAld1c
gq/T5c9l/ldZ2PNExBJx5vODkDBbeNB6SMW7Cx64o/q9NuJpEzz48KRaj9e/EuUWHDzMaS6XE9PO
wrgdu846O29IWj9zrSsQpHLQAJ2lUBBaVBpU1WMDrsOj1jpNd5hcHThruD1JtyRAj9cqHMIyH8oJ
3sBEFKrSt/Dk2My24DQuLq6vmQnWZYaJapScKvHheGJ1j4uQKXe4nktza+NhLhRfJuNVyCU/Tgg4
lAg85DnWchM3ghRDSki5j+5SRJjuJ8HkM56TekwcIXbWw4KDRQ3ouyuV9GgcmkiDlZrlwuoQj73b
HtmYUHCD7v9m4VHvx0TE8QXXabasvJ0BkVN2CttPahuk4usfhQE/wDnJx7BcU9QkTenj2r/TKeYl
lXBoHGqMcppnnY7EbTmtaPpEQ+2nAoSM+MOI4X75IdfQ9kGlVZQ3culGItQmuE1QwktrBQK/dw30
k9PsgBuT3VKEFuobcThSaknbpw1wRJnOSvpSS744UPdXaj0cjqC7W5O1GfdX8zb7nL9Us6s7KZoK
Mqe4iT8rzvqpuVluWn8gQo1aG5d5hH2zlvIKso4UTud+SN3cjCK70yhxAcIOf2fWW6sKxRBsUwsj
Z8ejbvlkZ8Y+MEIvGDUNXZT4ilo3iXmvmrgOqeKtXGS2NCh22Xgy1Vu1f6xc7LB/3yT0ptrESzZh
y9ShuNHS/oBBsMTz7S8w6GKDC6luBHU6ZAW0/Eby5MMarE+6bdo9lMEjkgm8/20uxrhYEnqhVGrM
GcHc3Ofa8kzjc2ISRzFlgguhpW2MMdbxbdL5edRvy/x56IkskDLBRdA0CLmRpxWkAZvHXPmUdGDS
E6sgPwsXLXMhz1mBUU8QS1oxVFRH94h+1HzVU8+TTbWb/6Ki8P/vgjHmPzpakwydmSzA1eL76hke
yzJNF7wiCJxgJphHFYqvx4/M96oMgzSMTc5gTkyDqpm8tm7dXtKPOiXmS1niTthVSkdzLpADZm3i
rLK7QsJXVTt7Nd9fP/ooQ9xVf2njUS5DHOUTulRbbfI68SFcbvKOGlRwHRNkkcOEfgyTvBHYfSCs
vN4yDlUquX+2Fg4SDBx31Wxg03LMMtaOKWSwTT/MCBe/HkWyyHZ0A25dO019PeAabyipvRY36to7
8+/MWcQIp3+QWhY5NIjHcugqHYATixikk53HtrdHmcADMnx4QIhMM18XBTrrrS2e0m/dG0VftYsW
AiNQA/Opjgpq7zh0KBRtmRPm1kbravWz1NlFRrzM7jLXNlvH01WstkkVgdWehebIaEqs12quIb4+
VPbiRhg1HJGTI/Zzk38/19tleOMTaSobayji7Das26JNbKN8WJKHvnoOE6JIS+zgG/5uLKlxXVmK
gVYyqb5t5ttufZhWgu9DmeAgQQxlzGCbUPjIzLvEwnl0X1JtLwTq8H0oS7aIwzQhp2/QSZuc5Ohz
Ibi6Rfk389+fr56Xz8JWutmsqMRXwXMRqlKQ8xUC8zHGRUlx53N5tj5ZmNyk2qJXHtCv8Vs548Uw
hxGq2WiGHsLPkQ+LRRBOkIRXfkeZbevoHEbki26UWoxSRB0d0A4yRU9W+YeuwAGEVKTyYLCujBFc
5BDkmwX6dtQgcuJkeLvqbr6SLGu9nIPZ7yr49UGEbiWB2ERSIvPNJXMqr3nIRj/rS2n38f08oxVJ
fi7ro4ERrxJeSLXUTcPTAi0nivxJuDrP4pnzfOiECcIdUnjbYEiZ9VRG95JC3I6ImOX7SpQQKodT
BRqCVD/2ykEY3k2pd/10pYCVbybBY+mSaTn8TQjC23RwWCixCQ117hqIJjCiQD0ljvS3T3MlhPkO
k0yKukIAoQMDz9XTBDU53V9dy5NsyZUC81v3up7ioHCRu5wyj5KsIfCDf2EcDTEMrQlhrLHeghAv
BPF0UypQ5FSjs7E8oon+9fom78YCxOU1FdMiTI2XMRv7tldLDSeygtaCpfgYi4frBnYdZWOASyzF
ZA2zcISBda4jCMmAsNJb79Yy+kM73CEyYYKTNpqwM1jWwcRz5VSGPhq9qWvgbh1ssx62oRvwmGah
y7MWD6RWgKccn5UEjCBBPwgSTBBVBne4KVHsA1vdl0nyA7WZ7N83xucpqitlwCKT78Ohex8FkDlw
+0D4S7s179cDHnU+UBOiKAfhTha5DSVDiHDtHZvTEvkyRbGg9pM7VIo1xcmfYklNeorj0OnMwlnF
r6lUuk09Ovn8edQI7NqH58035E6ZSC6rWK7xeJQel0OMprjYy9D4N6JXSQx0gvq/i8cbY1wKqjZy
rLQqC4ByBIektsf502jdxAXlHcSX4nsM8klO1DoFv0Mt3Hr8No3UWE/KgPSj9zUx7iZtAgNTHozZ
s9kS6RP1+xxUmBk+S6OwG5t+VyqPA8VvJb4Ez8Cv8tbKMgVt/WqqfpXnzi3wFICrKCQYtJlYCxGp
BlvrJlJNvH+ZcYZCwdqkBxHOHEn9OTUIK7vnxcW3DA4PzGjIpnpFcPZLpr9AwaIM6jDNvlaT/llQ
Uvkml/RisCdg/PE6rO9/K+jJYi6JooOR/eP60kXIq0YFtcLUUyebGkeihOkJCzyVos7nZhlWxogS
j6IBCainP1oBT6SohCGSxwQ0+bqobCn5kM6H6wb2b7tQhvlnj3j2RBgqajRpgBntXvIYyyADDX9w
WQMLuxNSwkv7Rf+NPe4InKU6W2aFdTPdt6/S1yxBNaxzxrN2aNzSxPxzGzWdgKpR7Xv6ZZWcp8Ov
+3TR0W1nisEsv+uUm2j8/oc7yfl5mnZrkawFmxv4ps4Ze/mH9iB7wi3T9WGEq+sGKd/jDr1mXAo0
iYBo1bF0XXpZRPe6AdI3uGMvw+u+gjOOaSRb938PgwFr+NDdhDbTC6DS2t16wcY1uBOvm5ZFqDuQ
lNM8dRUV0/Ssv4p2ccrm6yK9I9ZG7R6HDXU515ICRSS3WECQC33FxQg/85h/SW7GQ1jZoz+da/IR
lpVef0rcL0vk6RNKmiYzElmovVcm+pwLtwv7pyJV7EHKPCVE3V4Sj/Wc301rGBArZiu6Zps7GRUF
ihqCghjQ7NmdXcXtmACVi7TCkU5segaL+dGHvsa7hrBNbLbKHZowOsyFxZpdw4cl/pYWRLJEhDdP
qxBqMY+tNEcFbUUfbYguaHG4FUaNqKLtn83/oghPqChFRe2yHBE3zfeS5dcJy5f8qdPt65+K2i4O
ScDE0gZRW5ii9rc6fIgoyXzKEzjkKOIlH0c2iEbGuCop6AP2FCEGFP+EMsPBhzgl09TGCLElkhsb
zf22ZEiBVd93g+Kaxqca84TUSSUuP9TmcShS5qJk1CEbpZ0dyzVYKMIm5WsccFjoy5QjE0eyAmFw
Cflrmz/LfUysgsJenjaRV3PVKz3LLN63N5rH5M0Sp3nNjm9E6IB8jCe2jadOTHExpuuMLG1ypkN4
Yq0v0wNm3x5qu/ed3Ddervs4sY08WyKWCimygMCujiEXc/IxqUZbpQh4+4WSC97yNIm4GSNMNQXe
xm3A7sGKlx2a28LpUhsDUhyc1ffQK0S7Pct2BDcjApn8imzXNxn21GbKWM+4iCvPszce83vWb9/g
Escab35Pm0nZLJcDjqUyMVi4A0CF0smsvKQ/Xv9ov8je0DOIqWAYCcY3NgjQkmxFEy8wUOl+0nNQ
RNnbYpY7+rOIwQZLsD4IEBgkgmHfVy5WuZDWVsFKV0bSb5KgnJ+6OjDy30q0Lya4qI5VPRyrCe4v
aJ3dhBhK3vjE3rHM9ufz9/8mFP5ZNg/Tai7YW1+inRnRG2p+YGDb1rspx0gPCcNBwwNhcj+oLya5
I18cxLJWeyRwTGIvCaSzhfnL0AQB44txsS2X6mmjDHIHvSo161AWoNfownAIs+oEOHavL4oywbZ5
E1JyoXcF5stozjwoDoQab6ySYh3sJqKmqlompi3LIi9N0DQWMtFBxPTouB2gGYD/MEUpGc1budRE
vNyjQoiQtqSyJJxk19M3ltniN4sr5Woxhwr7VxjRJyGGosuYnPORGlTIAuYnV9yY4XAikZZaiXRQ
uwapgmgWpB7AchRNu+3ul96vLO/6J6NWxeUbuiijPCyP8Ir1NiufQHNMqafhXc14ZbMkLtkYS1Q8
MWoFQt1O9Lk+qni0Lf76ivfNm8FlBBgmKEnh0q4rmobF2rAtUeWZD7mmRcrAGHJd9b7vYztTfydv
3hjgwkns+zKOhbhBLw1qxdNzvPxOMG0McMGk12Uztg38DTSE+0GdwIFff+dtFie5IeqabBq8ZEVk
dMoisdrpHD8J2qmSb9qRyMv3a6UXG3xVUW9GpU4wm9rVgXPsotoG0icFI1UYplKE1t1bwMYYB6qS
llt5nKMDsysXTOhyky63Ew1qMPQswF0H25jivv9S5royQZ0SSaAyOOCU2iVe7gWAuN4dFqjN0KRx
anWcR8jJmgLBcUqtNabFNFV7Ywr62TDmQ1aI9nVcIL8bB3frrAyNzPqE2RN0cUifQ7dx2+/suwkv
FXUa7sLQZjc51BN19O9IClgCyn3xOfuiYJqL4UWn9AtrN3lleXX8jjoQqe3koC/8H2nf1SM3sjT7
iwjQm1fadmPl9ULI0nvPX3+j5nxXTZWozsUIi4N9WJzOqWJWVFaaiKJdNclEOleu32eguSi+h+0R
lIXETlKOwqGfgsn4MQqBROkCJt1Sva91iTBB7R4XhFmYXIBGKs7YJJ8GzGQijCA1FJk//3Evbb4Q
F4UlrRnFMjtaTM+ZJSfA5+goT0LQBxZEPwnv273mr9ZMlqzZXLZarSZFKODKQJdPwJSbUScDR3tv
67bkWB4bcmYamFSaa/+q2tjlAKTODTMGoKOxunZ06WWUjLFIpRg28OrGEWpMkotu6g2HV3U/byyz
/d+sWJaEZo5yuIk4VZ46uE2s2GA5lYxzsX4jdpf4liYHJKaV65kl41tOTirbGph8X8Jd9FuPnuSh
hCU6hEW2bze8x+TQxAqtRRJVdHKa+cskZYKnyai7LLamux73n5abveTQxJjD3EpixKGMeE++YyKY
2sP/9Ji7T9nFwO0zuKvHVMdzkj6OOO8mByvVLKxlb7KIynojtBeZ6rTcDRAtlNt19tTD5f27o+jZ
OpVthY83Gl/G6F7N2zuwc82CbId4JZufiC/HzvWfX+5qjseWNmkUgcX068PoylBKaCDzyRKUWZBd
JKe12dDG8ADW88dXxXCblXKQI4DvryhZ5bMofxSYrhwJr9yHzV9L4zO+AjpJQwWMNRCMGdFCOLlD
fCmoDaSMcIgy5INcSszIqjy32rMs6HbbEF1P+2h5XQiHHVMtl3JqYaO0usnvMQOIigMKd+iXl5d3
66qKD9C7kIlJwF2aROX6efjMrqWpojaZiBBKUIAPjgjqEu05hDDY7CnB6tyjRRP0SuIHKndJrZbD
EnGO1VxacAAaxpLSPkXWXaa8rQEnxqvou7dr5JAkiUWlg8AFunmW4cGMTVuKtENS9746Gg+VJJ7T
QbuTs+W9GaduOMSuVVsecQL30fr6dTlAEdKwiNAJj8zR5zBgVPzW8+hUF+jKIzFGdRtQ7sqhizoX
fSmsoK5qtW/TCOW+yBbGt8SK2P1yA1P4CbuyHrUWVHO1q0E7yV086TIEAq7ZMHIhEY7yFeUyf4lm
r3vIQcma5mZi1DiFEGy9RAekur3q4wARZjZWR4ki798Av4zx+eGkjgYFbS8VtAC1T2Dkumir6hJb
SDgFnxOuV6nu8a7GLfBxruzkkPsQ8P1YyCDjyPzILYiCJnEL8CnhLBoHfZRgbvYZFccIbkAWlFOc
tftJ2Sum8EnhSc1liMmjUDs56knAGCQbmNI8Rt9Tn5ZXptY39jgssQxpbcwX3nXxVB5VL0Ujz5Da
BqTzcgRDoss4mKgpEMo/OFAZBTEtJJbQ1NsLhChEKyCcYz/aujoghxhyX60h9JhR3TGcl1W5eLxF
rujL0AYmz9Zu4XSzhxxk6EqlG72C5Qzg0U6Xiy6+1aqHDJ2AYeGUgp+hXBxReav9ce2NVS4uMYps
apcUVuOj5DPBz0pA3YDFr/GpFmxiRwnE0jj8SGJ9mXQV9bLo53Sqvggv2fXMMXRsKjI05PwW+0I3
EJKfrev7Gvgos1aMOvVkzS/H76NaO+NM4Mi+K5pQiddFUdNEzhUzLdVDo8bLsShiW4ge1vJ1t9fV
AueLtRCXclPAgvZmbCGupJwFbw0w57JCrJTG3r8gyNUe541imKvGUgDpW1f8ycbsWEpGC0SMh2T+
f6DmoHaQ80NL6dcmlBDuj0iP+BPiYU9y0wf9befDO9bTf2FwZmv40zuua+S8sYkjY9JeBu7Fxc3W
B2tc7G6C2dpJqGLgfhe19csYP56Sa+1aFjVGRUY/YzJwIFeDVHHq6i6ofQLrfQfHcceUcMy/3NhX
s1zcLAtGmBkl6zi5RCvya8oBIqP+gK5qP4XwAClyS+zpy9+zeX9XqIaYkonawXISHnofL0dXsJs7
wYvAjzf4+XumDU5LPJLrZMizsZur5lCaM2rWuFkvsjME4/mbbs/v01fKjSmbT8l8eWMrTTq8KNkM
vjGUH6SivFRCgrau8ahMsiO2WdCG6wF9h8Ft9CSOyEvlcmNWsvQM/GTwIGmJL0K3+l3TPt02QXop
BzNDmuhGB5Jx9hjJVieCDB1I8Ux3vQdXU8o4yswPNEzvv8WvTsqBTRRXstUqiJZH3HFzdZjWg6J9
FiHkiqJNKwsUmO5fQ1d7HNikM3he4xGrHGIcicwrAl1xhR8sPMJlf8C9R2nvUceCg5pMGDRtErDC
QZVKu+iaQBAyO6/x9JIM6Bgh9337S7Ib5wa28aMvbVJLYTRjiZklnXM9/zD1cxDGVFsS4ZP8lEsk
jbLRVliXJpxqdI5nRMBMLYN7kjeVIIl1gz6hZh7sJQQBfXfoDcof9l8Bv/yBn3AJtRWv0whpc3Cc
syz9fDAvtYeRPhCGiKAquf1pKKziZ1tSNKJbmcKan3Q3fkS0zCYVn5XP8b3ojnfUTNpfkrHX1bE9
3uCGPoJCPA3RmtYs9irbfWW3EEdmxxqK4EXsiTIbkVQgkDSdqRidXCsHKGUz9OakwA87b3YlN/HG
Q3mYHfbqsVyLSODsh3vXlXI4UnWGOlYtZunz8rOgvxfSwg7BA5PO1FAzcZx5kZW6yCUrnGZEK4rg
CBpomT+hAdcps7MWv7/tLdQJ4JAjNSMpRJcDuqSWhyLzMhXDx9W7f7LB93hnUT0JmoDLU9B6r5XA
7aItwZBQ9RUC5vlW71zHk1RacMyE4lOUPxaRgqV8z0bPLO4ylUJAwhn4tu8OogV1msLzdPNeiy69
oNomEiVzR9X4KENc6KFbFSQY8hAYFaIQ/6Ux0XYyvlPn59sfiTpKvJ6KFc1GqrKjpAYKtFuYXPz0
iYkL6F8tjPFTbzXqa3GwMdZxD+pQNJYxGl4UZR/ER+EO7wBPtSc3Potn0xNPwrHAv28vlLhT/uDL
ays9zNOocKXhVOlfh+bN7d/fWxg6GXTDBMW6YvLzJ50G+hNdhLen2egsuXwSGkjSRsJjFa/Hecyf
86Y73ja5G1dtbbI1bzBYmLrVCA3ksjoQAVkfO6QfBecb6KJW8DWhccMnS8F7yYutRe7zpVqjvOgz
u9E9o/mewYeNqYcX+RYy3bR3f25tsROyWV0Bfd1MGoC77ccSen/IU3xW7lYHgvXvUL5/RWSzNcaB
fGn0Gd7wuD0jq38I8UKtLfWpilLCC3czI1s7XJA4Y3S4lUTYmRy8st3Oqe7W+w5ThWUgEc3dewiy
NcVhvDXg8QKSXsSjY2GPag79m2MjoENPNYhT/TK6yseFG1N8RbgJ00VdV+xa3x6iZ8XH18LoHahs
BxtyP+kjHk4H5W4+LYmtflQ8zUsbp8dIqqu8b19FC7H9Y7jHaVkNYWNNQLSmPKvjcTCOxkyQ6u2B
ydYEc92Na0YSqqX6iLxJq3iMFUQNbp9s6vc58C/meRlCTMy5qZxdLEV4r4Wzf9vEXrCxXQKHHZKC
Fqa8RxG/zkdHzPCiVUZ7iL/Ekb9Q75TdS2ZrjIONNo+1ZM4n9Ja/C58UH/KBh7rF5IQKCljBfc2T
dmuNA458MmOtY3fMGJ2n9GKaxNaxv/ZPb4dAjorBalnmaTbbZYDC3jSA0DYa7FC5T4evJSXBtH94
rzY4DwNnRp1XMpv8WIfGSQ3LUSszUIz1vkzSH7dd4S+gdDXGuVsbon+k7F7SK1CNPYVH1ZZYbsxZ
7IZ4eu1ek7IsW6oqGSqyNr+fnFVWxqle4AlDHttqeB9bTyVGqefhS9a4dacSyLR7kDbmuG2c4rJY
qgpwC2Yiv4m690U3E8+DXW/YmOA2L57w8JcmxJ9z+7Eu3mVJ7SjZK8aMVdmSdF3RoULxUu3d4E2Z
dfHaSmgu65DFN2fMNNeZXQl34roQG7a/mqsl7n5K8z7uoxSjrQb4oRZrdbraHuo3tx1u14iCrLYM
MT1L4uV+sjmzmnDF2JG4oFn3oQWBCqUnvg85GxscCCx5BH0oFTZaCJIoaIhKv0JrzlXQLm64E5Hh
2l2QqqOfFb+Jhy8XPYzL1KdaiJqOZRQfogSEuEsNpZD6Ne1qUBH4ZYf7OnOkNlnGqvqC+TU17+PX
FJi3v8+FDDoK6aaUAdnE6n4O/VT6NM7EVu0CwHUJfPGkWaSsaaQO38Von4VUPiRDc2zXxE/y8Jg0
xUESFPe2u+3mKtCVbgCscXjEl/Blc3yUWTSSOAatPpSjj+lRsD9LNgTncrBgOUbQ+O1d9IbKUeze
rxubnP+NZjkZhrCgJScXCsfQYuXNMFQ/0Aw6B2k+6wdRz19FTbNdKOeHqaAmbVFhcFt9kk9s+Cm6
G9EUN1z+C3/dLrZuVsg549SHrdVYQokGZe3S1MvnaTIOt78cZYLzxzCelVBbQLkENWx/Wk0MsuQE
Fu3WpDZ7xqcp1E4Dl2mLy693y6PsQP/1SbtnnYyKsxzjE3UB7j/artv2R74iwtXO2u0YTZrKWEYK
r/oRBXEO7W27u8guBqqOVHZwN5zYGOXuwb7LlWHM4RiadVpTXzZ/1PNhpdiJCJ/n5z/EoelCkY3N
TOhMaXW82MI7of4QWxczfXfbM/YR99eR5tMWat8nVTP3iMH0zC7mt3FyzDTiZie8T2F/wwY2oCCe
qItSvIxfSMiti9T7fXcRmgK5EfxjKTyDap2JrSn2aA0bTkrGRIhfGqtRGFlmX8xxcDE949CMy7uf
aWOWrXuzLinCtTn0WJfKuvDnu1QybBMZQEvwwBRIBBTsiP4RLG+McZvYWroYTuNQumvaBVWa+Bma
sORYOBdZ6Fc1k10uBbQLtxThCLW5HABXKrIjZo7kyFjKXi+4qyX6U+jedsP906zpuqZKGuQ/eYql
aB0nSYxC1YnepyO6dbFOm7VCrxq6oVevPtF90LtneWOSO8tSiFmnEQJojjqtdmFdDPHU9B/NlJg/
2feS68q4uHZUFcj2MhEGS10Plh7lTm1OflNOQRLK0EVUVnLqk/3lf/rK1STnmGkUF9msgQyzd82A
pfVlNm46+axMb7nZV+LbUeY412zKSlxrxvO/DnapevVRBo2H6fbaeUEzDs1XSToL55JSk5S9PqGB
qvMkf7rvnPVcOOYlB9Ow4mg/pgM1crN/uW18hQsIBHFa10LHZVN0l+an4iNF6FuO3LiV6o0eZhl9
Ks9KmuTCAoSX4OePcO4iVCFzh/UlTwEjSxDEgOk1/Id9pT4kFyZYlSKbicVW2foqRrDRKIZeJ7v8
yZqq6FGf3RD2uqn81FRnrM2szzgZif62zX/K6VkqfoblsW8mOw3f3/bSfRj7dSYM7sEc9VUTj3UL
Gtqiwfx11jWOIsezgzca1dJNmWLbvLkXhFgalhAyJW6afI5mLxE+DyTR9u6dutk7DlXAMKXMFiP7
FwMovaJjfT2Eb0tMcLCkNQrlPibmde/2Fu5fQdct5GBlNaIMwXiGF7qof+2b8Dx39V2vSQ8Z6BV6
+UntZ5vi69ndS7RtWaIkWzr+9/terkuVIn2D+CSHbogeH8t49aSR+mL7h+1qhg9e5S7WlmlCOiVO
7AVa8UyKZRBs4UvvxQdQGH5dKSqW3Q+4scj5Y7cOcRm2AlQN5y+19SapXxPyb36fc8J5xRtu1fH7
wuwr6yWTiaw49fdzDriWRts1CqurIQE9ZjI+zqfb7kZ+FM7f4G1NtlqgtgRFDoIC86QcYn99TtF8
5ginwo/86CthknA3PlS1YjGJBhkc+UJsF7r90gL5ObpDUQ0CSpjjjUCbkL2h5uR3I5HNt+LuM7UW
Q9EsGwjlVA/r9F1LP5TRMaM4mKm1cXeYFUmNVc9y6S5loApBuXoRldHdjXU2C+HuLLEdIDnVINua
NYnddO/W8UeYfM7m2NHq0r79rShbHDIs6tgoGFDFp7JyOwS1hnKXapd8/NLnrwuoruvih2iKLlEs
WUFHgQhd3sUDUZ3XH8RjdWRtsVTyiDhZfFq8G9dQl0YL14d1LCQ/qY+3N45tzB/R4WYxHDK0GMEr
QGmhonTMVGKKQAq6o3ygOluoZXAAMSxVGamsZzSpPCU5DhS3CgUPPBvS0KKPvugn1gSbvpU9PCwd
Hblw3H/oCzorj1QpgTTIDtjmXo+rSU4hWYhZ2s855oXZKHTmqG/Hk3JSvOVAkX7uh7m6osm6BGYn
ZB1+tyeXVhwlFu6+6WmJUeYEa7pveEPmDz6etEjApkH04bZv7H+0q0nuAEtKqmitapWu3jiR9bNu
qFO7D0JXA9yp1fRVBO0SMqMWGpcjRzA/FK+RbEFi9P+2TeN5Tjo1Da05AedNWS+OHIPjrMHwbh0S
+LOfDd3Y4W5wMI2s42DgnNYfZ9/8iU6xB8GbCzsB44PkSO/RcRSY9xQv935CfmOWO76yUY0GdFbQ
Cvk0+809I2bCS0gK/ueE6eTc9oh9mL3uJneMW7DagwoW3QNzNp/XNXLbtbFX1J2HUPDjbHxV2HI1
x935Ujnm9aTDAQ102xmfpHGkPtveJMfWPbhTnCvgnxdBXu0uybECe7V+vyTvQV84Wj9E3CR9e5+m
OWWUfZQ/Mfe6LO6GbzDlIIcljJp3oyt6HQq3xjs2msUa7Qwi37YP8FdjHG7U0VK2izJjdlDOoLor
9q2tFHlrh/kADbIxMmxRy71xyLVAN6V/QhAU2X4HrVDRQt3q4Z5hB4VSJGa1mqKXvo0hmshhSL8a
hqWvOHgj3gRN/blL3mULVcD7C9r/2kV+JGCwDEGPWW++GqDPWXLBVIh8VGMhySD78gHNH9Qr5Db4
ooz8+9a1sip0cosKaLS8a4yvUkpUPwm/eEGWzf0lGnMWgtqX9Yyxi78//C8jRHGdUsvgESPSZ0mM
gb/xgkxlK56XMPNug9JfPo5u6RBhMaA0zR3iTNLN2ahx9/f+y3MN3wa0SGh+Y8Jtgkvptu8v6WqO
P75toQx9icKXuJ6E/hIpr0K96+9zJ1YQkIowG1SLxcz052X1DIWa7qKWwJ3LWhjVMp2RI5/Ndyo0
cqLhVQ/C6xq4U9moVqrJSli6pvgpGsEUTFxEf7n4fhng00WRbg1NX6D2AjFW/VT74SfBGfwuwXE0
fTo7tY8yV3PcaUxX3bK6jn2TEbINQb48RAbR/kSZ4K7yAt2PQhk2oB2YI5DNfm+bL9FCPV4oI9xx
HIYxlJIMvluJc/9UK40IGoPVUia3za1OI246ws14Su86T/vcGnH3iGr3FJflqZcpT95vszFEDPmI
AEn0PvyOk3ON8bfUNEpXfJoxv4TeP6f9wIbQ5DMlM7gb/WxMseVuILMZjFkAjTfqfZh6j5CtF+70
OYKC3ila2uA2qO1u3cYWh2lTWo1iPONdJstPufQlMigug90gZGOAQ7FyVAq086GfKz3G31U0neru
7JgfU7v4DzODu263McZBGrJpWT0xSCvbu6UEw9vsZDFRWiE9gQO1ZDEq8AsiCwoqb/+FPefN9GgE
+aEOtNfA22Y9HLyl5Vg1uoAUQNc+lkVkV/KX25//L4tRTEUVZRXlPA5w0NJdrtHIaBi86LlGX0Xt
CU+ynbklSd+y/3GupjjgydMyzHRhwcBT1xyWVAlEc3bjZXBvL4kywx3UMUtXs+wRCUhF+xj26rlV
Wn9OUwJGd0k6VOO6HO6URuk0Nt2AQkL/TT6pPxl9RN0jE6DbywXjW353bJ0SZPIUuRa1PvbfN+gg
LFVvWAN8QlCfG4hjLPeFdvy3LeTOrDoWep3LyDkIxUNi3E9DQ7P8sd/443Gy2T7uqIrqKE3Tgje5
HDZ2t9pmcl/VT5Agvb2UfXy7fiXusIamomgFa1lc4eOGMLi5IPyjw3GHNGmGSltLfJAxkd/EmXUW
MTKDzkIqFNl9Q153jH8bJBjXAw8z7NRKYifQuC2f4+lUn9v6h5bc9061loRJYvNewGPjalak973J
ptLi5HmJEcERESjhA/zbQGnSWBvjCKHIONthW9uRKAbqFCNDo3q3/eBld27420twv1lLNfYhmnew
FhmjMuCkA9A1xz6gYW4/g7b5ThwwmLUY59GIxHryc3GMb0zFpgjaAtAQ31sBNAQeqQYhAhL4MeBQ
C0ctFpH1XOOgkBpb14I1/P6PG8iBwpBFQ6FJLAV0AmxDzLXFU07yZFK2gvI6DhmEQhP6jKUtrASC
Q0loz1RZdj+LtvlEHCpo0xxaTYMIK4fMUOlaD0wZYD3Uh+Ri3VnBeM8yJGTLArt5brkgBxTSXKhq
WOFmyo/NF8lVDsm7b6jvfGMJmYQ0R2wjP+6bTlXUiVCSdhVB7OwsLUpbFqmC4v6b+LqT/LRvPsqm
lMpsJy/Cw3CPwel3At7g9uAKgXxuOodqUaCWxUURUV2vScIEHSoNu1ZqQZwsxJ1BHCd+9hdj4Igd
0xbTsZgwLsu7VgPbykCFkQSc8yO/s7yqLQRKMeHuF/dDMB8GP31OQZz3qtTI5hPxAcNqVhF6S3Gb
y72DtJVQvCGgYT/G/3XJyjw09NXUaCFcbXpK3r9wmmJ8ucnBo/9flGMpD+DwIcHXaQYZSK7Ud3oa
CBRhBfX7HDgkwpA1codwIU8CObwjddXY//9PGDBkPOXBtW3x3MDZWlRpHCLyGef7oQPxZvY4Tp81
o7bF3ptIetH9S/aXOT6DMXTmZA4W4BTPbjZxnRXQvbTBMeop991H0e8KJz3kp/C++HDbLfaP0dUw
97QQq9ZKRB2hF5QT76Koxx1YvtGV1v03MxwgjIMZ1RlYW5zBfJO2wbDcR1TjC7WFDNg3sYMRab0q
VShHROGbbH7QupZJD0Xht39bCXPMjRmon2ZC2KATSjO/yLMjI8wrXsNxqSJ7+X/Ox+uSgRRFzecO
8Klqb00lSAs/FyDM+Jw23yFBaf/bgjhc6Kskz6cGuGAYh7V5o5VB1RPp5f0E3WZBHBpkutL0eorX
uHAYPLD9H9RjC1Yz8YVfjIzBKZ/msEEdQ0MYixZvWANNo/JJ9hJvBkk54zXTB5sBXuyFDtUEtQ9J
16/GRQ59PCcY3kUSXTfqU7u2QaRSSknEyvgpUBQe4qpYWN23/Ik8tz1pXi78/Cd/4OfHlgyTZX2N
6obZPdc5OPUuakOADtuJG+Bqcmig6WFnhD3iETUIg9Ivgs5nRMrkfPPudpkipBIsfBaF54pFJ9ww
VSJcO58svxuMg1aWzqwmXp8YvrWMfjVUTtJHX4cc6sKVaasA/DkXzmWhOMOgHm/v7H42YvP3cI7Z
paIWTQqeAErjIh0BFumxt1nLiOUwWl40x7jFWzQSoXxPWN69/DeWOd/sUOqL5hhN1Mtp8SADfJo+
zc/raXFLbzpYFLMsO85/fN+rNb4ppmnWek5npGErDZShde8Y5c96+N7Kp7Wl+EGJb8z3xBhtWYpl
jwe3CZqjPJts0QptM6NQcj8Ht1kT57OVsXRRvCAjj3HXQPWS0/KY4FulnuVSQLK/JFWCnJeqq/De
36+YotTDZGJ1aFB6nIU0Oy5qFqxL59x2il28Mq9mOOBP5aY3jASnUO+fR4yThBqVfdv3uqsFDvZj
aTVraTbZc355EThiBD2qbaESl/gCUdumlsMdLjEde0UwYKwzz5P1ZR2fbm/Xfspgs1/cGTKgFdIM
GQoYE7qJnOTQBIUjHteAcWkzOe3lQNGO7j/crib5bFJoQQUlXgEYzeJYD6ygkbqFE3/F2GP2toGo
kUzc1ITr8cmkWRaL1ah0IKYi+Fr0RYiL45gfbu/kbqS2WRV3lEyjGOpS1Uu3BeV6qNpJBV0vPYjF
yb5tiFoNFxI22hjqQsLO7KK4qvGogAStocINyggXEIIXrGkiC34XzQ9z74RibC+UoCbz3T8B9ddB
4nNHUzes8sqOqjkKtq6fVySxuwrc1ijdBUlPfJ/9cG3zgThkmJMlTZQG+N262b3sQQ7KY4w1LAUS
ucb32x9pP8+zscahRJpGkZQYqG513ugi53L8H3FNf+4+gYUWFe9AxtlSn2+b3f9s0AozLOgoiTyb
zFCEaan1OFp6Kk5uZuif9Lxp/VyrMwJn9939aolzkFkz574tUVxDj3xrw1eOSRl/zPviru2lyL+9
rP2r92qMLXvzPKmLEcpujMcRzKNHzOW/RbXNa5PctPMmvEtSizhi+ylb82qQ85Vyzhd9TjA9Mfr1
kdWmoqMVQL7doaI56oNxbiLO0oBcN6DJ7JOzWJ21ZgR5B6Xh9ZcY7boe7hppElNI8wbxhHCoQUgZ
g5iSDfUwMsXESQYIklqnNjCfV6KKSHkJd7tkSaeLkPHEPjax1/aeHiI0bZ40nfBGYhv5J0RSDHFu
NvDGZXlYzVMjgrKVavbev4p/7SH/hEiFIV5iJq8pZ4doeFhf1QdtSaIEbgOAIh/zSSIThpjQ71Gr
pnQySik954JGAMTuIjZG5N9PEkJJhF+yVrq1/FhYD4lI/P7uh9j8Pnc5iZ2UtYuBRcyybJex4k5p
e0o1iolxH8w3djj4CeM0MyW5QAwBeJXklxii/JBArTP7SFOC7rrxxhqHP4ak1cIswr2UtJ68tlJG
pxna+ACmpNEHC9pM4A/1lTj4SdQojlcDL+K4N51GrQ8m0hi3IZVaEgc881LOjczG1+tstIX5HA/v
xUyk26Qoh+CQR4VSWGqMQNImkSF519pM1qoPCbejNozDmXzADAGUEDWnMPzEfLDCn7d3i/I3nv5f
7jutgmNjZAVKSTqTcXbVxwEPfPkQuVTP8963Aenry4C3hhFhzt1CeWz1CUxEbgpOtrb4rDSJX1ZB
a71mVVtD7A/Z3KsmRiMytYahVsLkbO1HXhKIEiZ/RJTXxANFsLQb+W/tcU5XVmNYiAXSEY2GsbP2
uNzFGCkQH9CxyxoZI/81j86tQc77wCVfViVKNQ44F3PzbQl1wpnqnN3z8K0NzvdMEBfE3QgbYv4m
tC669s2gyE8Ih/jD+8ZCnutJRblQ+tGPTjqmdhad9Tq47eXESnj9CVU3qxgKHsAEY/WnUbTlUfWq
pn/FZb3ZMF53wpAwsC0q8AKxqhxV9pNWs9PZu72W3RBua4W7iUBx3pmKCCuFcl7n1EXEOPbvSitA
4OqstV9UD0ZHCX0yB+afNFuj3LVUFmM2SD3COdAIuCY4UkXdjoyL3En2bL4nVsju6lvGOJiAMHpX
DiwggTYh46f3a4hfOejYg7Z484EK5fYgdrs0DitiC8XPKkJfpQn6gCTq7TQnFkRtHocOloVJmbbA
C1qTI3vWgkLwZd02VD8S3t7eOuo8cbAwI5JTJBH3a659K8v7vAdd2uNEFggoMxwyKJVaF12K/KQl
O7NrnlQv9stD5AlOdGH5+sVXHPlA9XASH4pnSiqyRcj1MEY5IE4SO1xnP1kFonmP+FQ8fcW4yGs2
rsA8SfmeRm4/zt7Q+HX3XVM79/a3IkBJZ6dgc0dptWhNYYJvJfXHrntQ66M0ESk9asc4qAjHXI00
gJGbSKZdV5EvvqpUuDk9OvsTtqvQl2Jd2U27dt5qnBTT0Sn1lP1VqOyBggcElPJ+N9FH0ZQpFlaR
m4exDtaJiBj3P8T197klmHKWaYoGQM2k7mRaqWvIYOCbVoqelrLDwVpWa2qbClhHBrLs/jEZnYIa
NaRMcFiWJSDM6xitUVm91b+k1becnNjYB+frbnFg1szdikkgvHyt2c/uWQphvQ8PS+7Ifu/QfVi7
eVxNvNrjIA1zf12ZKBOOyRsmySv/CN3asAWvcfP7yBlKOw86ilbuL/Hc1SgHcGEtDVE0ImAwJMRz
eWhjvN/LguhoFBDzBAcRqaGzW7HYrJPvLUpUowstheVyjz1GUrNAfoCOtl24CUngThwovsEoAlmH
aITY0jY89S1myCkZZcoAB229rsSGmrNraG3Apaocq2bytSJzisZwuzX0QBn+yZIbL08UW1omu2n6
k94rNviljrdRlvIfvvOo6i1oxM34lFkOtRvdgdBg5QiO/Eb023tkvgLtE0XxRJxCvg0pK0VVr3RQ
3WnKT0H4mGfHLnt7e1nUDnNYUg+zrCHni74GhBRZdalVwgC1Bg5JdIxXovgJA42XtI9y8lxXRLRM
HTKZQxJTX5pJZ5RlaqAbmOJ0lHMVKM/Nt+LYf6kadzpkH27v2u5rd3vIODARMrkD2QUe7aVl9xdW
oSmC/IP1bvaWI83DQ+0hhyJRpeVpV2IPy+lDjWS8ACb+ifhO1JJ4xpOli0VVbrAk5SEfX7T1BEd1
lwHkMcAO/zX1k80O8mx9o1KuLcaCMNwQetL6Q+wmu2pb+/Z32vduRgFnoA8A7Y6/3/ht009jLqDd
d0HHW1EMtkblJP8CC1cTHESpSp3XQ403Rs945qJ7RjsYeRBJM5zsKIKGOfGpLAG1Ki6OKa2iUhTG
KixHT0MfCBEBddTvs/++CcXiVjeEJgXDa1J1d4lSPFkyNRW2H/hfd42DndQIK3PRwBykKN97+R1o
fsEX5JsKMeG0f3CuZjjwWYpKNUtWpWBSD+1JC59JDgjmQn++Ma8mOPApJHU2JhPtP/lFBx9NBmqY
wcU8sB17FIHGbpGCsRT/f3fmUKccS3NcBEt1lIfmvfUGMUV71ECBkzhh5ou+4ZgPCJ4CEI0Ht88R
tY88AA2mHnUFqiNtn95l4zdBku9aMXdvW9ktCW7WZ7G23I3j1XW8TjIjpDkveA6qzngpvPCI/Ncj
6xSajkx5QasJjPgL8P3aVYsDCX2Mm87ScJxWRWvsIbufFXCGxNF9Eko1qiST3ScNCGsy+RzpxWEa
Ym+pMuLMMTe54UYWByN5qreClCGUUucHwThF9VM6HXTzriEp4wmH5bkxcRxUPR/QlLdA6J3tb4g2
OYcp0E6HziI+KQElFgclsqq3tRwpqKaUo1PLvZto1CAM871bO8dBiabMagsBkv8NseMABhPGuwqf
PHx7PeFb5+SwZGrLLNZUMGukx+SQnfpDDmEVFZkkasKLneJbC+IQRQecYMoL7QuGVrhRiRfk/EGA
em9fgEz0IemI3g/qBrM4VMmycknzEbUbJlSD5q3AOIDH5p3qKqfkE+MsiagWpJc3yK0lcngyQsZ0
UlGIZxpXi5ec2cSudc680BUfc1v0of1jh3Z6nt8NB+gP/pNTKjwfTDWpcRUxBvMi691YmgJTVImY
9Pb9pvCjm+WKNsKBFf+jRLf14lto3pn4mtJEbeUubkiQtbUMxZB0ld/Juhnl3ELbZlqEAaaFvaYx
S7uq29AJ08GdVotY2e5VcDXIZ9oFvVr0ocCJzrIPyqA6WXRJG+La3t29jQ0OkaVGsWaxBUQpWmp3
0CY24RSFnxlPty+cXXTa2OFAd1ATpQo7pCCyVbBLo3MGqoOHWgkXqplxVHVFBj/IpCdR+Bkll1X3
Q+nLv62DQ1kps4RW0FQ0taBeUE+DLa3EV98F2c1OcSA7xSgeahIObHpkXIhFkBxZpEE1e1AfhMPY
cUXvbi0DY8usPjTm8JiElIb4/yPtypqkRnrtL3KEnd5fvVZVr3Q30MOLg4HB+77719+TcD+qJjGl
ieZl5oGIUiutPFJqOaI0EdC1YFudbwZCwnH4NCRBqTgRe9bzxImXr2b5UJLVL0onAV6jEVFNNiEf
o8yBbIU1ZWLU7wsIoOjqlNQ6aGGN3rjTSzXAPiwqROJm+gtenz+/mDG3W+wuUEogJrvLjvYr30Jk
edqL+a4+VnjgUFTuxK0Rk+egqtvYaODZlo1+3eWOln4YptS137JID4QR/wNPMXNus9qyAcsoTOqy
M2t/5QX+1/51/XJ+79K7dngCBmj9rMmFAsSc3RLMvYHita6EQR+s6Snuv6eOMItOPa/3o9oL3QRM
QLa+lWweRUyB/toEdah50t3ioy6KOI9KVBE2KLLvJIktjVOMR/DcP+nYTjURAEdqIwCDqqSSWXBq
btv8vKSBbudOYmEHlnbA+LMcPeXDKTdPqYk1WDLF60YpJyBGLmvN0ieQHc2mg53vTlkSec59J67L
2G+iKLL8/d138e4Zx1KLtB4zTLL9yIxXe7jZJITLdThTef3fHORZlIBG2zovW8tLosmt+dwdxzDx
JpQSMR3zX5LR+8HCWZqATdJYxquWIMmTlv8YGkg5P5CDAPvhq/JThpjvXsdBinUT+GomTvohmrG2
tPCi4+DEYIiNvdUrwNdLhZC/udRnqUKIAsJ6DbXlpvGUh9FHcH4ow+rvGYnn28mv/NyTvHxwGnKk
l0ckv2LJWawQsVi5wffvIJ4YT5zxaLpBQ7D3o/GycqlbTRmLmPKuWnnDiwjTqVi8/IMC2XbTW+Ph
v1Uu9lH/rJuAWJ0V9Z1dIerrUEiodD+d43+i7KnR2fE6IhNWKW6tSa1ljYo0AU9of0o3bAnhbDRI
G1+Xsp+WvjBMAbOsUlLHhfNF5atjnMZwk53IGzGI5nafeaesPjtUCwJ1hCJUKVIrxRM+2GrO/ig9
LvrsS/3fSUYsGyN1E2AETNLTNJnARC1cCye/4fMJ7Rc95JZRPhchNVlOKSYAySzNTWkm2NtXZO/7
/pTMX0cQ3pNkpNS1FpPgvdrmLJYBj70/o2Ok8OIW3BCL+5krlnue7VGbBPhffuVGi3lwKe3Stchl
HlmjfB/mYY4WTXoUjLB5cb3uHE+6qjQcOMbBGdS/ky31JWpOcV8XC2V8w9IsVVw/tqGE0Gor/Fh2
3G65Lnx4oDpRqZh9Xc5ihIsVt426GDEGPbvoTlcf1OHWYofrl3ff559FCBepWLchQbck7q76UoJf
d/Sv//5+8xUWtP3vqIQLhM0RQzZKG79Ay+0YWkfpkxR2vB5MzEdRhyXcnDHHRHvTgcA8aV7a5FTU
93oTEMrwP/YXG2bf09K6ZZg6/xsu4pdinjoVBR3EL+9Gfz2pz1FoAxJyt7jRnvOXOVi9zOnAt0R6
qF2Lu5AsmEKVxGpZDYjgW79B/r0KMPEg+amrh9pziJL+E44Ul7a/MW+pRwolWjCRdtbKpEhBRi9n
z2o5OeiIkfTTUn9NpUBenzeFOuVd33+hq2AymRm3WW8VfBBt9jVXcTIv8nSfc45XIZWE3Ef4C2mC
3WhtVhbZihsA1p+T6hXgttafbLfpHDNUMT2KzvLrVsQ/1RUjEt+Yi7QNjdQgGbPET6x3VOwzN/Oj
RXEu7MbaZ73Et2VWxHkqadiom7QT8sQG+xJP/RasRq78VQ1p6iZStRyvq7aLJhcyhaht3JAFwoJr
DHnoa+XkW/QRbb5EuLF7zy9kCK/MoVHselXg+pkcmlaA5byxHl5XgxIhBGi1FM9NwvkJOu2fpbyz
69SpJ2IehjoqAUrKqJa1AhQvHhuemu1ubAgr249pL85JRIwmK1edQcAPD4+h8Bsd9Q+ezbLJBpn9
E9NVUzVUpitig4ycGraWg8DaS/JP2Eigyy9NQaXv+Yf99d6cZQjGFYO/c55TfPhB+lQd0d1/Yke5
9ZIPTALuvrl0j7aQ/2klmFqpsDbtI0iMt2Obo0X0Zk0JsNsH17MIwdTUUc23tcPDkQ8F8qIOjyTo
lQT7bvhCFcHctLJaQRDH0J0ij4kzW9IhYs0xH3Lf0nGGSBBWthVUqsI8SRmJKJqyDsEU1zT6/8dc
p97K6U1svzcYxWTE36HXrEPwUik2iUh6DCaj7BiFnMnIvNNP3CnODkV+uH91z99M8E+lJGd5WiEL
rZr2KTLgoUZq+c/3C3NNHcErLW2xJeYCmi68SJNHBVtHeTYNa6l8PicBSnM5yA5myLey/GAZoTgs
9tMNzLJkEHJiX6wl/AVjb+hjpsAy7cQZfeYyv7+z/fhoeIOvuv8p17Dv+H+KFMviS8+MVqogErOJ
R80v70x3QPcgJoX+AxPovhs+CxMSG1KjJJW5wmAavIrX+qs0fekT7EWm+o12rUXFkm9dt2QEwoJh
YkccM40ZRF5zAiJ67SPIR5zr7oqSINhjsUZS3PFcSVqXTt++bjLVeb0b917oINiCAloPTekQI9XR
fVyfauMGawvdwnitjXdbcbyuzn5j51naLwFSu2HTwoK0hXTYAjPYDtVNeeSWDlqytwQTF6IEI5iH
JpXKuQbCz5+UySk40fGbuqUvZAh+q2PpZkt8EFIZ/E4/TYs3Upsqd235QoTgqPJYyvWS0xpgAYKT
KJljZq8JqHoZWR/bhfILSYK/ipd8WhsNuGQkOTpRWeQb0/pJ76hVPZQcwV9JWlzKKw+SeyXGVKfq
xGDo7HuDuDqkrQmuyezmJGY8cOlWOS2cWllMX8qT9LGQawt+X81cQ1s7v4xLxU/q6pNtM83rF2qM
grjDhoAS5aJPlqkg72On+Y1d5KdkpSaSqCMVYULpcsMqAXjqYN0mRhPYzPQjTaWOlNvzL67rwkQE
sKi22crkAfZuH9YTX7eQBPNfSrj5CNEerD+7wCKxnM2qKRr5qz+zVseaHjQ0H8zjW2J1jekYakAa
A8v4oPHFs39mPWtyvpy9Q1KYnWCWxJntfpoLAfxILwQYeS+tbEFpMypvGmyQVhKnp2aQKBkCRmAH
2thZPTII1mA6ahTE8UmKGuJzcDP95dtfKCLCg16W1jrwR0eEpG+T4SF4Yy3gsMzdaGmJU9u9MxfC
BIxgxVgmvZmgIzWWD2qGwCjKDoQv2jXmCxkCPqyYeayyvmy8qPDS0vvRSJbextZRcRm6hal6y37g
dyFQAILJ0NJx5nOq3RfssP1W3fL0bH5abkwMiSn+reFxvn/lpPg8iUYRaVFGImAE0zR9sFbAYayc
ahRylQ9Z7l0/UkqEAA8FM+UslYDsRvc3SNLBafXRVD9el7EfvJ5PUYSFwUqrqLAQok+BEgyo/m2H
4aY7YJuhB+az5ypU/vpDiQJGxNgPavYlXLBxVx3rJwSSnuQ2vuE0n2O3RGruTaHLhYoCZmyltEoG
HysCH2QqPRX93xFedte1Im6YSCIDwin0fMswh7W+77LnlEq07CffLpQQ8KKdQGuQjfBJ82n0N48v
H83D6tD5LKgD8/FNL7cLcQJiKHkzbgbPLDLp1pwCc6NeoYRxmwJcqFGHrdb8wIraMR3mNsGGbj/e
uDz4leHwnQZ0zYgSKkCG2evjKlUr2uTtV2usHXTqO3pK+EB+La8guykgg90PRjLkcB9Dq74bjPSu
YY23DaVXL4abj9IhjVXXWqgRQMoCBbQYF71PTb7rcrTm21rPQ7Mo/etGvp8pO1uFSBlj6VMl6QUw
noWcNzg+RQFo/Vz2PZNPXVvK5MVRjWjbQN/Jvdbsyq4ZjO8TEO+ggfEWdT5UDiiOtd2nwYVyAkzE
CM/tvkGAlOuNO7WVW2UnkCih7/vb9WMkrNAS4gtTkivDGKGXXMRBg6z5gJxmZr4p4LvQR0CMrI4M
0GsiJ9dX98pyk4JirbcI2KNU4f9+EY41W6VJtQnvsXXvyv6hKo7SHF4/LX5dfr1Ouo35XJSRVHG7
85olYGGP0M7KZkX1pcFsD22l6z5rLWRcSm102iEaXVXCvOZ1yb8xwJ+ixdKvttqRkheI0cDWxesr
Jcgesc3TAb/kf3tk79/hs0DBNTZ2p+hahjHemZ1G60GhNidyfLtylmLJN9O7BVO8iJ776KMGkj20
VBjGUdpOaf56/ey+N4JcEyUaOXYkV02JQHAKltSRhlcJVDa5M96VoQ4it+Sw3HXOcN8e29u2RrDB
vOwd+pW7kFqcvP9w1c6HKtyDNmqVLrXhOVd38hjWO8Sn6iAH4IwK28N1rfevw1mUcB000GSUvcKd
GubltGFyFOljQdFPUkIEz7mCbmRuZNxrzX7WJZxraKfEnaNECH5SlyIj60yIUNoj2Mcs5dagutQp
EYKXnMtJkaUayNFYB2N6l5YBy99d/xq/cVfnzyG4xLkpFLtNUdjLbreA+Qo2Rqgh1uKibSP1KLjd
v7s2AFfTMEwtbuJVhkJJTAMLN2IMFqYKWFRH4qv8Rp+zCOHMMIGXL1ifzed0+IZQkLMc1ke8GTHb
Egfam6pI2lmacHpK1ZdTMeH07MFlncO+YcYFEjewgp94b2DiU0+6fXj6n0RTnMJgFujEph4ps0g9
MeWGRR/b/EOZYmMjbu9127j+tUxxGiPKp0Hr+aquOf+4VF9nlUCC/W+lY+2kojGVoY/z357RUKS5
s2U8OjTDmxu3uTWxmdnCO/FWD2WPHd7UDnUhT0AFayznysK2KS8GgW8pn1ijO/YIFh3KLHgY9Auw
698bpG1T1sTNeiPrrSyV8ZG0kIEzAbfK9tmDlGAoWH6hn/m7OAGfZNhYb41xFsEK7SVDrr5Ygd5Y
66GlX2b2YVPfUnWDuWkKw4p2W6RZXitNlliPZ8GGeZLaio9D3zw1VUId3a7RXcgRvtFkadokFegP
id4b7zjfeR1WN/o7DSv2Nr/wwbdPWOHu4V0IFHG8UsZ44+un5W7Ekt1DinTZVny8fpU46vxiEBdC
BFRCG0PSxyqQ3DI10GRGo5MX9RGNMK6pzY/FkB3lgRGhGT+pazIFq+hh7lHUoRpRj5/H+VDLm4eV
07pMJc725ajfVzAYjInPer1aDbVR0b6mlb2TmKGySI42hbZBtGRRcrjlXMTRbIhbNLPjDPXmYR0+
21hVvMqL00VvGn83zwoJsARaIJuVNhrlpvS9Mb+Y09N1Y9i3uPPvCyY+mlFTJnxoVZdOBXZ2xZ/t
6v11EfvQeqGDYNWmPqX9gG3ZoG0ZfTUYw8iLAoY55//S2UB9GcG6I9Vc5Hz93tPVOyx35BhBbPOS
KW/CoPPBCRadV/2UL7yiu9l3w3Qy2NfEJoxsPxI2DdAcMU2WDZEt1TCzUh9nyNDC9GDe8Pq4fae4
YIJ5UIkkCNt1Exey+L9fWHQ5TG1p8Q3PMzgLx2/jB86IEfuGZz1+2fCK4p1qg6MjHItd9Z9Zdqg8
474lnpUVHiBrZEXYPAA+AXk9JmUw1u9akiKY/8avMHSWIVzbtc/LoedF0aVwzQfj9GPyPr/VCnf2
QJZAJr33rfEsULi+dWHk8bAgGmp75qr1Q5tVYWd5+kiFztTpCfcYq/diK+8w3lXcml82b3zHiW3m
zNHvePzcPuSVYx+p3s1doZasajZT4IbFpe0xJqLUaYPNWLH+eRqXm2nJQObZ6T6BIISg7z1AF8ap
NlEX97zQzBoX2+dTZwzLUP5rC7UH7ohtLOBoQooXZPfbnbX7fjsvhI6LwnK0/WEVWlY8SmYVVov0
blunyomtjnD8lCzh9oHWDLnVgctqM9SeM8zL3drNP2pGjZ9QJyncslGT7M5qMFPG6VSYEZjj+2Uq
HOJ7UeoI98zqLC2VbSD+Gsqri2yMcapPnBOwL4Bg24ocZOzynOAfWqRIt6+PHA7qBSTGHTYMTl6H
y5ZRvaDUGQp3LZakasTAF+bytCe7fjW7Ai35BB7v57IurE9wmlNUdXmzIHU7F2iRUr3U7/7We8d4
UE/JIfdib/nr+kejvpngOE02bMYy4gGkZLKzFLfjOriT/BAvlFfb9TQXmgme0+iGRW4ltNzALiaP
EzFYXvmqPU++4ueBSlXtia8lDpc1ua4tEW95VWbloyIpoR4Nf5dL+xZ+xbNWYp8oxpFURS3w+p6b
e7nzMcZ//fPsBwMXAgSI6DU1bdII2edNcfgemwxVuEpHtxxPjFGv0/2Y7UKagBNZ/L9Wbh3faPMU
p3V51CYHqr8epOC6bty0fnHLF8IEuJiGelm0jTdhzS2GnXxNfZzyF3m6aab35Uy96gj7E2fHFGWu
kJBDHTo7NkfmoiElkNzlxOOq6T016MKv6TXVBKwwbWtWygqAhFF4P9cUZ7LvE/txVL7OrHOvHyNl
6QJkJBU4F1oVx1iWIciNG+WlIudEeEb7V31U09IV8LGrpiBDW+JM1voIs/dawK2Qg7pieMoJfEnk
qtp9hc7CBEjKErWyq6pvvBy86lb8oYvvZIW4V5QMAY2SzS6VPEVoEamlazenRZqdkuoy5AZ85dTE
OpzZ6uWPov2yKLfLJAWlPb2//vH34Rt0pBgYV3RT5FNvdSublgptVhZ6eNbuYWFBVx3bhghU9jU5
ixHsGRs381yzcXlyhjxBP78oa/QmJD2LEEws6ZH7LwwE6ZjnZOWtXT5dP6nfYNtZgGBWiHfqGg8N
dN35U+rwNszc7XxEQTESzTGZaN63sLM4wcIs/eeg5fLQtH7VP9kTYcT7Q4/WTxkipctqpVsim4gW
lIepdkC85asHy6tMcGWP6AvJHMxZVqSXIIxBF8pf/WDLdcUAOFrzWG6PBSP8wj54nrUSXB4YMUYd
CWaUv7bKk5ejakhOnr4flftIJeb3ieujC/5uKuaysGY+nTogQHBaOXbAQqAMfyhG8HRJW62TDeP2
JLCl95jF6u9HsHZKMXGHCJsTx/mYXiYNU5A2avL1NsNuvWm0j8zenOtXiTo1AQ3QWIr58gVitMFE
f3nqLOP7rHyeqZiRMjQBEpZhKIxNBpvIKB/t5mNUvl7Xg/p9ARF0LJkqRu45F/Vr3QRN/aZ2o4v7
KWCAij0nhiHzrFSNtx2MK6MagCgIEHvLG7kv+kICBKTfrE+lAZpi3qlleabhAdpAwo7d1wVJUkKc
nNhAKkvtGpWcG1ZVExBJPUkt8RAiTEwkeMlaJZuqDC3zJbaFj4sbt7PTyAcrIRqciBtjCABQj3k2
KBameU0tdmr1ycrfWxlx+ykZwu3vwefCchNmlm8Hbfbj7dH8w4svlrHktpOrdUMCvOsaPpMB8j5n
tIhs064e9neuE1XXlO9v14vMiBTJeaEM6Lxh42e9ex6M12wlAGz//XshQzgrlnTNXPYozXcBKHc6
0GDz9Ce2aPyovcTkFkpKKf7vF0ot2TAyLUZRyYj1R4CA2nZuV5fhdaQh9RIgc8F+rdUooFfzmr2k
h/4uvxucOdBeNx+1QDIBuR/sXJyjAJ193GQqy3he96R+iQ89Vl8CEFZs5+tcyYve8gS5kCYA6WZi
uCtr0U/OOulk1quL8ZpvWL/qEadIfSwBT20JS8lbvpshU93o+zPEfIoO0SPg7q64L48GNmwaMqEc
/9FfovizcmImIWnSZOo4R5tWGZ90tXsf1+2dFX1WLOvQNcP70swOWTwRoKHwM7smVoiydGXqNn3G
Fxy8Dnvt+NbhHKyf7V0aTq70Dj24Ad/JOtxRb9dd6L3QVwi/Fm3s1ZUhIzRiGcLWtOiQ0O7sbHEq
bSWOdr+t+UKWAL9FpbOtQBcrCMDhu0xUWpubOPa3cPFVFFoLsDyeqE4jSj8BYsxKY9uKrievB99e
NScOw7qcFvxeFZWW5L907RMK2NKr5TxWBj6hpr+O0pPV/xkgMwFUVjuLo6bH6Y1Z5Axfs87wurd1
nl98IgFJsorZcTQh7ZmhA/hBxoLF6iFBTQipE2wi/E9jyhR6MQFPIrj/Jea9YNXt6ktO4W2HNEw+
8wxo5TLqYciN7NpnElAliiJ5tPB+9iwDOVcwrqGGkmRu/2o4kBhE91QLKwFjYsNiL+dxny2oebH+
idWuDgyhiMmomyWy0zR2iamECUpNQfsBEzh+Co5WPjCwpg6fP11vyOQhAZRi22IqrTEz+EDOfDKf
URLnH245lNgoF4EddvAVNzt0Ia/aZCdqzoNysGK/ix2tXSvbyLgNng1lkV62/bpAl3qxOSBIg90s
RIhKfUUBR+pKGrqa4XYnanungeV0aKV/Jmt+Tzg9jrdXzFMVUETG9MoyGsArG+tP+CLz4WbMHPlh
DZgnH6bMvy6PUksAFSljKXjR0cg7TFkwl3PIIu02W03iDUm4N1WAla5PI0kz0LuYzK079TdJ9BCt
TTiap0R9qt+0l83WZBu7rzDPKPao12uNLbsJZwto1Vs9s70iXT8ssUEFKPvf6iyH//tlNMkMZVIz
hHnDK6dBz085RsxBaRO0DxJZ9foNTJ6lCd5TH+1cW1eEQ8oDX4zTh91NH2wu+BacNKBivH1ndhYm
mDvG4FgjGcBkFaMgGd6zFTVItc8if/GVBEtXo0FtJT6b1gVT8CPoUbw+tLztHi8AAIiPRb6lQ5XA
KM0Eix+1RsnjFmKTaj4u6vKuaynWqH1oPB+eYO3LpJhDij2bqGT/k6bvq+5OkhRH0/5ptsHNjEBN
iXIH/8FfQeMsUPCgcVlhhB78Ud7MWe9ZxtSwbwrJGeX5Jc3N/rh1jOrC+o3POQsVHKkaxabaRcBg
WXfiCuNPw2MfSu7glJ0X2QgWlDt6xQp1C0SSBaYPowxSNLQP147+0HxnxszdXHUXPK3o7lfCWsSl
AyvT0FfZ4sForh+j5kWLvOv4+xtP9vMUxYUCkRqbksHw6YYvfJGoCg9qu/Lz6PGeBzCoUvL2Af8s
T0AROGy9tDK0G1mLr4XWab1vQeouuSky5Z4JYg7P+Bh71CoUSio/5gukXFNlVldOTGzIqPxJbZCy
xO1S0yVOk7gItoApaatZkmHzqn0QharX3veu/neCeKQPJr9/Gd6lUC0N6o/X5VLqCZhiylExRDL6
fJmEBeR2WGhYYGkXwXUpBKyIzex9seWpLcMBaCEf5C3DPrBD7UCRe1PKCGBS2SprWk7tNFifR+sW
N8CRqc4H6loJ2FFpS21bnA8urWLHWB81itifQCddbFsvi3Yycm7n3SvGPrqXBM1tpWv6VoehVusL
89ZDTTnN/fTsT5eGaft/m3mdzFWVWlDLulv93unfo/fM4ywwRpAjfuuwpOFNEw4XIoUYJFLZmLZs
QheO6ZXaY0NOHFz/VLosAIaaVzlodJAQmRSHhWvnbB7OMrCOFtjmPmdPPOWsE8E2gYrYP/XvgzQr
O6033gvWvWKnkfIq+1hUHWi4XzB5PuVAPWeuG73+S7f5WHeF2kDLPh/egQb8Y13PDjpKiCt8HZ/A
oftvveBJlMycOTWb+Z7JB1taXCMCBbL2uV6erqMF9d34n3IBuWomr1gxiCBkUFF7+lAPr3/2+wJM
NNqGmckJozW5zNySSa5Zxd5bRJg6s2VsOLbEpRnYpMLGJkfGI5rvJvYuHQgz2//oP39fLKhW2Zh2
2YJ3ggk66D5U9de2C6+rQIkQEKHQrQgMLZgOQnO8k3afNPPYqIRRcaP5Nfo7qyFAwIp+P6mS8DSt
1Mpt1tsC1Dlj8zB3EuFeKUECFODWYOd5jO/B5BdJ+xBVlTOOr2VNlAWoMxMu/7CYkr7OCPHwWbI5
sKIgSw/XP8tvwsjzmfG/4eJ2TLk1oF8DMtDX931qGi0uybfue5cp3SFMaSRc+7afJE0aMeJZb3em
5LXlX4ZEtKrvI8tZIeG6W4xNm2Hi2xTmFipYf4X0sX2XrBLmjohrSWkj3Py6tiutLYEscf0hku6T
+otcEIW6PUvD+gjbgE0ZaDwWtGmYbef1gIJgLvWHSt9eBlNVHLspviB/R6jDzUm8PpeyBHVKDXNO
2MSKDjsDKyzW93YyERJ22/ouRQjhzrplEqiKkSiwn5ujfLeADj5PHe7JUk+lun93neeFNLGEobFG
KVY+YclJGfWPSaDf24uTHlevwmI2+6tM9aTt3qZLiQLKRVtbRlaMI0yOiOs5Bf1wwKjbHNin0hs/
UnHWngFeihMAr43itU0lvDzn4jRGX9TF0d80z3IpQ8C6DFPmXTSDuYGz+M73201zMBzFNYLurnCp
IG4vsr8Uxk30Ao0wrGBLxcLJn8ejye4BFU4FbhkFLEQjQ8fi7DfJhzcg4KVMAQFlVko9qq9oJSgc
9oPoCnn+csRDuvAl8gVI3GixetEkmM9tVZ4r64bjjIR7tJWOCfr7LSXNkZIloIeGFH/ZMMjiJETd
MfdVGw2u4CFCUjx1lS5Qv6nuEFKlNMosBSBpEiOvUhMm08rMi+X8bkWDZrF2VK2Qm/cVwBLJFxYN
9cc4Ajgqo8MTILWbu8qn3uMZELr/izhMsXyRaFgqhDUMoDNMMESYNH5W1cGg1PdVlTuETXKcuKKZ
WMZY5i5S9AmaNawfXXxH11DSU6LPrsmSkO9/qNPVXUv5Q1ZJ4NSLiTwaBWRiUSMrqrzXFFwKbO7F
o4Nz3/TYVu3lj5gv9NaYUpj4lGIdA+vh9QwJGSTuTv2H9NCG3cH+tAayhxWaHsWETtinKqAMiMIH
qeKps2bpnHQ5rJiHVyzK13FgvPYNBVzJ0dkp6XzEAHtH+UwDVjzfD42rYf82byuf31ETdJRa3IAv
wDNuNnVJS7i7dsQOwn4J5XS8t62VUoz6VgKqFFKBggO/3t9pAd30NB2s59njpCOVa79cvwr8W1w7
RQFL0lHO20yeQaZiHzXsLt/IKIFSR4hJlqa02rrFd+pqgKMeKAfJjY/FZxX60D0jhD6a/O+PBM7z
aZkzGPpmG18USf1Sxal//cgIOxAHKXO2RelWQCFWHIYGPCbxuwzlwD8Twk/1wthSLPDbdAztIE/w
nA3uYj4rjIjkKT2EyEPvTFBwtPBepXlT1R+xBqIsj9e12E1UXTh/jX+uCzXMfl1qc+NdEWjou1cL
/CdxMXLyqHmcu6dAlqUOCpKKhbICrvqFWKvCKiZ55C+7vgojNoZGSiW4iVBKE9BgZBXqgdz31w2i
+SZopdbpWRih3zcd/SR6VCrC7iilBFzYwMGqjgWCt1ox0bOsftIt6kVM+SVNgAM1x3YnLUN6iq+x
4rU/yV+e5iA5ZP54oI6QUkhAhkgzR6tPcYTj+rBh8oOqcRMGLqZdVCDpnLf8cRc9Dlkga196ipmP
UEFsWu8KO5d0EyqwNnfmOYz/NAjTBSBoWKqqEafK6bwFtC+pn/+DhT2+FJZB5VJj07/5/pomK7Iq
m7q4sacoV9uuyhjRc9Ac7SA+NYfSdgwU2ThDRUXtaiblCbdoBlVOVmRoC0jm56z1Igld3+Zdp911
OfK96GMZjulQYEHRSzO9ENi0/+3Ougr3Ke1arR1WJNG1MHusjqBV9LJn/X4O0kfOGpp9Gg/XJfIf
/NXXngUKl6sZRzYbPMKtksppY1fD68RAKVF9Ghb3uqjd1fCGfJYl3K1kUMGnnaLct/KZuxiNK/Hm
fr/QrvI08QaW/Di4XRh71K2mvqlYOdWtMllU3j82u+u377zkh8XVTzLKEtKb5mEu9BTrplszSbPe
wIC2KPfyLA00e/LqjGpf+U2u4+d5iuVTtR2WtbUgR6qcCXejQQdx6bIX9vBjZvItbEiXegnOueji
pkky5HMbRXJrbFax+8e6M0FKfSurRBKMVI7flAt32ap4MesNhNWRX2GjQI1e/+Sj+ilNnR97UKS3
jO1eqic46Fw1c2ZGKGRanzi3Hh7MszMg8WE5VupkJ+2JuA77j4Xz5xNwZsoTdCAt4MJhYf/BDNrQ
dtmzGs4eZs8C674mXDVx08UKasamMTFSHGg7MvBZ3cyy4Yxq4khNYEtfCN24B7gCK+K+dmvGkjW9
BWZPgexuXo8CpH1vunwVb/xM2SV5uwVg6bWadS2vlWSxz06YHA4Kxe2/DKuDfWWAE5OA6esojVjy
37bZs8K0Robyjx33D/rcH61Rd66fICVCyCrm0Zha8gqsjOviUR/BUChTDQOUCMGLx203bnqB0klt
9djIjcz5NgfXtdiPdkxL5WxMui0OncV5ksQbZysYMd+a6aXT6k+1/e66kH09zkL4v18gRVypZh91
eC4q60ctu7cYcVEpJQRcsKy4ZHMFWzazTzOQYX6eM+KcKBUEKFDR2lAbnFNOm0aXKd/ShHhXUQKE
uAJxlc0yBQL6/u9Ye1Ko7NX3TNivF/78EYQ4oovzGITQGDnVneRluY3vmyPW1QfLjXGSHKTFfby1
PlnH4YRWlKN+QpcAc0D3f+iPGYI4E7toKbZeSmUBFLDkpx2VGbZXa9kpXUC8zqjtLb9xUj+1FkfS
rDWLDIUvalefV/cH8ZPUO1/WgONOdkduRt53GWd5Aiqk26JOMe9MxNOVTwyVofZ1OGGc4FQH4Bo5
ULl5wvTF2TQ2YDdTneApYaP3Qau/We1hKKl2FW7cV0xHHEwbxrZJVQMFwsmEc89Z5axldoeaykNv
vi2FcT5AASsSPW0HNsNTNMOpak52fV9Xx+twRKkjwEWClraxUxGV6UN7zFI9mNt/UAMLSlUhMrbU
1xFQQzcXBbtW0P6ygdBkYv7IvkZlcF0b4haJy03Mtm0qNUbiD3uEHmy2HOPurz+TICBHbyx219Ug
XDA2hLEVpkff9iA+f3QBCWSsfU+GDAZWbIqX9pW3GeufHZMpRATLMhSYgcHFrEDclHyZqZVehFGZ
wsVHRXOdjALdGp00BnntV4oeSBu94HKXJc2Qf56VKQQFSLYUrTYBx2cXBe6wOPKCJhiSgwKPi8HJ
wCQyAcMNhsc3ivmH6o4qcFKgKlIc5hJOs26QItFyJznKLnPXu+mmiVDxdLN73ryGeZI/skFTgAWW
JqVZN3DxFrq9i+5vjEpdF/CbEPV8rgIqaMPSrCzDOxvEbHwH7HSIw//v9C4D88gIaCDlCdgQ2Uuh
FZyXbQj462nBIi7Dif6fAIJytQQQiZwp6G7NNkUH5E3WIVmwPfQ16r9dP8D918v5/ASUMBcNg/gG
gNus03CzF68Yg81snGKLj+lben0uL4EAGP0YNzKbcHiS9iQPDxKbnBRlgf6NJbCfWom0KXI5g2kN
z2pvdDfMrlZBHhaZq4KMHFtx/qJYiAgsF0dDDGzrsIwBZ7hoqTMsD/XbqhBndQTwqMqkLHQTL+i1
ftTQT60j95wR0T5ha+KuArXv6q3m3GRD+25Q32/sJe2fr9saJUJAg8HoxpXVeN5NrfIRi16DxLDv
6tkmYvL9zhhFYSazTUtTRUatrBp7peLk7NkxPXTPifcleo4wsiYf3uQ+LiQJH6bW21kaJrgPI03C
HiwwZoLKmqcsZETMf+mXYO5C0v+R9iXLdeNMs0/ECI4gueVwJo22JFv2huG225znmU//J+Tv9mHD
NOuGeuONI1QHYCFRqCGTR7Drx1i9gLYYDVKuCklmDBgeU3c8lOcEc3g0Gd42yq2sCV9KNhToyjY4
qJxPnadQLOk8uIOPDIoXJG42uvuesV07WhkUYLyyujCO+LBJrB/Ce3D3O/WxQ0zs2C/2V565kZ2Q
nDnfvhFXVgUwH4I6lxYF1b0287h87hszmulIf6dnPigUuMbz/jo3kWJlUHguqoo+FhkntFWXlw5Z
75BSuN6OM1YWBDyf41aWMy58AzbWQ+/rP/lYV3qvY4Qy/Vq6+vPkKm752D+wh/aMxPflXQ0rqx8g
YLw1oA2/KHBnqUV+TlPpmC71XRGQSVriQIgtJAyTk2MlwY58rFSHl5rTYx36vC2+QltFNzr7n45y
FrGPRJGYIaEIaLj5J06TxE9gC91XLorDGyuoyW/SnoAtBpvRLRYhXDNRPK3f8vnp0fja+YOvgdfC
yUmlM8I7xcaRTI8bpefMGbZ5NotTrXn7W7gZbF9dQ+wVgahukBgdZk2KBb0i6WOX3xjyXU9x8lBm
BCzpWG+laoDruI8/Q9NiQJRRLU5WUHltartE9GBNHlQjtqv2OzQ4cKKRw/xF+nsCJbDqFF/jAzXx
RK1MgI+WZVaPOA0rG3JHAsvUfMeSrwPFUE3BvyaACOQSRq0L0VgxB35wRPnjUJ3sb8oH+zjdzycy
+0IdZQEy4rKJCqnALQqiHt43PaBl0NUm/w2qPOk8k203/Nm4c5uKnSOKFBf9NKBVoZgnZ+YixMtl
QiQvncPpoOSYTJW/zpQircLXsWdVeGzaCZumLMIdzts/2d1yGAanAD+r5WlfeTlkcBf0gpZn3nFH
VUU2Y6/r2dMFNCnTRlLCEp/USs6Rdai6W6M/7x9vym10IUbRtEkyJl43Q3iKQbnyKHde6+mvBVq0
0OY2f/yP9vgBXcVEZqIrOH4cr55GX/WXk+mzB04zzvGYStlReCzyJEK2qzeHAeNDy0P6jWu45kf2
vBzBwANdvuqOOuvkborwkqejWQfwFlxwZ+M0nb63ng118/eyH7OVdwjAYoC8ouzMuPSSNnUjA8ew
vrXj2t//YJT/C7DSR7nUJTUGldR8+dFL1mmqMErMjA91bXtxN35P2XSrWjrV28r9bu/cCfhSxpMd
xFzQOPymXuJTfGHn4pQ5qJG70937xntXmym2oiyRsRSTjAS5Vf8dxh/tkVgPcZTFPhQlgh7aUsa1
NzMLvauvEsZNpJE4XMTlJraiLONYGwNXtbGQCJBl2bcHauSDOlFiFSsOQklectjoDvGnX/mwynS6
S+/xGK79LFPJm81kx9XNDQEw5CmSp0zFkcrO0y0ntZsv4anHQ0M7hr7tdj/1Q3YJyWt7k5Vg7RFC
RDLFVh/KkGRwS38G6xTACmRMkF/9rBztD4uf+CNIYig+k+1gQTdlyzZUlVmC1yfLElv6yHMgvQ4J
7Y+g2j+nqODGxHP77Tn9+/H6x5DYA5LIchuYEQJjTM8vh/q+eog/yW53ro/sEV3OzwlEI/vv9rH6
pB+aY+Yuj/uw8gc/uv4A4V4d80YpK/5alY8l/KiFTAimOjHuDlYtDKe8K92jXM0JVynmSCssGRuL
4Nyt0T9uUt1/2yf8akG4SNtJtSZlxmWdyI9Le2/N9x3JZUvZEM5CHzA1lRmCrv5ize6ESYYequS6
F1nu/MCJMjBJ+oP5+5+KMsr/f3Vjt3GbzKzFm2auPkXyt9g6lRQd4zZwXfdOuDYR2YXRGMIZAnSD
yocuIgYJiWMltns05qyHMg86ggIZ5+UUlaGfx35LtdNSdoTLssosaGHp3E7VOf3iqlnodlhSftr/
JOTpEXACrSpzC84b1NWeBpAbKCCL4Dnt7J43bccHKo7adwH0L/zbBZgZGoYdjjBXG05VOQuibSkj
FkUZERDBrLW+CLhSFas7J45CJ0WdFY9ph9g7yo4ABUurW9nCcIPpkCK/cFrzM0QUPfmJPaW3E9Jl
NFkJZVLAhkY3+jYAo79X5LJjmHdtWzuZSbXJUFYEdMjzHI0TFazEpZ9FD0PrZAERYWxfxv/voJri
dLxp17Zi84ncQLccc5qcQL5TItvBiKY/UKeW8HJTHJI30Fs7pS0iXONh8hjnbXjJQStTfQqRv5lP
+WfCM/iX//OliCaif7t5phh2ahWA8On7r0EIaNo5zU/OdkcnMvexAjf+v42hH6OTlxpbOYyfFzRI
aJajMXSCEL2DlFMISDFAYTPRDEgpVughiDvbN8f81sQczv7eEWZEzZ6pL1vFkHg6gA1exzTHxFM1
bylluf2LwnyrIqzuogJqxknfA2AzK3W6tHUmKgL7wxPuHxd/+/+VCakK87Ez8F3UOz4z2B/TY5ug
oXvxuY7nO/MoV3MCNJTQcVKGHvm1MF+SwsnH0jhjKGO8DWI5/RZOTT2jz7qN0asbLPorA3da4Xam
nmvOBD3Th3LqDSI4JLdAABIbCe924Emy+cgl3IoDVNWm3Gnemtoxg/eukuk/wZn5VmhYbfkcjGGQ
oEfJq4bioz7lZz2YC8dCv/m+k1KA8hbzrww106L3nYpXnn6057caCWSzHnV04r2p0dikajlpUYAU
NQ1Hu+FZueBFP/5KN0afgwND327mzzfvkTiGpun/3g/mG7vsaoFxOE86piKRYLdl17Jfu2zxrZbA
SQ4ZOzD5ljJbGWmm1GgnCbT2Wh1/Vs1aca1BvliLfIyk/tz0WuzEIWhqB/24//0IkBHn2eUorXVp
RNeuZHWOlXt51LotxQLAcXdndWIhcpx6e2j51FUZ3rH43so6V2v9pUVtZpncIfh7f03UYXsrDq12
s9cqJbBNNOTwiZ74pJz0s3LsIePQIBChThq1OAFtBiku534AuE0Msgcgvu+lH+V0YySPLdqmWqqV
8w9V3X/8URWQpJ6XvGp5QMw4xyoXkEEBJvS5oDgtY0S5B///1U52AfofzAl0FGN4p4YnZTnHOhGj
brJJrQ6YOL2uM1DRWHqEe+7VOjI3O0wn5umO/QFMvMjyBfdUSYlalAAgYG+IrbFGG0GJDnxbuuBu
cLqMeB8R16pIvDta+jLYFrIBXYzBlyx17DQiAgQKCcVh9Swaxq7AOD7aQwOIH39nLghATzFkBI6z
B/6LA+Xr1LcSq40Sy8agXpD87S/s2KHICLaqDgrZ9XflMp9ny5E8qvue2Eix3lijtwGRPvxd7m7j
+V4y/X20oP6+8Hap7NIyq9DKvF6d3OwtKPD2LVDfSSwotj26+SU+dTW9jj6fDhpQ42hwZDmHPM2I
Q1wmv9UXTaVPugpusUBfxFkW7VPS9E5r1J6s98ehVm8jnZ3y4j3iy6uDLNLrQjahivMCX6rp/KD8
MH2N/1sywNSEpEYZ6DarElT14/huLA9p4PgJNfLOT//OZSXS6SZNEki1gshJB6tU2rhd8pqEt7X0
rdGe9v2C8jzhuVKFMlPMCDdHKbtt8TKE1Bw68R7ShIdKVYRJo/KGLDt5kYMfXfmINrNQ/7q/DAJO
xSJiwxt/KhOZJhZdyjZw1fAmsqgJO2KvxAF0BEchlL3h06V8nopHRsVBf+i8+edaFQuDS8dY1ln4
7M1r+HHx9MkJ/fhFu+t8ze2fGxfhUUwW04gPJFYKQYgxMUjBY2ZKYecOpM2s/jgr0pMWBIf9j0RZ
4vu7usiXYa77KEPGERz0Lmsfs+Chs7Jj/n3fDOUL/P9XZkpFmmITnS8grnueoLY5K+gAqKj6BRFy
iXPoWcaZYKSU64/l98lRPk6YTuSKtrZroI4QnPuDedR81E6IWIXyQiFy0DJVUlUrr70uubU7DCha
n/b3jzIgQMJgYUCZ8ce4It2N+vcyJlIX1FUk0v7F3WBFFoMBKT3MEejZfvXuFrPTz4df9BTUBU4A
qlgHZKo+VF2Ht02sfJELG11zP+1Gc6Q+cxg5KEQt8LeqYDcw09Bx13YH3rIX+9K97bIny/nVySYT
2bvtc2UpOiScmSIbgke0RdfooY7hsCTCgNhymyPBOls/MonwvO2DdbUjOEYAClxbDQCyS3A3SqdQ
ftSpvAllQrgtmrpcqqBDPSefTkO3OFF0YsXk7Dv4H95m/yxEHGnK87QrEUQWmNxEGsSLL4E3PhpH
2VNPxuN75CGYcjUm5L9HNNdmER9rMDL1nOq1U6stogZq6mf71F7NCCFkmwMYxhCPaFv/HkcvKcW5
T26a8MZsRkUa4wGfRjp1rw1ag6BPKrv9QZkdNEOfdGpBhCsw4bbQjBxzmzwGKvBKaqe7pdF8MyGw
bjtMve6aeFdEeQo5P+waz+JoaFuMz9IRXnDe9zjq4/ATvLqSAow+dnEKH7CWB7V5aEoCAai/LyDA
AHZQa5ogGDYqAcZzlJMV2//10AinvwYJitrNCOTGS/qRI3bqQp/ulcttFmTq8A8ZhuuHEYAAyQWm
S2Ai8yTU5zH1P50wHGPcJd94MZQ8PISviaNNiorZKTNADGTZEEiq7mtLdwdqfnT7DvpnSeJ8ExfY
i5QQ4U8RWU6jn/JFOrH8i8ncKbeO+w5HLUhAg1CtLC2UsaBheML8u27d5QP18qdsCIBgQALXMlI8
HRLzZWKYgjilVuI37HGw/1bV2W1ldyouk/5hKJ+r6CJLtyo1h7jp96piWGissG1dVIHGyK9iFwkw
qWie9fGzrhE33lt947eH2MqAcHCj3hynJnzLLCeP3AuHi320buhJ3m14XVkSj7CBBpGqwPFqvLB+
62C1zvJ5PBTfFp8WZSbNCae5DcYqn/j4T3HLueZxvHzzGDh8hmF0qJTNpqes1iYc5j6Rqqnixap5
mY9q1n4IyvFBofVaCHcQM0NdoklpwMm76gh9bX72/Es+M3chHTS24P5tLu9MT14XJ+aGZkvLw3me
0YISDH4cpoexHNwQrF77J5p72o4nisyFdjwE9mxjaDGKpktayd48G578XErsdd8QtYnCsVaVSDKg
Q4NAIu9b18zACqmEOM77VrZj5NW28Z+xuhIbdUDKs8XNC/aMSzE4+UdOoKGfwdTtL2ixIHXIqQ3k
TroyWMqQd5K4x0f691r63NuTH3+PAgIxNkF+tSwBMDJIK6XGaCOvOy/OrJ8aVXU6djdA/zyKPu/v
IfWlBMjoc22W1RY9vtNSu2kxuHjf7FugViOgxJDbVV3wukI+1LljyYGrZEviDkbtlFXslRp1R5Ju
IUBFHi5BgGELZCP80Z+81lFuOrApm5AQRCL+juofI5BJzBv1XVik5QJksiP0PjzWLdKTRIso8ZXE
rFEqW3KsY57Pq9OnavoISfT9b0RtmZg1SlhkFLOC4fL+En/jLXfdCXjXexBoc+Qb26OYyKkFCQBh
potRpjkC86T6kgcXXSIWxJ1qB+lE7sIy1DFYEQHpilLygwgsN3Z6VrXOifQ78NDoUKgmdpDyAgEa
bGNsNL0HNNiQwLhI36M3kbsO59fnLeX5wfY+Ue132xHuFSnEBNJcdbXVMLjeUEa3nVkcqqY7RGb+
Uqc1Ui/dkxwXx1iev84zIrg+pLaZ/AECfOhLY9chfzTMl+pcXoLz9/y2PnO5D0Yky6j9FWBESTpW
GBX2N05PkXaKJB8Uw8Q33PZKSLIwy9RM0xa8si4g4DcoaLho/fpT9Zj6yw076+CakiChI53NL+QM
/zY4Xi3yX7S6UHRDbayScwvpxzlzUuYM5+UmBXWA+swc48J5Y9tbVC3/oli8trfzalhw1z6sQyNW
gShtj+mc7LGxcnd81+SWejUiXGQym3sbGowglCgeOlRBGbrq5I9d/y50vJoRnDCLtdIojAbJ2upe
1z5OVM6KcgvB9SIpisEEAfJOsIgcxzZ87IqcqLJu49V1CcKVhTdI1afo2fGy5DZMb2zIsdjDzyyG
3mj7GPc//5OjW2LTpmLb8jKpMDdCAtrjusnJwfa1Bq3CMjSIhhf6Nb7v6ZYspLBCVQ/QZo3zq7Xo
E9UeEzUECV/HbqTxuL+6/c9lycK7NV3MYVEVjKUs7Gx2t3gh7//9zaOjQcvZsjDgC+GZf59Z0Aar
oHGXdNeY7xUDcYWNnoWKSjBuruJqRXyHpM0cBJEZ6O6oHmU5dLSA7Hblx++3S3JlQvgkS9ZnRpGz
4k0Don+ZTtZtcnDiY/t9ci2HT3nh0TrnxE25vX2GpuomBhksseHaziXTZgui2zT+HGs3VfW9pQR1
Nk+TdjUhHFjdkllq8eo++kYdZg6O1L3E0bds/himL+37KBg1ywQVBrMVlQlYOuSlEUYpcudlP9xY
oXXTBXXhaMacuEveu2ZTH0p5dsxe+auYRr/HRJRipk9LRimobvvM9YcIeKtISlGD1BzB/Hywk2cp
JSYzNs+wrio2M3XVZmL9X9JrXVHbBn2p2S2S0OjGS9VPqXVO8MjbP2PbuQXdYJpq4jaWRbjIskIO
87DDUjJ3uOU1sco3TESkfJQocKnZw7ef/ttZWNkTQCNu+rwwGaTgjAfloKPo8qvhKv9pvBYIBNTL
L0Uz4DJDO7h5LJ8ZNFUrdz6kj6qXeoM/fMu92KOk1TZPy+p3CSGJosQ1emN69D/G5WFIR6eY7RMq
HN7+fm96zsoM//9VHGLVc5rhsKK2Vd0v8nMQEH2j238fmuEWwz8aEzAzZ9aSgmen9HLJPjWTdROT
Ej3bO/WPCTH/2neyqmoVgjdTbnU3z5vUNWu5vTH6mgr2t8/B1ZQAnIotdWMXAJvLXodKvDrybFH1
GjDte5WEhgO3plLn1OpE/5zyLhnDCYx2Jjs1MqqPWnuxs5Dwg80rwUDIpjOm6wiC/+0HctjEbc1A
laZJBzaeFxljleZjphNAsv3eXNkREHrOMq3H4DvcGoqmvOYd+k3lNxgqPvADrkMHTSbunW1IWdkU
fDCCvZSpCBO1p+zMB36HU/Rzche/PNBSNtQKxaxAMgRD2MjIpowXPjDApQmZ1x4avz53x+xovyco
uS5OzBBIASYvTF7pyuzBT23bq+buo1kur/s4sT36uLIj+GGaZ1k4d8avmKHwsie7u7dB6wIymcoZ
z7knSc7YulHt5NTtRvim2GQyFSoocyB77hXhUQ5jR5r+UgpvhDzi/ho3j9pqiQIWgtNCV4sCvaLa
cDOqXxQdBDmMOACbCLKywX/DCm+bTInChF834VD6tvTQmJVn6AhUINeK2GF/QdvdjitrQlwAJkzF
Tnt4fodoX/EUkHU41rn2OBHP7JWH8RT/tW9yE+8x+KUD7C1Mmwnryw0NPUEy8i+D8ljJd8N7pDjZ
6u8LK8I4TlVXNSK8Zrm39Mckv1RUP+W2G0CthTEFcb5IrzcgoVOVIZagcwbv9KGeCje0qR7eP3yb
qxnB26JFZiGT4G39ZTmovnKaTEd/NlKn9wLE4MF9lHgT0T2zeZKYCo0LqATYlggWTV/NmsyDiqR5
bYLjkP8ow29sJnyAsiJARZzVI6tzvfDksXe0+GA3JmjznVF+2fe1zQ+1Wo0QIqVdFfYx78sJOstr
1P4wh+1z3M/nfTPUcsQPNaSpaeUt5ifK6jNbcjdV+g9xGx0ykgxpEx2YzSzd0DRmiDyBNtLl+rLg
+1hwvWG+naavkAsZ2I0mEYvavqZWpoSL2DSKKK1SPBmsl6p0ohy8RJlXQl68CXy7cTQwSlGNDNsb
eV2dcA93PF4aQPTmanJ6DHr5OEbFYZaV+0APD/vfbPu6ui5PJA5s7MmWB1DheeHssOMMduXa1b/k
l/yIKRGQPOGM8f7ykUrsbeLfyq4QIRpIclhyini3bNAxLz/LVCsNZUA4XJY2W+Vs476XmhGKay+S
QW3d5rEyAbIMYjiaJk5eyXiiQy8W/t6CM4grY6sQMAk86VvtFQ6f/FcSkouassldZ3UtxlDkK8sJ
NpX5PspAkhW78UR1E29u3WphQow7TtYwxCZ8wkzjSzoW53gJnH2/o9YhnKq2CZI6n1CBitmh7c9F
g5cC9X04rP32Yl0tQzhGUY2LF3AEzvhL9IyRlhvw13h56YyeAgYKVNmIkIXYNnHCSlKVgdUtGhKD
Knaa4mdO0cnwTdlZkDhdhSJX2hr8ATdKlaOOH/Thc4LmxyFxzKVymplsPiF2UByvauQsSu0E3la9
zhAk7cEzYfphiZuX91i+s+hloslE1Q0DWQ0BFKIhUydMLiCwTL+pXe2Ey0z4HT8fv2/h1YKACpEx
Z9HMw8oGmuvBrY6cdadJTjcQ18bmBbVaiXDlWpiCKwobQ/9INNVp5FiWryWLGyS3Q/9h/yhtP9tW
trhfrjCh7Ioy0WN8JSvzE3RjKE546Uwn7d9UMqrjuxQQV/b42V7ZK7o4ydsWmScAxZMB+v2mkSNn
USj3o/ZQwLrEUOY04dO9epi60zJ4oByt9DsbA+WLSXyv7bN79QsB8iTFzpKxrEH3mV2m5DlVPv7H
jyQAnlwPdloUqB8bT/kb9Q+OkqsZ0J7iSTGqE3t7yMHSdMzTQfddFru/l2TMx0xD/cJwJo+zi4YX
7YbP/zOnvU1uYszkUw3Sm1t4NSl2f0dZl5vjgqx/2P5lpX5vU20Lm3fGyoCADknc6JncIvUiWUdb
v0syiDFQFIebPreyIeBDXuVKWyLrj3IjOC8RCykHyQFPDBjLtcqNTuop9MqbyKcm56m1CXjRZGFq
GzFy/p2WI0PxokJpT8dYxb4XbqLfanUCUkhpyp9x2MEmzLxgfk2jb0r6MxvITBLlCwJEpPIYmEqL
5YDK7ZZvJLI7nvHRdjlVJDvIn6n92w7TV0sTwCJYeoyK9KhpKQ/QeX5uXU5LEpyM43irOlBB8vd3
crtncWVPAAwW9VnLdJzn3L6X2GVQPuXRWQK1S2CeDeUm6751Ue/uG6U+n4AhUlMic2vgTV8mT2Pm
15rTLWfMWexboVxRCJswHJX1i4KMbWKeI80BPXpEvToIE+JoAOie1LKz4B598BkFz7q9lBrxgfiv
/O2iv34fJoCFNqeGjroAnw5hoI/Oj+HZRo/Cf/U7UdjEnGU7lhU0bxWv7AigdbMn8z5zpp8yJz55
H5nQalkCTmisDqOAIa6wp8+ZKjt5cogpUSrq6wgowdhksTbH1tXxckSL80GKcy9KWiJcJqBWLAqW
iVTjgYYwQm0VRLBG9IC2vg9Zll4MZfmWSIxogqCWJSBEZ6pKk+twurpKHM28j+SzQqXEKK8TUMHI
5a4uebUjLDoviR09WbyxTL/1ywLVG2i1W1b0qTHUw/6RpbZSAIamLcYMtBIQmrSbb4VR3wdDfWP2
5m3RxwcJKh/75gh0F2tVTc2KJOHyfV3+bCDnUr3s/33iS4mFqtCuMvRc4ktJ4cd6SNyyeqi790km
XI+SOCkQVCZqVCmsdK+dF5+yA4Y6TuYHzf3/CciILRPVUGxMMw/diPJhOOZOJ39pqTQp4QJiMlbu
86DQoA3iNRjEHNTQCaUnazixKTnULfHioL6PABANqtFJOqAZO6+C2yGCEh8oTOrQ9vbdYPths/pC
/HesHhrSCNaDUK9BCA6itjdd9xv5Rxo7EKU8gLiYZFngwd3OnWEKCBEOg65GIKH7nwjAcpq/9DUI
fXkFIEOPib+/PmobBbAIDDmTwhrHaLG/adriFJlnRERTILmHAjSoelJ3QZ4jTomgw8MV1JJD6vYh
6vGql1z+631oCtEDSLLC0TTwrG485ZDepH7kzUB3TDEVH4e7zH3fVNHVScQEZpvPrdQwQC5rY7eW
7ocCkV9AeDwVXoqZCX0ui7kJ0IY4f1hegyPIFTCZFZ7nV/iGR9NvEHBhCc+QaMzU0IoQXdbDw6Rd
rOr4n1xP1D4pGAP1AcivXJmNjlSEjjmeS0ZsGrUIASZ6K4jmecIiTDwFdflva/qxvwrithX1nKfA
iBLUBTGSe+7OXA7hl4oF5dNE2G0JsFBpRt9JHFpl+ahXfydN4E2Tq8rf9ldDbZcABxLmfpXGRPpQ
M5vbYQxOZlu+7Jsg3VhAA2VhQd1KuPPkD8W5/Vi7JSbpJxd1DN5I+06evtXhFNBgUlg9FzVCSRUi
QcPHqPk82PdK+JlY1vYXQusMNHCR8XjTi15dFEiMxu0kw4zyZDh80irBeJdTIyVv3leYSMr8rHaG
u3eRBFhXs8JuRorcmemIJHaAp5gs/80aj1gYD+d/v5GuFoT9M+IlREyJsCGCLA2X/MhdE3wyC4rS
XG+aKspwF9sxJ2awVajgoJuT5wfi23G4Q8TixGaEMsDkWJQO1x988Z+1idns0si6QZOQoop/dq9v
mtMPxuIoFdY3+Yj9zjk1IUeaFGC1ZUZeNAzbyfPZHMV5HU99mrCdvMhFZeG2L/jrCoXHWq23aapq
MDfFXw3V4dmBkqoJUJ9MANlcyqwxwlCjx5Ls3qpdbfjey82pWh4Wivd6G6Cuy+HLXZ2yIO2tNuTL
weyuzcXZpu/77k4cY5EfrF/iOTcjJLKHyXZq6Uc3LU6af1BtoteO+i4C0g7tGGuaacAOAzdj5xZN
74YqgbXUbgngMGDwJJMS7JZc5WdVCk4NWKf394tah4AOnVw1cdiYhWc00cFMGt9Au0/MqGwN8VnE
Rut+MLVczvBZ9DxyjOlHyk6l8jhGX/ZX84eU2j/+Jc541n2pKgF/I1l3nDpUug9O9bl+KNx3MTJf
cVuc8pylIBjKBTBnGdWlCGtP1ZVbNXhfCuq6HuH4K6ALjCsbNQUennChxl+0B1TpgvACkQSsG3oU
gDC06rVS8klr2EM66y9MC4j0CeHPGv8Zq9Ovt1qVyRD09FpLO2aDdKw7KqlKmRACLa2yEisIcC4X
pIpRNEsoHi5qq4SDXyqZ2cUGtmoJ0SddDl6SZHfJlB33PXnTjC1rssx7o0wxLo3jUMNnx4dXFAt1
l7KcXbyK4vt6bq3Dvqnt+bKVLXHPZshz1i3my7j0X36JvNQ1juohdKMLxY+63Ym1siVsX1/20SJp
PDHo977sp2CkNEIHsxBcNbpw2/cxsq4Mihia5H0M4MGgiv1XiAYVSQPX1LuYv1dGBBSNQ33BuAq8
rpS/mOZdr0RunBFPoU0IvdoQFSOMEBRcUoR+aN1sXal5rkFEmfAugZkYk9oG0ZUl5d/HdOqLcFIk
WGJ3HaYCgkflmHx80/QmakmEk9tCLFXqppSbDJdPpEROPX+V0AUK0sF9995EhNVqBAiVFXz1OmaI
oKwz6DXiitou/gd+i3hXBvgPWKGaaS4KSIoQhE6Kw74WZ9UPL8Fz1jjqg3lUveKOigm5N+0ZFGA0
mUbVbs23S4HLvHMuHN4qRL1Z+cnYMyPAQoGRdW3K8PZGhyZ4EtASkH9ZWjRaXUzrVu+pfn/KnIAM
1ij1qcFlHlP0hLog0LpEjZw6RW95abqAD0x+JuW+KQcUwCEIC21MigltCKWvBidl8uqOyp7x07K3
jQI2IKXeoEsXF4b+QTloXn2UPuXnN7ktWjNn3xV/GznM2mSZowzhj32yn/jjJPJsF802v+iusyM1
lb/vib/NG4ItK1bsMIQ69pHPs6dvwl60JxK3xm/Thr1dtJg1Q5qz9Xlvderb/SF2s0/mh9kbjv1p
eTRibx829l3DkgXYqEM5tTUFJq30VCb3UvmYKi/7JvYR3ZIF4NBSaQGNLO+v1ibwGvhL9zKB666j
mh72EdAS+8TlSNJsdQTMhvX3Kr8hlXf4yfyzh2PuD/+/AsAFM5xSVcDrFqMr3TiY3GnCBTiGXwpr
KFD9tYh7g9o4ASqKUpch5YU7vZONL3nKvLRHZjhoEUoY/v43otYmIEQ3x2M3mAhZ8wE6qdJNF2Lu
vvOT+m8dYzv7tqjvJCBFXtup2gz4TrLyBRQ1Y/e6//e3E/n/3FTW28W/+lAtJCPNKgcVZvgJtKG4
OiQ/fzU/qAeUq0gwIlbzFnWujFXYOFDRaTiz4eSkFZqI9M/EeigTQvxQqZIkxybahay72UR1R7mJ
j50vvRSQev2kes3R8iei4ky43lt6aLWqLJBzqeBnVjanL/ns2e3jbLKDsjSH/cUR+PMGiStDZQcy
CaNFSKlieMWqbpLUdpeRyBe/ZeN2jq7Yf1xHegBBcOwgH1qJzm3t2ocsciTorkQHSGtGGKzFgER+
gIgSemDDA5UupKBdlISozdRiQQanVz+MeBDwFLz+IwTZ/1sGD3SF9zYlqUu5jQAfqppbkQGSN69i
wWPdaZdx+bn/8QjUEGUgIquKqlbt8R7oyu9VnB2yORqdaUTyQzdG9WBFEdF1Rq1JwI7Uyo26qxAT
2tOMmfkT5KQJdCLuejGxm1jSFA0yXgXTbDtmDcGrCYNoVeorTe/btuVVyXgvz8vz/lZuJ1yvoCXm
eDu1tPtZxxRjh2nJD9EjFzGQ3CF0ILrWfWox6EcFvhROij3LQZyauoleTg+yr49cI9W+TxMUce1j
cppPMtllTpx1VYg14igtY3CTIQx1uQZg7EOIxvLYjw5ym4js7+yzNjoUgyu5sdylVgijdwirUj7S
MzPPRIvniPlQyWWxz3VmUO54n5wuhrA0phmyoYjSlWhrV4J8BNiwMnSW6gS2gKAg7rjtc3C1ISwK
HEtJwGRwNzbaD0tSnbIhLp1tA6ZiqiBX0AzRHWtbbvvSRhW3G46KfjQN4r2w7QvXvy/caZbdzrlt
ADp0+WzgkaUmh4bSMaTWIPibPdZ9G+JKdqNBuq2D0U1n5UwcW/47f79ZrusQPoSi4HZWQvA1VK/L
IT4VT6Yf3/Zez3mLyCrJ9q18NcY3deXKWlmbcV/iqWrVf41fq2p01cCTtHfd/Vcr/FesrEitlJda
iT6IbizcpjhYWuIsierIlBwj5QPCBWVAHMYI+bO0qz6oy2ud3AYGkYr9Q9LvuhghsDWR3U3bBtxE
c4BMeVLfqrbt5I310NU2WGmns9RqDhutezVTjqFe+fv+QX0x4b7C4DSTx2gBxbxxWPqfsxrhqD4l
xcu+GcLTxbpDgPJjaIe4FtVR98Iq9NJkJFZCfCyx5GD2EovjCOBdlQ+Vdg6zg5a8p9gEDaL/YY5Y
bGjSUl1iXtWokzZ0hu5OkcMPI0nNxT/5zpEVmUeGetCNuMSzSk2V17BKn8vO9uQBuqZWecg7+6Er
Fyp5Ru2eABOgUjNmjY9GQs74Pv+IJ4kCSv7wWL9yHkGt97KX+oYCpy2jpiwz2VJtCxxDgvOpGOBp
pQBJ6AIMk33pWPFLnzzve97m9boyIuZrtaKIYsVElLk8QO3MdniyOz3KP4bR49k621OJm2PL19cG
hbStboHPMqsQSbPiPjD9USK+FfX3hZsp1iyMNDPU8PrpVEsXmxyT3boy1gsQrqUsbVKG+eX/I+27
luvGmW6fiFUMIEjeMu6gLMuSfcNyGDPnzKc/C/b/WRTM2ZgjX6tqt5robjQ6rIV6CEimdbsE3QAQ
sxy5OTKChjIQZUAihdjfN/F8GEOpklQM5Zix+mC2zadY1ZzLViASwSxxI0LRy3FOTaiUGbVTjsWH
KlvuL4vYN2YiE6IaqqzypAJpGGVaraFQFTI4iI+l7rax4OLbCwyG/CqCuytUKkV1MkKLfD6Po0/1
1lYmCaVZd9E7ZIwfLmv0L67zKo/zT1luC6OqUVZUr9HgYMgl8S1JbYIUfLiqPskHkSWIJPLbBE1O
F20q8biJr+aXMcGIY+4WwVDbJejNh9vpIApBu02WzTfllwuaSKn0qYPE8f/oSDqfgZaIMeH2TfD3
x+S3CzpQdtKRyiWjj5arDy0VmLjA/ijntXEdEi3V8fuJddOlZ1W9EnKCilRgf994kTYW41zHuMX7
4VxH18b4PoMzgFmGrVGT8vDkZkeaKdJ7TAnHdueRU+FVQXuQj9o95oRRGxN1qfe/2as8LpMcEoo6
vQyHovdh82Wtzup7nikg0P2tEZdC4i7PMdKKYJ2ry3GeWicvB0/gpswN+XxhK4MLC/3YlKRlrVUg
oT+UH9ar6R/AlN2a7uzg4RKCwV5xwOhzUr/mwRJcFi6SzYWIKJY7uhi4wtWgB8rQr85D4YtKAfuW
9/sz8vljnpr6OuYQE9PK0bOjlWr2ZUVEErhbu0xIs9Q6yqR56eSWaxiCwpDA1PjcMRuGRGsJfh9Q
VqMe1Mq9WgkSg916ycYQ+MRRt4zJRFlUd6iePxgGiog56Zy+SD6uCpCmkvQbtnDvqmJ60NN0tJGW
gVy28y9/yN191e1/wUWJJs2HpWav2vTY+v1VcwJqiBti6xJaf+mBsQEoCsHhMS+64AH8QEteFlib
RgbJhh1H7UoCjELc5XYCACrRYNu/XFGvpsjFjGhs2qZe4G26PbrmD7aPljmro/3A8vR/uDZEdsMF
EM1UaZYUrA6RHC2spJmPo2jBXagSF0AsdJgXkiAMdsAQpw5DviBH3fsFDRA62fNlC9lPY16/IBcz
jDFd075Dh3mczmnkyd0DxrJtYwRuvu6TaBIYh0g9Hp1s7TNjjVidef1WUHu6Wc/GTY8uOnaAMTD4
GdDfAokCc+Qhh0qQ5HSNtpRY4Insjt605ofO/CcDryMRbd6JfJ4HM5diK8foMgBm1Ovoyy9wOfN7
iq1FD5PG96KRB4E18rBkZlak/WrAGuvqQwO8ns6YvUJ9TwNuE0EIF0FIv8yrxgBl5sLXzJtcEbzj
hR+NqblJZKyaFm0JhnHcWr/I1PIzAB1+knlEQv7V3W+mYOKfMjBRiwfaLnoygtkYKQApb7L6IWyO
7SyoIolEcB+saCarAGIc8hgjd1Oq2rTNvbETjYbsFYuMjSbcZ1uLpAZuCWvCRvfG+lVu7ofiep7e
dY1txHARdtVBvdqqCUMmn9k2nzsiBZwdKSh880aUAop04uKrXiYKlS0JvroWX4YWqNBULuyGzq5c
vgfHaPv9uDgbDS1ayzK8Z5LuavLS5X9pBlxgndsowcIlfl+eK2/OFXeWJk8R7q7v3/D/OyBUCmTO
feJy0poWAdzMbDXQv60uoyLJHECfyQC6PpYoEpie/PnytbEfxzdiuRSNErlol2hFizJgiyFVEINx
4Hvjzh4TWHxVRYxqu3F8I1B9q2ddNYuC2jmQN8pPWTY7VPkIvELg9mB0WmD0u+nnRhT3eku6XkH6
hk/ahrfzcpAyT/Dx2P/6R4q0EcCFiESLx6SrUbtETuYunuZGJ+Uht6tjDujrOLgs7aJTwUC4QAFq
5q5UCnw4GJ+99NdJdAxJ7BRYCrksaLdt/dulWNHq7RFlxMy1dtBRklVODSp6J+JVjuQUL90LNY7/
bYlMdFZcyJAneaJUrlDpmQaHpibgRPzLal2M59CKCxRtUo/jamF/DJNCcf/Y9pqt9AJcxN2X28Yg
uGBBMRIyYq6BpenhSTkkP2fG/sMWqcDw+GGXSSvUYkxgeDT3yuNPck/MCwF8vzpi0jgQTTYLPh0/
7lIlJl26CDEwCR9H8DA0Y6AmjcjsmDte8KafCcYmgdBCq67MhkXA68lD5wTLXGy7GKaA3TvxMpco
4v4MjRt5UTkMklbhZUeC7oviFidzsuPn2SlvKt+66w4ZCCVFb26BE/OTL5OxYCikBennnFe20Xd2
AppUg9qZRASfU+BQ/PTLiD3fZGXD6Mt6SPuzoRwuu9PPZvCl4+KihNynSV+x3cXlRFpbdbLC7q4l
O7oBm6kfu9RNjnOO+Zr6QbkujgwaSIQDKVKRixkDneK6LwAlXGayPcaKLb2nYQ3QY9YKt0AHwBcy
dSOcO0Bsov7XPGiF4ozSjS6Vgmtk3yZehTBn39ihUWVTsrK1LvC1OY31o+ksW1L9OP52+cT2M/SN
Nn/ch10Yjyq0GS07OrBDMrz+xGhigOv1vvLSRhp3Oeoz5v2sVC1dKwpU7WboHi+rsx+UXj8b+/vm
s62rMY9Rid9vTUB4Dcs/WbTaqtG+XBYjOh3OzJVynIq1ZvmKaTlGfbCq51bBgoLg+bRvy6/acLa8
mlM2VREGVkb1h5H/E4to4/8l0XsVwF1/eDDVfanmDLx8dGWvdLED/I/1eXXYZjNY1L5e/myi0+Fu
QqTMAMlkQJyl5g1RZtPGi/GCvixE8NF4IBQjK9ueMrSfLMlcDNrZ6kr+zjn/QEGJ0pC1oKBHHQY6
eVLSR7Ad+sv08bIqIufkEVCWtR0WPUtxPpE7LWgM1f54Xmq7WHz2SJNc68Nlicyi/ozfvw2CR0Tp
e6BTVxnIurVZLla7Sy35KR8ag3qRNc3H1ZCLcxU2kSAp/5fs8lUuFxeyWiv0as7gUIq9nCzbsmv/
GLrq93axVYZc4go7YOzt9KeqhmGaCgUlAU+4kytYZiQKnEtr3aF9aEzcGGhaGygaeGl4Tqz7MRE0
rPft/7dIvri+DJhaXMBR55KqBw5Q/jSsj0Uiau7sO8CrFP711tcrLRkUFa3X6yHNHUrKh8tmsh//
XkVwt1Nu6lGtMEqzoQqK9DDVV+0y2I3I/kWacHeTMURpuRYRVtmk26G8Td6DboUhk/+ZAL8FmsmU
DKuM7L8G9o9efGhNQMQOgiD+L078KoW7k3pLoy2qy9hG+Dh4bGuE3unX6CQD60w+iKosok/G3UxG
OcpaUQIefZCvc+02awSeym6EC17DU3monWm2Ss5YMOfWN0xfyxO7Wj+XAPeop4f6fQXEzRFxN9Sg
F4QsA/L/is27ZycUzO3pJf/y3xCnhGfF3VB0zaoR6Ql7q9VH1QHv+rX5aJwY9aDliq5fwbfky+XA
IV0HbJ9D2DDZBla/6hLbjTp2kq/a6CUXDVUp+w/R34bIV8sTKaUhXom/GirJQTtj8hyzvvWZYOy2
9ubWtgId1z6J7PIl6t91L79K52NGmneRzC7/rH8AklyjCi5lgeXzFfM47ie0gBvU/Mp/YuKvucDy
dwcIN9GCL5YrdShrKoveUVPHTrmmkd137Q8ip4cKqEDA/PYANe2049eRrI+ApvnLQEK4QBJNtB3W
EhDjkzN5DB40uq/Pnav6oH65FlE5ilyBcJEE0+BlOIfwPNUqZC9sFLTd6g7NRWp4dQcI/1rz1jD5
vloYpy00Zx6KWwQH5/JNIzpVLgUu0y6xwHmTu6v6cYgezHehrm5PlQswJgEoKSHAgEAgW/32DvA+
KGsRvH/yLywLfieh+lYkF2SMgaBLQZF1S7FtPUYP1FHs8dCACAR4J0EbyCKOG5Hp8jDD+Sy3Y7ng
LPNj+j07jYfRRhh1tY/yIRaUxnczSFVRAf9AFFXmifhkxcrmaGJuXn4n0vel94vII8NLLQpnu8nU
RhB3cDGoqgYlRBKuRRjSagt3bTRPHSSBAe6mOhsx3GHN4xqFSop6Qq78yIDNNkkewC/g/e5lQ99/
i/0WpPC1fjK1VYheDBsMHV28xPEWAxjv1egwKKbpWZQoXP58Ck+FRxbMvOqNisJa92DohxAN1MJ6
z6TeRiUu5OtLb0pTboHrHg2LoSvAnXlWRUSJuxFiI4RLEknY9kS2kMcrUnFHS+Ok6R/+8mjYv7Cp
KugMsDZPMGjRg3UGZ5OdCudb2+LWVJz+4Z1Vko1KXKAnSjMmCUsMNO0qIzeLCFj95z7PH1ncRgAX
20sMVZZGiUzAeFT82WcshDn4CWs/8sxjArhpAPH6sERvcRkNYemItuAue5Uic2G9lkoZ4aiH9VnP
Q/WjHZ8K66Ghgsq7yDS4EGHIcY+GMNrbinolj+dMRHAu8iEuNphTBVDmErFhIDIA/R8Vhdi1iBxt
N0t8PSu+rB+FZbdquYGAil83yoa1earuutVuaxmsn58Ets588k/TMOExMuOi5Uebwg4VIdLAnfrG
pQHrIphuHPuT/4u9QjStxT7RJXGca/WD1pG8xnvFMA6r/lUOZ3tdjrHpGeU5SSt7lUTjm/sX1KuC
nHPFnTJNBeO46VrT1foXU+l8ZfzWTH6TCuKfSDnOzYhFGmlc4cckYMyAWQBY8IN8CL3LZ7Zvhq8a
cc6ELUXSNhWKNpZ6ZYBLbKCJrUXfLwvZN8NXIZwvaaDDKrocHtsU1SfT0o8JsjJHpUoA/P/jWE/u
KtWCu3fff19lcv6VtFgJbhtc8ZWuPdcyvaJ9IxCxn+aqv2Xwj7AyCWmZmEgwp/W6PGoudh+dOT1g
+gtYr3UgmusRWB//BlukFDMxM3L4HAX9dbRDerW0pTfowdD/c/nEBF+PH1iKU7rM/QhPttIrc7zW
iehBxG7WC77Lv7gicwDPM5u01OtrM6j9+aAeLepWqs3GYDN3soVghLtFu81pceEC22hDnMa4uNIj
PSk2m1jRwFbQByKYSoHr8m8tGQPLRqziNVnTyakmFAUfp+k+bc9WMjnSeKsnweXTEjgx/9wCTiBR
wJoFw0ivkumTlT7HIvgAkQguTozV0hFDBRpCGvZ2mvmZ+s+Sv2f6dnNAXJgYS2la6hxqZF2IlVSC
AWIwwM20FWxoiHThQsOQ12ZCMmTLujV9kdoIWKJNTuxIXj7/1bnwTycjtso5kdEfkyVvylZ7mvxO
hGL7L7n/7yCkcyXbUZmqumbvs97Vv5V3QB7y+gNmOLJjD1iH5VCKXht7n880LNUwsZ5sYInmbUaL
trpGyhGfL7SAzIOZgX5Z/L6T3csfT9kLd1s53A0o06YigLNlE2bTD9mhTvNZeY5d9U66XlwtaD6w
OFE/9dI7ik1buZypJxKmzRoJ+7FDul53yWKHXfpwWTeRapyl1xHR+hx4LM6aXFn1rTmfpPZm7B/q
WjTluhfIt8pwtj7pQM3Jm5qtjr708n2iCD6WwBj4tkSzDHoXFYCMX9bbdv1a6FcJCS5/rL0Gj6kA
RMBQKZjk0XB5a3ANVlIlA2QsbvjUXqGQez+f+3PTwwYY54eEt+6NJQhFQpncZaHEszwYIbhS5PvV
rx4Um72otevV6a5kN/UsV/Sm3ksm3mjJuVVHR2tO+rIGPK92y0bnolMx2dW3BdmzfIhExasdw3gj
jvOu2ARoisr2B2n/sObXdfr/X8t58/ucF4EYI51ndifp07Ms3VEpWG8mNcazVNAYEynC+ZLZhFhF
62GBTQaSdUy/ZP1BYIA775o3unBORGi9FHHcwRh0+xdNt3w74qX731CMd963W2k8wH6qd11YKQAD
yMlDlIB9IR2deD6awknXnTzljSDu5mjnYugqijLOGg+ohJ1T9UctoUoRFPPZUisbcLqCjHlvxueN
SPalN9UQS1cHrcpbsDD72LDBiGMFBM0k6JzIG+3ay47xD6yvonS6fE2dENvMl09SpDEXSeTVaFpz
gFGmx/G4HlrQVWleHYgmK/eurjdqctFjrrW5wJsDESuzs4+rD0xvYHxhozkEb58jg+a6yn31Zwuv
E2TWIuvhwkgFlqdYokgHWrCZdcuHgRSugQU96z18Lm+U5CJImxpy24+sa2Es9qQcNSOzk/LYL+eq
Lu2WFk4b3ybW1wTdMBEjjihamlx40WgP7rEKW69dCwD6ISgCwyt1W8HkkXwonkUbqDsX9htduSCD
CSo8x2d8VTJ9HtvRHuePKqEe6YKmebxsozs3qsmIsE2DXXYyz3xRW7mWFytDkoweJtMtUMigohn0
vZi5lcG5oSJlZtTHuN20tgt0+Z6ahft3WvCeVpIsNhlqQBSOtU3NrHQbU8/dvjdXgahdb9tqw3lb
GHUSuO8Ai5BfJTeLZwatK4M9Fc3yT2CN9uYfZgW6hfQkiiZ7RqGhKQHUYeyMqDwyQlNZRRcqKGsU
yuzERqAU51D7QeUb4bb/3nltJPHwCOBWK4yGUVXU4dOQXHWj4A7de0SYWwHcVaAOKCtE2Op1zM+x
+pPRIfbbc3goEts4NX7siepOezzYbyRyJpipKaDtGzwo5wGNLDadFJ2mT+tBcqwvMbAqf/bPPlFZ
cAPtn5lpGDpLJP94vKSViV0BjeE+aJVNjMaNQe2rpS6dP5PJ///3AU21NEsBj4Om8uXQpiNg7bJQ
4pWrO518LrrjkAiq1HvBYiuCM30FsT7RNZigol9p6u1aBjQRrebtGp+mmiqWATHUxHd7NI0M1BrR
lQuX21Q/EVHzffdINLZ0RTQFRWP2901O0A9LXhds9UrvTiDAS4cbPCmwvPFUDt17Tn8jigvjfaNr
S6uz2IqFALX4PtW+UfV23KQ2JaKskfkMV+KCNq968VnjVMVDJzOsCbV56bX00YxCWxknrL1aKxoz
U9BS6SpVJ7sN86DGhuVl89u9IzVCdUPRDEuX+XdTWRYrrmagJrB4qPkU6z+FE10ZgYmRftFM3K4l
6nigWYgjMqZu3p5iPlt1l+gIwnQ51sNpTZ6NWXB6u4a4EcGdHlnjbCYmIEhULT3pq3xszHcA2Zra
RgR3Zqq1yPPcYgA0yjOM1NNzrS2BZs6CPFTwsfgUP18GeSbNiC5+XZ5bEyughnYka+8KLGCn5LlV
h88l5nABf08PgLfVDEbE1PpmHmJgImn2qt2E69FQA3kWmJ3glHgqLXUt6yiLgZXVVHcG0EESUQdS
9PG41EKh2prG2YCPp/eeoVZOPiTOUJcCa2PW9If7vpqCyfTchKVOigFWxcBLlaIrvbXqnMRYH4pK
tq2MOr1uFmCBFz2QdmPhRijTfSM0nZS5AWEUPl76GOGGGtKvCnY6QJuyNIHAONgNe0lBLn/P69Qg
agt3Gv3JU4EeZH7oT6MHDALAl66Pl6XtPUs2jsXn63Wa1L3aMtz35pAqN402OZ3lU1VwH4q+Hxci
iiZe6nCB/xbL50km9hLG3rLeddNkC7lHRYbOxQqt1IhSDah/NlFrt1rhFNn9X300Pu0DrI9cLtGM
5lzXABn6pKu5MycY9ElFUz4Cn7K4/G9K0FoKZySYS/81Tic7TB4qDBX+nTrMIDfGrWJjDtgXiHpJ
Mnxf+wqGoF4XfRnkkfbtsijB2fDr3LTIasyb42x0FfCnbW6HInoWgaVZXHiYQxMEsGwdCpljrllO
an0jyqNsfDPkSOCpu4dDQZCkqMSk1s/kffPd0lGKpyg2S+zzf5JqrHctt8Ukoirf214zATb6Wwqn
EEgrSVarFOsvbgt6pp8I9dq19AWDA2C0kG3QDLiDqIggUo2Ld0jE1WyYgXI6WM9GaCdWbkeWIA3f
f2psNOMCXdeBR6tneFWAWKlspXFr9Grn8/RputPuAX+d3lC/uo1cUTDfNcKNXGZCm3OrpIgO9YC3
hpVc5bLbJYKbdv/VthHARTtZHrQhK1GBmX1ymrHfnQPnhOHgrh//CziW6LC4gBe1HW5CFI7dLsbF
pyd4uGkzsDMsRfAcFQji0ZP7PqXD2uDDFf1Xfc4wlPAQpi+XI8R+dmwSjRpAfTAUHptWqpIE8LEo
6SBZ/Un1pz2wWWYZRH9izNU9UyAqKgUE/qVb/K51OlIc1Yg1zZC+oPENmD5FkK7s6rMVwVm5GpaJ
LuWoiMlBDmqiJmi/1mfz6lf7YBINYe06FbEw56OiY0vBUvjWuM12iYeozdH4CczPZHG6j8RpUMbN
nLzw5sVWsAfGpr9ETrVnGxu5fMMpV4ZRHxWkl/pMfoxWfy9L8XFWOkEDaF8MygQE+mkqT5beoUEc
jzky53jtnaIZ7L6PAa6eCKq1e0kmsV7FcIdWogICUEUU4kIjdMBVboNbJZ++yWynBCM/wpL/bl9L
xywZoDxVmD7/2F4x0zGASoihCCUPDBIiAWFw/swsP7tr8C5cRCF+11K2IrkoZWV4os4Gwi/J3cHr
v5Wo9Wi9bTmD34C0ONCD+NA6sScal2Hfjs9vt3I5C21brMDFbOrIWB6N8jiN5769GURzWnuGspHy
xwyQmcSqss4II33imOq5aQHG2T5dDlYiIVx6JrVll0olTo1E9bnvCi9XGm8s3tEsNre6cAlaFg1W
X88TWmntV9UonTX/elmPvSOhSGJMXaUgjuXfo2ZF2rXN4byytZa9X6qh9VjpZfWRhP0cBTQehU/g
vSoMarMapiCRj6uEs4K8UPGi0hDmJ4R5AyAA5lVxRM/iPwzn753SRhQ/7qFEKZ3UAeD7snIvR4aT
G2c10u3Ln1AkhDOFWTP7abKw1llqV9VyWqynQjtcFrEXlLZ6cGaAnalZ0/sEo3Pmua+fpEa3+0G1
C2V1gVAXqV8ui9u9ubbytLdXybICiK5V8TZkR8S2itQP1DbtHjvkWED0LksTfT8uzcXufSklSgxX
Wo+98tTEgSoi+957Gmz1Yf/CJu8bwA9bjDXmvxod+WyRZS5eVMrYzY6iF6dosQRva2bCfKDbyuMu
kbiFiJ7hTox+dGAUZ1qweqoQakL05bh0VtWjAi94qFVZN2p6zqIvynh/+XD2lk2AKPrbW3XurqCy
Ma6mAdNjkB3EyU7Gw3zqjuphOogSCdEpcYEhScIxGVd4a6z2zkg+z+bB7K9Jiu1KwxAlZ4IoxEPm
Upic0UYwcRAj/aRe/gnVzNav0K58BybI9iPyIBO1lmZGmCPkYe2kHI+p5tIQC1gipfaD+e+z4rFy
4ybsm0LHByymwmukf0yy+lN6S0UFxV270xRDB2KzYdGf7b+NO0mA95dHNqaQdqdWsbPoQSKuwO52
jWEjg7M7LRrKSjVyhs46eestI6tGFnuuD+NBuYmOqp970jE9iRae9p4FdCOWs8EuLvJhAkqNW6Uf
Y9M1RZ9uDzjZ3AjgX1JWn1UtSBjQ10MUmkG+S3xZv2lRMJ2jo6apNhkbu5+Ogs8p0It/W1VrqGem
oaDP8m18aY/FL3i4295DJebX0IzIm3cnS7aacpeWKlVZQnX0E3W7vooO8jXqmUfZ6wLJYaCmmLm4
W/z2Jj3RB+sKK1EiD2e//0cQfj1KnpZmSMw0KiqkNnPkVl9WN3erIDykWIeBj2dCUOTdt/9WX+4e
m/sGgKMmTnb2lcou3exzf1hrZ3DjQ3eb4OLMRX1AgR/yc58VlZdqGjGG1612XT/On5dacJGJJHAX
WVj3LVV6BK4q9BRyNPvAFPL3ikyTu8XqMCYd+m3gCr5lN0wXxI+Wk10pTmvnHkA/HNFgn0ggF1qy
rCokTFNhnEt+bMxjWAgG7XaztY3hcTFEKyMtj2MsmFWY/jb18rDMkdN/xfzd11WVD5c9ezfmvwrj
X9+9voaj3gKPgDZ3I1pJUjuD9+SmeRe8zDZy8UwhKK9aGHoAflvnKX7s6OfC6c8EG/wMvMQQrwcI
jomHftbLWAVgCUKxDALfEDQXi6j8vfv23rgsPw+gKZqkhilMr/mBkaX73A/d+tC5o7dcqbZ6Zqxx
l09rP7PeHBcXJPpxmbN2wdU5Gkf27GYMEUhuispmGyriqQ7RR2QOvrmq5wHkK7mG5LobAd4VftYi
gUYiAVyEwLukmOcc+aGMQYHsMIkGo0QX5h/1kWVYh3LGIMzi/NykvR0P2RE8TGcRi7xIEy4sWNnU
LJKMpF1SBnAEVx/1JRQUl0QiuMiAEawISxvQBZm7XQJkRRMBYoo+F1/9UCRT7y22FpJfaT7b4un8
5I4cxGjNIlPml5+qbqJxiK0+sOfSxbb8KjAccOthEd1bzrhyBYFOcBXxC1AGGYfGWLCfhAWHg4bN
SUyNHAdFFBMEwZtfgwqNEQGjxuXQV8sLtt8P1QoavZTem6BQtWW9OA/AT/q7qMCDUWRGGdUTusvu
hFzpiEFzFG1p7/Qeo9oJHVlQzRfcGfw6FOjSyFyE8NlYee7TD1X5VFaP6mwJQoMgheeXoMZZKscS
M0YODi4PCklRvHRoWiyD9uMhlOTOLaMuFwgVmiWXTmB8uiCRsWBRrrTZpqZxZl+TAHLLZVwYotWy
3S4dGAGBHqhgINUyuQhrAKSu7TRk1uq9cSvZKjhAyScE29HR7kdP8+LTiB0z/7LF7DvDq1Au6hZz
05vo++ClJ91J8Ye4DHrRy18kgv+O3ZDVeZUCFSq67qoC1++jJGLy+5ec+VUPLuaW4F5ZVmSx4I+2
Z8CE/WwD0itAFg7A2GUrm6JJ8H3bf5XIheCppyvAMzCrUrWanRvfSkCFkeVZMj7+1QnxkwJS0lla
zLbVtTVzYjm11aZzexFsxr88sn6rw48JzF1HQ5MCx35dCpd0X+JosMfymKdPZflSJ9Qemps2qtGh
Bv6bGoFfNbM7Cbz0o+H0+UctBRQv/aSkqjPpNYYz3Mtf4V+88fX/4x6BxjoUNGQEaY2HYUIKapr5
YH1ZIg/IC58Yw7FAnsBq+TGDgZhxtTI0FgJiFeUQO50TAmKb2j0mDmxMhYC5LHoWCN1/aaLCg7lS
HbFAe5tktWEbjiZFCOg86Vb3m8Dyum//o4EQ8aQxA/3zWfsqjOUYm4wO0v+vQS8TvaOOsVjW/Zrp
a+FHISHuVNTNvRYTOtmkVbEA0NXlKBiW2/eh13+BHcLmX6CD0SezASbJlh7K4cWSFBtTPVUj+K77
Z/kqhg9ypjWp+QBqppiA1ygGmajcOF306fLpiaRwca5cc1qM5YDFxcbys8RwuioMmlCELrGf+r0q
w0W6daiNqB4hRo/wYuq+FIV/WQ+RAC6w6SF4siQVnhYTEGYo3+koECD4UHzFtJuSpVpbWHlGl1M+
tbZUhi9rLeRlEngTXywtaBfW8QJF1KAxXLZKErqJsxCPcXOAzEqQMAi+G180zaV1UHrGmqFYX9Ys
sg1RSi7wFp5hbFXGvqslPPma9TjrBzJ4S/LQ0fc8LYiuywom2zWZX33o5hEbJA3YH+blPFZ32ihI
v5kb/BF2dB1bzSAZM5HtvPX5AeAoZjM3mAAhGBHTyLlTxoe46G9BAXUg4vov+71L8rgwFxrFPHUF
RtM6D5REBoJq5oR+54+eDAyb+lq4/iASyAU1TBWokQVgLUyfDMAm72B1ygNYEkBhXfiWqwhW3nfN
bvM9ueAWAoFDBm0f8gPzqZkei0xg1rveuvl9LqxVQ1+QLu1LV0s/19hAmJazJVr0/FmsvnRIXFBT
U6JJkYQMPwOpE8MdSn0jsqm73GZPva0FnV8dQ1TxpkP9Albj6OvlkLevo6USAoJ2qvORgsiNZNC6
wziXdD9/N0Cn3niXJeznL/qrCC5/WeeiASgGxleX+OcEXgxCLulpBatKjwEJUfoiUohzspSMKxnm
HjFcOlXSgfRBsbxjjIZuFOL8Kg7jjrQK8t9Ff2mi1NaV+0z/fPmridRgf9/kB0mREiWT8NHySXPl
5pxEodNKj5eF7E6xbDXhPKgZpcoC6wxKaT6rR0YH7QpbqwDzioLqxQoqvzHt4VnU1th/slAsvgMN
D8ML/JhVnUSa1U4DINb9/ph51VN5xpRQ//N2ko7KXdLalxXd/ZqvAvkKr9SkoJeu6xIrA0+K8lQP
D52IAk8kghthiHSaSRb4EF2pvQcLl5OZJ6KIoLz3W8kbRThfyqU4Afw5cvMWa8aq1zloB91KOCjL
rQQZ6u5ttRHFOdIEgLe+b2CBcQ4Q9CTze/ptlefbtXkIjUlQTtmvuVGqKNQiFMtfXKzNR92SksrC
WhlSFGwOLerJKA+NebtWi53mkW1Kfifqm+ymFRuhXOwda1MKUxNLWqO52GZxyvQ7mIodh4KA8S/H
9qodl1jOudHKaoWbZPQ1v/BiIGt5tWcECCGHIfYvG/vutfhbK43HTeylVLb0Bt61Ste58mFNBWe1
bxj/UwaLUW9DUy5XhakD1MGtyiAGr0ruYSu6IoFou2L/4tgowhl7ySw9ZnWGyTED4uiHymGrXoy9
JXoU3RvsrP+4h6mlY+hTlRXKz0bCEUaSMZ7PRF78WrsaFF+lyTFXsGeWDVetrrqXj2k/YLwK5GLv
XNcGSHPReazMmzn9QOOn0PhwWcSufQPIHbB1FpGR0749qXJBX8so0HocwshJMtWRI+qGw0tf6++x
uY0k7kpUy7Absf0F2BzjFK9eLHoA7Nq0QQnbFQClIG9zZapFdRQj1RsIRvfTx1K09rwvACmQzNZB
Dcp5aLuUY24MEJBOz5p5T2rBE1nw+zwJA0nVWlFrPJHC4Yta3FYiEtn9Gipqp/+nAE/BMGbtOlkj
FJADWC4Wn2QPF/qpfu7tAeiVOrHFjEe7PrORyTloP5XGoM5gm9T0Cus1A1L+VUpt1FAegCIHplnd
XyJBYrQfSzGgY1ETpSJsgb41amlWAOI2YyZhWhxW6A+PoLQYddQ6GRdbJloi2vWhjTjujjAw/dgs
Kdx01NGdm5+n4Zok7SmdDpd9dddANnI4A8TyqUnUBE3osbnXlRzgKCJwnP1W7asIvq8V5ksGChB0
m9Kj4q9HUOMezQ8GCnsMna6K7TwQIQ4JlOL7W2Neyyv2yTDXbhhBmXRnve0FkWf3NtooxdkgOCtW
M08b2P1yTYvYpvJk9+FkZ/S6FvJDsoD5xyWxEcYF1LjXCykuIGypHem2sxV7Pi+p3UTuGrBGxXLI
FO+v7ILva6G4b4ytDpFh+lGa3Mz8cPn3hVbB7qnNS6PorawmPQycgairKPZixOd7/AwWO8bk6k+H
VVSeErgU39RSdWmcZgV7eRVQ5AYAVU8GcHHC9XNrVcFl7XYv2c2BccGiHqLyF91qVUT2RE7SBAw5
TXBE+x2EjRQuRlRkpFbRQiHQoH9hAzjLj9WlTvdE7spD+lH1Mwxnj8F0UG31IN4eEX1PLnSM0jIZ
Uo/qWJlUPmlCp4pmL0eXguST+1ffk58GT2bLzPoa0x5q840CiDn7LFWCZFmgjc6llxlKohjIQXw3
4tKOk+e0DRr6kPWC4pHAMnQubqjZLGnyiiY1ieUrC9tLddajfi3K8kTu9f9I+7Ieu3Gd219kwPLs
V497qDmVpJIXI6mc2PI8T7/+LlV/J9utcm+dWw000g8bMIsSRVHk4iJf2IgRFi3NCLzCGICJChV+
211D6XZiPNIAtA3uh4CyiJLUNy5Dne/K0nBBFuqAhNLaLq6RDe5M7o1ucmbRjKL9jboIYr9vHEda
tQUmTcMzEfXGLk8doD/FoRJx8e2/Ajb6cEd4mUlapTWgYNZtFDLCKTb13HDSJzzUfNHi7V9YF524
k2zacqyYFYYf6MZtmx0S0Zygfau7fJ87qoltTKNtAZA1gKxr/klfzV6AnBNo8PbQ3uxK3AxDnhvQ
YF47TDbvnDFfgutOQCSCO6EpGgCkCQAPr7GrM1XH+zkStTkJ1unNKDZaFGRJJkWHExilx6ky3XXS
vDUVgb1FinDXeTpZtZZQBOVUAWCknQNpErU5vwG534cMf3b8zT9sNGkWq8sBMc0AkvdGb8a10Ljt
z9SjBch6I8901VOUeMMvGoiAcvuR0UUyW+ON5LFS5swAD7Y3VseMHtXuIK25u8bPZiQaz72f0bsc
0rdE40ZWNWRplwwILeuXHkhhNosl8lCxRzFFD4mfBW0lMEKRhXBuwSxUVDYlGGHaE8ecVt/Oz2ot
eGyIDIRzBwXwKrnKUh1tfT+QG+1DmeTNsnHuYM6XSZprLJvWpEdrLtyOWse6jr3rB1bgqXnAPF20
YkWzODCaAMh3ynK7mEilqFKQLYmghibYFh4kn9LEtBuT+Yb6C7V+G6PT048kJi+LpnA3dyv3Q9aA
6crrVBDm2q6CwYl1bDjj+n0UlexEx5dHwKfVOs5Jjj7P4QSeTO2kv8o+a0ivD9JT5o6noXKiV/Dz
PxqCLJtoz5hpbk5Uh7lGlMYwDR1h0NpYfr58ToqfQ3G8bhsCE+cB8LEijTlNKMiByOLJ9exac+5f
F7FfZtjsGNN1o0u0ymnfJriT6htkxXGFM77RxHtViDMFbKJGEQw/l8K5LlakGechirpfRnPA4QWu
o0dVWgeB43UJ7Hhe8e0K5x6UmC7FYGCPqgltGJH8jNDBadrUHyXLJ0Pko0N/dugYCQhhRJpxbqOz
5AEREcv1yOCkbHqnSAUSRFEXXzEpLPAAjjJBoSFofrdHNgY3c1f9f2x0EYrjQoppNfOyYm5jeezZ
rJ8gUp3Wl38VALDJh1F3r2+cYAF5XHzbGF0JoD5C13L6lWTmUzT+27iVT77SHPyTk43rl6nEVjC7
lT+9If09yRNCKHczEzYS1+DXxK3E06IN9UKHLm9RPwmtkNzkHsYWf5ZuiQt6xTAXwl/3N2wjj63w
5kgbs1KWaG9GcAEcmj9CPQweQMYF3X9sDKtotvquN9yI42KZyJyJqS4sUtOyRxMIljg/GQDpUFNw
f+2/1zaSOF+Vr21aTTErvMb+cgLtJhq9AMv2MQq1e5m88Ucbih4du3fmRiTnqNoGXWWNyUTSm7L3
leh7L5rxIlSLc1Ut5p2ZOn2jzZsBM+jc1Rm/js5rdVT9FKlh7en6CRMK5HxUW0eSXWRISiQDqjdm
0FpO4pVnNVxe9N+Kl5668xJelykwEp6ArkEPxRjZAHK2ICwtTyXY0yY6eCBnFrgPwYbxHf+oimqZ
zVDZlf1JVj+txe9JBKnbz+dfjIJnnFsjdZQwJJWhMBe/Y4M9vtKwkoCJnjycaXf62h16ET3cfhkW
81dlDSwaQClxfjhZUgn9QisC3mytH22Q0CJ+i18XeUyOybBQZ5BRWER/BPiXy6oG79BQCy7Vf3At
l79B+btrwbTWblAbRCQY6HScQumu9skpcpjSsSeCru2XEzYac29AZarj2bST3JNieGkA5Y6ZW1VO
8Qyu1g+edFPWZJPIKNVwh6JP+krtlBVlsgyTbkxMrv48N+uHrPOPED4DkNE+TYDDKj2yzI5ZuJI9
OVSU89w/axchnKGAEJGO1AbcoddfLenJTp5V+TbOPnSLmjLM0QAC2wCpzN+NoVSGDJyF8I3Gegso
Iyv4sCaZyPj5v7WgMj/Ih3SmDHZbsONYusr3deRRhoHUBAALsIadSIHhl8r4ovdI4QJH1/R1D5yA
KNmxF41sZfJXjjotWpIwCjnyHLdug3vt/98xbgVwi2iakZ0NWpN5eG6CAP/e6uQwll+l/tt1OSJF
uEumXyurHzVcMr19aNCAIOLw2PO7JihfUQQG8zAYYP9uDK2tTlPNiBCt3qZOJye/K2ty7VYYTTHr
fW8FF0FcdLMshpT1BKi4BR1zN0M4nic0cQSM2SDHmTpeX7Zdj7fVi49u8sbuKTMwxuCv/8TwALQ8
V0cDFNXTQYTr2V1EDBjEcZIN5R0VOymUKI4V6MZo8SQFlJwy+LAlW/B+3T1IGzGcF2/tZZykDm8U
o33V1K9tGgdGGtTW73EJZFP0EmMW/G7DCGitZMBrZYAZ/24ZYz3nGl0hbYq7s5GjZWPyynFwlOy7
+G20a+YXYXwRRGvjgTToFHCXRzYVG/3WzvpTO86u1OKWkh3JE3EY7VvIRiTnbgdZq8wuUzIPAYfL
smvpfX/I0Sg434lvqd33urmRxu1dpRSky1YAb9R7xrGMQe11IN013uqi/8NVztURzBGpo/66fg72
7pStWP54o1L8F96nQO5ouNcSC9yJATUer4sRbR93uLs1K6pUxf1oGfR+0JeHfhTN6dvNh25V4U60
hMxNn8uIEK3P5U2EUXDI9N7JMJHZT87iIXr7Z9oEflfXVTBQcQ7eWqZh7WWAXqeI0NNomr2rRh09
g0wx+shdQi6iOB+PcT6lNMcM/TX9WOyn16I5DKLM9e7jAQOh/+jDHWcrKxLNitiN6yuPxuPb4CB0
IJLv86m5UTE56CNE36ZCZFvRFdMkfAdiS9p6KQtYvF7eR6kXNUcqHP3FTs07H7WRwV3zoMtZia1h
KqWOSUgs0CShHEROChJScU141yI2wjiLUKJpMsycYZTRIt3KQSUTDEX6QA11u2qcLay0saqcMZ/F
2ddW8sr8dyu/XD+suz5howdnCaaq55LKrvzKAMpiKKewkpPUl1bJiYl5uC5s99G1UYjvOCzoOqi4
Nt660F4Vv3l7DUQUBA0WWt8AVPhKgCz5eV3qrj+6qMj3H7bJWKoGGxC+9E8p/SqL2lr2T9NGAOfO
LXWoV7oiVh8DVn/KAx2e3XQoSk9vY78kzIoQOnORVpwzJ2oXmw2jECyAPcxV2aGv15dt/5baqMX5
cXMYR8wyA4OwFqqB8rnGZN7CRWmYMK5Y38WAj8fqq/x0XapILc6xg7FYXSLWU5OPjdfghjK0z/9O
AucmCmKNXaSgiWap7mL1nOlfrn9/N1TaLBvnGaQc1BrEABa+L3KvM9GBoSbwEJ2ntYlf2Grw78Rx
PsLK43yxc9hBrb3q0m1c3wyZ7KzdfSR/xBvhbaACJqqCvZVTrALLzoJdYS7v3uq/1cA7iiaT7JaD
2LPgvzI4bdpcBhZdg4z02GNq3/BbD8jB8LqXhsJFvDVWBdP5IEp/7scTG7mcG8wihk02C2yaZ8Ix
5V7RONaRfO88+6Qcqkg4uW/3/rgI5DsVFcCx9CSBzzCqh7w/5+tRMgT7tXuUkMIyFTZP5N3UGloN
qWWmSCcZ2XnNPzWJoIYh+j53kHRVrfuUjZFZ5/hT3pLjRFKBce9mj8yNDpzNpcMU51aOx9QcLL72
mfqzk7kqCoWBfNBF2bn9PbksGGd8ZjeuIJjHRbGuyEtkYd+0bi+6cHfdw0YjztIiU+lH5B5ZMvpn
I5WOWSWBRUa3TldXVUStQAKV+DJTtTSpKmlQicaP8ficdbfzh0Cbmz3iSZcysKwsoONk199YOezA
Sq6uhiNicYzbOHaRqz5f93n/cFz/7BRfX6J1i679EWYBbgAd4w08ySkeI087jjhHIVLToWiWm1Ak
d99a9dA2UxIjtRhYoUSdMjAeAMruPP0UI3MqpUIqYtHesfO3KQGBmqRa4xjnK55AbSERt5+POhU4
CZEQ9vtGSKEgT2fWEIKcZlAbiZNFQ5DZqfMvd4xzFuWaNXU/I/IrX7SwRjkrRb0z+a05SqA44gcb
+9y7t8DllPEg9mVsSVn0SMCUJQ1NGUXifLnpmlsiHa8rtttfurV+zmkkYAI3xwnw3vyIgY39DSBA
RhiFq5emgC+nXnvuXscyLKjHZlRiPpUrSm8KTZNzKWk62LWV6EhI34MK9zej5y5cVNQURwUqVgx8
2s+WXFaXB7p3rYSbbcJLq+ytJ23+otUkjDT9iZR2aButWxtfzXT9Mrax09DWl0bRHA3B1cOXUZY4
m4eR5dcqSzonJD9Pbe9e39j9qH6jJBfVFyAlG8wUIwjTm8Fn1Pjwan6JZg82aVTyHn9dlydSifMv
KDn3cVzhXohzMOP5tSbIFwo3jXMnw1JkrfX2BK+n53HWXEOZP0e27BgNcJ+g5GtAz2fmEwi1Absv
p2BtJ++6jgJnwyf/R3tY1sbEWVGXwFC/Fs1zNwleLbvLqBGMaUF9zVR5DgCAveqiG7CMq90FCun9
riICLUQi2O8bl7lOVtoWbLSdPp5qwN7T8scHlmmjA+eTy9W246bGJIvBfsBeEPXWFFHi7frHjQjO
HSvUwuhG1voXSTdd/aMl3wzFV6nI5kRLxYVv2iynmIoOMSl1pE9/8WTkX+Ob+QQYgzcdxLlVkWKc
Ox5Ws9SqBSaWoacVg8ad1HoCwWAwNiLd2Pl/d8VslpDzusnSNH1qARGif5JbJz7ohwiN90nhzX4B
lkSRl989O3/Eodvw71YHCsi2jKYSZYUBqQW0+dhUc+WhEeAzru/Yu0bAOElgehbeJfHqx/RhTD8S
b2zU4Lyq0dtDMSwsGbPeV9Nxyr6nIk8nWinOk+q92Q0rBlZ4anOMBq+f7yURNF+0SpwLsBR0gswM
TiUpvwnoiYWELCIBnAsAgUo96ymudCAUbpXa9mXQJf4bL6PJnAsw5snSlgX2a4/n2HTU5dbO/Osi
9oOjzW5z538FO7Y5zvjTk5s1MBhLSnyYwr/ySOupCi0vO6I57qY5tujcEbUcixaR8wVTAwBGnTAI
s40e9+yTZR2u67cfI2z043zAQkcrMjJ4G31wBn/1CgzAkvz83PvqbzYTqAxFbkCgEw8+MHu7i232
oFuz4bbM+5u5lgSxukgEVwsrq0zO4pmJwJAX61lPvwhWja37P3tOzNf4uyvr5dpWeoOFzDfqi4xp
7q2CigBi5cpl1LYzGJUcOHDqx650lIWjZdj5fy9eJ5qmappu8pQsNrWHNlVU5DUfR08P8sB+0h66
QA0Ziw7AnqLk0r66F3mcuh3RFdp3OGi5OblZeprjH9FyIjgM6Uj9OvMEy8u+d00/zv+pVo433aCB
Bilxe+owVvH50BYOCHxRp/DovYiXaN9gLgqy3zcB0TDHmoJmAbQp9y8L+T0Mgjtj/06/fJ9zhnoP
GtWUoKCIuUvO0n439M6pYk+XBcD3/YvjIofziFKTUdkucMUWGFgyHuYyVDJB95BIBOcQZbmTUG5h
WYSl9oeSnHM7C1YlFdiAaEc4zwfYG6r4OdKZJhgrFegykVHw8BWJ4FzfvCxzM3aG5qrLaJ/LZHyJ
ZkPEIbr/aNH+bInJRT2ghxrsErMIvOW0vvz3Eaa9Mt8qgXb9+slhf/KVg8O3+Ddm1LUYnomguLLv
tVwLU316TGoT/c7z3aykJ3mtw4aI0I6ClTQ5/5C3nTVHbPJLSiPXLlBcEUkQLiPnEjK5T6x0ZS49
9rQT65JcHiIF5L3Eb4Fe1p+vL6TgwJpM441DGMt2RYMZPBDYRf2qdnVZdebupk0+gjTYWAfnGDTD
oLZdIkqyY8V20mV4kktTIGM/u7IRwnmFvjF6PDXRY6/dFr//GsOiHfvaRUEHzMfmg8jmdxPEG3mc
i1h6ZbYaBeaQdKanpMaXmbRB2dh+NBi4GwXPGIFDMjlPsRpmLy8T4v1c7l2FulqjO6oSXreH/TT+
RifOWWiNgXSNyiKxo3XqbrNQu2ezE2SndFXBZbFfY77I4lHKk7ygJ69BdNEnCfXmCZ6iyAGzHShG
xHdoNFrweFrVNlyXdPXoUDd+TEpmoMD9FMqBTv0RQZ0IQSU4EzymWTenrFYnVi0pkqBVvgyxcsxA
p/+Rvj1zoz7nTZYk12wVQ0U8My6dXHFTpXImxRdsqMBsLM6hkEiKqmxGBhD7ujrWIP/I0+5zPLWz
Gxf26OQNrR1MXU8c8JOtX8FeKR10aqTuMrQ1WsIjyZ3tvnSmbHi5/qcJvCk/gTtNik7pehyfccKL
XE69mRjedREic+bRLGrR07LOkRqcXBJEX8iBhutJCzDaQgygFq00735KpZKmGT4O6RqnXWy3Uf+j
CO8g0Q3Bj9pOFQPszAaWjcSeojvggwLDu+2jLikHbOjDx95mfy52i/M7FnrAMbkSsRbNjmN5iLTD
9T0SLRvnccrekEFvDVqAqv2Sp/fN8slQPl8XIVozHs2S6baxlmyuRBss4PYw3OJUufI35DYD7auo
ieUf7iEL+Ev0H+HRxGlkVL3aViqmwWqPRXZA28xpPJRngikn+O+Ewkoo4mzaX8M/Evni4dAVGlFL
uJLevs3Qlln9ymdByCXSii8eqjDtBQNN8YK+Tx9QwThERwxgxzyI0k/8j56mi0qcd5TXpV0MgkAI
wCrXbk7GVMJC/OuGse+CLkI459jRqpBztCJ4WXbQl59Z9nz9+7tdJKZ2EcD+gE18Bbi+3tqGXuAB
zdCq5NCf1xPmoYYioLZIE2YhG0FZ0lEJUEHAIuLuoDbmXa587L666ML5N2WwSBEXrLFOL1y6nGpF
c4Ze8LITrhgXVBE4UKls2JtYLkt3HqWgRz/sWFN/AWONkihuqY0HYMQf1FR4XbBHyrt3ha5rOoqp
oA/jqe8KdNEPNdpuvAEMt5Yu+W2/PnfZ93XVw7Gyf9YpmOd7G4Dx5SMQjY1kbnHtSdKnuUOdLE1G
J0M9p1BE5f9dEzEUVdEUcIUZPHOcWlpzbGJeladpX1UDk0e+XTd20fe5E6uktCukBi/mFFU469g1
oth018ttFOBOa9HJRddEIFmrX15e6BPxGrcIQx2FIzTj/i+Z/P17YyORO75pkpqyNNoFwEazx8Dm
BRKha6gEVZDffmQmjbkRxh3hONMK3Rqiwouim5gc+zV3ulEQc4v2iDOzivXLpuhX85r00OS+eGY9
2+R3J2ijBHd8yzKNTH2EAOMR9E8Y9qr7emg5aCH7H9IAIoPgQpNaV6Oa1syi+8FdjbCra2eUP3Iy
Aa3AgbFMBArcbQ6IdGGChAnl3jJx5OIHatgfOTd/BPCZE0uvVa21CZzOMPi5MruGGfvXRfyDIV9k
8JniwlDb0cZKJSiRv/GR/wKCpDimh+Q0OLUIRMLM6L0VXMRxrqBplcaiFdaM0lupO7fpY0NLB4lU
77pezJquyeE8gtLOw5QviHsUOXuslfTBVvMziJY9HRNRU7sTZBj2T89FLc4dFPGoa6uEnYrMl9X+
ZNHgujqiZeM8wExn8AzkmJIzZk+6/r2IfpA1LGdhXynb7WvLxnkBvbCGpOpZoiRENfTcYwba5GGc
iUs9UTvB/gvscnzetS0aZmHENXSST8kvO4hPuN5AXKt+Fr9U2Em8phbnDuw2y+ABcHvTfBgc5LUO
Xd0GAPWeZaNx14ne4XYK5kSEOBOZBechmj6WlqiCz0uTJ1P73qsCByFaQz5RIi8aBvOgNg5Kg7eh
RgflWB3fsGzC/qp9l/rHxPnkR6frFcWIZgR5/fcu+h3lN20kmiawb+Y2wbBfg2gqD/mi+tjpsoEq
Qdci7aMf07JyMSvXmZMv18/T/sZcBHEGkcSjGlkSnixx8yo1PxcieBPtLpapoAWTqOiW4QnmskWW
bLWEbcfDdKeR5CBr1s1qz4IX8n7xciOHP6+J1aXIOxtos1uQx1BRfpPA4vKkveH757AOVUEst39h
bERy9/jURmoS1fCsEshH8HLRz9GxxzSGBvMsjaAOVyFt727kYCmMnlkHszHfEU4jKYkwCAab9YUV
+xgtTn1IfsiI7CRP965bxr5+F2l8dVa2osjQSjwv8wjUFoofn6JfC/HG3zNIIDJP2Ni6a4obedwF
rJTtIAELW6KPa/JlP/PHg/n02vrpE0CVbhyIGpCZab/zhWgORtiCDgDCu90ate54iGD6qqVmbhNh
5ppcqW62okczafw6Vr/FtBUY6u7B3gjlzltMIxMhOu6VKVEcqw6yoXSz8WQOz4LdEwniPG61TB0F
cpQxtcru6k3h8nvGv8UtdXMT3Vfga2UUyLQWxFH7u/hnVXlHrJVZKaussaLMbnTlvh4EseauQ7Fs
iyisdRfvUOzq5hVfGLZVzquE+iz18+km0Z1eE7wARCI4X1LkeiqvGS4rdJN1bqdLYN+rrVMv9PK7
gmy8Nk3bhOG/5ZM2uixjgmmGEfJ6A7md5lM+f6ai4GJ3OzYi2O8bEXanzWYuoSQyyw/tcl8LuWJ2
A6WNAG4/mlQu1pylPLTwrfmdNRoHUgjcrKsfBTbNYtV3J3Yji9sYWU3rWNKAh6y9unIYAQfr4YoS
Zz2tfu7Hgah8tXuINgI5Fy/RWSvVGSmHGhdjVYXg2fYAvE5F7WkiQ+C8gtTpgB30eNdSVT3WK+DO
ag8yiVZwGe++BTbqcD4hKpemnawe3WISOQ2G7WVK50h+HKFdEUORr++WQCeeR1Bv+65SSiQO7US/
sdfy3BnNa0+KD4kB4Ydq6wpR+GhMkcxhNCRsEdXUUCbKTbvEp8qWBUTDb0SB723vIod7rw0kH1Zj
wG2IBsLX6Ytleej8fejP8r2Kx7vqlv6sOXfGzYpS4IhwI2kcEVxq/0a2L38DOx+bwxxlsZ4tbMZU
h5FZMeBZkUfu6PEv2xcNyd03loswznOoTaVaVMbCFulXw3oZUnRlAnWDIT9W/+W6qQgV45zIMA41
zhlQjit549VJvDikNxZB0grkAZ7xJJC3b5sX3ThHsmjZXFQjHEmxOMWXySc3KgCvFINJfOM+chSM
rUxDUTfonlAgVQix0ThuGzztRL9qzaizWq6Eesc4OpV8J0+itIJACE83saQ1mhRarGQrE9fOGqcd
MR5MFs4W2vOMG2V44u1porpWoE/DTY86clie6hUYxEtD+cU8LZ6Ocvj/hGoRieVO4ZxqFp0YCjKL
vubjQ1a6TX076OF1+9i7NLfK8edspMpo5ezxv/iS+TxYgiTJ3tHafp87WpYxWEunwBJKsrZO1k2B
PpDfsvq5s1RPahbnujqiReNO14iWKAM4LUyrGahb0NydctkZx++zqH9IZHzcsUqnbppVlcVmKLUq
ZRaYoAnVc1ENQiSGLe/GDXa5kZiYyspYq1tHkQ6ygldX/QHs+HaPuCu5KolO1ogJ6V7a5qdtCi6U
3WIhyp86ZgZimh5Gdvxdi8FKi9hOEgYjYZP8qG+lyMy6s/tGw+h2XyXVu24Hu2iSrUhOpyw1K2oA
743eqoENBAtNLcy/5ngiVw99SD3p1/pN1N64f5YuanIxh5bTppZT9uAh9zG6qibBWdq9OzZK8XGG
lS3/t1GstYk1bFqefNRDRlaAkqt/fQn3Te+PNjxjcdWZDU1ZhRfzpt14Hp2yXl0SH65LEdkGz1o8
1mRtZBPpn/hL+oDnqBs9LL9mEOoAAnBvH4VP/b0gfruGnMNTjYp0xYQgvvf0Vw2kaflXNnUgdrNA
E0KWmY/mI6mtMM772QjiW2ogBxkvTgRoRhIYR/VudtM7NuVAVPVlNn1NGtvRjbOw417SVxMAacla
HkpgoQCeKs6qSo+SRU5TAoLE1Ro/5HEvZsI5Qjpiyi3IW9AVRJK7BBQkmtp4dl/cSGn/fN1W9i3S
sG1WlzLUd/CduJqAccf5qjSQSTVfNTCcd7kA6UvYKX2/ihcpnELdApJ9Y9A1dw7sVzyHPlm1E5+U
ySkPaA/ARKDMkx6Ug1E4bVDfih5+uz6EyBqGVGimBt/+9z3UtM7s5hHBxjqcNHqORJHZ/nnbCOBM
UldyzRoKjI0wboFTZJTCsd+zTF52VIIZXaciNIpQImeW9ZDMa2pg28BgvLpvYGB/PPWnJVj95bgc
REu47yY3KnI7aDV0qiXGVRh9j38wDccD5vZ49CH9HxrXdulWrI007nKzK11OJopcHiOpMyp3VXxM
w0KHecC8il65xs9OYuVOf/gIk/dWNHfJIStbGilw1p693i30rKyCi1tkjNyF1vWd3C4dgjdLvjWz
WyMWfH83lb1RgGfTwMzBxNJm7NTkmpo//GAt0J2GdrzVXbyycPqnNhTda2z3353vy37xbSTtMkrT
JCMyaCbDk/pzmh7sokMt9yPeaiOHi98TDZQUqsSaranl4JXuSK0aSLoAB7wbX2+kcP4ir9FOGC3A
shXZJzu7MTLZQxLYsdJnZXy97n73YyqiIqVrocRB+Iig7IcoSmRUAdAVWtwlhdtS9IWphyxMc8e+
TVZ3oA7IGU8i0uR9O7wI5pZSjscYigJLUlqftfHcroI7TPR9bhHnaEqL0UBOyuie0vRRDLvdDTqI
qdi2aQM7+W6Celo1naQgAO5TUOjC7tq8c5rhVqJPg/UfoIvG5nsMetNKNGR6X7M/gnmoY4G7rETJ
s/Jm7akeA1p/IEUNWr3/KsZzdPXl0pFWRy2yMM56E9bxrS4aNbF/Xi8iuM3XU/DclibwkxNOqdL9
otEJMBxHNkQX/274tNGFs4KpRH8SuH2wVuCFP8mPGLA7+etNjakWqHXhxlqc8ks1spQJCJdFVJai
nWK/b4K3NE11qY01w02jnyp51EWOQvR97hYGL5SS1UCveOZyt6q3aR1c9w67wdlm9bhLtyzysUx6
bNNgmaZTdBG4rLLPRBUm0Ng2vPffF3vg7tthLm0UrLFNqiO7+UMZzIfG0x/tkGG+IldEni5aN+6O
BdpZAjYCrbCr+VOuHi1bsG7/EK1c9OEu2XqK9KYxcIT6F4D92AQQ+6nH1eeXd+QWbEnH6/u0L08B
xwJWCcUlng6sXBvVLigLGuwf1LgbVeLG5EUFoz+976TeicrJydsMwxu/ETW8LnzXSDayucUcUGBa
Gja0EQOmXM1ChD1n/jSvgoSGSAy3pPGCpsakwJsyb56X6RbKop1BoMquW7qowocuRkkyKy+xbbXq
pc3LOiZOl/woRHMXds1vI4bdLBu3QGTadM2IO9dGUNmdatm9viP74etGAOdeaSHlRGPzotBcE6jU
gbu7jZ7JHWN1rjCxwnIVrw6rrwKx7LPvTvFGLOdspdWY516HWOuWBBrG8lo3vc8Y/DMPHaKeQNqu
z9hIY6u8WcVJpuBaQ2MN4sziixpk6JFASP6FsRhhZva96Mkjsg3O1+YW6DItNsLa0KcHo/08SZo7
GhQJ1koQuYgksd83itUlWg7UBLdGZNmtMw/aTdxH35Y8vpUT5UPpp80qcp43t+1lndHM4BHiMMJ5
UEGF0cH4xBjnxfgtwSE2OF8BaqTJMlFWQxXSfpwNDIobjVvEMv512xCJ4XzFQDCDUjdgiLQ8oTXf
Ns/R8OVfieAhnaSos0SKgRsu4vhzWw+1yxgi7EY4W2eXt8G67BDfCTtpOibQT6qB+KV4Kp8lxw7K
IzpAvNhPZEcDEAJ5Lk9BQea+PIkbcfdfCBv5vDOZ6BJ1Cpyi9Vm/z581zPQDOMntsqDxWD/Scli/
ibLL+0cAZA7E1BRL4Qd1RfK4ZrqJN6Rdgo3PPBEzcg20JAgbSvdd8UUQd9YwEyEe1xlPrR4DC1mm
Mv+Emcqmvy6ufQsK/DAP+0FwW4tkckdOznrTMCcJ1XJw5XV3mqhFn1n3ezd80Yk7ZO2czJXBILMM
+1kG1nEKGJuCCPAkUoM7ZN2YqP0gYY/UWH209NQve1H8KRDBNz1NGgF/jAJNYjOos0PzoUIZBr/8
n5nxDU8GyRq5aeH8sgkprLH256z4kCvC8xxM24ah28xVbZx5pVVFYVQ4PVV1Z9C7pL+pKkFktJ9x
US4yOCMuwFaWwh3prmmgF61/yPwMGaobVopp79LZY/gz0e7vu9iLTM6IC0KSXK/wNDBnJTSVJCQY
LRzTOrzuZnebhcAt+Wf9OGOuO5JKI4Jbr9MJeF2KUfeKvsscjFzIQ0Mav40pWgpzKaWeHGNiCTit
4+d/+Tdwlq6nVtnJGnLwyZHR2xfhGtohW9ThcF3Svtv7r7IGzytl0JIkZYf2l7K875rCSQfNzazb
GJ2m1wUJTOZdpxDwLCAlSTCxlLZO701+/zwAjTk6eubMKIDLN+lJ2DS5f5ov2nEXyQISP31oExaw
qeD17cJ4dqxvRum+Go550g5WdxZBTq5bKYCSfz997SJPfbfgXVms6s2a5bcZZqnQXAR33tVMRcZO
BbevBtDz38VEBCNFUCYEu+9U+BQlvLYTnYNd09iI4Bav0cBvX7LWoTEAcsZN39jNMf4gdqT/qI9y
UPrTeZ0cTfiW2E1zbQRzSzi3QJE1BYrik7sGJGBc/uZtc1Qc6nUCFLxIR7bMG19JqUnaSCOGu+bt
TzaHCHTDBsbqgjAqEc0qF20Z55dbLarNJkMBQzKyT0mb3OnN0/Uztmt7m4XjvLIFEO48ECQ4m/U+
LR+q0W2S4N+J4JywnZuUWitmcrbRvSSfCHGz7CPJwI0WnP/NppbMi45nN10L01XG6CYz+sTF0Ipv
13XZLyltJHFeVqsVPQIkHW8Df/bMAEPgDtrRxPRzoDHD0l1FUCP2vXdh0kUeH8FTNbcMNH8abofm
hIkgX6usXot6cQRUYRfPZzZnd01HT6CnwPL4eL5vutqQYXos4/5XzJl6yH+fZ9d+ZMBT0HAIlpbt
0TVNOd8xyP1Y9hReMILHVWQweWkY8dCetfSgmud4FlWA2PeuyeNcRl30KzopYPmLq2AEbuazm0X6
LIVFEAcfac2xNtvIOY1uwAQ9acTba7UixxiUO0UXgScFJ9nkfMWg5xFRZ6yfvTwo0+D21gSuEl9g
F2xVrq0a5y8SIiGIYwN25fCv/oHEQ/+H13ndMT/loeiJJTJ/znfEebNWRYTcMUz/J9GMh2XKb5Li
sz53nTuaybe0yH6s3fx8XU3RWnL+xMxnO57YjRzltrt0mNyaHYbs5boQ0RHjXAmyUMCnoQHcLSd5
PiZzT8N0Jo1zXQpboSsbxrcK2FMPMS2yyKTTnTX+IpMv1UQc1fIKYYgvMA4eJhzXXaEmFE4j+s6a
bunJ8szbzkOaF2//6Syiqt9PKF9OFT+Rs8ukWFvfwnuC9DWbiGx4UWDiSYyM/OlDYdpGGucwlr4a
FrQLFQAUGn47R6+5brntKh2ub5joiuH5aFSqdTGJkRfKVdd4BIzVZ5mMrPcISg25X2qOiI5v19x1
wh5+qor/c5aYxyDAISskKrWKmXCv6Cz5f6Rd13Lcyq79IlYxh1fGmZFGsmTJkv3Ccthmzplff1fr
3OPhbtODU/KzqoRBE72ARlgIzHp1ryu2a+8XKbwrM3GphJiteDarT+X8GFL/fzcw2/x/Lr6Vw7Uz
8g7QVAheEiLKlG8KMBp1EVH4Jk6LZ1+LpaSdEgHZmGT6WsSHMXuJ3lcq2ejC2ZowYVuvVQOAksVe
X022ruwIQsbUdBiFmOVSOLt/lTYC2cfbRLVFvGimvMiINA/rd0a7HPtYrAla7/+Jmnj/ZbcRx854
Iw4v5CJO2DqGJV++RVVm2GbUy46OoMMeLR3lIEvBBopkdDpR/q6I3Y2IN7aLAnaPAHV6yqR4yAik
pL4r59oG1eosTM9qzoL0R/0cS2dzebx+BXYnaM2N3pw/W7SaUSWvLJMHhEQmb3yJjg2W92EXI2Gm
5CflnFhY6nhHtrAhsMCVR9lDFcCri+P/v8MOIjX4Qt1vDkUKHRTr0iphVVccvaSV/mgaRKGc+EK8
L5vjDMUb5paX1je6m7T+sIYE+lIiOBAp47RPpAi5/7W5l1LJFsbvRZz+pRAWmm6sP8zR+l7Cc7lz
GB1WFcbfzr6UJs7fWRvPuWZiey/WE8KixVN4Kk5Z0HoguH6br6cQax98NdHSNFbgVTmV0jANhV4W
odL0MayfeyysXszPEVXQ2M/zQ8Z/5XDAOPWsZm0ubB8cataSL9hoEUa76WGI3N5j4IieYflANbj+
4TJd5HL42E9Jm/YdtCqF+8b60UqRbcl2NIm2mPqR+l2Ngrh4HNEWnVIR3L5JXkSzv2+sZU27EeNk
heYUMVhsrUelCgbxPSuqzc25cuBXlpMKHsARCRQlTV2lbR8SLa/8Ns0m77pV7qtjagq6kTCmww+r
d5EolSgug1zCei6bl7G+a+Tn6yLe+sF+C3pRcfqvDE4bQ86FumfDpQ0Gde7HsCjTp1iK57s4k/Ob
LMzkb2DAST7Xkx49G6oqFbYisKytPBRdHdl9qYfiwQhnOXaidKnOSPqMn+tUEDO3VVqreYkVfGtU
sNvuKCmr7utgUCYmZP9gcxctOGdRCVGPCuSAm/TQY2ILk+j++qgEi9uD5ZqisiWlce5CntrG1ELc
rEV76wWJvMQZT8L5TRzJnPsHT3hRjvMWWd5MSzJDXO8zitQK9VyWrhZBiEg1OO1j0y9R/Iy92WPf
3cqc7iyjErp6KRZnDfKtMAfXzY7S6e3vm5uaTeoyYbkaqu8qVj5hDjzQb4fIA6Otb32mniP774SL
kb990I20ssnFWuggDVD4QXJZAkM9LvcDWGZRR/tMpTD+ELNdjpGDXkEzQEAUAeInx3wQ7rHzzhcc
1VaC9hObQ0tc8n23H1FcJPKgG4Xg3kuTHFR/5inOwXsleFgSttjohWNMW+gRudMoVhpmeFew480D
bY41lk00URgmqv7IYQ9BFjCad3rtCAGDb90xGzFqnOXgCFYzN87710oQb7QZXf0SpQ11hByG1EnY
IiPPHivDc2S5Opiprhs9JYCDjbaesqYXUFWQk2MTH4qFSLeTZs4BRZsrWiuY8BdiUB6l28Zhr/wR
m1KxdRiLvUkc3P0wOkhhwImribLBmbmVdJmlSCyM9RQ0JhlYYmp+kFGelpzaLr0MtJnW0zvOUNdU
UUEfgamrXNApitjxN+Dt4Xb1pyy56aiZtH2VLv+fC85CeZlnpQM/Qds8jFpQCX5JNb7tYqwhy5gb
QUyp8DwfUZvGXWNgJDbR6lPeveS94jfhc94Qrp3Z62+3cyOHMzf46sTSQwy8myOIetrKltA4mJjV
IQyxY14lHhz7iL4Rxxkf1iqVyiiwGeb1wHbQhcfiNYywsAcMt6d3pWEuwvjnjaSGQ1mHbA2NEX8S
Jhk8/MqDUVLv3H0g38jhzC1eo2LIeijV+6PLxiJX2Va9+aC60ZPkLHggkKMPuxZoWJJqvNE+vl3y
DdqZVZskRYri/4jVtuV4F1epncz/XL9GlBDOXUyVVWQTEsZupInOWB9yDcTRnXtdyD4ebVRhv2Kj
ilwbbTGlKH+Lp+qur23pkJ0tRwuaJ6zvqxx6ed4uwm4EcsGsNMhVu4DCxjWj81Kfc4pdhDo2zkXI
C6M76IEOuhQo2moLtT+9K9e90YG7tjPWuHVWwu6R/NQgmdW/El+F2ezvuHAxMO6i6k0vW1qIlaLL
acLUbYMVjk7jTq7kpad6Ih7WxInx07BpU49iwTrO9TaebQMPwU4dRbsSyBc8JYm7qm0RTV2tIqPe
5K76RQ+SA7I4Tm25oPYendWJD3UQOjPx8qCkcv4CW5ASSUpmNvstOarlyEvvRDFVgNt3Gb8+mcw5
WiOSMhBfAe7G75JlD7mtOmhewZLPEetn0BUkuwYWpWJL6pGwFeJCyRxO9KEV95FoqY4c6IFiL05/
xEqf6G3Msju2J/CKEC8DZn1XrJPvFDQKOZK7BMikx+EZWw0eR/QiTTVKuGadupJpuVql+LlhETlA
SlMOOuom7spcxdUeZVc3zzrpH5klXFOMw47SrKZQlGY2X4/etAf29Sa0b8N1HcqAeg9Q2nAgouBx
qusNnozmgoHAdpkwFJEMnwnroMySQxJV0SoUSkCmV+S2fhJs5cD4j7q3h4AQpJ7p5yAap15z7Ldf
OcjfmgjNKZwNmT2uys5e6lu9wAbf8iyKp0R7DCk+cOKC8y2FVhr+/w2w+oe5PA3abfueNcGmKWum
IoN4AakeKLxxkxj4qbpyEFVnqkMbpO1OvZ6yZiZeH7uKbKRwSJU2mqEJoBB1FVUf7TBBz4dgqHZO
7afZ/TwbORxWxWuG8f3/bC4fP1vZcyV9rNoHU2zuDP010oleSUorDqCUZC4kfUrRMaPc6pKf6zdr
RaEvpRH7DZvvYwxaE0UpiyrOeiA7GCVxC0fHFCymbV1RwtZaILDdRk7oqNTU475+6OezZNAWmzxJ
j5EtRjnVWOUgiO1hafJ7pXuGP32XbfySwrP0GKElYXlkqDoxgLcPj3WNPHH3Lt4X8yKFs3NTK3oF
uWHNAXOyl8WZb1ayL1pR0KUEMu3C30YSZ+ta1PZCIyOGiivpRW/z2zymWgSJD8NzAJhhn2RpbrKV
oaq7Kt86UQfNF7UucD+E3mjC2XduNJql6EwTsIlEBwkIGwWDz0av/xeSTergOFM3lUXp0g6MXll1
I+lPHdXKTv1/3stKYmT1FmJPqz9NzZdQ/0K4JPZlf3MOm/PivKwpJJqgjIiU1EA0HcNfD+aT6i5Y
YHXHOFA7KgdCKcQ5WjFMBiwshqNN8mNs3XVUC+V+rnmjEOdj5TUTJa1HV37nWd9Z8jdzjC8s5oNJ
eMaP68dHGDU/L1daa1/UKhJIvYx1O9pdH34ocyLA239TXzTim2vlQi+R0sYnks8sV896UfIetH+J
I52MU34K795XS96I5PBAqs22GRocoozt8azhu/O1U2vHHnrzCCjdb3DfyOL8H2hBmjIsWSli7Twp
SgLZyhhfI/oTFNsU5AeM1bl5bB1MlWjtJE+WGevGUUViHnbiBE5A5V7yxyPeBnY12cs9G9orveWg
HDuK3YKyGA4w4g68sWKHkwU1RDGfJs0LRe+6UVJXQOdAY2zlOWcRLfzvBEal9VC+VK8j1uuJhzSg
+KEoxNU5BGkm0VR1xhOpPtS30SFDZxa4csA+hGoIuP9M4oFMAAg/QZdHY9EtC9o7BtOylfihW75d
P77dIH1jjxyAzJY0NoYASJeyz5H2rW0yGwuc7T6hOPgIQXzTkoASujguSFxVsXYaCtOVjeyYYeKx
lagmdvYNrqA833KL8RJN0UW8pQYhel2su0r4ntXlY6b8mDviUhHfh29hGsHMZEgT0gpx9qVNjktP
WTclgMOLutGmMJzZuHVmC2xms/ZjP/xhOIMfWrbkjAFd5qOQgl8imWQxuh1kgFTndZ8kl2FwEuQ3
AzL3LeYOBbd4eY8VWqgTyFgLLPPscpKF/XRigo62QcaWnGEdRKw/VgN9AUCBZpuqY+43P5gXeZxf
FrJJWMwRtZb5u3qSHRB5ONVz4YQ+2s8Xu0cJLnIpdt79L3mRyd20Jo3EJhJwqJjBtdsiwQridxnj
Lwl8Nq3v+7UAXGCePfyadrdL4l7/Svtofvn/XITexVq5KCW6G8WhD6Y8epx0PGxai7B5Sgznjht1
WudqYk+NRfpRx8mnVUhqZ+1yAlv/4Dku+nB3y1TUpFIGgKsa9EertyMP3b3pJ7apWTguhl1ReRdK
M2YiGw8sWMheaSoOsCqDcv2W1x9a4fv1b7TPfXYxbT5DJkllmYUmwM88I3pyk1PuIqTJbBT7njBz
gL7X2LMmuz1jGMylJtr2qQg20jlnPJtFhWFXHOPkzK5yawaCPQT9jeF0iY1CI5YGxV78TC1aou6z
zHnllW1zGBtU8LGsA0GjHjuMkb99qW+0HLlr3W+/JD6Vi9z3aBfz4UAkj7JMLBskF4bOsEPwAqzN
txmbdwSM8l3/qLt2Y8mmBcIm9GvxrHnhMEtTk6OSqqWoPVtOkuKhTzyKKRncl6uFvJ/EnMGT8NSO
n8r8oBYlceMoGdxnMtdKyWYD1iFoqa2tN02P1fP6x+uH9eYsfnP/m9PivkvXKpo+h2jW67zq6/Sp
vV8P6zHyCmd04rvVAzzeRZId+RSeUNpxAJ/0eZoJCowwBcNrlDrKNNh5TGS0do3uohzPBjVlot6G
MoyuqywnNCKn1Hu7G5R77GM6EgfJgPbKQf7GDDUWat6vCfC+dpqvsSPZBd6XheI0R5B8+NTEKHF+
Fof7VY+tl5nI3Jckucb6WLePrUbtAt4P4DcHyIF+lU6ZLMWIQ9WH7JEVayM0c/YeaLRRiKZbb6jv
xUG+moljqrJUe2JM7hjdSC2YSyIMmxF2sf+w3OjFTnfjW0Zj6JI4gdXHR/ZqHg9S0Bzhpm3KiZEn
yCHFMoQrDpCVoF8b3ZaxEi5zlvvVGT/Jbo4jpJIo+356oxoHG0mrFMJbK3EGNi/ZiZ0qEEB4aQSK
t9yQRDMiYfUcfOipJIGJhX2xKTrVRX6PEe2nRKy9pLDue3W+N7ThHHeRN0713+GjxSHImuY12glw
4Yx0tBXxrl5KEMI8Xr/W16/Zb1PnddwabbbgRdEVN9poF/EnffSvi2C/88/AgZTuv21RltR46RfU
BZd18fv0PkrOZvEoVAkm+p81CQ/N4LpAwvp1kcMOtZ6qMl8nxjSTn4VBf4hS/YAG3FsFdLbok33q
VuOAtNJhqKfYvi6cOlAOUeqlw33oENWF2UltVLtNnKxu/1IIhyNtVmuFXIGidJVvLX2wy+SgUPtE
95t0fl00ne8oLsVEZKSRrAjJJmXmw3iyArY96X94Y7JTuWYjHIrkoVi187pkbwMckotsFBZSaXed
y+ZGsa2cqgtSX4kDkQkczg2WjeBV0Rxr3Qurczx71w1hP/benB8HHcUyNLI+s0fEbT3ajWdYdvWo
HKLn7IiUYrB6hY80Dmqfb925JDAzFa4dKQcfRS32g85e0fq5PC7eEKRuclbc2C9vRidCNxIGFmKv
eZk/E3oT3/Ltdm58zwKTEZMZpZvyVnsFRfa94XWuaXfH/m1LKPUp/3DbsaXNkCwFm1S4GzfHqiAu
GiBaPDHKG+yEOQpoeQZFweG6ZuxW/X6iF0HcrRtrMOIrEoYV5vC+1U5CRvVkUgKY1W5OzihmRRRl
aCLdywuYWJky8yMgGTtaeqcMxAPVGyfvRyQXnbiLh00BQzUVLIv/Wj6hNddXjiCBbe6KU4vuDcYk
PbZ26IcfmyOK6O56kn0nRTI8JloC9y/k5XdwF1LHzrglMlG70pOXHgRT1dMiUxeSXbhr34+7kOUS
ot/VQjOA+CU9FneM9WlFf3d1Lhz5qYN2JQIYMLuUDnUZqVPm7mK51mqXsVxM2ZmPebkGmfk6L90d
xhAIz/AH1P51kHxZBhu1sXbRBGVHszhv2yRvJgXEOHZ2lLz4tGrO9TtBfDe+QKPo/WTEKdj3QUgv
9XdS9zibn66L2E9AWheVOHeeiyhrTax1uImdwStWzCY1juVh3Hrwk6fiQ+4N36jdY5ReHKjkmHiV
2xSDO3OSOpr2owzzoBCIC08J4QDF7KVkaBlz5zzeVJGd6IdVp+xhH40vh8d+wwZTVkPvDcxYoUnZ
VU+S26HPu3Dym85lBGfpmUqDEBDG11/w5pUR5iFdJ0wpTEH0Gzl2CXvYj8kvKnFYEQ9hL+smWkXD
c/KoHfobNsGtHujhHUoZDjDW1pjqmLU5LMNXQ3wiY8X9TNXGsjlciMs0a4SJod4ZlKYltio+KD62
VgWGI4FWoGAzLmiMpxjT92kFL3L58ouyhMvclcCjsT1U2EiOBsjFszqvv9X8HPn93sYyyWoI1Fd9
vokcNhBAQSJxtnxZpldFTVZa2KUR3pfWXUy+3IjLxRdjqkQzGzVCGJIexWDwqkfpIHgtC2KdHvVA
+SDeUE6M0okDjUqPS9S1ECAM4/LUoBpeLapHGD8lg/19c5/FamiVcoUM4bA4k6e4jVP8Ix5nZ/UU
L3GtI5WIoQRyACKIYhnHjN+q6JFrbMOglKgXIoXwBheFaFjznYkiPPNwGiWXlbWQfXeWxu1edZuN
CQ0Hau6KXa0rwYDBgYiQY6i6TnGOkVl8NMb0qaqKwyjGWFMML1MPXtKXT1k1v17/fpRVcpAy6rqc
9xEja468dLjry6Cg2tyIYMPgQMVaRzVJWrjLfplPWm3dpzoG4RvTwfIYwvuzX3vlEPnRCjBAZqvY
IPkjzw0GHcoevLGi1j3D6zyFVls4VQTGIdiPQVwD4hj5NshWBBNFIuP9potBrAWtdpNLhHP+Q6Lp
l5vhaVDSQm7XDizuzn/WqM+24BgPpv0fOKz+VhqHHZ1RNKWKeUp3ftVPnVPegxgKBK+rI/zsA6pX
mzo+DkSyDhTREZsSXdrcEdZndb0rquN1SyfMkC9TFNUs9KqAQLTFzOZwr5to6Z+fLcUiIhxKDocd
hrEIutwi4ZIh3ShkeNoeku5sYSHOdX0okDI5xGjXqiyrFISkoy+9ssRjjkhqjuzZMW10t2N4mHra
Up+JA4uwxiTv0INrugB9u2X5IiokE7UmgRLCwUWr9lrWKbCFKvyQiuhR/ZRQlPiECL5MYcaWteoJ
bquYnaqmtMGftVKN0YSb4ssTWY8tnA17YklDhJHWMWlsEcmP6zZAKcK9REQB5I5jDBPI25OWwVdY
Xh8mhEFTmnBIMA9yMispGNS68qZvPKUmphcoJbjLLxhdqss9vsY0fB2ym7r6oarE3adEsL9vgpQk
mTNTaPExzBKUeuM5zEQbq8SIg6IQ2uKufmpZghFW0CR8Lm9Zsx4blKhjByTwiJqppbJ/KHX8cggW
BwCCJdaVnAHRJCx2l+3/bD4UnKZ00LFnBChVBc3husFRtsAhgKjMTZYzkXkseLqq2dqoeH8ngrv/
VasNYd0j9lKitmvt3CzGCNsVUqrb9qoqKqK5f9tElQ5sdygcnPiQ34oOayTCHc2c/Gd1K3lt0L28
7w0PMhZF0g1ZeaOz2FghaIWxa91gyNZkz42ceLUo/QTVEWWG+5pd5HCoIOnCIssCmiySn/ER9Cn6
CQ+3Q/rSxk4LnilH8TI/7CiprGzye+x1kcrBRJ1ZeTSbMWAidpjtY59yZMe5jUSdH7nUfgdKR/b3
zVnKMp6LxYqncB4tr2qW2Lk8UKWTP9zni0ocbICUta6rAl0HTWt3Xo0d6dhI4ESDw57BiU89gymd
ePioUJjpWK5Ck/9ZxpekpyIG9gmufSIOMIq2HE2lTliPrWw6rCPf8lovvlsqrBjOvcSnHtV/gKjL
CXJ4IURCFcMaUbOpMX9i+GysP31B/rb1qltkxdEEex099pH+IpBDj7gw9T6Mcav18K6aTnFxUCsC
oCilfhviKhDuCwNSBdiS+vONsMX9LmS2DrKKxk98KupS9j6bJSrYdS2pkoidOv+2dcE02qnTEfiz
tqX+GINweURvb3JuYJWSL90iieavhR260bFAWnVyWS1F+JB9m2wFxG7oFrwtH+gs8m5ud/PD+Dhq
tBJliDDc+UbHzCJQTM/fLL7kZffUITDT5E13K4or2ipyPw9iBnQx9dBpxVsDvReN9XWK7vrq+boJ
7QbWW1kcflbxYExLiKgq+8mGRpVD5bQ32CY9OpMbojiW3Jeqe13m3tXfiuTAc4pBVlNLuJloCnai
yHQtPSJu/967ZCuCQ0z47b7ohhRP1Ka3rQ6H+KSntzN1ASlNOMyUkeUT+haarENg5GfNoibaiNvA
B1mdIkdrW0gYXgI1bVkj+Y5KsGE3LuMBRzl9fdei4u3JcbDZJSaWcRu4f9oKD1qdW1C5KetAfJ89
5NpK4aBSyiLNNNiDYZEx7/ptit2SGnqlvg0HJHmuoTCZA43RHKh9rJf0xii08um6Ke96zYsiBh9Y
aUUcqnrdot3RQMUHocdNbdgquvY90zb96UA2IO5WtrcSOXDQ1Umv5qTUnNaVfDbmCCS6KZ7BTO/q
R9WujpGDHrGj4pXBSk25Xf9sBt/bseT6JKsFrtWiGN6IzXRtnXgtubpj1+lYkigakmiaWETD3StJ
SUQtbvHt6gGeuwuQ/Flt43nxGdGfeGM+UuwA+zC4kciFIyO6+8s0nFh+QcEGLbQ1iY7+VHuiz1JO
1ocZ3e9ULykplLtrslKUxRQiBupdsbWLr9Wd8raEvHFHT/lpnXqkXq/b6+4H3KjJ3bs2CtU8ZHn5
LrU+hPXi1vHoynNEJNTYv/nNgW3EcHfPEOOoU8Dx4erYUb88Ct0D5qhsYT5Pww8l/3Zdp90u0421
8CGKPkumomQoFyaf6tsFTBnxYLPJ3/qgf8QO1QXR3vKtB8Ns61+XvAsxFzX5kXN9xXBcyfrTtD4L
/RJcYk4Z1jIR5e36so0UzkMPYDpS+hgpZUmeMYAnuOua+WN700VU/ZqSxDnmvJHxoI/w4I3W5Hsr
rkE4pBEGJFQnHU1CK8ISFXa2mzcNNue0VapDlqn5c3Fs81NJNVFRn4dDkUFNxr6MYIWhqOR2ZUyP
YbK+g1Zka3scbuhTJ0dzzGSYL6Zq69KPlnopUWiocDBRNaEZhR3IMhk2FYcGnb+JgMyn5KQ38Wmw
C4143lJ2wKFEskxmh10rCGumWbbHEruJsXqvyQ0vnyciIbbvQTfmzWGF2pqiJkx4YHTe4uloKMVE
X3gwAhmTH1PqiIQ8wihULhMiploL+ilUfWfln9A8m6J7HRMIu+Z5z4pKTENFwiSLEcW+aD5qOXYj
hiEBsJQWHCbITVYPJWay3Km37utYbmw9o5iJKRkcGujyJIirjNpjMgxeNltuGr1nF8zm9qjsJ2xA
QNDHFsVHqGFMpTMPK9KVhClTl0flQKBarEnOB2gxoWBbPEoo2caueavBvswXupmS8HwqhwfZEM2G
wpj9YiT1DOtzi1To8DTOB6P/2sKcrxsbqR0HDeM8Ls3UD2BcRErvCHrxU3Q2PFXxlBPbD2i46w9C
ImUVHDZIY61UVoj+j/TYHLrFKY8G6sXCo/rDHB0jKL10tqlnFuXheXKNUW2UAj31DAEZE1bqL6kr
fs6O+tsYJOPpNFwEGPSrn9CW59tAK9egy2zj99h292bX3DR6QThCCgA1LqDPNDyxphXmkg7IJWLN
U2qPdueCDzS0WcfvX8aAGocdo1hFmpBD3qqFdji7loYcCrXxgXAhfF/oWnVdlGh4KWjm8yp7anUu
h9uu/zsw1zj8ENN1QaeYrDpG+9rqxwFdadfNnd2fK4GsxqGHXqTisIbILndh5JjCB4ziYsznpqhf
BJkYG2F+7pooDjn6VRvLJQdysBFIbDJzkyNrvqBIzalHB7+xem7kNjJY+5EM7rXs0J1ZqIxa90l8
ZfuCBXpfMHWJOMjoW0VcYxnUcmHjhw+CjV23rFEYw0uVPbkRGpMjssOJvFV8WJFKaTyYCMxGf7xd
3Q4vgtidPggPmFQ5UGSnxLfj+z7BBGmNa44pi6j6kIe+iYTNnN5P4SES3BxsyWVOGP4fgF+3VEVU
QK7Kt37OTb8UQ4Sv+LbL6u2N7OlPqq2B2FdGN9572A/ALfRLHgca/RSHoZgjrEnic7fcxYN7/aLt
jqtuBXDRRhLF6WSxHmTmp9kWCURPk52ASS5427F3kFL7x7BQYve/3EUvDkGyOW26vogwB3no2WA/
yBaiO+RVnOk8H2qvb21zsJvbwWf0qHS6ez9avIjn8CUTi7hYREYagxZUbBq0E+lx0ghk2QexixAO
WaZe1pDBB7IULMKaHtv0hMXMRXcvUYy5lDpcOCItiTJHrP85TszjWFd+ks1fpSoivholhgOUNC/i
WmG95HV4Lpagse6rmjizff91OTMOPgpTTjQgJTIYbW+Luj8Wx2quvQUF7uuGzwzsd9j/JYjvBq3S
NLVKk/Vwj6BZleeDNVFT/JQILsDQs6KoUzaz3NSZixTmnamtT9e1+APcXtTg8AG7MoSqZk2EzU/t
FbSJQZ86gzvntgDqydCjXnH7YfZFHIcW/TrV66TAL2f1h0a6kcSgyF1pOYrzpyh7IHRj53PtE7Hz
3bxSLIDEIo1I0xWtr55UeC/LKVufLWrPyALYH/zzRTUOEooq11Isk2BAyEYksBj7Xp7sDrufbEZl
XCKvK1EbYigL4RAinKMkxK4g1VnHYOnPHblikn3+a0fIAYNhpbI2dWwVB9BdsLGB4ovgICdzXI7L
gWrnI+DB4OABczx9IrMdE3o53mTR8qIn6BrLCgIiKDEcRMx6UtWWiZTxauWYNHQVxbSTxrtufIQQ
vslzUUDwNZcs+TeeiuTTmH8yqU3PlAgOHpa4rgZdgQtscrA1pJbpWwLmLqRxcq/rQlgZ39OZz8Ic
G+AccszFtNEebse9SsTrlAgOF2q5Qnd2i2/S5smpa8Jg0g7XlaBOi/2CDRhoY9+wrw4XZ3xP6udS
furV92zH2cRCfPfmqGaY9VchQxTPRfRRK/9ptC/X1SD8m8nd+FlVGkFOYVdy9T2qf4TSgoLfQU+f
roshwiu+bVMday3MBJD1shYxNgrf+cZJPlBP2t3PLouKYYmSKGsydxVLNTTyWMOBTfWHqbwn5xl2
P/rl//MVhlKPq6aOEW134Ntsl5u4/5p073IzGyHcPcTIKJapiogEJkd0NB8YeSqRB8VggU/NSlD6
cN46r6cl61KQYUdm7bRpaJtjUFDbaImP8tbpsbkp4SLI6lxASCK1vjWJbqa/h+fD2hwZdxlrXRNG
gbHjl4bqtLKjoh80Uf+5bsP7sc1GCjvNjSJq3mKX2YRgY4wfVeNl7dl24oMQukbjW+nRGjBobh5l
owRb+vNfyubuaZpY/RJVIHzFQpwCVsESA+NJC8JXtL0EZKJt109vVOX8dDy2IWt8Rpel4A+fVHRZ
g2/M0cQAXZ0+3ehCHi3nqrM512RBxgdk3T4rRs8jTAnVnuyrh8h/FzfR1lw4mGijrGkW1kcX3xr3
b4SWfoiRq6ix60OGueU+0FRkEq9/wl2kvRwpX3CYhjoaawlCM8ET+ie5vcMGIEeqqVYR4tPxhYew
zBZBZFYqntIPjH+0Zs1uLpupjeheN0orDkHKeImUZgU3qAQChO+VYTMe//IeI9MtGEiSysZSRgfd
WD5JQcJc+G+h5OY8ORcvCEvdY2wIPQgn4Z7xxrLslXRihXqWSKLkEVDJlyhGkDLOqcHEVXdt+jQk
t9P4rt7LjWHyRQoxTjRQmCBs6V/NBzZ6zujZiwFjZWyLJjWd99Z7e+0IOVAxurmwLJZq1B/6W2Yq
rPCWo4k1CYwziJly1jf7NmmOl9tD7qiP16/EbkJi8wk5lGlWfVQtnT0Wyw95fh/OGDdjHW4vBbXZ
hPp6HL4IbaI3K3N01VqCsT2xV+lJin5eV4dwdHx1Qsd6xFbULLw31NSpFdUvRY3gE9zP912OjC9E
JNKCtH2UIuWRoemHmT1wsreH2q5/MuAqHZlqT2Fnc8VK+LoEujC7pkhZKSvK3SW5k/U7WZScPL0z
xud2fPqrQ+SrEpIkLZGhA1DS+KskHxvRv/7/99/VmxPkcGNpsM5JYuCvfTSD/qk4sXkFFdRF9Ve2
kYOVkAiJBFLx1Qm5arB+ssGjVz0P2LuFnPBBrdG7Z6Kw09zDvxFFYdJIuEClnyq5NzEqhdpccQci
F2TZdbTJVrdse17orJ8JBXcTI7JiSqplqqLJz2SYo1Z3YKrDawutaIw4ZjwoWFSOFngwWVyXtX/H
LqK4i1yakzr2EcxDXL/M6UHpCfPYncq2NrrwsUGc9YOiIdAa/epTGIjnMIiwPsU3j4aT3s2nCsVG
K6hPbC1g+PgedpOLdItvI2yMvpcn1mXdD9rq1uAps8Oopdh499Hwv4eIt9K/A1kphyvTEvRXlFn6
mC/NjRKqN7lBvWQoMVxskFlGg6J+hKmB9TBPn+bsoFC7vSkR3GWO9LCzjAxkvwOWboXhXZqFdtUF
122OucHfAfByXMwmN3F/tphabcQ4rjG8N+bAWj5N/QSiAOraUsqwv2/khIuqN3GF12XjhQ9gDjED
5BhdrESqg9EJ70GZGawgaSTgiZLKtN9IrQt5EaoQJhfpN5N5a2rfsbDx+gH+Iby/nCDn6LU1bNYs
hyW8dS55kddJvnI2AvgUrwGxAUWLSwrkYELEO32wZMCEBmJ11sapeVrAxoYZcRb1+vyDS7mox2HG
rK+KWEws2/RdfeOrZ+TMWGnf5i6bj8iRqi1iAqiIz8YTPCnZOosaFo24Y/ZlHO46xNzi6/XPRong
YAI7z+NyYAxuI4goxsxB2sXLJGpy6zqig0/13/a3VL1qlikOL+xyO1Vve50aGqYkcCAxxmun1BFe
RI31sZrvpMz7u3Pi8EGfeiGqWCV9UUYsYbBjsIw2KfG9KSXYx9pc0y6fGivtUIhSQewYv5hUluYP
QcMvI+aXthpJ1RrLbCA6+b6g2To7tTeG5cwY+2IdePGZ7GDfj/4vAjlQWKe8UCpGaR6rvTdbD8L0
JVZVOxux344AIALBJQ4OCiWyCvSwas4ai0Ev589VjJRNNHtpRZEiUNDz1re/+VCqFStq2qCA3bqr
z6itwmN5yG1G85yQoR5xRXl+caG2GnRVALzLPHV0zRXNr4L6cN28KY34Ec5ynBptVAE1IoZPNL8J
THfGrm5G3xI6MsFBtt8A8CsAs2QOD6Qh0zW5wrcKEXqxGc4sstmQ//JBt7GbwMhtlsqwXOQarutJ
nSUHE/IYCXmu42mVGpk9Kq4im3YmPl4XwlzBlViC388XJsKizTmwohxRPmxMW2mPff1SS0GHYSsp
j7Hoi0AO4p7xQxR50puSVZjYb2J+FPpXpXxt0YofI89GNVrvUiltwtc3oruN7ff/R9qVLbmtI8sv
YgRXkHwlKVJS76vbfmHYPjb3fefX30SfO5YGllkT7eeO6BLAQqJQS+ZS2ave4tot0cL2oLr9vbbH
QKzuWE51P++y59DR9x/h0Tg3KuJIOjZTMwLe1/w6ro6tFkQk7/LlJ9wvrFIFAIGemK51vEG1R2vG
qzRARV7zqkA9KMnhf0vNE5AlljIS7T9Bp6JAoS9yC2mfZV86i3rdE/eKWNJY1bGLpRTBrTxcl931
tBD5SML7xNmIuolsbdHhEjZ4M0xpH4LZcJF7V2Jv7bj/q8OlCdAhR8rajwXWotfrP5oO4ZSiKx9B
IXMdZrlrhexoKJ2fzRqFkJfI0M5cUCxx1Bid1OMYmA9+wWn0rMmKfupQNEOG2Zptw4EMhHps1LlG
r1uTo/NmhoSMo5ZNSfSDEfAiTlNU87yYRY0foiMNmx37vREwPz5S9QHKaYRgZM60qtO4wF6KlBAY
2g4pWiK2vyXlN/x8nEHJILfSIJkIC63+xegOcXjVzS3q6hjjo24c7hYbmKwJAAIB51FJLbhogVrK
++ye+Wi66l1+W+6mvUJMilALE6AkyQyFZTOcNC9AqQu2Xbl2bPaprp6lkBKwp14mmvAyUaVMKiIZ
7XpqUKE54ZqLIfIxuigFi6juR98nkvCB8A2xzpGyRs/NAtmugiFxsjCpcFaVyudSRoSnydrnRp4M
yEmqxaj75qppqKRM027bB6nIRxcAZY5Zrw0M4ZXh4BkJtv1oxw4Qlwp4aksikJJAfF2IP8o5bUGg
gRo5CkRlDtWxlzx6ynXC/YgoR6xj9A0r27xBiw+blqCbq8+szgZHS1t3e++oLyRARBaWTS7xclfD
/DS+05tP2/+fWoeAD/mysL6IobOZ5ftS23fyvd4RYEo9iXQBGNq5Hsa+xVEdjvMbL8fE3nfjprhe
PFCskTK5BDDoAjBMmb7KSoPndht3Lov8Wh1xcj61/epk3dPf7Z6AC0Vbm4PE9fWSuva7edpZenOb
h3+ZWxKrFWbZmrbRoiJiQVyp1hw5q9DZ6myvhTg3v9UninKJFQU3RdMlblEc5wza4dlh/RAX3dkt
L5YmStCqalGIy9VQHP40kW6n1OmPs8vT6ssnihyR8HBxdMLuCq0bB8S1LZQO5BlCX/PLSE3HUz4u
FicyqDt2RopF2fsycaTvvNZfuDYccMczV3Q5hHBzcZQCOasiYhmXeBoLJ6kLhyVfUnQdGV4+E515
/MRsXOyGgBFLla2plNU4v9FDaL2aycMwQY3dOCbji1R83XZDAvDEeYrFzKG7xQAWnQSViC8JxSh5
kWL93P0EfMhjK5dChos1PvSHLoh9rkce79U9VYS4vG2masi2YdoqE6DbYH2fz7zgpyWP1XozNdd9
XblZ+LVO7lMyX3J5307WhI80okfTKAfs23I03rJHzVv3tgvNgYf2vR4XkQKOl8/VyaCA6k3cFpWS
I/Ay2zmIRlCbyOl+YRS1BbWLwueS9dlIWYZnNysrt0kzr5S9Xt2b9q0FAo91pYa2qWUJkJ6ycMSo
Jp6oVmY6aoNZXfmYr5W/7eWEFbFNXVESc0DeGTONcvOQor/DkIyd1FAquoRTiMTEqSlVcpYB+ypp
Rr0tLJOdkWQ/ttdy+eL45QgiObE5h41lt3jF6BhOSO+G5LYzfkQgDNs2Q22ZENel5mhM4wQzg93f
Dd0/o2zuYrkPtq1QO8b/fvZe6tJeguglcNyMQrcoNVenRiEuA/dpu/g6zywMkNLQ+hpoCg2XcPma
FJ/L6KGU3ch6/rulCIgwYFTfmmVsmDV7o3HU1Zft/08tRACAsR+Vuqk5kKr27cLUnWYhcQ/+o4eq
qPflaBLZ5z+8wk47J0DBJIVDk4WAOPalPLDX4Sb0wOKMJhR3fuUlsPSGoiwkwEekH65TiIIrEZY4
rv2uKJ5ydow6xZHSJ5vqNiAcT+xMV8y8zHQVgXgrZ4e0zP0hoxiOKRPCay/JzAZ0N3hLFDLmpxOn
mkkWy8sZnF+fSOxJN0o7WeMCAbEeVLe8QXmGyIYKjQ0qW0mtRUADtiRj1Uj8uoPSU40UlUwJ3V/O
AZ2Wwn/B2Tk1l3hdqoIX1BrLM/LGaasfU3bbJAHL/Cx8xhWxfZ4o/xb71Jc6kVKNZ514/0efQFfa
sW9BX1+h+Kk6SuSqn5C3pIbeCVwVW9cXux5Dtec1XuUfM/qmIPqXGHHdEVAh9q0PLIxxFeG13GRo
vZ3ujHR1Fx0ZTERecfJ3F4UlwEQuq+CVCzmznPnWNyqIbV3DpFSr/hDwn9xDiBOsJR8mfcK2NbsF
6ROvTJ1kF3udX+eOrOJlm/kYsfw7DxFJ82QdkUlnwOuT18XlLVC97GgFpEMUVzrq+xKjYVRXEuEe
IhdxP8ZVLtkZqlbhdA9R2ZvFrAMM4QZ/uTQhR5SwcO1DEABhItYOBkvbGUV5X8WTX/TWdZZjXgv0
3kreBo2Sei3U10r7ba6qu3k23rZ/CuGstgAteb1WKjg6cPAxF+eY9eqV5bcMUi2aNP40enJmloAy
WwCade0ruY7wUePD4qLSuW8z17pP3Hx1kfN5mK7SgJr3oz4q//sZtnWoHqBaDGxT2kM6+kZ3rVbE
o5EyIUQfFeohZW7jfVob3+VsJxU/yni//aGIwFPsl9PqfGlHCwXVtTGcoXOYdOhQHbFCApgpOwKg
2CFLJHXGQy7Kp2Mma06KYHpOp5/MyokSCP9Xvz+1f6GKqJOoqCvYR3iqrDvqyhc1fNTRIiorL63x
zdIJnPxDWvY/xiDH9d9ekKvMZrOGdelB85V39zAPJcbvKmgqlz018X7RHzQwkDJbU0BjLJyqdWBd
rMU4VTLySpJ8r0C/eOkP2x5x8SidGRGOUpNYVqlKIJnvJdwxe4PyuMuof2ZAODilnrR4G2LOq/Vm
r33mPajsn9HlI/X1D+iVfOgTndkTTlFZl/W/tL527+rHf6VE0A7V7ziXRe5S9FuXQ5Aze0JMnxdW
GIcDQsRRceo33hnNeR7UfyzVhZ4YWlHzYCGQn3IM4XRloVLUA+Z3XYvP7GfgwgUfrlI9bnvG5X6I
s5UJ93WXjJ0118Cj3q8P6nHZxW6y6/fssN6GNjTpMGfhRN5Mlo74vfXbiT7ZFes4FfRC25aXWPRA
QR9LF4yQLBzetSAn9H1sr5Lwf3FoJWm7sB5n4Ho3rWA/f2plAnIpA8It3Q5Wr/egvPGWUXO61HKk
nmrNJ/xBrN/o8bRoeYL6DQKrFsKB2W7c95GT/uwhCoSHizcdQZ9NbNxFiD/7SgJwWGus23KLh16+
Wu7YKi9zGd2V6njTJRT/ILU+AUKSJDX1EE8LhKdPSwGic+RVdaodgTIi4EacqUZrJEDbATALtLUq
21epTAblDAJYFHUb64qKSedQawITvTdWrBL+Rq1DAIcY2pu21KKYk6kPiwzFENRce6KUdzHeO/v2
AjLUZaXEVow8iW1ndwnaYND+ZZdXWTlUcAV9cjILqLR9UPn/3EAFsaIz59VS53zeKz9wKvUkmMB8
Dd0AYvsItxZrOlbDtMkqwS6mDEEff86S24jtIIRLrIa6Nn4r6SSgn2xDNJuN/pvtcA7d1Dv8yK/M
oPHL4CO6fPbpg4kVHYMppZ1xKbuo88f4LqF6bQinE2s5etmlpjJB10q3pOc86v3YUA0HkhL+thOQ
2yZAQYjIcm0sRBMYCA1k1/QzNKpjINXNv/ILiebUp1YmwIJhRHKshDhOnVLinv2HrbMzyiMBpgQu
iCUcSY0rcOLCubNRbXx9Xl66tlM+8r44cwIBGfoqntNKwk00hjdKCB0eRA1GSfQSUCsRoGGdlslg
Iai2pv5aX+5nqgxA/H+R6EqxmyjJGDx5glYhw8yekhNHkwAakdiqyKfUKkdEV1z4iyfktIBLJ1BA
QwXGTAgMzGFqWkNH5BG9pjFEGIcghuaXOjim4cwYu0zIscvLz5eTBzDtv58vfaiv1dK8z3LLrrxr
3PGbjQk0HqV236jhBOLkMP4lz17MkVGxUFfwMCvrZwOj6VJ1tZAdVNxnN24FsWJoT129ahHGK2NM
wTsSRhJDh0Eftt/PD2nuhE/JfXy1xOB4+1+EfakliuCgqNKkRnB2qbjTur1ZfW8oFRHKhBAx1HUy
6oWKQ1vLCL+nlyobXamm+k2IC50J0JAjO5TMXGps/K6jPdBdD9lxdJRH63sCFQYQJ2C2uQAzHzWh
SK1OQItwBAu4wllkc/mn2Xrqajg21TJIeb1YOSw6fehNhgHq6WjfcWYoy5OfFNCTtmDkphpPqGMt
FhA7uY5T5CTQ9PzAgvU6O2KSenLD/bhjPlfwVjQCr/5g0TQMMNWDHo8Jm5ilYYFiIoBkOCZfw0Db
j1cSmgitJ91Pd6XLHrfv4Mvf7Jc5cTuTJkshl4Eb0ZgZiF4nx2oML2qoYsJllzyZEUovfZpKRskJ
mzSkqiJdehnZ+DOvPmkjJo6pQtnlW+VkTMDioR4QwEwowkjV3dI1TjK+bm/a5UvlZEBAXi2Hho7E
8I2yqtlXffrTXL6CbjCwc8tXS2tnyE9dmhAUO9SXEhAY1SsNkkC4ydrceK3q+qqvMSQ0Gqm3vThq
9/jvOEP6MWLL0PJEtFLdyeNV1wZ/9/8FmA31FKI8Nr7OajxK812ZEb//Dwhx+joCyC5JCj6HFmnR
/Lq41a6VfQjOETSOVc/8Gp4//91yBLDthqqy7AGgF8fdXamoR7QBE/EkhQliGTaStLrOTD60BS7X
3C9ulvvxmDsK1MjKYMKAoL+9JsLVxFpsp/Rdahh4Edb2TT/eh+OnMSWOEGVCAIRlhDBixxVbQtCn
mjcWOM8G+dvfLUPAAamWjSJMsIywko6xnrudKt1AIcPZNkMcGEtAg1wrJSUdeesbxnmz+iYfiSic
+v4W/wVnR1JF0b8fTQRfdnJttY7hc92ecm9jLlSBtgc0o3zqnuWn8PdQ7NchEmuxUtUWaaRh74w+
WBN/GZ8qBeVKamWUGwhgIBcq61WcoXeSqtVTHL1yIcUVFIfonouzJHeN/LGKr25ajFmybOum8MGq
btanqMalLoEDKZOCar0fbeLMXty/MxvCJ4tHY+blGbSvg+k5Rs4zUp3C/GZn1APnMtwZiiarpgmD
v+U8tbTqm0nlggecaDb1WeooD4PHI6I0WCLC2y8/2s/sCafKbjXWGD1mUkAVzAyHs+sqTofGPkyX
j5a7XPdu80S9ry76yZlR4ZPJqxLmaQqj/fyJ6R4ULTOKzokyIXwxaGWWUV2CTnBaVDeJxpsyNdAM
XlBdPBdDobOl8N9xdpjnte/RuVehiwdSOcFQeKoLPhkX8/n7NSiu15+z4cg+6sA+lTe6jCNnpoXT
FoL2QmnrFM1dT+11fs81nqDB8ZMjSH8jkaTZF8/AmTnhIi5iM1XrSEN9MtKddLod0Do0DtcV1eV3
+cvhHEPbyWKqLITMfVcVhZJiR6fimJZ7S7qRKaAiTIhj8oUyxXIODl/XrD6X/RVreNhKgSF34t8w
1/i1jnfJwDPPyPO2h/CPgRaoNz46XYJBydh1/uIvXsElMwmIunhvnZkTDnJvFMla8saXpNrpbGeP
xEAUtWfCmdUGZETbjld+1rtyfNWUm7kjiiWUCeHMqtq0Tl2GwKhDEzgrd7r6T9HvP3C9n20T/w1n
X0WfVUtVU5BQ1+kL6z9P9kdK3mf/XziUuakuaZvy4I5BaA2NOnIERV3FH+vaKZYntThsr+cPKGAp
uC1UVTdM4VgqbZmb8YxKoPXC6Yfz0gEpzQ5kA4vP/Dow70eJuDMuf6aTRSFGRgO9NapyBmhlYGpN
b1N8rWKmVHQpKwIMROG8lPrC28eG5nOxWFeDAX6kcqZYQS6fm1+rEaNj2R7MxkLPsseW1RmLyEko
UljKghAcY4xQzxpMdXqREujF4zwRLsD3+3egOa1AOPloKV9mJcJtmis/jeKmKq6SxU3mdsfM1AH3
GPH5qeUIQFCD73JIFKRswnJxbDSK5VS5j3/arQUJOCBratLEOu7utnpu5Ds23yj6l8Q8zMXT0N8s
yfP2ESI8TQyOM9ZJ4FcCsnXZ6NXd7BWThKbSdbdt5vKoBoMag4xOFNUWefzAm5zrBo96OIVrss/v
6v37Gb2hIoOL+3dmSMCgQkumLizxwCj6r1WLFoQWkpPjV7konB4FwCK8UW1/e3GUSQGF+EBco2hY
2+xzGeAMFUApkElN44u+d7YyAXrmQgtts0XIU7Tf2+Inq6lvxM/Kb653ZoCv8+x6wPhgbNnvw+Jf
tLv6UB2LoLwaWyT9exdU9cSdfdHzTtbEuukwDlGYK8C4OZEejGLwyrYK1jakQhFi28TC6WyH8ijz
JFAL1h6nPISWy58W6v36kK8gAlV2dWB8rFfkbHUCLoVSrS6tic7VZHG4+ml0VA8Lnp3v91LoUiqd
1GYKuDSsBZw+hm9MSncsVzBWFvVT02TBtqdflno+W5aAToq9NKMy4XTl1/1heOGFocnnirttYBG5
/4sh95kpvuQzb1TQrFoOnAWpGFenWoJck50c4nHDYXtNlH8IgNErfW+oLQC3Y29p+01viD0j0EEs
oc5465qJjjs2PbSQji+CAUTftH4pB5mNw2sI6KBLU21nhY032PoFj75ldCGV7UjKXlIbb3vHLpOa
nH0aASgKW2NGXPAt2zGuKjoEUNi9b3f5bb6ff3IeQIlUX76cHDgZFQus0E0xMomz4HS79qB4qRd6
6+Pk8+65yMs+EUskvEIstq460m2mhFBW/tJe2/70I9pFN42XHbSfyJV75j2j0Jc4wmLZNW7CtFZN
pHIm174zh+D/Ga1drdjZD7zWBSbOJ4NomCF3VQCOzlCTtCyAwsMxfk4gKGx55QL9iQlJl2W/fqwm
dPYVBQCRTRZPSoV4Y8JgssfVmYqbEvqzFli1OLfE9FB+KGQ/MykCiS2ZnZkBSNqIv0quCnDpmuwj
geGZEQFFZv4UbmQAI4v3hXQ0SCIh/iE2zjfj5/8MDmeMzKmyxXj5jreWd07jSpHTvBnBv09q8gRc
nP85W5EAKGoTq9bIR1iMqHtWcxDh6Ik7KlpgGi9NPdyWU+Z0pvScJfrfHgUBX5ZGl/qS00taN4rt
8PGmW96EgOneezP3dD8/5vv/QV+GiH/EAmJmoR+yUfBW0UH7nFxFqDT3NZpl/5WWyagA6PLr9bTD
YkV26ZtmrDEygBOfq07SQfwl2VmQeF0qZ37VXF6V3YY1AtXE+c5qXSxVY3yeJtmrVmCSeR9qCwU4
0fq8TVDTRgMeQsaDDl7LkXM+dvhohW97KhEjUPGIKcDJqK12wRr+HD/Wh9oPDz3oaFtIQ9LE7gQ+
mwKMIFzt1i7F/aOGn9j8ELHvq0XEqpQJAUTKElRhZoZMO16Wnml8QSueo+ov2z5AGRGAJO7T/6ef
KqxbtBaHmFiWEupaoYwI4NHrLUQ7auT/klccX06i3t1EP4AfLUY8OeVZflPckXLQBGSJxcWulLS5
aUHAlB7qQ+nP++ig+mMwOdTRvbw8Q9YZKD/RZCm4+TjZQ552ePGZWr/r1Js5qT/KrsFOVgTnruV5
VfIZVuSH8f2qbD/hNMVudUDT9h5zVB9xjJM5vuizG0bLGwbpROS4p3nFiCIeZvIelBvutpXLEHSy
Ivg4wxj7nIUFqnFr2zg8OnYVU0qIoP4Pcc3JjODlY1vNhd6Aa4CXkjSPy2oqj9DydHlvbiQTW/eH
iPhkTvB3O63lJOPcs9DNfoCej1c16DJ1oOkD3d84eydopCWVKTcU7sly1EY0KWEvQyN1E/kOXI3u
GBIYSxgRCTUTObEliatK2PpBWfZ64hdUa/gfskO/tk/k0xxzPQYnBOAiYlXs2Lnpa2HpJkqEqrDl
Wk362HTT85jHPro493/lkCK75lR1dtNlMRLvtgRVy+lmahtSxoLwelUAjFgvsmla0Ic8uY2C0N7Y
55510J8Hv7nuQocXOKk6I2VSQI9MmXRpGXCctazwB1W7igyK0OMP1+/puwmQMZlxG8WqzlxePFUh
TcqFmf6FJ8nf/kzv3+H3APhkSwCOUC6rkdkoDnP1Py6Uly1Ofh3tjf3s6Ib7fXYVt3fLR9XpdyuI
WPEopE755ejm9BMEUNGbWR3kGo/C0Tdt9C5wyaHoEDeu7PHohqI7+kOAeLInoIredLnOItgDjeez
CXOj8914kP33jvKP9TyerhuRXzOy2qTSe8Rupbx60bKX5MwfPzQidjIikmumHS5pq0PApvbf5MpP
EeEU0z/brsI9YcNTRILNqOvyVZVSPJWmLyOyEVnstNKuoSS2L8+hna2Fu8vZhTlNVqrlnIBauWsW
J1QgQ+i+6/MiK6Y/DeD3Arv24V2WkrjeiLMtTmAWLRhB8lbHNRPdRMltrxKHjTvW1g4K2FHPQ5d3
Nc9Z8ca51JHRlaqCNqG7r9MD9AO3v9fl1Vi6pTJds5nYdTSncT2OJsCxR+N/3WmOFP7ctnD5DjtZ
ENbTrDk4r3REUgm6OyRrcK1s2Vnph9QJ2cmMAIftouYahjzRrYmZUuPIhsAuiCcCtVcCCs4Q9JsS
GZ3d6foqrfuaYri/fHZOSxAgDm9DZhgK+OmQDR2Sowyu4lYNpvxt+4Pwf/O7g53MCMhWDBV4OFfE
S6ma6w5mRg/zZNxFhe2E8fJmk52U1LKESKlheW0vBb7MUt4Ps1dqX41UdcbxeXtZf0DsX+sSWR2K
xjQjlIcxmvrdBHMq50dMAukFslGooZQ31FAx4Q0io4MZaW2HqB2kUNPXuvih5x/pezg5tC0gXKMu
SaKauHPtEhNnr5X2Qx1et7fsMtScdkyIjNbQrJuV55IlI3Yac2eH34zi0MqQDIyvzIQKWQjHExka
whUcWpaFx42hXKNZRBlVx8I8Rhw9VBGZx6I+j4AH/dDZKyi1eLOrnDvaW7bHO8Qd/KJCflXZWd/A
8kE8r/7w8DntpwAQShrVsZbDJdBQjX4shElfQq93kmcLDRHK57/7eAJaRE0cm8zgCyx6Tx1+GutP
UDNeQVxilw8GKCmoXC5xjm0BN/KwlNOMdwhq81NaHexkX4R3w/x9e1nEdSFSN/R9HQ4aQxdWs8iH
heV3uKK+LIYSbJvZXgzkxf87fpBDSZayLMJErCE7tW46cZU4uX1dSkS4QBkSmjD6JCnayQRPGSS0
3cxMA8lab/VccRtDJWLk7a0zZQExwMdoLza/AhcLRGJu0Qcq1UNOrUZADOQpQg2jOei6z4xDOrVO
V7MnTBQ4XdL5219o+wCbMv/7WYTHWF7ZELdHJLkUd2pj/TB0SrWGuDJMWQAJqa6Hdq5wYNWAQeEw
g76D5Epfdehj9MH0jXoWUh+I7+7ZkiaovRl9qaCTkXVOkV0N8uwM04/tfftDPuQ/KGTKAjBMFbri
uwGoPrnlYdlBqt2vXB2CYZbzGfwaYFSihHsvfipTsRWLKaYli1KDtT4per9A9wotYb5s9leVsX7E
t08mxI6FIszxjMaAqtegU2rVX5SEOalBpFuIdRjCWZ2SvmjKBemWXn8srJ2mEj161P8XDqhpZpUy
5dgnXeWSndLgEZ+e/4PfQjvT0AzdwIicrgifHs9jBb3qGIrhgvamiqlHrtjFYnQCY8Zjdqn2/ssH
6MygcCfobQEZ0gSVb+VugBiLsi8C5TaHwAZe5R4dc5H2xFgSncdQ9MDjSA2sgCe2Y8/e1bvO4+Oq
JXnHXv5gv/ZTzL8NRabpiY0DGy/TszoUr3r0oWnH0w6K6bdBKkx5GWrDVeLSaYvnxbpTp7dtv7iI
O2c2BL+T1kZT465BX5v0dexvG+ubkbz+nQnhYrBYY+dZjmjEMDoQCe6GLHXb8nHbCHffDfcW5Wow
jMfsRMX5BGVmgIKyGZVOpD1Yyup3ybLbNnbxqjvbNL6pZ2C9LmtbdLzO0K27uSohUrAz2te+p+QP
KR8TLoVwaK1QVfECrzuwfb7Wzcv2Oi5HpWcLEUChHCXbSCVAZ/uWH6wjBBd20XX5yskQE59y58u3
z5k1ARGs1Mq6QYc/NzvUj3NkV9GWV730V+pddijz/bvys/chuuEzqwIuhKVm66GBp4XCDsvszKCj
LnxiHzn6b3ifmD4zpXCdKhs5utkfryGGHIR785iClDN3/3YXxTSakppdOFq4w/VA86cv4BT7h13P
bvuq7dJj6Vq36fWHJhBPW6gJIGFFy6JWPS6nLj5mdjAmxMQKAUJi3ixMwiVEWzUaC+SjGXpycp3V
xP1HHCVRb2YelCI1+e1g652jzaXzsRTq2SYJoAAtkUorGaJ5cPHVxYGpjlo/bfsZtQgBD6q5SqTW
LnCAskOUvpY9MQBM3aG/Ccx04LbSMgBbs0PhYNcEhbveNh7EtdGNSUuoUesRAGHukRBWF2xZbaOj
+jjWH/IrzPrKBsP8g9hFvYy9AjaWGPlY4Ev9KbZdpaIg9PJdcLIhfJNImbJ1mcICxYfiqwnNObDX
QiHSy50cHbo8y2w/J9+0521PuHxiTlYF4B7C0VBZhGiuYrI76ndpETo1NefMt/93VDsZET6PbMzh
xHQc+wwc8CYYtNbUNyYT8tp7LXlR6g9d4SdzAlBreg4itwbAlqqKa7TDFTjcHczX3lWpcpMUVNMs
sYViTlBiXZJWvG87sqz7zJp3UVMG7TA621/qD3fsr2WJycBxCdO1CxXmrvn7yFWMtI/xZXYhgg5G
barZglqVANVxPeVx14MxrJw+aRpo/qTrRf+2vaTLx/a0IiGgK+1R1tMS80plp7l5963oiccQuWf8
F5wFWEW3shItCLxNoHvlQgsJ0nMV+pnTnfTBAOG0HL6lZ8ZwlpDkRl+zV5SdM7ZPjX3Xyd+3t+zy
TKt5MiLABGtbKU0heeYVP8uD7lbH9aq+ig7MyW+XA++Logqzf8Dyk0UBIioZSR+z573nePCNB7N3
eMJRfqvR9RDvyh9UBoP8aAJcxL1WsJxHq5FiHxKJeRWqOnba7GSur5UWkW9I5S5TlTu04ctO00Ho
K8tzb3unqQMgoEg9W4bVKbruTtHbot1rpscM6prkh+jPwIhn8397zGho1gheFYTN4Ch9Ly36LUZr
ef94HnREGW57QZaogb6k2RAnPIPS6o+GtZ+L2LEsAqQoGwJqsHWJrCREAKbKN0t0lOrvrP60/V2I
E2DJAmqMaQr9ZI1nOMCTpR8VD9MQ3gKBkWBAFzV27iX7kGLzr0OH7NN/f6dpMuokNHGy124vIyNZ
gVZqe1XUxvG/n2NH27a6mQCoirxz+vg2MwpvGYjcE2VEwI5qntYlHBBipPn1EP6jaEcj/ba9jsuH
F2OmENHRQB8sMv6VtpR1LZp9PPlYPxdgKpbveEcgrii8KSiqr3dp4d8O0Jk14cOkTK+7sELgp2EW
QvKHV14RUa54xmZSnOwgBYU/geQMUCWDM/ZDT8Iz88JXC1NwWi85r2xPV7PkKemngWK05ivYWqHw
zVTQCUDrD+hrgWzd7GsvX162P9lFrzhbhIDvLYpJsmwiBJQHsHwFJceFcr9tg//KrVUIkG72NhRR
B7xr6+6gDLd2g/uq/5JkVIWe2i0BtNtCrUGDLxUe055ztcK18La9kMu5h9NuiWMqiJe1VB8ABfFB
xwOWM5zgcdM7kOpUbhdQg/Y34e5jfddnVoWs8WipRs/6BtnI3bLr7/Ew7J08d3Qfv2M3ORNVeCZ8
QhxWGeWiaZsUOdc+vBmbQLbvekq6ljIhwLjBWlxGMgKZxLodO29dDskYbH8syoSADgqrxyJcKsOd
VaSnmWtZXzHVvW3jco/c2afhP+IMuTs2NtLQ4jqy0s56VFkx73RTeZ0R1qrWOuzVeIACqaamvrak
qRMtzddkCE13+2dQSxVggnVtO7UrOizVZVdKXjy+5BTdM3GGxQkVExdgnvYoZ8a5BH5fOV3qx8TU
q86Zmsn8mddTRg1Lc1jYgA2RHpDVTM57hp20zFhx2jVy7cKEIptxNaNp1FWHxmM1NZjI8W7LqIAh
cakmqz0hlzlbxW1kTNdWZh1WcA/MxeKUY0z00hNfTpxKWeVUX8cWkgFsyp/R9nVIIv1LbnyIQuPk
puIwCgTMyqZrsJVa9FjHgTVQ0EutQwj9lNWqlTJKAPHl57p9Ktq3cvy87eSXnyJnixAwo4yqvJ1H
i+dINL/YFYFm+uGexxc5ZsssVAVK4lxdbl0+MylgiC2D8ULvgPdTPtyBgdCxlgHsLeuuqNQKklaT
ky663yimZ1nMI9bL92zDFcWZFEVKpWRQkXJuPSgZ79b9Gjnlnre5M3/Zd3+J+qYAIkuXFdo4IQhN
TNktBhnKGSseXZO/vSzKU4SAAxPGIG6oENKk9tcsPszzrpBetk0QWGUK8QZLwYykloBDczA7tG4y
PFqHJboakRxCeL1ExJfiXrD1oQTMGMo8ihcuHWCGd5N6ZUyP2+uhwmqRyaNtpj5tW2RsOb/Cv6zd
85Wxk/30qgw+xC918nlLiDZy0+pt1uIVh7rkEa0lwcSHAfuRbGYitu03DbJJ1aXcBP2rHsT3uot2
wTvOrrDuxp3mpsecbKgj/EJsRa2lSB4UC67XId0pDfeT9si0H5NKuB/h4SILnh6WhhY2iAmYafjS
mvla95L0xMVBRR5iVtrM0rotzJVLndfvk+flOxTy6hfVfUEtSECGdSrTucjxRkj6R30JmP1Vmolg
jXRxARZUcwbDU4nH1PIAsh9wKY/fMkxnsje+IEqUjnIEASDGJM6ZkqPMO7dvdvqs9zcDunnDH9vH
lrIiwEIcxn3ecbqvmY07q+kcYyp2DJ1z4Pwk4lDiC4lZaDT3JzPy7JgV0qTAMEBBUf0DFU7CyuWe
eMtgTAVbmmKIrQTm3I5mG+MjKXejp3h95vK5Xd6Nwd/4ZsDJASJfIVz98uJOVvk9eRZj57E2zzYn
omu7XZjeDvGjnhKp4suh5smEEFqoZd42JcjuvGm5CXPHbtE+XFteNf5g0U1YUPTalDmOjGcrCiVD
axQDswXD2PpKMvrTdOiKr12eH5v0m2octh2R2kD+9zNzet41YcFJMGK2m0u01BU3avy8beMPB/i0
hQJI9MbcxHKLUEkN+Ihcd5MEw5uFR6q8z0lGlMtXx8mYgBZryPQ5jPgdVQdNdRdHH8mWnjm6ABC2
niDrtxrMZWP9qcwgpKdaT6ap7rY3jfowAkJAmiyzwgQNr0jAONm0B9eQM0+EbxNGxK6CRU6tqbBx
aFkh/5BVSIGrL0r7469WIrYTTGwyK3Xk6eXZL4f9lLys1NjKZTj99c3F9oGyBd2zwrN986r9H2nX
tRvHrgS/aIDJ4XXiBgVLspxeBg7Hw8k5fv0tyvd61zyr7QsZ58HAETBcks1is0PVsak0X2mULzPL
QW5NFMYT1iUWEgzdNDJng3Vp1jOTPpENONT3+d/PzuNodgazSizWnL9rl+OgPl3fDG42//ZHTyvF
LeLs+xCLA5nrBD+H0zBzyiot4kQq1C1KTUM48TaT+yGXNNNTxk/d9DzkbwlYnw6hWEawLT1kwPg2
9JbXlMei87S3UQycjSEc9MXSmrltUUzEm8qbsI6aYA1jlws3UMtFIaQmnPYxy7PNXEzTG5DvUXyu
QtocOcHSADlQMmhIHHtRz4wViqSWCe/1CZLUa+8KcLfae+1xgbSCVfCmVK/ynPfXLe9yeua0nrrw
eFibtpO2/3kIqgfuoHveE1HcaR6KwXzQ9lNPdH41XzF2XfAOVjZB9SfDs5UbexokX9JbeT/6mjfv
0eHuow76L6co+Aq2nadb++KO+KvH5emUHfNN34L/g27wB8snyk8I3NMFtNBsvWiGDOUn68Bav69M
kDkmzc+2g+7oFJcp4YlTdiOAR2HPA9rc4JvE4/1YfN2+aGvytj1zZAc15KZj28JJGFY9biEJBGf/
gOwt5wlK/9HuOLEesvNgP6i/Xd+zy0j1ezzRPS7GrG6cCvfs0nyeLTTspwS/6yuxqdMIgt2juaAe
jRw4Un6o9nKguJmvfx7QrCzfmEeaEveV1NdpPMHqJwUua8KxkTcCcT7yBeq3OGqTp0Tsjme8Ur+I
DJTiF15GKS+QsxWOgLa2qoP3IEp6PoBWG5Ep+HqhFs3+rwG1/d9tn3ACerQRyvOCahQQ29TZTUZ5
SJR5CCZfIn5uTSU8C7SNKfWu7Qh/gnuj/4ao02YJF2XRpE3dosPdb43JXcxoko+mcTdCSmDpKNrz
y8f3NJbgGYNFfgRBJ7amYAiv9Z4Bpdjt+e/2Q7g02VLESMMjHtAMn1IUlScm4X5fhrzTJAR8MGqd
SamJAsIh7e9N+SirzqFtb3Py2PJj8vrOOGIJRukMW+oYeDdrkFHF/c/QzFAc2Qc1RENnRFVVvXI7
/m9ejliE0agIIaPHFx2XzIVMj9977T+go5c96OOB21zemYmbUOUL1y3CEZu25ixWNLbggpzz3q1S
ZKsld8qD6yZx3cQdsSwDAhl61qIWxx+bDxIK7uLNmxsJcmxBaofXh3rFjzqtogAHEBREvitF9GY+
6AzFcD3YwwZUBvmzD+EUkjnhOjqgCPRPb7qsStuxNZDNLO1BtXcJxcxKfV9Ah3HNtjRJcXVU+WMf
35f67i/XS4AEg+WAGcYhYf9SIIEONB5aU5BGYIeWGI2yNgEbzMoc7EbG0R3jj4P9ESJoOkUoQy2Y
gA5FuhSNziFOVx8cJ2g7wpaJ74sc+qByYYjdIVyiLX20OHNgDCMxBIUEL9HdsydaIm14yya4EtB+
D26Vbd/Zbn2bR3HoRCh9y8L0bSoH9u9j83KszoZUaijAIkaDmImKXiBlcYdKC63hUY4Jh5UwgRfv
4WygdDWM2VHQJr+pKRqOHhIjc52Z8AleiX+fpsN38WyU0WalVC68c6pGL34ZsLD4yNBzgh7BiAqg
UZDzUhdyNlgdM9WqGlSWtEF+x1Nx0DsA3CQQ/0x8KjFCrZ8ACHkh9Ux5IdrnnO3F5ppJxKhsKmXk
Aiikm21aswWfytmesuZOofbn+hWOxs0/t4fJ0mR3BTLOA3Z/Vj9CL2cavy4SRb6kEjfPi6d8tjXr
YCuKlWIgKVf79R4K0Uu1twdJilCRYXeHGP8f+b8qjb+sapnVN+lUTiYUika5PmZjPmRg+p9kdqcm
o6x5Uz70OhqL0mbwoP7crK6U2BsXqjfWCpwvg1q5W5+okeIk075ZpxJ6j2yQFj/W+xpPi3HOcjgr
CpO9oVsalXo78YW74rKIHYMxa6fEaF6YcpWw+LyALYnro6hQ2vpVavfLLNMn6f31e4QwSzH4rzb9
VC8jIGvc9nqfufq01y1GTI8wS5GvS59bRUplhMZG+Ta27jWJuJ5eSWH8hg2Rq0uf9E5WoYAKUis8
nG7yoLgvI92H1xLw/ifF4+9P26J8FuI4iI2FLciGZzZh8arU1X9uk9uEKSoYzJvRR/PfXa3iOjYg
JGz9uL5pxFPNUfmunh2PvLZAeNCj9m5L2FPRlX6PkwFVzwiV8cFqaves647JYPjMcdysGvYxErJ9
PQTE76A2VgC1eavLWpdQjVWv7ryrA9nLHxuQOLaZW/1M3xngoKfcbWpIAeLMTk9zp0YEzIkPy3qr
JJQtUUeR//1sbcumtMZcQQC0/mkhvgXm+fKQBKU3Je7iaYf6PZ7Dfo3IK91tQN1IIp/XMEJyoehw
Ixkud+t4xpSTWBsRr0EkQ5fEUoo5BNWUnBoSU3C5Qc/G3y1OirLr1HM6hEpLP39yKo+qRyGOjJhS
SOXRVBMVjyVblSG3lrrpfJtIYW0vPmGbxCtQzCxoWdYxfUP9RnFjfOLhDJ7TtPjUOs8hy4aptRSC
J0XKhkSWsZZJ8yNVbraCOmr8A1duCLFJsc7Y4PToLPCsJ+k+3xV41SZR9YFHZwaYIrVPF+8FAIum
66aMUlThmCWtPFlzCb+y2sygQa2N7JS3EkuJm4EaRjhsSj2Yrc21edTx67Adu2RxnYRwKqkxhJeF
lScmmzgAgjPSVczSZUbtsjRzrxvcRQs4rZhYRaxUQ6fkIy45I71ZzEP/psrXs+8LwchRQtnrhsCM
n1X3yCraCJ68SRz1bAgh/tgVVY8WMT6E833LPg759+tLdNGrO/u+cEiaQRqkVYGXU5lpF6gbxAnh
evXuItvJfh7rBtlMhwJ0YvtF7fDBzqe0XxEpyc3jOO2aNZip4qoXgox/Hc6zifHfcHZnbIg49Z2O
oj6Ivn7FLKJ0N0NgQQpGdFShWYLzvZu8W4E6ppefnGcjCzcwnFTH6JCb8afvWcSQ7tKRgBoQo3bH
T9DxeyfvqAuYnKwADepkbZtdAupQBBWvnvG9vON9TkngeKXmxaPLHgf2og2QhpTkAnXIBLwAs9mg
aQyb2STSriq0R2eVw+tGyuHg2l4KcCEtU6NmDuBCPmjhGA07nsFQSWmgy1Wop50Ti4TbvEzmusBd
z/YybnplZ90NAdtlB2rDLl65ZwMJwLEUi9k7Kg91qbOHem7JyAPLdFMqQnDZKz0bSICPtSwrpZVR
yjuEW2ig3Tn+0ex4hzgncO6PlNwBYQuikKq8dGnWvFTkdfaxbMdPWypF122BGoL//excZ/nq4NEI
TE9a3Z+lyZ9SSu2YXDUBO5K1X4p6Rp4CvSc36HyDsmmYe7+ocbtnUJVQebPLXubZPgmYMY4ylOpK
GaRIaxBHYzTt2u/QxNsO+Y86HHfx1+uLeLm/xjEc5Ms00K+LrxWwZRm6xjuF7Gfr6SUh70F6ZodK
f+vWijgBj/WjpfoMLlv9aVBhkpvD+i7V8E5o0hsHCRr9i6mBnelNNXpncxPAsLVZw0oD3BF6m/r2
JLtWloRjTEXiX8H503QE4FutqduqAjivg4oaGYbn7uOYuWMI+gX4s/O3bvYorCXHFJBQmcdNrziR
gH2LrqjuPY9ImPvWZ3dy7aK4IkhIkdjLl/XvaYpPEiW38oHNKHJZnXf15A/tt9wi0lCXz/RpCAEO
uzVzBmVbQfyw3SZNaLdEXpD6voCCA7O62LYQuuqbzK2Tx55SgLx8QZ0mIHhRKK7Oe4cH+ZZU66Mk
XzQ3l8c7Y1LuEMrZ9U0ZNtZ0UFeHWDlqcwQ07J21kjIGW09H597GiWWpcSzVJbiOF9QCCoBomjpE
XVaYnbUdYwM08kQkm7JrTYCGQZc3hPVwlpydGc0fuFmX3vehc0donuRgBaf67amFE0DCaJM2XYA9
ft9myn3aM3U3mcXqxXHz7frakXMTcGK27GUZXxrVIn1GXUmg+G0kebo7KZHFGUz/n8JNan4CUMRW
N6QyJ9iKk1sn/7RMdaCZb3sBn6BWrH1S1/+1abY/exuBmd7tb2M/DrfVXVNXwzOY4qkjLFGse1Ky
wbIyLgHA+uooWXIYv6mp5WxOAlgoTZ6kiYSVkxPzSyr3vjPqISvan0v6dN0yqLkIqNFt1mhOBi7h
woqk6tjUBMs1YQNiQVM1x8mWV3Bni+Ew16Hp3OZUAcErjstv5BMVSftBc/KVG7eOB1bhx58lD7pg
D7/Cu2+sCTvbHAEnJOgXrA1P52n3WxjyBFFzhEj6PvFk92k8UkVv1AqKKGGv+ra06Bqcmk+Odp+b
qbvEuXfdDKhBBHyQq7lX8hpE+87ycR3vpU5zu4lqKSBuKJHYE6l8YzIMxKr06Je6ahf0++5vj6dI
7qktUzqrAxfCXZ7z+HajWIAIF1Lk9dSkMpY3TuAwqT8S86keM09p3zGNUvEhjqYhgEASq2s/88hR
X3xs4o+xtru+5688NX+fG5HAwVC2NDNz3khSZ5/TrrFdx5T39uR4zcL8cRygRGMFsbU8KawNrg9O
GJzBJ3/2hNJnbSwsGX64VgGiG4TVx3a/aVQdObWG/GecDdMkWqttPV5RiXzbaPc6JRhMTUPAApD9
lmYsAz6ZDlfYsNwJhED6m1isT4gjRl1HTYUe4YSN6vtedrtUfYyL6m5tFvf6przy6DxZhAADmm2q
q2RjVwZUY7nxofVqzwoyhJNV6KLQ5TYUdBuCi6BqfWvjPJW+HP2KDaAoC2R7LyXs4277fH1+hDWI
sVjNllclhSC7bzg7OD7dSnjC1PeFN4TTFjVapuCi9u1dajwaFJEC9WQWyRpsp12nsYWL2oNsz/QK
P3mYdrXuJhEXj4S7oHjZM1U3T9i4KbgIirxYdpnDGZn7m3jaV8mtTJZ58ZX5d3Ttt+GJ0VjFkNYG
aQSEmG/GgFPiJbfSrYZsk0RWXBDwbQqQUCQ5iAZqXt5h+tqcuer81HdPi/3zuq1drlk5HVpTgIZ+
nTqWTvDueQc7npVRL7nSM6/4WXc4ytdHo/ZIcBKazYx7WYFlj0XUbFtQsYfGogjOL5u3o8umLtu6
4wiG4Ax46uU5sjJI7d6kSB/LElW/dnkepyH4TzjDa8jWFbYsoRwLxReuXBy6QUV7I+HsXPZDToMI
FgAumqabuCLw6uiq10144ZXq19RCOMiZUS5ZHG1tuQO/UfCWTTqNK1jEMNjjoNUlOMCaBx2UWfad
MxFDXDbu0xCCHaDBZYtjGamUWk+Pm7K6W7sEhW4Eid3sr8+GsgbhrrCnoR2mAWz36HwNcMf6WUPs
E/+x/waF02SEy0GD/oruWDhBZvlOr9r7aTgkgz/lc1jnU/gXszFksThYYts2LCu05cEAXdXvcqr7
75Wr9b+TwQDC3bCtCvrfB1j2FKLhdHzM0KIDisLvVsSO1QOtsn11ezCe4D2OnfVfSassjT05nyAk
/uP6kr1yeZ+mJOCBOk7luow4R10SjBDGQanAskP4sZkRC+S0FdKbHpOnAQV0SIo5AfUCig21NayK
W9l4ZD3V3EGtmwAOuVqomrbhBNm3PP/CE1hjVKOIdjtIUfcg7clcHd+JV80cOyXAQhXP/aJMYLAo
bW/Y8wz+dyi5jj7PDmaHtwUvTmsoIES5VUNaInDh1zGU7jrJYxJV8MqX6NqEBGRYE2cehwH14UmW
umV8cJY90z7+pfGJ4CBZJlgREHVcD8mjDvY5+2YDQWqCKhy6nJaYkVglbI81uDEnLNo2f5SV44wm
PirJTg0h4IOTSdKipQCgRfmnGzy1+Nql1IPv6u1gyC8H+ux21crURmEwIFvrAv2h2nO6ZicA00zW
uc2Heh+7GQSXHZ/SiqfmJgCFJnWy1r+o1gzf1nlvqe/t+m9uI0xNgIYuXqakzLB8fflzyxN3pC4I
au34HM/Wjum6ZsrDgHqBtDk2QxpVWuc1mXTXl63/d7b9Utd4Nla1Tuk4Zh284RHa21wwvduVn0zo
yEwRrZbOj+OV4yrKfOTq1DqlxuP3pRKgldRvmzlk9ugpq76rljJobEptijIIASGWTFlnxgCy08T8
1frYKmZQI1p7fR2pUQSIkG2nZyZI4v0W4SwlDRe9hGYFcaiIQcQS3WpN5QUMmWA2tiC4EJZ2JFHP
PuJKEotxYex1omUIaJnWsV0+dfXbkqK/7wSxENeQatZB5QeFuDyJ6PRfs6PmPP7VZoi1uMnAmFlU
2IwplQMQ+8aNE8b636GAWHkrDWmtLjMmoiXJLZtZtKw6YVRXnVJDFrPWVu5YljLibMrq+3p7vyKN
rB119pxRSpfUrgtuQZ+qtt5YmIu57s0+tJ2vf7chgiPQGFmcMC5yIc9fJONWb/eOTQEZdTiEc+7o
i9nCvcEYD2PQvGcvKbV+dq3nxeP1H/JOmV2H8BJfSXadzFk494nVrc7WYYtY50O4KKwf0sD2073D
UPA9+whrhpTEBrFZYoK61OWmhf40iM6Sr23+zmr+ub5Z1PcF76DKxkpnXPWyclYUKx7ShSL1ox4o
YmEsm4d5kYxfzkG2n8E+2ntp4ARTupdDLkpApT+p94NIvVFOiyINFu7sEfX5BW46NchC2zfWnRzy
5mLK9SWsUayVXZNxiosWgfvROGrVfp6fYoOIAL4c/yuXqcZ/w9nV3Vet3TQLbrbOt6Pp++qNX5m3
uWW0PBqJy/mrW6hLxaHptnudUxYEcemCGdX/28kK8KE5dZnNHD5AAJ6hSF1lR00jSDsoqxQgpMqK
xOkdlGUYcfFtqpS9KbfhdcMnnBNNQJAsbaXW0PHGrG3orNejm6rMK9aodp4yJYQCIgHv5DEQwEMy
JdPUbPQ0bvcg6NxVYebbvnaL4haQaKBbJLg+v1fChL/BSkxfa5qqxKaJy722/PpRQ7+m7nYWHn9o
byVhioJGMXVdZpBvmlVEIbI9aCbBoF0eyghFob71k7v+dGE/tZ4iZUfMFAOJRYDxkgTNfo54PWif
BEpUuWwH3S1/JRwNwih14bExgXxt63NEjbJlYW62waXZOuKKufAYQP84LmBVsxEOMAU4ZhtsshpA
mmz2WMTccLcyO5bSN7Y1hHtJjaT+iSetYcc24w3JOtj/CgOy5NX7NXtOVsrwL4DjH1MSls0pIcgK
AiyU19j3qeOv+qNMMaFdsoU/xuBbdwaOcTUy1pd4Qw2+7G28ptHn7QrgYEO5n+RrBJccP6oCFv8x
nIDFlWF3azNXvC6AN47nUYdCWjrfTK2cgLSFYdiqHfOLs5BdJv+oEgiPJJ8JnLhg1n9MRsDaeq7Y
JqcYxfxSHvtg8ZEyzV1zD6Ft6Zbt1KPzjqr0o4YUsBcZ2s4YFWCvIR2S7MZWCOyjbFuA2nVNuqrk
caK1CmL1Ka2eVfa5lZ+JlZOvm4FYUd3Uip5pJYI32eTVOK8Skn/Ibq6dwQXRTTPzTFAkaxkxuws3
1/mGiTTMuaQ78yBDcbZk5f2Izlgv7TsuYXJfgVTbXzrwrDpLeH2yxJJaAlyUzjxxpR043PHHOf+W
9Y9579sD1YhLmLxYY11O+tIXqAL10/pHPO0s49NKqSFQQwhYMVlpv8k5jGPedpVxb9XvmozAh0v9
oX9sEf8NZ3g0jluTOA0SWpxrv39UdnbjgjFoDZvH7Itzs0IFx+Z3vnd9ky7d+X+MKyAGiOQ3DT1O
eKAoP9fyZ53PnjF8jTPbXYb7rM3drdpvc9B9IcblGH4FEC0BQ6YqqzW1anEXh6BtDFlo/7Df1594
KzHWeSdRPRMU4IvkzMWGZnqmcq76h/Qrb5uQAvmHEg0BGraD5IlF1ydIWb8AKKY5FXOOp5Lf2mOg
2B97MxjG5yr/8FfDiAzNzTazTU8AKJ31DNF7rzftQLL8atpfH4c4AiI5cwq1MaPr8F4p9B9y9Wh2
n9ry0/UhqB0SeZmhuxRvS4E7coJJ9JDARWu03wXKgTdnlN9GwvSJHRJZmRmDvk7D6Q7S6XmbW/B1
b2hG9qWZsARuyVcsXaRlrg1bSUC2gpNdM7eTEn/ow76/a82gbZ+IJSSuSZGcWVYMJ9ZqPGOlI0Lq
HpIEx8YOUbP5gFegV/2j4vFFFJNTCGILCDLUY9ynMrzq/5GEt5G+L8GnJu+oQ0WOJaAG2v8KZ16B
xIPiNyDfyEADXBZe+g4tsyAzJFaT31DXdk5wOtaxHJyCF6RKqMJWA2Wn3eEGQx0v13Gjcm/UCRMA
Q2ot6FmMmBqqz3YISIfOXEfaYBPWSJ0ykZNOKYzK7jb+JrlxniCFiFeeFUwH0+33L0QA/vVFJFwP
UT9Qr4uJbRNiraoZe+NoBEUNkksFLA56aGnmTjWJCRJHwBHcjmTUkzbh/XdcTz0ed3lDpGWJ8yyW
nhRO3eUxV8tNcDuO5l1cfJasxm0lr1E/Xl+8S2Gp89vZETyPXtfliVXwtLsCjkEccYtH+FDzfkWl
qNAhaRyCF9IadQomTbzJZy9+YJOX77ad441osQ54Uzpt9dSJdgT0kCurr6YB6GFBVeXAQxy5l/D5
tWETkfMjTrTD9/bMy5ohrFEbDj9k5Q8JxG5157OydtEUUCc7FNP7zbK5sSx5Hf6hug+JE+4IcCLX
UmfINY5CJYf5eDtYR8Ui3AHK+AUQmSAirm0y5pfASuqbwSCibNdtXxdLU7baabNW5snnyb6R9cad
WlTAxB+mqgnXhEw+Xr+idbFQxW4MZ3B4zJ7TP4Bvxu2jLPecQHmwHvj9ou37Y3JfE903lxfRVC1b
M0zFEiku2sJolJRTibH462aMECH9+aZj/XsEMURvVabdDwbKGPtACTU/C+GFFIh88UY56d1CyckQ
ExIZLZg1qKtpgLhs0n8o2UHdwr+cj4C5cmKYOptRTTYeVq4S6zuP5vseweUhqjwqYXspcAhQPK0e
f1qcHeJ4XLSpHbE/ydcemsVJ8L6e3SaYw+xDu+cljdXgExO8bIinIfkKnw05jcpi1w2G7EIwptsR
Z2xeZzeNNMPlLUsMtTHGe2pUat8ENF62jWUlOtgQIU12ecCjVEkwufpLF5j98f9gd7n8KjvNk6/D
+TwnrdhiBf0k86GeXzwsFpp+D7oIvMtUX9ojR0csLTVJAZLtBcKX5ogrjp8FvOKD6QgF6lA5cOZm
eYeCMeLpSQ0owPBqg0W2V7GXRSNP7gQesjSVI2JWlwM9p4UUgDhfmFEiVYBZ5U+a823IZDetg3za
F/EzG9JgM2Twx++IUS/fML9HFQP4ctz3lcYpolGaCGVXE0rrkM3NvS6w3eGueoAWZmQQG0iNKcSf
2wE0ue2K5ZTyzEvUfT9lQb395SACwJSFoTFp40d+Nn2j/biqCgrbiU0jDEOM1hcgEm0kG2Hn1OoP
W7ndrjbFokYNwf9+dr7SbYNyTgy0HxrNyw0Qvo/E5fWKQ3WyAQE0WoklvdwikLQ9jYF9qO5NzVWf
5tAMs4NBVVO94qCeRhMAo6nTMcl6TEiCKK4ecHWoIVA8XvpGJ3AIFNYFqEjSZbRbQ4P3oXyQ1ySQ
DZBfqLfG+un6OaJMWkAIdGZUcV9jHGmGfiKvycZjxVCoFx81HQEj0FaJsIADo5abzu/R4qabkVzd
LMn769MhxhGb0NRcy/WYA14JkdVEqVxtMP2kDNc3FOWfX8xiN9pQm/9V4e2Y5FpNCs0zKsBx2YH/
bW9iI1ozz3pitvCcWoYkPYiTQytIbpzbJfh/mNwuNbn8MSPR1Yj1pWYtlo7tV68EA2cFZZnPKSj3
m0ftoIH1twBbo3t9vygHR2xIa5BokzpOQz2FS7hw3rNIepzQirQEKI58oDl6uEH/O9BxWlUBMyQZ
GqGNhTu4qKXK7fAwAmUlTGWvttCgaRFjYcQjmjhihoAbW+Xom53Csy+X5LCp5s4xj0r9fH0hqUEE
vLDqNi9A9oE6yfqulH7IkDJOKbilDFLAijZu/3vljt4cI6sMDNzFYY1/XiySesESF4jYpKasGnhR
am4a3a6y3y85MR9iycS2tJHN8bgpCMuz7V2vhlL/6FAs/sQUxIR1M6L2pR2Arrn+pLJgSKlUCrEl
YmeaDl6Z1uB4Z99azotU8vBN3Y+atxQufx6gAvO6nREAK3alqZtcp3aBXoCkvVuUb0u1uCNkQbW1
968PRO0OX9oz96FMtmQxC+xODU7YFBQNveXGVB8pAQZiU5pTt7Omc19r6HeG6rh19jHXjMhan7v6
rqbKJCmwE3vT8q2Wu5V7EI3vKG78/MIPFurgDHTN++7DdDdE/e7vllHAhdmOK21JMCQkJ91peRrb
Fq08hFFQZi4Ag245WplZDvZKeievUVoQ4EZ9X/AeKmU0Wr3DNpXa0XaiRgmvLxLxfTFVnRhppqUF
jmk/FeAjLD1bJx5i1NaLaek2T61ZTToDnLjpXRcO/ksr/nPu4VXNX/Ko8yOKZV4JcP6+6cSkdG6u
vQmeSk5lhToMr/zCfFysD3IK5ZIGr6Ptx9+touBA1H2fpn3Lb1bk9YfhH0UjAJvywC2+j2eYkA3Z
PAw5jHkK7QNXd7Lu1CdOEwMaFcQkrk+HHI0j1NloXdHPesclvqob+1AvbhLY75ugx/KFWiDt19W/
PiABraI4MHRTlSlNYIWOFbsKu2m1O4jrerX5BprPc09PzEe3ErRnWQIMB2mvbP+joc2qo7aKiK6I
KWjTYmiJlJB64c9zBeI5FZ7mx8lr90skuyj+eAOj+x+TEjBinLsRjQbAiHj+ghp3Zd3bVOyP2CAx
AQ19j3KEPDnyO+j7BYu5KYO/UgU3ee0sbtqlD9ftgVvzFU9VzEP3dmLYVQprl0ERB7I0NfsArdOf
1wehUELMRMu6bZnThDYUnnNBpgyVwOqPyZuCKoA7vEu+/eV4Akr0i1FtTYF9KobINNw14HEw05fa
EI/PNVT9PCSLPYlrXkxLK4qqZjOXsuRpW7SBVr1fhWWURhuKMLfD7Mt+fNwC6wM76EQWgVxfAUVA
68FyKLrCxQjtSA+Sg/5j/JzegA0UTHvqo0q9qAi/SUxRtyhdSPMe61vjIaA9WdVRH4g5UYYp+BRK
n2Qq0xECn5JHA0IAG/F96pwJ7sQcG6sC4Qlcx1XhJQsCl+gsK+v7UiaMkVorATM0OV3Rkg7ELRgu
xAlaLR3EJmQquU4MI6ah7aQalGGBCbTq+zSP2LaXW6IAntgSMfXcSpsi1dxDGosDq4491YZHnCAx
0yw5ix0zHd93YseTsmdz+KfIH8Eh4vZdHG0UIwq1YgJIdJqdywaX03HS9QYB7CddHZ5ancx1qNch
Vsw5bwlirLWGEItx33z6JfGNojCezQE1yjcSh6hd4tM+8yiKZEQjNSQsfP3hRVMCCnblbe7N4YKU
c3GgZU6IkyRmnLU6S+pCxTrW0uQN44MjP8rLnZTn/nVU5wflylUl5pon07TsteOu3x4CkYdutyIG
2/ztY0bMKucW3rqyhfNqqW4tfbeSw1oRB4myPAESKhUaPihPwRbZT47kbct9QfVWXN8UW0wsG20W
jxBtxF3bIqPWSO6oMG+0bpV4d31XqIGEdIWZzoWkLAzw1vTNYYjNJXblmM03Sz/bNynehSvxEHzl
tnMsRdc0sDmIhsDQTbrFBgjNfmV762i2guHAVTtBK7vXNHcjIiCX53gaULgrmOWsjaMjkSFlN/V8
47QBW+5tiQjhvfIWOA0jmIUzLPY6ZnD9ppCnJ4un0UDDCOdnYgclcxeqLYAYUBGNJLH7xly5HWY3
JjhmFZQuoZUJyhM5uHko8UdyNMFSCjVL+2FEIsVwEylAVjtsBuRejYc6djt3uKWiEoSdKCJNRjUv
ZdnZQMJNce1b7hihMGAn/aPfy3AB6WqY62ai/Fs7L9lKVYddKubqNsqdBuIUawgVKkZ6GeH/ZyeK
zP9+hvCLqTZgxtRNb5XL+1Q330H2yHvLqT4NIVwiRpItRs8AgnUyewMoU4fPBdwWlEL+3WFWRIaM
rCw0hrQNyogj2fLB8Rgmz/qe/Sz3mlcEU+2RZkEtn+BZLplsQLYbc8v2yBHxF/5w7CuPE5MVBzxI
vDjoKL4/0hYFCBl1M5cdxiGEuehN2Fcos+h2ul/fTAHkV+lusMtv49MOCmBiTlliVTYqD5R7S/Gz
97+EZfDSt3ZLAAb6gIqkU+dbJNJgebakpQE0mQ92pPnbLonm8P9NXb6Slv09v5e/nx2CLmdN16a8
uNmOeJ3bsmMfhzVQwyIYP74ts3gajLt4Z4PN+mYxe0OtRtkjV6UV3rRBeTt5V6SUyCdhnC92dDbS
AL0PW+2BWdm4Np9rvZz8okyoksvLDshpPgKC2JWjOasF+slZbg5b5RZ9GvbS1+sYws/Rv/210yAC
hkhrJwO74Bc2CNXJ8Y+0n101PurZRzkNrg9F2h6H5rNl6yRdtRwFG4Q0ZvaOs2o4gXzv3I43vCOc
8rGpTRIQZJvnbTQlnK1YeZ9bnq39JKZDDSCgRVrNU1J1sAJ2k257FYUAKF8OlnXXgIopyFwWFB5V
d3LZvT5tlwAYalJbBlP00i+Rz9Hiyq0kw43XY54WblreyhWozZVnYqKX30a/BxUZNnJknwvWAot5
YCg/brt4hCBjf1MF63GS3OHzX44n+CBzPazxxFlyxsMCvQrkgT3lcQ63oAwTn7xpLhctnWYnwIa+
6alRaWiRGQ/TTRPG7xRknDVPJ5VFiKMmEnCMsToWS86PmrW6mpqFVnzTGt9bufXUPrq+hoSXI/Jw
dB34StYBMG8sx6Wfgrn53GWDa1G12sQZEMk4lgriWl2FAHIrb65jF6gLjx+uT4WAQVVAjapobVQQ
4ZFkIRg+9YlrxXc91Qn5wrHzLxxU0VKsqoaCt6Ngc8weamPmmgrsprhJehc97n4eJTfoKC1c0119
1R0+VAj2Lw3hXF2cn2rajq44UC3RBJxitTytTgycmur5WzMpn5yu9kqZ4lykhhHQqkt6JZsqWMQy
tW6fPPUWeHLJWryLDs3ZZAR8Kiu5qCQGR1HabWDmzg/TLr7R7xWvc4uHOOiJN/rlK+U0nlj7N9bj
sE4yPDbOxwqRllDyquN20CEDGHvWm/JoZ6MJRlJ1hjQOGUZ7qcPhrHTD0QEUyp9Wn4u9UX43sWdi
675WLYayDDANo7F3YNTxCiU59BrlzpCrKATZ5t5p017Cm9b80gfc7S0jaEfOIV/G7NZ5f/1Ak8Nx
UDnzA+xtZZb0Qt+/h0An7wyPfctTDKTTgPAhdWe+AOu/z/bvEybS08eJUrAsRX8HD0Vw0t48GkPp
kVPVl54DXsEtKILmUQW3RBso+wFFfFTHKbWTAoglw9S1ysoFgNs0MtJuN1TGId0oDjtyqgKYGEiq
ZBbeMd7gK6H0hFIqv/mBAmoX/z1//w9pV9bbNtJsfxEBNne+kqIoyZa32I6TFyKZhfu+89ff0w5u
xOkwqg/O02AQQOVuVp+uruWcDvfaAN4feZd49qmEpgZFerJ576xOiIgyLGMsVAGjaVX+LaPTWJ07
fxghM6VFuz90IwFr2j63myKqUzxlgkd9n+2zYZ/d2GdO2xhNLiKT6wY377rL2sSOwqRDDz4e9YY7
lF3jdSyo/CDrqEaU7f6AlRkBZPIeL6aRAWS083zKQNnEtUY7yNVZn4AyH6NOsuWVQSEAyrp4lpAW
BOGmqjlpfRyDl+sbRzi/SHMP8SAMq0cGTp70bZIztIy9LAojvg6FKmL/4Jwz9AepkCjv9r0neyk0
yoPb6cTHMewdNS1DWuNrXmGYHKnmiOw52q2+Js/Ga+wFR/mh3UFX2HBocV3SKQT8MLQxBzEOFif7
075/xVPjPkfa0QTxCZSMU8TF5AqJoyxy3o+a3Uc1V6AGffbR/JRAw1AFiXbsY8jKjTJH3ksn+UAm
KIgIQhcQZMrtLo8m8HPr6OT+EfwHt+FxcX+E/zXRnkCtUgCRCtqdYy0p+a7Ko4M0Nf6Qao4RNUcr
zj6gSbY+aGKbISgbOntY0ByltvIpUbpTaXfnatSIJW2zKlwO9C+9hjELgrJCu0oUOwYw6l2yvDsU
N2hS90B5vDP2w4u0Iz8dAZBiCyIgH3TRMULM+dHwl93ox6fY704TyurKrjmHpH4TZVCIW9rKMpol
wyHUdT9QPVQH/wi4RFJ8aNHmpc4XVPfGbm4Kp1uUXZA8X7dCYYnYe6hNWYS6GS7N5Jje8cE401N9
hlv6f5o9JdBYbD1s9Kmo2AjFB+srD9HnM14b/gKZwdAZ9/yG6cqPaRj8x/eFwGSs9Sw0eRfQnH3S
a3+xPi0jsY/UwgTkUPUmqcIFyBFX8SFfvrBB8iHP7F3/WvxXrgSThgAYQ7tEWVMAFlmXAQ/70nbs
dPHSSr+L5AQSDfXNkH5A12K9e2JbYr0YRRPnyJwtofwkGZmTKx3Rl0icJbEtsepYbmQK1hUUN9l0
H5NPQwJpxSbEJU3yIC4QZlS2M7vJ8xKjSzn2QEp2k/zb/Atxc3mnHII7Ki3MPevKBxOpcuxQzYdl
gNzEnBztoXVYeI6nxoGo8WhUu+vOwT/+NVt8k1dRga4sS53xScIE1W92APqB8IqOsinEMIXoo+O+
XgR4sKFuDLFQyzc5lwwUqG/eC4NkWL9dGblcKWJHotKAY63lUkiB6QZ8EBR87EPlqo+Dp6I7rHeM
l+s7SRxmsTNxNBN7Zt2C+o+0s+VvUnKTaB8pGK/WJOBFPbQamjDQ8mFFoz+nx8JGOlr9x6JqqpTj
C4gBtFULzQS8Q2/1oLemr4TDQ1xGblNR3ReEKbEvkbG8AykefH0s/Cz+0lWf4/w5X77/0bcR2xEz
UOibVYsFScUXvTqB3c+RPsBsuUY8sRlRybJ+gIIrKkdJiVn7dqeWAcHhQriYSIUzVXaWWRGasWLr
U5zezNV5oVIPVNwu9hsuGC0Jk3deDq8ed5zKgs8yR5+H01wiqdi4kUdFtNSy+L+vMKhW1Ly3awkp
ODmvvFBdZg9e3rpKEBvunzkCd8eVqRw30hLbCCW0CpRZJYJojNhRQdjmxaTK6CJhJv4jC+uJsqKS
shzZGxXzRbNaH1OdIkV6J/D+BbdXNoSFJKWhmnGpQ23Cy1CEbT7lPhJSaMpqMI+xe+8Cg6Iv1xdU
bsKdiqeyd30nNw/u6g8QwiNds4fUVpB0k/XqeSrl+1Ff/LIpfLB3UjnTzRfWypaAe2GwMLlrgeXN
X+E3zicUepKrDzvDMU88/0bJV1EfUMA/0FpKEMABXJQYXT3OmE7z+q4gqgTEBop1bSkNiyrUAOZd
e1T7Y5nepdG3nuLEo6wIuRkWJXMw1khvm8prZD/aynFMnhTqQUBs2PvtvzpWqd4EdtIDxQ1zN+nx
rl2oe2JLedDGWfr/QyVWsOW5DFuAE/ztxJXGcz881keewqair+3IYWVJCImkPA3trADKsvvmNj2w
m+Ewfom+QRsUFYH+QBJzUZsnwIU9GQbqXiAq0jDP6cz/Bv4PDRnbHaV9+ABGMFLvkv/kFfR4f4+v
vlfcTInRcIRKemBGdJujaDTFxLGljAgIUatJoDUWjFiotNX5U2a95QalQ7CdOlh9LQEbejmLx2kM
f3Tt6YfgxJkpYp9TYUyegjp95SZnSoie+mQCQGCky6jYhIynXN/m8+fB+FDd5rIqsYBtK3WQmhLe
8bzpRfN+pP0HN7trQLlM99oS6xHlIkKUrjsmo9ArYaqmf257oiue+n0hYZunWq5GEciPJ+Wplu/a
mdivzRfTaruEtEqqBLUU1rLhyjF6GWRvMc8xuzO6yKuqpz+698Q6dWbFoYIBJMTG4NFAaj0xWpeV
NxrFQUttmYAKdZZY9VTxOiFKx0VV7fvMphLQxOUgFqrlBCKKSQQvUz9lx/p19DQ39eyn6anJPQT9
zrf5kH+myLYJWFAEWFjsxMYziVfHoyddb1w57J2qoEof2+VxVTUNg2mGZYiP6KVJlKFq8LBVfMhD
vmnvwVH3HQMZLnMhE4m+dWgXnSIiRN9+6K7s8u+6gtawbI3OXjSEZGDz5/pmyT4+6x4XcRy/U4Nj
pDXBSzRrCroWst/vYqjmfjks0b7xkjuc5KP6UJqEx2w75WVTuUOtFmdrKtNqnqetl3uDfSpS4oFL
rkdwDtZmYajLaOYNX4tn5mS7+B9MObnTtw6071Sx+jd3x2U5wt0xLnmrdJyDBcmPfXUMXuUYtVZw
VYA4gk274RXMRg5N47B9Ai5mhdtDnqQlHnL0tkvoYKsCJXHCpd5DyvTv61D1m0jmpyHxcT32Gkvz
CJ9rPC37HxyBaIz2LQcpLZde1zacXMwJseY0YBx9SQCN0D5zE+1bsnyXdcWZsu/X10V4ofjSlqFs
XKE8jshZTw6RIh/NgKJio5YiXChLpA5yW/O0hLXra+gO1Bi/s4+9SQmsUWvh/746UXnYF7nSYM/y
pfSLNjrq2p+aEDBiblptGiu8ZtjywOL7IPCvfw7SzQRUkMNQC2LJylF34xzRqLhNfruX9x3YhfTE
MZ+1lsAhCicsASfsKIhNPUQ6EbT2bzxxae3MF92XUUg3H7KPJA0ukG4JMAGZAylQuQhMJ0EULNvP
Qenq5ANn2+VMRVYYBoFkUWcDzQGt0QzImBtnxa9f5+g9bZn7xtF0jcxV/iqPmKAgE6XbDngxq/zX
AVWw9KhTALPxpDq6CnqUjkoVUCaEw5TUYaWOnGJBZsc+OKuU2NlvvOGyBuEQJejfaOQZpzXMHPOe
Pw+lu0DeDacfuV7EtYTHbyP4xaBwpBZ9Gbt2hvtxtajuwfiXP0h1b4hcy2Hu8BWNtH5MoN5vjtnF
qHDM2iEY9VjJwLgBihRoObR+7nYO6to9ZoAHP96T0QX14YRTFsrGZA8GwvbWS++SLzy9JLnjQ/Ta
7ybPAHOBQQ2IbPffq5dFCmdN0iBXDkYOTCj542uF9vsKkShzrRv6oU+tTriG+6Sq7briB6561aTE
KUjyfH7h/frM/rkYsf+mKLUAKuUA9xptyO/R2bzToFwyHqOTHRNOSeCHyOpVhpEhSxI3plmONbnp
BApWfW9Q9Aibvm9aGJKzZMPUxC4L1cIAXsiFHIIqcOxggjtOYAKhSGU3zdgKM01TVmRbZHfN9dKc
dQWOkBnWkxoZ3yRtPkcTxQBJmBEpXvuKScuoleAEku+l8baQPLV4uo4W3I9+8YLLSkRa19pISiuO
TJ65ig/xqTrgaYUxMYp0fdOdbRsNCwYkrg2xJt9MgRlm/aK7USs/RaCOk/sPqJHb8sqEgECZZVrN
1BnImqOJTM7nU6PKR72Kidc8tRIBdsAynQ7hEKBNzv4UDJ+K/iMnZbUMAWNiuVLrdEFrY5h/nhpP
N0+T+alfqCBl80CuzAj4Ill4nJlc5rOWMSsiMUepVT8LZtWZ9YASLiX2TKy3B1Vdy4Gm5zs99Jf+
H3Q0EyEXZUAI7lu71+YuB0lbiUDVnIK9llLTbMSGifV21Y7sLk7hXkVdOSm4LcxXln0yVcrO5k2K
uU3N0g0FEryiiiAaWyE3Pajw47fituFqufvYH07LyfaRLyQFCra2jsk6IEC3TVDBC1s36/JkolKC
Hs85eVsqDFcalLrOtglb1U3dZIop9niwlIUM7XaYsgntYzYrrqVoh+swtoWUTP5pQvQwJqWygqRk
vitNV2afouq2kqiXBGVD2CnWq3072lgG73se75A82Uke2vGRAmiP00u8C1xK+nPTJLYMC9N0xsRh
BrtRDKk2cJ1NKp547T9WEe1RXCNOD2VFgJygV1iYBViYNN5U2nEwbnKd2jweRov3DOhgfq5EwJsY
4nOJwmAjODdH5tSucYxvLQdT0G6MnDFZKSbsiZMMVqIWCYTmIChyinSwXsPkC6TBT6gBohEM0ww5
1SZIWRTcYw4H1VxSJE5M5Yf05y6QnOKz9LK4yh7pAIyJEE6/GY+uNlUcaGjrcFSTd8nbk76P/go9
UF68FU/yof1MhdvcB658P5HXONH6sol1IKxpHZuwclSjd6bmKTF2JYiaQPfnXj/Qm8+m9do4qKxy
D31kTnPHGNrD91O0U7z4NDj1rrHQx4dJ/QdqfVtx0NocPyMrcypEw9tytDW3CJKvTFVCv1eM7EZq
xxoNMykIsJkt32Qs1w8yOim+XV8tcQI1IXZJ1WkwpRyP0AoLLGrVKeW7hJq32V6ioSi2zixbFyv/
y6ItmWrhBtPAe6AebJDd84kU0iu3JgAZsxHkgSXTtMTkdt/l9RItwGIr7l4t4y5clh3k7D8Npjo5
efwl7axbvcnuW+TWP7KNF8uCz6iGquppjFyPUbxKyksUPFQVEf5thQHrxQl+EvaRvKQNejSCBuy2
ajdC48xOpse6lCbfBjf79RVtRwOrzRQ8Q42WrJAXvHI1vzvy9G+N8c0ywRSd5SSH+aBRZHnbrnjZ
QyG+laIswJsHgeFUP8ua7shN6M4qVRnlv/IrnFysCFdON9pzjEgBWZeEeUZ6yJXbPoEiHoQ0qauH
WpBw8xhRzcxKhTvaERdH9GIFfJ3hh4a+Vo4hprP1KVKg8wQz+ifZlVEULV3ly7iPDtoNTWJObJ/Y
MpaUmTEnMXpz5yHezy16ZjH5ZWGWAPpB9r/XXXAzert4oJjQNqxFsxsZDmHp3d8zmCvQ8pl7120Q
30jsHRu7Qmq4ZgTebifGvLY76ZR8JXFwxdaxwIAwolzi+wTVazE8FHHtGMqORVTzE7UU/u+ri6Q1
RxsJOAQe/cwOS4+xsdl0dTsj+hfY9oX88wT9QkdnSUVeqgumgG4tf/7WYqopuG1A+Gdw9hyEVQWY
IBWHFuL+TdRxsSwgRL0g/SFJGJrPMMOCbpBzd8NvkvaeLv1TH02AiWmxZbRXoRzbdL3hjvHsWPZ4
tAPLcDpD/VjIcVmYgBR2mmXylOD6sM4MrfzLQX7oEeW4467wxkNEhjjbEeNPeyJ9XY2mBhPUF1z0
LhkcE9BuQU09uOfz8v/LrMLmbioqk1F0BmW5mMS3q7wblA4xeF3cSRghYZ1TGW/aQrEWbx6BlR3l
v0dgkmpJVmfckUN6G5QvbXccS8L9N0FpZYJv7eqUdY0xZnaFh5FlW46dd67VZfvrmLSJsSsTQjBR
SmMIMiNkYBnGmerpUTNf9Sxy0u6Q6URlmVqNgBnjYiyyZWDDsux5DP2W6oCjPgh3jNVu1cUwJFKL
UmuYHCwMgQ03JZXg3Q5UVtsloALLtCFPY+Bet+dzMBgd98YEVFfQOkCQWX+mBiCoNQnQAO1htR4n
fB69VfymfBu04E6RVMIJKCsCJIDjW5YGqOft9BlTzNniaNpTalPUotTmibl4LUysbAxxOXHh3siN
0efSQMGIj5al+/az8nTdtYlVidn4xcyGIdTQWsDifB+X7CaPar8dTCJ4Jdxa1Nmw6qSSRh01oWh+
za3DSLk1cULFQdhBUcAA26C7zlrO/fyltW6l4A1FcLCPElcDtWECFphRGYxDgnA1sr4xe18ln7SE
8LTtB+/lAOn8b1gd0rBANWvQ8DzjVI8IH/+RXOvWPPMqIdTItN2fuYAACXkUgiNDw3t+zJivN5ZX
gGkHFMzedTO/WZWhqzy3qBmycIDmIixyaJWjp+PN/Kt55s9O8+vw7+Jphwhi1NetbTvcT2Ni1/Kc
y42a8U7fBt1N8b2Z+td/f9sNLr8vpHhMUG9JKVYEWtunJd4r9TFZCBPUEoS702Q1GzUZS5izmzK4
1/uPtIAx5bIG4ea0zVQDZS4POjglW+7lvvUsvYz79ojy/dkgvj+1Y8LBkZtuBKkx6n5gP0y0BFMN
jTMy4vr8DXxe1sT/itXRmashlCDr9CMz2/0NhiOv/YK8zaN0Ug7l55l6vfLD8cvrdbWHwuGxRtDO
dA2eX9ZYYbxZn9wKkZXbZuMuLykUpY7QezPhanWDPpg62vZQ0zyjCRLSMJgVc/UTFHCROqUazCn/
E67VqsuUJdUx7qKp2oMlN88FlMCvnyLKhAAJQV8addDChMHOUXieqciA+H2xPRmkOX3ep+iIydLB
75l2tiKTOKXUNxF7kmNZMhdlQkTVYloQRDm73A/2/Z6zIyRnKplNHCJFwATdGIxerXD7jFPpB1Jw
U06gMsx16gbafFJe3PqdDWXlaEGaNVmkcJFxL3me4WrBI+8LCM81Oip0d3gtj1yTLTtTyVfqi/F/
XxuOu4n1vBUhs17S8jml5kip3xfwoQpaJTFiE222rScHoWNRfOeUAREQmFJbXYwwsQymJ4w/+dVM
5RW2Tdi2qWpMU2xxgtOaKw0VWyQCw8yT2Cmmxiq3nezy+8LBRzauimyuMJ/k8y3r6n/MWnPnQqKc
jN8vv2LnxY5w+uXZLnqD1xvn07DjvCLZp+ConjOItWTe3DnU/N62U/+0J+blwmasZstAamm0PoPd
OjPQFRU+ld3brJ/DLnSuY9t2ckS5mBNChBnrg7ggrlfNTx4485N+XiB72gCsqVfjb0DoYkvABTRn
Nng6wiVGd4IGAqZgTyDWvtNsB3Nhh5a6GrgT//LlVFVDmdWymCryPiVFpwxyjkeK3GROOu2iYTjO
jT91FBxQhoTTNMVTqMYWEkxqM7zUxqfB0r9BVNOPF+UjaYTVkvgLYwU885CZSWvh0Wr39j7t6v04
ELHJ5rFdWRCOFYq1Efr/4O5pdhMmJWghKGDYPLgrC8KBMlg1dS3/LJNyK0evY+fFxeG6VxMmxOdp
YffhFDBkW7IwcGPZi+AAhv7vdSPb7nxZiPgq1YMI/Ts9siBa5iknfvPYXpS4vFHyo72lbGVOOD1p
MqPZVcOtaiu3mXRrD9719RBeLL5OE9muBq2Fb2XVeSx9Ne+8FBw4WU+dS8LFRKamLGG2GclAuDQ6
K+ZtEhAlL+rr839fHZIm0s2wmCfUaoaXqr8zFkiR/aEJ4cRnxqDoMkMA3ym3SXaOreM0EUeddC/h
rLeYKwQZNQ8L1ffm5WhfHeJbA9lWHSxgH5EmWXuXcO4bS4Fk14BTGZUI1tESwHTZHdOGcLLtp8/K
i4XTb2aTUbQ6HgctKDYHh1+ouZ99TmbPQOIt39vHhWq2IvzB4PXflT8EvWotQ4MnqqSMrjT+C+k9
N6I6X7ZPj2FpumrAf9/XvTIC3uTJxmi17pZ95jDpmQ2LM81f1JiI5LcPz8UO//eVnWEop0xj8IpY
9VvldqHcbnuzLr8vHJ6xbaw8bnnmSO3csu69dNYxtEGBzeYyNDTRwOd0SxYLgnmJBC+Ep8Eov0xu
m3yX6y/X0YwyIKBlJqlmXYS4x+zxk6w+zYxI3Wwfz9UKhLxE3Y5R3XaAAF7oNtE6jm7u7KaOHQzE
gRg5oRREtyO1lUHhy9vy0qE1HwU0qGjzrvxO91OXzS4/NWbiU69ecoGCJ6RxumDeCRQsBjRqWgce
sVMezEdjz0t1VEpk0+1WixMA1dCypJoZ4CfMPi3GY9qd2vgj0h1sZUMA1L6Mo0Eb4HMz5t2fIsww
hp7tds2enZhHj4VvQ93KngCpZbxISq0jQWphPgxKGtEOFMw11AQ436h9/CCGrwwK2FpJ04gGpNlw
IeenjIcR2gUmcSttfyfV5FwcaI3WBBNxaMp9aKK4nljfquqLYp3j5iOMyJCN+X8bYvTG6mQozQT7
FrHXwL6bUWvUP6J8uLYhPHv0WO8wr4imVQuisul07IoHm+Qi2Hw6rhYiYJDUa3aIBkOU8F9Kc2ec
cq/0ZdWZONMtCH3hc9RwEHfhX548msl0VQFbpyWm3ppuUuvclAGrSeBk3VuaemY/HyBqJmVEC9jm
hbcyJXi3HlVKapo4Tb00+KOMsWMguQZRsMjYX4fy3yDRZVWC06VsSIZBfS/V/XiCh55+x3zbz/eQ
wCEeQNse/tOYmI2L1S4pTGtAXdB40bTS0bLvEl4S15fEN+fKdxLTcRj9TfqwhosH6vhY5ZDkyr4O
yaM6K7tasu4MSkOZ2kIxJSelEiZiLbhi/u/sclrN7qCfdX/x0M66/1CAj349C6LTpsos4eao7FxO
zZn3JYwvU/UaUO/tTVolxJ8/DQi3hS4NmSGbuC2GztfvjVN94sFxN7tZjXl0ztNDDzhtfrKVTeH2
yBOtLqIEyDdDHZAZzmLvbWheB/D4EEQcTfFy3UW2P9nKoHDAKjWTRsw3cNEdLg9d4rZX4fOcs+Jj
BNXrHRWOmC03VlMFcMg6+Twr+wVCEoH1fH1FmyfrsiCxfaSzzSotbAQUlRY6cxg6oNx3tSYnzhaP
g345WyszArRPo6QqHVQpd11XPEUStFILqp6yfbWvbAjIruR1rNkVtgsTsxC1zXCOnQ6dN4ETus1L
4FGvC2rrhGBzThumlHyYY05PbfDPsnglGR5R+8b/ffWymLIxauuK79vbsNP3UBqznpXOnXCiXqCU
6mNE/Lo/cJ+69qEEmEBlskmNDENp5j2k1E4NyAu1fXLqD9fN/AYtEBfpqFYzXUxshFPbV7gueUMl
mCebowFK7Wj3TmDYYfCy8TNXfrpuc/t7XUyKezlH+ajz49R34ZFpkJ8Jwa1NyshzN/t1By9mhB3E
JLUSQsEHj+nGaSFndqzAA9k5Vgo+DlSwyTcBtSwBd7XYTJeWt32Ey31SHjrQCFP13s2wQr8sSYDZ
gCmNLjd4386a7MzSa97Zzhj5DTVOSi1FQNcGNNNyuuALjZOyM7LUYXG4j5vlQz5+WY6Aq5NtZIai
o0rBX4mtn0Jti7cSUD3sxGrEFIc1hyyNMty4VYlejFr5mtaJm3xojJRdPo7ILN2GE3/2YlJ7Aqt0
Ye9nUG4kFKsgPxtXnFqkkW6ZVhodD//Hdm8Wp57K3VG/L2BpjKaIEgkqFFh6xW3S1qkU//rp3wa2
nx9d5I1WWmUu0xnvMDR6YR7uR7spCq2Emd/cQhc7wvG31Q5JWgstZc2bNrvS/eiH4PdWK7f5l59/
Wj97Owa6GBTO/7iEY1eFSN6xyHKy5Klt75MWHHil0xp/5/mHWj9W7iZgwRTmbVMb7EeXGbTxfIlP
fPe75FCd688kJQCBpoYACZgiaOWRjy6AZJ+Bb0iDhEDqaume85f/MZiKU4ZZC+3XGMlqt1aityVK
/86XxJMLsvmDwAZx1NBeOiNoGS6JKgsLJ47axzrQa0cGs+B1t98+WKZmgHJDszGgiYO9CiDauGrr
LkEAUXReOL1pjHhxUr8vBF3oTTdLK0QLWNSe9MBRqufrf//2Rl3+fgEYlqZtlj7Bi9aOR9OR0srV
6slwQr1zrxvavuMuhvhCVxs1qujt12Z06Sr9Sx+6UNd0QUddy5lz3Q61YQI+VIksNUaGJ0tZPtj5
w0hdbvz8/YrUl3UIcGDo0lLKMgKryPqeFI9S5avIpujSaxK/Xl/Jb6DuYkqAgk5OchbYOCzDPnnI
obRnqIACnmpNTlx4KdeJvftN1HixKKDBpJptOGB87l01SMXBeQoPOfSsGi9/jitnSvHGpHKu2/h6
sSlEC52UGGEPUN/N8+TayZ61t6kUO3L5nOBtazXUGrlHX/mAIl9DEReBaRVIkrNPPDBG+f8suTXa
ePXT/xI+bt6LhmyhPGJalmIJy1PrrIn7BYW/mg9E6JYRO7nVW86SZG6Uayc77VJHn+N9rX6Ea41d
TItvzzAuq1lVgE065lob+yGmCCO2n+srCwL6QYhRAhsf9rLaDTs0G7jxybzrHPXECdKlj9QfV8YE
KCxYks6Gyadbpa+lelPM9zE1Pr4JHisTAhpqZrUMc4bXumTk3yxtuC8yhfC/TfxYmRBwsCk10w5k
rGIumD9g2DLsM0+1dilnchuo9P8mvK+sCWjYRRA/b3Og4eia8LcILDJc4De4zWavVZzqDjMs8U55
uo5clFUBI/Nw6PQqh1vo6t9D+txaqdONj9dtbKPjamkCOqZdWYx2z7N7jaPfN8fRnw7GbdBB62vx
uP4Rxem8eYOtDArgmCqTNtdxhsHmqXXSXv1bumP4H6n7UC1gZUiAjFDLwq5Btt5tc+hEFDWGxFS0
yM6jRNzJ190dkvX/vZOTWK/MoYZ3ROZLOT1O5tv1b3R9x0Bm/t/fz80p6+UA1Diluh+Dr/Ue2QA1
Iphht2uEP7dLFdXUjTKLIXbXgIAnNJxB+9ZqT+HsWv1zxx4z3UG+cigfA4MK1Pnm/HKPrMwKWGG1
YalAPgF5iLHtnG7qPjH7yLlcI4x7tk3klYx9X8qb2dpf31XC81VRZr1rWTUu7YBZO7e5zZ+gTOHj
BeQPr6GrHGhSxu2oYLVSAURCWa0K5P3SHQR3Z9dG/wLUC8EpV3nBvQaOvpgUCb8OIKqovT4q7Zj0
Jm4uM7ScUHvs2getDv/Q+wUACcGePoNED2NDRX9SrBHawt0fAaEqC5Bh6CxQwICFdHZaYxCd1Tfy
FFhOl1JjitRJFiAD7UXmMpc4yUkIO/FnKTwSTkdYEMc2TNUIstYE3Cq+fNLfIvDroInFdlvkxfZo
SPUgOOf9oU0BPzqly1qsCknMGk/TCheX7XECOQlCBQD5zCt8qiZPQNZ7xLN6pkixGsRyAaco1H8a
6Sa3wKduOXLxkZLy5Ui9H/GVmZjlIxTUsTJpANnp4uaNuRspSh/iFL2f65WRGdQPoWLhETyAQ1NJ
j5mWu4VOwC+1YQI41HaSp32JB2TXRp487ewG5dfsFNc+4Qw8vLuCtyLj/JIvAaq8M1azR+bcC0+2
m7/xRH0BNygohqfrYZoqFpU1o2mlvEFCDlQSO9M+suKVlffh+DkF1cIfrkxACcusrSzqRgxQI4rW
Y4ePj1Se2uCppziJp365bo/6YgJWBFOJGeoOL/HBfGmmdDcrd5p0LhayeYeADLGqbA3R0GDIGT2J
j+W4U8GgjctxD1ECzWOPoNbf0RfHb14kJvir+PwUyh//DTkkA/xf44LwugOvJhdHzjrnrwX9QlzV
VyN8f/uAXYzxnV4dMK1KNC2ceE5jSHxQuu+i+i8pJmrz27t4MSJcUxlXhcd9D64PRb2XTOQ764GI
pSkTggMWIImx2gzNo7GNpL0R7ZlNEXxsO91lFYLT1V3eGSH/LoWs30lSvI+t+lHNJrzzawJbN1eD
fILGZBNdgWLCfh50cyq1Hq22LUTjpL9mKufH/9ZfkMi0UGyXNUtmIrFkbAaGttg4r0VwXuzDLB3N
9q2U8L7Sz1roS4u5v35iN/3sYlBMWUCGLMsXfikx9Z9SCh1bH5wipFpGt+M8i+kMMTSzQAEpujOz
tTTGN9Ielz3b6TfLjTE6nLBi3oPs4DEtHJKSZXMvVzYF1ytBD1rFQ2u42vDSscjp9Ics0X2julPL
z41q3Mawen03N/1jZVJwxRxrbyQe97VLeBrn5pDEFJfi5u3x0wS0wf67k9bQaeDZxZkdtQHN5CBi
jm8H8y+1SR05o+aeN4/WypgQJSVjUrWYescrq+ucUXlNOldT8QT6Q/8AuP53VU0aI1qB1B8k04c3
Ge1977SHLtSNOZvvh98Bq6UJb6xF0vPUTAGwfXzsJzcpHhT1cN0bqE/FvWWF4VHbR5ndIKzQmhg9
hGcteq2RX5IfyMr19nfSbM2ybR2CEsLVtMTVWKpVhXeqlYFhMavcygRxQLM89RFeHx9Z1sUY/2NW
y8rHXBnipTJc8GDtxtQxynMePQIVvQFNKNdtbT9ILUsFZhg2Gg6Ez5RYvV3aCS/JgxmB16xyN/uu
OcU7q0TiL1+u29veyIs54ZMxaDiZhYK0QlxEjhz/FYdPdXu0pw/lYVbLEj4YUrXzNPGLZBiLm3mO
bpCvdbsgpUgJ+bn55T5Z2RG+VSB1JiY3gLsKcFfB43pwtL+XR4AusqjLh4gkV9YElE/NJCzHGreX
OiUHJmteHCdItedEVEt9JAHYIfCrxg1mnkDFep5TX6m+WsNnuaJSWJQZAczVccmGFF3vOw2zB7L0
ZJmvcf1F/4g0I7tsmshUCZfr87nEps3Ko73cmi0FrptX/MqAAOI6BrekrIFPR/q3cQ7dWk7RukN4
GmVEAHBDnnur5zdFDCayPkhdo31k0vGPTqdIQtnItW2WsaGjlnPLsmc5/S61L1Hyet0Kd58rZ0YT
MKAazThYLB0Kieyveo4zF2zfbsjfagq4L9MvndUPfwhz4mylkeRRt6RwgqRH+5ZxqjA5WkuO+hhC
E+hdE7b5GIz/hDqRczLG5KgyLQN6ZiGIwvqbUn1i7CDXb131cn1DGeUcAi5EY6zUcYwe4GFvnZT3
aqMjfxmQTmeefJCeo1O4+4iS0/pYCSARanJdBCWIzWOtPM82eFsG1UMs83R9bQRIiA38Ri8pi5zi
faOADFp5UVRP6w41ZWU7rvz5rcQWfvQBFKNWIAc3h2clPMQBcbA2f99mFrjsQZ1viNl0MCYMbQCZ
P9cuBldJEoj7EZi9ZeFdPcSyDM0yRfLRoBvCYmpHjOCnX4fx7878fP07bAYKiqzr+HUVvy+yjhpL
MmXBVEB5ArQF064+hafO6feTO+/GT3T78pZLY7dkGbNWiq6JXGqzXEVSzgMFzbpj5tcJyqYZnk/X
F0UZEUDVMpN5TCvuXM3tgFb26GWmEnm/2bfLQoQAa7bUpM1rfBjjMfCxe+fwJD+wk+WobubJ36lK
F+O3poiu640T0DVFZaNLSkSPQepMb8VfGWai3xbUdxMobg+zm8aO8pyjSL/n+lb0h9tM46z/AL7p
q/AVRWujSGr8AQboVIYjyspefjvu0GgM1SmqtZ5aLYePlbG8kaPGUOCVXMEc0ddBRU/ux/oV12sS
ALackSWtpQ6v+PEmq44S9k+riRO2fYIvjiIAahfqpr2EDQiZo2+mdq/IxO9vISnUhTTVMC0D8h18
K9dblY4aKIpb1OCDU8je5hGdPME+CU0Cid7zq7944MWQWG5o/4+072quG9ea/UWsYg6vjDspWZYt
6YVla8aMYM6//mto7nhzYJo4V65Tc15cpbVBLDQWVugWcqPAHCXtk8aUrEMelNTRR6f4rgSzSxDA
2Oan6K4+jKLNa0jZdIeVaSYUE0W8JNAfQqUgtfzLotWvRS0SuzITyTM1qb5TDKE6zEb7kk4Fj5aR
Z5xBE9GI4mYZcNKJoZ5HUrmWBHke/a9RM+whi524UOxQJsE+hm26zWrJDL7kJJcnQYVV/P9kd1Ya
aL31vG9j03VkGRRjAH7TYksefWG1Yq3joS1Yoa1DXYKArS8H4UL/Y98QPUe/uM7KEANek9VYo07L
HiQ3foRgBccD4dbowWbfaQfZ4HX0b0Wi8socC1VzJhqQPgXPVNl9qRrdQ2bwQNqXMhXPffMCN/7I
Zq0MMnClow+1M+B6bikdhclLqsP+99u80GRLl0AOTq9q5oyPSauoKUq+7rLc5+RmlL5ovEb07Qvt
aoONlczJHBJjajAt9TRjsJeg61Q/hn52BDmTU3BHBDlLYlkr9DRfBkUmyNimF0U/DdKpFjhvq834
GbTt/342lkixiUMjUVrcIqXXe9NFRAcv5Cdi1/DEN6Gxu2+0bY/XDr3tfFejzMGd027W+gpBu2ak
dqcSexq+olDezDXyPI9GW34k2IGCtibrsgUdEnr2Vvg/FZ0ZtgVekDWGH4vBt1rDLnJeD+f29b8y
Q5e9MhNlSgPuApwpxB+0RS9EdseuPMoxEp96O/q67/Fce4zLZ82M+v8Ae9aj5KP8dh5s6UG3af0t
c3n1N541ti5WJn0jpzKQsM3d4mj4qd98Lc7LTCUofJTROZ65Ce7Xj8m2KENFSBaaEknU1EI0h95/
LeXUwTYRd2WBubT0wtSI3GNBpUabREVbQXvAoIfIQ//oFV5PG/XpX/B9ZY31eTOtMtnMMmQb0c3m
pr7YvJruDHZr8YA2MwtTfM6+f2yespVF5kaJC7RkFajAuJX1OpDJ0Wo5s6u6dkJj6OzIXNxEmDg2
NyFrZZO5VtQ5tMDNinpcMpk+xu5s8IB6NZc7d7Pog4ztvyeaVXDGi08a57xDAUazTadDFyfVncgC
6cHS7MlDqMUdld2MBFYmGRABFSNYhFKMOCxWbovkpOV/a/IDGfz9XeN9QQZE5ImQMgYlsLuMX1UZ
6e/K0ZvHP7PBAMciYLSzryaMT4CiUznnxWy3H6LqXm0RW/6DsoQQCfTCh0DUg6Z2NumLT13y9/5S
ODChMGGv2jVqrnWo7kTaOdFsnTdpwPv7DEggHxcn6FBCZX6Z7Kl7injdyDwDDC6UspBow4xmq7w7
huGpTjj+tNloCLUvFdkRUZGVX0a8uxbFGsyR4BUu+cZ5OqDc5lvBdENZ/D+yGVdTTIwnYRZZkCnl
RAMph6751AzuvoHfnPurBeYQjkM/InTAdquvxh307vHwFTzxuJyk+b1sE3pzwDFJN+BX4L6aZA5k
pxeZUiQ4kOLJPM1PpYNBo3cx6cgp73Lu4Ob7G3HPHnM4m2LO0kKtdScZ5MWOS+IPZYY+DRCFhPFT
36Aslii918SP/VhybqltjPu5Vrb3Xkyaucx7RIODfC8MliNADqbszoIae/tflWeIObZzOLWLWqHO
0lU3enhL0jdNf441Ds7x3MViTm8kpZo0icCgHtDwrkqf4es9FWfhaX6j88SaYPPSULylMQc6ySfL
yumoTV380EluT9Nid8q5JMf9T7h9UVz3igLLKtoUjHgIKwPXe9PmHibUoCWV3BXclAbH/S36M1Zm
Rh2J7pzG6tNd75FPfTCdq+/ji3XTHptg/Ep4aje8ZTEYoutmrw+GhajFeBIg2VJ3tsjLTPK2iEER
tBcW6oistysVptM0J0J62yCzHeUS5+VBD+vOYbYY8KgE0UzMBJbSY3KQDkmgBZTAiHeJ8D4agxm9
1phSWiBYtsqHaDyG020ke/vutn1P/etuKtscMhTVIkUq3HpswYuDeDzhzdrtL+IXuUhVkMJomUcq
sRWgPi7nF4F3NnkmWDyo0TQ2gkfIrdrUM0SAmwC6p5SXDttOFPy8c1WRwQAdOqu6OqI2Hh+lt+jQ
Bvp95uSznRzRUQjOfX3h+BlvdxgwSOImnAsF3y5ujgpm3iz5eX/7uUuin3aFA4iCIEEoAbFpIytq
sQ9d5dEJX/FCU+lW4Qwv+xZ5S2KAQACbr5m3uOrH/GhoZ1njjULwDDAooIilqJISdRbpLrqNDmIE
naMsCGNaFcUTOmwxY8TL0vJsMnhQ6Eg9lJTgIoZ+V3nOeWVsTrQHQt3/bpOp9csovw+sPoiO6oCr
4+t0AgG/G594DFactbDJbmOZEHdTwqWugMRQrbsFwuR9H9gHavV9tSunw8w8xP4q4JoQPQmqN1Sn
qvsR65wwgYMK75mPlRVBDqGSoyD1ZSWvlXmK0tc84XR38o7P+7+vbMxlO5YVHfBt3N6jGm6pq76g
lQH8YuCmRqF6/8NtLwmT3dApR+KaJVJJxRi0wwSBTxY+Luqd1X5PuaX37cjgaoP6x2pJBdHTCHrS
SI3HthG5lPmIsvQZuqveiRiu4M/hb7vD1SKDQRZ2KUwr9BWY2mONTgmpje0cfauixUk+8Qwx2FM1
gt6YKpLJJnlM5HOV6U6TPJKSV7rmbRMDQeosWGok56gUYcihEeIj0YdPyIL+mTMwoJOHZK6s9w4Q
ObLl6JnMtVPz6GJ5S2GBpyvLfmzhcUvut2BzwnzDh4YnZeXn/rPcKYrVJGapAbH1VwxZf6bsQMnN
8qC+Lcj4RP5HFEbW5phHSpSNvbhQAfty1s6CMd0TpTiXZvewvz0cZ2NZVBqrnZpSQsNeBOmsvPPm
8JPRftPnr/tmfgNB16/HBCViEc1tnaHKChKD+J6Sasb+YCuv5JLfag6f4fA3GeOrQQYgGpJbnRBi
YfMDLZf0AYHAaAGBHuA592b9zVvvao0BhyoKzRRZXIDDTfJJg+IdxobO8iMCbpoPv2sPPFlm+vN/
je2vBhmQ0GVRL+UJLWMZ5lJmrzL7NrG1IY15rd/cnWNgYlb7UKx0tHCBOcoMyGJTgXCoaTvG7EUY
YiueeJkczmlmCVbm0pDFXIGvVGmLJvdPoak6vfyJ45E03N77gixmVKIphCrOs3XQAxomh27oCzc0
+kp8noITZ0ksucpU51MuLaiWdJ1ka5JTgxjHKDnT/tv1tCtEGSxm6Jk29jkyKOKDdOzcYbAFmwq2
4qrvnKGBoLviZb70kfbYFVQZzMMmbTJ1TixkdOvyXpZGPM48K/u+v10cnGLboGpNSGQtnFQnbW/M
5D7J/6ox7QVqJvvP7DCwYapRp2V0biSP8cBYAuQ3IKtyX5X+vh2eQzCAUWfp2IkdbqxZ87U5tJP8
Mo8tZzEckDAYkFCJJM3DiPSJoB/06K954MxZvQ8Q/nKG3jvrNE3E+BjjcLpVpyDlwElNIdMboNP7
DuIGTuPRtiMlGF3EYY51/BA+rKwy/harVhpPIiKxKD9ExkWQgrrjlOc23W1lgrmuVFPWWtHCl0N+
3DaLbxN1A8vXEo6dTTdY2WHcrbCqVi2tGvldTUnsRFiOem08dITH0sGzw7gb5nfMMlVBEhqBeVzO
3+K28jONlwjYvitWy2EcbtRJJwg6lqMGkk9pjLtDdFEC09b9+dDb4bcPHKKVOeZqWhq5alFTxEOj
jnwhj/w4P1r95z8zwgSwSrpgnrXA/WeYTwVa3KJvQsfJfG+e09U6mKsoksw41Gms0lfnKX0ol7f9
JbyXx3fOKVsO69CfVk0z7rra61zhTfY0d/KTQ+6HEOYV/ZJy0ttaY7/3iXGjI87y2DJZPYGHN9aA
qRYm7Zf6TeMlAzinVWEAYSzKqc6okgep/1qG2F7UxZaa3pYMHhUS5xyxYztda6i9EtLkrTGAvCx1
InDTml3s7G8YzwwDC5pcQZCRhgtQV/AE0Y710a0Vb9/Iu+7ZnlcwoJCSSO1ksCg6jauexNvlGQQ3
Xnf5R2sjOsZuZzfe5BkOhv2EB8Ujd/2Bt3U832AQY8JYoVgUuEF6UwQ5cmKP+ef9ZfK+JQMSglmM
yURHT2MpdubsHBup01X+vpH3m27vWzIoEZdLPYQmviVI20/RlxQpvBmplswLXekWM653VhAfygvt
yCX3YJ7mfkjeMhkMqfS6N7IICZF+rk5ZE9tTYj3U3JoCxww71RPKcSirKuKwar7tpFtDzOyFTJy4
hWeECStm6Iq0Ic4A6uoqFCWSJbHbJhTtOhMqzknbfidesVdlsEMZlF5H/yOqjs+jJ3sgj3T0S31B
k647nj/CeI5OYEwivMdL7KBP3Kpiq9GZqN7KDqVQ+mbVcGIy3rdjoMMak0K0iKk583JQq09D/UbI
876zc84sO9TTmoOiVjWCI4JhIl0Yj0XWcM4TB9HZIZ6WSI0u9WgoLhItSFLdRlvKBR0KOm+WlbcW
Bh0qdPlYeU+7KttL0d0mIWch239fNyxdk1UDc6z/zVPqgtGpkFZQnVE5zeqtMr3s78XmdmOuGKR0
lqmZGvP767JrKrNDd7kqvsR6IPRPSub+mQkG2kJdksoh79BLY34rdV9FF5Jc8S7Wze+0Wgf7napa
TrsMRuYCDU5WIAl//9Eq2PRdMickMSz0a4cgkcuIGuBB8x0Ensd9M9sh8HUhLJWC0igVtCHQQTE/
qKfoXN9g+sPJjtpJgcRo4vISC5zvxubvxGzO4cIpQmDwRZNLMfAKVfSl88vFtloP/fdVoj1ZjL4p
FGzMEkHBW/Fjp4wcwclGNPKIrlDbGZfK6l1lYs8mXfTKZr8UU1wvuGTaU+eqP2SvuSM3mp95AziM
zsR5I0eUGYk/fyV/pXZ8Eiq751xBv9lHA9O8qgrqbYtZd9cUfV4miCnphZ6qDtXtg3J97gCMaHkB
2gQfkfSEEsZPk8yywz5MErXHtdcnf0tWbVvRK4gyYvA6JMTLVJ7A4nbSElcRBMxljGiwrorJF1wV
JY6EZo+e4ht++0SQK5qc0dX94QYcHe7+4dhE9ZVB5q61RpKreYicdh0+GuQhVV+z6bae3/atbB6J
lRVm5wQRxObSgDp7JN3I8dPHFPfklQFmnwplJuAzwT41b+GNeSKn2LW8THMQqgdNkPEkxHjroVfA
6jQI/Tw3FlE1x4xPWZw4Qsjbl81LZLUgum8rC2mPufNIwvOwF/PPc1855jTdLFPJwUbe9jN3VYJB
zMjqsDGx+W1QvgyCZPfTI8ke9veftxrmvjLFNI462jSUQBbFTsPpZgZ1Cyr5zWHfEL2TfoGp1Wdj
7qxRw4xTYqHuTJVXCBiolkA7fXAI7mqGzR1Du9pIO9oDaOZ/z8JtNBaOYnJSxxwfYzPH1jTME+Rp
kPbUPuW9H2re/qfaDrN1xTLwH/7HEgCVkdXIQga+p7Ff2nNDxNoxU/VuEFoNHeitiEntBYJxbT+e
kNOJPmliZQZpE093nWxFj/u/ZttDfv4YNh1SSmaVRBKw3RQuxnQprNuKp4/4G3C92mDeMHXfI+wT
EMFWpZ3d5sfooBwEJ3H6Z+HhH9rkj0hzytdPzGZBwkqzMM1PU+SRcV5yJbqt6qT2jCpqnf3vt93o
sTLFQmyqd3JaIOoMQSh4VNzEExxJ9KJ7mufjUYZtDzaurLF4a5RilhOEVNqjetIuFRXk6w7tWxKo
NoSObtFKfo5BBfzEw0UKSL8e8OseUj9a4WIS5lab9PQtZfXfmqmpMbijXiZtdpPMuDMqlFT2P+y2
QVBwoWeaEn8xCClVS5vWUo6bpbopIP2HWHgpfkjiKS8FjqntnCCYNP+1xcBkCYmltgEhnCNq9uwp
7oSx0K/D1wxa2/l5cdpj4UXginFTD8rysh17vEGs32DC9Rcw+BlNQqgkE7yo9UYMrGYeMk4H46Y+
dkHkL5x38f6nNdgWwhYHQ25yBDvZ/Dkqzol8GIyHQbhvZl55Yvua+3dZBks6IORq3eYNvMZKIbLS
K89EGfwp6+5xGnlh6jaSXW0xEZUi9Wi4svAJ89BOoxfdtNWYk5zmmWDOejmWWaPkuBqM6DKBjKYg
aEeI3X3H5xlhjrgEiiCrLCu0ZKMWJukGxC5u4yYK9q1sF0h/+vwvbA0GZNKMtkHLy5weEswiBQgS
vcwRJRucZpjMd+cD94W2uTRDNMHfoIJanuWw6us6BhbXaDvIZF/Mo/vCCp2iajhdQ5vByMoME8PV
ZqhEbY8oMT0OxzrQj1pAuZB4h3Z7NapsqgoUfpDK+i8koiVOFOQKGl9h9JhKnzsTHeC8icnNA2Rc
bTDOYCXSmBFRQZI9LHOn6zoHNMG6bYZg1Zsln+MT9Ij8AvIra3TFK5AvwLcpDk2B8B1UotKFDnKZ
j1Q/D60NXP3a7V26Lo3ZpX5QY7lLoYy0WN+sKHUK5SmZv9WY/8tGf9ZNb+lf9tfH+5jMlaIqfTkb
moguL5r8UGS8YHuiYig0qQZX0dB8vm+P5yDMtZLJSV5rCdRxpupGFQ5g8Wt5xJg8E8y9QdSls4bF
wtm1elTlwMNVCTpIeFAI/KO1sMluS42TOBqhCK4mXzUdtP/TI7S7OR9sO9NwdUCWciUVSVgjY4yZ
G/Tpf6PibOFxvhvfUogBnESXrzjMcUI25d0qIflH2QrSevc9osNqtE5oqD3NpuDPUnHXJuIB/W68
NlTOvv2S/U5zWVsIsEN9aL+g1gTpi9htzip6niW0Zam+fPhDuGI5r+YcZMtNbGCAJI1ujG7yBKu6
EDPkOMr23NRqDxkQITG608slBEOcNvfnqLGO5WDJjqBJkVNM2ehFoWDYaTI8jkMz20vIS3psB1Or
X8AgS6oK8txoQurmz7NDNYTJE+gs1c+UmKUJJh5TMT3GO6ipMrDS1GMqVmIJwYXu0yh6tfFch18s
YrfyZNc9Ly7mnhEGVVSrs2aDUAmzt+zLP49t1Y0u6ZePa26BduPfW47lc6iHhWgSnZwpq9LpBA0p
6UHGnGrc8GZ0OPDMsjpIYNkijRzR/K1wXsxTl2mPph7bSsOtdFEG1Z0tYxkdRrFsk6KUqNxcCGZ4
ErQ+DbULh3cF0Pt5zxATlEqxVNZRiysgFU5W+Fwpj/uwzPv7TAxCSquo6xGHWsqWezNLnsyFFxVs
Q5WBRkPID4HwnXm9FySqW7zFSpcU92Hm5fmPiKvKSX/mr5/paoP5TCjahLEkwEaYngx7cesHEiyf
EhXdU40N6mCfV2vffAIZV4PMd4siTcmGYcFLy3rUc9NfwnNuoVELmX1x5PH5bveGrazRXVzFVWUc
o5+801VIcSl+ck5OnWFntU2c/gW39qnA4EGfOqggSsd99+DtHYPFeoyB2apTkHlpp2BOZbedEOon
vOQAzwwDuPJMwlgcTLRupV8Twymkh5LX1v4b2LvuGIOy5QwZRbBK0X4q6znz6pvYle+V19EnnwtP
OI4W5x7bPllXewzMzm3TiMOAa8yCtFKvvtXiHxpgQjcpVY1B0fDR8lnMDsacpkeoLT3tO8Bv7sKf
y2CHg7o+n9SFxm3LHdUro629A0G9SvaJn98I/r45zrFi54TKfBoa3POlG1WxLdWY1K/Qr4AqWdIT
O8dI17657czi9WC9r351sBqyyPRRXrpZbmMaDj1c6hET9nSeZ7xgSMnBXDGv3Xz7ur9+UQY6pKmN
F2nGYSY9BjAby1tmwUcYfpbjyLVS+Q5DrZyUNOd8vX+G1TLTRDDTEaGqq6enEmKe0qnnhW0cd39P
F6xMWKRRoL6Ma36Kg3k8h8qfIRGrv4FkdoM3NPywMY55G2jjq8hj0OR9JQYh+lkUBvDgIocmf+6K
YyPcG7y7kOtwDCoI49INsYS4XThM7wQyvnnfHPIf5p3yA4qnDp7JnA9HYWDnanwnW1xvzKjkQ50B
wtX3znwqh0xfB7wLkQcULK2QJoOeFuRMmlNcjGeqIQJ6hcfyiMPkWve8vCBnq9hmabUR8BUJnq2j
+iwmGAF4SngyCzwTTEgRod7QER03fAX5QkU9hMY3jacxz4G7967C1d6ERFjSSgGET4P4ApIf2R6N
PEYj5N9Tp92G1cgj9OX5n0yP8cqiJmEov6Ny4mqg+Kge+o35Mr9QHRvNiT0MHJizGw8cF+R9Svrv
a6NJIuZyB6nsLDZ9PYegZ9I8inH7vI/mHAhiuYTqdmjAlw6nEDv1OynGI6l4pD7bT4yf2C0zEBFa
EBdMU8SZo/bcROeqPRsktOuC88G2D5MpSZqOKpQksULFQxgac4F6KNL5kl+fUj8J+ufRpVTIoTNx
stKb3+1qjC2KkqKoksXEGyBXLhH4IMrDB/Zl9feZB0CKXoWmK7D9mhkI3RdB5ZQjNt1r9feZkyrF
6RiOGUZyhyH3tOJLr73Fk/dna2AubbVs+kRqEM1lJL0san8khHc2N31rtQzmaJZ9FtUm3fNYAOWn
S1qU4Rb0qgR/thLmMKYTsidjjItaHSu3jxM/E3kUE7wNYcJ5Lao6E2CGjyWfJHLsZz/j9RryPhZz
EI2qUtVqwp4TLQ5tU8lu0rwV7THszuU088LEzeflamuYW1sTJlxuOXBavom+Ub5IWunQvOKHjPHo
/0FGavPOXtmj/74CzDkyZzwq0bMuPqCXUnoWzOM//c+dXT8nMsZnoLRigypJix0F3bV8Bqjt59L1
J5g0A7L6CcsiYHqL0olHP4pLditgVJEuuo68d5rAI29Gl7OhJgMSJJWhTVvjYsrSozq8CQqUwEev
i3/sez8PWU0GLLRSheRoiiQRiR2aH07dzBH+Bgm4h0iFmybgmmNwI1Pj1EBBhArcL+gKqwPxXsdo
CG1gjLjlMa41BkKaVJHafgCSJ6FnBrJHewmgFdFE9ux3tx+dDF55CQMm2VgtqhriYDSWrZ+otq98
X7v64+ThijzzujK2eyVW5hhg0eM2LwsTEKkGwwVT4xCANDLbCGirhPmhib+VMQZi4slUxBDCo67R
oPtbc0K5cfadkf6FX0LzlQUGVrJu0sLZgoWxuFeXE4YYbbTQO3J5bHXeVAUHk9nmaQlVU6G1gMl5
P9pp9lkRIac1fdlfECeSYGnHNKVNpUmA/6W1eTSlLIjywts3wcEJi8GJoR9MM6zhAlVn2anyhVif
Ejl2hpKzNzwAZCnHoHeADiABIrDqTU2hgj5p8q/S63JqL7QazHvgcjCfbZIVeiHTMhOlq/U7jV+w
4vicxUCEWkbFMHbwubBqnEb+CvVP1VIgHZjZrfh9f6+2XxtXB2c5x8oBbJTxjMhvucMHdLrH0imd
KGg89a09luD25HENcbzcYgDC7JT/V86UkvFNHNWTvAwvcsrLV/KAlm0umkghpAQxpxMfLcumjGDK
p/55cUS3vYs9njneqhicAIGfpMYD9syafX1p3Tm967hSeLyDxcQcfRFKUTYDIMTiVtdtMnyWMPXC
I2vat4JW6f+GFZU0NGqhYilSe5LHz1b7TRkPlvGF43j7Xi6zNYe2m6OysnB49dfey/96pTwLljed
MLXvFDY5ohTs/A+6EftxIgoe/12dlJhCa1rw984vjuMtrl9wWubnHvXYJrDujc+cZVKw+/0FIrP0
ZIUgozOSXr/l7DVom40e0BapOPWxf+SPEuyDu8zqfuuCFafqiAhNmm8H8UmIODXtfQCETst/P96A
G0mOa+qAp+SQnKJg9ul7l0ext70MFWS1aAy0NIW51jU9h25qCzNp+E0kLzKPp3X7sF7/PnNYwV6S
6WWPPRm1JnMIqU8Gph8wjqy4+7vPM8Qc2KpBf5SWoLVHVzO/6Qe3aBJMdYiHfTO/wbqfC2I7N0R5
McFKiJHjurEp+Uvsjy9L8A/hVeTqn/bNbQPE1Rpzv0fdPM6EqoBGw1M/HctyCExSOEnBrYNv1nDN
qyX2sBr1HJMIh1WdqpPVmLeq3p8w6XmCxuBnTHr4WZV9r3LZrjvr6/4iOVvHdm/MskKEPIXpWrjM
CXg4Po08rpltBLyujh6D1fttNPq4KGiir5ZPegPMI8SOw69Rg5pKxGMt+c1Ff7XGnN0R6lYYG0cv
liXZ5TcMGwXhi+lqN4uT30Yv70rpx/1PyPMT+u+r9dXCbIythnpAmKNCRB5z1B2UBdUN3jOAntdf
Mfa6NAYv1Hi0MI2Mq4T0hmMovd+jl7JIU1tKzdtWl1zI//HqUhyMUhkMIYK09K0I/xg6jySXjHcL
c880gx2mpbSlMCGKniybig4RR76H/kXvlAjLimDmvXR4DsL2ZlT52OutCnccT1TioAzMyhYru0FV
D89hcIzdoBms0ThBPOecsW0aadV01ogRXjfrLq3yqBd3Gq8nkLNVrO6GUhdoV1WQJ0ny/DYdBEeI
0sd9V+ftFksCOCu5Ho4ESYT02HymMwLLYYrAyOAQNJZXAVfsnrcmBjuEEQ2rVYHP1vQxRkgyL5Vj
zpp4O8MARoYecvArgz+znrwUrQzW5IQVb/adc3Q1BiNwa+m9UqHk3yV95lu9Bs1bpTVRXymfjV60
LbMa7G5peTfmdhhoot9Fhgi4xUYyXVyOTVEhxzRrdnJLG4Sgw3IbHXVbLO3QVrmteb95rF4tMisd
C0hGRTnOc/Jl8VGy9pITlJ/tBlVtaJZ9kP7UvNpjQFE0R6G0RgBUJbuj8BDqD/suv317Xf8+A4BJ
FGVCVmPnCNFRD6t6uwnLoE6NB1JJN6CP5Izmbrvj1R6Dhz0xSBE3FJ6021I8192Z2/vPWRLbSGEZ
YLTo0VDjNrnfWJ+FPHOk9Ivcn0KL1/TNWQ3bRYEp/FnqCqQSejGeHCNvf6TTMrmLKfAmX34DTT8/
3Pu/r67hkZSNUkeoZ3eu6IDQjnIDJo7o55DDtSun5XTm81ZGT97KXJiO1ixBHtBNk6d0tLvyTa04
zxDeWXq/ylY2IkKVD0LaH+ku/uK2znSWj6pt4uSiwy/gtbxsX414wesqRid1maVj0zPE8eqQa0j8
aL56omlNLbIrzQ7vaF6zPBsvydf947U9Fb6yySB8LOkayn4ELade+S1+iZ3RkzSkjFVvOaD54UcK
IsnqAaLJd+pbfBDtxBX+2v8J25959ROYG6BTQ30wa3zm9hTeTJc2oP3Lxg05zm7uRdxM/KbnrMwx
CFkIQ5rrI47fgDdfdREj1W5507Lbp2FlhIFFJdaEOQdNqxtfdGxmGyRBeOjdxQMGf0zHZmWMwch8
iOM4zVCLhtjiiP0rvU4rbcIbhtkMBlZmGGjM8qyCbATqhUuenZFTOXU6j3iB993YYlNuyFKGyVwc
uecBAkAtuM6qc/oN3y2IXN6B43gCW2masployphqDulyO4SC4xSDzMh84fj3thkVYpiShnPNjiJ0
s1gWAhRn3PwSX9rYER3NH2/Ik+pWP0TFoRWSItDcfat0M355rFhXo8ybtojMLh0mRB7/f0nkrbUp
kF/Dvoi6pBiMn9daiJ5eYYY8Zp0EYp74I0ndPp2C/dXQP8OuZm2G8fAOaqKhVSEO7YrUrXXLnsxH
oTxnc2bLywfYA9e2GDevNbnrq36GvLGY3oxm+5fYZZE9Fou/v6at47Syw7p6GOsN+AEQaejIuHfJ
V4iK7BvYBNa1BSaDkvaVpChVmLn6fJRPsoPcJ2Rz5emWHNFhFoBn7SvH4lYmZW2R8Tq5TcpSU/E+
0elorxrMshcKQSj4Q31vtj/0PlhinrzIlqevbTKRgFIW2TgVSLPJATKfJ4KiQnHbBbxYnmeGbucq
GNDGsJRAX6I5OUYBpUNz0IL0UAXacf8Tcg4Uq+2kSs20SCNyeUMYHaZYcURhfhiMmgMPPOdjLsEh
n6SmMiKc2167xFV7Y0gGx795K2GgIU3HtBYylABD4xEHKEle88nZ/1ibEdN67xlcyBWrgJwAXgdQ
A8qPsxc7xaPgjC/T7PSgW8l8kNjw5KN462LwISJGh2atAZHn1NhtcgANO2TjD/sr4wAeWz+dpKxc
etp0keWt3YuvYg6Zy6kHY9uNbvBid44zsJXUpp9UMhrU56b6OPclBvKbYH89PCxii6hCMcb9MFNt
Iyj7yVBLCI86YunJEYL8lDuEh0RbBZGVZ7BF1FYzRi0c8C7NizszoDxDYJOZb+k48v8wdL/1zl9b
Y8BBHfRSzWhSS79Z/PqWcilYHnnOjpInnyOf18m7OXK9tkd9dAVGmADJIfgHnKW9+FSXOnmYjqkv
OMrror1P/oExov+zA82WVEE3mur1e2OOfINRa1vq/KEgnEuLAs/OTc/WU0tx7BOBCs61GKDpmlNV
gUNpOmjV675Dck4xK+OEFo7enDSUH7NosoUJnWO9ZddlxkEoCkB7y2HAwkIZFTEtAEpPCXHG5gms
b2dRnQ66op81kjthmHCgY3tlmiyayDhZBksk2AzF1Br5ewbjPGv3tXBqeDzbv8Hdqw3m+uiU2LLa
FqdLu5tc6A4chnMCDb30tkKaKcaIt/ihoOxqkLlMwkiS8qiEQcW6aaTv1vAkNo/7HvGbQ3W1wVwm
syCX7VzBhj6NxNbl+SRj3DqtpkdMnX5OxARp6QSaq3jQFYud9sahFZUTxLzvzFj/qpsm547mfmXG
eXo5EYeUtstGX2jtmpauo5voYj1E9//0/xqc6ZDti+DnF2Bz87UaqYveIIcz6pUTi74lypw1cZyT
zcODR1PpiYC3vqnOrhw5IRmcueOcgM1XJAj6/j0CbCo+0YhhKjQpSbvDwi+0+l4dNO1dTzL/e3nZ
dxzemujlsALjIuoEY45hrZVf2vpVtZ6W9gON2esFMfdLM1pGDW1cvObKvxLj2PPeIu9jEr/i1PWL
0TWu1hBJ1li2JaLb1hsSW/1RfsrQ5aQc9JcBrRINaAHzpwqzAdMJwuiv/BTGZkPfeoUMouhFPYNT
BzFIfpH8yp/OtasFoV36kcsbGeF5OYMlZRu3ylhOaK8O71DsrTJv3x+2r7Drt2RwpJfSOB06pOCH
vvbb+rbSbiR0WAvD9z+zw8BD1khmQSb4XW/dJun9WNwZvduEHztMpq6qoMtHeZ9x7zBvEEdViDXU
GxmDQ4Wf/N3Zut1e/hcWhd/4wdUa4+lFGadzUmN4SA3GL+BPOrS+9ENGApnfJLvtB1dTjM9rQ9eO
A0EIEE/nML6Epr+/P7/B76sBxqcr8DJ2Qwqf7jEKFX+metaCU53VO+k0gwEqPvHeqNtIdDXIeHYW
943Zh6hQox3Ssvx4fp11Tn1kk5RBATPMv+7AeHcnZ4MAdk9c/eCd78Sg644EEqx6f5BrJB2VV234
FiUc/OMtjHH1XIn1MpvQeSIMkq23GKON/4+17+qNHNe6/UUCFCiJfFUoVZVz2x1fhO6etnLO+vV3
0QdnLNOa4jc+FweD89CAd5HaiTusFTSyuct9u/37ZOLeWj9k3dCXOJmeASqgW1xSKx6pb6aPYE9u
rlDcWetWS6N2AsUjVneOq/REq1KSd/5DCHw9jFCJ0ZTYrgey4jBB94W32W3fAodbxMfNpUQ8//C6
e5Um+Ih8GJY0IXCpnc9fIygzneKvxNHc9LgcbU9GUcH1+H20ehUnOIlBNSrgCCzwsKkdHTN7vOos
WriUzd9nY5gOWmd+aLBl+9EEb9GhoFqbioluyLeZN4McPLkcEG9/sxy+eCHvrO6qo8ZzGFW3wdIq
VO9Ipqys4i+UUFs8K3KnDvOlzQMj3mU3tWtbGzmCplhx0c8tJ7DU+08tu6rNg5JImnW7nnYjQlCP
tC7a1gxjFNrVm6T8VMu4GGVHEPQhplW/rh06E3qDRjew5+/KdTyXTPUvX9Wu3m3OIejAWHZNsqhw
Q+nwAOAUz8bXWSvNba3xbPaFxIZlpxLCxzCkOhJySNPqLqgSlAP10nQg6/7yqWRyhKiBQTfW2xz5
o63wfFMxZ0SdRfYQlqmAEDZade6YouIT1UPyNQuL+4LKTFR2DiFIACFcidUG4dbOlTs61y5AHgLY
1v9mL2JpLsbwq8Ibw16/3muhZ6w33UfoHYEEZwLZTtUIFZFy1CGOGGmhXJ1606dPDQuiRfLU2w8Q
rzLEt55OY9A+qygTZM/ZFz6ZEmL/CXVT5Pd4wcsubf9xvREneDM7I2Zkpi99ZpthejR280PxgzPl
NNfht/GWHJWPJfobmYJno/qYJi2BzpHuV5w9FjJ663138PdnEqex6qk38zHEDELBvk4DgNTzz3Ge
3xTafSrbbOXm8S7ibY4ieLiFTJHByY29YgGsHZkazAW0d1OX3RVJdEWU8Dgq8+GyX9gPQJSZGgPd
rP6CILt5EwKe1R5bA+8Lk0S/O93M3dUwXGtZrtSmkfi6f1DHV2GCf8jqDq4bS12gUNIAh188hF59
LK7jY3Gw7xWJ8u97ildhgqdQlLDPwX8BOL3iwLn1CKjiADFy+fp2PR5Gy6mNNiw6v/xHbK6vinuC
3UmsbrJ5Os1JeFPGMrB5mQghQlRTEY9zPQFpIQGYfrvEQHutGio5yO5tbQ4ixAdGDGVVKujeqBiO
vVwNheEC8O3ybe0/lnQGUgDKLAp1e3tdXRxm0aii8x990c/z7/qE+XKvcLUfzTf9MN5mBxmK3a71
GmhaY9iGmKpI8tEbyxQmI45lo9OmZpWvl/ZXzag/k5H6lr6GH7lGEziptkVtExjAbw9IlCaaVoVn
DLjGBmVTUrujjKd+91tthAgaAb/QTEmhZNjnngITlJtVcdRloAS7arcRIijEEuUazUeEjtlKnbJI
nHo6SbSBZ4Tv/N1GhOAOqrEqybSspju5yl39ZB+ic43ExPnPcm50J+MQ2vV1G3mCR2gqPUknnmyb
bAV+qB9nN5b23EYHybl221Ko7WvMMlAhEteRVH0BEhQPGVbF3Kq9SvtvmHZx4np0i/Z3Pt4OuuWH
IbpVKPZdlr2rGhvRQjTs5ilNwhF1HDX82ltYx39WZMSL++/AjQwh0acg4MxDviGSLU7zvPgmSnlt
j2eSWfjmmQ8dyB7tslNxXd142WIpW1DpIulrVf3equP7aNH/xHkp+XC7Kr85mGC8kZll+cCLYD39
XEV/plmSg+/nR7b6Eil0aovLSJxdKi4rxL/urLR+fdL91ENGNmEe2lHvVpc3s5ln/vUBndhIFcxs
zPomnsEC5aYETOjG2DAvSWrF79dl/FCE38gSTIwmmTUvOrxGeAPez/CsoSO75t7sGoCtq4PGlvjb
/SulRDdMYlNdVwWBs7aCP5p1aI5SPNoBVVdjYL7CJB7QAMdn+0d3DZh2KfzRrkK+ShWne81VN6pw
5SaQnyv7y1j6Rfpw+avtKuNGhBAqQQ42rsbYYWcDu+JgbcUKpRr8byIEZ7FOSRrXIRi89KV0uvpH
JUN52I/3m0MIrsJczSJLObJF61kP9ck8Rv54hdFF+gjqzEMZ6DeprNIhlSk4C7a2TQOGb6wzHMbf
S+tw2AeOZbFkh+KaAMdO8fSPNC43xxQdR5vN5hTjmH3enhU9c/B8vG4KGeLpft18I0cI/J25dHFR
QCcyzMBgRT0F+6g1+Bziqw1UmW3JNFDIAGK8BrI5wcyVEYeu0bQuEHkvK6D0WwmuCW/sDhVFXv24
U0Byy9cNvfY4tu6IkZHi0P2qgw9NnxqbSxQ8hjVUkzFZuMThXJ6S43osXJVDvrvFQV7fkzgKsdyc
1WGulu3E4XCBXazfx8rkj/VnyTXuJhyvRxLT6rVvNGPtwS6nBhbGYJoA7O/6E7bHD3Uwpr5EmkQv
XqbNt9G4seaqaVGYzVqnWZzwgaPFpAfmLoOD+Qo+fYPPJpEqu0jBk+g28GL0CaNFirIGpanetsns
heVHpoU3yiECpi15y2wlQZ00Wn6U7LC2tlPKZuG5gr1Lezdfix91c3+kMNPaNnCUpf9pLNdFd7U2
p8Y4dPrtGLVOH50uf7DdtHcjT/Qaa6IXeYMzjZgSzXJPBZ42VXKnMyQNHNnBBIcx2WNsdhny3h6D
teMYkPIwVN/jAfvjD2p7E1efLx9MphOC90jWli0kR0OiKJ7Z9BfSG+dDaGNbhRC8xVJUYFIY4C16
dqcYJ1rc9cqn/+kYIqfSWI5DGnHWtbYPDN2fxq+xTMR+zv6qAyKRdDVpaZkYE3TggO4uOq4R8dRT
47GAb+vOpTvWksxs/+PYlq0RvIFMcWi8T0AWsmS4OINYzpD9Mso/TIkkQvYjItOwd0d0kzJxDqrU
xlybK/DiKUe+zlIF5VVx4v0vxZNhc0tlCXYUUqYBvw/dtt7jpDuJH/3pDgNQ+tpgnGQH27WlzcEE
WyIKoVZogWPIuAt9wynxVkha/B8/I6h+IkdBlnGbuCywsNR4I5tQ3i/VbeQLtmXbGZAN9JY3+xCW
f8QePYVHFlSH4lFOZb2vnhtpgpWRjmr2NI6Ft+SeZTocqxKDKbdt61SVo535IJTshLtR7FXku9K4
kiwdyRo4j8U82LZyFU69ZLeMf6N3jh46Ca4XzOgZL6feOPpiXIw0miFCx9K6qtzXrHSS5V4lf0Xz
Xx/wIRtR/LQbUUozWyt43IlLxp8ltoUn+/eUSdz7bhzZyBDiVtKXwNtRcZza/GXHn2yFnuv2ds4j
7387i2BnSppZo02RM9la5Fj5OTYLN5etzux//tdvI9iXGTYz6fCfGxv2A02U+6GUvX52PeDmvgQT
stQhN4AKzrthSgkaZvtoxcrDWkl3j3SJngnWY/d6E7crbHXii31e7sHPklPn8RQa7G4fSsVezyXm
tNG6dHZp4fs0mFXP1uxmnLWjGtf+ZTX4BxdkM5sZtmFaYm+8YBr2ccrewrgauknJscGrHu3xCQt2
2WH4KqsO7mvEqzh+yxsTynIs6iQWQAm6dXAMu3aIbCTkH9zcqwghiQW3w4xR5xktP0xQaOD+y4Lw
iWDOiscQ+qmSdOT3FfBVnOAUxpJvOVHkR6v2x/pp27cDCy5/o30P9ypBcAl0mCum9aA/bfFhwu7T
kvaOwiYnoiAX/tDgKrThv/og+AWDxSsjDfJmSoHU3iReIkMw2/dwrxIEp6BnJo3MZsDQYKE68RSB
zqf8OQFPTC3W4+Wb2/s2YA+mpoYuiE7EvhtRowhwLVCFdQxG+7sB8Mvw02URu69rolJUGnVmqrbY
nAqNHh3sAfl4hGQf1biX57V5O6TO9Ns8D08YKjzKpnakQoWvxGa7GMwXWObAjpA7FH54Ur6sD/nz
6q5+AcOVNfr2UiWiaTaY3C3kYGKH1rArHcCbpeVGpAEthlJ0bpvVQPHGoH+mzF4U6Y9FvtxWZiFR
/10XtRUtWFjCqB2xBkluiyF/5J+Z5dq36212bZ/HIExd6wOFpq08wd6WloK1PO3/U04Y2HNB/hjL
N4na7Krm5j6FLzja9ryW9Qu59ejp4BAv71JQGDq2S+9CR0elEGCmsux6z/tuTyaYHnop1IjbDr2Z
mkxBH0a5T+z+dPloMiFCRE4Mk8WFDfseDOp1rA7iRFY0k12eEIu1ue+XZISIdZzPxhIHplUeK1u2
NiARY/EdzU2wqhq7ArYe3owmO8fp3TI9roNkCHRfhKkBOo1g1EUsKoV5rpVtBqACVUsexwXs9U31
LUOl/fI3kYkRwi52jueYgknAW9rfuvK7Np6W8a/LIv7BTF+PIsRdM2kHPaT4KPrD5Os+NlkccGA9
/QcsRVZg3FeyV2H83zefpkynhIPbIRtLjir5NCZfJKeRCeA3uhEQzdRSFApazPhEA/M6OpO/at5i
0dzIrd3wE7mNZNP00hsUfEIaAjbc0nGDPQUFFof9aBQHAFLac+QCh/tofKR8QLTXWxT8gdJGwEfP
EOzz8VxoVwO86yyZRpBpnuANStJZgFqCM2VG4mTj76llXtTIkj6ZFMEhKF1cx/pUELcOTyG6Huyk
y+pu+wpBTSDVAcmDimC/bZmQsdVxEKDxduCmGlYfsyKypb39g/wtRRyJUwleSk0GolmmxU5bOwwk
9MUgCXC7KTKQUf57FnFNtaQrJu86SMmvy6d1cJNjF1BvdKvYM59B7iWlZd3PHl4FCv4H3ewlWvix
whsOjZbcmEF8lNMp/oMFvcoRfBC6KeGiFbDazp89gsG42Sl/DYf4CNCLgwwqVKIRIuyvlnQ9Iz0y
f+DkeYr6lNDfl52Q7NYEH9RrWIZiGVqHbV18qavRmYvVo01zrIzUayP7WS3qox3Pp8tiZToouCHW
jKYWNyNmwu34RCLUOWJ60icZIN++FqKbDDIOpqKyKHofi8VKpUJO8ry84MZzaHXlT47RFAqQHhnS
Of9zYqGIbMQJnqjKw7KpMxQjdAULpGkRdZ4xZzWS9g4tqSbpnWpoZHPO0kMKnmmaEmNIE0jt/Ppa
d5efOQhiar/+ornjJ/mg5r4FvJ5SzFlWq28HINshhhzWb+ZBOyZB+uU/g/X/H6QJ/fMM9URtavhz
Hpwq4E04xgfLi05KwIdQNdlkB8+3LnxBS/AiWmWBtZFVaKWbeP0qfxT6KdXcHFsfluEY2dlkXzKS
SFKn3TWdjd5Ygk9Ru4o1mtoBrP6mPdWP45HdKEF/I9/c27W7zacTchpKYhUDGLAHRtH/uIti4rTT
8bJtcyV/d4UG1v9QlNUYpqfepjUY4wBCzzoANzxafzRtS911+lMlww0m5P+kQ/bQr9VH3InBdPQP
TGap4h76ksUAMo2RRYMhwmG9b6arO6ySZzj3Se/P9SpEMO7QKsyOLGi9LN11HV8N6a+pftIz5ly+
vt1PtDmLYM1znXZhQfgkqgF2UmaeajacWGNIvtJuZPlbjCYiehMsDSv1gukKrbpbQMUgm4rf90ob
AYIa6M2whDAajnoAOhlvuknO+VV1zRmr8rO8Qb87QEQ28gTLtceBrf1iAtDIxSSFj8jsmZ07gs+M
d+wB8d4GmdygZNcoWG5lADQA5WFkHfQxS67Zn8vKsF+FIZjqBv64hmUW4RZZqq12NfHNsJuVOcvz
6qHRERCPauBXRBT7v4z/v9dACvBTTaXUoKaKmtZbA65IOVIt0isPqDMOWBocpfRZKUna31/cWyHC
50r6uMOblFSerfxsaICM4/LN7fx9gzIGh6CiZ2OLXijXlyFqBvDRZEV+TFR2bSzqw78XwQgIcjEB
aGAWUPj2Rppr4WK2iLvYiSgCHfNClwXs6DQ1UPHD+qat2oYuVs6tXJ3aheEQ44Ejh3QgYnZDrwd1
CjvrToEulHTQeu/etiKF72KQdorsGd47GT1rHd22lBGg7uj021MJ9xYXpAfADGJsd15QbYPXPpiF
Mzqdt7qhU56VD6CTv5XID715aTeqUSMAJThUbDkmOJhUaPWU/xhU2SfbsR18MRRrVfQ5NEtcBiJa
b3TJmAANckZtTfVVNXa7WtLAkwgRW54YWe9p1OcACp3vomRy9bX118m/rHzvc1l+Z3+fRAR/AAYz
MPfHAl+pOGv0S5UfqQ5a9S4Ylk+XJfGI9jawvpUkqFxByZDVFeAXmfrHnA5pmDsmi3wVSxjkNmGZ
E8+SkthOCvtWpKCCRjoXRBli4k4m5gqHILxX3DVgP7C8AKxQ2djzvk29XqWgfuWyxmPTd8QFrYFX
p+VBG1T38h3ui7CxhAb2AEyqiw8dI1IGtQpzrwNiQqCwpHKSKNWDy1L2Fe9VipACaVMXW+sUEbdp
QeGUP6mEHCL95/8mREiAkP4k9mBB8UKNOEtsO7g7B7PBEuf6Pp3jKvD3WcTuZwUbCuMZEyeYEnO7
GRvyHXbw3YFIsIt2v4xFDEotlNawm/XW94R9Q4Y8QxV+Mr83/bc6+/eVFhyEYi1GJRqIMXThvuKx
MpYlrCDANfAcA35wjBAxHabrCCn4x/hSKOAlbFSUsf3DezVvj9TpywpC0py4duz0XgPQBy/z6eRY
2K88dqf6x/9hJZFfk+AktjLFqlU3kXYEhyds6LG/noLogQE0bnTtoHfbQJ7X7QwJvTmjWL9KpgEY
gjUz8OwMg85pHqob/VSd6KFtHNly045ZvTmb4ABtsB/1bWKDO099mtYA6XjUSTzengjwkuKjEVMj
aPq//WR2yrJyiEbiWspjvvxa1WNPpdQc3PzFb7QVIlR1bDVpe60yXnBprhHW7/qjdpv/Iki/rcP4
WQFznnpe7+TMizu2jJ7T6+kE79e12tqvpAJAIkuBC3Y9azPQ4q804/Gya9qx5TdyBP9ntszMmga3
aGrpwWjyQ96a/mURux9K18nLrJH2bliCjKRiaYmuA1GuSXaVVvdDLxkn2P1MBlpBaFmr1rt2cgN8
1lmpkVUibfatfAkiqrh6/2iWh7E7ZoUMvvLdkThjj0V0PCYME5vSggccI3jhFRhkLhuCMqwcph/K
4enytb37MoIM/u+bDG8chlYDcQCcAhh+7Ue6epf//u4ZsNutItmnxruihg2i9DwebeYa2ERo8weN
qE4zfbks5H1aohu2qvIdZbTLMCojOFYgU1lzV8UT9MsZ/OhYnJVPUdDBMWDdAciEkmrXzqXZqsHB
YTC/QKn4vIi0ImN6T0YX1Paepg2YlEklUZb/4jcugZ8IeoTz2CgGie9XQ4/THjVe5lp55IxgrgVw
bpL5bP1pkq/KUDihbLrtnXZzici98R8xbaRDbzWBarXZRHrJXNPEZCXoVsfI0elzRRKH6p97meLt
HpBhNoNi+R8PJ0FcWa0GyTAxDQgk3uJgL0scqpQqQiZGcK3rDAfeG/hU8alFvkpPWtCd5N2NHTXH
O5OPvxoaMVAwf3t55TBgaD4D1wZJH0nlxuTbIqOVlokQTqJZ6RSlSoUVyvhmzp6IfQyLbx+wIwPf
XkXZxHw/sJlEfZc3KaVu+3vFcjIn8lBc0nizX/qxL5ujexd9oHEA21KZbkEkyo9vL41VWjSUiU1d
4MA6wzw6Y/UlW65m6ZT0nmqbJoV6o6gB/RbCXIkh9mzqQji58mo1AytsHHV60qsns4ycNv2AdzBt
HVPf8A/w3sKxUiT6tFAhDZU1J8UCRSyb3XxfCeA3B69gUZ3YhIh124FFVt+viAzkQXmMYD7IxLGE
UrpgVPU5WydJXRAMSbTjXSr5IpUxoiJf5jh1b79Xks9115N6QlWFDygnZ8XFKNXsrgBAqjGBLQXa
5vmb6ARN9ipQCE5Nrw8rCgbM5fwCBgcW85f74nr1U1/xGkl033PqFsc+wuuGgYJCMOFKAYpBlLST
21d3tPrcWP+2+IDbg1d9oeEDgYjoIjoapSDGQ4wyEk/TEzdL/FaRgXW8rx5zKbaJdAETQ6Yh7lJE
CVuatclCt3oeveGW946Xu+4bn9LPDuZ32YjvbuTdyhNqnoCosmg45oi8gxPdtqfykAU51mvumhNH
NdS+S3Rw9ysh6PISi6Yi2Xurg5GagYJFNUc82tDVShEGsQ9geRamYttP+i9W/R/ebXsyUakEBIQG
XIN3GBfxiAoBywrmRpjOz/TJXcNQonx7YQrr0IYN5gneIheOlbRWNvXgoHJZZ98ZJfVjBQwzLDsk
CmDedeVqzKLrJikkrxvu+EQD24oVDExnkVIbCyphU/Ulau6nsXObPgBgeglvfPnL7YWvrSjBvHq9
ym0UbPGSCVfyRRsS1riGXVZf6mStZUNou2q5lSYGS1LME/goRjevnMXlHtL6nrhgl3sy8eyVBbLd
s+G3WxZDI4WK7rhQVzIjKUA+CHw2AIy6tjL4VP19+Qb3wiU4uDWTRxXt3ZTLUvSVmiX95OKVE92W
djefU9tWnZWGlttnjQwJe9eX4DFPYG0ABWAiunhKNSXv5yV0l4fey3XPOAD952hdT4ZbYXZMlY4B
7H42SmBrfPAA5sC7zJvXiB4n4EizkhBJISLMIcY78ar3Z/DJxH7xa6glZbk9w96KE5zXPNlY/Fbr
0A2zx7r/Scvj5S+2pxfUAjKOpWEHBlP8b4/D2EKVCtuvbm0fx/Ew2SdllqzYyETw1GdzY2BBSzMy
q8yt9SyYTeW2wEu+zWWwGrsZB7WBz0c1lT9+BQfVRhOtu6KEp3BNghdWF8woW6mnsPXtgK8nGamT
ff3A9W1kCt6ptyIVxWZqu4tGH1vOLhuXt5khg6x5P0WAmLk9m+Ca8pH1alvozM2vZ0AeZuea91v9
9CxbrpXeouCWiDqbOUIAdRs/uq1uwWDsRzfp19GljupVh+Wr7KX6Uo0VPTweqBYe4EgTiZhjD4A8
bLquQNbxaBNfd9v78V4HeD5oh8pD46Itdl37ceMOuqcnjmE5dSAb7tlVUcz566jjGtiDFKwAj4pi
DK2EuVncXSVNdQLv+7mL7I8Y80aMYAlZmYN8oUcsI/mxoF/iIpdEsF1vsREg5PVq3NWLFkNApX+f
lntNltVL/r5IlWPr46yMSPndRDVOzZS5UyoDW9x3sK9nECsXpZkih2ERzPjcXkfHHC5W/au6VgLw
dXvs6bL9yg7E0/uNb5rUoVRzhox3je7H6jaNHi///V3FQh7IUzMTXXfBfbN8qhVa1MxVrSt0mR0l
cdtQumG79wjBa/hvKcIplCUEoF+z4q11w0tLXaD4660ZYAcLO7ayTGLfQ6ArgXCLN7gu9kEVA7ie
bYUPhI259aD66Hl5WC77njuD1/9MMSwpK6LvPY4xJPFfiWJTlI1A8TIaqLXBPitGAdi9Gyut3cp+
0MBCIKsE7yYVQNQHCjqOh/ECwRssWdmO5gKliK8Hv7rVvCpy6T1AGeEDm7/AiTpIgvCeFm4FCn5h
Te15KnOk1rV+TcLYKTqJGv7DkUwbY7t44DFxzailJNGicUUdQ3N0wJ159RNgqTFtp5lXk8fBIKRA
k+/G7RCyQLT6t0ghkCSmaZE2x5Ok7s4zvPoCJCp2p+JdbDks/JYpV3UzeZfNbdd5bIUKnw6YSb0V
ovSO7pjHF7HnY0MwiOpifc/lpyw0/7LEPQPfChQ+Xanb2LbFjJ8bjclhWPTrpMA27JL/25Ea4TIF
xx4mkw3EHLwpI/VEqmszPl0+hraXuTPEPw3I8lglETdJtLnt+oGH/QHoFr8pYEgj37rXbgdUjh1Q
A/kA2T2lZ9kixq4z2coVXJc5gIZCpYi8E7bKgxUcJnbnku8jjK0HVoqXefHDv6Ys5ZepA+JQw84q
EKn4N904/Sw0ymKpYG65ck6mJxJdJTK12HssI6fGRrkJ34QHylsRxRrr5bSmiPRA6u+CLOD4PwDL
kTgOrl1i6oTCNHImLsUWmwqdOoV2ZYWIx/mkYYY1vdcWFqxd5q5j/pMsS+2ks2zBbd/IXqXawhOo
rROU/TsUVHpv9Pgus10Du6nzXk6IEXOJie07r408IYhONCljlEx5Sjr4fEoONES3I2p6UFWMdMjG
y973h7l+bOQJOjk0w2Ch2QmwHDCjgwLjuAbVCYNFjuLJFprfj4G9yAJ6CR/tAPyA4LBATZCONh/0
mdxIeYndIH7/jnW03+yGLwuFvSNHm/uHE9qYOkNtFq91wQLabsZgYxzyEpWKoXKUHu5BAeZPd/LY
vRvbUGv+ryghDOR9YWhMQxjoyW+bdO6/J5B6ucFXAcINNhVYMXID1lyaoVOHh9QYnTWXGNqum9+c
QnDzmjWtWK1BsWbugnr4qzD8pZdtNMhuSvDxU98WrV2hs5GmP2bzTifPl3285O+LgHi2OgKsgQdk
UvfOosRuLUMx+gdL/ftbvOjd1rPaRg3cSXyL8ZA/FcfMByz3bX5lBtw1lH9kKzS7QQulXYqalmlZ
orh2btlAFBS1jOTz0A0OrSNXa64jGeHu/rk2ggSPYFqzPutdzuCBGIjPsYMUevTa/jwc+Lr08lX6
Ct/VN9tGnQ4FXfxPqGVUudlkVOEXCVQFuDkkMxx6Ne/cJFjuRh+7apyLRRZPuK28iycbsWLYsqq+
DiekGbXx3ERPaOchfiiOsYBQZPxzWR33L3UjTHBCWa91bOIF5RFI0xwQMu+dvPYTEPGGTuYB/F6T
oYfKrlVwRhaGR2wywrOX1Q3Tj3lxpjKkj12dpOBzxbQWRu/FF99qxZkxhsi0S3aDJl5SQC11J9M+
S26Pq9y7T7WRI6hkTbNYj0KVuvMBc7aHItD0u95f/dwfjhVaa/3hssBd77GRJ2jkUIdNoukaMtCp
d4bksxk/XxawH5Q2EgTlU/O1XJZGHaEPJurTYIrM3OR6SpzhHvjJrkTa7vMElVULrV0g+4uvWKon
eY0ZMBtjS7obu+uxPv4HjE+WTuzq3Ksg8fGqNxi5H1cdqzIAjK8UE0SH2IcbEkmfZN+cNnKELInU
hGSDmTK39bQDfeBYLOWvKEAlHMTWwPHMpB0MyRWK7G5pqwGqOUZeVk+NRwpAcmjKzcQi9DNmzWE1
PGOMDL6u/SaVPli4vr3X/7+/n9iOqgwgQyXs5bjhw3xdg+kG2W7ngQQEWFsUUAieRGNkEgX9ZHWa
aSiHUNeyPHIuOLKnD5HYsOatS/UY33SSyvm+L3k9o+AhQ9TbSMYM6lYAf60z5TAln0v9EJn6/2gN
Jv8lm8BdV4YWRS0iaXrqMYNSBPO5wQyKPOGVWYOQrRlVRSi2K5irJNfZ8H3p/UnaFNp3ja/XJiRr
raFEYJvAYXgFkfjrlfqd3RhAvVaPuSubcN85EIiBNE4tYBD13SiFrmuTgn9CyAQjOmUlEBXjw9DI
dmp2xaC7i80aoJXbYsaeJImtrwuco9afQ+NRXW8r2RLcngeh2KkBXyP685jZEDyIoQPgKR8mjNYc
ii/mgZcR54f+3Psc+oh5MirRnYgCb69jIk7DkLMu9muWsl+1lMKexuhnpX2xOplS7wqwDLS1sCBs
vGuK60kIsrIBr2O+zt05P065V+YPltf75KAemXkvcxF7H0nbCBSsqAyHsWD5SF1Gb0LL6fM/5ih5
iOx+JNQt0OVH4YK+G9CuqjpMGw0TSe2B3SXH5JwFXer05wWQruqx+CXDTd6pZGAa6W954nB2PU3Z
SCbIU8+Q9mD79M46LFdSJuUdo30jR1C+1iyNsuEfC09h4G5pGCXEYMgMGpzqoCbSysnup7JtjeKp
z2BOgh/qm9GI6gmPrabJPhd0CfpxcRibE+dy1JDJEXxRNbMeBZoBhdfRqdPGGWcnRoX3spC9igwu
7/U0wtOx0pWFaUuDp+OpfeLJYO9kp+G6BdZIHkhrFrufio/Qo7gLzRCb7pjxMO0GJg27Ut0V9Z/x
Kx6VDv9S7CQr1u0aMbb8GB8zBkMzv+BNZOqI0dmgB6GuvhT+CtZhK1MlqdNOmIVTRdfYRkmaDxu/
FVEuWJbscqTSSF3Og2GdlCY80qILJlPWQJOIEktn5rjaE8p0qE+X5ZXeOZ01eh1m8BYZV8zetWFn
Gj0hPr6Ir/T2TFirHxNM5yJeTF/yxStlbKSyvy/odaQXdpyaM3K/8k7Bcy3+eVml99zO9vcL3wTD
NwkARzNo9GQb2WM/0ybyZq1eW29Z2nl5VMlqZ0GbxWXp9zSbH/KFxJF/+VfsGtbmZxCh1KmMGI7o
R5SnO75M9pLzucRLnzn9ibxnIrlUMQC3UZkZnYW3Y13dDTaQ0XQZNdtL70pImzGQydCP1LH/+25B
YMznAcOuI/TCekHjjR4yzKbBzdYOr6gCnhnB3k283P3XHElgYNpKFoLjOhoxKNhhyHkPoiflAYCU
ko+1k6AjJlr4XiDK4kA7gs5HUdxpw8SrmrOXf+c03f2xfqagQtePwy9pXXr3c23kcT+5cU0s1DOw
4yBk6Q/lU3bVABi/PmbXGG99rrzkELpScpL9E8IT8pqQ/W6+irCptCJsS7lp5HO44fUq/5UoznpG
d8vJDuGtDPJtpyBEMfoM5jHcKbHEVslYWouWg+kQbx7r2E1V4lZm8z0O+/smY55iNaYsadt5VL6R
KKhJlPRzZYz4iPmpfjKO9MRXjPpbsI+dJOqy+/k2ZxNc5GjPet4vkNS9YAqYL7lU5oZ3GDVA4Jyu
ZFif2q5TwwovmoJo2QDx8a3CWBNmhc0E3mQ81CeU3d3IXzGnrB2rz8C68xJM5mGxD+sgNbc/WZKw
e95X6eLkWktMdCsznFd/yO9XvPLWK0zOQ3lMgDc3d9GjDJFsL/fBU+K/xxUBzTFVZo/YiUFBp8NU
2fViXJepZENyN55uRAgmWPTTmNB+hslb36z0Khs/Ve2potIEa/fuMBKN6WtMv75DIQnBIt4oFHc3
HsqnsvGGwYu933hIfOtX1GFBXQ4P8yF/hsFGrGJi9oGIqU9rDnprG3iPTef8CcaOepgVHrSArzpM
x9lweqmO7KV2+kakYH0xGSqlMSGyzw7cwXA83yp11AG4BLq3HOPgshHufr+NPMEGjTyfq6hC6lUP
QbN+I2uM+ZjnavjrsphdN7YRI2QryxwuCYnw+ULjqW8fB7vAYO+PWo9OVa9L7GxfVVCyJ1igRTGD
+/BNVJhtRV2iEhF20Bu/Cg1sH7fe5ePspyX0VQb/DRsZVVqVajwh8mAr3Dhgx90zVZfcZRh5RcZ/
s8pWvWRnEpLwCOE2o9EA9TfSG2TQZ6xlyhw/j87vMhMsbmBZQsMEsZiF90Xfl5rej+i68hn9Ivjd
ec2pdZePjNtgSJlv+1G0/zHm8/b2Vrrq2KDE2y/u/dy4m2XbNbtv9K0AwYoA9hJG84LrUjkIxhBU
N1mwRo4WjF/oVRnYJ1nhQSpRsKO4ZcoY5vw56ze58zIC5v6uQd950kBvPziyTGTPbg0UVeAMscbx
btY2AUH70s84IWZ6vTxW/bQO73K9wLaNbAJ6L4psRQm6PhYjyssMLikCIkbrFonq2DK+PJkMQSN0
BgGcpQx4QrczO5F1dpjtXzZa7mNE/d6eQ1CKcVqXwgx12y2s1F3M2y78C502X7XOtvpsl58uS/sH
jXj9QoJGaGwBbViCyEhuMJ78wkT1/0i7rubGcWb7i1jFHF4ZJVlyTjMvrNkJzDnz198Dz7cjGsYK
e727j1OldhPdjUaHc3z1NpQRJsj9UQbcsRBWcrpVkAqypPPVdFKHXPEr6J7RUxkCUhiYD9V+vOcv
hrNGh+C8Zw2pbCoRVMPoBMhLj+iSTpgMEezcDffWkxSj59H/iwca2+wNA6OcqH4AlOF95Mjbsup0
vUIxTI+wgRouaI1iP09vLT9Hmf7yEbKN8iyMym3SbBr0YUVAFPqDaD7XxlXOhR9nZdvYY8BUICos
qF9T3xCw8HkTlfDj5aD42m7eJXvjgPUaLnY0U5mzIHr4YDYSE0v1EGR0Xpc+yyaytMdPfK+NCOpw
xDQ3pVFBqS0OVcecgZC4ehovKWPrgdMHYLuBXJD8++bmzQbCPqnB6CQx9eM6A8h9A2LX1b+sC+vC
JcX+v8VQwaKeorgy5QaTDamfpF8z6dvl32e9RLa/T0WHLpsnMw4R8NSg3Ut4ZZERDYz3eZfFsH2U
vPqxj6HqH+afqyUDzR4ps5pPbWV3z6h4OUUQgzn7rVW3jDZ/0ZkrlHKcNdHKPhnw8UZ/9VcAuca4
Cu0iwN44cGNjtHyveIoyzYIkzjqaydiqpfxIq9dksWokfWPu99PPot+vn3nqACfsbxF0H1nFhkRj
TLnpKGF8mFfdSRvzalZMW6g4xsdRhoaH6tIEg401jGOs71rT7vtvE4+5mCeCOiKUaeZ8FmAXWvJU
TF6YHKPwM1qA2xdAdxaBpid/wsZTAZrUFA1sz1GTvdQEQnvsJc5KJNvSNjIoN7VEwWpNJcL0KgCw
g6SzY6cBLmHzvfVUcF35OZaAdd7NTr7Nh0QCNga6bB3FXboms+BSH+cCRMUaLj3ZwUjQwXwDjsNW
9Yn3QGM+NaDhH2mUilhZ0euW1N9XCRVQxSV8luJ+vvtNIchNZJmBbyOOCkxS0quDNGqkt6D4hRf7
lfmMqTuUW2NvumpeZjxGeRkmTyaVuOSLvtRNBdgCPdpr8s0ydjYnDJKP9OHIsCuIXiTgF0X6TSh2
sgyAI3gUKTWVsq35uV858i2Wnuod+qtOao9P4X3Ge1Qx3cxAuRCNaQDP0BAd4WyNA1CfDTyq5Vc5
NU9jIrmlycPbYhvJRg7lzlWt50KYoSP0u3mXu+ZtgtJSsy/QEeIN1LCl4WENWF0ZOyh0b8PSql5a
0MF7kybA5xKvQBHbCBQv4RaxmMZB0iO0iIBoQD8WZ70r6jxCFjZlz1J/FOsXjm3wBFAONmd6p5k5
vp10kw4AssbqohePoOok9fjQHldckbxcnSeT8jLgllmWIMCp52IESnC+S80yuKwX0+Q3341yKmMU
uzwdEOGBK2ev1WxHOWAgwdjU8YpzTCPfSKLu3ijR02RpkVrGpXilZyowNFdMWnUqp9bIjvZnQXQO
q0Zy3IQj6eXqO3JOq4366SPGndDA023C72u5/29CJdxfykYmldQ2UtcvOXj+nMlAW7yo3HRJvMsn
xTGGN3fbXJQdGdoVVhhgv/ZfAUHiCrXxdFkEa70EeAiKrqGyg/0S+uFU1L2lW6S7n/wqj6NroOat
gFuL1J9z7I2RrlPmRr5yy5HLfJNu5FKBSe+NouomgQQmrCocxZ+gckcWKASRo/+VuLz2Lmuc/52e
5O/ZfEu9CC1pKEhrHEtW/ozsU7BR/wnEW8L35nbHLgQ/Au9RwrbMjZrkiDdisR9emjnqXU7xKylc
/VAcsL2D1efJB5Jw8UgAknk7ecwCA64yS0N7WcbbkbjlViboTSaZ7J4sdzmAi4CqcULMOghffzsC
bxaOZaVbcVSYzGNryhLSbEvq1Dbjr4bsX7YVVn1mK4CKiXUfdqtOEp1C8Kz5ewHEgjpC7QRLjnNr
5+vrZXFv0YLOCbbyqADZ5tmqDCVMs8HGU5KAt0APgK7uReDitU5RjTt7pwqcjJUVlbdC6VjZqG2d
A/DKWcwHoXOUNrfV2B4MzrdkhWSCMo0iKDbxPwxBL5UuTtKASBmJp1U9zVKQR7vL348tQsVACMB3
8B+lSVLISWuSkl2Y7uL6sCRPcsyBw2G6lYpw9T8Z9JOrSpS4l8kRERLF3DbvVrdz5qvpS/prPRSP
CnA6eG7FNPONSCre90kdS/2M/DdegaT3HHPNjhURtzpRETErTBATJdAJAJ/QiSBozbv0pfq+fJd9
UvnhrVhzDooe1K2LLG2UDCaX9M0uDmu3y0c/jDVOjs3+cAATkSx0HD8AaFWSVoR5AzGNCUbNafaE
MnMvmxxTBECzDNAfAACH1kQtczHPBJyNmu2BQdNP+8u/z5qAB//zWQD5AzYhNZRGkZA4kKpMGABn
OqgEFEpWh8BlrSWnvMjThorfqx6K1pRilmDSqrtybL41YsGJNiwRgCDEJC5ufA147e/1yXVLG8Qm
xhBPfyiqJ3HhbMUyXwLAwTIAaY/OLAY/3gtoxCa1VHLdiof8NvPWv7DT+cu8Id8LcIe8gVVmPIBx
yYA7BJwzQEnfi4vMZAgVsYI4lNBBx4LXPoiegWkWDgB3IpTWpcObtmN9Q/KywhwXOG4+lDH6pJPr
RS9QKVnVwS7xREws/TvH8MjdRt9FmAVSNOCao0hHT/Sl4VSB7V7HnvTXKnbMwPCrQJ5szfNKW8Hl
BMg2soobubyFI8Z9hNQBfTjSjRM/IJoVXZMOyxAaTiyu7gpOxvHrWGJRvHMva8gIQu/kkL9j61kN
oFeFAksYancfG4+R5nU8JB1WQvROBpVAiEUkd1qHuoxwRVAYSj90Vfw/uItbuP+CFYP37agEIg81
HeAzGPo0FK9/fRsH2qn7CBAp14RdxP69zhI6093lb8lyAwt7zYaMosLbTuT7j5mgGzwsFfY+lBvl
dbhWriQAB90qwerk9+PX+lSt3D1Zpq4bkdStFSpSBlw/6NpOV3MPdNvrvvPzkROAmVaChwjsENya
wLd4r1ht6JFe51BMX0tsSBa2IXhDwRHCeiOgzY1RVhmAHbIpUm+EQUSPdDBL0xF282tEaoaEZFj4
iS0Sp/HJ0m/GpX5gGicgudBdh0gd7e33qiVzZ5Ztgw+o9Y4ckG3C1DddqfEnn0z3Ry4PGYkRt6yt
QMrjynUV1zYGQ9AouGP/ZM089kFW8IcEwCJhwAjRn+5dGUndGWBQQS4bmAEZVTEfkaMBpQhhmDv0
zDLAjTD67V8K2BwsR0RIS/kuxd/ENnbD+SrmEUcyvxrWwJEB4qms0EBEY5ECCaQGSKuYH7J0dsrI
4Fz7bPPbiKDCxioVuTm0EDE5AOJPdkOQuslJCga3uI3wVEwB9cAt2ZGLmLpggE0IZEKgSioAeaJi
IzARDQFkzdiKRNKMOdrYBdbS8Nal5XeG2R/xLIzSMMK4j1XLuFSiUjusk77P9Jb3FUnAuaQQFSo0
NYGaAmQ0qOgCA8cFqqOz3llB5Qsub3CQaXznr0e/Q6I2C/tZgC9N4k2rnUJ1diXjOEUSJ4dmxb/N
KdGNn9FKNTC6C2iQhbe9uq/FU8trlDEvj60MKpKjgbZmWL74XeDXnSrITgPgl4LRa+3CFW5XcLP9
xbmwSET9cFhIEbGMZYC4hd7JHWIl04UZETcqEPqyXeoWpwypde6QrK11IvcTo48AfNLQrBOBuPgB
LLM2wLmYxsh88+kh1G7j9GXtOa9TRs5GJnJRH0QbGkKo3HeookiRcoS/qAndWmpvlnV+sDpU4JGQ
6kvM22RhBw5DxuWISpP0Ye3DrBNjknMEjuwXoQyvHH0//pUF4P3c5zsyMTtc8WjD2TF+I5O4+iZv
m8Vx7AfxzVrIjnjimdi7V4DmR64s8Z5jJ8T2PtjJRhp1SQ4YkV3juIeGy28mdl+5Nn8YIOzDrvjP
T6BlE4qpP9+TuiGbMpvTfMTsY2vddOZRl3+CQO+yRiTSXVKICruCFqZ900NE0stPVdb6cp84sjUH
ozXucq0/llP667JIZgwBniQZT0frlZ5xBs7uMgw5dhi6dS+vQb3uw3p3WQQ7mTnLoCeZzRrP1VlH
MtMDOYC8VTBcV16p9m+MJ/3+EzuelgosBizcifBphbLCodPVOdcQf3Xp0BX35uKvAicrZH42C7N0
WOOysOFJeXMRz1iLWMnqh/jdqDJbaOxcUni3FvNmBHI09qk0dCPpGctlLpdWtDBDkEpuuDhSYqto
sVpO0brJ4KyHf0c6x5H6YekpFIy2byFVU4s7MclOU8MrZrA/3x/FDOrzLZj9ic0E60JK9SVBXl0/
j7x4y9ICLBcE1AkLuB+KGWsspkJrYHVLjk5TfJvLnGIJyRhoX93+PhUOlngeGjSKyQ7fuG+C9oqA
lsbckRyeGlRI6DozFMsMZW5z3cX5KTQ4O+vMC36rB5V9mck6zeOM7xSjMYZ3cO2nbnaa75Q74073
6yB35i+X4wHr8LcSqVwsynMdLOELSsFmDcyQvYSeaY220n+SQr8ApFWSm4X0TEvRTxTJngonlHl5
JSvT26hCF7REKRbWPGoMJ8X4CKihwXmdiCkg+x4uK8OTQ27Czb2KXkotLivSVwmzksKCWcb1brQe
gEbD+WpMc5OAJ6cQ9lZAq74XJKtzu87mjLgmHAapsQvQAV5WhZkjYGUd+16ahA1OOrtTuxLYgiqZ
lctBRQ68UDd/qb31oPvVTeTzBmKYX24jjfpyEqpIgrJAWpzcS31rSwLAIcNHi0c+wvajjSCS1G6O
SIyHeMJqOy65HOXNerRVBwgbrr4PdzEW8z2yYsYdv2G60kYoOc6N0KKPzGnRakz73Kw5CoFv6Gf3
ZP3DMR+1NxRl64d8f/kEeULJv2+E5oqWlGBrw/Xa32vqSa4fl/H5v4kgp7oRAeBDTCaH+Jhjux+X
o9zu04UX+FivjK0dUqYuhKml5DosI3sm7PElAGzMPRbmjrov7xb+ehCxtA8XxuasqEBbSX3XdAbk
pXuAvTjJXegmgFF0tEOO9SAuDSHbzwiaAu5AMqFF6TdUGB5a9IQgD5RHQnVRvwABC6h/n87FtY00
SrtGkrD/W8Mo8tfeDYMpCPfz4nb+4sdX4o4beJk2uBFH3SHxLPdWnCP1N9pdBfQY5WeYcJJxZig8
i3jDwd7Y4CgR8BOAEThJ+BCbDxGPKZsZmQATLqPSYokfVnuNPNHDNEFHtI1EZ9RL2+waNAyuSp3X
duFJorxpFSIB21SQpJ+MmwWgjKQVgtF7TCHKkTc7v/FCeKMwxL4+2DuBScQ0MVZE6blHU5m1CYNL
hjMmX4d8b5qzrepPdfmXmHJOitWbR38PqFAaStwgGaZi74xGSWzVOsnFJJ+gyBIESEJK/5mFO0DX
gQsF1XRk5fRzCZS8eEMVeFQLu8EjmE0ER5kUMbGE7fOKL0wLPAuj302pmhr1KqAOMmn+0t5wtzHZ
IWIjgErDrUg1hh4pJuYcTZQIUj98BDjJjEG20lt2aepejupMOwQwBEr1uPY/bC8YjR5NeOOiAqzV
dj9dr6oIbnisYnAmv5jB4SyHTv2athbGJEPPfEgPcnUVK5hf7zkymN8OBFMWEG9Avam9lV824SHT
11WXejQfzNPkGX6DcfVov/iKQwqyvIueZQk6en1IlxSwgtHTE+UyZ2uboHgEtGJhugm52nAE0CXL
ZZGzyWzxRAdIeIq9eIwZkAqpInotxl0VR/qZcbMX1jFtlKLLlw1gSdpeRQzP56vZ9PP8lz7xNiF5
Mqj0L5WzpG5WFLKl6L6r/UJfbHX8cdmsmfUN9GhQqiRriOj8vs9WpnBuqmTE6aRHwgi37gTHAK6b
RjwJeJN5IMr7yyKZx4X9H0UHww2asdT1h9HdsVYUclz1Y2y9oDp0+fdZnoq6yd+/T6MI4V0Bsnuh
xPpPgh2j3E2Tm3RpvFzlJGEcPeiiqI6V83quJMNZ6xtTOla81y1PD+r4V0lqRhO9NEcYshtRKu+w
neiKVvM8iCmnvssOCJtvRlkBLkJZTwbk4gRomcAeEziLzke11Ut8Ho8188oDUDW45zBQIX3YKlCH
QetVEwUobVndLO3tSkyu0rrG80NyyiT0WtNyp2LaxxKvWM62941sKp+oYjGr5AhOpZ6KX2+hIlCu
SywQvkFKWy4P04rpxBt5VCZbKsOwTDXk4bmzN0tMHchuszxcNnmeECqBXfpQa60a8GZx/aXWTl31
pa+fLotgZUTbM6O8NgZSRj+1qI7L687Iv4nZ9Wq+iOCG4802MN3q/MHoxEGo4r5bGjSGqvVGbnbC
4F5WhDX5BFSTP9ZHQ0XIsZVIlYp6RA78wdyfr9Qf8g1ZMVl2Bc/cyIen88itLMqHqzWUWm3GRE1Y
Xtekx7peJ8n30OjtVXq0soCjGuuZthVHuXEsTp1YYo8HybIJHlGc1D3IxBqsK8hufMhVzqfkHRX5
900aURf92shCjikU5GDTq5i9XtaHY9YK+ffN76+5MCphhqi01JkNDJhlfMgiTi7E04GKB11SqFZP
6vtR+BJpf628IUu2BWClA7OpEnIgKk0VyqLsrAglykX8Mgg7semxmXArZqlbqnfRpz7YWRhlbnpR
lfE840rKs6+9LNpi7zQdZ86dfShnGZSNFV1bxIKEQ8kwAKd+NRpHKr5dPnf2dYSV6r8/GmVYVrQo
UtkjKSFwzdg+9AUnfgFTKUq6oTdzLj+eQpSVKfmqqniBIUIDjqdM3DazZ4lXm2SW2JBj/VGJsrNE
HcNoUXHnATYPA+zjVf0S97bW2bOzuDleLBi6zCr38odkphAbodTlU6ugCRrIWbXqs2G+6MpeKa9m
kdNNYB8XSN1AN47G1YeVs8EYkqGI0HTpgHoJJJfUryVn+iICXAgbCBb/Jcs8MjwnEMdV1cST7H1g
aBrVzNIC9fH8mH1rrrOD4Gn38g/AGj2uzyJAckKv57V92JnDWSjdWuqUuTHiCKX/zmuekbdgEWyY
7NYbnwGPHqQnHu4FVyAVOvpyjmtDROgQMUmg+clhtLUV2z8AKwcEsH7NG9hnhsKNglT0MPOmDbHf
hBH06kaxbuOFcz0xU4jN71ORI87LpZGECamX9jpWu765i2NMYOSpY5Zc5leeMlQIyYoaAyakgog5
qjDQvqsOqFEdoHwrTnGc3OaWP/jGE0kFklYbUymLBkStxS/NL9r0eNmbuQZBxRDdVCNVVaATWAct
IK9IuyxQH3pPOygOYc3h9R84bkY3VDQd748CaDwgir5VS2/QM9vg3Y88GeT+3NzxoTgnEpi8odPw
VGT7MevsSXA4H44BPWHpG8uj4oUZDoKcZ6QXvW+uEXwBPUEKA/KOB/TGvO3PgmjSujqp6yjXYuCe
DUDEyWbNsdbh3gAkQCaX1/LQnFDu+49mQTelwI+7ZqoIuyPYwzqKo7FbvmBwBdOdLe5L3ugK81LZ
6EiFCcWKhaRZEAfnpHNafR9pt/pYuX1au5ePjRMvTCpejGIxgNEFg01mHtnrMtuj7GRhYsvKLzHi
xCamUujrEb1kFH4p363NtpUklVxh0Y0VP4bY3YvuDWzWXVaJfVVu5FAuHDdSmCykY405NHDZkQ6i
dj/4hHHQuOX5L1ca+cIb56qEbC1nHRG3+lWicdOdLM9w5l9oo2DFnVfnY6c4G90oVzaHEC2bHt/Q
POWPiqtg9q3dmT12IBFz8bpKAz4JO/PFs5FJebYxDWMZkjHq4vn3joRwnThkGj31oOH+8ukxvRtD
wAACQpffpAebRwNO3ZBp6lZUDqnS3jSh9CBEy1MiWUHXpq5UhE+XRTLD40YkZS96N6ld1iGj74DD
14sgxP46VhwZLFZUFLbPelFmkuZoQQB8E2bildjhzO3mucDYp9s4mPbbzXdgOvi1PHYDOAkVLJ4k
3JH7fzDU819AmY5Y6JMolnB1zOnmDpZKsZgOIktsiAUEW4k7I8y8qjcaU2azxIO4xiseGHIg+SAP
OhT4sjZe5Q5BN21/hl7ycvkg2QHmj4b0zTDm3aLrb4ZaPQuhOxf7UD5ygb+Y5mLK6E+gmAcUBipl
jJNV7NuSzPubmdvJClqz1mMmTv9/FGuy+fZHDHUFSOWY56aA6vdSxLago4WpXiUAxsozLogw86Q2
oqhLoFX7palqnJQYAKUVabC0A2vZD+nrApY7cacWNq9ixzwpEwsgOkbj8WqnbGMo50VSV4QxcS53
47w6Qtu5JQBwGo1H9cWuhJ5l0d2eItTmum3xIUnzDyX+oPO1Q2rHHi/NYitliRIWaQjVE+XiY7ck
ci6jqiYt18P4ReruleWgif5lI2ft3sMwzmIoP5aUGcSfnTA45VGMHT0gUQRrrCCWc5J9CIKntxlo
PtUHc2B4K5g6tAxba7jaca8CYxF78NgQx9y/7uZ2/wtERRj2dnkOzXa1P6rSDm3E+rC0mH4EbdaT
MDwn3cmYOB0GngjKm+tEarQ0yzH4j2ajEXuC1jkND/6LJ4Ty5TJc17mfEXpB+Yl6hOqaGVZBevuy
ZbDd+Py1KDdO0nYuIgVONVRXURqMCsfyeFoQ+ZtMp4zacRki2HdR4ZUn7at0tPXs6bIS7NLx2bxN
8ldspCjFKlcmyd4M3EpA5agC7bqybNEnIIe8fUX2c28jjfj0RtqM4bw+F9E6SI/ygbz2BCcBSxVh
AGodgfva4zmvScWI2JTSZi0gb838U30UbhQf3TN3tM3Sjoyd6tcO9vd3PDoO3tFRMaPMBWEp5Wh0
yvY1qo9tuhsbjnWw84vNp6TCg5ZXshi3MI/Rr65rPAARkU6lHWINJPZ4FwjH1ukGpJTPkph38CgB
jJotHrRxzdOH883o3mOZ5UOjLTgq6cawCZNtCv76cYf9CJCXE7Y+gYv7yhNJxYksjgRzTIg1Tldy
5IjjS6buOf5FosCHdsn5mOhZGCOvJtRQUeCoJbdonAW7TmRkHMszEVngkv/FGCLvsKjAIQtJjMIm
uqxRGdT6gQsNxzM9i4oZBmAJjZ7gU0yH0SVgXNjz/DL5xkHe8WvZvJhhUTFj7LXeajvE2QlsqwSw
LfWt+9FypYAEqWknyrvLZ8YzCypojItszHkCbjtlDLL5YPWYVP1yWQTviKgA0S6dBYA9OK+SflXH
GgQmj5cFEO+/ZHZUdMDijFwMxLRHtOeEF6G/1cXIrsXSLu+b8rn+BLziOUuyRJGUqzaB3WjndJYB
WOV0UmWn+dccQz6Rdp9m3mW9Lp4N5FD5g7SoZp2nK3AqWj+bdlN4KAXO8V88G4igooI1qQMa9ROe
jrF8JZrdr1XoOKfD04JKHdRcnIRBgklH66nVPV166UZOE5ApAnx6Kmb9QEClUl7TCEpcTQoeGS14
cmYglAJd2uTR5LDrIxsplKus2OlVohlbF9Oh2lkPZOKZIBx2IJsB9VSBZU71/rIBsNPijUjKdeRF
7Ceg7GMw4Lj65O0kfql3qj1igc4lNeNpF8X8pX1mGN9IpfwJMAuCIpBZAULarSIIRV4CwCb9jdx9
2vHA0ogSH9z3LI6e/8qiZmq1FCG8rxtfW/wwLd1Mju1J9lHVAMWx6F7+rMx4sRFI+VUnqPGoi2SC
INECLcQifV7aXakHZqUAMnLyJiWvbFBgOJflsu+SjWDK29olx9DthA/beShboEZSV27rkcXSyl92
E29DhBjkxw9rKTKQlQAjQBeWMX5UqeUbVMcgg1gDjypJ2a8AvWvG8UtZpk+X1WN74Vkcpd2MnU9M
mZNYUuw0eS/HgO95vSyCbSpnEVQsKfveNAghoaNIx1L38qx0JMONyl3Ye0XCaSyznwuY6P37+5Hg
uYnzciwDkmaA9y3ldVO6U/h91ry8nexG9804P/SqHamv9fjlspLMmLwRS77zRmy9yj2oRfBKiYf+
1Ujke6X71Cwxlo3/qEZFzEEYorJZUTIcDjogXHLfAvGqPR6MgGQZ5WRfVon7KanYOdcKKGe7FEC0
yAV3XVA4+V/Fsbjtyegy5zb4Bzc7K0dFTWUqwUSdkCRqcdbqbRmGYPnNRSADZrfklyPZAfMskAqY
apjERV/jov67g6MCJyHovcWV7fgr6msNr2XP8TX6jVJM0TJlIW481cBLtvCw7ayBbax7nXAvpIAS
JnpyqcY5etLPlkHoiihtMDC03pB1PUJtbngjmCPQi7MTn4dnxM6Gz1ZqURGl6cG5lDew0jZ35IOE
hotkV4HqLpJL1k//xVIT+cULIZN+wSxT2YkyGacdvxs2GS/rr9YgfwbguRf5lXfZK9j30B+zsaj4
Mg1dYhU6xjtm/akyO0z9nBTdjvVTmkV2GB6qkBNZ2CWCzQelQkuoVq21lgjRBA9ak+3qMO6+KwE5
wAqYmpoj2gIX4IBzDdFvGi1XUDta0XC0tPu+3C2yWw8oO2fXw2dWFTdRzaKiTL+aVpIW4LDolMKZ
zZNpVq40Ymbz8fLB/UNedj45KsJY1jJpLS4iDOpNoRfvSaDBdvl6pVz3sRNnBxFQOXzSP15ko1GH
Ooyj5daI8xM1m4whEf8DRShBlC3cafe5PssfewEk0PurqE+BsDVnOLrxe1W48hv9eeKNu/jFKrzp
WGK6mNeGvBzZQO/zXuQoZyYwzDKsaFqnpjqW4a3A29G4fMFK9KMHPQl9kkCa4KyavBOrDtiZJqfC
w9OCSlSGJq6UaOkNZ8h/CWNjA7DNT5UHjhmy4rEhgjsK5MiihfHE999KxXQ5egUAGyiWN9oWgFs7
C1JYIyBTaRWm/5OYoxhJDOgAuRVJJQ7p0gO6rIVIEW/fGldq2aNIHx0svXE42rFi8VYU5c2GrtUx
si/jjXgC0z8nybDVH79pihJAwHEGI1lWsRVH+XQ/6ZWUrMj2SvCL5femymm68X6fShJqBWy0loIv
Z2aHejqaPJ4E5u9L2MgA5AB4DGhKy6gZhl6W4auanvpLJe+rQucdCSv/xq7JHxnUhTxq85RZYoKJ
YaygyQ6B+FcnLO3YpUtQhEPJ7hIbOwCYh2xSp+YNLDPj31Y+cYhNajxkSiaoIW7MJVh9MiCNxXo/
22sA5hHcT5DqWFth5INvhI2JgFQnwvA37mjbaAMlWR0jnO3LZs47NsqH9RabslUzI1mtFzuTfgk1
ZwWTFYq2alAeK6gZSLEQybEXtFOtH1Z2q8/3/00HylMlsRtX7GUgoKr3xXxt8rgJmKUXIGkCTAiM
86pM7xwVutT0C4FTF3blvlVs9aC4VZCiMjE4+g0uP1/4wTt+9sH8kUmn2Honj0nbRiQ7Az6onNhJ
z8vimcH0rBadT6N2vYBvHAN6nRcGZWIDHAwDRSVShx1mNhzhgKzatQQ7+evyef2DH511o/xYsxI9
LjvoRuhvFZ+U6fsdGC0OYxD5n+mnbA6PzqljEGTpKQHUTPIHYf0ScdsOvJOiHLVc47aea7Qdxtfk
r2SxUzBgkquwNGwJPa/rFYybvIY826vOX5By21ma1TjE3qJTTU9p9hrLd1r8nXNKPL0oz41H0arF
DoUA+a4jKFO1H3nGtfBNO4FFQDlUmMmaLPeyUJ5elCu3EgKS0WICUjK/ifm+S76KLactznzWbQ2C
ummXOFfDOMd56adecfoj0ctyetVXbyYXr4OgMT4VZM+nRd294dwrQkfsXR6qwFAVG4sp/uUPRz7M
h8Tojy8DY/L9bZErSZmuLWbaIxBjr6k/Y4BUyx6E8ag16n9SB8UgStakLOasI97q5dVk/hx50JLM
d+L5hACXTAlo8jbVR1ieehrdxSPkOoA41a5bgInkngMUY6994mX+7CiPEU4EBDQ7RHprP8vTvMh0
nFLn5Y+iR4YrLUd4JmCnsl08hB4PdJpZlgK66h+JlIeJjd6tUoIrfvaJllWwCLZ2R4wwPvRcvmry
1T6YyEYa5VtZs5rhTOa/yRgz+aaygtYBSZfKQBQd3go/93tSfiZj5WGUZZSl4qOrB6ReAwg+FPlW
shr8L2CGWfWM7dekvGzI41mY6prMuyQPUVw6gqiATKsBoVpY7dZ0CBKr2xtTGXHyUmagPH9YeudQ
HOYwLTR0EBT00dN9WnFSKN7vU/4GJCGMpeBh6lQAdauOme5djh2836fcLRYjZZ4i/H42n2brepKe
/tvvU2lzl66G1ht4Gqz1XYLV8PHb5d9nXhqb70/022TKSQOkiJmMfxr1SayOrX6l8O5bZqq0EUH+
hI0IMUnEpVMhQtPWm1k3g76YHWBauxaYkC5rw4zkG1FUULD0eNW1BVf7tNyEU2/H2YNa79MBj3lD
4ERy3pejQsKCyUgAUqH9HkmHYT3kwPKrZM7p8OKAQscBIZ/GnEyVZnZ9JNMmjVM46h4AxdgrTVA3
4qXOTK2Aeg/qAxkwhTRSyTQMMriqcFhVEdlD/k3RfPUTTGyWcZZB+7yWJzNQXGHTahMhvlhXQtFy
XuzsRGUjg/L7ei2kBvZFLiRAxWFljFxIYLRzhCA/hB4Pu5dpeBtxVBjoBnMo9AzdLblu3Xj6KetP
2hK0wsscfSoF24iiIkI9lSAnWBZSwBw8ze8CMps2+GR+mgxb8vao2Q+OjTwqQoTCKnV6iSExwvqm
YbqzFW0dl58Q9EH+k4sFywyoG3EfosXYZRXZaFyCCgi0tS9ch8fqNdmTqy89fA5XcGuNVMyoZEUR
VzKBkMyFDbycSLw1eGVL7kekgkWxyCL4WKBVfiQIt9EhxYDzwXpr2aWGx9snZGdHm69IxY11Laup
wqQ45gCM74q77vIr5SB5sg1ecvdyzOUdGJU6SEWnTq0AUSs6uUYNguFE8y6L4HmzSmXo4SyllUpk
NBoKCIXXPKm1jePSb4xfZOZOue0iTnjnqEXP8y9RCwoNcSbL1sds9fuZ48ecQKtSESOTJzxoYjw6
KgyHqED79qqQV6Qgv/Ehaz1bgUqFCiOJDbkCEQ3Iu9TaSa4J6SBIRMWAcIMLrvB4+Zh4KpFPurno
814B+PtCPCm6q7vrPvKtJLgsgncqVHTIq6iXBQBQOmv/2kUYjpWfLgtge6oK3m/JBEMEtqrfK9HX
5dBKAy7ARXtDhyabqy3WLNCALvzE58Y7chF9OKONPMpTlSUcEo2s2j0v2JYtvHA/+M2+/9xMs7ER
RPmpMocl+Mcwy5ce1d8tqNg3vLq1Jyw+VCBTiHl3MPOwCHilYeoW+Ciow0rB6tANIR6FtTvEGCW1
O7txKscCqzZ4CMgOifCD2+hmf8+zUCqctyPqzNGItCzGzgp5F5a7ai/bpDvKG8VgJrYb/ShTMbWV
cPYgKgF40q5TP62+N9UXk4dLzfuMlIV0ldWr84qDC+Ofcv+q1F85Js/Tg7KMKOxEFfAViK6/hl/Z
dXqLXQcnCwCs9QBOvNDWYfnWnte0YUaL89ejl/o1wcD4agapbXfomtsiE+2GB77Ozp83Qqg0EKY5
WKMIIfWrfkeyiRhD9UOD0S0y04xWx46HHUBO44M/62BYMgzFBCUvZX+LKRRWOyHxnIfcK7LMVs2T
BRCsNHMt6YeccSadiI1dEkfZ4NguMlZNUe5Zzb1h3SvWo6irTt4cR+vHZTPhKUaZoblUC7hu8FKv
pcjWjWOVHhL5qoifluZktg+XhTGNY/MVKZOM42gdsPIBFE05sIzBUcOTuFqc1yJbCKh5MBKsSyp9
xTeAXytWMnMwWS/D5FXWSUzcy3owfRdFqr9FULf8hJEGwE/CGpY4sq34Tv3MELhhSICQI/SFJr0y
FwGzayyxGgOckWqyB5B4TVmpuUWrfb+sCduVzpLohTkljadU7sIBiw/lXvSk3XgF9EIPUy/XMYgh
hNuOk74ww9JGIOW7laX8L7ym1d6Mr6XMNuWbdPqMEWykUCekiK3RGTWMIKr772u4nvJx2cUqD4WG
aWuGaiEwKAp4Cyk/VTHwNSwkECXlrdK5mlw7VpzZl8+IaW2GCQ4ZXUSPnSZrbVNBnaLCGpy2fzUx
Q8PDxWP+PpBKQYwH1hOMLrzPjerBCvs1JsGmcHrlZuUhnTFDjIlEQQOjBHARKa+XUk3XywnTvXH6
NGi36fSijp4u/izzhyjk1W/Yj4qzNHp4WUtU4f9Iu5LmtnVm+4tYBRIct5wk2bI8xhk2rMRJOM8z
f/07cL57xcCMcJ+z8sJVbAFoNHo8R6lbvUcjpRwfC7De1zs4RDEjVwPDDzwi/eEd57OSyO3fAOYu
kL2YkCjPbtKlu8ZMBGHFduQHbgmQVxKUMnj8Zj0MGzow1Dt1l57ko7wHyB+NANZL9vTzu97wlTDu
TTCmPoZ3ggOL030bXmXlSdjKu/nArURwOmE1ipVWDe5non6XuscW3eVG8VWhdx35dPl0/rB10D0w
V2Fkle/JqeQ+NsMWbZkIlliLFgAiTuB8nF3tv/Qr0q2X2wIILEiViQ6mjt8vU1aTWbEK7J18q94z
cWjI2Vde7/63BrTNu7sSx/6/Cs6WtCoHpcfdLTEv2d4m5nsS7avvMwO4+n6oRXkfMszMJn6gGBcR
0bJuX9eVAM6xMtQiSQEFjJJIaUeH4Zhf5Xh+hitTtl8pbf33TEeCivPfA+JMdg4o56kcIJBGcIgL
L4k6t+sF/tt2vLmSwl2hZdKzIR4QRLRXk98cWGPuktvd1eTogFyPieCJ2JRnEtCzgVUPBIgKp3YB
cr5xx/pwWq86AG3UhykHabnNWHXIvhK1j2+pHbwSwNxS0EOYGreJ8H/CqikxZq90D1bzEDY7waVl
7zPvAK8FcPvXUJJQGqIyV3vgWQQxROBG3+QvQD5BF+f0LigyE4lxkDrKoGnlOyIIXZRhZB3+k69e
MfJeCVnlEMlJZmDBTPHx8vK2fKC1OO7WliOJMcaIWyUNqNymB8O4ryLgkPUCX2vLPQEjLKhnQfIO
nG3uZVrKZCYdQ16o9TspP5nq7dIJ0gHspN8c1EoEO8iVgag0Cs4Bo4B1RfthqT3m/UNvfS8wBaWk
Im+LHfolWZyS58EQDa0Eb4vk39ErbQ1fosCP9WOtPqddJLhSmyrOIj2DmAg1eRc8zQA0SSe86lT5
OXRfMYR0WQfYC/dmMefv8463XuVFmbXQcHLF+BgkT961SBBph8tiNlWAsbgTMLsiIc7d1Fwfpn6e
kForrFuiOzT+KImYVze1GbUlpNYAh6HysFKIiqkclMhk6CFGCg+V5ScLQHX8ywvZPA8DvHzAJwTI
Ne9FApplVkmEBl49n61n2hr5HVWExC2b6gwWL0ApgzQMlIO/q3MzLV2vY7zHSYFlbD63PyQktlAA
mpzA7gDVE4DPO/ICTzRHtXlMK7mcvUvnSKooUmuOOt+Ug7uQz2EtULjtYzovjXO5AjRyjEpZIiRq
0TEeSKd50dxmbDzVeLh8VAJJPFlGoyqFYbTYxHi29kGIzOdSPNNc3YdDuL8salsr/l0U32Nbq0tr
SoyXQ7EwrhGqaGkTWZ3NowFDAQrQYA/XeP8xa/QwUzLoQFhck+Gg1IdJNPS7GYWj8PCvDLajKytK
kHPMpWlA7+RNeFKf4ytUQawC5bjFYWwS2Y8xcYSM6Jtv7Eoop+uoXpXU6iLs3S58YNgbqQM+mhPj
4P0PiFRbjrFpguAEA4HA+1K4N09aklqXcvQGdC7DiZbtxI9vVNvYMai27EaUxd1UjJU4dqqrHQVv
wojRE1NHFvdH1GS2sGK7rRbn9XBH1gR1bka1CjBd82vQH/vacPNOETxCIiHcEekZWMnTAIA1pnqd
DLts/EIV//IN2rysq43iLE+cYPpIShUdeF1XSn0kiMTa2A1Fs5ubK7FA8gX6PTxGvMcY55gDKqoR
YuiLNbzQ1BY1pGxLMF9JW2W4wez/qxOf1XbAnGGFMLwsHlHi+4pkhCspIrLHzbtqYYAXl1UHJxrv
K0rS2ACYGm+puSg30zIhcu3MUxhK+6UhyA9XbroEz71Wv8jJ9yWOr8ZwuFVT4tXW5Fw+u83Y1oK3
D3xFE/wzfI9jq2kgqu3gt3Y+g8+Z9gHKIonNWHHfNftnyZaiKKB2QvjEeV+Jqo2yEiCOnmq3UgCS
AiwMN9+hihYZLuOtklxRZmV7r1cyOaMxj2NpTGHXI6xJT3GOQlPgqk+Ye79v7GlXOeO1cMJ/y06t
l8mpEVBus8xASIoKro0yO5tWrR10Y9sy0EVeZxxFvRhbN3AtkbckeT5ZdTMzT/N7pDntNDhq+iGz
RLXvzSbStSDOmjS0tBq9qHsns2zGvQooon3WOrqredaNjJcm8VLfcgdRtLh9jAqYlImqAW+Gr1hL
ioWEOStF6ffpibzyTZUOMli/cCX1azGH8+aeriRyilNL6qB0BeLhoHwxjO9kAkRn6qb6veACbmrL
Sg6nLcpUDKGuo5Rh3iy+2QJDoNw1idO6oys/B6Y9A1b6skh2SHzcgHDu373ktIVi0nigDa58jlau
PH0xlkOUXKfys6oKkhhbT+haEqcubZ8pQ9QjlVUtj13+IxGN1YtWwr08dW+NRVHh+3nxoxti4Dtc
18bn0jjE7wG+Xa+Ec32LKsyDusUkWTTUjoHpkdlK3bkjdtt4fSqIiLeNMgVthKISFTUczlC2Mgr/
aa706CoOdsa+RG8fA8K0rrpdL3B/N9NnFsriFFRQyGrxxS5J1sPSssD/27mjJ4NjO8IAag3HkTH7
Wa6oP3vrjV2LYy7l+o01A6kvQePk5MueFA8puRt6wfZtat1qRdzuzUokjemAMEWKCjsr7pTcv3yB
RGvgTYOGqL6lVHeW4nMnTU4j79vp5bIM4blwdmFI07ScKktn7XUB+NR+IdMYlje+DChRVzuTOJdF
stvyxi6oOsiNMbrKHJPfj0Ye9XhQi0Z3FPPUBC+mhAs13zboxdA+jVYhcEw3T2kljbu71lJZVQfi
H0eqb6QCk42CvPP2Bq4EcFdWzdXQaCSAHYf5d+RsT3mduWryXZ8zB0wWXhSX39tlOMzNeBWQR1lb
7pU+dy9v6aamnH8Dj0jZTajrqDq21Go1ew4NWyrRRFgLtnLbXqzEcFk65rh2bQbX2LxhUJs13Cqw
VGNeXd0LIRDZty5oicldYIqh1zlYNP1/RCA10HaAp4ByHOBuokFwlQUqySeGtEFR06QudCfUMjdG
v0mooGXIU7WrWk3sthPMC4t0xuRudgJWZC0kne40bpoBzp+N44N6zUuefyGWihy3bb9GM+DuKyom
OnmBTSgDCX9GTJv+7D0rtlv0QZlueoyftCsWt/8HXFZm/t4c4EokZ1iKUGqzqYPIwaevTC7pjfK9
s9mEDJhVc1tULtl0pFbyOHfDIFJBqyIDWmDRuhkw/UILjSJD1LiAAhF6qJurQ4ioAwpZAY0i+//q
fYlAs0qCEklRnCBYcZH3l7ya2vI9y8QDez+0RVmQTUNmqMj6sxo+iuC/SyyzqerygkVQRD6RwbjO
R9FA8aYZQcwL6nnmFPCh76hW+i/uU1rcTsOzLl0l0+6ypdq8aSsRnDlW1BJtwSraTkn6sVUPEcoK
SgCOQ8vLlTvZergsTbQgzjYHphHTkPGeGvLzYNpRcUqp91cidK412Az0PB4N5htGim0i7Iu+pNV7
/NvzpvHVkTYqEwMz5ShzS3czfdBEGetNUBLo1T8Hr3PGtln6MVFZb6b2SIAycNU6ix0g2Epb1INl
L/G0z/NeaJQ279BKKneHMjkbcm1Aba71tBfFY7Us1YYJRHyX+mJOk22ru5LHWd18ThczknCDyP0/
GESqu+xmf3ZzP/RFoyybpc71rnIWcMgnZPZMzGbR2u2OOZIe5C7wld6uDwzyjwpeFYGy65wBbCct
nucByh6QqxqJFfnZEiWxRSI41w2AJ7QtBjRDTOmXJf00A/xLElxZ4SnxFmIx81RZYFmjY+8xHCUg
1Tit37toWQFojOiUtpfEWiAIWK3f8D3nY9HUSYZDMup9Dxyc/LZfBEvaDB/NswjuYLKy0YyMldiz
qrLHHDMsy2mIO9sYP1jG82VzJJLFnZAGmGppmlCeyczAnpPAjubrNm6uNM0fh5+XZbHf/eaFX62L
O6mhD+ulQ2UKlETjNUkVD2GmSxrtNFuxd1nUH7TivIecJS86eSBlykzgzwkZxAJz36lDb6wblukS
M5psPrbnpfEjYu0glXnJkEerlqlEmQkcTtH3uce8UvQw7QrEjrXmV+QpFiWxRftFOYse1lmrA3qd
DeAgYUG81IM9P+lPjHAm81rZEd0jdgAXlIFPupJKtYJxhOINfrjvMS7ceGxCSxQXiMRwNlxtWzka
B/gPTean/WfaXKWjl6CmLpmPZeWqveoINE9wo3gqyrFZmkwiWJhyPwOXGhMSo53urNJV0RVqs8IX
6/ToiwNwRARaL7BNlDMcAY3CrE+wWDlEP0ktOVrYHedO3V1eokgZOZsRzwBuKFjSU24+mo1bJ0+X
vy9aBmcnJCnSdaXA3a3nWwksDct+eVddElmlf8w45ezDaDWzLrdIo9azY+5UEBEap7GyrQ8jJhMp
QIXUB9GQm8D88UNhUkCzdOnx3rbTF4Xs++FQAoOvSATP+nbsdl4anzlL2liSFtaLTnboefWLu3EX
e8rdcKWCf4B5LrdCmmaBRvDDYVFe1pZkvU6vpl9nj/lmGkDFn2pXB18uAx2oRUr4Bx/03xPkU+/J
IOlBQgGooO7w6rvhl+BJ+d67QEvHnESCLkX6WYSFKTpBzphItTQFAbiCnK7I9+bXSCf+aHyL+s9/
pf98W7QaKuPSMShmUt7pwNwj1qErBGko0YlxpkIbqDxYjMGhCXeYA7Ki579bA2cjtKauurFnfXSj
ZOfjjVa4hVbal4WIFsEZijK1MDTKEPm75mCYPhkEhm778TBQciWIoYHp8nsITUY1qWcGmqQC0oKx
JtAdA4ASkYX94fE9y+H0CuRrijEukINs3C9GK/2ONk6xT06yF13JiS1qhN7eubNEZoJX6YgWoG0o
TCC00YHOUXwQqvB26s88C+D0q+20xBxNvBEM9kkD7NOwn28Vn0F/iuKY7Vt5FsWpWpz0y7KgRcxp
e7SZBNd96AMjwg7Sd6WGV2vi1G0KAyvDtgHMwFKPS0M/GmYmeMFF58I9S2hJbS2DTSyYk5v394P0
/fKN2X5a/7dXSNtw2QcdTdXzYsK0dAHm05vBDqf6QMMfl6VcvDeQwnmrckvIMjM0qcFnI6KMq+q/
jIhe3CyI4XzWTo6kZtDhdKO83Js/a1Ffmej73PUfp1RFZy1SNbp5rdBnSRKYlz8E/OfTYD9gdQsT
s2oUo0boqt/oOwpohMClD9M9mzX9L63U7Pe+dbnP4rhLP5CmGNBzwI6lfO4O4EJGK4Cz3DMkbrIv
nKJzL+vBH1yRs0TOChSzGSsDa+LPf84A4y6AcYyHQPpRYEihdMfr9CPaaS/LFGk4Zw2muVzKKWHx
OYCWov0kHSVD8HaKRHB2IFLo/8gdM2qn+cOy2EZ/f3kVl58E6DZnCKRZKha5hCs/yG51wBzobXoT
Ecw+l5HH0NjkO9HYrkgk37cb1lKo90zd6a1l2a9IHd4o29mMVjaWgzcq+z0EsWib+/XAotrAGYox
1NIOtOMYFQ4+dktoY07M7tub6j3gBWs5nKUo5cEYlQaOQjzfluWHvN8lol5h4fZx1iI0ukGbMUmH
4jj2zpG/ITuJignLh4KCGx0NghZ4gZF9vXsr42FWURQpDB6XBlczBbx+tSsXrxyetOq5SV/gugi8
LZFAznx0kzkCaQujm8Uxi3az/EFvHBLcdXnqqMlgp0Q0HijcUs58NGaRVZQlRIHFeewwayJ5Fpps
MJh/pOAOaPe5sBfsojMBjeTMh6Z3FCUgvCmajWZlV7Zjz8jtsvTJ3fxdt38hqM30MM8CW8k+fME4
y5xRKWWjlLsKs5BRZJ1SA87/LF0HQ+CEMNuoeagfBRaGffCSQM7CgGFmXEiMMDE6ll81v7nN/OFa
vdM8Y2cBDTR1QxfUdU5xI8r8bJpPC/M1aOvAWCZfndC7NBpTxmSZ6bNdT24fvFTye/JlKxnchQ+m
XMnJhNbmnsq3ZaR/7ExhSY8ZpzcbuJLBXfimkSq9Vtlz+lJE7nRM79NdhVEoL7HAFy5KZIl2jfcV
ZGPQ8gxPaRHvyHBd5r5OPlxWCZEI9v+VRSnyrlXqClG8EngKWAS1634SPJ2b12u1Z9yNTgK9TaoA
qR2G6a3pV5rxWIA5UOADsL24dDLcJZbQ5ymZDP0QpIgf0mW6jpZ3sc1aq5Vw97VvetAQs/MgO+2x
fY4Ymbo/3+kKOCpYG0yy697XbbiSyV1ZohYWaQM8Y42LnFWDN1rea6Hd+tIXOtssa5V+tPZ/pRQ8
7IVBw8HEzBpmqK2vE4h9MDVph/33y0IEB2ZwfkBM5ibIGSdnMX8MgggsZO9yC89bZ3AGoSRKoicL
Xmegd5D0kMidnSU/Lq9i259fCeEsgtlLYRkjD+YoZFdhPhsdk/s8c1TkwHQ/vRUhWW0+GStxnEkA
jXiXLCHuKyG9PUaHpDsZnWEH5CEUAvux/blwpXhCc7QXRkNmwTlk+NHTYdkbqPjuB4/lsrVKyKws
UgjOTuhmFkfgM0d6lvrEvJ1qAYaM6PuchUiMSAtVjGk7aXUK8ttENHuwHfmszoYzDzFJYzaTxFiP
rMdg14OGSD/04Gv+qe1GxD7zPi5dgfox9bp0Rpx50NMsbijyB4503eOUUFS5oQ/Rt1/018toa38p
kG8jG8pKi5UUEButN3u6E3uh7qhP2k73u13sGtSmT4IlCtSQR3Soe6oWYcDqbOiW81naPgcstg3E
eQgl16IZw02X93yKfFNZuwD7YarxxP9KAP4qUokTgIJXkW8ns+Q2bbQIF7lnzcincEqduXKld+Vk
V6thl2L1vicaeOZMBmxKjGul/RzGLhUBiYtWwrkQmZLSOM0gopAyp2puFnDvYHbEavu/1T3OQkhT
1+SJBIPeubJfPzAE55f4QO9Z6kR6EnlfbGsuXC2e8Fi38nkKFqT+xmVnwaSbsfy3C+IshqKZVTpP
0DWAjQG3MvNNzTG81s3vCg/gK67Z2oLLJLAXPNUBEgyFvEiQ2Pnj/BrwB26WgLXX1YGiVfrjXliX
F+yjxeUfJRL2tMhhogzjUJZHdKkL1iQSwHkSvQToz2XCVaoJyCv72SHhp2E+UuU2IjeJdjKbT1L1
ZQZTdQAFHT7UtSiu2g4L0DeJegFI73jiJF2yzCxPcAXQWQte3ciJr6r97LOHMtpdXi27Tb9rpYoU
LkARZBO44iZfQzditevVHkUcs3sotA/NEB6ocJx7I5X/uxS25SuzEemWPLcaSqWDP6K0F3sYM9CR
13hNUrYC1/2tAfldGGdASDRptNBVPCkTPfVtjpG9+Ggaqg/UMIH+b+8eQlBw2IC4l89Sm/GgtaTD
uqTpVI+HrDhFoyAMFYlgz9lq65q6MdRagV/bVy9xmNr67CexIA+0MfzEtuy8Dt7rbPOoGgmEtFcp
rnFvmzvFC6/G0W5dxQcj+/iJAY5YrghEmFmkt+p3FswpRje3VRG28AkT67aIb2PrI8HAbZQ4vfRh
ELVmvr3Yv6+SU4w5DrMuxUy0kyXRNRzfnTTnAt3b8N8hQ2bMCqaCZemcA5WkWbsYJfz3wc9Pll/u
qm/kYNxQlJSjq1zkr20qx1kaH1kFNB7nacb2ZaCQjhcvrVU7kNzLJmIjh/bbmvjQqlWyJSIybETr
jZmdgsgo+wbAKPUxP6Auf0MeAtG7IloXp/TBsli9UiBr10+3prRv5CsQDgpWxb7xRvVWe8fpfKrn
oUEX4IyXPw30w7c7JGBCO5lttqp5r4j4bTe1byWPU/Um6hOKBin4NSHyVVdBI7jEou9z2p2jdAkM
M0TZ0XStZl/j5vHyhr0NFX/XAs5b0kkhpzWFrgEu1tWb3Mll2Unbkxl/Dpdvl2WJ1sLFVpR0UT+n
WEsePNLiNIrKciL94hylLskUYgbI7cnAox5faO6q3c/LS3jNtl7SL84SjClt+sJk7UFddFdMaNKf
qJuVxA0TTFwsw3WDyci4nb1YMr147t2oDuzB1FAnjB15jP2wDO6Rr3vCw/13R8kHXU3XJ1lCAd/S
IXxtTDZJ1li7Wv/WNLkt2AZ2jS5sAx9uWVPU52mAo9Q6dEmxudrcSVHR/1+JMnRTge6ITDAfceX5
jH49luKqXjClfBxxsQdbkW3WtomkmnN5gZvexvla84FXQgszM1lJg41+zOP9XI/gT/zYdwI5givB
j9OYUdjFITNXk/UymMNOi+S/MyA8lgcwIQt1knDBm/GjHr4o2ntczdVOcQYEY41TKjcwgOpCDnUR
O3XPYL8CSzAELL8NuX+zVHykpcxADlZQFUT7JHq7mg55BcB2AlO/RWNeYAcf82P7kh6Are+lkS0K
+AW2xeRsSzBnpEUIC1+XPufzp0S5n4Ifl3VOJIIzLWWtdVmNYqXTZpFddn5t/pSiw2UZomvEx1md
uZQzcnYMx9VhldzcGWyQ/hU2rBdGJUSsMhvpLnZqmgoQFIbVRjmbX5cKcDAV5GUs2baYrWAY/vr3
gTjDVXucTvN1shOln7Yv1Vkmd1bqLPVj08GzGRSErfeZiPN0+6DO3+cOSk2wg1KvwdBau6G/S6Ub
K38QnNO2gf1XBt8TGmWE1iRvkfj+1LnVU48KJ6jklMfoxFxO60mE9izYM743VJ50abFezcRybeU7
qgjM0EZX5m+KwHeCxnmUTHoNxRvv8wzcB+OudCQn+xgftfvkRB0CRgdRM5tQKNvlVZjVTYuB8UG8
yKxoK/vLkbrVYwIedrpLn4i7qDa8NsHbKNAOle30Wqak9kvWwMtNZHtoWxvDtFEp6jj7g/d+1g/2
K1ZSsrTHaTHQ8R6VWOCgJD6a8iN72U2YgwfKuWsJCnSiZXF2PkCOH0wPeEfkyCPWQxy6RS8wTiId
5GzF0put2jDb1BbjTl8aLzL//8hWv2shZxqKSQv6PsX7oRdgOtVAiiyHrpLcC27v21TP72I4C2EU
bdmgR5Q1OaJZ4MimGBj0B8rnexG49Pa5MCxeAzOklHCKICd5rugTzqUgdyEauUvtECmPl9cjksGd
fWhSKwgYbIWkYdcWexxSJ1b3l4X8QaXPK+GPvxuNRGMo5slx8VkF03T1p8Gpj2wOtt2Luu6301dI
kP2zc5wuKBjhK6waT5Msg8icceE1e7SQ/Lc5oD88vGdpnErMoWIF6FhBxucqO7Ax325v3PQuBW1w
7IvcV8GB8R1bkxFkyVDjBUzo93myFYx6mu7l49q+rP+uh+/QagJtytUKNyksfqr5524SeMaiDXv9
/8rCVZM2zJStYQQWGEKMZU8fqj0mZVhXYnQl4pkXbRn3VExyrUmvgXCxNLaqnKh1ooN3ec9EKs63
ZuW0pKSq4e7Lj8URdLs+ewODPegpXqMYUUPNdhRzPiO25tUWxpOWNiabxg2KH1Z4XHIwbNWu2vz/
USOYuTvL4ewDHRJpidmk5ZR/oM21nH8MzSfB1in4rW8jzrMMzjqMfUizIoFJtfYzKnw6eArt5lrz
ykPpdrUtqusIj4qzDtmoSDMZsSYT7GSGz2aKY2f0RzfEjS0cUclepH6ceZBruSJgbjWctHyuAp+g
b46IxkcF6sCDVCpZNReyCmi9KEkQcOpu3zZuJpXXZT8JNF2wHB5jACT2+qh2cE8WM9x36gdQO3xQ
R0PwZLAzuKATCtOZlX4XJqC9kgjA92ne2rS7UdBXgYJVPT6OzZM+PF9Wwc01KXhiZaCxAiSXsxCJ
kRSmzAwSIL+cIvmkJl/0evd3MpjVXa2o1pQ+LUdYVWu6XuqPUZXYaSuCWNw2rVTRiQXwHPgN3F2a
MBYdJjlqYYNfZ6/1vW4fo3DTHzWWSxGs6bU18s0xUf0VCU0DPBTb2NWiWk2uzZJCnP5l8Rn341jb
kZvuWnfyrC/sRuU+cC4ypxRo4R8WaqkMedoCugZ3ZAaJF6Vf0Czdegw6pNxNszs502ujNNLbkwBe
YTveoGd53PHJph5SasDgKvcMnDC6VVARc/tP9TFEgBPeqidJyAK+eQlWMrndzbQ+SFIDu5tapxqT
SFpim+m3MNpFCsDQs3cVx1biOFsPpuJxqtmbomjXkbZbAPb//59WxXOyEsGpZ95JiTaxXezJ/ZIi
m3unidirN03hSgRn3eV+iZWM1d8kcsyO5uLV9WGWBBQWzGa/1fuzNnA2vdMrCpPLUmM7lmrp9tqO
ubKiYq9Iy3m7Dq40XS0YJ2POGNoZ/wI6X0DQ/tpgnn8TQctt7h0SOjCDFkV1maukL1IGgFaTLauR
FXcyBzgxvVbYw6xH10rUClIhm47mShxn5I0lX2ijosMibTO7bGpbFhqobRHAwqHgZbFQoP/dQNVW
HxckQGqRtSupDkULltPt5zvWn9c+Zegonw3/HYZe/Vckz9mySJOCaI6N1asPRvapoE9EOAgrWJbG
HRQNuiKxGOO8RFwq22xxzI0OjiAG0m8BQuzErsiN3lbG1cK442oieIOmhr0cHeIg4bJPd8ZNZVNw
usauCBlyO724ksYZ+Eovez2K0Owz+EWMKI7Riyc/wyvTBfC/k+zJXog6J1whZ+TzsKOKweAoOz98
YBPNSenWQL9kozDttVzZlzVFuEbOwE8RsC9LVgKcr1DDZ5Fq6HU2GmEnR/Ezr3D2IgMsFMkZeZpI
Up6zId3Gzb8OAMlIf6CdGNDV99IOiDN3LbFFIatIWTmjTzAlk8esctUuN9bw/R2UT3hUVprCWfx0
yUbZYuWDMHuczM+jIejo2A4YVgI4I5IM3WDpr9XNn8snpomRq9yFB+2exXboJBV4VZvP/lkcDxe1
dDHy6mwWPFM8uSntNNtPZuypIDPLS1s2IoEvxbTszWO2kscZk64Y5GzWIc9Unhbpeoab0Q8/Lqu6
QAd49CjkSKhUJjijpU6v26T041o0q7TdFLNaB2cxOqQV+oUlupUvms0G6EIv6+zJsNFS52s7zUk8
aLf0JEJdE90pnTMbA3pUlrBEsLKwRpzwGmUQ1seXHzRnhgscedkHkY6ITBVPXKpnYQVIMYRhlvK/
LHHqSF+j59HVnNQPBCqyeXzsSaMqhncI3zZo9K0ayjm2Nis/DxjjyDqBf73peZwF8MWrSA0pqA4h
oJaOS7uT89xt6Ghno8Bx29T1lRxO19taJ4nGorCa7rTpoVluI6MRmXX2EL65UCsh3EOpzyRroxHd
Cg1wbCUAKSa34U5lhG3orxSVL7fVfiWNU/u01GK8Icxpy7zkqN0uruokvukW834HtgrgiBU7FBME
i9w0UiupnM6bSVxmhIFJ6PNeUg/tchemp6XL7T48jqYwZcgWcWlL2bmuAs1hUfvSDKEfjdscF7dw
zc/BEd2ezyz6ynbT58vmaltNQDJkqejmBP307+ImIkfUZHw5Df029c99vW91Ubi1rfJnGdyzpVnV
UEisk7OHOxMDHMs28u+6KfBGt40TfN9/lsI9XksPPiO1RsO++cX4pDry3vDDK8vR7nvFZrzk8aPI
WAg2j3+/kgaBKuoKsMN5bHcN8G7C+0SErCxaFz9SSMOKhjUzuuCtPdBPxANA6sE6WYtNX12ZMHXK
b3+lFfwjZpC5tsKZ3ethZ06f8nZXiDBaRHvHXeaxbaxGyhlRk4T0DclQWUdoRDrB7RXoHv9iLTUi
5KpCr5NSvRjVXkJ4GXb7SHRIIjHcrZ0lGTnIHKap6AzXUiN7XBaXgtwmfVcG76zlPLBhoZJGzdnU
hpQcKflqALhW1K+3nQJayeCMAtXjMkbWHdgQNy0LxxlaI6htmtlVgYje2KWb3qLjVoSBuf32/nuB
dc5OLClyugZD1lDyn01xJy3O32k1ZyBiiwJMhcHUKtOX3opsywBAn6hHgD15b+33v4vgG1/1obLi
gTkQ4fMEF5plMqLSZYsCPsy4Nwv38qK2/aPzYfE9sEHdzWRiKd3aYyWFDPw89AadRRgVCRwhjoJo
eez/q+dJQkt+G8pIOtWRwxQj9ExXeWLECeMh9UVBnEAj+HS13E91QhgoaqcdTHoXJsKp0+3n9nxc
3OtO5LkkRgEz1HqT21R24pp3MVyYwQtsUtjFjYipRLQkzlKobSGp04w3Q6fJFd6MXVqIGgS2q8Ir
lWDWanVIctJiVrODogPGHrmg1gkO3ZUFqMNiJwleXdFyOFMxLnIKPBJUA6t+V6Q3VihwY18Tf5fu
E2cUGj3t1ISyhgocED2mp+SAv2jAMr8PTn5UX0y7RvMcy7+HfiByXQSvlMGZDF3NBivqYAkLcx/I
jwHwSaggIBCI4FteMROyNPoCHdeV0i70+4LcLKKiLfuZFzaRT3dK4RR0qHb3TqF0HgaIPPAS24Y8
Xg2N+dSnhqvLxq7PQ9H1Ep0e3/GaAMMMZBfIiFTuEnrhiZmMarCn3vmFwml4+mNwmxVeO/uTl3kY
rHQF9pEFOpfWzjkavRzJXVvgJySHcJ965Q0pgKz8iyO0UQXSRBvNrsvq5ml63oVBiOsQqcdYGe28
9wvim8NTRj5PSmUPtSZ41AQXkO+NTaNOVdsG5j9K7KBrnT7TBRJEL4zJmZM+awJZKyFivvrlCwT7
AjN0DEBD3Homcnf5HtlizAK5ZoFrPIMUF+BA7gzGI0Dk75gFGz9WX0Zh4k50bJyRqcJC07MMRjky
b/vJlSv0m/SJHwIgiGg2uM9kEY+o6NZzhmVcjMxQWCu4Kt+r8rVc3qWVwHQKRPCZBnkqAm0I4Xkk
3V7VLbfK7siS/aVyWFyeoUpQMo0WKEf3aXDZsAomwSvghER7JGdOInQqgbZbnPuh51owKj17DUJE
W+VB1kxbYC8EHg6Piyg3+jSPDE7J2qs784pBblfXEoi2uv9CPC6wThZnMKJ2nsepRXaL7Nhk27KX
T/khRAKvcEQtxdtuAVgcicZ4h0yeam9IMmMxFXR1LiGD2EC/ZXhDK4f4rGIutLvMrr6xuytpnNWQ
gnzugPjOun8VAEZUr31CxV76MIFJJ/ZF8ja1fSWOc0QMo6DpROB3W/nthHnU4tkcBOCz7BOXVsRZ
iSid4iLJQaWXyyBIXQYH3A2YEngwih8tEfhV2w0Hq/VwBmIp5HmSKhRE1cwdXAa13HuKA4PkNh8t
gPbtWDwBjtGdiDpk84qdBfNo30YvlUsfo9+4n2Pg5ksHKQ4EcxAiEZzNkMC9ooIOGOkF0FYq06eI
eJcvMdOtCydFOTNhknmu8xhvyDjfoIG+y5BIk/fqkAiMhUDpKLsDq+ceY1R1lrAblRD5G+2rm7wY
D0U+HS4vR7RfnJEYFIkOnaGDaQAxf/KJinLSf7AMFERkVDPQZsKto7MiJdJqREGYcGBIhmpidzbr
pTH91Bdl9LcP5yyMW402hmrTs+pFYWHO9YXEhW2VfiNCGdw+m7MY9v/V2YCZVwow8YqyKqA7UP+b
3EgTGITtczmL4EwcgFy6IshxVSwztQv1oGo/Lh+8aA2cUTMp2pYTFRdltEInRfWymh1LCBfOcAne
3pbzMji7lvVDnpCW7VRo2nnok+JA2siO9cGug86lubwH3Ho/PVxenGj3OAtHSJQ0EQMgNsLCjmKw
M4jOZ7ueafyzMoVHhFVIR7RQh3Oi3OPBg/XMbxizVHZS/hPZ6uXjejN0r3XgSQhVrCitMbgbPBIC
P0j4jG86KKtFccYNg3Bz31VwGRgnSLyvMf8UfaRoy2E8MUL088u3VSGcaQBmL2YWI6jg1OOQ7PCB
4T+WO8MrE3uqnAZ1CcaYFd2I3iHRZnJmYtDbMe0NpL2DERc4i4+LaXijoQkSdiIx7P8rM7H8H2lX
thw3DiS/iBEkAYLkK4++1K3LlmX7heFjzPu++fWbkGctGuY0duV5mBdHdAlgoapQyMo0NLzl2HB+
Vu+q2NPs0un+/8TEeLdffTEhTkTtOLQzlyyqixs27y32Fdqf1w+T1NWFUKFBTziIclT77FJ+WM7t
vqXedCrP6X2Ct49SlbJYyTZOjBrlEJYjQ2d9mhs8o6vOkgYOMew3pdjXIyxECXOeA0zUoIxs20cD
wNgo89T8Tfn1lw1x1CA3+sksUoQJRTnp8T4wJTex7TvtqwO85N+Vk0VN2FpNg5Sn3LSRS08UfdPB
iejefuLkKfOhG903deZWNoUw0SjJkPQ9R9TpD2b4KQ8eJB4ncQARmDqmRcBIhOw37bTdCJIixXSs
o+0Hu+SLCnpNhufgS2lK/OF61oDg3O/nNenSpNFMxNipic6WOt7p0lEAmQkhJLRNgAtth+qxnQ5G
FzpWXrjX905mQQgIbTAmUKIHF4fdfYyqU9DJvs3mtXL18YVowGIlBec/HG7YNWcTZB/Ma3cmkCGp
J0uyMjcQ4sDI8jRSGHZrSZQHGv2I4iV1SP3/13/9LYa+jFavjlA5KSaNUKC4XX2sg9tihsxs6l3/
LJJcJ4JQM2bk9sLn0CZQ2qFzpzmL9bxIx0j5yfvveksXBwva3jbLMsGOcTHI4Y6PPRp+54f3HH1X
KZIDs92+e/UFccKgjVPcUCKYo/sY/ZnuJrwsECSqz4WvQIn171xbF+oFpkQN5lURr5XxnWp+sWQF
ieTo6PzfV37Qz1OrkYkfzuQYpR/HXlLTS7dLOP1NP/Vl2KDgYdAGN3faDa04TfhPpRf9MXy+7nOy
9QihoCRdQbSKP0Atd8VyjgrJ7/OTfs3ZhEiA8VObKDg8rk5y6DFe1ORDY0J0OtyZ9o+/W4oQCRod
IrURWCfccrrLTXcOv/zd7wulgJ4QQyERKo6ofr9A/UdGLCA5/mLnQ89KhdoZSsEl+KxFXkEXZ8AZ
iffXlyHzMMKD98qFi5lUlcZ54uoGj+s9hshTl53J/mdjTPaGKjUnFALRlIKyhjcplAPDDCJwMb62
hw7US90ue8Pn3+CKu/3REQkLO615a6eAvq3xPbb/CeOnQPdaTXMq415RZWBIyfkhQjywcmNq9RFP
W0ZhHSkr9nk27a5/MEmGE0XPapuWDWU4QuZyLnBPBYMKG2XgBJnz8X9fOUU+sXA0KxhpwDFmAuqD
6/7SnhNZjttG0b2mA5HNIh0ibZpVBGiIg3UepMCd8sTJ58NzWzq223stphGLfXn4u00UgsPSgU9g
SlAtFqCOLjXgVukpS97UWPxVyIvCZ+VgFkPEGbhbtqPTTpFJfkq8W2S0GEHaPychgjV/S+z31pHs
+2MjnTaT+IJIZNF2ZtaRGSd2wVTo1OzL2PQtYB3H3rv+USTJQSS06BeITCW8mLYxYR1pKeBKBQbk
KzfJfItI0OWSYyRqmuEMVUOEx2Y3TEcof1Q3oZ06Pa0kPiDbPCEgNGYFjeoBBYIKqjT1UNuTw9pD
Uf5dMhIHAqu+KiFCCHYlpj4A52UMT9c/jSSuUSEejMQsgmwAhmOxvgyVl5JQUhfKPodQGKgFFBUJ
LwttdrGnrwwzQ+Dou74I2bcQDn3fRUGTDqgF6uS5MT/F1a6YoL8iu07Jmh/i8JPCxQPMAmspPiZn
/tY0HfBizM7xke4SP3mSjatJ9k6cfGqHOLIDAxcFjZz1aT/Xl9aQnBbJ9xcHn8IxU+howL/m8anT
HmrZBJxsCUJVAOo3qy4MJGqbtg5LcyewDrFsfGvTiGUalqEbus1E7D6NQ0XvOh3KZVm1M9PPaR1g
FFI2drMZxWxN1TVdZ5Yq1hx1qQ5xyjnzYla5euopIXWmcd5HGEgDQ+h1l94up1bWhPjSG2ncthyO
Cwkmn3jJLn7S78nF3PM+jm57bzJHgcxG+xpC9EKxaEFpkDYVzP3EcuV+6dqP1Avvh/14o0kuP5tO
Z78aE5wCipO93bT80TG4N5JLrEpWI/t98XJIuALHxAd+6stsP84yyMM2cnW1AP4HrKqoaNT1DmyT
GLT8ofTO7C9HsE65nRON3uJOH0rM7wG4KiltZKvip2BlNB+qvGy5kk+heFZwnK1P131g8xStFiWk
gmaa5skOsKg8fVd0xzAAEiGT9Vm3Y+jKipAP7HgircodTbuje9XNbeAGEy975rPmVPd06dC31KKQ
HXJzYjPhfOpgbwUTHjRGvHCPe7dDXxh9ZZpSL23cP+4mqxUK98dsLppkVFAd1vkh61FZ4TqEcl41
D4P9wZ78KToNMpj7drn9alTsLfdhY0ApHnmc3DXesgMa00nuUvef4NB7xok35BQpY53EIcV2cxf2
9qjwsk7VHgjYEeb63XWP3DxnmkpNBn5uXcP/fnf5PkoqWkN/GKDj5d34r8gwO5r+AB1yLpzBOfGu
29w6BWuTQuxIu3ZS7IkxN8i/L7UftaEzpZLaUWZDCB80nU3MUEcYISn+IWPM5xEgIqq511eymUIw
W4YHQtU2wIYoLMXOihptkhg9GTxLknMGaAy5BW8xc6JDszek5RHPEaLjr+0Jy+qsCVp0U/KTQo7r
fi2H6oZTEMU72ZAWP7PXTAmxkCmVSZppAV+cGnH53d44dYFD68qlY+EOw4NkK/lWXbMnxMYwjJNC
6eCIyiG4cPiZ4i+34ZHHEM4gJ3uU3HzJWW+lECWHXFehmgt70THYA5y4y4tz+ZGTdyIoe+Vznzu6
jAJk0yuh0UtMldmWzgR36ZbIGApoGUBT7NGsTmn9vikfr++jzITgIUNWth0YIaFwop7GxVH1Zy2V
vFBu3Z211SoEz+h7a9GSBLkrSJ+7eV8t96lduXl7R2fNq/OnuDheX9Nm6NVw2WOqhWlOqLH9HqSI
FZSdzpbeDb8A/OG2H6xTXnjot+H1GlNh/al9X4AXQX9LEKGGbaMWRXdVbO9r6O0vi4YGy7xod1pW
OfOcfSq7ybu+PP5J/vD8lRkhBBdGYXTThMTSLz4Iq3JDgkvfdvWVAWH7oB8wJAtX3PlZeRZeeQm8
Drz7g7/4wx6ziJLqc9MJVwYFJ1SbPtHUARWIUb1PVChYkN0kk4nZjr0rI6Ib5pQtlCA3aj2ar/wE
68fay8/6jpM7yJqv20uyKdgUEO51cZy4zSejMRfSu3T22+nUtwdNKrS77Qi/bIg438BOzariVDPK
QbkD0twr3eagE39yNbdxVGe+sYvdW3zv1aRwKdFtPY5njs3oyrtJeyzNyLluYLM21OirBcG7Yy2J
Y8J1H6YaErHEwySnfuA10+J3+wxaAr4syv6HZ7yaFPw962YK/hT+wohhZi74xCrnGyeg4Q0+8/31
BUocQ8T91rE2hoEBbtzF/JJBAt161phkDzeHL9Z7KLh6uzQGWomQG+ECT7blGJBETiHDDGhfifyo
A3Xl20d6sE88d4G9qtZc2XuA9EMKCdro2TzUOS7n9IH+1OExbsml/cg3NvHN0XkLEHi9aiFDkymM
O6MASrcq7qra163LJH3B3SyoVt4p3FwiEoK3tkBonOKzyS60uSGtV5SHHvJ+JDxS9Ub5YYSylo3U
Q4ULzNK3XRSbuJ4zjHIddQC4A89iPoP2PJdAkXUDrvsoEdFzbMiKVA2wk8F8KXOnrj8asqL+P5LM
/x468NL9nqNrqkVFOuJNr9slR66zFp7UT5kTvg+A0KvczH1bdn41KASWfBlBtZM0pmuwr3SonEB3
atkQ6PWITETM3FiZEStrYLH64saeH9VK0nDgLvxn6n9dg5AoiwJN7T40cKa6xwrA4+C8pO+myU21
0r0epiTH9w9q3qBpqyzn0Cgjcsg7IMs83F93ijumu//j3IDM64SAoTW2nuYht/ivSHHi2QAWefYX
hqktzhyegoZONicu+2RC1KiXYUGbhecb9Vbt9qzZSzZStiwhZIxWOjSpicPUvXQBNOyi7f4kTx1c
41TvstoxJRUw36prfiLEi7zX53zgugb99FmneHYzL7r+PZB1Azb3ztAthk6vwamIfz/DGVhUisjA
3uUQvO9GUMOUkoVsbt7KgrB5ZYPG8ZLBJ+rSt+sb1nihbK5+OxKtbAibpSZ5OUYjbgvDzjqZhzJ1
hucBfFHsjn3s33f7/vAmrIz2apJxYPaqccj0ttMi1qKVPO3a6UvVy4R8JV9GpI4oqiXrCz3HVWRu
b8ewPHemdNiYl0V/ONlqEUJANQe1TKyE51uw/EOFiTfyhkMCAHSMEQKuD99Liwr+m9dsCqXaQlna
aEqEIM5pr/kpSl3ziTz8KwUmCbfb3a7VEoV4OwSakoLTlLl2478MTnlAOd7bPnUaqE69T17A5LLJ
uu1vxwi6bLptquK01lQCt0M4Dslqz7r9IQreQIavGa+/L8TZuKwqBAhchKJMOaQd0M/VbSd7MN+M
QCsjQmhorBmzlJjYA8PXeZr2JNw36pOhvik8vC5FCA91gBwFRie0jqe7KNgbSetETHI5la1ECA9R
rkVhFs2AbBrf6xTjHvY9H+hVgsfriUJiRwQhmegn0NwomLuApz6juVfVYF8NbDccYue6qe168vXr
iECkui1MO1bhYhkAyYf8ULuh39yk1l7Zd/uyk47ZvrQ+/jy3vz6UOJcFVrdGjaE+hZbC4Ol+BiU6
euJXrX8eo8DtvwEMDY7FyFfu7XsLAUuy4O008mpeCBu1EvfZEOE2HpjKBwvgdUdZdDc2ZFREsm8o
xIvGqu0SKGWM0FUluOW/llicovg1lbwRc5+7tp18vav80dqzVVdLj2H605qcVVaky7aNL3dlph+H
Ie9rbFvTPEz9vdJ8VUMZQ6RsKUKgmGdaBnmMkrkNnovwU1EdUrw+2uGR203rizrKZvdkH0kIGq2Z
j0VcaaZbzr1Tsc9K8a1tP1adKimhJXFcxCQtxRzMIx8wKbXDVN62RJadtpPhL68WQUlaW6X60AGM
MM64jzoU+TffGwsadbjOl44cniTxBxGeZIaxoQP8gt4FJj/i7NYOQrA4SeKgLDj9gU3CC75SGTpv
ay078EMe6LHxtX9hizIIgdSaEBow65qijkEV879DVel+OHFpixzvczJrEpcQ5XUiLRvIMOL+1tFv
rZE6o7T1LfMJITLY9RiVRonk3u2WXQrai+EwPTCHM5+GnozS5j/qo1cPFAJEGOlhoaYqSsBubz0s
3vFr7Ns+qXfzt0/YwV1/UP6ueKFCuCALU5pkwtNxkpwD5R+tAJtT90mSHje7PK/pkQoRAnyJhkZ5
Ix/Cr4fCg3ilAeYQruWSnKgM6CEJgCKESauirqwJrh92Vjp1fmzB52FET2ryj2ne1hBiNFDrXl+g
5ByLKKZQNxI6VUgfWWM4NRCTWQjgpOwZQeKKIpAJl5wxSzgmE6r2nFAenVyQvpDPfH5dDjPlH/5K
SjT4X7POVTEL0rlSkeIxNz+qd1H0aemeFFI6s+ypcxNPsKqgxfcltbFUNYxxK7XTxKXV504pQBty
ULSHJjxWEY527NTTt+sfTXbYDKG4MGyDzUyHo+QfSn/wumN7mQ70U41WtYX34+mS7YksO8s8RQgn
41D2IGVBQWMon2vjdkHA79Kv1xcmCYqGEER6sw/LhSGNtfW3pvwwppI8LFuDEDIatOSUuEHQTbNx
l02DF2vMmcs3HSqTUAtvTBaXevndAdPM0LSq7Q23y89x8RSnuyWSuMDmTq1MCDsVR6M24mkOb9DQ
QCGYTclltdEmIYC2MiFs1lIPBSv6uHdnWp10mn5GCesvueZRrXjUiX4KcgimgyCtHiZoi3bedV/Y
TscmeOxV4N5MXYT0dRjHrLMygf0KQYPjORvTqRqHnDjKrr6Rql5sVoMrg8KpUgs1UQhJ+VtJeatF
jubED/Zjojr9TnPn8xK6ypGrUvitbDZ0M8usLAsOUy/ZEposhmQYJLVS6G0klU/voP7r4yDLHgt5
yvojPK6MCa7TlRCP6wyduVaF/tbyOKcnEnaeBVJbVNyRFFQmsyf4kVaQOF/wrIYLH5j00TtengMv
PoHR9n3wnhPOE8hgxV+X0TW/S1xItq9C9qajujCq8FNy1HYUDJbBoTxyHtg3clZpq23lyX2VdWo1
GyZ1BG7IBDHW5xTy6osTeP2nQMc8hb4Ddu4im4PbDGevJsWqvwFJZ25lGsMJDd8bZnKuteA5ZImk
0JKcC7HWjwu9p+YEvEunEKebPtD4a1PeW29hTV9toFjs13o0dCVwa65e7G0au2ohBUHxZuoV1xfH
D0K1pEpqZJjdwFiIZvVOkqZucQuR7WRanOVza+7bZvIlXsjvDdesCnGlt5ch1rQA+7dj+8UzDlDl
uKEeAZkZ6uKvspvFdnWwcgshmjAWKFFcwC3ovvqoYOYKwTODU3rGpcgcoB2Jqzux96Z6fGVWiCtD
CwWfqUO+KFVfA83OWB7N6eP1vZS5ohBLYpMNdMxNxC5Mls/1U6u9S6HoMMnIEmUnSwgcfdomBYA9
DBNld7360c5DJ1oka5F+JyFi5FHUKr2KDYNyz14H1Da7Gw6d0/3AnR3t5BiEGlIdY4kvivU+o6WZ
hR1yHAf09Letu9w0N7FrOZo7vpsPVIKD+o8i4lcSFyv/TAsAUQqxRjT8eH+KA7FV+0VGRZHzPMpW
J1T+aaUDacNTm3LggJHlYOOyNmF1PwlKpCdN4o5i9T9VlBaktBjePdIP6g/eduHPEEnANRge1F0J
NnrT0xfn+imQlUZi/a8TUECzEHEsIj9xt17IY8rgtrrDxWJk5CWydQoRRc/LLFHVBIOJzUcy/gCf
JljBvS6RlP+SUyeW/yStJtqlSDRTcGHmB3v2DfqWFv5rkBLfKeNoINAOpKgICNpkyx0XsUzTs67L
rrwyVxQiSDi0+ZLqyGbjqUMD7lh49eQON8ve2NPYyTXIRMsOt2z7hHiyNPbSmhXOdsy8sn8wU98m
ku2TeZ74XNmn8dwtGpYVoIgCSxhHEtkX82H2OHROhuPhmfFK5vzj7dKasxKUKXCI6aaOntJM0jzf
vr6/uoNIcl+qVq9oBHHeakJfKU9kvrDke9releFjGu01yHSVRHqzkpQhIpi3SdpE0XMc32CY93Wf
OlEL0V7WQOjd3GNaf59l9aEg0ceEtd710CE5ySIXvjIzFa6JKpVBhWzKdyYdvTa/zKOkZtwGjax2
VggZ8YSKcZ4KwAN3o48GxQvmzLjMOwpSctuTXaEkvi9S4itTh5onQugoAV3G5X4qvhvx4freSdck
VB8VIdaodQBhjy4v5Fon9pVb07cfAkd35oP9/ro9mfcLIWQySjMm3FyvXsb0Rjcf/+73hXhBQHMS
WS2cnxShOxTAif5lRBKJ8IkWtLURYNx3mm/V4VCkJyl6TLJJIvW9mSYVWG7w4RUb8kfgtiXJh+vb
xL/qlSBkCkUFZXlg4XUZAyHae5zLOiKOnn+qyGmSzmJvexjGFw1mUAbQugCFi1IliroUd+U0A/KJ
uoWHwn04QLFsP763bgBOdq8vbvPcrAwKi0uiCEIPwwRYg3WxagdXO12m7L5d54JtFsql4I6DNgs2
eHUznhs9DXSzx9mMfp4bd7phUO2xfTPzuh+jV4CUvpPhXrZX9suq6HudvkQIoSa2cvjSludZPxvj
8frmbQbT14X94XuhzoKlwQEt5ue+/axlrWO178JUlqU2a4mVHeEjRQClFcyAnWEXx665A2nvvmkc
LrmVesAk3cgK2+1H+pVF/hetPlnSUWaNNiySd5ypbLn5Sj5aPzB4ChKpFAq76X3zYfHpuT02rn18
C8OztrLOz/zKet1PUxKYOAU4z0+NwQ6FymQzvDL34P++skEVq2dTaHWuCs+zrfeQgQeZlGTehUfo
P0LHaiHcgVZGjERf1GnESA1ABw7pW2eAvcbX8VaA8ZemedM788qekKCsaFJoUo+AX7UfafYpkL0p
yjZNyEiZntAsSbCeUX2vIaX3z1YoKxy4M1/bMyFaVOYcJEHfolvyc1TSxcvGkeuJFX64kwpvSo6W
qLxgpoyERoR6qNv1PpdVSixHudWP4+4FR5bgDn49Zmzmq9dPJMowVLMyW3SyO3fW9zFUlAfZxUOy
f6LcAqAgxlANNcNErbbL/cRTiZO9aB1EJ3IvHaiVuIQlRAq1z/JwauESgEw+cCZSBUyknROf5x2n
MrN8/fZNVcVqC4XwoDWGZSdtBQ+xHtLqcxjsiNI6f/eZhPBQIT4kc4WTVMepl6qhExiP1y1slhWr
VQixQVfsIu9DrEIBLE57N+RuuhA3gJJ99XTdkszlhKhgj4GZBCOCudp8LePbftld//3tIbvVUoSw
wLqhS8KiYW7PpSh5lpgTp3gXecnXAZPjnYtrFH+TlOWJbbzuyrAQK7S2nvtEgfPxsWpgyTA9bvgK
VGV7j18zQk82srPdz3q1+Meg1dh1xFJY5yb/Eu/q99Ht/41GS7Y6UVaB9UuUVxZCBd0TnOR83wWu
FWFCmAu/K8fykJ2rxLv+LSXHWRRXQHOV6cGAp8vIeFzAgwthtjJ+f92GdGFCzKhSOwnNHCGKNyFf
JCO9RnXYUdsXHzSXr22UQStk6xJiBlGsCDrm8BSm7+zug2Z4JfksWdZG5NWITXRMmfKhblWMGYMS
sD5Y4O4vbP2tW7uKX9yU4NKa5UqYG5lLMy1Ax3FboIYqeofZpFWapl0H7JqjNi8Q6AiY5PLb5CoN
Gp4ccnN9gRsRS7M1HbxghKkEZMa/VzMxtKLtpeypW1tK5AD/dymi9Hs/VPtZWR4VQ/ev29v4Zrql
29TWCYYiiC6c7jCtu6DuFdjL/6mLr1pJ/FLJJUa2rlwgvLcMQpmpaX9MCFeKVVRKY0Hbw1Pdly78
bnK4/BevOGJ5xbHhJb/ZEzzRyMqwDdCpQ34mH3mP2vTj84SOP9jdd+TT9S3kPyYUU78ZE1wyhRQ1
0dKcuvowgqUofhgAmP87E0Ie09TK0GYN6wnaR1v7UheSgmmr5fjbGoT0FQfQMVlKrAEFzcf0UO5T
d9lzgZRur3gyxP1WbCK2Sm1D1yzcwl8us6uSvR6LJcwXxXDzH8W5Oe7wGr+zznXpVM4XXPSgp3d9
+zaXB7wOtTUTseMP5qLZYLUWxjF/HaQn7g+pW3sllge1UinqcNPb19YE78tJ01iTghjFLgoHfLf7
+GI/tR5pMA1aPVR7WYNh2yIjBNQFFKFDvCT3A7h4es028Pn4bF/sdwcLYrZ4ccJYCH2UjfBydxM9
3l6Z48dv9f36hUX5PIGzYy6/oVNj1MgxzWWpZMF+42pHwTZlmpzUCrxTQnCy2aCUfaUh/DaOAsny
/QxsQ3mabopD/XEASmU/omPED7UXelKn2Qj+VCWWDcAf40MpwrlWWbwUAdV5RwBBBBS1Jeru8Ijn
H64blLm1JPRvxBGKVEOojvFMW1WF1TaLrQ+VsUDie3wI2Xlq3sASBwOGiRF50zCJKRzyLlpmUAGq
httMu1i7KBkuKwoedus3XJF/MyTUqkUHAoq0btHZqA4QGAWMzbl+oDeyFsUWacRSgQxV/3ghgYyG
ESgT9JTKyhmV73p9SN8CqPzNiNAn7Npcr6JwNtwixBQwRcVd3dShN7ntmb85SkXft/xN1xGgiAnu
EU0sbWZS9EXByo7HYDCERhjc4IFK+zzvilsaOMlDK/G4jXNMYRB5H/9ZTBx9WtQ8QachhLT8oniN
icnIwWQ/ysj81i6VpE2z5d0YbcaMIvAnliUizYxwqMwGwBC3oO6QXgxD9mq25RNrA0LUDcho1Eqv
tIi6vb+ctYPtG2CpIbc/RQibfXSR3lQ2HpkoAVkM0zSdGobYdW0Q6qeiAC2ljraQ06JR7i55SS60
7uzbpExwpRgK3Z1BQuRV7Rx5Wl3+c/0obO6rhpavqdrQwBZpZqu6SHp9afEN7enWLjGLr8yy9Cmz
IZznqRkRshhsjG4yONhbh7+Ed475MPiqN1ze9ChJcQR+rUqIhZqadZpW69TtozSHkkOqUk/N4ERv
CCQrOyK6SxuLABOBWFlnHcz8NqrcSQYF3Kp21msRoV1RoSq6qlT8RSvTHTzTuaWbu7EbfeB0RsnN
mzTafrMo5Ocg7JDSrIC6NHpOC783UzdLJOeNfwGhBqAEOla4qjDwkIg4+ibokpYMOG6tdlLDYwdW
qOLR1Pa68mMwb/CELXHCjYsR7HGeHwuh0Rb1N8chI0CeUOqO1jvTuKRt65rJzVIfE/LuDScKG6Rb
pkXBZyQU2yRp8XDUGtRlwMeVF1I+Xf/9rWoNP/tqQMjDRgqkfgBcC+6w2m7xUP16wXdozb3w8QW3
UjzB5vE1QJZFwRAKlK+QyOKqixJS5Ibbn3rfADE5mkaqA+JWete/pLIkectbMdZoGVyPR9cQ9X8v
EWlJaF+xGCV+dw7M8zzdKIMke23uI5Zlo2h6EWEW9nEKEjZW+FJImJPHdW6ng4JrS4u+FLhr9jKa
jq1tXJsToiCbtXamNOrc0CidrIDAffYg8Qz+JcRDxVSkEmqZFLcjYUVgdm21KsBQaof3mCN/hFJw
cg/5kdfxbwB+UBCd6miiWAwlB0+oqyp+SppMJzamrft2F4e620mvrVsxYm1BOEk9+hhVN2M5eDHB
s4xvWf8MYEqkh8F6Lstjl02SILFVAzBKGIp1pmKiiPy+JPC3BqQFpN5tKkdPTD8bL7Eee2/5Sisr
3FFWG9dFuNUWDfpc0XmCsgg5VM/Wu8XnE2wyXqutmys+0uuKhI+UpQu4YUq+opfOSeQuB943UdH4
l5MKyrZP+F5KQ7JiGXLmaig3R7ZL6tRvikfJ9vHs84eTr5YkOPlEdEulFqxMIEgEYnw5hBdOIQ0o
H9Yk3UH+za+ZE45tHIHhv+2xg60PVWU8niAZ3rRefeYTDuWNjLlQtodC4DPQTQP2CKcqmI8NSj/6
2Mp4LfkGXVmRWLRUGAutwCoOzEoO9UD9MNWp04YnJTtkoywibe4eIgQP5RZ6hLwCXvk6zbIUnRw0
huhl2vHpvMSL99oDl7XoIEcni0mbMZ2t7Am5KtWQwmaWcsJT9fQyDXig31tMXKEVdVHksnubEXdl
TyiVcGHJi9iAvQr0hS9Yu8X27M+cWrXaD4l/3fe3Llzr1QnxacmqNpsa9KHgHJW5H4LBrSa3kWE8
Ne7Tf3jIalVChGoy0o3jQsFkecSkcnZPfa5eaHn8jRKcgkAh7XQn3Snvx4MM1rCVJddLFAIWHtzU
VgUe2dXtd6M5OQZQNtc3cfOEGSYuXrhygSBcsBArtarnFR716uHMohttfArHb9dNbD1BARv0akOI
hAHwq6MW4fUkuJAdYKVPWYvWj3VHMJI6mBKv+A+nf7UmRETWZPZCOkREO8D0Ah54Xf6sNz2oPQS+
CfQmZUFRtoVCTKyjrGu0FDHRyO+MwWmH50YmebHpB2AEZYyCVgUtht8DRzCVXV4YGWASyXkKbiwZ
yHIzCK5+X3Bxi/RDPEdw8WFqHGN+LPunMDxyhjNFk7QutpPwypbgcW0eAJ8WIEgMCIEQ2N4jRvCp
f92r9u0NlbXPNk/vypzgfM1S9yGNsHVpWmseWqPp3ra1wUnVgji0JV4MHdAuknFBbjrFyqzghc2i
LiSfcXKrdNcPF8V27beoZ1K2siE4Hu/oBsWI1JUcJ0/zQEziksd+95OQub2RIic2A+7KnpCNuwE6
ZjO6am6e7807DiidL4mnuLHimBezcTrIqlbIY70kRkm8X4S8GEGisCRPAMfLFvCrVm6ruNdDlMyC
mCj7CQEygP+n5X6I7vTxw/Xf3/QGS6MWWpI6OnbC7xuTweIoQPe7Le/D+ilRL6H6eN3Edtxb2RCS
rx5QJQOjAXLFvjka5wTeMKl+fLT35S7cVSMeJSXfZWtVJlaEN2TDQiNBiEqqUVZTN4BfoNceotov
zWM57q6vauvDrE0IgakCP4MNlW/DJcFJq94ZsjO0uQS8oyI9mQZjYmANW0iaGTGWsKjdDaOArk52
40RmKQOJ8b0QiwjTxASWaXBUqdjhsaa0paBU6V4ebXmbIvjEPOqMXuMMFxvQiOv7thllV/bEsSlz
TEtKuL2foKoQc9CAOL2Q3B/0R13y5Lm5ja+rE4emApOWXUlhbe7PypI5XX5arB/Xl7TpCisbgn+r
WRXlHUG5NxjHPrjTC9lMs8yA4M5LN0MDrsYBis70BBYEJXZAH73vAEYbMqc9WrzKk9EUbWVe0wTf
N1pjjEDF/vfMbjE7bhOLfyf1Ycovef5PZH42CJRtatlcs8TUC/Pu6vZhFiTRshRnKTQ/FtOHtv0Y
UKdQBncIqH/9W20Go9WyxC6ZjlGAKA4Rsu13wb7Y1RimgLPv8ns+xwnBb0kk2iwx1/YE54jmMJna
BGvj3SsTRSZk9d7VRxDH7KQTgvy3/jzKvz6ZLvhJORhpZ6VYG2fd6Y7kwI7Q+cYdLvMjX/oavWnN
wpMIXk7xgipO7JV2CBzQjAhVY4QNrIHRrgfzcgZlGA0Gi7105njzLIMIgiFdmRZoDH73yHBWAV+I
IBeo2adev6m0xk0Ica87yOZZWxkR4jpVx85WwQbrRkF5MIJwj8N13cJWuwx/vo1ymWkIG8LBYnNd
ZZaOhwKrqg+0bB+CcrqQIPZbO/oCXpDCmYP+HrDMp+t2t7fvl10RbzdarKMULDUuXUqHjXjuHvGy
mhTe35kRKgpaFEUI8geYqb8WlZNkP4ZUsoPbh/h1C0VoXRpmWmzFNVoTILMycIgBDjss+5/s4oEr
A0du+8TrzgmOV/RJZ+FtBI9v5J+aPeWpBGgs8QiRvTxTOmaRDECZCDqI5JDu+52ylysEyZbBHWQV
ZlGP2/lcwgHs6r1dg0EojCWHR+ZivE5fWagXI5x1XrSMDXHayTVCHZKEsgqCb/cfYW719YUbTN3T
Mi8DwPU4zAy3Cy8EEAaDUS7n45I/CMgWJVxmVKjZD0oI1E1fNt5oeXgrc0wZukzq0kJUSMdFTSMW
8DzxE6GalN5y24GiDbWLY94vvX/9nF73Bk2kIzdVE3gYhm8VF7GDMc3Rknwn/rH/+zNp4gCWPk5m
tWj8M5HvZXaTYdus9jktZdXRpjvYGiUvqiRQdvvd6dTItJJmRIbFCzK0k07jJcJQj50BF8Bh8+1N
/Hx957a/1cqi4BFdao52gWYqupejr/uxH3jBzvB7j+1SqOS8qYa1KSouqtrEEvEbAZ7IrQntYAxk
Kk5dPg3TZ7WVnNyXN6c/vtbKiHB0mWp3YRJOKPdm0Bs7uuVOOcS1+NpqL8jc7sMCfb794luHyJf1
g/mGXTMufMJiSUq2LNhQve6cgWaYIgLqNh7BMvaVGLsIBe/1T7h5plerFb6gYi4RaTtE3Li6z6pD
Vd4qMvGrzfO1MiEcaNrnatXypDFMz0X+fZD17CW/LzLbhoNiqbWCQiXBxQDh3FFkWtD/4ee/HE8k
tJ20ZLYb9lK7Ju/5y2vpoov4aXKh7rIz/4e069qtHFe2XyRAmdKr4g7ObXe754XoqJyzvv4u2ue0
ZbbO5oVngHkYDLDLRVUVixXWSoWAtiKVWMa5uT7ScZFaNHqRlViZk2Or2ta9j3x3C8D7moWGtc1i
yUYCiWmZgjjJcPPhnEjHFo2ORjDOuG9abyKYkhsReUzqVktxyyr5P3Z5KMenYv55WYvdyIoxoP9q
wf6EjYik7TEuiRzWpfOtSa5o97Ucvi1gJrksZv+pvpHDxYTOMMcpNeAljOp8Pr7MVx9fMUPFg5i7
SdBGGBcDijpBLR6c9K613Epm6zRl5U6zh6UoByPLV6N+06TPlxUUfSouCixWqzVtjRtKmjMg7dMD
EJVPZd4e/50YLhKQig5TiQeUa1edl5M8rIpA63KBaV82CrCbvjcKY+wGPWNTfkapJvCg1VEWsNJg
gtIbOiIoqzAj/jtg/9cCwbz3XlidTIW0VCy4xbpTaLgnVJHx7dkD5j4Jho8Mgi4/J6JSVhC15djy
ZJstQAhwKTjpaicC2U11tIL4HmilxxiF+eHL0juiKZA909hK50KRNc5RvKaQTuzcSS3VbaTbVBck
EnvX3lYIF426lDZWUjM/xrrOEExrd1qiY5v0V2kfZCJ4690Jta04LjKlgxa1RRqh2/XPNXHYgqHl
Vc/WrezVbuyASlhg97vxYyuQi1NdkseA5YXhD6ccLxvl0B+0f5DSgqlIzCW4Z5JbYVywajO9XcwR
1YG4uV5lVMZEX2v3OtxK4CJUWVLbaDEO5Y4/zHsagvkOAEVy5L0CASPvEyA+iTTiwpOdpmZjxIbu
9v1pRWdXDi7HJaFCXGBSeztXVoKragWxHoAhNRQV9aOUOeqPxetD8c6EwOD5MYPFTPuULYq46XIG
eaWR35vFd6M4SXqgZJ8vayfwYH5ZotDmQe9zKNdZNza5n9SrRFjLFnwhHs+CpuMg2RQWAahaxiDV
XJMgOdlucqQ2RhlaVz5/pKe7MUK+L9CigSwtEu6sqPSVeXFG229qQVwSRQrCRYoGLKBVvODs6ufx
mWKfBft3qZe5Fg06TwrbkKbCvQjR9+KCBdp31qCzbSG9/FxOYd3iJSDiXxLJ4GIEzctiiktE9WT9
Vlvz3RqvXklnwYtUZBVcnOiHMqYgOcGDNDsu800rbNmwy4e/fbc2wAUGBVDJqc7Mrg/KF2w2eoUr
eHYXr/KmQy3EemT30N/yDGzoaBrqlTzWY9J0gJ6b0F5NI18NQfOMiUXLi9PDqzHYnrChu6/hm0TO
ADFEL5mTBJyT4YQllkMOcKwoBPKIByy/QLgCtC/NMhWo90IP8z6byaa4sUcT+vXYNtXx6mWg2mz6
rvSl48cc+E0Y9/GSuSp7Ezx+rinfk+E8KL/0+UOh700EF9drzAVV68rGWgh16XSPPo4za4Lbg/nK
X0aBFVbslGLl0+RjOWh7c5BM4O1p5UB0bE5JcpPY4TAKBtB3XXYjhk8Dx742ZIrlsCG+bgF61d5b
osRIJILL9doeU9NlirkPC/UVqSy8AmBs9kemS6yNIlyyp0SACusbNGcWAxvGXch2IeVb7K4wEoFA
lHuJdOIcKKfJRGwJExix/jMaPXsqnbb4yIjWViX2R2zeoZYkUwzIYnhA7XPgHWlO0tznmaiFthtO
sXugouKGXjg/CLZiwsKce3weY/pk6d8bEajS7lHBgIFtpWETgG+Aa8A7qzMUKl0Vneimwx4RuGzl
VNTk3M+23uTwje+5b4e4X1HhRZX/4XXou/GMe8uRPZYPfwDaQ2d++R+1+M430fsa6c8CqIrc8Olk
+vIKmMa2/8hltxHDOQ/2ykvJNCDGBCMeiW+7evUuJ3Lsuvwr0GwkcI7Tm1VOohV7tukyYwpicurp
96oCjNTSnaEJLwvbf7NspHGOs0rV2NQSHkloYCwvjmodZQWX6+rnfvokmqPczYg34jgXYhsbJO1h
FEal+lLzRe2v8/i6Ufy8/JUJWRNZsLx0lFz+s8Q5MeIVrYxkAg1wHRTh9JUOLyAY4qLu7gVBsFkL
4m6CNRvuFoLLynqv4latldWLE2wdAuGyH1yUsx3BR9tNUFh2gqtIYROd7wORMpOqW3pMY6NuGH1X
T8y77Ju5xfIVwx6KgkoQzXdjxkYgd4l33WLRjM1mS+2zOp+aGJjQ6b1Aq920hJ0dI4LU/qKsy1dl
tOxJRwXkRO8JupzRtXJv3bIlEeqKUq7dr7URxpnGWugaSCkgrKd50CnjVWnNt9mqH6ys9S8rJhLF
fS01N0Y17WEYik09TO2F68PU+H1jP1yWszt7YVk6chRw/jE8kfdmkUcaxtt0jDqOOSYUCixgAe8A
u3/AfCnD+EORwyLYhAG9oE34gtU0tna0KLjgwe2qhq+v6fYw4S552eKgglPcf6TZuqFgpwdLXzZ3
jLrULdMCEE28AtZABvvbSoEIzYoRVcA25Rvh0sP+gW5EcmavaYAizUaWjJ1WpOXrQe9RQVoCBbQD
lSJQcPfe3wjj4oc5ZHnRoifqtrHlrH3hyIUrMJBdD/sjAlts7w2kJ/K8LEwf+g9r5CmHYXJyYD/b
IdPIagXyLmtk8FXTEXNHY7Yg/FrGORke20hwF+9GpY06TN1NPpboy2wSgstEov+AoHzUgcGiiKh9
RUI4p0Lr0zIp6zlR/azQxy55qgzBPIRIBHcHR3LfGfKMz1LbPyQlcdvpFjTkgo+xe9NjqVBRLd3W
8H5hf8XmtFp1NvVGgyKy6bHFf5yU8UBszBGASymIM0cE/S2UyMVYpdSLfrWRyVa5A4A8L/vVHgx/
Bm1CFVjIPQ8C89677rcachEirat0kUZo2HpopDwoh8Jd7hgWT1aCekUgbM+XtsK42GDJpjLJA8Jf
H8zP0WEIMSpo+OVn2QN80hfR9NmeieBJgMUdHQ0C/Pv+49m20Wd5iVZhlR/L9aFFDXF8vKwROx0+
WdqK4Lxp0FW9AEsCqqOq6ijYQEGP1TIfuizohOyJIlmcU2F4NDeLnmACUqtoSFf1+7AWkUOsSjv1
qiQ7+Zg9XVZv7xbeqsc5WQu2o1gCHJZbqEYwk3+SBAD7BuYuhVCa+3a/+Vicp82zJS2FjQHZEpzG
2M4DDpDpdT8YnF0dijLqXb00IBVYGpJOKPDeMvp8artoZVvxSTrVx9Hqe+MklZ09OTRelvNg9YqI
RUAkk3PsAlgaqVxZqDWPVZjkGMiNnTa13aX4SE4IbKM/2nEuLaWaYo8RQghbc0T3Oki/sAhiOWzN
0RRBN+562UYa59MxaebWMuHTehk5snpeQRWiFo0gEoukcBe9nhlLV9cIU4V9Y0XEUSUvWx4+YO1v
mvCP775Up6RQ8YikyYHOjjwdgQOxiEbTdt14I4WLSl0MOH+FjYp17UMeX9n9LyymOORbtayCM9ut
Jti6ajJ8AWzZ8lWLrMUO9NjBfeV7/U8zipYAS1KD3LePHyknbOTxB4jJjD6NV8jLijAxnIgcFdEu
2W5Gu5XBHV85lW0Flj802F52UJOT5Bt+473uxU+FI3ImFlX/ivBvZ8izG2o2nScyIMM0aJB8m70Y
kFrgFZ6D8WQgA2xD0SW5a+k6hoKwYwt8Mh7dok6iomxyCJTl0iMrwDVBYGGagjRwL80E1N8fKVw0
Slpzbts+BgYPvV6qe1VUIxFpwcUgHRsDRUHRRUm7QzXc2hkuqt5yLjusSAgXetTWKPUyR49jAkpS
uV5NZHEyESyi6KS4yLO0ukJfGilWn4bjqjigARPksvtGbdgE6EE4GJ0vg5SFLScdG9Yxbief7cJF
99YdJuWTIxC/nf6pAIvPR4KdiTikKioKMHw5RK6UZarSho2FHe02nOyfwxRM/Qcq84CH+yOF+0JV
otFBqdk4wWD4evUpUdoDqQXrSeruJyKyIuNZjdov/4aX8sawCwWBWwVvO2Dvphv9d4xmpHVMF6c6
0nOiYlcJ/+2N7uSxVU0pUE/iatauPYKEgwC4A4fKg9SZVbK0ZMR85Eg6ExM8deSt+NrndSlFk4P7
JgN0BEWxbczg8i/7bkU9qYuQ3DatU16tg8PQDKNTeRiSq9xhC6m460U5zO5Bb4T+9TkzTR4p9n3K
+Zzk37Pl8wccevP7nK91Y2vEdYF0WgY/XCX/7qwng35kudX+I4TwD/q8GhZZXyCkoXea5YDCx+nH
42VF9q/ejRDumgJKVtHOOUyBXo8ApNEO69n6GoXNcf3Wgtdy/npZ3uUPg9rS+4S2KtMkjTOIA6ag
I5lf9VjgY7vZ60Yf7vFBjNIw6wQCLNyxffZMsse4ybGWLCr87aZHG0FM082LWwIbQYTyBb7OPLtN
mjsEZT+V+J1+XDpR7io6NubQG2HyUE2jkaMxQQzF04YinNVBUAUWWgJ305aj3WstRWyPFmdxNdVh
kSkGj1PRHlhVDNPnoufNHgWIvjVx7vaVCzKAC4H56Y9iwdSJ5jXhrPjWo/rpFa4jP2VAthbMIu2/
4TbfjgsPSbGUgypB1T7yGe/0fDAfmywojuzhAVB30c6N8Gy5eDEX2AmMBrgyG+tfXFahQVHfTfFf
ucsQ8WvwwV32tN0Yb2MPVgGyEDE07mgbKS3WcoZ9tqzTRJ3ejtxKRJy8620bIdxBFrY+WHOB75eV
8rEqUGzMO98c5INSmY//Th/uCKsesOcve0tNjKmG+pxoo9/Gvy4L2fWzN314mJpWtkmdxnjcE/tb
Vt4S8yOJ4Ob3uWibJ62SxDpyZpqdqhGba/E3TXhv7OHu69jI+++n5xlTzWT8z5UbfR691ZseFIce
c+ByjcBieuGQxFUynEW0s/tutZHLx14raccsRuxNPg/EY9A0rEkBMh8Srp/bUIQ7LpTHvuYmKqoR
WWrdhvXFR/Jc+M2T7cufgLLrm8Fy1pd/51B8LQZwu5E5sB2IXr2qk6DTH1LRnvx+nNicIBeDSTRZ
1WrjoaDcLgxKCKNCxI+qF94C+SCmRxMK5KJEqpd1JiWIEpJ9Ko/ZIfUKd7rrAY/oj77qxb6o07Pj
YWhNABiZAPnTsGVO4KyWkQ6sR1QVMGkzd3d16V924T2V3kngYlKUqnCzDLG2fl5ednnZZKv9BEJ3
D5YpHrjaiYHv5HGBaZJsu0pqaFT/6HNwaTjPC8rhKaqCUXtIEueFMMb7QNN2K1Xhuj1dXWVAnYTU
qLyRyMGi/5SiJHrPv97J4KIVaAu6qCsgI2V0onVAj3Xqjqf8RsbomnQUogmz5I8rYbyTxyWHoM/A
pGaG6NudzPvXLez1QbtfUVqFvx3+nZ282NEmepTRhKXrCtotIdu77ULbV266ABvfKJZQV6SdwExe
3kkbcZ2eIFlkb661Bv5ztjqm1Tp18Wm2RJwWzIUuHSOXLBKT0jhiN79kRYclPqUo3q5luBbHej5e
PsSdJOPdF+Pi1WQPZb6MuM/6uXSn6KjSzOvir5eFMIe9pA8XMuIqm7OBYJi2MWsGyah0wPRNP812
7eSa7aDMf1meIES9IJVtvpRdF3pS6Aj0uhLqmO+Yh0ogYe9RjHMDn6xmoeGDJ/j7mwuIY1mjTYjz
yW/Weza+lN+ryWEcHa8P4rwKDMH1tW9/byKZ1hutErsjndRD5CzHIBT1Ewu7IGU41YKC3V5f/Z1u
nPmhGqjbEXDQXuhpGLSH+TO6IlhfXQ7jR6Z53wnjDHCJrVWmPYQx8vY7Rq0Sez/YXkZ2x3gzRDgi
+6ZBLGRXwGww+U5dmWOse2ohrl7vrOhzIRrC3/ent9/nIuBYa0bO0J3dosEaUBQuneEVRFQqFmnB
WR9gE7QsGiFFD6ND7iX3kmsAwug/qeG15Ytin0ggZ3tpiUFUW8Oc/wo2q+ppUL9d9tg98ECYwdu5
cTY3DN0YzRqr4trO1AJCEJDB5xbQj5FPH+Vj9Fg9AzzTNQ+AO3Uvy1bZN/krPBkq5t50nSiowL93
rEizZ0wvtyhQfpo9jJV79Gv7PUF1r3PygEWs0xTEByBB/iRf518Mt8sW1Dx2rcbAKLutoVCu8MM6
aTGUfT7oQH+Wia9+S+TeV6kgZO3KsDTQkaiKAgQnLggXIzb/jAVlWK07ldLXFhDJouno/cxtI4PL
3CxDsjLdkNDthF1m/vrFYrixo48+TWCkTkddkb/tFSAAEvqmFpe8VZmZqTYFvwSblq86R22cGFhr
s5s9FlfYODx0X4pb0dNcJJV/ZtoKyJEyG4dZPw8+PTH2E8srnr+w9TWgPrhEDFK6+/0AtQ/UPU3D
Pi2XyzU0h0gs4bqLO3rdzXRNj0vtFM/2NxMl59KfDqPkUBHrikgqF8+mBkXoCXxN7jjQcNT0O9AN
eEX/5bILiqRw8ayazGSuS0gx5vMMCnWlw7ISlsAuS9kNYpsT5IIY2iGFFTGclnn9HNeL02Oq5rIE
kR7s/2+u6Bk8mlYC1AA3Mc5ycaiib8YHmnZAH38zAz5YNQ1SQ7sA0pt9MjM/7x6MKvh3WnCRglaF
naotNoZG82nJDn0XOUXiX5axn2Rs9OBCRTWRiYwdjopNA7GF2uKpP6nBCOon6SPRdSOKCxF128nF
AIAFLKgXTgU2lUSrwDwiGqkXmBffk56llmZTyo5NOi3All4Fauy/5mwgTRkKG+rkuXo61R5QgmT2
m7vF5/r4uvJZKd7sp2dx/VEkj3+h6nqCLFBnCgFwnCFqLcOh9RdPdWoXEDCiBdC98wPwC3YEZEtG
m5AzO3OJx2nKbN1dAajVukr9WWByIgGcyWlWlQOrCUkM2+Gmp9IDW/XdCAoE6uCF7Ce3ojL1XjjY
asQZnpaUXZIxbC3DwPA+4L/BA7pGnwRq7aUvGyk87OcsjwyYGBROY6AEbGkW7dzanwD/shziUDS6
snvHb8Vx91Aup5EdoQL2H7QrNsanA5gWMz/YMBWTsuy+tLby+BsoVat4GGD1wwnzU7eY8j3WYJEA
SXbkyk55bT6Mgufq7u2+FcldR81aYUIsgsgRzG3YvTjI0oFNYlaPzPTLUCUOLRwRfKtQLHc/tYYU
aTmBuVRYQH6WWPsm6M8dJsUChlyFQhSg6pFbCOKKwC34MRAUm5d1zZFYANS1o4mTViLNmJ3zCfb2
PLk7a7bitFd0WKge9sfklIRGaAa1cOZd4G4WF0DWhco1mXF+i36q6n9W242iWnDD7wbFrS58EFkL
7Fmr0OV1dhBgX9QdUZRn0O3xr+j7ZecWqcRFEFPNqK5bkCZbn2hPzl30ddCpd1mIyKV5LL5u6PEI
j2ABLNCDIuGwTNjPc0aX7ZxOB/sxnQSpmECvvzhOVbmOuwaxfo4pcVs5ps6sZIEui+bDhbpx4aMf
yzjSZBgFphcGgJlN/+QBuZE1p/5MHdUZB0/U1RD4Ez8jIgPIUEt69s1QIO+0xmuVSWSFovPjQgWR
m3lIKWR0wPwC3Lknj0e8VGuCjzZ5bNef3hDNIYmg8SqSy/7/JsEtdbJIESPZU9YvtgqUhn5w1kEA
5yLyMZuLF12UdGZlWzom7h2KsjVaGY52rd2zVRnxDSPSiQsbYxyX2WDBQmrNeijM8S7D5Kdq1QJX
FmrFRY6pNrohU/DNpPOI3loXkgf5dvDYgzEKWkEOLzJCLnDUKU0kbcIRGi261QC7G3P/X0UNk59u
WUdNnhswJSASsgw+917aNG7rS2HuA1bocFneZY1Mfl2FNhUIaRuIs4b6AQSDQSTXIpUumwJmq96b
tz1NU2Mv+ERt7ipgiYmD+rt8p4TaqWT8m47kfVoFyYZILS7X0OUuGemADwU0zLhxllRagjWl1Ufg
s/BuAHEldkt0gPcx3Teui7UlJarYJQzd2MgE44OTvulOfIP2TChqzuyf5Js0zoWTFOBmS8Zqasrv
Yry1quuBiGYZWab5d1rxJoNz3NKMBmIrcNwxaI+MiEsG4ZOrnNhV3EqCkLv/nd6Ecd4byWPZFCy5
qLCPr1IzUGoRVu3/iBBvMjinzeJ6zVoWISZYn+IlvpK6PwYvPoxP1F8F7waBQvxzdZ3XQZoSGF5P
wLsEbrZIERzZ/7h7/+jDL30Xsd6SlE1+goQQW+aMECZzAY37m+2YR8IGiUgjznv1ZZFQHYE4rJVT
7UY2jpcjkMCmeYhpmmhgHDFgAqm+huaIJdu5PURqKjg25hp/mTV45gnoeFWQcHEPrAIbpNkAbADX
VhMnikCgM65Oqx4nIExfVmj3wDaSuANLi0WdgaaBaRxwOvXYaSwkwUza7pGBzR4lK9bl4bnlIhIN
ja6U6Bv0wNCL72bzxhTmeMwt/j6wNyGca6rlRGqgSOtAYGMTF+NBA4yFGLBYpAvnnZY+V22pDsBd
Vn5Co7r+1JqCW3vfY97Oi8eez9qZrq2FX2f47Gw8W3LbQwMQcz1oQ9sTPf32H9cbeZyt1UrcTvkM
eTr4a7VgCLsnC7n/mR4w4K6B4lryOtEtKzjHl3bM5iICN0o2tCbOUVGuovg02beF6EWz70J/LELl
LtWxj8quj9FPwdUa1NXXWB5PdL1Ta0EM3Y/Ym/NjHrbRhQzm2E0yTA+vC4bBFnv1lwQVpdmPP1qR
Uzbi2NFuxDVjnMdWX6yurYEdWkPOJYHkxdEfSZh9LcQTFrs37EYed4vPyloSbYV5zMHixz/YMNjw
zMZhJE8X0WvvVoTRmwLpua1qgNTnlLPNSlOXDoWlMUgSl10WUahQn71By7AX4bjsWuFGGqda3C6y
nOSIslNxRsG26BrHEu2M77vzRgiXoVi1kkXGCsrw5b73GMxO5SYhATQzCVlL7CPN7e0JcoGQ9o2R
6hGSLjBVLMGYam24TqbkX7419o1+oxUXCDWzWEnGiNDTI6sL06NdnnInemSGkYe0EdwholPkyxN0
tZfOYs22/lmJsRaVe2bqEDf/bNmvI2GeLJxrZlffX3fKm458gYKm9jpWEcwjvkpyh6GTRH7mjgtK
Igj9wlnfPcBr7H7/MX6eQ6DKh2UpbfCw62HxIF8nfuTb/vrwynxTn1p4XHPOheupom/JFyvmdZRU
fULKuYTRDXuUSj4qP/YTwV52GeaiLHo3MG/U5OIl7SagR1Q41gb40FU5Owk5t91ysKePvBY3grhg
UhNQoGsslW7sT3VxboSAsCID4eJHlFM653KuuCZxY8BRM4JtoPGPaMaoXn8tKirtF4c3CnGhZEqp
PnYgEGJEaQxSZj3UZ+CVBJLfL659XTw2qCIYP/+dq9tcRNHrVJ+Ai6e/FPuZ0MytgWTPCkySJ3Q6
QUy2ucASDRk4bktYR/k8/2CQJZGvEcd8BPjd4NYOHM+1vVaUb/8P3wMqC1CBCMFe3PtbddIWCs6f
BTtxn14A99zVqb/nPzvndXtiUTw2wJhGbiQiVd13hzfJnDtoeW1gKxyS6/paW36W8r0i3ZFBRDi/
n+apb3I4b4gw9CStEyJofmUrL3Pd/Vl3FkAHOK0fH9an7FbUp2Z/+t8B9E0k5x/ZZFGr7WA5SZJ5
Zm17H5q1Rsx8E8G5BFBBB5usuO6mU/WZJa/zwWhRf+o/p04LS1mEBrqbD7GpXMuCnRh86grkf7lM
sf78H2hGDON/IT6bjGufRHf5/7j13mRxVmngSU6bDI8z5dYCxuV6pmWQn6sjG8PTH+xjLSwq74e0
N4mcNZZSIev5gGS2w+wTCXIPoICPQ6ADXh+VKdFh7tv+mzTOJlOsXudzA/3SQvWH1Yls9Gvqxw/B
4jJYlT8fjbPENp5qOipQK8/dwW9BRKUwXjkvcecF3WygZnkiDM99438TyVlmUpVRkoDpzZ3W0jGH
20SbnQ9F5jcRXGRW63TQlyRlG/dAUmQkLdU13h6VA9TL20Tozrtv7M0h8qF5kaMIDsdqbT3y2Cyc
YBfq4UNRQ1MwCocdZM3i15O7luRKycRg0iloJ+JaafqRzOBNBJ9NKnZRWXWMg6PYp0qs3gFf8OVv
s/v1dcXGioRpYtKU89ylTVpqSBU+TeMm8ed0+Hr59/dDw0YA56hzo0+ZrOFZFldYxi386GQC7TIc
3eiu9IGT/SQCpWTG9Fcwx66HpYJ7D9N2nEZTHE9ZUuNiNlUZDCKSO9A87DrdsYz1IUZBVJMGwRTy
bi5AVEg0NLDp/IWHpOegX1DszkUUdFr9d4MlOGP95/JJ7sagjRAuNOSdZjbdAmwChrWak7C1imA2
76RY0DbbtYiNHC4eYG18JiUGuF29/mWquOefL+uxn8ZvBHDRQCFrORWtghh3VQP5m3Fj6E5+w/K0
SJin7cYCIAigA4f6Oqp67/MluW8KqtsZOgnzTb/e5OCGqrPfCQ20+SY2vbh6EmjHjucv89sIZBfX
puyBce3Oig0IlEPFdsrCVX2WmpmeFsa/B2/xcl856UF6Eg3w7CdOG8mc4edVoWk0zVmfVQkYIMcL
9cOxRk0ufmiC+tcqgDHYr4JsJHK+3RaLFMcSwlN8VAISzIfyUBxV5DNijpP9N8VGFncFZ2kiReqI
aNvhWlRPTLeGdYU6rKtldw3mh6wb0RaDUEHO50AyvaijTgHdE9KQHOhxdAeguKdO5okK9vtu92ao
nNtlSSyRuoDdYC6YKp+05UNux7ZzZUyNE/zz3jBpmbR205LOtV+Y/5RDdM3676/A4KKEad/JN9I4
J1eLuavHGIA0EzbTTAdwejBI21fNgxywcpJo02//ntkI5C59U9aoocDz3KJ1tNtSdV6t37rKyNEI
WZvNFNGQ74b9N5H8MJtW9UB1NGH+S3WTYG5iBQLO8EsQT3bT+I0QLoABMLCIzFxFtNRcBgAmFU5J
nEhzSdgEZTgMwWWBu3a4kcfFL800I72pIA9TPPP8fdEOl39fZBkWF6bSZBrmxsb9Mp2sEMQPoFJR
wiV4faaLktt9D96ow4UoLRnBJoZFWtT/+mN1T70RgMSWUz/IB9FG8u7JoQ8GRFH8q/BN6wW4I/U4
QZQd6Q52Xpwk8S6f3b4EYPapGtY/jBcf2NwtMyrRJUoCGJTIRqfFWrUhsLaXns1ft5f9JoE7rs7o
wcoxdmxOYvJR28BmaX8e7+z+DBKLEJu6geqkJxUgiMBcPkq1oz78OxW5MJ9HTTRGMv4AC8Pi1mMu
YoTe9dmNglxE1+SVxCnF75vyNRlA/aCfYu0jGdRGBhdpjcK2ckIgQ89upuo2LgRntB/rNgK44Jrl
vT4bTYEiM2g8GfH4qLhZ2ILxEqtpwHEOiu+Xv4ro1LjgWpV5YkplDx4ucuzmU66eyjn8iAgANmM/
xlItPixIajOqtdUCM7Lxc7VwgHMy43L/d0I487ZyHW0bAGS5i3xQ8ZaiRqhrgjx9P8ABuvu/mnAm
XBpNMtRV85qH2UEetGf1E4MJqMPhLGK43C8IbqRxBi1J8pQoGWxhcpktKOCdRFd0rDy2a2OxSSA/
/0W+Gth9dy8f5l40Aowoe/GoKPbyQxlKmeRqNOHpOIxPqnajUoFF7MburQDu6hszYx7ICj/q/OSh
wMyMcW2Hr1PNH8pXtrLU99nROIJpPM3w0cgnhpeS3Gdu7kyYaUAdl23RXT66PX/aSuPuQKnARoGV
4aoY5tJJImdSO6f9yILPVghn7CttU3MoIGRpfmRK7AAOWC6OlxVh1sXfF1sZnK1rsdUkMrsvAAfs
rMvnWb82yvOY3F8Ws/eK24rhjJwMw2TPMXMp+ZihE5NZ5zI7SRgzX6rHiD6p5PGywF0n3krkYngm
mWSW5oS5lRJITueipXbdBQzfWPLMB4E09r0vHSMX0Oms52ubvzjx6zBVgXLFFStbYZLirvkuWiMV
2R8XzyUaNbNGqe6q1c+1/RIXv0kqMr/dW2pzhCYHGlFPiREpoORza29xTaywAG3pkByHKww9uaUr
0mkPiMbYyuPChVxWmV7qiEe992w7L3iBjVM9EX8KFm+8UQ/DYQADhsCVd5/dW7Fc5FixHUa1NgKN
x73xY8GAs1y51XXmAlGU7ThPt7XhWYIMQ/D9TC5+yDQZYoxXAIC7u2rKB709riIqLuHn48KHmU8J
RkwzVFF/jJgHUA4sd1bulROGgL0oEH0+wW1icpFEtvOiHtmtmWq/jfQxKZ4EPsY+/wUfM7kYgtyZ
6mqHstNQA18EkFiYRymxn+prfhIIKQ32PVoD8KIK4BmTHyZTQSKF/RSk6tYTm6Zg2Dqmp3vziUE3
J4FwyXf/+N7kcRFEmVfDtBJkaFnugIR6+NahM2g/JGCDw07zmLiqg1aMwAx3izJAY/2jJRdHxnSJ
OsmGjdDrDG0eNWSa6hLqu2sY3+QP5T9lKMRmZw7194f8I5SfO0OiOKV9j4oye6OQgIXm9lz7zVHH
wr0wNIukcVGlGJNkzCJ8SCl2ks/9FSrYvgSGYu//x00h+I58185sqJWuFk60zm+7+UyJ4Cbdjxxv
h8dFjkSv51YhUCft/b7+ZK+umgpWIkQiuMBRdHKlLhJyAnt0Buv3iIVz6fmyM4tOiQsWnapgxZzG
Chq26c/UrM6prPn/TgQXLsykXaIYbxU3BTNOyhi1U++yBNE5cSlG04E/1NYibEcTOn5L7DH/tWjp
XTZEosUi0XFxwcHs8l4D3iIGhLr7JcIssC568wjCHY/xGi06kGbZk9fESMkJ+bNfwy/D6MpondUv
vPqafCjz/GPIPIn7SFIbe6SIAol108M7uy9j9ixLIliq/aMjgDVUgSZr84N+0dCiHkLxkWbtl6n9
yES457tGoMimqqrAItf4eY5hHOuEpkjSrSpzxtjP0V0WVXX2r/KNEKbkpm5URY25FKymt9yrp9fR
PjxvfjNmrgJTs6LGqFAe555zNadkTV7SWVZFyliR76h7k6e51W0JmOHLjrSfrG/043y1lGvTXGjK
egMLgKITn/7svAFLxVkQeSKI6F2L2Ajj3HYlMpnHEmmt0jdOAVyjSmQTwvPj/HWK6iEz25pNlzLy
pepacvPKm19QmjF/VjutMIvddeCNVvxNjsYAkZOazfTRcPXMX+yW00K9wmR1ESSB9Hj5mwlOkX8c
mFi4WagJ9y0G/RMtuqsxESUK6m7Gh4EvG+1nRZP57nlRrDolCro3vaeeNCQKxvf1e/nTOICD9Rhd
VQBgzSO8RDR3DPH6Xg7CrEz0F3DJwxSNdKUd/gLDAUuSa7rRiQZLwDJOUdubfaC/sqKNstwzpNAa
dSomiNJD66Qc2NADoxsWhd39ePV2plz+ALSoEUMqsuxWyZcVKcT0Y6KCyC4SwUWrNlP7Vq3Rx1S6
Q6PfVb0fZYIs6H942JsafISaxrEnEm5EwzzopzpgSJSL4gwKwoYeyAfj+MEg9SaSC1IyHWpSTlBL
1gOGb/gyADa6kgHMxgKsaiIkEaGOXKCieUwkpUJ7qvcUbEqDoMGtD2z9mylIhav5Qnlc1Fp0a47G
lTV2APsze5pXnMZDjkew4saH9CTa2mM/d8nguYilK+o0GQQN0146afRsoby1Wk7XyY6hPjbtp8vx
SqAdturf36HZUit9RNBfbBZX+qS6DK9a8vMzyRx6uwLEUaTffoT8r70o/A7pQGKzK2Vcao0Z2NaX
xvoq0EgkgIsYWbHm4FXFRWYfQCSIWXXlILnykbXHMJ/gS56wnb77lvoToxSZCx5qIjXJylp/hjlW
WPVdr8DD50hDjegLdrf2cVn14os2VMtJq1otdjSplrXDjJYXokE9FMJxWtFfxMUaVa3rpBokFjVp
2AFlyalcyUXaerLO8b0mOnKROC7sjGZRgpAV4tJjciCrNx5MLzlqOZb7a7dQxD4p+sZc0DG7uC+z
GUFnDF5Jj2zbUyJArlQviCTR/5F2ZUuS4tjyizADJAS8ArFmRO5b1QtWSw/7vvP115XVU0mq6FDf
nIfpeSizPCF05Do6i3vomAebeJc96zKAY4j341GhWtaFeoFuSTs6lf3WVk6qdFrl8s0KFh7Bhq93
gQJJYjdUoOQOgklwmgXKtt9oqPRL73H+i/8ZazCF+NEaUm15Hk24XNUjOhmcR4oCLzYR/YVOctDc
4hZKqdOpdOsnWVuIDHdEYiOt6mILojH/rcii0RV5KySSXK5+LZ9c5w5xYaVvNZnFUyHLRtOuFQ4K
Q7gJdXQdlvPGmpOdlVcSN5EuTQCgqQ1VA8SgKPndTC7XvVNcc1Nu0C2CCzHaSms8kl18+z2LtdlJ
nkAtFvBTntjR3GNgcWPc52guD691NKWoDvgaDvQ6erl8HNYzxO+w9/bvC7tFp2KRPex2NaZzQPf+
EhzR0Otqz9FtjVaiQFpf4v54aRcFnAmaqc60FncjP/bdrt93CAY/N2WqLxYmoEtJQjUdbP4UCjeJ
dtVaXtzv/8ePJ4CJUk1DMozw/z7wyhP6vZ3xypwd6oXPvBWr3gWeLktrSlBT5OSFoPBYgx4P7BeQ
g9hxcqPoa+L+UM7VKXBTdK3Kkt/rpc7FlxQAJkEVDfptb7HT6PWP0dG4NqGjVT0EUlsSdBbTp40S
253NeiBn8TgwlNL+o/fby5u2etDA+UZUjRlohBHAecpN1R57XAAFiGWr/ktRniv/nBkge71saJWK
FfKIvy0J3y3ow0atGjxHBnfs3Fr3RqwLCeFoZz0Uh/Te2tpIhut/l3GliLLqKO/mxVdslfYNZEze
wgc0Jf4FPk8Qsh4wZhHiUYky1wB1+vEzVBKLNYsErFbXdm3MX3r+uT5MTzxg4W89dNJLZwNWY+zF
+gSEtmLDCPoSByGYz0m0T6PBscbEjXEu9PznxHaXt3PVNRfmhPiwyao+0iysLCN3NAavzaGnkjhe
ZoLv6AKLuz4tI4vvWAF+xYHiyde+plQqq756jS5Wwn/GwsxYV7E98C5gzlLF33r1vsUYR7nhBaAU
ui/1lt5JaxX8+/wB+wurAh5POTRQBwPfb3AtYNa+2tV7DeJX7YZz6CcP0uMnMyiA8ziG6ZgFKRjF
bnzD4ZnFcDtfa19HtzsUD9OVNBCTbZ+ALJbahYau8EDsjh1xGbiPsddf2S7K5cgz28f4GEqqGeu3
9+KjChATQ1u2Yxk3eUwaXlZG1D5oDmcR1Db6Xrll99LqocR9TOGxWVT2gOEtXAfNJtjXMLYLjuoX
840uy/o+oQCb74xBOuYkW6sp5KvaToW8vI21NkfjLVTRwbyDgGVj3dTf+mvMVo3OLKWpk6CMKaBM
rPlGYGAGCat9e6RwgtVrHJorE9yJh3oT/LS2g+VgyYfg5TLirKeO33dX5MbvlCKOFf4iozvzlWsz
8fycBuxO8QCWdaNKvNcUwGfUprozEgS8bDpraKC0N7TdSBbEXeMCBpgC8gyFPuQWf9GmJ93FROOx
vuKKnPFROvS3+phdfDoBbeKyIQNFj56b/Ic3rWDIV3VstCVrG/ZdHtJKfVPAmgLzLphzh2/WSGdZ
R044qdxjguMas11OufPvZbe77BAKWKOSsO6LBuvL+8xLGssduu0Epee2dC/vmcyQgDCJgv69Saup
SzTdydXaCYfZjXE/aa0kdpDEK2LHumrkaqTxa8mvlGMQojwyGM7lxayHsu9uIVIChfE0p22BzxYf
xhP+u233DEnA4SBPkUltCcgxpo3edlD4gU9M7i93909cWO1fKLjIvh2/CxdXOkQaylFpuTsUSOZr
XvY1qeDv/HBZL5ze9X/GC0vAi8qeuyRWkAKcULYjB2PatFIRKH5sLuCFWOAcsimmSodjZTi9x9Oa
2V24TW8sjOoVZwo2n/Yb6GEST5Pm3lZTOAtHEfCjNFLa5Rw/ONOq/hcnbBm2bNt+/RfvK0mgItKt
GvU86lrPX5GvKlBR43H6I9kZR84blLsyvaR1X0FBl2nEsi1dAOGg7BXSpBbmhuZHig6g4K/Lh4wj
wp+b9v73hU8XVsmoYMinQc8ZnxGmt2TXHLIbKcSvf7Z3OwLm5gFjg8WnJ5LwTUZw3Juq2/xIDpZj
YfjE2rRfLi9M9uEEzDUivZkiHWm9Kqgd6u+rSXLh8y9/6csJWNtGbd0lPrrAqPZlGPaBjQKFItmd
9cQWr+f/2n6xN4FF7ajQFmeqfx09xeHeFjxRRztCt5jXG28vf7T1I/xuTojajL7VGDqxMPoUj07d
lt487NPmqPqOJqP2kHw+IgAu7arJ9jtcIJa2M8k5R7JikAzTSlyACDjLpmlOOp/jLDuU7amPJdkd
ydkhAqgaE9pS/QRn8xcj0L/Njf1DZPm+K/xTLu6LhlGwNvH2a/LQIYrPcQ9mrx3oOVLQCco05mUf
TQAEUtYdIQHOTT9eKf6VPUs2ZT1EeV+MAARTEdZqwYeCK8z89OEXZbwh81cdb4PLrizzL+H8J21Z
1SEXYLf1k56f9PmWxXeXTchOi4AAvaFFWcUH6mJ1Nk7jUDkg8B8qPKdQnirO86BKjud6Y/I7HIgC
LJEeJYjw8PGsc3qgqYOofON/4X3JnPi+wsRsevwXLaGSbymOPqP5f54Yw0HCRGS3UV31m+akqHO3
Tl47xm58BpXLTjaFLDMqAEQzouECdMiYMkVhFKzLjqYXDqgCJVGmzIwAEoHazW1RA4ei7t6y7834
UMWPl/1EcqSogBNaZqRdb+FIJemRjq+m/Xz578tuCXFe0OqigZgJRmRzSEfy0U7QaKH+Gh14i3C5
k+aY+ae/cPVRASPMrmgLlZ/h8MTpswgomUDW/8hZReSi77KvJwDG2PntFIfcD8Zn1u8m2bClzAEE
oLBQlrKCDJnJESy62YHz59Pd5Q2SmRCAIjGS2i5C3OJhee7nbYC6aZhIbEhwVZyhonab9wnlPaDQ
sFWhnkhV10+fFCbRTZBh0B/0tjXtzDJFXzEfE+s7xz+PqPgrraNsyOz0tZM/c+6c4buMM1pqWUAE
MkRxCbkDBEPb8RaKaTE60TElUeyCs9F7beAwR3P9KznD4Hr/1zvuir2VYOJTW6vDx+VVsObrcM+Z
Z5AvdMZ7Gwp0Nqi/h312Ve/6nf+ifE4F662t81cYaAgIkhcW4zOCFAMwkQUVHN7Ll+3UA6fcLIj7
eYb4pVHu1YuwY8aUQzOVQP2kCVKPRDFzoVbFUCdno+SyXm//h7auCpU28O3YwiFvWG1G9YhnyHBE
mWybntLbEirMwRkiwkXxpkUbeLJZ1PUj825UOPkxK0M6vO1qipnk2h3LYKPX0KmXJH5ldoTjn7Gq
sywL8JwY+I694+uTW4DYRVdkAp3rEel/V4RZoo9bVicBUjG8JsFn1H+17uGhIG0o4rvxJ/6/mxGe
CZkBpQLVZIjh2sjLrdyZIFwZHAKjcaJCFsjJ1iSceoSJY55UWFOKThcNOji861GFxs9ljP6HKPt9
UUIgoA6t2UMqCRUqDCW9aYC3UDbtPM2dDuhy20jM8T936RsKRxqv00qPZv58PI/ozSUYirJOFcL6
Xz11MinL9SvofXXCYe4KG+ylPm7RvHuY+isr2CW9bCZ6/aZ+tyGEBV03YsaF6yCWEHYuTiORbJFs
DQJI1MhT0MkGCpeRinHN3RQiIpXSt68HN++rEFBBo0MI3V58KfKgvXJu0Gw3xA5A/tjcgP1RsqZ/
iN3ezQng0PVzaoUNzpL9wGeQOFd8dOoQz3MV88CT6Un8Q6Lztz2xCyjIO0NPOREYv755C1J0hF7r
ljc7farv8DeoA9k/olE0pnNe2cC91j831Wsia1T+h0T++1oEaMjyeW6rAnFo9ExBDsq728nZ/MoV
4NV9CvZOKSmvBIzExp/Ggm40beGCv2bkG6c5F/iGw+iEWxOMPqo35E55xjglJshks96S8/X2ORYX
cmiwciZ8uRMy+n38YAWS2E5ywN5u6YUBama0swusLi8eE0ggJ70bBV/+N+B7i/IWRvzQV/zJBvBV
qNEhitqC4B8ZLTfeK4cU97/xKDEoOdDiAKXSznkTFMgENLwSWW6jOy3jtDfc6cMjZiBk/PIcIS5A
u9j0EyWmFdkMBoeUnIoA6qyDsol0DfJBkN/UdE8zZQ2xMtcQUCQw0VDR81JJMXwzMOctbR6UrEns
9SkCvYAeOAK0/7JktpjPzHb6IQYVWfuNEzHZ6Hij8sYcjhIXvuZbbL7wl8pqG7snsBwfZu8r2bd7
Ps0eottNisWyRQp4orAgCbqQLzJsTyaB/s2kfav9eZvXw1XVUKc1Y3dOqadP+aFVzW1UqJs2C7fM
CHc6rffWZIPfWd1OM/tUve031Inc/k0wN1kb41aKJpzL7+UgY8uVnH2de9jiM6t9/DdY6+lffb3p
yG0dSeLg9bsOpUcCpUvGDLHfSIUGAqaDULX2n+oT42/GcMubEbKTvSu2kGuqvkvO/mqUBbFOCqEm
KEyLs+C+kmSxDTlPZCrGLb/MQy9uHSNxioMForfsRdoGsHoSQZILBkwVkqVECFKaOTaUIQQ9L9Gc
8tR8QzP8mzRzX0IgIfiJ5tD9pzJlBoTd8T9IsYikkb7KjHngGteIu0p2ZOa+1baSD7l6NBY2hNiO
qdGojhGWhSETvPb3M+oRGIRyKhCAQ92mdrJT/jx53WONWs5l26ueyXTog1uGplliYwVTjBC63g0G
yorWa6tun4fJiWamLLm6unMLO8IJsFhrBwlXRNO/2h145kBa9eB7rZMRVznzple8QCUk/6tLs4Cb
0JOGwI1Y4a7sNsNcKm6KjpSqZychz6iqybbWYhnF3OrqMHuqoZZkweOFG4ImdaLqPUO9xXrQ8oPh
S4ohkr8v5p8UltW+zfD1hvIq147TJIlNVh/R779fTDs1VjeYMfpe3YT2Tjtqbhp+M2d2KmRIu7on
aAO1gE8GxnX5vy+AMMW7Np9ytJyq87kzvBpjVRHNnMs+vZrwICohNgZ13yjYP1rp9arLIw1ndjoG
e57GB0+L7eIy5URBiTd8j5Fr6j6lNrIwKw4ytgkImMYEZlO0VBSozwMM0XZQ3v0LXvu1uGtpSwj/
9aKq66KCLe2m2/Cnu+L62+TAJ4XDjTQnvYb0S2vC3V1MTTE2XOZcvwvuSY9R4bd21tupc4xjse0n
6QDjasZgaVLIGMz6QFslg8mYQFvO2PNm4eknc9TtvxGmXjtgS2sCPPm2XqudjwPWRS9V7g2ltHtO
tmGC54+VnpR6bRuuTpHmBE/k24RIWm+jWyhQbmVjhbIFCVdKPzQ+RHaA61aj3fWavY/GeS85ZmvB
4/KjibdxYakD5Hw4wwfUJ68SzBFiVh1ThNmNrKAtdQd+hS6Aw87NnJa4nflcH6eF4XPPTfB7vmaS
ZQ7WruTl2gREb5I+LAMuNviLpbfZfVWgDANJjsqlX1pnePWRGX7mNWJLJqG2mkV4t03ERGM2QYW1
U+H6QcIcNr8G2t5SIscMztn03ConM3In9rUpHyT7ueozlo67EsBJTTERbypTSLUE7xx1Z99U11x9
MzpTJP7jewJ+OjmKrRs0cBnYMAmtmo+bGgeGXSiccL4yr6r8ZlYkHrp22xDr/e8LsOVjA4nK0zGR
f1vp27m572SyYOsmbN3mXIgaFdnlfT81rIi3KTTlszUeB/2kyXRnVk3YOqi4+YeCiv3HrzSzeO6o
DhMDJnfqsT0aJYZ1s2ZzeftlZoQTFvZKomUmEko0waB1qrppbt+0U+NeNrO654vVCAeLkTCoaVJA
ptlkV60ePcRB6V02sRbNkHcT4rhHaZtjaulYyWSgYmebbj0ndyQtDn0sk0CVrEZ8dJlQHEgVpiIr
24VbpbZewqg+/G+rEZxYNxWFVDm2vy8fvwZp6oTkLupk8fna9QRJC9syQcOgI+T/6GSYdp2bikKG
xGce10f2D/pDguGYNz5M05PyYa59OENjoMi1NTw8xGdVFpM0Tbj2UHiIe8fYcpWo4EQfeJZP90o3
2Mqa/VYfyIZOQPSFSNe0xEYLw0+zTtHwHpjHLT0OO84sNkMvmXUIKiB+t5N1+3BXFpMrS4PCzsWN
Hs+ljuyzPt6kNXIYszM26IAwHTIXbttjmlr9ftlZ1g6xwee5TAss+qCn/LiNCR3MMLCQZNEUqGgX
SNkGoN0Kf1y2shpgG1TFHWFCMOFPPVHSKYqGEibSjIX5d0HH8pofNPLqDcg/oSczD85nlOuXVoXv
2U9qRvQIJ8HIb4zyxc53qqyZYNUtDRX1XmhE0D8EA40sakt1RkrD8LNrPyC7tJ4lALjuhwsbQmjG
8MIOkwFukb8OLi82h1v0LPB6My91ww3vL+/WGhwatq6CcprYoF4Ub1mrGKqpItQ1u9wNxn1pQt6R
MCe3pS+gVfezDc55rRGC2+qj+5VWXMUZr12qR3/HmQrobXCeSke9yQ6Tpzsh5Iedwpbg/WpwaLyb
FedwarwUGjuH2drz78g22YSefV29ctHw+C/ZdMjq/jHVMPFNwYHMxJRJAVVatWKYYGRnFe9Lrpfm
b5HU48iFFcqGqfiRFVGEUWIYIMgBaZEYJGldQ0aqWpObIT+aYbpPuyP9rYJjMLW6c9lVVr8kg5Q3
4jFEgaqoUTilVZTnJbpA2F1+4AUz29VGLE1zczRhhK1s59bO29KecKQtTCGAQQJ4pR6jfbTpX3qU
hUe3dAiG74oXRV6JJquf832F/N8XD4mkncM56+Erzca0HTPC1HB+gxGB3m1TR9lZIJ0/y7Zw/bMa
XNHBwiYClz8a7cw6CQPaUDjo6PF5uHEf7Cg6L3I8IGQ9V2vXDiQPfxsTAjlC86qva2CYpRVOleyK
9EH1f1gZGE8fO5CwdI+XnWZ1Dxf2hEOvzdpYqt1E3UE59dWGKJLYZPUAvP99MZyrWBixnFTo0NXN
V5vpnUMqIEtJNgF/OgzzJwLhxfcTY7q6JSX4rHG+onDeGOq8IX1zXU+l5HGy/tkIYhGL4Y0i9mi3
RgkRGjDyubX5PZ/PA5XcM2tYzExEATyag2oU//eFo5PCZBaLKJaBdkVMAvvBLsT/Xd77tbtlaUS4
y/qisIs6xiLK0nKrFNLlD6o2e5UhzelxJPgDBhfLEY6QrWiNWaug8xgxqovy6dlvPeMaxPBgSeqD
vWyqjB+SS+aEQxTUWmIoAF48uoJD0p20uHLK/KfpXytgAFQGyRlajaiWH1I4RPngp7Nlw55+10xO
CTb6t8AgwnC6NwSb/FkDd1F1JetYkOyfeHN2k0F7EgMrUvU/ZbjT6qtJew4+RSGyWJ04sIpuVlYW
vo33xJteRQq9it7JMXDG9X1tT0Z4u+76EJKiOFmUihFPU0SxyTJ8zBF86vkcO2jgdKTTPeuobmko
CjHEAjhjH09YSHqjUQ2csDl1ey+7NvbKhnpB6Onbt8SQBJfWcBCFDMjYMVNFpUZwkSnRlDlVagBG
VLpGYHog7X6C5t0xSko3V9rD5aO99hFtygNHRikOnoAf0HmYpnLskKq3H9Tku6J/8cf7yybWV/Ru
QviAfQ6Kul6PcSHmt7Z1KMBUNyZOpz4OraSAIluMgB4Zms9SBj0Ot5xDD4Ln15qfep05SRa0aoYR
0I4hAsZVL3yzsQ/qOG4A5VMWODNA0KSqg9KiBHVXv9vCjPDdWqvs237I8PzK26fKP2nG/KNtBk+J
g23oj9vLu8T/mgiF9sKa8O0iUCuPQCcMrfjhE+0mR4/SY81CT1Po3WVTq0dqaUuA3TasqgK8GdQN
Usw5Bnvjqn6x0frTfiNuvZP1JMi2SzhRfRqwpKbgWEmyXWA6qXpXUckpWrvlbRA1qxZCeLyYBROq
lU0YaZzBAgJO6hBSQHUucYb1b/ZuQiwOFrHVJmkJp2s2o8dpVS3oGr8RLWTgVTV/SrZIsiKxVtgx
DM3FBLFspu7YzsAbwTqk35utViL3zzkPQM/kSWzqay64WCL/90Usk6qGUio5bNLdtOFtTcomB2UG
vxN9V6qXJ1uh+EQoJmTzZuyZ4WQOig1udsx2h+l2dDmwD3tpI8WqHy6Wx3/QYnm10SmhNmIH7dyB
tvhBgz4ML7ClsZtOjnk3eAXGOEOZcrrMrIBWpJhMPGQRvBE98/rM7YvIU6TpDtneCWBF6TBU8YjA
jfYeVxKb9wTDBI8UzOy8oUF2ptePA3rdLZVYBJkcYVVTqkdmoyHWmLObFJRz5CrZab1nMI/3pKmf
0pe1F/aE9Y1zxuZCBRibNN7n80CdEeMikkO+6pILIwIGq1M+DhrnHtCLa4I7khoSavBVX1gYEIA3
j5qQDRFOmF4A4AskD4fZaQiRrGP1LlmYEeAwszRQKPBA0G7SnznIGgoFEhxKfNUlgaQhavWSfDcl
VuOnOm58308wRZ7mV53+CKUYJ4ifsnn22s/Qjy98QEyb+Erga9qQA5/iF7V6NYvtZwBwsRgBAIMa
HSalBScrNj1SCGANOlqH1mE33QFdlpJuEImziWLD7ZT1imbgEm6TwVHmY0Ik/XYSZ7MFvBubDGie
8BsroD+q0PpemnjuDJEk6JNBgS1AgTEYed/x+533VYZusyvc4EnbcUrGf6E+LvtsAhDkvh4N1II1
vWqduWOvld7dS/xgJXuFZjvVQppDZ+ofOtB91eKhn+jIdFI0+JZoEtXus9d6M7uqN54xjbi5bHBl
pz7YE3Zq6qo0HGs8Aoo8xKv0LoigKSgb4VzLqH6wIuxT3hd+aGoAH/ZkB1DF5UTPvWM/0WDz74Ys
ZcsStookcUrSykJMWWP0ZTixKUeWZ5J8vBWH+LAsAbRnI5yCEpcU9Lwix1crJwwk0eVak/4HEwJs
h01vx1WqIckTgx2Yp1AxLXpC03f4rHJZqn8xMrp2qj7YFDA8bjAMm3TqG3URBgPmvY7IyHLivQ5u
FVnod3Gn8K4Shq7M1B6qvMcTkdWpk/e7nqF3i0pupXUjlBBds3GmTGFFSWdnfooWZHeoa7cF34Q9
UA98IZLdWjeDPIEF6RbTFNU34mg06DTCTDdGLg0Sh4GjRpG+DiVmRFqLPjYbgAfC18F+0JJXIznE
0iBrHYd+L4UINSW/seppUEpg3ddxm/tIoqee70G+iG64dLbcD95GZ4RXKLzu3aJwA44qzYlNU7zg
1esmf/YNPD9BvdRhfmh2fH/c1MUm7R8/A3/vRoWXgEKCrAp0hF1ddIiCB599L30ZpPNPdWlhAsQq
0OZGGI4+i/gwPfPnm3KtHgJoeOFxo8nEIP/h8L6viDvP4qmRdMPYmD7udv/McTbbNdvOAw6C2FpO
BrYOgO/GBJi1K3SBtiFuD0Z6h0ZI+X3ufnq3IEBsbs10qAk2KAjPA0Q+csMzQkkf8eoqdFTf0NmL
5gGx3jfSJhqbBhvUjF+j7KiXgfsJL9MtYiFTyUzgz8c9aWnDZrsGLmTxwQT9b77Lzc1lE+v7Tg2D
EXQR2eiJ/mgjHOIurQxEqOFBueGP9jlw9MdfLyKU6mV9MasYZKClXbNUk6I16qO5wjK6GEzxqEEZ
V4Wyb+JTGuwvL2nVhIUqM4TbLO0P8iZoetM+4GhqmZ5SYu7S1W3Jzq9/tYUNwYFVnJaOtoC5ArR5
mMkJNua18mw9+Dftfb2TNTnKViTsURP0XdxlOJtR8TONB2cs/yKqbEn8wvwDbhZLEiKGOSNFblUw
UuW1GxkIVP9S88lpAKZ9cwoTz0fO3CYvlzeL//RLVoUbdvYZ6IJ40oip074adTifarmszb+SYQD4
TPqPywb5H/zDoI12fNNAg4ot0hMNRT3UdMTOqfltV13F8/d09NB5oKLVguoehBk/E0MsDAowjjS6
YmYRDCbBtsyuxnwTyt4za/6BtDJcXjOBQ29h9AK754JaVcMQ/Nvh/Uj2XX5j55LbaNUE1UxT4wLl
f8xM6GFUlprN4/0EtFSQhqrKmyD6/z//oLv+bkS4yju/Lwb0Q+NlHj4FSDXQ+Zo1srff2rW6NCIg
kIE3uVGPyFpPhsO5fcGW913b6egej7ayeXPZVxP2Pqrivo4rbIwG4gGrocgznAr6dNmjZUb4vy92
P6sD4F2Nr4ZjAOrJa8v8VleSUvsq4GnMxrCTTakGmaCPRkYSDGHMENuTBz7AjBaeK/uegheyvG+l
qTqOnuIZXRoT0DXzKZs7juAM76Os2saIEoJoEzAJK9YatwlbGhKAlZW01GIjQtCD6hIEnoIrsg89
0OXmTnKybjSXd5tot+Tx8o6t0Z5DUhS0Iniww93FToLQ14bQ7PA6g564flQ32RE3L2a6LA+1zxN/
NFnbFFmpT72aloaFE2amg641OQzPZnBj5fWhrrJTGxaSQ7a6gYv1CWcMCfkJ5Et4aUxl7Oht5lKK
h+7wc8olO7gWgi3XIxywUDG6sOD5f5sdzPqhk2mYyxYiuH1amp2qoWfGrZXCnRFJjAW88cpOJfC6
dg3qqomiMAY0kZwWPpgZktCnPtZRJielfykMT1HRYI86DZFER2srQqkYvSUEPbZ/9KVDKN3K2hbP
Jb8xnap8Kv3O8+PHOZQgxto9u7AjZlnRyDr6hTni9WLNu6zBiyypz7US7iCP+R9VBWtnGO7aPvUk
R2stjFnaFR6gWUpVMyvgevaYH2wWbzPDx7i58VCqxbOV4sYvmqeAdoe+/M9l02u+qOMG1nXyNjUp
gEmZsZ6omBh2SaVu1EA/sGKQBWlrl9fShhCkscTwozkHDA9oLJhBtB0+qG9ESMGDdLaLY4GIwktb
QmhWNpPSBTz5RpE/Sr35+3Tb/OBkT2SjyEWH1oZb2MKc2M1lVAlrKh8Ok59KtLiM+/Zo78A6gufn
Zzo1YcvQDEu3VVUXbzN9rMyp0/ByAy8qHxpKb9qX6ct45ILfzU30IEtWrbsG3lfovcPciZhv7jOw
wTcm7HXtlqhPTNoFtRYD6KatQ2ZMZRaeVh+v52acxrjrgVOtdW6jx0Dd9p2M5mjVhsVUSwdMoeuU
n7xFnJHofaBNGpDDqI9J8DqSM5N1JK9eyICm3zaE02sESpJO6gCqRRNux1udgo06QKzCLTdoCXJ5
lnnLGX9lbV2yxQkXY22kgc274mD4Ic22ndU6jazkv5rORrHf4h3XINwS+bYGs1e1xDZ4q5q/059m
qIdNr9ap48qq6O9OChkYrl0rS4MiXOAZVFEFBqNnFDq3ZF+C7+hnDa1tCF551T7+i4+9yjVq1sCf
ILJC6dpESUJ8ZBmzr0YZZ/Ph1NDJMdrxcVd1L8s2rh0r9ONDz4ti9F8V27mMRkubtraxacmDXz75
leQ9shr1Lg0IXlGofZXpJr4fuNBRW5vRx5W8MeSX7r+Q3V0D3KU1IQjwS1ooJW+SZ2dO5Y1d25j3
0QEiSeD5kH271QoB4W1wBkCJEbEln8UjJGpn8EZFzwxk4cnoQJesdZND8EV3om3qpq+9lDN8fcd+
GxXbCudeGXW1xI6pu18lf3tDzhB95qSZOa6VcDfIpibXTvZinWKLYR5UvmkiunI1PXSa0U2K0vHz
w+W7f93h39clOIqtJ21b5GiPx3zDkbypt5rH9ChTb11HkPdNE+PEkGYzG3w4ZPV3uZe8vJV7cSvT
07SXcT3Jtov/+wLy5xLPlDruVNcMbn16X2Svn/hsGFzUDT58hcGCj3+/QCqmnmKCOiwEIsvqJbAD
CNfdWvR7Gh5Lrdmo6NG8bHIt/sUV/F+TIhOXGtSGWnJq9yyBCJLyFZQJsf6Iy1NiZ61xF3e9jVAQ
yuPsj4mrSiF91Q98bcdug4EMTjcQeuTavK7Ab8cVOgPInUoCxFVnXxgVAD/W66AqkE92J3U8lBbm
gYl9ZKjWX/6Iq0WX5eKEjSOlz2hYvgE8evH21mE+ai5EFCC8e9mSZEGi4kXBBzbHDl+xtHZKtYuC
e0NWy1l1cpuBFgJaeIS8beTCyRVCxjTygUk6xhTGkzl6l5ew7gkLA9wlFwYSPcBQXBlCk7FCl3P8
s70lCgY9ElDTRMZmhvrSBkPUXz5BBMfIwqwQEw46XmD2iE8XKM0+VfVjMH2Ce/CDCcHdBka1Mo5N
nkt7NXJPSSTP+/ULeLEGwc9ADFOjC50heTo58w8eqodbe1PiebDh7NeyOH3V297NiXxbZpP9PRGX
2NdB+j1UbqNUAnnrEL6wIYS4TamA6yrDZBN5aDY1agdcyxzXIFKQvDn8E3wPyy3ShZspa1U6jym2
qILJFoM/Y7OV+DePS8SH4sLR/mDJ0vypyFv4t5I7ccQbI/F6I9fanf1V3XJCRdk2rT4TlhaFeymr
5w5y3ICf1oMcyHO6xfPtxrzrnwtPORBnOtZedyUjApQ5o/hqhOwEqEMLfMr0NGyIV+2YpzxnB07i
6Luf6BjHvtkYudNsTftjkrbRfD0uULF3Uzo6Baud0XwlxuRK9o5v/597925GcA8D/Ylhzmn6avRg
opwNrdH0ig+cYvziIBtAWz9e78aEADdPNcUsOSdCW41Xmd+dicru+za5v7womRnBOwLQcqntgE+X
V3dlXTvMvwn958s2/sEF39fCf8QC1PVJ02vNQrBuV+SuMMmmiaaDbmpOFlvHqPKdzoAAL2s2ZUg8
mo1XU/8ShhiVhKwH0l+7MaKJI/lNss0ULpp+sgK9M7Dwv3ky3eBou72rYpow31X7y9ZkX1m4XqDC
8reDKsYmjh5RGjL1l8smpB9ZuF+6kI6oiuMjh3h/KU6yCb4mTwmWVJy6Q3lO3c41v8hSAauP5sXJ
E+6cou6UqDdgdFJeSuMm1++m7nayj74hud0khsQUaarQoFYYXmC93jhJ8z0370iLxnL6o7EeL39J
yWaJfahMwTnwE3hGQRvDy9roB2RB04OVD4YEUfjhugAotgAodZqBGQBcMm4AFg96zgbJbcN9+NLf
FzAkKq06ZD6ecyS0nITs+HrC3Gst2QGXHCaxFzUpqvyXXl16sna8my3Y2ecBs9ycIFjGCPEPUcFv
OBEzhJNWKUH+RoL596wGngqor+UOevV23ZUmCav5wbn0FQWkGIrOTMxCBdmeZqebpMEEeZTF1+2E
OEuvc+LYQ7wrEs277IYy5xAwY1LStMwoNi9Fod9s0DkaSs6UDDJsATIC3W9VawCbLkZatS1e/fuA
ucwrQ5c6PM027Tsn/9F9l+WUZUsTUMPsxyppexzmAhb1U99LutYvn2BT7HeE6i3aWgg+ndFXTh1t
VeUrSX5c3p71Z91v6DPFhBqdopQGPqDPDE5je076UzrmTqW75YD6XXaj5Z5KAsmJlq1MQIyoBpl0
WiIE8SE100HpwH5hn1AmZlRFsh/UMqBhEKet6mmeMIgMGxrqeF16bJvSi+fd5c+35gILI+K8lRZp
WjCYHM/JqSse2fj/b7/HIlC309DsAZoa4fQQeFg3aXiotjO5aar6ZKkyB1irLy1NCKdnjNNUA6Ua
ohpf2fazuSNKeR3l44n4iO2TundY2+2HYbiy2Xygs+9c/oSrb+XlDxCOUWJpTdNQhIjofjVPAxj+
zG0DQXAr3pjITabXTHeyB9lc8PrO/f6y4rtv1qta6XjaJDaeMzt0gkm2MJkF4dVnWXU/gWYV/fn+
Y9rexpiqknw5ydaJDz2VDLrVdfAOv/fKAyfCS4AVGKZqMSApS8vIliPcwq1aKpUWYpDaGnQXPTuY
CJHUj9dQYeEIIjNykjEEfwE+mOZvWWg6dnigkVR2gP9O8R5cWuG/YhHF+1Go1nmDvK1yNW/LW670
l7g/UDoDtS7mFWWhpWxRwrUbsE43CE/fxuU5mv6PtOvakRtJtl9EgN680lZVeyOppRdi5Oi959ff
k62701SKy1i0BvMwgwYYFZmRkZFhzgH6QmcX489jQ9iLKrcqcV5Cb0NFyEZsTTJoXlP+iLKvYwtc
3fohNKjLdi9GUkXWNQoCGUBLccuHaUhF7Fcs34AcJ+Mrz4LG1QLF+V8Wb/f9vZXGrd48F0UuTPCv
6s0vRj7jVrsBN62HfkWfaiDet/A31bhlHNsFo+8ZjlOVfpqKu/VdjzVUXiwG3YeHIp9NQGNvrJk9
ewy7XW7LnnRSHkG35hT3DCyILPfsWvpGHLd41jLUY8KygZMzeW1/Yi3e5RW4dvMT26zIbf1jO9zf
ro1EbgVbzZqUeoSC6L1AVujCMl3rLSo9HyN4JKrVbne/NtK4m6vXl2bIF+hX1Le18dyIj4Q6u2d3
I4C7mVJD0ZMpAsu5roPAWse2sZJg44CCwhOSM8vehSST/F6cvjESfmSjlcJB1KbXiym1x/4WOYXF
eixzzG9ctQLxKKB2jB/eaJVGsdYWOyaEPkN5kr72p7gIzCcWOGOGjEof7756tupxoV8rdsAa0xFv
MvijsEHJs3LUe9XGSE93Tr1FtKlzQOwiX5nWq4G1BiOHV4c3RXVdY+i4IsK0fa0UBT1WgP/UUAf/
/VLRtE5GQRJP4PWuvA6DAfD35vfG7dz0Fkx6Jwq/cNdGNuK4RQRoo5b1Fiy/V0NbUwDoI99kSW7X
bW+n+aecgh3dNxNkJE3QCRjA8ef0E5e1L8IUXn+9k74xbo8iSL8CHP5Fc9ILlTPcPdcbYZx202LK
etSjXVcUH8rOVcrEJg42JYGLZXBfKgkURc/JF2BYX+d388nyQgljhuMryKWCk0dVIXdfWgCh+XcN
2Y/aBB5RMvdhNmhImvWx22MCJpKk2o6tc6JjjrduTvIafba6R53KK+9H2BvJ3J1dNJkVFYw/VXla
HMUfgK85pk6ZOtHZCHpHtM1HeXGt0/Eq70YlhqTLKNYAL56v9M5ZLo1zjELOkrT2hGThqiznwRJu
qnG145xcX2YWfwR2b/L4Mm+CVrJBZmajPTEsvi4IEdiZQAhzUKYg22rZ5XkkjTsRKUYN5BKQSY7R
wGk95MNVX6b2ovSUre51NwJcU9RFwOSjpszdqXKtqTAU2GpdPef5ZE/l91h2pBSNa/VFKL932XNY
fTreut3zsZHJ3axz0stj18NJF+UUmIJ5O64iYR27XnkjgrtbZbRgC0srwSvPt1LiNUpia6p7rMa+
W34TwpeSZTk20ihvUeSonQJQWtdYOMbDdZO0J0Ze9T/02Oxb4b/bxTNNoNc3qi1WfNNarzyjZOSE
rrbaqEn8ApYl6fR2o7yNjuwHbdxKDL5gVe5U9CvjQtVeAS/1s/r/aOiMKuh4TXevno04znVaGBVC
RL6gdJ4+DZppT+M/uuk12mKPSxqAsouwf8JOTM5rmmsfmXKO99OQVsBIFGUxGBp59hDdUhPUlCjO
Tc5Dris1q+8kZujUyzUw5m1JIWJk4miZXFCuF8I6hawwGzb/pMndZFHjdvt39WaHOIehGaY+dwxT
9j8Nw+E5CUaHIaBOJyqLve8G38yd8xTDkPQxnk24q5fSLZcnsQQ/t2An2Ydjs2Pu4E93+yaHcxeV
maDD20Scmr6SU7an4gxoaBLjYP+qfFs8vkCDHuEUkC1YPA2dpx9rYMakfv9V+Nh+lB5EH+xbeDZR
nGL7dmeqaBnCqI3EI4XJZhRFBauRAhu6yk+opdjL9P14/XZ7/9CZ+a8Qzu40OSuTccE5yn5WE7JF
jFZXcDRUAirbemCxvhjZ5INwN0O1kcrZIkjb5wodjghUXwaPIXuXX5VgukbPIfl6Z5/600LeFOQs
sYR70DHggER2ioFpROHZOdMbNx4GR5Cobihqy3hzHHV1RGYWqQKhsbvkxqpypC/PxJ4Rq8dnl8Nl
GLucYRlPjgGeJNaNygyfVTQoG9w/X/+uHo/kpSrg5hYMBGtylwZiLsG/VvhvtxpRTx+ctPyRVZR6
+zfXm0zu5pJFNCHkYFACZ5jx1J7xaPKjQH6a/MUdA8Elb8r9q/lNHnd11Vm5SnGBc5ZfS74C3Mn2
hDY5HTWiEiuaUpBa/8URv8njrq4pxyhrwVqJfxHqCs63xbd1v3Ri+69Nhbu7UFaOupmxm4qa3Z87
ZOWE0mXDerpfBwNV+doPAt4045xJp+rARmcTtfKoecaS2HkoPYDRzwN1mS13fZCt1Ezt/r35JpLz
JCLIFGTQRMCTJPMJsCNB9h5kUn3jIjXOg4yxHk2KyULSbyzZWGACpnB62xjdX6/CcH1XbPOmE+dF
coxcDAorvZjLXS1+1fpr5T1DvBud+BEbaU20EXjJ2ClU9UIQQrHLWXCOHRXhDfnsx1rGQ7LGOFgd
5q2iS6u+yCQpBeELdc5ZtMtYCOWEzWH4TYobeapid64RpKc6qIy/2xid8xRCUlgYFWJP13y9UfP2
qjUnd5hXYt2oS1nnPMQgzP2SSkCN/YWFi/al0bccOCUl6D/2GITSPocU8sx/eRT9a3U8GHTeNcna
FjCJJgYXMosEGIFSWrySE7dB7iRfj81jP0Z8E8h5izqLpaWpsXUasppiGcjIfRQmqCGplnzK4+qc
kwAjypxIE9Zz9JmHX0/9VYRZG9ZQkTsZoRZl9Zy7mKckaeQF69hWd5l6LzY3S0xMoxBOjx/Y0JZi
rrMKK5f1j5nxMZaJ3nFqwfjhjEwQ41pkj8cM00Ks4yVzOl+5IFvvJOQMHqENP5Yhmvm6LB2CpkV6
zrJgsT4c29l+hu0t2jQ4HyGmoRmPKPk6ddec8+Z5AjqiMqhoHhacaQTF4PQtlLIgpQqXlGKcu7DE
UYrHka3iMqOuI46TbSwUMgx1bg3OWcyKVMizhuULbxi2axM0qaviagrt1hHR3EKSGO4auIVWVFlV
8C/PASaplVYlIsO0FiVwyCJdEgdx/54ZQ3UjhVPLAu0XogX42qI17LV7GLoGmOr/HJsGpQr7+yZJ
MhSTUYgRApZ4KR3T+m4In6Q5OJax/3bcaML5Oau1pCQZYAb1S309P6ffSzd146/1gghTy23486AB
3SQhdTc/uJHK+bxGWtRSK2H0FfLkWvxlmrx8uBnq+7G/l827aEn9WSL8xq7Bb2Ryri+2GDQE6wXQ
i6d0udMF4vvsN//xltt8nwuMotwcqzrC99fWNfTSXgpX0S59hrmJNieeIYQufIQ0FV0c5kxWFw13
Zmp9MDqTCCd2B503Ns4HSIU2VWUkwDLQLMxYYkSw7tjZWfX1K8F9zxDIVhjnBZUJnU5DAoWq6l5K
H7rUJyyOOEx8dFRZSZSaBd4aoNi5sb6xscXcjxq7eGHD1L2D9Ssd6snBtvzAJPhQaU06PYxZHtBM
59aOYyAzgEUgt415aJCpiyUb9FZf+h6MwgOgS07HOlNGwvmPyrDiUcO0ugNoenk4L2RbBbsijtTj
fMesm1OhFCnakRLAPjMbGU+NdZkd9jidTuLiikQid//ufztkfLA0KnkRdgLAmKOPv3IzBUB4/NA3
MLgbX0oKt5ZaQs5nmMYY9VPPSqTIOIFJpdWpfijCa/DR0hxX64A6L06Z8Y/Zha4wfC/zyM7Ln+Xo
HtsDcQT4uAnJND3rJaydhBOg3jTVnaQQ+0MYPB8tNT1WrBWwXrmC/jflRp6eOiFI0Yxc/FjK5xU9
a8c6UfcXHz5JS6uVsgrHodnWneRnV4Bzd80YuDiTG9olprlzZ6bIcAmz4MdbJTXKE8Zf5wiybLdh
Y89UaosydD5wqoYSKLmgXHJWMMW/tsnp5/IqOVdn0X0Xi7q+cb8G5yriNRPiusJ9nEu91xRPfZd5
g/nheK+YOzhwFzzdSJm28RiK2KoG+cdZ7RFSf6+10Y6Lj8eCKEPnogv03/VRvcLQgWXhaPUjrmBJ
+fR3MjjPoK2rOc8YtHYK616Zr1rrHtRUxyL2X9pvzo6HdZ2ByNatBrvlUagCjIriSij5A0jlgVkB
QHd8Mt1IWDZffMyKFCil7Nmbn6NTzuA1UZGWHht3dRhRUffV+MuzxNce5yQeeymHkkOXfWjV7l7F
5BGxkMRFZXLRhTH1UyywhSxfMMv4rGHwXfmio9OF1ZciEkZl/9XztnE8emQcdSK6o+Ef2NzfysgQ
MtQtwKZ+aS9ib+eYwzvWkLB4vuCoJUkuAioejzntammupLx1q5YcEKaMg/MSKNo2YpLi1WPOntoi
uV8ipSU4y+wLoAI9/4IhQ7X/73TjogwFSUCUFHCawyyIpQ/SfJrqp2MRlGKcwzArvIKUAfYhD9dj
8TMkwfyYgR24PpPzFlNRoLxe4hkcLZg7BTy4r922BeAkVF8+afdUgZPSh3uKIM7sKnmpEFRoXhhf
Fy2xXrvTK5v7gq841kkdxl0MfdQgOmVeFbT30gnwaXYxgESF9dWWKnriIsLpEnrx42GtEluAaoUp
KOENyJ3sDln8Y0ugji4/F1bpfdpMwoS25J/1WbDRaV3aNaMvA2xAG7yz1frNVfBcBYm+ppJWw/RW
4Yus+HoEmsP0mVCKeG7zM2Kh1Sclc0lIMTKsovAcnZtzy1K1xLt0P5u1UYdzEaMcr0sRMk97vXg1
3gNrADpdxipKSKJMgfMKSTagexzgc07VfrDWh0yuCJdK3b48ChL4SopUz+HtGs1WAxaDVU7htIjN
W5vRSrP0rEbt1G7FYLN+nKNoe9AtxxYC6PjM6BFmrB+LY2XAW//lk9vinITahGB3buEk4kE7pXF7
Z3W9f2x4bBN4t6eJgDdWFYBJAUQSf99ksArDbEuZ0YmlguUoGNoekcvU7cwilm3v+tvI4d2RGPbK
OI+Ai8Rsmy1K31XrcwVW7GNlKCFs6zbKLF2E1HaHiFwEP5U0qEFpJtdznf48FrNn2Ftd2FWyEVOa
SqStSMw6Rrx4lSz41Zq5xyJ2ndxWhvK7DMDONpW2AO9VDYAQ4Jc+OOVEG4GJPV1XviTYVHxCGALv
gAatthrAv8LWYAhDfqV0hVeLXkIh8+4e2q1mnP+JLTEDJQY0w0D7mTXONQGSPJNiN6k9O7NX+dNp
Lt/TSb2VytTf7JlaWWYGFkK0O75YT6yTunIyB4BRX2YPHTk+hStBrSYXrii1jGYHRtRi6GvAcDGH
U1UpjpAT1zz7zsHx5WdUAfiQqo0IzPVkvbtZl8dCeUzQmlpQ3KjUyeLdxBS24ODF8llRaQ8Wy5TN
tkFNSh8fLFBx/L5JtYw5j7jEjTGibdPqOrskK1N73vvNDgBy+LuIRIB5Cx1eT/EZM71AFxHxXmcl
0Ygc0TreGyAd/y5qiYpllFimZW3Ei27G7toplyb+UVl1ZqeVfiJcBrV6nMtQiqhPDPADIdr3ip/1
tQXKjOSintUe59lZfNEVT5SdE6cZD6bflaxFdAG0LM0dX6fVK2BLFZjPKDWzGWkZpHKRv94fK3ps
i3+whmZDNPYqSNAcTf/aSrkdj6pbDaQHppaT8xgGwMuXOoIY4SrFS5sh83cTgJZWJwXxTeUup4Qq
ulCacV5jrbu8LdgsvSw+K+Z5mF/WgXKElAwufBn13OwTGWqNg139ZPNieCOmfubAIMMnFse0N6H3
rqzw9txxDiRSEkMQWcOI+FA1TnRSTmENG6mu08f/haKPOHt80/5QC5ZSsk6idK69sXea4bMki3ap
4w5dqRLqsbOXXss0m7tlNhd9EDps2wqegTx/ThZg6NXuRL1Ria17TUhu5ORdLCXpgJszN89CfqNZ
t2b4jgrZZptew5KNiL6tzQo4T8hSSA+NeV3MaPCNT+Zy01J01JQynOMwQf82ZOwUzzq8oXg7K6K9
6v5fuYrX1PRGnTBKwX+uQkgjm3abfkhTySupKSbCUby+xDdCiiwShZ5tf17dVeZdKHnHSuwm0Leb
wrkFRV6bqcrgY5eHHoS1BcD/gGRbG7Zygxy6/4sxtCvOhFhKL85TKP3YWlkKvUBdy3BL4jvTlc+Y
3k8qu7lmDYA0VhUR90oS5ydqVVusGUxMDAFs7AM2O5gCp01ofHXAqAPDAKPmPQlL5Ef24XHhKhqI
xKSuk2T3BR74S0cEaruLCXRUhhENxF7+qVpKvbKWHYKBaVB89IA94a4m7GRXj40Ibr9UvEyzlUEP
KGJ2VlrNnhBv6Do1EEWJ4XaoAGVHmwhIq4fJeZKuFjNYRyKUOV4shY8DtTlN2p6xd2Sdb3S3Yf4O
BBTt35VS+CBwGsNBH2N8P4/yS1gVdmuZgSK9HB+g44VS+PivBxqaojLcAUXVbSWe7E77LgFL5ljK
7k230YWL+gT0LnYAJWGgtOhGElSvMENE5jdSfgpTQqNdtontwrGN27i6dEVRLZMhzHgyA91pvqRo
ZR2CtHYx+gc448qvMw94v5FNIypSirLl3siOQAgHYiFkyJb+H6Nz1XnGVX7SBi8VCPPbD2o3a8qF
fnWkJVZnwMT1D7OfPQo2OnYDMB7q10ihgzNtFWwqH0xpx/n4tU8LGbchTHKOvqaxaM8FHNIc24s6
PmrGp2Oj2TVNBZDawCkVwWLMGc0qp+XUapCGuZDVmp2ieBjN94xYaRshnLFEbW+VBetb6nHDC+nz
JF2XeXCsyK6n2MjgjEIps86aCrZT5uDpbXuNbinvWMT+lbSRwVmDPGUgfmADoPHZugsvKPChmbG4
Zkl0IO+SfTbMf/7xpN+I4yxhMa1eilrWzmh9amuviF5yLXT0JVj7D9F0afSIUJAyBvP3gyWDmWQc
K7SLW+JwrffNCdiU3xeD4mWmxHD3RlqL8xi3MIdCRQJdj12r+WoqiXO8W4QUnlqgEiOpWRv089T9
i5G9RNGVpL3n/QmUc1BXqZhB5m+PNK7yvmF2PSx3ovyUWUFOeaB9s34TwacOsjlUhQxmDZpxe9Ey
28zetU5vEjgP0OUgYShKxJQjXrGiXoKnzevKdznSzVJxLiBckfctRFSDWlcPftVZU1d7VMGH1KK9
tHQo2ofdp5iqGIDwtxBn8TyHqRWGYigh79Yrna2I96CWiDrNFhvC7+weUhBXgCADCFoyD1ygR+sc
6SXrXxjFF7WvPq1i5a7zeNaqr0BpuWnD9TbUDLJMvpu+2sjlDENDSSVUmxq3/SoaLlB/MK2tAjAU
+HelcaMP+ee50R/7PHJrAQzUdUZETpTenNkY4pTKhoxY2Sx+VNq9pX0dal+uGne0HMn6JJoZ4Zx2
T8JGYc6CxGXMpNVE4rHVg7S8zcn4addiNgKYQ9mEFVlRo4mHFZYV8adseWZ8P1l3y7uG0hjTyX8M
hrtE9CWux0WBmPVOf2BYzYyiK7/qPeUiefS8+K4b3IjjLpFVNhMQxfVwIO25m57HEMA5hBvcXzhD
kxXLNPCw4fy5OkthUxR4Wy8tYj7rg4VmQqv8PixExmrfAv6Vw6dy4iGLpobJmTthsK3ZvFf17Hx8
a+yb9ZsMLiss5xg06kxkVpCyd5sMHSidbQgv7XBXy42dy4UtG1SxalcvLJtmWaAqBDzU74andG23
aKwiIRR3/XBvmpTzZb7gj0ACUFqKZInghuNzOZaO0HGJ4SJ+TQHl7iza9Wl2ZL/yQXFNFZD2TE43
VASVImCoJJlbwyFbFjMZkFlvTPVB7hVfm/KTUQ7Px1u1G5xv5XAusI9Drcpx1Bz9QV5s0UNJEchJ
loehUnSaAsFLICdMdkPArUzO7aVVJqcC2lpxj0l++1x445V+HZ0ndzqzHq/587GOe6axFcf+vvFJ
mpYvGATG+1Sr3Tl+lt5VztkK4JxepRqNOIcIacXlJhOdRroeVCLA2G2P3MrgPJ4gWWO/gALyFSZs
dWF+wL2dHQuPxDwQ/OMVYzEqb+tbYdxhUifLbAULRlGB51GIPaVOvEE8KdanOjoXSWMfi6M2iAuZ
pTgzrbhHyNyEk9eJy72VtYRLIteP+aytEei1EI4Me1wabNZoUICG3BbP7PwiLwZyd0In6mDxCGHp
UiZNM0Og/NBfj2f2zhlFB60U6c/XBvwA2/Ye4uvNvv2BE5ZHYVTgae8IUe2ERW3nlXe8VYRbUjh3
AReoCxmbA2oWwdbq3i5zV3w8lrHvH0z4PGBYAQhD48wP6SQg8P2aImUzVIk3nkyMSWsBGxG0XOMd
VyJwl/4Vx5mfspRriSIDXOB0jrqzMhFtrXtX+/b7vOkNWiErAp6gSaHbFcOwlJ+z9NnQqXO0JwjY
wCbYI/GPyM+M6spqVEsGRYS4tKM8UCcd1dIPuv5AbBDbZd4/bAVxzqjUrQ4IeIhb1Rt9ObFsduqb
7pxehBvJk08xESaz/T4Sx9lDU0bjFPUNZjhj+WlZEiTlGh/0GXfZaLm6SiGZ71YItupxBpG3Wrxo
rCd4ukg55swjlPUuqreeDGdq3BktjLjz80AhQsBdu9/K5QwFuQixFyLIFS+M2LFqbLRygPY9QYsh
KxBUqzuT+AeE0fBDEkVTTx3GBmE0Jz1gaJejDaz78NyD8NYI2IypdY9XGAkxuOf0N8rykxOgKVrb
kvUBAj9Wg0segtekoPHh1yQwQHAiMi1I7Sw/PJHnqlILJVZ4vZPBYog+IF/FY/0hRilGv2O9qVXi
U4QMu3fPVlUu3hHHspCFAs/bwWMAlajAFDba2u9+ARbolnt8PPd89FYcF+/UA+volHF7l8u9DmSr
+HosiWvgv6hkGiC1VHRGnPj7dWrlYd7oLUL83gc/s5f7BsBIsHWsS3AePXI6ZFcnyxRVWdJ0WfnD
WjpLTvQC8vQvC+rdpS8AzcqZLwyuiyHHdxfLpe663fMI1YDMAEJocP9yfmeWzL4GqCLQeD6aDwy0
q4lOiaPfLa5s942dfjC+H+/c3pnYCuQcj97PUzuWCB7V9RzHdws1er+3itvvcw5mlOR5qg28Y18p
93AThbgolpHQYtc4NmL4rKGwZE1aRiDDBeleYJxYF6lqWzfGhb0mKKgzQic+d9THSqmaqaA4xtxG
g7MMffVDaPXyoS0SKum6dxFtFeOiHxF0ZGsmdVi/ynSa3FPFq7ZB4m12O6p1gDAFlfMZUtgt3TqA
1LXOMUOZdu5Atg6yT/DX6lYb9hM2IfEyKOBMDpHdw/guC4pZT8436YsUGJfKpXlpSLNgO7mRF6Z5
rC0GrHuJcYTZnE15is4o5jkmLjeql4paQC5GmZMw6SUVUZfUl1dj1ZzyobSPjytlepx/EJSmNUp2
nNrwIlo/JM033sPWvd0jziNUqmXmYQQsdzZ3oGAYSsHcZxtQ6Lu7s89bOZxnGCIxXlp2RTE4OgGt
butJPjMQK+FM1eaIVePxsjRrmHIjQZOl2H5N4MSxbE3dEltD+W4eKktMx36VIuzN6Cu+9JxcAKN2
M3wbPQaiJqV29unYFl4TZwenSeN8A7qxG9MKIbBD600XPYjFP2P9MTaeBcE3FbcQb6t3Jb02u8Zj
P0yxvpiovuNESZ/H4qq0qKwDcYg0zkXkuPy0SoMAMH46ope72YfEycFChk5E13IpbHfKRWi8i6hy
Q5lYn/ZwEe7qZ/gJz/LQbtl7LK1bULCtlHqcj6gSYZxkAW30Uxko8+OwPhJGQbhY/iWL90ndhiPW
T3zITIfR+cYo8a+jy9awvcQP1EGmDhfnL6JwNcHxnCGCUGunqh/10Mf/EYeLWjbeWRQohLUTtBKU
a304RQbx3qMOL4/2gOQnWJDZTVG/9C8MyHo+5V+rl8lnjGnJXUO06ZHyuGgW/IGp3AiYDJkcya8e
OwCD97b69CvhoHymollik3iULNFswsKKYOWGdVevFdrpnALZqGPb23vXbXwDj/8wRqWU9GwUpVxu
pc7VJcluQbdENZlTYjgP0QpSnzcavHkcXqL5QS9MJ/qWCxLliYiTxOc2rEGcQp1hOdZ4kSf24rE2
2/aqEHzmG/4X5CjKGemcd4ijUNB11LNeU67onvLUFCMjMzBaW5C0S5//br+4YCJP1poR/KBbWZmu
UzP+ArTRSzeDqxC97seiKPvjnES2GuA70SFqGcerZE4dQROuppgy893XNp5sFsZrRMX6o7Vcz+PE
CFe8n9pvURnkcOfAqg6W++qbbmuaL9uiHblUIWg38bqVym2bZNaSuAJLwAFF4LPssXLGwmZhmvPq
pRgri56oIcD99XzTk9s6QQildbRalMnT6lJPyFuMysVIqdtqdwh1qxm3b2i/LdIih3OXH0Z38awr
yY7d8LvhyN+q86+ZOcFdqUcPpR3n7U3QSRaGhF1MsqciOs/hvRkSBvnKgfRn8GQqoAADdrrK40v0
gpJXGhjoGDnc6ILWzMmd6mpy5AuDO6uvorNph+AAQqvLE6gFkWSgLs7/ctrffgLnyPpRWcWcbaJw
Wn0GgpsF5UkLAD7hWGequvdKCXakMFv0zVuoZ+37hgRpTWtnuV38wypvsQ/cR/ksPUxua1d3Fsu+
kXws+9v5pid3PEAkJ7drhePRrEGT3EtysEzfjv3L/p3wJoI7D3Hfy0aisDRD/GXG8zVeLEdFNaLS
/jkWRG4adyKWec1WrcXtI6OnWnLBN3xa7tiFUPihVxBhwq5asqbJr0R8yqvj2exZ0luItms8ySPr
U6jbRfPSREGbesc6MTv7wzLAUKJrliwaqBv8bhlKtWgohbGQu/5ujlfV8Jff594pnRBWo8p6GTRg
dAqPyURlsSkF2E2+WSZhNZpRxUwRXl76g+QDMiFzsxsMFZ0l3cZ0oJsDxIsIdiiZ3OGtjTw2tAk3
Wiq70XhjUlBnu4dmsyns7xudYstQ1gldak5sfKgsBxwhmH8gTs3+xbURwp3MKTdB/xniNRJm9voy
Xg9B9oHVeGV/sl7pRi33fSb9ZmzcSa2tNJeyEetmJFpQxac+lu1ORXZT9o+tml0Sf1g18AlRnQKX
KmKC3xewkTRkU0WkBJXkehjuZvHWAv3ymj+p1UvZfFDDl2N5uwbxJo9PMtSZloWWhkvLXA3wfZSB
EK0E9NO+89nI4E6qpZZxH+dL58wvk2f4TaDIp9GR0DWxnIBlPlDzbPvPlI1A7uiCeW9JDAWLCIA6
EMZPQRY5sZs4iO5zH69Jz3LfZfgbkdxhrjslMnNgjzoW8NwizY5S0W4swjhIxbjjOyRhtxYqXEb5
8muQNPL6U3klPcyg/xDO1IgKuXPccVbkepJrM2GzpGhuiN26vNUyNAG0lT3rQNnIb/quQadoYGSX
LH04Nk12Jx0cBY075kXRl6LJbscpX51qvcxifhWCNEO4F4TTqL0rD7rZQe6IS+sMnjIWhGf5aUg/
1g1xB1MnjbuCOz0ykGnFKShRa5KkxTeyyD1esV3vu1GBcx7VEmYJMpQg/l7vhqm2B4zRCYT3Zctw
sCt8yqEtk6rKM9SY1dVTmidVUOxxOs/1TRxSMyb7qcI3fXigyQZYcVG5wgJ0tb5eFuN+Ktov45S5
VTxfdat+pU+Y+G0kx1qtH3+1lH+kHnojGsoFoqWpfTRkxQVs01WtU6xSuzuGdjsNlTpJ/YNDcexr
YNI2cBti/7UePwrSswD0mneoYqACaaE9TQUKzu9XiigtgjCIuJNl7aUoH9EvO2lfjkXsOibWhKIZ
iqpJf9A6VcZYo80CLy4BQ+3gCZpP2mN9Six78SUg7a2pLbyjGWUrkTtOiVEYBdDpoNWMiWLpJ8Lm
Y532zutWAHeYomjKwjRFz3OV9E7RpLdWKhENL3u7vxHBY6rl+iotlY7HTSp8CVHvzn/O78oUW6Jh
WQpryPyDjmXK46YTWrid2h1dIHq4VQCCQtcKSm+g4Xv3NXqTxvnsVmkVCWohfGlc8Sdi89fEdH6F
V8DZ+ALAH7DcUHA1u/HgVkXOc7dy0iZWhrOq3KFVwe1+FE55Gl7YUx+tpzc5jSW9ezFuRXLWl+b6
PKTyzHA98CplfXKxL5eAnX9FZx9OMhFD7Rvj27pyxlhmcRLWIuZL9BggGJXgYBzOObZ3Yuv4SHCK
4nmsLWydWN8C0qOvr2IKaJlaNr7YBN630SwsFgl+W1E9Q+uOk3/NbdOWr2mKZ0ohLgoU52pJ6wZm
AUdua6Fqd92p6alXnLhzHyJxZ+psQFE3+WdoFilFgnIto3JinDbJpT4Zr2ZOIjCy38vfvFtJnD4d
QJBFtcZd8Ys9mCVeVjTRuiz2iy99SdjDvk/faMbdG02yqFbD7iaWM2D0A0OJ+Q/QVLC2jtjTH2Wq
kWR3xzYS2SnYvB5HISq6UYdPn81/mukchl8ynSqZ7J6kjQz2GzYy8qZWTEPAyWU0wph7dLPMM90B
qzgDkKwPhlP/nsTgduM4p4hbWdRDMHAAnO4iKCcxvKTT+fjw7kVlWxGcC1zyeR7EEFotcQwqzIue
n5JGtUXzS0qmV6ld4nyfYnRR1QpwFKNx6sd7Xf6xRt+P1dl3FJtd4vxdvhT5mMpYsslh81udnXiC
Z3jVuURV+l19Z5aMuAVkZKZk8SzgaZnVoy5MDPVq8QqAFso96loj0mMie6BSFYxdE9yI4+xB1jJh
KSeYeYmuInBT2spMBBaUBM4cUNNKh3Bm11MXqNJTBd7Q4w1iP/EPX7RRgbOBNle6yWK5brm7ztIK
AXrjZomrlQNh2LsNF9u94SxBXfNJlAW8NxoPvLIusmSX5d5A9IL+QyJvuWvYb0rxYHErBkxCy0KS
NJ2uwswz1IsSExtDieBSIXGN1MQ84kEdp9dh5WfyD/M9LCuWgmE4TVI0E6PWvzu4ELGe2ORYsBqg
IKo9hp+Ot37/XtgI4O4hJN46E7gCDEkN/VydDVCzQLvtbQE4wOj3LQPd8AmRu1ffRiR3FY1ao+WR
hFh89KMTHNyT5a2PrTe8snqHInXzUeLY8drcEUm+jktnIIHdoQ+1BDdJkoJycnJZk6+R2kXlEvqx
3//Hcdrox11KZpfUajuPbGbKsuzs1Nxg2NsV/eh7axfgaKQyZLv+YSOP80DlMqplGsNGqrKzM8BY
1mSSllKJc0FRbcBD6LCS0V883ckuRVB/koLsXrYX4BwnVNFv92RtVOI8kjpXHZpUsGdh+zgqH/rO
sI342/E+sW8cbRPni2IjGcc0gU5JcSqU2768m4G3pLe2Ib9o5kz4WGKT+MGYJapz0QB2M2L9h7h7
DGvvWBtixfghGKUEGaNmwRcpzdkcHoUGMI/x6e9kcL6iKoFR1Vk4uEP1rRQuS2fZA8XXRq0Ts8TN
adWsIozALoBygHjTq0HXBcc6UA5PYT9gI6AfMjGWQCHtzL58Adj6abwS79hsUoHXbB5Qh3P3bn2z
ZIVzBvHU6rLMOlpXuTwLpukuQ/lzGKanliJPY2fwwJ4Vzg10eVSIFarlTgYrqJXraHxWpi+hAupU
smzMzsaRLM4fDGHZSquKRWSzjHl+ndc2PKuDVhG07QJ2cbH1q+wJ5O0oTL3iIlJPaMrcOQchCaZU
VYyTJGytr+ZaBcVYgMY6pUIjSg7nJJpINtKS+XIzOYea28jXyuAeWyRhIXzf+IKcZLKUcN9m8kkr
PyCXLAuyXYZP7xCjyqDKEpHXM2XOEGu9yaKIHV5MbZ7NyBlzyZmRi1fWd5wwQ8TMgihqpq6qfNUr
NOd+1jV0WBtPvWxrvnRKgrqwGdpJf9sGSmqbzrFue3ElZj8k0ZCBqChJfMxftXqiDKy8z+54FvOj
YDM6yTMbkyjecaR/E8YdNK0Z68T6P9K+qzlunYnyF7GKJBjAV6YJGoWRLNvSC8v2vWbOmb9+D3T3
89AQPdiVy08ul9kDoBMa3efMeLHsrPtw+FGB3KzNqN0NlWBZG5phykRBHYKYGL3mQcNbVauCqkTN
Y0F/WdxldjhlbhJ4s7X4gg1kbpUz6N9EcV7RpHFUVCnsiYD9eGcBWUBypMkmBhghYNsemBFFDKMb
/spUgXohqxZgE2V+mGZpIgR4PQ4cc3iapYe80uw5cMvxRmkFVIVb+6gS2TI1qlvGu4mWuUyTENjV
lgOyK1frPvdj7SRybxsilL2N4IXXA7D8GRSDMxrPr6IFodL2YxI4XXhDq0+pCDFk8/uaolIVwzkK
1bjbQJctSkejZXQqNbTr4ptCBZembQGaqVBT18FXz7m7sJhpmGEJTiPfFfF9kX2+rmfb36eKDtQo
ihFXLm4spmnNkgFwaNV6GuNXIgJ924rupqpdBHBxoQJdQNxI7QjA1erExusmO3U0l5xnt3MAT+9e
X89Wsx98jqKjfCyrhsXzo1dN3Q6BVONE3PCuOCSBzcYIkvt0V7tFDQ5zG/FvJ2q920hdf5PKFH6V
w0Sg0wuUqBkd3UztwTwPQw2UHzQadpOvdP7Yix7vNs/NQBcDNVQ4dt6lp0iVwfZdYlvV+i4kkb80
IliaTSO9iOAr1pGaAgynLkYnHE6hgV4w/T6sLL8Xlsa3ylGmupLEWRFp63DpO7gDdv9M2YDrHWY/
J8Zowbi2NYGObKQQv4njsmZ9liJgYBJ48Dndt7F8U6ffEllUhtr0pqtFMQe/UolUA+9DH+eB0yBL
9zBnGjuR0XimHtBTa2jPoMX2ruu+6MCYzqwk1kViLWhexN22id2+fBxj1l13owSCW4fwvLjMpTOD
QbdA0OYMX98aoNEPqR5MpzyUbnwvKsyLToszrTCihRH0FVjti/ule8j73SKq5/1hQQzWDpwJsvbW
JrnauaidhzHooYDazjgy9PrE7W4mp3elY3L8yIMa9O8ijXOJZtCU8VjBJVZfg9fFV738DDLCm/lB
0m34JwaVH3y7rhrbm3gRyYWRJohyKV5A7U7K+0i/N6rbJP1xXcT2JiKBwEs04BIUfgooKzXZbJYJ
bWl+8oAmSKBHGqflKO3UPX38wPSWCUyqX8I4XV8sMy9HBcKa2GvGkz7ZTS94y9jcs5UITsvTtg+D
CYhkAFKzq/ZOB7eAEI13oxT22zI45Y4bgr73HiZblHYRuXVr5+fmJj2VwH8AmU/sCuMj86V8Xqla
SFhUQqlJ+KYPisp42AfIiOYKrQSaN3yXXypvdNN/QIh0EKjEZpRaCeM87dLFfSplEDY69BzvccXf
KyHuARjcwtoCPDYIe6q28ub1+ji3S8p2ULswCmDKGLizy2Pim16Dm6ivO050rEV3D9ESOUXMsiCe
SysMnGG6kZYXMpyv7+GmFq62kNNCYi3EUpMscGIALE7zYzs+TSKCMdEaOC2UiiJFEw2OSU1QPixw
FS0F7SRbTQTm+li4PNMySk2ZihGvgngXVFymCeYjIz7pT4xjJ3RlUS+uaOM4LxtLINHQ5xS6t3hq
4Qd4xRX1SG8G3NXZcF41xljOolcQMXTHMPk8hKXbZrWN+GJfVwLBAfHgGIDtrPKkhZIpy0MinxNR
W+y27wZkmaURAvBLHsg6tSpaR5FEweYpN28VAvkleBpdjKp4kksEfmH7aC7SuKNpUBMzYm0IHDl9
0opvU7qnIjDo7R27iOCOppoifUypRp0iuO/Vp2AQNSZcF/CO1SSIq2EZY6QMWWkbd5UbnNM9JsG+
qJ+Mp8FrUFYR9RqJJPJZshn1Vh1huLZsH3PZyVFHvK5lAi14x22CNpiuqpvFeps9iff1Lnd0Tzmy
2ZPCEUaizdj3S+cwmvV7umpNRaSWJe5M5tPgskkX6pqOeSZOB3gGkbRtU/2fPrxjNAGTIc2MAiqH
AUub0MZGIPTpZDyY5UcwvuDrLrI4ly1VEu0M0G+hs8P6Ou6Cww/0P3z+fxszu25Kisy5bjr0bREX
DXWUBjwF8e2o4HKbiBiMRbvHee/AaKipJTp1luqYGze9+iW3nuNYESngdvC+7BznGELLSmqUjFHt
AOoQwBkY7SqSE7/6LLvdLvZFwVuo8Zyb6IuunAwSII10Z2f2UChAzxQF4BAbzxc2QmwdFl4eCAiK
THhamVOMUk5pHgBYF142votbm00KBW77glps5y1e7s6ybQG/SrCtW45jLZbTEVXq524eYGgTKEzK
orcL8nLdc4gWxulHWy9TVlWQQNEtSqlnpIM9hR+IGutlcMrRp3o95j0u1GFqOUt/1BQ8FolSoS1N
XwvhFCIAKGqDijYuMeOCQNg3dpF2z3U5Hmj0gRZYcyWLx0DFLApYDmkROEv0nHVObX6/fiqbtbe1
AC5iBEHQ9nkLR8TocOXCAzPWzXImZ3O250Pqmy+irmHB7r2Z2+oerbSLCfJG1XLG0XADLdrrBvli
duquACH09cUJVO5t7StRARkKMlEcVDX7xrQrW08j++sitio46+1jdrUSUfQBySmBwsXm6FJjdlQq
nfJy8LIaWDGKCCtk20xR6VUV1USE4k6rt7RumSKIqzVgjxm5m0yzd31Fm+dDZFSlkLBYyPN+X5E8
KgNCCGopaGBrrQJPup8X4AtUuuBwNnfuIofX7KVKNT0xFMsxpJNinZs+8KTx2wzCdiOvBbI2t20l
i9s2a4jzrqIJnOr0RKQTrunX90z0fZbGrLTACrV0LAvsWdihJfMxlr9c//6mIq9+P/n9+2VQSbVl
omDdxGAy8hf5Jc8/UMkgKxGcIoetqmB8GiLyIrIz61MfP4fF1+vL2AylayFsnat9ik2LzJWEfVLu
33oKndJpvmhoPmZouqL3btGmcSEtn7R+qS04moSi3WV5XPLQlkVDZyyg8KUSlARlNJBiFvzd1MUw
5HpeJil6JGtil0BjB0+K3012Od0Xnd/Mgh3cXpOpWXiqpQCP5jZQaaxsrBXU2/V2tKcgdPXlGJXP
gmMSSeF2ziQhQRteAin26KmYIKhvTRC7wMnFdnlQ7RSQW+33qfCvyxWJ5TKEHp4tnQZcldW0+ndJ
6/vaBNIiYC2vi9k0Vvg11QAjE2vR+10JR2kmSsDygzHzsvImFL33bb5rQyV+CeBMaWmVqWqicMS7
dvKgeTXge1HljO5qH5VvkZaLVsNpRCDPQdQs0uBM+r+J9IXMu+u7tXkoq8VwulAUSxLrM26UKtx0
4EYxQGcFMVQkgjv3wAD+sJxhvyS8/EmaO0ifC2Sg19exvU8aipm4deEZkwsB6WhhsHDILSdG/zIB
rDv4I69L2MK8YMVSXVMwisAYdn5XrK5qCI1VbFXrpXeAQXte/MVl14XmJjwl3/TcRfa+/1B1cS2W
Cz4FoYuiNxj1VtJX0nyPREQMwnVxBlOayTxHeNZzpvhUYLIMMCWuYrkD3t5Uvy7Bi0mc1JUwLC/Y
UPbL3zlXqusWMahK3lGnhYuRBBbiEmZtpx//YSvFkl00GGkz/HmP/kKBQLaSawKZt1/FJyulWdzl
OMHo0HuAudiFr4C5UHaKg1lz+PbdKKLXZeZzTSKXbVWLOi81egfQjWx3uBzJNbWz8SwVssC5bgnS
ZNU0iY6X73f8KGTMDCkjqNuU/SnR7nvrtivcyfop2MGtI1uL4XYwbxd0OswIHeHn3mPIiTnGi8hu
8YqjmGt5C5rEXEvjds/sG9q1FaLvVLv5bGuAYElc6soPmgq+1gAko2xQpkJlSlQV2HInK8l8/5fa
d/UM32s5gfUl6h9MU9DTsVkMXwvgnEkxg2k+qmF09HkGNGnuhV58m5te7dYnxYuOA0pHggk3oUzO
k2R0SkAPBB+JBsHQyz8znmRMYjxYrd14de5Ee20veukUbSTnXCxaVYXS4Ag1GUWp+yk7XNfI7e8b
6IrR0WYGMs3fTboq6yLWAfmEh3VvMRZ7kkRTWtuWdZHA/n3lNPqMJLGmj+hMUDvPLAY7CONjEO4U
Efg7i4O8r8Cc0q+lcHEyLEstqNnNuVKRiMVV85o1y82ohve9Isc2KO///0clYF4XgZwxW92ETusm
QElvfOqDn9n4POSP149nK/avRXAWDKaItCR1iHLyfFcozz3dE2ErwpZXX8ngb5qF2upgN8ABpT+1
MwsjkSs5wT4HgoJXglZUVEfeDJhrgZztDumioSErG53sRI9TYWPeN7Gb/b+p9cZzz8y3SnYfAutb
nxdfWrEyFKVkBXKjMsQ4u2ZjmM8Rwv0K1JDPn2cAvfbBgnegbHqqwSVtma+JVNukM+3oA4jJv62I
WffKttQFY3s6hZsNwe5RA0xPHisvE+W4Ah/x1i+2kpIXhSSNFWJjCt+Kq40hsKPNhrO1QnAuokmH
xNCNnL1sLj4Y7okbeumOzd0aPxpbtWM/0mxRiNos7a2lcv6iqaIqHikOSn0dQu9/1Afm4BY/Bwys
omfU+ytjfiMRXe3jmEtzbdYo6cyAfNGSwwBu9iD/el3IH6LUL6/EEwUnSd31Wg4p2QFbKQFbJvS0
F9Pp/TxHJgqu790kKlYJ3BTPFJzlUb7EIWQuyasEH0UoEGYEDa/bWmgBiUKzLPRy8pFQC5WliaPR
CbJ9GgCUTxTet/3gRQBnTElrJtRqI3Y/Yf3WaHqIfPmfzB5d1ioM2semcz90VheRfPRNupFWMm6n
IwgFMG3pLrKdYpCrPxXgaxr3YKYQxHsWk94HyYtEztQKTcvqIofEoaxsDN8B3AGodW6Hgf0oOQKs
0r++RNGpcUZW1XVTB5h7cuT5eZy/6KL7/bYVA9QfnJMATHpHOKjNWE4LEFbH2ge3rDlW8pQ76/k/
KFHLVQV1wM31rMRxOWDQU8CIovfMmTBmt+g3c7C7vmHsAN4d0EoAp+YKzmaQE1xX0/groGXdtpbd
vMKoeagJ3NFmuVFbieIUPm+kPE0Ha3C0M1DJHMC4H9BXbCvOePh/QGXcNK+VNE7XKcYH9azAQWHv
XAxMo7iZ7tAu+AZB/SEyAXO9OE7R4wyJmSTjrprkxLGib20n7yfTsq+flkgdOPXWizwClghqMwWw
QgfDV0TFxk0B0GtDIRpa9fi6TBFWBskJlpEqezaoMwj8wWY1Du+ovwS8U+iCkgzt/44MDAW8bu1J
g+SPdZfN+1k0t7oZJ1bCOOUul2AqKKvFZLFmp6NXlF8iEYXzpgGtZHBanWiR2WL0hDp5GDnSiOTf
Hq1H3fp8/eRFYjh1BqtDNtdMv/IZnscs8AIp27OU3+WW8hGXgKYiQBMqANzjG9WVCC8PRILl0GH5
t9OLDlCV0+hFuRk+NXVhPF9f2bbK/RLHN61nkdVRK9ThFtT4Bm1N+5gkgtYfdm155+QuK+JRVkia
1lmlQQ+C2+6g3GgHfWf4yVGUcIlWwum2olZ6ZShQBdBVHIZOeix6EQn2tkZfNovXaGL1k9VjJUZR
OqTZzcq/kSzIfES7xWk0rRMMy8eQoSo7ixyq6UmNUrvJjpO0o1psj7KoVrut3JdVccqdxYSQka1q
TvY1ZWZKJrsVwedtB6CVGrCfsUqI6aSp9dRB0xhVBRAHnPg1dzBsiSb46FV07RTtIueqLSlN8y6A
wUrNV40cCuOxAmF9rLjd9CnVQjuonv7OjrjywBKY85xGrETVxW6oqL6UzP51EdvZz2oH2aJXO9g0
JQblZRxUdnqd3MoP7dzpjuUhRMXZEg7lb98tLuJ4aL0hAw6GVkGcZjrx5/az6WOm+TCdUSsoPisg
7BU/UwpUkW+2NhM1ajpUnh0LRIhKNNqD/BLPN7UI6fgPW4mRRALgVjyAcPpR9+jaVSt42ezUHBQb
bUWH8LlOvN5P7iiepnQRmeC267gI5PQDIBulMkUGZmjKh6FySXBSUlGZdDPpAnLf/xbF6UfZWa0i
VeqAOw0S/eKT/E2/ifwCaGfI8nKAb/f76xopWBR/E6x7KVMqEI07eCe4TeZs34z5IcaI+HUx7DDe
B5Bf6+LfksAfFrdBiacPJaboxbKJDprE8FtseHT4cV3Upt/AC7aBB0vsJD+Ga6JzuB2hM06FRIIc
xvm+1+60pHDV5UEBdVgiC9a27RZXEjm3OAxKx+jasYcuAKCeFRTIGHhw8Y3iVUcWPbFsnthKGqf3
WZxlTVlDRQYN2X/6mspPmugWKJLBqboh1UExxNjDxLofrZ+TfJ4+9IKprdbBqXqSD6U5FQTBpNEL
R7eU4ijnSyrqwmc5wzvNu4jhIXiCwECPuiVjKW9oasu+2X+hwHSOjkIOnc30BWweVEdHkfluVJpk
nTksFVrWC/2RpKFticZztn3eSgKfWbSRHpUjRgq0XXeI3iaOjBcUKntfA5dujHHpT9eNabv2S6mB
UVmMLhPCaVtqkMjsZTQRl+ViYyrNVmi+79PGVUvFCZLOjafKV2bZ78P8xkil+7gAnDWd7oLMwBQl
PalpKwqim0e6+k2cdpqJhSFnDb09rQfqNJCR6HfZDbsHsw7WarQFW7Dpk1fiOEUtkqWZJR1DUdGp
OrEG3dIBM+iAFzn0r/rxkyjx2Y7aF4H8YxzVk8UoWlSJB98EqmHk1P+Gmq25yR3ByI0NGPfdhwrT
eHuWMSCFVjz+WamepKVR2VAWeLRzq7IjnGxeCerGm/axEsL5SYB7kV6y8HYlmeRepdFn1PMFusE+
8c7aVyI4dR3aMCzCEGeV0cCO6O0Yn+pEs03pUaAUmzq4EsTpYNEp+ajM8JDM5zOi5EJxOvs/AlVF
soU6sS3vDW4XPT4Y7P89ccRopZZJEWaiQB3gWSD91R7kAxMHZL7HUpSGbEBQoinrIo3zM1Ehj1bb
obFtHHpnsOTTlI7+DGQnyQAVJ1o+JEP1erPz06rfXd/ZzdCzEs3+fZUhz2gSa+YJC82HeU/UGUW7
8cEMRHNMTBHeK8plhZwuhoa6VGoPH1KouCkZD1X6qoyzbYap0ySpwIVsK/5FGKeVU96EAaAaLFw4
1SdTauA9AkXgqUUyOIUcAoSFvEO3GR3x1l1i4JAItEJ0MpwfnJfGihfW7RjWiU3anxV5mZSn66e/
/bR0OX4ewNhc+pAaMQy4JIrkBlIkoVGv2w1jcovWZ79RpDs8f99puuF3g2kbOvD/B82O5nEXRT3Q
f1JRxUCwsXxFLwrSQVcJFLJT7lpMPqXD5+trFuwrZaa/0vg8UlJMaDNjqz539Ezrc9kJjm47RV1t
K+c+pErpa8omA9GWUB1ylA3lyjafLQAoZ978XeSuREtie7pa0iKleV3reCAkcfJpyEc71fUvRdoK
Asp2MXS1LM5Z1KnaIDpj63TgNOs35Y7Vw9HGdcp90UVpO/dayeI8xlRHFkBe0T3QH3uvO4Dw5ibe
qUDtYpxIlivqjhAeGec0ME5jtCRja0PX6uKmHhhj3qrvGV63hATogvhCOfexhDTPixTNGJniAqUS
2Lzqw3IHZI/sjr2mKYKC4nac/uURKedLoiEwjN7AZirVrQKGZ/pFtXZGJ4IMEXh5Pvm3Ygt9mCj4
Int9aJvXmR7KZKfMXpjWAhcvOi6La5JILKDidBaeVPWnzmVZYuCang7IlxKthCL7EimjxfmMpBvG
IQeasjM7iFqMn1Z7mO9bVzpj8nefOcvLdR8lOC8eBUoK1aQxVTjBguEoP1uKJ0UgscvO18UwLbsS
lS3eb1RyNZQhorK63GrZXZ9NTqM6OiZ3utsl/AA49DrLsTjv0dMoTNsCR2Y2t6N0rgw/UkXxjDnW
ayvivIbOlEJqWOh/mh1Gex+4gLM6G6xXxw/9j2BErBI3fqgZHedBNs1Isef2e0i+5PVtNn66fkYi
VeA8RRs1QK20sCIg9tphcaylHwSZYRaKnLto6zgfkQ1TUrUDHCCmkI4AyTlGPlr5vMWZ3cRW98bj
9XVdj1nvpptBICjXM0BenCo/t1Fnh/SYqLrATYiEcF6iraOy6lFBcFrso9vJ0TGg2uLmlApO6brn
ezfXXDYAoDZzAP5M1SeJvuTpYhvhNxrfj4YkWJNIFJdbZMaYG4MBhWCAYKnhJipBO/pprF4KKmpO
FDi+d0PNYBoL8BCFiZHam9+mV7OnaU/dHwwhv/vXPPydTnAeojMGOS8UqCCJHttetkERlDQiLnPm
1P7sIt7NM4covUgo06MpjPhte28WH6oY/spccHn8PRvTQENUBhLGxYLQfJ6r71paPXVZ41zfK2aO
15bB+YUhauRyYHyDdVod0qlylnY8TqQ9ZPi7TmbHytG7rKo/rovdtii8AOCtHQRnGqd9aRkuahOg
6FYpJ/ptLs/5B9BgESYuErigRMK4CPHgFKCd7q6id4EmeC78g05fBHBaZi5JBoAkVPWmN2DjZW8k
3vyg76hN/fRpTBz0KvzdpnFRaTYrmfZpHYAf8k4xz3Nw7ITue7uGcFkVp3UpDWgksU5l1u+Nwacd
K48wPgSRkW7ZD3ACNcUwLWAS8hOeXWJg75igsP4cgg8hFCi24Pt8v21Y0DZpWOu6qcqShwQFYc+Y
F0GhWiSFiwymMYw0jQIUx3RQ5uYJhrBFDXNbprLaqLcUdnUra8Z6afoEl0DjdgBXSu6lky0Bj9Jh
sHO6s9zKe7rY5NN1XRMtjDNQkhAVtTIg7ZTgU5Q/Z9ZHlHm9LPYDVssqi6WXjRjLmjDMJ52VECP5
36+vYbMMvpbBmahkzllEWelyUNweIPXo/bsfwI5LbsEi59W+4qAjWsiMK9o6zkzbHKVaa8HWheRo
Zbte219fluj7nIn2YRhqswH006C8m5UnU1RV3soM1rvGhwRLA2mEKSFVRPNiHJ/VWLZR7MC7Adpv
nq6vZdOLroVx6eIYL3owavCi6WeZXYnYDazYS7fZN9llV2bRHWwrD17J419OWzx+SFYO1C0Sw1qT
Ov7aj8Nzp9wHWSBIQ95cDB9b17I456BUkaQoAVS8U1vfpHYcfbbK16h2KearqsG1sKmN9M/1HRVo
xxtz9MquwpAUcdZCqFKHYFuTmhsMkwk0cPOtY70yzjsAECcauxwqEv9E8yTraAs9ydE6J5nt6I7R
y5sHWeQI2UevbSdb+WplVdPqU2jBrpJDflf4yT36rVvbdAaPOIkXJE7xkRwZwzpUV01wOoHO7neJ
rVKUZlEDBqVJZXsE5Uhxmhpi5yjTdi/Xj21bLy+iOKPLw1JP2xiiSvqUSffdAHtLT4Mpwm7YjiYX
OZy9mXPd5WmMGT81+zkkhQ3Bvhp/5MK02ji+Hkwj0mCIGvXgvPOD/mzGzjw//tWG8QVehKa4HNIJ
8SNN3KI6mFHnapmvBoIi7LY9/dowvs5bFFTNlAWIQhacRtkqttr/pQTOmAxCwLVbI0qVxo1eHmfi
Xd+pP/jYyxI4wyFjGQ9WYmE290ndMY66ctcw5oIjo2kJfVHz++ZrwPr0ubC7SMCfHmeAI81Ocejc
4ZQfATnogYT0bB3BCwl+eJFb345ZlyVyMTcCQTetkI07sfXUSLE90O9Aj3RKFd1uskDzBCZEOa+Q
x1rUzAWcn9HP+wmTW2a6l0Ww6qIFcf4gSJOlS3qK9Lh7DC0v0XK76L6T4ZZEgqKuSBLnEUCMZ1hN
hG4zY8htX0rPRlqChy/RBXJEasiXdQMzweOChpFR/Hkbw6hv81vWiYg2aF/ubFFf6mZxd6WHfHFX
qWUZ0yxA/7UUZBaFT1+q74YbfV480Lt1dvR83c62PQVQFgExBtYlHhYjtLI4ynKI06rP0/SomaLS
2rbiXQRwSm7KjZyhPIQOVeB6HDBl7FNXI572ZNybu8BOAIkxCge4REI5bQ/kWioSMOo4szEfuyi/
LVvVmxfRkM4becr76H5ZHKfwBKx1VdsBYyocB428GFUImFk9mbr0noyIv8e+KkNQGWMav70jGKIF
Dk1d9ee2aMrwPh5TzAcH+hKXO6mOmsc0neUFzNtzdUTPGRhGxsrIHTPPh9GW5yIBslQa16gKxbU1
ARhxHKVnSisQpFV5mS77ti/jl7Ew5syWUPy5jfTOuOmCLNSezETXnFDVAfwGHksNqVxdtrGtxB+C
w0GLyi+N4kyTFnRcJMxpOYF6TI2TzIjV/OtKu20kuJGogO7XwKfARZ9m6DpdY/mi/MrmUq23udRu
dmS/c4C85V4Xt5nmrKRxoYh2Cy1NtUZXzhA+xXG+kzH+pY3Zj6IQSNq0xpUkpterbDGNDILGFawr
VY9EP9NJcPPftIvV9zljLOpMToqRRQFTt5Nu3kv1XbdEgtxg861UX4nhzA8jFnM+GkgO/q8Pi5/n
F+lV2uHx8iACghctiTPBNBvBjaPA1Kvu3Juqt6i3Q58LFE50LpxO90NDc1Rk0NwMBtsl+6mWh+sq
JlgFf8NTAOWsKOqM6zH9QrpjHbwW2f7vRHAXuzSNtMwcUFu05J8h6Gna+yYQ3HZEq1B/V98oHIJU
SmQg9oblsW6V10gpP1M1+cCg3Uq9VN769S7rSI/MNqVPqv4wN4Lvi5bB2Xuams0s57izNXRw5wht
UOkpT79eP47NDOZiIzw/UdK0kdR37I2/CVyl+KqPr+j8sKPGkWSBPYpE8VZfmLRsww7Tq8hiq7PW
n8w0wmgnUCSTj4yHrM+GM319mMO4rFDnkTrLXgK71sGNRU7FtLu+fQKLVDmzL4LMamoVJZg8/CrJ
L0KEY/b/30X21fFwFh9ZOvR3gsW3euIoCcv1XtKKOJX8bJaJPYo8syik8YR5GUa5Sj2AwNrTjgzC
m0Et9D9U3HYs1xLEAfbrr6yOZ8+r4PNrFazcqEqwHDPd9T4jEhBN4AoMiXD+IMuMkiIVw31An8CK
0J4CIn+aGlGOKRLD+YMplPMojNEx0Leq07VuSNBr95EX/JVi8zx6wZTMwFxs0daU/ZvDjsw7JRPl
yuyHXjsWttBV+C/ThhokUdH68HUOADugeQmUwARfqEMyW9uLE2Wh2nG+QWvyztQ0+FKl8YoDwuce
gBvAACK75JFRZYgKYgK75Zu8gVRamFC9wMlynxLLLjPRu61IAucZ8qo3lUpHQtBXDxmab0BPal/3
PduXwotzIJxzSPtyUmcZ5sO6wvtd5Nc6KFrig37sQKk4vKCT8LpEgYbzbdqgQ8ZEUIpCmzaazqgQ
R4+aXV4M3nUx7LCv6B+PkWpFiyZPrP+w0rx+3Ov6eVns2fx0XYpoMZxXUPU6C0MK1x3kgU2rU5b/
O6eiMxIJ4XyCTjBS3gAYDaNM5l06V76UBf/k84cehC6aoDFlXFmsSSK1A3kA3rl6oExLaOUgg5fP
/1zfMZGV8rd0aega2jNAzuWeZE56ByCe+/FhamwJgO6ZkENHYEIa5xTAB9SNoNbEG8CknPR6/mTJ
Hyq2rjaOyxN68J6aA3uvibpjO+0qQJ4o/od2zcBgNCgFgQTHZbydmemRZi64nc92BfS98Fx8/0HO
5FiA90rU1ritcBdhnFYnUTaVI5t/RO/BoVjMfdlafhbLgovCH1ThIodTbHmacnWccDbqzthF/6he
fLScrrGV2VYxlw9yRsEubgeli0BOxTuJjAH681F87xt/sHIXaIM3YAI/mkFgo4f626yQG1PST6YS
g8UsPiSq6uuZJUjKt33T5Wew/V9ZmpIsemQ2gLsyo2c1vQmn2qkrV2k+0iGhKxc5nO6HMe2jxgRi
q3pmBb92Z+V2cApPQGtkDczFTshzsv3iuxLJ2YIUKFkMxG0kLb1DfEzqTkj+2sTtfYayNeMV58SY
ya2TJLAQkc5yobJqtD7IBhztkDapXVSWYWtBNdyg51N7FKjRtk+57CsXMyeUNaQ+wvWzzN/QJEon
Z6yly07ZhbmD1zdGSyFIcwUy+eJtM0VBFDHmHZRTuvZhbgUXK9H3OQdTh7JpqgW+Xw7PsRXZRSIq
PzOv8T4i/9o1vvm2WJYoDA3smrabvXGXuPFthz1jneAJgAxFti4SxzmXugEnqt4gAcBM8DFyMl9y
1H8YAAOKaocPPUlc1J7vwFWLMQL1HLSvnJ4XErut8rgInw4FboNvvFUqdD8yqjFHa2NHBVTorEiO
PP6rWgJdEDlmi3MchVmqXQRMYVBx/offiZ6Am/QwA7pWTDQmsFy++RaPiDWy3AmPEvGhNv0O5MZx
aTgCmxWpA+8f2iapdAV5bnQYveGQetad9ql1VQyA9t+FL3AiaZyHiLO+TXt2A2Y8lYUfHsNdEAH2
D6warnRITYGyXzdeIrOmslVAUcusDIoeF7rJvG2KyCFS4f3V/hGe8ldLC2rIrFBldo52rPxpj6cC
I7KDe+I0Tng/kL9cE9vi1ZomSzeibFCAK9GemuSci7p4tnsoftks4VmFAmmKu2LAGS3/0cm34HLM
He2wPEbgaQa2cLWjom7P67pOZHaQq0XJQSDJ1QKZymBbMQjACnscRCwuTLn+7Gjfkcdog5ol/YSS
tboL9/2OVUSivRiy4g9Xx/85dLAG/L6YsZNNqaPwR42xZ/dtxohjfLImWzmXQKf9YGOXYoEIGs0g
AHfjrCpLcoylRyWeSnTpkznSh36JP6R1v0TwqEBBu8Qj8OeZJe1r5WY2BLW+P2zaRQAXZwuJEhIy
GmX6OoO3iOwlMGeR18VhU9GhL0obthXuIo6zojlPUrlqc+CDaY+mtqvzF0I+VCm/iOACrVEFydhI
6DVRm++ZchfR1gGQ23X3I1oGZzdg1pAsvYcziCq0xKU7WXvswg9lkJd1sN+wss2o6BPQ/YIITpte
RzrZ0+LF6fnv1sGZDEasi7nX0VXQqi+t+kXJ9qP2txrGpeDmbFhVPbNHy9sJU/Dml9wx3NbVj8C7
A32iqFtRdDRcYB1oV2dNx6AOKnKqKgPAFPUtTSL3+s79wV1fjoczfhWXt6xh7+DabQHomnaH1+nZ
DXzzDBROILOH96oIx207rP4SyeMAVZLaT4uM00rznwF5mEVPcey03zvqy/c5XzA0g1YmHe5nc4Gp
lnDX1ao9pU/ZLNg70To4J5BVklEVEevDMPdz9VpHL4KzYT/02kI4FzAFVS0pM4vVt8ZR3zP09R+G
nT0it9oLRLHfek0UW+vKSvN0TmWpYmqwY3Nh0t2wn1+C/ewTFEIyURVRtHOcTyikgBpUR1tTmjR2
q9KDlIpQAwT2Y3AuQQqsCg0eLJmaD6Fup9Ztof/l+XMeYcwaNVw09INN1m5Sn6tJdP4iReZ8gN5J
gIckMBTlKbidfzJK5+Gmxgz6TetajY0/Dij5bj9Wfb3YD+cSMH5SKFqI1sA23TNepNDwUm0RZAR/
uAz9ksJTqspjOc7VgsWpO0YHkXrDHiPt/90cbkSTiIKdNDmXoMcRjcwFF0m9PRpo2zPPQSbb4EEV
rEqgdSbnEmK9yus2Adg1ZoDa/SANzxN6cN3/Q9p1LcetK8EvYhUzwVfGDcqynF5YDsfMOfPrb0O+
17sHXu/ckp9V0miAQXMwmOnuZZ26OVCWBGzY6tqoxw7pQZW8aIPfl/cwSIAC/xtXQMESQKFvOwv6
N5gF631+uVN2pbs+LIcNtRh5V3/oAsIeAUKWAAusY1nemzOvLShBfFSOg+LPDz/vDHkaGO+u2yNQ
yBIgQoaWR5S2iMBkutPLoKd4q6ikVOyzroe8MzZ0ZmFofvK41FP/UoapG7/T8GGV9tb36/5QISHA
xTIn7WZJqC8Xo6w7LfhXwcS4ue26+dcNkY4JCAG+OMme5J7LhCqBAs6jxNPuOAeRHsg7SEk/XbdH
OCa2XTdFPdo170zV9N5hkH0CbVuuvlw3QjklvgW08jLHY/76CQSNB7gJk8RR91xADTxTL/NOJbwi
wk/swK6zOWGdjDSFbbtYOdpUcn+5X/l0r2MCRJSThNOU4UmwLH3rGwrVbuxH3zFbwFmTuXLL8kXe
UZ1wFK4z7vZZJjEtUquXGW6Telg+rfOrsLC9vgoajb03vbxp4O7MSx48Z/aMTAYpSoq8fNbyII6l
MOlU7y9DQ0CKfujzTtVwh+Fz87zyFHnq3rwZPd6wFpO9F3/ojvv1bRRbscdktNYoRmYJUc2DCpGz
rvZ0RwNFZhOaVBp78XSpKNSAodBgUMb99wKuspwqXYzD3Me3srQbpWBRqcrnxS/JmQ0BmiSgUj6V
Fr4khy2o7xQn9UE1Ck0/R3NLUFK8RZAMPDi/fBIAaoWSiySNeA0th69d9gF35+sRQayZ2IwHTgPV
SrjCtGW9FMZnvdtLyl+umchSGQ+dZfYz1gysGiD1UqAg4AwO+nbBrg2Z4v1GvCRQPgm5y8bUSMl5
fUuOHnTjYaiOa0Y8nV2EvNO2iG15pZzI2jbhC4WJp8yx7RrMr6nhX9+bi7nemREBgHR0QpQgRETB
oXqARkZdBPr4rpnfXbdyGefOzPDlPMOdJImz0chfzyifwMwR0N1xO+hBiW4sZX/dGrVwAgCZVVGn
xoxUZezNsEIDK5TNiGWjTAgwMMZjPaQNTJgmXkHupOTbdRfIBRMwYI2RHEMoCO1rq8tZn7IA62W5
g2+CsggF8Le87J3tjwABOfhxrU7CEV0iRwZbQh5RLTeXM4aTCbEhb+ZEhVqNC6AeTjeK14Za7Ojf
B2h+4DnsPnlZKe6Ey9WaM4vCPYahKa+XbThV2A67rb/orgJ+V1t2W29LXgdOqltqwIXvy2+3gDOb
Ai7oVjbX04B9U+zbdsgdNj9WEeRKq6c48ZaJglbi+GpC1qKOUpnMPeIwVSD1WIdK+0GpwTJpkSRJ
PAKuOSYAxZZh4mEscSn8ydxZhzMac6Y91Fjzg/mAqSH+sGRgWmDIHnqwUwN2iRovdSY0AUR6Q+qU
rgHmrgcWlrv4MDjLwQo5ATfEO3bECbxYTzrbSQFF+iG1xgjcEohXA/kttIgROYvL8wrc51hw3Rz/
339fXlM38YJlm5pIfWw3tTSNXLAo1TFonTjdkjumTfjEUemaEcGlyGRbPxQ4gpmCSlJiOUtz0/V3
zA6zhHo6oxwSELJEwmFAHYkPNx/q5iWOwp5qF6BMCBi5VWy02g3xsJWfhu6dbWauTjGI/AG2Thsj
IGM0xKu28Hmr9D0LNU/bxf7ktN5sOxg5RrlveVOnnfrLoNhkUW9ZxnoblaR1MXVfkSuQb6Di56Yz
lC+uB90fTtTJloCQkZGxLWdcMx5d5YcqmHZJtdNu7fBVhul7TgmBXd4x28ZkHNN0yxDgCkkma03+
Vdu2wS2hEgONdVZ/IryirIhQVfRzXzLQQf183uJVenYjvSy8ycN//j/4/i5nAye3+D90lt2wKa+Z
3iDWuaha9y5Bl9Nw1L36Rv/IH6ZTYKJz3UfKReEka3UUaWOPjUusXWHdKvXqrObjdRuXL1bqyS3h
CDczeplkGxRKnQeowDNOelD3PwtMSUjYohwSzvJYVO08xrh+ZzfqwQiU3Tw7yt0WaiGq6mhYmHdJ
mFLhePnSf+ahcLitum/H5PXN4LPyDQnwrbkfP2m3oxd/V1Evjr3xSGVafGd+x+Bfiyq+5xhLNGU1
vziM0xdVOVrLZyv35IZYT2I5RSkHpazlFFrJsGIcR6jrzt/S9T2xZfywXvNESHV6O+oWq8e1cQ2V
b9PNGLIHzuFpP443WDyStINyScCOyNLVehlQLa7Vg9q8SHjgNz4TLlGbIyBHy+Q5NQx8IIs9j3fQ
Oe3Tg1m5ll/uI6gjqsd5J33f3vatPMUEd/0MP2y1mduywUom/T4xDzPbSdSIJ7V6AmBIY6osa49H
pEn9kZWtM6cvS0/RoVHLJwBGpRma2bVApbH5toyPueWa6nNqRwT4UWYErJg6ZaoSULW4TZa9MwwW
KFLnDEXuLiV1z6OWTQCIWNUrO1aRli3JE8vulvq7rT4TQcfPyZVzJL7tlNlQairmk931cfSrh/yg
PzT+6DV3qDr+7SkS33byvKsKUM4gqx0tJ5sjXzMbF/2pf4c/4tOOFEupUU9AuXj6Iht3zVY5JlmD
Jj67IrH6BOHKwWD47CY3+kF359vtGN9OsRPXDjQJ3RYSHi3Z2UDtlgAR04A3RjDKcbLYMt/xcZXY
t1zFOKpB4c8f3lYhhgYUdDAMiJKJha1NjSvFaIENUGR3VQg3YbbdHxxOmtiExp6IxYtLemZNwPR8
Vsa+lrGk8Xv5oAWmux2HD2APujFRezSPoFenvvwXD/OZRQHWNwsUcPmKZK2KvyzTD1yg/VLzhsII
CNcubtyZIWHjunjI+5ahGsBJmfnrcPoShz1o+PmcnkKUBy9fG86sCZCOyCzMuAdGDR2CpEFmPayo
Src3KiRO1WPlRi7hH++v/A1GzizyhT77iKwLElA1R7ZW7LnEZHpIw3LP76p/u2MCymsYB1cWBkMN
Wu40px8nR2IeG4glpAJDQHkbaubguUjwjmXmTqmGFovdYvNZScT8RYg/WzcB4u01jkcMv+K+Jb8r
pgdD/yhROd/le9bJhlj7WmUTKnwpDnHMXl9EwINTOtNh9Pp9dYgDqp3jcuZ+Zk+418nRtinZK68i
e2UuTgLLXwxnvAHxTtjuiMgjTpY4ltqsZZJpBrwzG+MoJ7nmGG3p1ZMJ4mcbR7kJhi3yag2iYmm5
bxmGrhabuKxcjhbTsiCnoSi6yEredltSJvwNY02Vz5KqByYIH9tWft9qJoUkl0Hyly3xhp7pij6m
Mw4A+zyBL7wP0xftKZ5QyewcGU/VEcmQR1kU9rNQm200a/QvyKsaPyAfKfyyslvv+kZSVgTw16Zy
MjO9xkmYbqLkaciIRxrq7wtQ3xfGwrYSH5daM/xOzjnnGOECEQbiDETaY+CiRDrtVoNfqaljNoHc
gIEq/nF9qTgo/A62pxAQ4H2Qm9i2J3AZJ3t2yA8Mw6r8Q0I91/7hM3Kyw/09A3UDvdoZtHwjdz6o
h3S3oalkApH2GshejpdA8kJ8+Sif7AnYbjd2U4BMh9MzKQGYMtGrMDnqPc9toCTwJuQ9GRMQPu3l
edZixFsCjqsbCQOmB0tukCm2KAtd36/LbwHayZaA8tMKBZ7OQiK/HtLWRYkajfaRZ/jG5zVYveGJ
Zrm5/F35n0VDnIcAPaJdjCnqeEVUOGb6zcggyf2mb+TJhoALrJ5Al6Qj3K1Ih+AbC+bCvBsb0zc3
6ht2/fCC9/HfkTiaExrdFFy/u8YORn0NhoV9IDbpcgpzckcAiGQsS0xDDKBR0CC1On6fml0PSQQw
1C2xK2f3TDEda6ESJ/5X/3yWDXEegtkg3i+4WgcKXTfWRx0z+6bX+WaNlPf/OWRUYAjY0eWYPC5i
nGltYTdtrHosY/uINQQUXh6D/BXyhjgaMcVWizSal8dHp9rLfhNYR2WnPC2Pi8uc6Yur3M5H8pGG
Wk0BQYwID/FDjHy+9SePdyomnu3rHgiEgSF0qkOFpYAhuZHmWmxwptPsReoKJxmIV3gCgsHE9e/A
H7Rp7XoLKDU/Dl63n8M+duMaJSF8Ye7kxMGdiKJvJSJEpK2eLfAsGDKIYZMKEy3rUZIgHGYSX2PK
iIAdiWQqoHyHX71ya4PyTE9KZ16/Ekea2J/XzPjsA1ZHplxEJg4X5Je2YPPmsA2lO/X7soKylQXZ
52F2KG0hyjMBRrRYWnu7wsdZNiCH197n7ewU7V8uH3f8zDEVqpdqrSPw0hqCJyumSSGcIFUkOlEL
KKBFbudJZuZAiynQgu4TtIR88536PHrJbnxO0T1BNxvznb8CiK/AcubasqSptpgw2fvtlyYoQ+sF
9NwgFozvGQG+1FYJaFFqUxfJ3Luy8rf+IVVdRabS9es5jaEIEKFpCQgyLFwN7J2Jp1zemKvufw6S
ViGVQVEOCWgx2b2dtbwxxLIPrXILbTCnLT8Sh4rAWLGhqi4TNdYUILuO4br1NruPLV8BqivolEWz
U+YYc3jdJP+3r4SEWIUq6zlLpx5ff3WNvXQIWhsf5NlnOdvFUcBAWkBR7v7hzvwrGRA5rDuzWaJY
g5OcU8k4li8DmBx/ja9KqXfdQwrnxXardFjZ0FtAqvWx7Rz9UCIPKL4Wx+y9cVC9NEjeQsBw+jyr
AoDU8dIUOmf8HVGwMVVXnj7knZ/JNRX/BIKIzGixlvdRFyOnl0PQr/mgwQwhcOX2gfSITcR9VSKg
kco8VOHWYm5LlicGPi2tn9+N75F63Neu5MsPxmP2ZLj9feMWLjWIQbkpQMlgxtZQtbhdaumLMrwU
K3EE+O9fOwICjBiD1rQ2L2lbVmgmO9ssPbsdHBvZ1UB2I1POCDCires82hsuD/jreijdyz46rHM3
t/zWW/zBjWWvCkti3wgPxSrVDLmcvhwWtMT3hjcMfik9jfXjhNq9LHnXTxsBk5qQfKhRM0PIBLiv
m7ILRXYz6d26eHfdCA+zKzsm1qVizLjKfY3A1+bj2P6woWifDpprY67yuiHKGyHhkJYs3nr+UJ6N
h9V+UlMPSuzXTVx+qj7BhciX1rNB3SYFjZooO4WSU3iZp1lOGmIafnFnFJXnXad7JfU9o2BYbLrq
NHsarBn5/BQoeA/IArlCCWL2+POD9J1K3Yi41wTkWFmkzKxCoWuTUUuD9EROkdtRFgSYiCAF2a8q
jnEJipahwNTCRAAuZUEAijJutKxEhROSsR+N8Z+tII4p9fcFbOgHux8Lriect7Vrp4MnU7T6hAWR
Hm1rt0KRdL7n6vtaW91Wo168qU+ESI1WqHqvRT3QuvPAvFx27nibPU9H0xv81dO+aP8Md7z/giTF
IFInXShjJCtopFIZd4PBk+4XSIFCidbw65sM5AQYDwxJvidqLQVsiLRuxOsndktjX7TtU0ZdEKi/
z39+lqxbxQJBYi4e3EvpDZRGHLB0PRLYQ2TQIl2aPiT4KvAXH95I+18WxSjFVvGJjuz2jQ8Kv1I/
kS/NnooRMsg1w/R4FELx9vit99r9zz5PaviBAjhdBIRC37pJwaeWz9ElbnkYBgdMrm51Z+4krxz+
7luhC+jQJFClsxf+3lnfz9Onafu8pERVkEplRY6KDFOVTcT7SdL3s89vPBJanvlzk+xl+E5QlzjK
nkhYMegREq8F8WHv6h/2xxH55WI5292IAVXz2L2YVCcwEfSGkD6MaT5McY9FVJEbRaEVbDvtKeqh
zrm4kfNKb0MhB2VSAA6zbdQ+SeHjoqpOr0dOvhI9+Hznr6QrYnNktaWxWa1Aina9b/W7Dmpbm/aP
pse+sWwOtCaJSLzokS6rioqap80MIfBrXRmbVUGzU64ubrrYT8OgPb8FOc5sCNGuzIbSjBE2ynjd
pjq0nqIdSJIXn3eYktnKxQz2zJzwaRwzNR26ln+4Fv22Tkd3tpY9WuSfokEOt0ImgPFi3ncyJ/by
6T34CTsoZ7i1Dja7aHTalrlrsrrXV5EyI0Z7WRabyZVh7eiLXgdMTXAT/vR3NoTwHpq8LKoBdQu9
+Zal79bsJiJT2Ivf3rPlEj6FUFPIVNajvL/dyxAWhBbHQ4cGCa76DQYslrkUHx8R4Sb/+dm3scIN
I84V9Oow9TBW9xrFiEltDP/52d+XGjNRywxDZxG0JaWdrN50uX99Xy4nSmeLJmTEgzFEkTUixqzE
AcO48bF5p7vgavwnDbvVMUqfa36YgyN5b4P1M9MCQGCYXZ7KFvenZA34d7gOtbs2RimfObKnfkDh
gEBAaj0FtFhTPdK1pYKQYto8owv+WMbK7VaOxJpevBee+SWgBHojJhDgwK96jDwNnQnKs861vdAW
eX3ziPgTO/tySW9YVCA+hsQfssdqJvCHcERs5rNUtOHoEvKkuLAf2wwXXTX6yjTDyzOKQYFyRcSH
mo0r44y5w5wFURs5lVQTX3XKhAAPLIoqCwq4YLopDnwGTZOoe/rlXO+08yJHAx5LFTwNQCSg97sb
/ji17Gzf/szhx3p4U5/UmTEBHVg1znbNcHLReeY0w+JMS+mbzSG2qL5bauUEjJDsWlmXaUTfbXI7
dMd2InbmcoJ35oqABEYpgWCJT9J1XhSaaEG0eDPb7MWYbqheklvz5frBIQ0KSLDoowG+LRDSKCgM
Zc3gmkrhsmh7bprYaac1mE37KVGlbqcYK1Kl9vuSQKqmGv7u02sJUNE2sbwoC8Je7rbb1VQwhjt6
q00JHxEHWeRsWFWpNw1wZuHF6qiO37rhq6R/pNWk+X/7W4Z52kaRtCFKu1ReGIDPhnqhXIJhu6+d
uL2D2rM9G34rB8r4jthJDgzXbArAwepMw+ASGi+kXfyezxjVYQ8N+Pt2P4RxQL3KUSdcpHEYMV+0
xSOOQnIz4urTh9AVAL0rZw0FH65HOHd53zRTZ7rFmCqW1iFrDUbvCmE6u9I9qKP98tbuXjMazu3B
5QXAsuAZ36+bvbyNJ6vCcZ/yzBrmGPmg/DopM+w4oywEgInP5OUuQv1kRzj1mqnEasRPvXyId/Yx
9nO3QLLWPHFlz+sucSz8PUpOpoTznsdKHNsav4SvvtQ+T3icmAk1CGqvhKOcTHmBqhxG0OW28wxb
e1+md1mru0bTEC0DhDNiHZ31lVnGnABDl1Btbpdd2rfHWqPGIP4Akr8WTSyis63SddCQQd6iBmUO
WmYSF/oW/nqv20jQ2DEOqISa8kw4zGjtLLee9zSBybExN6cew6yjhnAoI0IeIJmxrmcpwnt0uxpz
Z5rXhxPu99OB3cteGYzH9Y0ljFOsi+X1LLaKAY8QKHGN6NDlFYxm1/ktlGkCziJqxg7FskW5yX9+
dnkwF1MdcxvpTqE8xEXvN8kjupAphKKsCFiBql1da7yhz1Ic4xv3rOS6n3s1hghK/SA7vBN9omZY
9evHWVQlYVXWJfaC22Q6PDX2Q6761+Hicjvf2XYJeGH3ZbV1UMVzo8+cTyI9RI1jbU60636A4z1I
DrE3UCNUBICIKiVab5jFlsFmXObvo2GF5Fd3TOK5deKqIm5ChC2xAr/gOcms+IuSWj70KYhM1HfV
shtnnchvKAwR6/BLkiRZjkwVr+wziOWKIL1VHzBx7G2+uus/UFU0IhzF8nuGOobac5q8vPtWtnj6
M4NaoR4XLleBfuGiLgCIbeWWlXCyvDJV/KK7HwbdqQzF09vokzbVzvVYpLaKn4Wzczy1KTMHqKG4
cWaH1qa7kOrzm9jaSWZNRAW1evznZ6Z6FJu0FrrsiIpwzO/S7Maonq5780pgdOVLLNbepzQzlHYB
YEigNYVk6l2z7/b83c/2o8qx0n30vPi8zQTDscRKUu4J+UaZtk1e82vMYjwpmeIU6z57E1PsCTjE
8vtmVm0+NHAPSiLG+KDqvs6IWzkBfmL1nQ3rnHYVEg1ILjtF/ixTlxLCgFhuxxv2Km0z73ToHtvt
Ie3C6zFA7INYXW+qdbH0BJgwGL6iW86ghe1CTbBTTgiphGEuTGM5jPTmsW0/b/rzdScoZPutnJ7Y
+SJ12OneX/1814YbhEeCAfUy1VmP7C7/QBikPOI/Pz+do4b+kxLVxjlxVdQ3R2Qt+ezMYKGNwA6M
pPlBJS7mBPYYAiDYfDwA8k8wCdaQFSxRS/acNHdGkv/d0TT4P3Lmm9GaZik3qDQ1yuDn4+dmUj0j
//6XKygAADiIyiSXsGVVAdFw3Y/97utQoWXZCPkgG4TcalomgX8NrgCeIaQSQ5bkTash8+t9PvCY
HirF5URL/B0pOYBzg7pXcS9+N2jJTNcN1cRN499raaLNbGk79AfE9l2S3st94jRzUKCjrpI/Xl9R
ypQQkjpG2xII+3Im19aR09TR4c/A7kbNK2LTu27sDyfu5JgQjbXdmo3y2gaz3wLkEh7fP4tTAoS4
61ektjf/768tpBCUUZN1utHyZ0crc8bqC3oT3xT2J4+EgExjpqspb2bvOjXc4sTHhStIkpUw84d0
9mRHiMGuipau4L1l0m49gIl0V9yrn0CamDgG6I1Kb/zaU3Idl4sIJ5PCdTiTIJw98L4ECzujKc9W
+2hGBgQhHFR3XSVnQTMSAXL5u/I/k6Y4EWOb1lTkCnovKvYC9hLHLg76QLx9X0bEkw3hrSxqtKGT
zBLfrnxyGmMnR7syrZyJJGnk36c/B58pzsN0aoF3xgzrh/4bzGWjfe02R+VHBgc43Sv62ux6zZqA
GbplrnI9ItR/NikU3nhn/ni97gOrxjxY3DXIduux/mCgo2mHoVJyNuz6aTPFMRkZtx490ZG6K7gM
t+sHtSQaYikDAnxUcZ92SoS0xkowmaIMx1Z/uY5QlAUBMPQiSqCRhC7mTL0Z0sCUiBITgYCmLOBF
l8dts2XYpvg91yzSdtMOg7fgDNvQs/l/1B85LlwLCwE38jFVa0ND84+k6C95O3jrbO3MVrrvtPwG
Vx7IJ2phk0ieZveuEr30Ue6tsbzvcCPHpL0HzSPdAXH+rcSq8O/WWsCXFGRmZjsC0tapGAI570c/
k6y3tMLpv067OCiTqHO7anwMcx1u1uWjkr3/KydeK6RnaY+6lEXbvzbSzOh0X+q22I2WYbjXrRCY
9VrTPrMywgVlQnBilEQLSuluMYbAAPfvQmwJZUcAkaGzc7mbkHhs1he5/LpWzFUbz4go/RoC51+/
dmf+2JvSlauFqDSbDgVdy1ENKyS7IvhZuhL7rw2zZ1bGpJEGaYaVjL3EU+Zs7W0zruEUPTNkVNd3
iPhAQ24I/8yZsbwue/APZegkyCH07WwfeUN2tMdLhnVrN64EJUN6tu01fK+5KMCJnWEcO254aaHc
3El+qqMno/zedXdKeVPK98YSajXlKgEp4rSMOWilvRX8/l+US6gYRedEZQ7qYa3EOLVmPUtG0YIO
Z/hwfYkvYrMhG6qsg/zOFhmrxr6b+nlGcBaaNxnHimIIvhiUZ3+ff8/PdlA1qr4tOyQGi4oPjO0o
OYo0VOWJMiKcMLPJ8I2Ogf9akfldBW1PpqCF3wqur9XlV64zZ/hinjkjbXVeLlyhG92zHucyiTz9
dQSd0+lSYwGkNe71mbUJQYDhH7SeS7stsAIwtz71nwo8/6q4IOEV4C+dE87axlq8/PLyhnTUQ86d
UoZr5XKxC/Q+xQ71iHcRFc/WUjhk4LvRimTDHWkwvkXGh3l6V9TfO4nSDroIV2DwsVXN0hVTVBhk
Q5lVdYrWg6qsQlneV9Vuq7O9UoWTShyli1FoykwFxyKTZVPYL0Pp07XibTSd0t6O5bCvJfUjRoB+
XN+oiyf2zIywT+qaZq1Ww0ySSft4kX2jIyxc3JozC8LWLDbuxih0Yeahe1qNgKXHsnncmuC6H9Ry
CUlUCpJto4wxbQsS+Qc0Ad3asuTESeNfN3P5GJ15I2REGciqsiXBN0QZnQ6UzrFvegxNXeAo518P
qouacMviw/ZnpzYFtWcxIOF12+Jg9hgLrPxYoziWiR0SO5DqvjHxcV8R1fo3yBRb2yetD1Jtd33p
KCsCdm+lmiqzJk2uJeVeCokiKXYwLmcOOZGJUXskUoplA6tXe075PYs3uqQHGbiA1xAdrNvjV4Uq
glJ7JOD41LPS1Ec4FnWaUycHljysMoEGxDEVdWLWMWbZJpnMtVeQ/oJaOH3TMNcpsEVpmMaaJX1e
EWmJtOFdQsMEquInaUqc08vp0JkdAQ4au07jtcJqJfvJkxxtx/aNbx3Qu7X/u3gTECFphzbLCyCb
LIethomnl0zZqxS/6uXN59mOpipMF7m74202DTYBD7Q8P1YT+5HxxhhZJboRLu//yYwQY3OWN13E
Y8ywdvb0z1J9vb5Yly+95skA9/MMaHRlrexRgh8D9G34S5G5Zze8UcQEAV/hTp8Ie/y0/5YVYzhE
llXor0KD49/2Cl1fagZx+Nfp59xPHxsZUg8mh9FDjzHJ8Lq9i9tkKYpmqqYNJXMBtucG8gtpiTtm
Z+97aT+gcZ3iVrkMOycbIlavagd+mhYB1yfua6ftiyS7I28+eAWewVFIOv6Lq3hmUlhFU696sy/Q
l4V3KuiyK079wtt7LFA/x89UjkWsoUgHCRV7Y+bb6eZ66ebLTl07fxiJwKCMCMm3LKFN2twQF7ht
DtZtrkGe88f1WLgc62erJhymtJ6gYafChva8gI9B2yVeOkH2aHO5NMuMEXWK1+/it+/MonC65j4e
laLGvSjv0wAiy87M7q1qczudKl5REcH/k7NzjHmrcWqiDXnQywBaM84Gbt4MPh83biA5cX0lL6LS
mVsClttsZWsSYdCzn7/k24PxpqTu7O8LEA5NvrpFsIGkUFbuio69M9vJ0bqScIP/m79h0ZkZARwM
s27nGcrrKN28N8d7MznaapBEx4i9u75ehCGxQ3SS9TSKFxxXJZF9KRtDI/+QWZ2zVA8VOXNARILY
JwpWB22yFRhLk/++w6UvXez0Xn9TgfK+JtI7IhZEbS+tnK0WisQoFdqz34zpnd5vhInLvYynjRL7
Qjc7Udp2yn8mdnyUQVo9dACEGkSi8vbvPhmiqtc6rkaXzThJhvzetoMYRdYsoXJHCotEyQg1U7Ky
2VAAGzxOaJr6YCX6tqAW1Qa5F91RQ8H8xFwJdSbAQ5PmS6JUWEFtvZPjfbXobqfea9uuy3PH6Cjd
W+qbKMp6ybUuZxGnbem81d04+7zP9rq3BgyDuhQZB7mYAl5kc66vLOUKkXlQ7XmRgzXO+n3reJnj
lQqemqynol6Ajq2ZU1sCQSYkd0BbtXzOyQAhLIg8lU2/2lInAwO5oiIDQ/J2lFys4McVLjWu/Tbp
wdMhs4WcQlrRtLbwGt4yfzCtm6H6p5r213GQ+MjbHLrOPlKDJqWoaMCn3pgf08Lez/P0XlMZkTRf
LvieuSIkE6pVmGtf4Qgn+2Y/hstRQmEtA2Eg15tBrwVmhCVH0rzr3lE7xn9+5p3JesVsWIE7J+5q
pv41IuVMCGi3hXRCqqslXWJYMG95f3x+kNzhkO85nWTqUZ0OlzdLNyxVxfXGENtAiy7Js23GxTDD
N7j50I6+on24vmKUCeHcmrWxzHILE6P2ya52VnzbGUSTzeWWOOvkhnBS7WK1qraO+YWjBk2VB8kN
L/EsG1jU7+tAelBrR/XApOORGlaEe2If6KrFedsl0eRKzbtkOsb2V7l/U8z98k7sAFW3MbVXBeWv
0VJv29xonSSvv1zfpcvsJaclFPs+h0rX8kpGoxJIiCGOiwcE2WF7y2fPGwa2kTl/xTPRSCRnfzjE
J9eEQ6zLSivJHTYuu8nv+Bx8BMHLryaydQhVeRbeOG7I8vXlfP1kUzjCbclyzkGLJofxMNvvRyt3
Js4ZRM2yUZHBf34GFXHUyuWq8Gs9ohBz/okvt8/Xd+0yGp1cEb74cpNJZpKiclSpiwmSo3w+JEry
JqmAs9Dgme+ZIyVa5uo4Q8lt27JdmybOAsJoDGsQwUDtiwAUbdOiyp9Cx0m1wQbY7/LlY959bKkK
IrVmAlYUdVJrG8cjdTu05Scb5Oh/tSli8+dsrX2hRzhJdT55JsMYdbkQ31gK8MQGUC7eanU9nJgw
91soTnm7fuo9ELMU/oq+X+NT7DZcHIdw7fId51e8GcK3PS8hTzsNiIQFHTvzUDur7GnLk1WFkjwT
tv5wITgZE7ChmJU622SUXHj9Y77LvMUpjrz6IT1kb7oOnEwJkDAqazSNm8VcJU7u69T6YEe4WFvp
++uRQSCC2Aw6aMhZpBYRXmWgrsWMk1q6LUVuxOP391vAyRcBE9LFinKpaWDkhne4sv0Y2KjA/u2S
CaBg52Zq9xn/7skP23AsxpuIIoL6Q8qPBzKmKmB+lgUEVevYjFVe5Y1/6I8stDnX9a7L3KSAMjdc
+od6kbm8dieDwtoNrWwVk4QNaljnbu0QsL70q0nBk/ewYwVoEMyhcqLYMKhg5yfn9107WRaWU9IT
Wa6X/z5rlOiF1p6M28n/qUxPzXj84eZ2siZALUqLWVqp8BMn2dvwOr3s4lB3+PttHFDWLoPGyZgA
uLmWN1acQSW3gtz5MH3Tkk+F/NJY4FuinnAvH7BfpsRuo2aoazxMI2By2dWSexyvmrpkU0Epdhy1
LIntgQF615ALsOCN48Gcw+FgHCq/uGV+PQbXUePyB+vklAC6wyopY1UhR2rku9Hc5ZSkDLVoAs5O
dZ6vQwKHMu09CMpV9mJJu79zQcDXqB7qWVnxANEmLIiq9YsVjW8rjp6WSQCLrbCzXMo7hk8iSqNe
+li6W+xoGLztQvakUo3H1K4IUKFtzOxLCbuioFOxOUTxWxrnrJM7AiDks1wkM4ciI8dY/T6nypUU
BohtRIuF+Y5Jx63if49CzVftCbKZHl4GD1XmXY8A8tgIKJBI9tJmGv+aH5qbn4xXE2gKrfBVf9F7
W/X61/L9RsAbRxPa+LF8qnlc14cpJiKaODQi3e6kphuqezy5Z3vJ+FynT0v67fqSXW4pPoWAyK+r
6FGPJ0j4UPvyQXlQw2Hfh1pQBREKo5CvfFc4zGEBXnS5QHOgxw6l/8CD+MpXSWTc7ZQSSdCITZvq
bT/13T3mKB+KWQdZxupf95YKEJFtt2dSX6w1vMVoCaewa13JHSvMJmwuJh3BZUl9lyjnBMCotLKR
BwlbuKprOJfv5+i7gma9Yu2Iiw0BFSLZLkhTxi3i3T5mPIT5VrmGsRDhSJkQ0MLCZ6+B5ChzB/Nr
kSMQqHSPMiBkDPKqmX2T2CCykX29etdFP65vP7UZAjxIfVdiJgC1a105NN0hGxNn7u41iniPOLbi
4H9sTuZYG9iKtg0i9kNHlZXUVaaQ9bep/6YpbdXABxWFBbCxcJXKyEvdcs/AAUE9fv+hcPML6UQO
3a4YR/TY4tzwKbplrxzBjqh/Ko58QDj/CCl6dHWTgz1Eoix2RlSGGjO0sHF6v2Gv7dLw5zs4FXX/
Ie26luTGleUXMYIGdK90bcZrjDR6YcjSe8+vv4nZPWou1Oq6MdKrIroGYCFRKJN5vqHkBIHi0L9p
y5W1VDw2OSAnhZn/b8vbtD+lJU75hYAFdlplTc39Qh8+herkRD1qCyQLEGWFH4JNIqWLJnstTViR
tA/r9D2NHtQ4uHyOzrORbXZMQIKljVdlGbFjCFB/lt95/Zt91/fzPv4p3YSO7lpQSt9hhPeyXWpp
Aj5M5qTUDU92yTNm4aXKb/XSWa3cv2yG/8yFC0mc8B9DqykyvBeRfjdUNJMsUjEFhVWrNaakIr3y
hzDvvkZFmu+rIUX+5bJ5anfFbG9nxWGsZnimjbajxq5xxANbctorA/p3jvFJ2XHJ8Sywnyhej7OP
KEthjCm2Iqti21vT9minjzEPkI8MpP7+hAxCNX9U5MP6rj7sjSl+FWy81LatErMB8NLVujMkv4o+
zDOxj2dvk40J4bgtEZOUqdRx9SJz7y/mWHhKq1Jqaee/1saMcN76JB0qEHggSAMQ90/aXsFjN3bz
wPL0m+aggQnS6Z8pLDkfyWzMCkdwyArZsAtkYDgiG6ACtA62z9Vo+FMkd7OvhFNSuymcPTwO1XWW
+OWP9i4eXOdB4SJq/Kbt4j0falaIEb7zafvNCoXbeoiyxVJDfL/OnxNH9tu7ajc6S+38QznWPNY/
pCdilWczJCebYn9FL4MYrkiQRvjVUX8wvCGQdgVyFpQ+I7GlYn9FVmaYvWlhLKt+RMVrWxM8EdTv
C296DRUrTY/xycAJ/a3sEtw2zbuaNjYbJrzrpbGrlUhBYGAtd1HyOaW4Ls6GbJvf52vc4ATLkSqz
+xy93/PdMNXeYnxEC+IxJ+mG+B/6G+hvDAloMaizvcyahdgz9PnQ+erEntQ5bQ1e/eaAgYp7Kg9I
ObjYSpHr0hLbgzW6yuPi1gdIF3+Ojhl0/TDn7radkwVUJZY0KaBGXSA9lstYZXrAsKpTB40beijU
u9Uh3tcuXkIfiBN19s7e7KuAG3KKEd9ehpPHmAbnqGHHQQ9e7cXjgap1K+3zG6qn4ny4ujEqQEcD
rt+6XlbLjTn8unbu8kEtMOe89sf4i9kGPB8gvS8fcDIrdlowFs2FHksg/21RxtTQrzI/XN7Os6GJ
xSy0u4JtzhCrtEaWjXrb4fut2vKgYkBhlBTdj7MoUHTodxWVz1rp02Wb52HkZFOAEZYlctdIqFtk
jVL5+qCEUN9dvctG/nCNnqwIQFKuypRlEe6zxUSzmQrVnWrHXsuPYcDu2hfemGDfo05LhHrnvfNk
VYAXa4zVvkJ3sTuXoe2gvsTcCAy7dmz/5SYK8FJ0/TAkETaxUJ5WxXSKnDBArUQIQ6Ra0/olB5j0
1edI2lf6C1OJ8j1lQgCPBXPNPSbrR3dI+gdpQZw/JVdmSYl/nH/abpycH4IN5uv2mHRVidiwD8Bn
F3B6VuUDH/zKkfumUJjybgEqwnJIWQhZA1fugti6nXqqbeT8xfLLxcRKbYeGOWtuYMB65igPHYO9
8b16Zl503wQltMD3l08S8ZXEqq02sqlqFQCuVQeVqjhx+BL3r5dtnH8onNYkQEI21FUix8aIy7J2
tGhydPaK8UZA0ZxR+0d8IJHAh0kq+oc0nBztkc8VJH54QGTtly9c5ozXn2XiyqIWJ2BC07Th0tUI
m2xrF+t3xlIFrXxg6V09Sf7lfaTWxr/lxtPrYY0MiZfILGiptXubVK3kH+L3qOb0oQRUqMakMdql
4bI9vDm028We9aTsONNx5JHlCurkiloCkxJbM1uxnhxlYbjfrr6a4CAP1aHypr1O9clRri4ABebB
pKnN4OrGelBN3wiPI8XtTn0hAR7KutbR6A8skvWgDa+iiIjRiSWI2gEYiEimPs8st0pUp7JjMNQF
VU2UrSgjQkNmbq+mVMa4Ww09kNOXJb+2pcNlTz7fLHICbUOAhHQErYvKq6LTEb72M9lnRwTQKL6E
r+wATQR+WlPfCt3Qv2yZ+EKGEDhg1qO3hgjPxGl5yIeXjL0rs75ZmYAH9tw3BoSKLNeYfEj3NPK7
tGAsS1MMCHdhnknwMTMCj6UUFki7mIe89SvlZ/4uvruTCbFmvRT6OtUYP3Nb0KeOhhtPN1ZPMdGe
d7Nf6xCL1l3RVmBPVXGVVleF0TpF7y7L18tfm7IhuFltycMczireTO1Bnh8K9lPVidPyBxQ7rUPw
KFtOJCVEW7ar3C1ggeWlsHpfXEMf3E0CaibqvPuejAnelY7asoJcnHfXXVcAyzAjAsM/ZIpOFviW
bi6ZsEr6sStknMQm/9kOiauW3xS9cpJx8ttCfgpl6wDFS7+b07vM6p1Wb3Zp0lHccRyMf7+KTn+G
cBVliRRHqo67IYowpJd9LuJ9hNwfVLfqh7l4VxB0MiaEqn1WqxVmklH8tb7q2udRus+Gn5c9kdxX
4fZRlaqMlBapiezn4CNT65doHeqdUEGLC6cZp7Lf53vVNodYwIm0DJXKMHG+4gNScLhdFdkfPMWt
gmnfLN7l5REHTaxtR0nWjVnHESP6Ys7Xo1a4A7LQl42cD7V+fSaxwD1VXcPwmRAbp50Ty8wtO+bH
kcEca5gdLdW+X7ZHfTOx2s3GeZm6DAbz6C3Lk6KDe20xG48eAV7+bfZUKw+1RAFMRnuBNAcDa0Y8
27GrJHridLNxHw/ax24EN7hu/HjPGm3F1FUFmk6IjP973lXoUMqdBN/vy/YBGSZvRFZuULrrOFqf
O11d0Nem7odmD804h1XVa6TJRF/J+X3e/A2Cq2ZM7vokUnApo/dLdUtvZVAfq31woXDizXx23jdt
dTIppm7VLutUjE4jmdU+qNNxGo4y213e2rPfcmNCiKPsfukMc8LORv3yFPXWa8/6/ZwojlTaUE1v
TcLe+RO/MSjcdj3ejlEIgg93AZEofzmuO/2YQoK7dKmc2dl7aGNK8FOwP6/xNALNwuyYNZ/s4sPl
vTuLJ5vfF+45yIc2k6FxtLSKYIx2ZlF4jFG0RefTSBszwmW3mGmH8w0vkI9L7mgQOYZcru0Mu34/
utadveMt/42MAXv38vr49fXb9bYxLFxvsikVSbbAN8KY7dloBeO6XJlSHehWRmzl+QBlY4v76eZG
j/O5inol5j07xkO073aSPz+wOxakIBCxiav0fHl8Y03Ak1Jfq0KWcBMoUuZ0VXJbGFLsxiMfsVbm
j+FSHzG6eV2NuqPM0bue/xvrApLUcdVU9hv5iwud231xy3AMyn0JXW4IneeQjzOpZyVf0IVPKaZx
NTOqkAHAgnUtdaoFKrth5UizF4W9ly67Zni57DrE0RPn5aI8j9tY41dtf6xDDImWVEs9hcfivBwU
SgZTHlDZtW44d9O6H8GVoO3+ke6R3kcSefpov3HbSlZm5CngPzV6t5y6QzosBE0kdQhsAVBME3gf
hsBGiDgdqmO1kzWM2HiNJwdcBdnqKE/kYHvJLQRoGWrJbsMYi0I98q2fOfLN2xrip5j98si6Cb9L
LlkT8YStg25EeISw3eJrHrSWOmcIFFfD5DWpAUlupoAoTWHO9jwhtdv4i/tPPVnyrWs+CJEEHREd
nPd3XUEVwwJVnKgjO1bxiHYbFDHy6dGM75rOu3ye/rCakwFh7/K8bcBci5K8vMNbI9ore+OwPmit
o/hASI+q4/4BIU/2hN2Tp1zFqxS5j3lVrpW43fcaGEhKlGcaU79Sshhyaeo+matdkqfBXy5WgGfW
oFXFDjuLT+lb0ECF9oubp6gi8nNQIqK9bO/8PX5aq4DHVWeq5tIj55bkXodH/oRZ4r5zLhvhP/K7
8/8yIubM1zoZNTlFToftrKMOgp/sMBzUPdn5xR3hkh0hoJs6K5MTZE9B1IpuUDf3+Ewif8RpN+wb
MlaefGUe3lVzAoXMv+4vzjcZy2IY5oAdrGRItuejm2mekhChI3HGxKz5akEZd+Avq1GLHU09NFTr
OOX0uoC/daR3rFORWkZzcm29zqgCaAwpzJtkuY6KH3KGLs7ny25BLUpAYIbRGW2IUQpgc+4ME1Tf
RpXIx1IeIUCHAkGXtM3xcdSkdSL5KqyfMvs+7A6XV0JBlJgpl+ulgqCcbuItz3kG1n3mjsfiwKNT
TNYRgEjtmwARdRXXSTli34ap28tV+TPWU4M4sn8IMU5uLQJDrMVZXAEEi5+L26KJPPaG1MuvsgMn
L1IrMsggQEJMndvDUEcV9Nj+mcUATY22Y0ERkJ1W5+/9XwsTKUl7u9Pnklemx2DA2HfpVdDGQRRw
jfLdrvj4d44h5tHh46EpTW9dT+EuKpwSvJcjqKNZAkJv6UClH6lNFJ59WdUYconnK3ps/5GqUHbS
7v+BtNQmCmhRLJAdSDucq8ZfPyUYPVNfUUf2NNe6SgJKspbftxdgXWS+lOYk6XuVM5UinVTpXg3+
jrX7aUrWbmXEByPOliEARquNxtx26PkoE+UmaVHtiBXi+FJgYfD1bt57kaSodjNynmbonHOwQNff
J5M/ZYPcpTq6CAQ0BLAIbbtJkhzujk4hZ5oG0FntQwjX1X8XSIiEakmodKBThufFBsLpvN1jrGpf
293u8oEi4hWRUw1JxaQseOf6alf7uqgdtZTuNJ1yOeobiRSYTdOFEAarcDeZqPLXQeRbXo8QCZyR
0KrbkzHn+c9kGSqToToAXrr/+kRcLE2oqDhQy25xlQCzaL4euvVH41q+kwPuGrYOTbf3ERvYJ7vC
QQ71Jalz3g00mY9JfWtNrW/JTti/XP5s54/VyYxw1YPPfe6higelmfE454/pu0arNssQji1b8nJV
BxT1BjP35DD14X0f4iijmlj5Z/gdik7rEI7uLHeWkqFjy5VKJ782jkhbOOBaiRyMF9t4OebkxNEf
LuKTSeEAt6mVJRmiTzdhgYEHASYavoPGdjzyB8H4AwP7ROrrD75/sihc/RMEjtVu5UcZhQkFObf6
awxmHJdzPyKnTlLoEs4h1ibSObHK0baR0EM2A62a+xaaTofMHT7NPib3D5afUenR8zDya4lipWIs
KnlserRX1dlznCle3H+zcoXaSMJbxPIExhp0TNrgUHMhSPANVW7mSi/aTv4E5Qh0bFA1ufO3/2lV
/O/ZXCzTwmJoq2NVDBM2yr7fZ2gDlffvezOezAiYkduYzWYMh1mF1JH6LGUfx4TIzlAuIeCFpeNy
ZwV3+rSWnsF4jG6DXs0JPijKCwTUUKqmjMeV55zYeOxZHZSD5WkxxR9PHWFVQA27bpI+yhDAyDv+
pI+ONsRlnqZg8nhqC8TyMrF9pEUBNJjcrzoU0ZG+von2mR+XjgSubZAeTx5Ek4MUg16U3sX5Lt0T
BqsCbDRJ1+sxTyWkh/m68JvIHfe96Sg7WPQ6vPdzzGWmDpXQJj6iOJ5nJsawYuQL3TC4XdiNVbid
+q7Y5pfDi8N52cpSiBgiKIwMVPT122p8nHTipUp9MnEmb6olNSpGOON01HPwxQ67OCjRpzD+nLzK
e2enwulzieN4dVpYvRYC5StMO48PZkakBckFCTCRrGZRxRE+DE+w4hpxx49cNkdxI1e9yndUoEtd
W5qIGVWr2UqGOa/5E3/WrWAPfq19G8xurZtGYIW6HNJQfieAx5Iacl+0CKzlxK3NJ7QaJ+bTZRP8
J8RoA9EgIkJZYzITKTTjMuqNtAZuKHPr1LIXDYufLk9l8/mynXNL2doR7o3SbkJ5XlFl06NdbgVN
HvQUGTJlQnCGUFazJtfRFGUU32X1qM2l067+5WWcu/62y+B/w+b604tCadMBnTE5xM+UxleM1Ikl
yan0b3K361Dbsl8vW1Qok4ITRENj4AZBoj36on2bcifqHHBlexi0d2Y/23EC6+wpdHq3Qp2cTHhS
myrcK20GbdWmgn+YWvzSFSrYWMBmWKjh18vLpPxQuE1SOTTzLAPtw5ShmV79EUoPUV44SUt8QGo9
wg1SRqyyu4EXXev7JXxh+s/4PawiGx8Ri4FNE3VytaDqAwoi8AfPM+ERxBLE4t/cd2a1Nvh9ZWqc
FrQiy8fSpF4h57Iv20Xw/984eqmpbcssFN+Vu/zwT8HYdCcQgBa4J6hQmfj4YvEvG1i89DOoyUbz
q6EEefO16vdr/PJXLiaW/8ZOYf0UIScCzaxg7fsjM+bb8SHVpMfLhs6GKdvN419ws3lSpBkZy5BB
mBUPPQUY7fTigD0pRyOwrrXd6ucgC6OavahN5P+/Mbr0YZUZvFFJ0tY7pZ5ZkA+Lk5fKi6qqFEXs
ueB5u0IBFuqxNfMpX9DxXkZuon7X3qMCtzUg4MFcGZPWLShmTnHoK0UeTBmVyKQ2TIACJuVarll8
JKH91sd3qbGTmhfLIk7rZSu6qF05jfIY9wMuvro7ztZeZR+S2YmoyPjy99BFaQOtbsYlMwDTsa05
ShffjrpCRAp8O/4cKeiibqU9ZHWZJbiH+Muv22W75IAq/ZF6+Z2NsU5fXpeFSMGYM1RGVVyxczBe
c3Zqy5vupRv+yrR8anKD2jf+/5tDY02jYmdcSoOlH8viEFd/dd1ALOq/v18PcWZNfLyhTp5ny2FK
BKXl3V/BjS4LJz9bUDTXUY34V1tgAB9F/jWNgxbEiypav+LnsHO69zBNbb+TAAGWlli5MSMWXpfb
YnxcKC70s5OnWwMCBBStHC1qjJAg+6lD96hEglQfgmjH43vM8XyOPKV0L28l5Q4CJKiKXpcRSKHd
SD22jeqARNf5KwtiW31oGobeRjyeWoJ+eJHew+W42bS3/sCNQ9ejHhWtBNyEOrqt+CGooMk18C97
AQneTvDGxqI14ZR2iKEyKzpKCmaR5tS3M78P7+au+bsT9PYE3BjT9b7v0RmKMlD7NR8jpyxiiJp8
/7uvIsCABpnceDGBOb39ZZ469FO9XDZw9qW6/S4CEGiJuswDSj9obw0frGPuVci8Z4f0Q4T6bUJK
7/Gfu/SJBEhY5SRv+pZfn+3XAQXWqnZqSimDOCxv8z2bL2O2smaiox05uiZzCuU6ogh+qatA5IKL
tT5Mmx6fpfOtHeilXcwmeiXIVlUvu/u7cEB/e4dtllOmRaYZLcLqrM/BYRLMS+owZjgq2atCfBwx
GR12ShTZfNRgrW9Yc68VP+qESCcR30ZMPk/loiZyhIg6rZ8WO3LChUhN/MGhdQhuyjJK5kyASkOe
p3aA3AfYPUavuZ1uQqjZlBhkkD3jKiJHGc7v2S9zYn+PMktaF/HuFKbnXhJnQV/t1JhI1lKLEidh
5SWa1jZHG9jyMIOukd+kyLz4fJIH7x6Pcrmz3dqGfFqV8Mqq8lFtwgylRa4ahzYB3pGYX/HZx2Uf
U1yH1BYKgZWUVhhd7/HF0tJy+vVDn6uOLFMFgvOed1qSAKVL33aGxUdOrKFwVKmGnhulQH8+pD6Z
4AvdnFQp0udBjbCQbl0dY3my7CPe8WtERTjUhgkgGjfmZOlhboJZ49BX0FWoPZkRebHzUfVpLUIU
Nfe93LQLAkQNEJ0srhEi1ilcZlUe5JX1dHUT7T3jiVuvEwKrfLZYGGa4HIr6PirvaoozhNo3ARq0
lE25wvmRrehQmIe4cCKKYf68C1i2ptiWYoKG+b8u0K1qrS4MIS/IEdpuV2RQ9cv3SkHJVP7hCjoZ
EvaKRaFs6hbE6zsfs5zIMEeNY6JMiR7eO1oH5fzhOVkTdi40KynpihXBjvqq6w+Moq4+/2V+/b54
85RyrLJKhrcp1V3cqcjlBWVIHRtiEeLdU61tHRZcWz1chkOcRx9VLX+4HE5R6xBwE/xBa2YwjDOM
WvuUzNnizB2mhszQ8C4b+kMq57RjAmh2jbLU9QplmgbfX/bzAHWuYseeep8FGvI4sR+6ZHM1d6rf
o7eTUQFDC3UepUaG1gprFd/OP5lgWVUx6N2+qN2NZSbEq4c4TCrf7Q2ejkmIcrwMPaiqKjFM3AyV
o+CJ4rM5WkEOslB02H+4Zk/rE4C1isuwWKQ3TS0l4Nmx8D65MV0DY2ZFkN9UXy9/RMpbRLDANCGz
lXRy7fqBsY9V+GVIiMiB8nkBJtI4LPsuXHCwVNUJ59mp3iXAAw3T/0GeWPsEhXg6h5w6eDlCkgkj
Lex7dM3u9GOFpsLQJnyCcEGx5Kk3CYsqLpdUqA+jkbiWkjiJfDtHj9WcOUoZ/NUnEsufuQQlZTnG
U1IbPyrxLk8OY/F42QTldWL1s5iq3kotkCTm1+kTb3JhtVOCLNHhbdvLfjIdiapPcqnkCwdZLIBm
JoOGq45dBDMjOsWVfbsHU5efHskcEMehS5YEyAiLsknnCZAxf0oLV4NkTbbDa5mrqWqu/SMLKBIF
4lCJpdBOyockVFGbzMHUMHxfcXhHKstMAJMm4ASL03rSSq7ZNenyc15p7ecoUW0vThTNjYqVGiI4
26G+OWOi7pRUhkON6UweGe0G5SFTgr7Z68VVgSlf+84abmuKBeN8/PfrVGsCcFidFpd9hCWyHa+y
ZLsh4OSIVEsyZUYILIa8SpCIRMin7ngmrdh1gb1je0r/mAqXRCLSagZvsVoD2dND8mH10BbiyanT
feLArksOVTgiYFckN+sSZRzSjjdaT8ZDsdTp3kqMkXjqEl4oSlAhmC2MVUdQ1luQh30w0tUx0/sW
1cnLAEV8I8aP+OYaLuQqn9oJd0gpBSX4MfudxTCVU9dOMSuuLg1eRMWD1P4JqIE4o9WkmiFSR+du
nR7LnGLGIHBJnNzK03mM5aSFMB20JmN32KXgxrA8jH0cxt3ykRKNoBYkIAZuKpZbMfIeU5GDpr2+
s83576IJJkQT6tClDdMQTdRlejusyYIn6E9zDqmdo5YiIMPUxEqtJrCTvKjH6aX0Ui+5kV448SLE
4x7td00ZbcBPzOiU4ayHWcqjzuxxbh6b+UqluO2pcFpM45hqNoyd+W/kx8enKuYkPzK3AykFmmge
ALtXWk0cLOKqErM60KNt9KnBwkbrGS0oYED82L2Lkmeze7r639MboR+uXXkEM9TfxvqoLejeHakJ
VuI0iTNaCfSc0YGMEMbInMk1P71lRIPwCTkxTtBlk0OlhBOKI1sghQCxjTKhg8u6UttPqfZ4GfPO
Tt9vt014e0B8RS7nFt+m881vnDkn9jSELR+5Q7ROdVe63T4hZcXPx4KKqhmmreOfKIFbxEuxrPwQ
K4/RF048Fgemb96wuxmaDrFPJvrOfriNPQGXUuRclk7jIxI3/xt1Mr5zkWzFx2V/pX64vK1nP9vG
nIBRShIbRsRFi9vqbpxSpy4IEKQMCOAEWsfRSLnQc1vMV30IOnerCi6v4eyp3axBCFmKJZxZ2eCN
P/NWK8uZ5JdMJmycrzGejIi9OhOTim6ceYSJBKxsOB06qyQXB6z9aYKlWt4XHYYSCTwiNk9s4Gl7
cOrmPS76arlbl8xhFpEeoQwIWLQskl4rfESr6lOgEEgQh5K4noivI7bs2JFhjxlI4d2m1AJwEaJ3
K2AdlbI+H09uvg9f6SYm0tqoloYQ30e7G69jfJzsZghGXw1UJ/ap4IFak4BFRg0yb7Xm90S3b4f7
Mrlh9e6yU5/Hu82CBCCwR61eCwOJyzHgqY/6rrotfNzsP6pvE2bbusfirm4chWjn4r/62+twY1XA
g7wcstgy4XFd8cMejmmVAxn8grreKTMCKsw9VIKBCijSGCkmRw+VvbplFAzjd2IXCTi1BWywjNiw
mgRd7Y1fJk5/yLn20P3sxrerzxvUKDUT/of/ef9Q8fqvG8Z4FEbhjD5jzdQ6iHF0gTGmLeeecuRm
cWcbxcnYdC+vkn+US0aFUXMjYnGV1ByblsjT1C9tnTm5fIjr64JCJOI+RKH6vwsstT6aJhkXhrwr
D2hauylu+n2OFlOuvWdLDpU9uOwphtjkY7FJtooI9sBu6LIpcvXyQ6F/UAzi7UYuTAAQNVHDBjrp
aMDxisWxcNOH9+2VCp7BgIFNPLzNPl7+apexF2WW/+5koi11jFlt2w3lgyZ/qVBFvmyAXJIAIVJi
RZNuI5aID5OvIiVduMtr460un5qmdRwuo6IhC9jRGqOiqQWQPgY/1rhfmge1J+CJXJIAHEWIIJP1
MjZt9tmxOqZB2rn2jORVCz2TN8l5SrnkfO31FyYaIodmV0e5Ko1A+wTtPgg8i125V/Q3Jr78hgoA
iU0U237qVWs6NmETZbQzTl3u4YLeG+V7ZhSN05re1ry5LpUwLVujUvEIUYGMDNJO1uIMQ09c/sTp
fbu1N2YWBQLt2ooKTz5fLUXupNqdsj7klIIIcZTevGZjBjopibm0SLykQ+OAUR5lRP/yWTr/WXRL
1mzV1mzxPSXnksYqrpY4RD/i7jbRns3o5bKJ809e5WRDQKBF0iQlDqFI24B6Ky9cPejQVgBSyx8d
iIfmFe/e9Ki8ElbPf6KTVb7yzd4Z82SNpYlqQfjce2/zWcFse5jp9LmQQb0zPeuZZnH6w0E+mRWw
CbGmqiQgKEYrYl05XIco9KTWNd0Z9BhOE8RHm0D487fkyaIAT8qM2nrHr+a4281rDL0lyLi+muNz
Nf4g9pRfuL9fyCdTAkr1QxYOEBcBRWigBcnVcJPtmtSZguVa3YcUmybpN0KMUydaMk/c2pQdec62
cqHndN149Uv5pbjHN3QhSEiEHMR5EAkyxqWTY4lrW3dt5psRgDFTg45VhJk/hPW/dlIkyDDKfJ0L
eSPyOaKKisFBriu8TqReJOWWIkVGXEpa2Da4MvtAPnKwN0rX4q9vjBure/0+IYIAah95/Lo5fXNX
xUzp8XbtzKvVfBrVnaY+Et54Hh1PeyjgSmgbcVwx3F/qDmJHXEAqOq4FSNr0neUM94kXPZJ3JmVT
QBU9LoYmW+CTfcB2k89cZS9FDrKtn0KHS7snjw1RQiOOt0iWkUwTes8qJGpi0Jkk0u0Ugo9eh0BL
9JhRInXUVxOgJEnTrK0433CK9Jrafl7X117+dPmzUTYEDGn1qbJSEw3n6P2rq0MEPiwFr4jLRsjz
JWBHtcig7mZQ2+NfSfUT3zhM9xMqS/I+d0firiE+kciXUa2yokx8SUy/iuK9xm5yCyxteyn/8nfL
Ehkz8nSYCln7N3u8PiX+uJcfs4O0G2/y3UwF2sSnMoU30ZwVucUUgJTU32b1zYjHkPGXWyfghFxH
IZtb4K0O5UX9Tlo1sEa6VXpMUqJBgVqMgBaj0VcZ42Moa2/q7qDE+m7q9GvI8kQEuBMYYfK/ZIN9
JkQrE0lHCDCskjOz6VGuDSK/RQQ3phBl1IZdGxWXBi8K9GoX0MUcHzrjZzX9vOxw1FIEQIAWdY+L
EBQBTfe56ndQKyAOKmVAQAPFyBLdWBM++MbkayzpaJb1TLyuqE8vgEHcjTXUGWHEVF9C82WFzEL9
fHmj/pBH/XUZiVTKtqoWiwYhXi7j8aD6yj68Nm9eX7kI088ooEbdqPtc1MFjoAHQZq5CLu/kmguh
caLjwlkGJzvwQkh5Q7HnEJsozkknScL6NMVLwVoHJxleC+tbPe4v7yLhDZaABqsMYaEM3LUQYkaZ
IJsOcvUufmjj9Bqx+N+wOZ0yuL4NiY8mWutdhuWUw71epQ4ynnG6Z5qXJc+dfF3ULeHp5/fPVjXb
ljVVE5sCNbTstkMNpMuLCnPmrcsSX7J/XN5Aflx+D9BPRgTE7pNiyA0eVpqWIzOwNHTIqVaZU2uP
qwK9l5JY1PkPdrInfDBzlZus4Sw2i+QP6m2pEyf3D35+MiB8LbCExqwcELeO3/grDmUWjD8wRzty
ZYn/R5mKb9ClDeRfceMdZSbHbVsCWJW78t+p35jtOq+7rjzpwMzg8vci1ycAecZ0qSxsUEONwYLu
gDwAdbLtN94SgEhzr5oOpRRGuaGA6KOFLphxhN8bcAurCxL7B6uJq/asV6iqgb5g05QNS8BbaW2W
ZpGRtw1D2TGK6pAX71JpMk42xLrVnOqTBVYtwNHnEY4BPm+33svfZC8HWy1FBnmegmBjTchEK+mM
OKiHteIl9HkjbPodndaYzHxlSGFEr5WnHUtMMuEBQHI2nveRjXHhUCuWVFZprKHU+A1lOf4Qfu73
9d68Se7R+XhD6d4QX++3wlYamtrS1Ogsl9tgqtJbiVSLPuuEmxUJp1pO1H97vuzZfLCX9cnup4fa
krzLp4syIxzmsLHGkenIRMdgsVe92b5HGvzvTAjnt1HUWUk1hBaKlKMvflgCYy2eR4ki6aeWIhzb
otF6fV14KcSYvKIz/XgybjIt+csdE8KxWLXtdOI8BEu5s7THIrqNx8Pf7ZgADsM0Tqsdggi/kj81
xV0xOAXUIC7bII4M9KH+C+ONkka1yvDlWygvcwE869A70QHkmRABD131XW0pvxzaFKfPmVyqRR4B
HzgND3M7Toh8lfGc35tqnPGBWB93q9+uqY09ARKWWY2ixXwrolp4P3vTLgbrmY/h6tqfPANzM+76
nIBDkezMJ7dWuPLtuI5A3YlKBS++JFcdxHC1D/oNb1YZn6OA4rQ5nwXcLFXACtPWihHqAm9bG9RP
DNrumsfpPPXa1VuHX5PGB5XY4MvHzRRrWMuY1kwroWdopJjeKGxM4Vtx6q/2kBDH4XymYrM+AUHg
qJNijsjxs9Ua9s0Qrk5thj+YZmhOX3T2oSvbyBnBgONjDOOjjSK2I6VNdBgnmyQkPpvg3fwxAsy0
halILU+pjXLngH/WH6QPivmDgdRZK30wM7r1ehfK39rl02WP5j98yaEF4CnVZDVnGeWhok4dqQFN
oX7fg88nMX3LeLlsi/q4AgL1lmUsqYkaUbH4Q7oLZW9OiaQdd8oLyxGrXWmdgR9zwkNmbvTSsW2Q
JJX5e0jZTiGQKda64KRMLWYE332/W5uj1U5OSn0XYq/evHcTD+dToTfRjOxj3yH6fZk0T7WJveLb
fWmvBEApFCOaYhlYPQacArsArYa0oxvACch8e8BvVtIrtdn1Ec6ZlXxHOjUw1PIBnHZOUebBZf8i
fPkN0TaW6jzMVIMrlJp27rD6tqquIwWtO5Vvj0Qe6KyE5NYHBPRgKpToRp52aD3O/4ZBIg9pAMvw
8ci0HM3FNNHOvI5e8PIrKSWy8608J7QQZxALu5ztNExC5FXcsoI81ZsMBmQ3fA1USd/AIC0HrcNV
w6m29/Pplo1pAS/A5BYOGg//lcceesdoavAk3ygDFItwxy/7rvLeo0Gw3WoBNuQ+VGQZtT13sic/
WwYPmor7UqIo/YjjIE4oLoWi9gUfpPqHZcb2J/RptDtqXoZwUjEd0UQSy6oKCFVoo6MbNxNKy7Ke
OmHoyHbhXz4RxNkTOVqVrmXG0iFKVnM/WT7H+k2cfVw/XzZCRSaqACQ1l2/Q+cTWGPBZ8ujI7tHQ
sJMxplj+H2nXsSS3sWy/CBHwBWzh2owfztBogxBJEd57fP07NXxXDRXBTsVoxcVEdDIL6Sor85yD
/jwRvkeERlUoTJo4C9t1gAkO0qPUf8Q01ErtxuyPaFzMXFxMxChZLs8Zwi9wiTnnAccCqvF2fdDA
MRNTVSyvGq9EYlUIJrGySoaGHQwQgSUriMDmI1/0Le/xvIsJFHJVhn+Pa+KEYqPrl6yL+AHGt2vA
hwIktwJxFGZe4mN6zt2J2sulai1ViBo2SMVBssRrrUN1PyDVAKs1aE4cIuhfNA34JeOafkLA0BOt
KFK++5auhmdZ0afIxltylr7K4eyZUeQ3M1g9G8tb7ZSwTcLhxOXFshnayayAHhwrLZZ1VsuPl7x3
GNjGMXn7ngGEi5GKq4taZKhD3aM/oWM+T5b+UsAsbd5W1lmj/IFSS7j2tFI22OrC7x4ruHrax1TT
DlJ2bJpP10MJEYPFrcU5Mlhn8zK4qb51xTGPM6fNFfD2rO5kveb1a/L1ukCiXtSEWBIZyjgmI+7d
RWsFS6N8HO2BCI9EuBLXFQ2tqMpa6YD2rJylBkhvQT8RYZ7KyuK6oiWr1mLx0b8xmL35JfOBw/Up
wTUY3dr7/Jwf+i/vOTfb0Jml6kz/JT6yMulWGc/xWvxcZy+FSmE875/aRYAQEhUtMYvBQD84tQ6j
J/ucpKD8Oh71ExgSLSd02qe+cYbjdbV+E/cvYoXQmC7KbKn8saDzlUDzIr+THAA7g8msPrRkHbcf
iC/ShLDYapFVryHSc49uiealQaMEHcYpsY/kTl+VL+t3Qr39RHMRKERGy7C1fNRQSi3YClZu1cGT
MfNyiO/jY/4UZ35F+PO+e/0tTwyHwxjFSTjiWaTqNKdEV33QX6+rRNiJGAMHKQZ7AKYp0dU69WPs
RMO5mohjo7QQop+hpgXA2RAkqqmwHxtmJq9xSdH9UkKEIipWgDk1mtzg25dYfckpaBTq9/nfN5cj
y1Ry3TTx6ZW+dlrpU1s/X/8Sv0nyl4/NP9VGgm0DsiZZ8cKBQtD7yctXuOqpOOFecEOpQ313IT6U
obTKE8NxSR1W6iagCvmSRc3OkioJ4WAe0RqyE8wuoDRzVZejH3OVflINUgNHlEpCNLCaISmAnIay
bHJ0TOdogP3ofhAfab/RdPlIQgSYR71OmhQB7qdGnbseyxuQe2B1gcLT3NVHM7GKw5iqK+KoXZHG
aWRwNlRZqZzQvDFUgD+V3nWFKCGCb8ZlKrVaBQqqIo+dYXkq0j8iMivsxumNJoJvjmtWNwMfz2qB
OAYIDPS1Q099ZABU0D9h29e5rtOuq27ECa5qV7m+pCOKyER7kq2/ypRCytq3640EfqobV11sDfOd
CZ9K9EAzhWX50Ks/KYfulJ/DexK7ntJH8NUR5fZS94C7nc7dD5CgAEyvA370UXuKAXLHlx6/UOOk
+93rjYaC50oc1Xvkcxo57jj5o+aVkjujea09Ied5ae1ON/GJushRigoenI0gVupjgKoxe/4c2YY3
K9QiLiVC8N8kXbOymmAb8/ooRQ/9u+Lq5dzEkbpitMvVytCeWMLBa5fOKYf+YFSU2+5XrBs5PE5t
LDBcwW0v8Slx7lKqi3Xim/BUuN+083Bq3eVIDWsT5yaO1LE5XoEGAL1M+U5PKocGn9pvg2xUEqLE
CkjaZuS7jzrIpUFy1bigGy0xgW45ilufgS5P2Rt3nF8uuhuJXOntIRplLqU2EO/GdAR2223dDW6n
3U76uxoUG0FivJAXOZQXeLDhTKAVBKg4oPLd0WXnIpBO0st/in/ikF2ZtnKph4hO8noXp5ixk4jb
yxt857WDE6JDEU6VspawhvozexhBkMwXPOeb9rgeCxfPlS2W2ouAj4+RJTiRS5gQI9QJI9prD+Vm
kPvmzuJz8EXmm7f54thPstceyPRF2b4QM6Y8M/EwC23zyslPWuJ0mKBAHfMYxs7srh+xkvaVanMS
eVkcyxvYslSpjZo5tsDnCoijYzgE182EsH5xFE8r9KauRwAaS9p3rbtZgQ6lZceWnGkmjk8cwKtV
u9X7EbOYcVS7HbARWwqrhJIgRA69UcKEgR7CZeHZtJ8XEg2K+hr8P7AJFJgsiJcwxWuFjS/+rT5x
ZrfIYT7GFuUHDijXHkKfyvuUVkLQMG2G3SONj1iBISS5H9Q/r39/KodYQl1Rs763ZZ6rwlcTjMh2
kJwLgGDwSUxwT9VueL8cCJGE91pC4Fj0UFdkVedQ9PEaSNjanz/1TvnDxEEGw2PqL+TEKa9gr8Qq
SwgYaRglqQb2Z5gf+9qkqVPp0UsoWY9LZXzJzS+SnDyAzhZJWjmmK7rTRffxP2otBJBY1+oZvQrg
LS+n6B59P8welMwppOAnjIT0UnvXRRIGK06ZSRNjRmQjlyL8s/4vtXSm/sc7RKB1pRi6pZuquIWp
rFOklHmEdN00xzauHS2qT4ZMDaXv19oXOeKTdDLq45A1GGkIX8fqDU0+DnpHysFV1rvJOyeUN/KE
ykpBj2dgXB72/L+9rfx9XxfvJ8HhctR6z6R6dbuOvpEo3MHKaE3HqYLE9nN5q2LLqX7gvOTTt/ie
nY23lb/rn2438m8ECvFytJt06le8dWqt7Q3qFwtr3PnE3HGm/H3XDhkzDUU3LN1ggr83y4q1tByF
D+8H6q8AYY1c2x8+R4cBK2PtwdA945F68PyNyVykCi5f8Wg9pzBNDl2luxmSdf01OXFeReueovra
r1s3OgrePWpanqQWpGWwmRb32+Eg+bW/6H4yYik59RNPI8aL9y3mbwXF6gBzeyzRSz5Gpbuz+sAs
ImJRvy/4QBdbaW5VEwrU5VFPv0nU3Bn/AL/EZEuRLaZrqmqL2GJROo6DHOP3LZC758qftvJiNj5m
lNLpT2B5vKcfsJHG3WGbvSttnFV1HFEP+3X6VMVEObxr5JvfF4y8XWvWTj3w51kUHaq6gUqy/NTp
CuVNu9lzI0iwazUK48GOZu5NwF7IHRbkXtE4ycEAkbdeOvINNce+awhwXBWDCaaivdn+5uhY2pl6
Gs4WNps+pdoflna8Hon40fxqCJff5/I3v1/UfRza6zC66vA1109GGeG2Ahz/W6MPrkvaf5rYqCKU
U3lbyFNvI+hlk8cruPCEFeD1MPvjPSD7PELa/qe6KCbYnM3KoYsLHJx8WAMOWbp8yQyApS1vrJ76
fVO7hETuk9eOUrBCAIxpejnCylPM/2Og5NgFfJBGdQDERUw+7QfYzVkKhlg2ayThcYkb4gJs7TSQ
NQfmf2gd1UkedArdk7JCIcJOqYoJiQIRtpVbwLWojkKimRGnJ06vrNX/rGP6uZUU+ZkLrB3Ors1X
7q9/K0IfcYali8tCk21OGVr3t4D0eQ77kHAsytzF0ZXG6BaZMXiW4YwYsYrd5FzfFCcTi/xUo5rb
8q+WBzw2eA9GAsWLpDSXuEYasDzVkDHdeuqi73P1MV4rIo5TcoQ6qdJWXePI/m6pmm6nDKcp+tQv
yQOGeglJuxHd1gEvrakMHXjBlxAIG1lP0SVM09SdMPywZG6RER67F/swcc2wVcUMTREhLKbEyBIz
gpBCqxxdu1GHNMj1ewW89W1NeOy+LEMBWgYAsw3R4sppaXQgJwLKQj1X6Wez/VaHtdfbtWtRCO+7
lofJ479lCZ8pNPpllg3IGgMOkRWe+FwkCCscsJET32nPkbaieBTepI/RLJgMzFowuytPlYUbeUIU
WruRbiuB/w82EuK8NeQlrUC8u4B2twaWQ+EWn1tfOSt+EVBgv6Q4IUmV/axqRrnywKqftaD6YzyO
Zz6ivv5VutTVmDIKIUcl6jp2OcOHkocoMOXyaGNHg/XrsQtTTG4zkl2REsj/vjlMTV7x1KUvEHjm
LWv7Uzf5fee2X39uHBSeLjupP2e+/UWlZqj2TQXc4AZIE21L3O2aEpCorDXioQIegDL/oZiEOxMC
xCt3t5Rs0QqcZh3dhPadSpVKezGJyX8rIGIPFnWY5os6Wu6SqIbttEYqebXW1quLlbLyw/UM9RtD
vEgTnNic50SuLWjDr1B8Pnc8hsEM8gze1lVO16VRRye4sdmZYc9a1LWaPB1H0AvHWkVhNFMy+N83
thebVZ2vKQqyVo2+LPN4a2cUNNruo9n2Ewne27G2wlxxx713RlO8cZNnI8iD+bg8GofoOyjW/6IY
EnZvn1uZghNLpRb2qgmZ2of8VL7EboMdnsSVaj67hAlmqnahzFDw4bm1Crk0EwRE7GHm2atcy0Dd
pMIu9bWEAjNOCwPs5KiQ9KdlcfiaJIsc6zZKnMHTAfxSvob35Jsnt2mxjmGKCtALBVWMagiqlfoq
l1qCEIERDLQNOne8Yf5PIL0ooBAX9z1sI01QUaqsri6x0urWYe/0vBfTOFXpN1LiZPm5Cp/VVvcV
4KhZP8yKcLjd1u9WVaGiLqSp0zQFkZj3Zfj6bgxcq/5mCDgxKPK0a72nybWRaPKh043/hUxPo2VF
Gzb6c/R+Ds2qp25yvq0ubwSpqUtBP+7uGGxFCl0Mbc6aLA3/P4ZxyOrIb2/sylOO/VF+4JvK7aFa
Pbt0KcyBfa9EZ1RnqO9M85f5vrQZc7zZI9t8qH6EB35Fil7Do/3H6Fdee0e9Fv3GmC7yhCiQlBrG
UtiA6OapZ9nnprs8mg4GUwKb7D79xnou0gRHMVObNQq/WzTGjXXQff5Sm6Re+iP+2NzyxYn0iep4
7YadzYEK3pKD5F6NVFwBh/a5U28m9mpQsMX74XsjQ3AKJW2muEjRhzUetM8GiDiiu/lpdG/DBwXj
i93NO+GtMLz8PzsRB/zqYpTznoGJ0ehd6w43JskpMb4eHRjwMYLKywIqfu9dorYSBafAnG6sWgos
ZRj+lKNzlI2OXDpmR0Tw3QC+UUyoH+JkVtNUaUGlbn6dytdpCt5RMmx+XygZijDPQNCLbk5rHcv0
iVG4KNQxCeUCU2bwJOqIzjFLnTl7ADeWYxdn6z1ozNvPIZQMJQhSJ3T00GAbdG8KFbfHHFYIaOnr
x7W78oS9WoszJum6LS7Hh10FJlYFJRYnfWwfEz+rsHfLt51+4grmd+2rcereVXUhkxqGbIPrTaQ+
ytVUCU0LVVdsPjOjdtaGmA7fj7QXCaIH2bNRV1301orK7iWnOa+I7tFtd5segbR3x16uH+RuHNqI
E9ynlTMzHvoIjM0MAHThh6aVzw3JGEVJEbynVqwBQfatEpFd8Dd19zVWaArMwmBLbEVPL/NKl9pN
23XZjWqCS03Y4O1y/gyltMc+vyvzw/Wj228MbAQIPpXXFuh6OwA0KBmWgvhEuuTKWSAjES/H91Vz
G2mCZ2HesDYTBg8G+csbT4CHxWTjTg7qBAf4zrUgthEo5ODBqIsiK0Gr/ZMSFHQpL8p9DmxEPvxu
+QB0J86TshIhDcvppFWpCiupvy1nNQfLLhLxM+7ST+mP/OMKRMa4cajnLp5ofymSN1oKidhA6o9z
Hhh1ZKjuo5bfpd2zudYOhvccOa2860pSRinkZK2yzTZsoGPOvqXqlzHz3/H7mimbmqxopiVuzMTD
rHRrA0ZfdfmSQATVWObf4Jfj2vy+YPNqLTey3K5YyK9vl5Y5Y++bEnY81dlZ2ti9rsx+GbiRJth8
vI56X/BJ0fjWOrBgvamP2UlxQ8QLepd199PopsZkWwPpsiaY39znGcCsUzxxlJ4cPzKK2ns3BW9+
X7S02g5tdUI8mpvPRnuoI8Ur7EDpR8KPKDmCiSUsiaqhRgo2SgMYJVHzNUnDr2pWzIcua4gguOuz
F6VEmi0lV2dQw+JiMLQf7VgBMOZrF1KN8v2kuJEiZKl11sPW1tEXlUHI9/8zE8a9xcfV+GDe8onC
FyVsQWTaKpi0gHYQWTjqZE8t5UBpKeLYfePeKCXkp6jJ5cGW8Z3aYPxmnt86y+gWPnFS8eUo2951
Z6K+lOC5+gxiwyXmORhQhcXwpZb/aOr3RJ+NSoK/FpIp9UsJGWXyzLqbqCUArSgdhJTUzHkeZTGs
TY3uQOWa6ZGTzMQWJSVDCANaN7AqN6FDVGbeMOgPk926yULd5t8erH6JpJuzEsJBtSbqYliQo3xY
3Oj5jYLKzVzjaX3B7Kljfu/QwpgxLBy5UwmOEfuR3MOlrFyIFMvalmsvo9fWhsVjOa032bCerlsd
ZeUizxYomDNcrqHm/LYMnj8Ud9ZL/7Zb3N7NFE0LEftEgq1Mn8JWM3EbxJalk+eKa5s3TX+TU/h+
b1NaV76eSLLV6VlqhfwBSj1YZw6jjuX9w+qrR7IVwmPbNUlCmKjr2bbkDJ2CMTDPNZqvye2KDMhL
PmpyizB9kWOrXtq2jnNuks1pyg55/1cbU1UeJYP/fdM3SxurUDBANbqJelCqc20EPYlJR8kQwkTZ
jRjoTvFx0lORuMWzjXmFMQmSgwxqm/a58LLUic9RSERY0taF0LHInVkZ/KWw/zx6+SOn0zHw8IRL
Dt6fioBa3KfUFCIIoDesVQKOl1t0X+PaG4vEGSkQOlInIUZos9oabyG387XAdLGTOh4Nnx0MN/Ms
5iwU2jyhlNhXXRYjUyQJHjyimZpYP8rqRimJEP8bpeA3pi0DBVSElepWncXrjFJMPyRH+S4G0xYG
393+XnZKEuFjX6OLMMEaJSAbN9OCzwTyCG+x7cBeDb9uIqIS27+O6hc5gvXFersMk9zjkd92Sg5E
2zta4egKiiQ+0C1Tz637p2iYJrMsw2SyLlRlndwkmcR7VnHiTK0THjBG/qlwW8OZ/Thy+Aw5kUx2
E9ZGotBHYKOUx7MKFbUPPR6kalClgNg1GCJv+Tz7VTAd055yah5ff4m/G5lC/E0Se8BsAJ5ulAf9
oAXaccaqy/IAe/H5exT1ZM6d9po4fgSb+Gjli97NCkrdeUBLpIcP4N9Ru1075vSYz4+Gj9cPddc8
N/rxv28EynLU5knGfWF5iMo/Gca5KU5ybnnXdBI8YE2TlE11jM0MbFolVu6tE/g/utqz1MKbEwo9
jdJIcIS0AafiGiJjdpbta2jZ1pEf9cfrx8b/z9d0EoJvJhtav/KZ42l4lVcnZA+hFMwUjQ5l8EL0
jepY5xAiaKeqbbAayk0xzJRTcae5oolYoamS2UdNh9Y2e1Aw2hedM9f8UJwqLGJ2ZBuLUEgs0NQh
nIYh45ce9aOSdo7REVcEfiLXtBFCRFiZCXCl8S4nt7mjzB9M6VlLnsLodWqeTNWfyFY0YW3i2BM6
H5U0G0hYufm1Mrw2nBwSfpk6NSEomHGNJyoNo1V9OsReLIfdkWGx1L1u0pQUIRI0yixPaQ6TrtQn
pfKBk3b99/eb9pdQYwhxoFPjKmsbCMhaJ8dKwG35yHt8xaH2JWAtz+tR/1z60kkmHmupTyQEBLU3
w7ViKnMVOz4l2uR05XAPKLgDoR+RKgwhJsiRZSYtT0/lct8nDn9yTwPmYpOvXU82rvUAc6XOlPJe
IUJMS2tGOTCYXfmJA3MDvMmXSq/zJo93EQCdc11HwkbE8gxgPIxVrQVLxAPSotxKKsHoRXwrESUA
7bBsaAqsppXaN8t0yhU4VGpwXQmqchFZeGwt7fW2RUnG0b41LFxGjZPdosuDHrP98p5dY3Yxe1Oo
IOR2kvqywqPoqiHdGR0GJJ3rChHJyBTiQ1mXeHXlRXO6/IhBz96MwaCOTqGfrsuhPg7/+6ZWYJEW
JqhAUX/p+Rcz071Bghkkk0J8IEqOECjYWnWhwb9PrpqGY0vMvtfb7scij9TS6P7b/+bjCLFh6gG1
2iwIrWEjnSVT/mp06cmMGz/J2nNvGUGoWUFs5G5vA+oWmI7AtvON9rudmURFwSVdyVymED0GfdQ7
9C6Qh8O7VNL8eUydNp0BIml6lUG8M1J+LISNuMwGOZERNjLlpTSfTIqQYL9lezlXEThAMdVELnvE
wuVsvc2LSO70+Mb6htejGFiY/8kyRUKeATSeeV4gxC/yQelurP4gW4RREt9HhAwYtVhqFH5kecla
T8vMp7IpVIeN8pGZy/d4HoghZ+IbMSFupAYWplSVtzGGc93dpyYx00BEDSZEDTkZZK208IkytUIh
drKtwTOrhxWDx//t4whho5plvY8i1P/WqjtJ6et67JfS83UhVFAXYQKsMorlnO+tqQvQ+bvDeLRu
1wPnmsrP/4KhYrcvtzFwIXCgSVzZgMFDzD0pHPf0NAT2gTMP0GPhuzWtiTk+TPDLhi6upubJkhkK
wL7dsjE0bDR/7RX7UeuHvxqgvRaW6S2N7cXsXejt7CJXXFVlALYuKvCe8SYnZsXnYyE5GEXA0g+/
aq+POjXWsRv3TROjkAxActix/Gd+MRosx64Kw1BddWNrR5Z+0gYCu2LX6DcihNTShbJadyuspJTu
rPHFkB9W7MZQ+8q7rruRIhhHOHbg++VvfaNhYsDZCMzCJgql3XC0ESGkC3uatKRjyJFA+TiuVuJl
k/662tPsaGXnR1o3v6f02wgUUkaVDZWp5rxzmx3V8clYCIX2G1gXAeJF1OrnXEsMXN0S+S48DIc4
SNymPaX3HAWD6qvvmhqaViqWVVS+3SGYmjSzJo9h2+UI5q5Ideb5zMj3iH2dNmKEGKtLYKWYc1RM
yYIGWR1Iz/IXcINyxufcNV6uh8B9nTCVpJu2DYwt4QtZcW/ouMwjoKMVnNZOnf9lhu+J5QDw+n8Z
4kdKgaK0YiEGMrKzrZ2wXaFR1d9+JN/IEBqLU2toXaVCj1QDpdZwQPvmoPfuT2CK4YYa19+vVTby
1H/aAobchyRvTcu1j3OQPXe4k5onO3N+ohkMx3e9Lm/kCbYXjpY2hwt/oc9AQTU/yytRquwmjI0A
wepGIOGVOYOAn7uT2WEIsLJEvk0R9mYI4brKLXuMJFSscroALLgKGz+0FtW127T0r5v2/jeyZKbJ
JtMMU1xhm+1IMxYVhAR8gaN8NN3IZ8/RbXWqguzDcEONle6qBlJF0zR13lkRVCvGWTJxMUBXdAZG
a6wccCVB/7V8JdTaTRQbOUI6MoslybURao2KNwf8tWp1FAf29zh8Tut77AbclAdqwZFSTshO8jqp
ozYqQKKSn4b5Tz2VnVUjitf9yLfRTMhPc9UpRlzDqay72QOctFe50V2GhU2aUoCUJQQ+wDunasJP
MT01b3jSuiPdNSe88vkKUTT/xhD/tgxxL2oeu0HPFtQo6W17mxyTs4X1lAHEZByllZ5K2q1XLsco
rkk1tRmW+oIEMgyqu5p3OXZS8+KoFqfrlkgYoi3EwFXt1kEfcIRNFTmK8tLVxPV2P6pvNBGiXtc1
fZ1UMIj8VglUvzm0lWfdGmiLgWAtJZMhdXBCDNTnEIu8Eb6ThLcp0Cj1yzMKbODqE4a+W4dt1BIi
BVZA0nZhuAdE+PWoGZwxA0bwwgJgRHlq/64G3EacEDCsphrLskWR1M4fYvmLNlNVGBEcbCE45KVe
JBJfLCucwQBxeuEXd+y5BlaimXi6o7i8r7iUhHXsmx8uG2DkULATKhiHpoSYRB54ypce0gUbjeWf
1+37N+Z3kSDYQwNcUkld0SOz7vIT34awPOUPTBNiWSd0qZbfvvFdhAlGUWuLsWjTwlxb0hwl9sf5
ljWaUxtEZ5s6NsEayt7OG4mDiRt8nr/6xigo8X1ruCgiWMO6qP0yvo3vRP0Ni5PntBl81s9fr3+d
XTE21kZ0AzSFsrjN2mSx3Op8d5xFz/FwX64PKjWbtm8AFxli4AaAoL0sNtopYwBACS96sr7g2f9p
eev6zsy/rhFPb7908zbShBp27erFxPoCDNoCGH/00Gggj9BipzQfF+s+WZ+vi9tPSxt5QvxeML8/
MF4f5YBc4u94zcHy5IfoJXILj8Zb3q0wN+IEf630pgTYAy640+pj6Q/to3t9BsSE+mdk1k7TeSz6
9h81FBw4T8KkUwqAEmFrGDxch559qOLM083HLn9m5mddiZ0pezKrO7weDB3haeQBCy6NDZ1QL/gl
YQ7G27ly5hMWy1OH47NXX/pDTd5Qd2PI5ogF317XOQfFG77o1AWhMjrV+NDMtY914usHuxtDNnIE
F5+MwZDsFOfaZMc1vRtKorIgfNsWCkHbkJSi4mhxeaX6UvtJmQ2/KYi2zn4ff6OFUAIavWboBffu
CFxPZ9PNztKzjZL93PvhAyfonI5G4v2XkwPr0D/vjQbLakmXELXiSA56Nj0qDbUlf/3jKCKhYYps
DDYY9GjbuHyc1fpjPb1rhPvvkwNc4T+1AGt5ZSjclRW8isY97lQJGP26wr1+WMQXUmQhZCRxPxk5
t+c5GD4Oz3nQH9dnTjaweKrT/xX6FIQ+EfEVWYgYapdnqwzTw9i4dVD99ag8zy6A/dzUjwKKm3a3
DtwcoxAf5gZvVi0Qf91CUtgnTW+qU5T1w1OfxslNIXdT5oaVZL9cP1XKPoQgMYG/YR6xBOnq6Wmp
7shykPp9ITgko6W3IybAXNn+oGSNoy7frytwPToAQu2f1mcDlWHRSwhg2l+J1jjy8mGgHrv2Iymz
FTTPVZQYghJN3ejVDPggAIO8ltntUL2GPVYV0nd8CwtrNzrgAU0DC/f/VGVsFa1QNT5JZd4o6xdT
eb1+VLsetBUgfOwxBw13XcPEqgWI0pgYD4BR/BWIlRi4k87lH5L3rhm/rUjh6OQhK2eMtyDPg/Fg
9To3OnMMAc4QUB4oDIE9Y9sKE2whLfps1UPE07o/4XkAWwrU7WnPErYShCxhLcWMahZJPLZmj4WA
r0aDtK9va/ArEB+LhzOxALTkN0IcG7OR4oaqalpF1U14tFkO5oHfN4AkDQJz05G9AttL1H7gXvjZ
iuNnu3ma7+e2xqYsPlSnHNQZoPYaXo/j72kEFOSU6IHsn+JFNcHQTWlsi4lfpcCu6FqNy9rRS7rP
HQXJuhvAt0oJBr9EwBUzKpQOk8t5An6i67a+ik1yySPJfPfN76KWYOt1lbE4XbAAZmZOMXnJPQf1
SQP+VIRHLw7TkbvZ1/9oJoLN1+U6My1H/BvO8xv52ng0YSRLoLm9yxHHr8ujzERwgArLb8zIa1wT
msmJ+1Nq1d4wvXRYyjXy5+uy9uOVglio6xpAy8Rt6TSTJmDdwSZ7D4D0PHpwZIX0U3gEFb1ffLA9
6lWHEimuT3eYJrV6XpLZpaMe6hMnKuYTZvmNiQYrJnYTEoFg92ZgXdQUOYdaa65LvYTdjODQ/sFH
r7mafeSYijP66r8APSBFCjVbv6hFn2aIY9INulvWAbzTQZd69U3n1Q3Yqf7F5Ndeot5qKZRvqqVL
yVLgZAdz8mPgcbRNoFMwCLud3K0UIYwZS9ENQwSTUQ/tiaM+hscGBBBvr+qEK+wrhEV+RGcFxim4
e5R2oPfkpVOonhPZdDR2O5L9/b0pAUu5CBHceyj0keW8C6k+IUYelaOxeF1QnIaTfOypWfVd594I
E5x7HsKus+aQuUZSnedE/xjl1oNdrJmDNo7H4orCFeQ/+EuO+1ugJl6AgGPZxAbPcSMGufvQ9Gzt
zPRTtHxSmk9adrOkDZVWd3PPRqTQV2HYONUmDSkh/IOTVSpHiTnRq/q98UAEi62o9tVOHeMLSUDH
73LXVBU8rlENxTB1eBzKfM/OnvqoQgFxl+rHyIjdsdHB7ninkiXfbhWxUVfwuqVTWKi+AUdh96D0
1hvbZ35yQnqAjxvvmpS9mKsm3pgk2ehGLNvig44f5vlDXVZu0vhEWuBHde0ohfKhDg3g5tkQ0n7u
b+sgewqBDj4E1Wn5kJD4Xvs1xOYEhRoC4OdtOytwiqzwObhPimUf63YaHHZYTjW9o3LdCTVZCCtx
OK91zt6SnuzKPt69/ip7p74ZGR6wFbcKykMLQkvgVHUKcbKUOwrBJg4Ve7BjuCMPnujbHzqQqvYk
gchunbQ5USHMhJUGmvgE5V9j3yv967saRhsjFMeOpJIltbxWgGRobrLkJs9PVv3pv9ngWx7alMtZ
XIxayiMX+l4/4YWj0xRELz9B+KnifHfyfauSED1Y3tSsAF4DHiinH7OHPjCHtVu+m4DT4Fxr3QtI
V47veefdShWCR6oVI5aMIdWw7sAqWcWPErVr85uC638JDmg8/7x3YBzcaMsRMkBn8FleHA7WxcGG
o8pJG2zn84rrXUPvuADaJl6KbFMWUS7qPomMmV8Uf9JyJr72HAY/G/m5mxC2sptxNsIEDeVotoea
P2SPS+tII8An2mNWBpr64bpN7rrVRo4QFpPFMtV4gluFhZcnp+pdKNcW8OkZ6F+BCSgCXKy9XY1m
PfGrRo0itbhrU1eR/dnlq3PDjWoTL6O7AGRbgUI8ako5L0cFn6kPOJcAYPKUo+oDq+mQ3Ua9v3hY
rCdvOKRUITwxtpqhlSO9YBpYB1ns6hVgKOE2uTykuVP/qbk0qRL/OL/kNPDeYmyRP2GKu5BWt6wx
us9oY62PY9k6zMRcHrHatJ/KNkKEKKJO6dRNfGZtzQL9zAKeylogsH+sXmQnCahHTFKeGD9io0D/
GcWr9SoNgN2oAauILiZc+hHDDuSDx34s2egnelqeVHLewQOs195bfvDkKWH0yx5R25lBFsC3v77D
5zYSBZ/rQtswYnD8up0RYPfJySVq9pnb+DXDEMqPcLHKtm5Qr9poOcpWHDQYLCubD9Fwkye3klW6
1zXavxpuVBLqjxnrxnXTwBKnJ/mJo+ZEANpKjTP67sBqXI4x9dJJmong5q0S5Y0xQEU+6o+94yOe
584/N8Rtj2qzk0YiuPdq2EMTmwWqDz9ScMPXvBgtGrPxQL8J9oN/g29PaSgOPTZl08hKjmqh8fml
I/NHcMPxee/cr+9IsM3dhHP5guKOpNWwDhPyOE/zD4DF8mtw6M3Mab6BHRNoN2qQ+6ARPJFjkLt3
1Y1cIbxYaxeZBU9AVYYEUfjxQxik2ZGf6b/omlDShOAiKcAVsHkrlo9cYjDWD4PhtgeqAHTzrvsE
EZxFXAu1kfNxknGgIZ4esRTs6D2AhDNqen2/ebE5QCGajFk/myWmO5F2tGC5qw6Sy7vYoB9bjrpM
ODqllBBY9BowAknLF2w0IML1TYvqrmSpz6x3teV17AGAOABXXHH9QEsy26g4Uncf6U6DvqHVO9c/
0G7pc5EgVvx4X6jK8a1LUh5YeVyM0/Xf3w/Cf2sgVvu5HLaSxLHzVjY8ZeUSTMzw+nT181l2B8QS
jc3H6yJ/EzMuMgVvYkmVa10Ko9PvwKoLjJj2E1qCU8CxGLQvVKn/G9u7iBPcqVKxD6zyHfs5x4Vm
OBQu+tYLHob49YJyqP0IdREmJOoUo50W62AR2Ox3Waw7iwY6gc72FBIPkx/Tr/nzIkrwKVaAe2iU
EZSMD7yBliNQZBMgLVZ0OXF7fw81C+jf/mfrbxe5zb2wk5NQLjNoNsx/pOlT3RJe+5v0dREgpOcq
0comnGAWw1l/Wj/zPYfiMD22rdP/MANo5M7Ea83+5XOjk5Cf+7mQsirBpsgEHHCOff9/pF3XjuTI
rvwiAfLmVaZUVV3tfb8IY+W919ffyJ6725ocbfGgBwf7cDBAsTOTGWRSwaBUHDo7g2+YuwWyvCGT
crmSjd1f3gAuUiuzaGHQKI5OfJuPTDR62gcn5MYsbM57akoa4ZP8xJskDwdTKkFG15f9kN02k+XU
geyYlBLwNu7+e4D86JGyb2tLYop3QXiZZ4td6geZsrH9hvk4snfxsJUboqiqTloNI/qt7Ai28my+
otkCLfI/GZ0LVdUUgx39hfAU5ntn7prMYYiox4NeR8AQYxYzO8Xn0TIUH0FG9VCy81vzG+Eg7PfO
2eNgpJgDQ69HfM9uvfSKOWbgxmhVSA+/vrVRNVwiyvDf59tOVzqJDW4tmn097i2RgHzq97mI3M8g
e+oNi5MVnkfl/JDJ1AmRjsHBhzIE0E4xcaf0zO092TF22nO37zPgIVMfYxXwyKN0dyiX5wGkqqU4
Ye+ytkrtYHisxAepIbOnzQr7yuc5uMjDZJ7zHEFaPMZ4sJeOejB8xUNxjDgnKlbyHwnlKK7mAERU
5Glsos+wDw8IJ1DRjV2y6EL4OP9xEO91I5uZZOGwU3a5Fx4jzOG8W44sfs17TKj8jKLzKoIpXN4h
GPIgaFII/jaawATJScA7Lj4zdn5thEOKusyEgYk/OVZ9WCCi0BIJG3GVFA4ZMJpdyecWJzQuh7j8
kmQE0v1HdoZJjSIK2fj2x92jTKuyeGDNCCxV1/alr1xhUjASGcyzKy7xbYeAus0FabJp6hKKQ9CF
BhSuAL1vAq3vBbiB+taccq+BrCN6VH6wCTTWD9DR3PQrpXqyvcaVTe7aSmUo5AkbaxAdmDZXeCz2
v5QD0X1Nqm1vYsTKGHd7xcmcaxnrdxrlZGiXrXaXjQ/nN5HYQ/4VPshMWL5DOWpuHqX+FDREvZJY
Av/unrS8bIYFv1/EJro4dIi873Lr9fwitsHnY6N45chE7QxVQoHmPRtjDJNlX1yw73nR8VOCNObK
FndN23Ho0QcD4LZqzIgsdt1X8XvyM42R+hXeuG9G26KwlTok9u8rR9fiSkoTdrGEve7PHtzuVkmg
azpiemPoLD/CnUiV2ChH5/sQl9iUhYKhRbdrTip4npm5y0/RHRD2wkQ/3ffzR0j5CRfnY7MtYjab
wBmTZ7l3lfauFt3zJjaT2dXBcXAhd2AShyqurlRKdmdeLcFVYD00HeGM1Eo4hFCVeAjmEbFiLM0d
ipT71hwvBLX5SzMcNnRDmQ7agg1rk2MXezKy5lCkhEXfiwR/ZJMmIxqhrULXeZZnFLcJngDo7C/z
71l9uyyuKT2nyrEZnyC1bIfNUaI+2WwXW1c2uQ2EzFzd5Uxqzors5RvoRmw4lmI3noHWKTz0A4di
67+/L84tk9vMYRxjoR7xmmu9/IrVIkMvvmQD58ra1t3oKbgfWQzz59BWeshZ5tcUyYot6sxfwGtA
FWChZkmBD4px1dl4bcVx6C7L4sTxW2Acp0rcnb8MlD2O8hFbgSRkqgStXaV6hrbfz7pEcwvedmNj
Xo7BeIkGbqIngjpYXiEqaAwzVxbo3JuPqp/caPvAFQ8Tpiz4EiNXOdRNZBf63J5ySK1Zstl3I9Zo
mQehqO2sntwmv8961V4kxTm/odsxyIRCgIZvish/GC6sQLpRo35ZUFf5h9Vrx7exX59YRSUiGjM2
IWZligNLfIWsg9iACmOLalReqXYKFkRMNedsRp2VFR4v20IYxhyXonOFa9lRvfZHegnntBHIr/Sv
0F2jtnAToVcWuZsf5mqZzCkG0ESnwVWd6Jt0YboYPtO/x7nGySO8JiidL2ozubsfVDlmVwNJHU36
Lsm2bC6Qr3g47xzbnvivb/CPoxQqsmHMpO8FI0BxQ/NELbK75HXQg109UgfH/PpPv/+wxt3txhqG
bJFhTbqOr8BwqmzMhXkM3yWuVYy6/yR34OPg+PcRSol6NvZoEfv1IIPISLkTv08OqDmucBhiIqkk
PJOnKohKVi79LDKRpYfFglxP9nL+vCgD7N9Xd1lPwd0FSR+MXrW7z0wMci0bAoCZW507JA4uxqaU
TaEpDLBXuoN0kb6LKiVHKq5QnsdBxRxIptIJiCvB8parL3pyUZaVHS7PBjVNmtozDi7aJAIt2UDY
bpQf9fgcU8pJBDgoHDgkaTvUUz8jIdVmu1qudGlGh+5BVP3zZ79dTV45MwcIsqrKahbgHd5ZNj7R
JzcgAuMTvZba2htjyYundEcdE7F5/MgPM66s2JxQp5lNF/QshRoxQ/0+BwlGN5VmytKLKn5sq7da
3RObRpwOP9wjrbO2xMRIjD1wpV13KNyksCe0gzMK4uCn10JiU4wlArhVLrznhRSpkO9FeO/2yRDa
vXDZxFR0oNbFIUFXgc0wKeChq9rLEr2WFqJDdCyriIh9zHv/gAMLpGnDREOiwUt0jgao55ClQ6db
8lz0L5ikY1vTdWh8Gxtfw7jP88e1uaqVNa6eFURN3IUJXFwoHzrTxgRS28ydsro/b2bzhFZmuBNa
ROj7FSzhi+LThJp7KKHhNiLWsv1SXVnhjkjR1bkyRSymPxYHEHiu0Q4b2u23X4XOilRS2qypruxx
yG1aSjSKIY6qb0/SchGFhp+Mma1bF5Z8ijLXsL6P1DDWzfu7sskOdBWQiiCG3mnCcjHlZxrsNYqn
QJ0UB95xJiYD6nq4vstVEKV2hO/s5tN5byAPikPwNEwLLc6wiAwqLwNaveVD8oRJdW7qhi71gX0z
8K12jEPxpF2EZaom1M4CdK4PGTzvuZ4KJ0xPQbQjVsYc+czt5YU5Q3TAab2E2DcehWuwNREwhBaV
T+loHeV9dEl9siAWxytzppGascwcM4GEyzJ1uuA4KV/N5linPXW7CM/gFTpjyKWnJlNQlUH7Q0cT
muaXB0a0VSHPE0fvSjO0OuO79NSfO4qZkIphqqLEtzmVGeZJFDUyyl8fLtBxF/v4Rh3cyDd4Ybls
Ukbf2eVzm9Dfdrcv27+2+WzdSEfQPRO4Tt7YrPyQuKY7vqr3TJaAPefwYYgAyv+4Gh8mufisV7IQ
qRFimWYP7nuLHKSdqj0bW1X5FHNjG/0/jHHon9XFlJQd9rY18l0pLIdKRC1xqC/MMKHyAvaHnzlH
PlXvQ5l1HuHOszS3T21GGWXvAu2RznW3Mzf02v2/0/BfODqtV9ohwTVMSlvFDKEC49XTy+hriy61
AUWG/6EzgfIVLhjoaFNrBvF9ZipGSMJi4uaO5i2+aQe2vi8uqdmKpKtwoaCZ6lkfMKgVnR6/NFkZ
y0u7ndEBG3nUk5xaHhcXBlTilFbHVRjkn4lU2l1JFIW24eXjyLiYIId9ECsSHH8yv7XI3pYispFz
uecBmvJ4Lhig435MJMyFwzyOYo+hd36/oIi+jN/jnNIhpJyQT+W1tCq73ILHD5adflGd4Wa8ZF6v
2lG7G0+MLkoNTidOiSdKZxWmL4rswd+JN+pwaGrivb3Ndvm4WHx2D320Ap0BBgxg4Jj0gMlPewxw
qxPw8Bp8He8ewx1ao5fX6VPs7JVhLoPUliwo9AzO/ktfKLnOnc4WvzFNeVrqc5sIsLLG9nmVZekQ
O45qEcCYHXQDzPoM7BoMOvuq2y0CnwNhmvtCtT/19ltZ5SBklDBYspmwRjU7aspLPn4/7/zbddeV
AQ4xLDmS1WgCRmn2u96Ajfr2kW0ky5CbR5IKwOIHj/mWiE8GsInozTeBgkAZL12RIL54gQ9RKNTS
5e8qunIKEA8KSn5gM1WwJFPS0bpioG+Fw6iy08yleG/ne7PukYizqX9opU3sGJHGOCZfIAyLumG/
px6gWyUcTMnGYw1at2jH5pwT0ldFD7YN6IHmkuyEScWEiFoo7VJQGruWpPK6TNRwB17T5AzVSCDn
1qVfW+ecNReCZpHiHMziHIPQpB8VNfZ2M9KsLfCOOaD1NcDwCHzrHmebzcGIXPnQ/exPSL/oIuJW
Er02x7lpKsa1HrAPZ3EEWSPkQfkVOgvBQ4+WA2v5rnyKckmukHMdPZLT0mLjrNXL3mOdxIITgCrF
Yun/oPtBnRgX69qoncvCgrBcZb330ase5qs70mJjutevAaXad6rMuIlp613lQl83G21Usg/8FsR+
XbTJDb9mQHtNaIsWuBmdM1yJn2qTW5nlo2BlmOGIQZygh8vDUVXn+1aQZlszVWoi+Sa6rS1xqXNn
TonQM6klJmLLCG+TbdzF4G61h3yH20ewXIhD5EPhkItR0augiBfyUy7+1D8zKnW9HA5UwnbpmjrB
eUkzVM5TV08gv6U+ng8JG8hliiIGWsuWZUFlgXOKahTiSGEKRMOOtUKYaNMUfLr5aCO5W5vhn8UZ
rJhKj6OZ5p0mPU6FF6TEp7CtK/ybDe74hTEbcjN5P/5fYjqJG19i3BI0jOc9lXxvvLt/M8a9nDAP
ppoCjOpx0kh4K+N+p6a1py1d6gzivF8Ck5o7veXdv1nk3EFvuywaGN+IeXd/lXrWlXnClx0HEebe
OlBKvIRj8OMrQqgtWeGSoc8vlno7HloHxMhTopaz22vfl9Jy06yww9FyzjvkVtb82zq5WLOYygJ2
J46xyBymK4YvVs6sAY2nn2gtdGIXXU8PhM2NPOU3m1zAiQIxnoQYi61erHs2Bzba6W5rgcgD4pBH
pXkbb5DfrHGxJmjGXNXwEnFMzOaKr8Xh2UJU0/92UVyQqdKoAQ+ElXb3vfeu5eCgNq7g9dugcJE+
/+Ueckgit3iKCnPN6v69x9RoYs+6Q3shtKwqMrPcwN71FpqsMrvKzytRQjW5wBZOxl6qMV4g+kTT
zG8WODRJNXUcCwXXLSi/dKY7z3fn94twApMDEKnvsxIjTnA6bQ2SkztWiTe3l1ZAVcUJ6DU53BCr
cFLNAAifDqWdopfV2gUV1ahOnQf799V5ZDqaMLsJsXCy0PnQP+WDf367KPjjJeOjIS21iQ0vab3Z
050aGajhtbvefZcY9qjgvvXQ/e38OUhQSxPS02wqTHYK797VDXN7yqF4WfzUUdBhHCDhpC42iEDn
V0ptJYcOWi5bklZjobl8ay1fVEpHjwJYk8OFTu4lFD3wWNHuTT8M37XjTVe7nHfmiwbxRjynD3+3
JA4a5r5RxAIEOHxTKBwti+xk3p+3IG1UF9fHZXGA0IEZGc+MIFucGBs3OEg+U6hvnAz/O2+LuLm8
ZvwgyMY0s6/C0PcXQl8SS7tvXUUgNo24t7xkfBvJfR0y2mXwI5icWfA7mSjmsG3nXue/7RmHDAWI
DZXMBA/ZHAtl3+3ZNCc692MOe84Mhw3yWEPkusPRLMFjPfl9cxD0E0aI5SXhBNSOcZnDHIJ3kLA3
XD3PPjQ1fG2ZHPYp6/z5ExfU4pAha8zCDCds2xCf0uaLIJPT3SgLHAR0ZjkpnQwPE30ZQgTLPnUW
vwDbSnlv4N1/5uX0mydwkFAUGiaIdTAIouWI7mSWAKmvtbsckyt0bpCjTSg0tzhEwMSyODMYmqez
rfv6EU3YHWSKrDftWHhlZAcO1dl+3jlkXkyrrfQU0rGIUIoAJkIBIo8OjenK8s47BxE3ZF5SeEmK
RdEiOKF6WcW2+6u/XCzY3G7htrHZCPT7/Hl6PW/2PCZBJOP3+NsJo1GMI8Aiy51p+i40J6066dQw
6/84NlWEijxmFOHjyu9mxjBaOimB68u35ZdfqpvS3XDsXeGYu+Mz9c3hP550H/Y4v8Qo3jINWSxk
bx4dGWXkSneKH+1RATrkBBxuxxDMR1BNU5VBneSc0jSTerIk3AJW22bTz8PRaTxxx9StR6pVddMf
P4zxGaxU4XsKOs1wxw1xh3FQeBCX/mSIVPq3iSUrO1we2ze1WAcozkL19VgL+4kaO0z9Pud5VSlE
6RgahqOkwj5Tpuui7Kk7xQLRHxFktQYuUGmNVIpCizulyPjWlWf27EVOfBRf9RpabexrHlUPpE6H
rXqVzw51IlZLDIv94uSZYLfJbsTA0POXljLC/n1lpIjCdKlzGMEkXnRDT5MTJERRZBMXVjvHx6oM
dekiwqClKbdmW6jUJ7GPpn1SKIY7xzJRiN5MKFbWOHjQ+iZstQoLSjACpPW7vfb+2KSq7dsZ7MoO
BwtlqkV6ylSxshMG2DKBMcGTrnLLhj2QSMS9dkO2e20mmCubHDjMrWHMOsN11k2ruLFXq66ByUTJ
Pr1eKKlJtoAzDs9ns7iuQjdXkNS2RjAPirlNbCgCx3aDTLCcdFuz6pc6IPMOdlfPmeWwopSGPp3Q
Y4vzg8Jd5Uj7aLfcGb5wDL81kGA8nPd/6hz5FDcNo6yJp4oxSsTj6LHPNQv0ebvGVo7QKoF4FdXf
sR1RPo6R143OWzzrQcC2HAmCB2yOaeQqkMmf3Wz/KSEHU1wZ41BE7816lCGXBfV1kB5HT1EDB7wc
8RPsut/scEAyFqLeJTEClzo8RkDgdqfFPnFWBAbzWW81L0qRdLhztTdhEjr0a1zLC/YTWiyzY7ij
aGjbqcZq7zgssTANrm9Z3Go9E4Jfu9K3PO2SaTyKbncZulQ3HwHG/ByNLkrjJephL1muevWqEC+H
hPhgQIAxn/QaeSi2ERvVsdQvke4nie6UugcFKyKuEE6u8rkuvroKSZ6hMVGBkzN4TH3WDLt4nW+R
9LrzCQAYWr9HsTGQ6nhmipxw8Cq8DCidu+1dg/arCrFFC/MFfv/9BFqYWazg95vgmKUvjehmwo0A
NbHzDr59/h9muEgpB1Iya6ZkOIMSY8LOYxjdSe3TeRv/AXgfRjinFuJuKcQSFzWABBs7mKWzBS+7
GF8g5ejXz/E1lUJTy+JCpTXInTKMmuEU5j61QluYwPV6IJa1jQ0fy+JiYwKNGlFmyqgsTUdbiQfN
ME91GTY0fuhSUzmINfGdysYSRmnPzBUQYOtvYuWHJd2fXxI7iD8j4b8r4puVjWnshFJDdVY05mMP
vQkVZMfOqQLoJ8h3521t0RYA3x/GWFhe5YGGEUvZzOoWYElEDtp0dgOoJuJ3pikn26k7Xohu4lku
Jc+31dP5m2Eur1ayPo7UChvJKHmtn/rTUfAZQ4IqAG6fmAn2uGFaUMfk/F42dbXpWKBfTD8PD6qw
01UimdiGoQ8TnKPj1rZNZyDTNbWLPviujLfEKbFT+NMlPgxwTo4JqYoYN8zJXzLUy9Jj4AY7/Rp1
OWQq1PvjP8Lfv9Z4vR0pElBGYEezXP9CCrxGL020ink6hhvT0tTE9vG6O02/lAnalVF1zkLbUN6q
wiX2j7LAefkkCoEasqHdjAuE9GGXGx6oOczJQ6fzhQM03BqqaYMyynm40aSZooNV5SSY4j2/VdS8
c8KxZWZ/dXXfQaKKkBXFMtg+0T4qv40L8ar6j3D+4Qvsj1gZaeWlHRP2/MVbgE2KL335xvAaz/IL
739g3xCOLnOR0GpTzZr799fV6DGV0GGfPLeu4INE4ZbPhFtsv6s+FsdBQ5XGdadYyFX+f4R3cIBu
LhtCAvHHR0rHbSuXkERDQiphmqLG65Lk4aioIcZmoHlCtrX5frSerD739Ima483AgAeLtSEOjaJG
QxdAlUBuDIJ+WevW6hvqL3LwvdNGN5BPOsUB22L3oF/oY2kcPOVBo0AMTMHD5lo8BrfpHXtNlZfy
jXUpomrmsaFcJKVoy1VWRvkiVt6pARpascxyFPwKVK0YY97r1Dbyq7xz0yqx5cpw024fljdSTsTo
zXuxts5lnsOkLYbW1sF7QwI4mtDPXdD8BQ3AfGfcUIyPTUhem+MAbFRjDIBUBMtRJDQDsLnpxVel
cfpdeMNUbSIIPtvnL8cWuqwtcujVlUte1ZppOYLV2Wp+lUaFHcVUYGO/csZXTQ7DFClUhMHCIYKM
xoTtQ8+sbOlOvM8xTho9B4XzmaR0vS4O0NSgaCZBTmExuNal+864yMTPFHPXNjgUK4u+7iUNV30+
sgHZLRSvdJCbmPZZvz9/TKRncBjWSk1cm1EcII/CyGovimzlarltXVaMio745knqwBBAxn/DrYVA
kuQKq4sOy25yC3f8IT1H3YV5AJPAFX5mHqZBKiVU7P5yqRzMQI4+EI2wQyMV1IiHg7RvLvSHYl8w
vUNWJ08057zFrQi+Oke+FGZZURgrMlZadqdFuYYExvnfpw6P/5w7RWODGYID1BuhoQ6pAQdNPgcD
wZWxjegpbKQ9DkaUXkjKNMF1MyJbvo1u0FW0qy6C3aBBurHwMHmLUAGgdpBDkaotB2EacNsG+Qma
LTm1gyyWncEPi8OPJMw7o8RUKCcQH7TxYjZO+iHKfkzWFYQA/g4RLQ45hlgouyWKAogAPiT90xhh
9NWnbrOEFyuGDWqG8n6Aq3RLiqe+HBeMFi9nCASBRN46AWYZt980f8KnB1fekzz5TQhemeS2sAOp
XJ/CMIBeWni3uHhAu4Otn+IDGzASutLrZ3x+ZY/bxjzT9QCNpON7Lq5jCpt5YFXQEXkCe1xQD81N
D1mZ47AYcyNVYy4xbrCBmG1qebEQ2Y3pSunPZn4IqXLEJjaurHFobLW5tiwZCkYRmn/L0K6MB8V6
jlWqI2UzOq/ssFWv/MRoslEGDQTdGlDiau3at64iZY9RULU74EmDVtbITotDkrjnT4+yy0EwetAr
yewtZHrVq5jndhB0dp3pBO4SVvgHaNiaiibPuNVdhS/X6VtiZn5Q359fynYK97GH/LNTGoVRkQP0
5RaxPYJ3Hx9jX3elY3PFlDYp4iW1Jg56q1Et9IrtXAwOUpsYoL0/WgKBH5QRDm7LKYqKWS+R+mvD
dTbAEWqhsEGwoELxJq6v9o4DjbKqqj5geyd0UIrGyxA9EteCY6S2NYP0HrI5vC5JFdl6r0krq2z5
K68Xi2JhSTDacf0Fc9CZvF5+QIHMEf7eFocbYRtMyqDihmXvpK7S10+Mexc6aG8kgiR1ahxoJMIy
570gW04Y3EytL5VPQkocGIFLMocXbSc2jRIgrsTiZZZeq8ZkR8LTnL6cv1OUW3DwoNRDXSoL8plM
sUflRlbfzv/+ZhF75QF8U3SojQZ6ztsRXxcMe3JbEAjD2whz95IvbNZ05OXPhEUiPPIqr0qhFU3U
46GnXhr3jJrBVFhwfRkTJPGSS+rjE9uiPzKaDx/nRYzSZGEMPx26c3Gh7jQjzp1aqqNrozQKN8Yc
QEw76+7KUe4cU4jHz+Q4Ej50oJvM0nSesNuXxtR3M5KBoPtigJKHeXQt9ebb9sUPGxx2xFFv5lk+
saTX9BlZ26r9prsCp82LLqKjCLGmzhXvhO+foWGh/vvv4jj4UNNGacDAGjFE8W4sHpfoEJMaDAzG
/zy+DxscbIxLmnZRhyRR16HLWWFES+ovoCnp38T/IXnbRA5ZNC38p6iiyt23JhA0sdOQz7etrUx3
WbXTFQI5NplJKJ7/Y4P/4hHEi1krMis9wOPQE7Hg2TVKGGPL3peUHvUmgKyMcWWVNFGHquiQHBol
CldNbas9FfY3L/TKBBeIG01X8F6WsJ57MXKYSn+0K/aDuvslc2B6lADg9qtrZZGLypLcWx10HVnG
K+3qJxa4lCvh7Zd+RHhP1e8Zlv/hgitz3P1CJ9IAqXK8udrWcGTxS6Z+EUd/qjFnRg7tmeJ0Ez7I
S7RCsrNNhBH+Eeq7FgoZw2LL3Q8ChTev1WpN3LUSWyuR5RlVDpbvjpeYh/u12XfHwWtvxH1EZbnS
JgivzHEROe9nfR4nbGHaQNtbcfsnAZEm9/tXiMI6sl05up0r79PVwh017mD7DqiKzKrEkJTmjC8Q
Sje69j1TvAnbfUKJLW8f2Mfvc7mAVJlDFbDMRtR2/XCblV5Oqpdtn9eHDQ6YpKArhDZmTvHEPiGx
73vGI5u0nUCgmvrCtxlQ5H+N8c+FYMbXI6h7AHPBes2kxRmtRwVNOeVAFfaIo+GfDHMkCpopI/1o
ve4k43E+qnZ30dnJL/Xt8lpwMyokb79TVsvjAEuxyhLccgNSG67R22zeDBRLoWh+n1yxJ3P4me4j
EFH/8T+Zg6skmiMtlXB2TZDZWnMny+6nbvOHBQ6htGSSTXnG60FM7sPmKo1TVxy8ArMz805zx95P
5psSQ6gb80m2DueNbzqLouoYL2mYhsYfoVCbqOkpeeCEkmo35es4Pix5uKtCorZH2eFOTVcDJcYI
ZdyAsLFH4U43rgXx0gxfzy9n0yNXy+EOSzTkLO/kBc+U6GqQbw2JcHnq97mjCpKgb4sU26VhyJ3R
3MU9sU/bKf1qBQyuVo866HmUgirj9uY/pV3kyJorXBUXyrt0Tb0z0JzuKgQZiloUF02MTq3lJMOi
IEZoD+Cra7vzp7IJsas1cRAuQ48nr5mTJRgih+JkeaunznkT27CwssHBeFBIcmwpOPmod967JtzU
T57RYumUN41P8V6pLeMAXcnzqJ9iXNlZfh2K77KyP78c4vf5h12QR0MyqbgurdDe5NXs9FNNHApl
gsst4zTMoyDBhGaxgo4EGwSgEg95ygJ356chCkKzB1Jn440k7pOEuIzbufjHmfNaH3VszYHIikhN
hjNX8bnM8iACOWAU2Od46Jhn8Q9S8jpWeWmhNjygmNRWsaeWhSvIsztm1Nx3atO4+x+KUm0iYUX0
Hu/05DRND+c9i7iLCnfZpyxq1FllezZfKZLXGodk9M6boJbAXfdSkJRu0HHdlUb2wB7ddUL0lya4
2142ljnW0D9ytOlCEV/RxXZ+CdQucfdbnmtLn3skhZ30Y+k8IzhJMvHwZxv9x7vkw594MY45NYyk
q3HFGyWKH42hedBrMXdkM0m/ToPc/9115+Wo0miZ00pjl3FQjlEQuGOh+ec3bbPhanVFeBkOQxZU
vbeQD6q+/DPdaxehFz4W+8Yb3eWpQqOu9TrmNmGUhfRz+8iF/FjPujTSwLYY8RmUkZNTX/N0m1Vd
c7e/CIhAQzi3yv59FZ/xnEygoYL38izMnhx3vr5M1D5u2lAxr8ewZJ2N2fzdxiwrXZroWeAULwI2
z+sO9TG/LC7aF6tyyhPTUCEbADY9XlUtVYFKFAY7s39frasMjFEJQpYEzHZk2cXhl9yDWtnzdSDZ
gxfYiRfThWUWBP44vpVdDo/COqrzecDxlY2tXRcPrEaE/9N6vwY6forvsDLHb202xnGS4/hEfHcY
5V1lXmUdcdWoreTACZStAQpcWFKdGlBji8IDpnDtkqG4P+/67G89t3UcSElCP+hli+s2IHq3E2sq
Cp0ywhQsydoLw+G8te0M62Pr+JxESvVYK9s+wKSIialJ72JPTOwK2l47psz0qW/lK3NcfjJ2tTBD
lcFyUuMiKfZtTWTaxCnxleXE0AfTqhEI1eLGzI5iWNhdRXjC9p5p0EGDiJJhKbyCtBymYpJGcAV0
ysWApPf+qMrTJbe4YgOcqbx0OyVaGeRyrlZCK2+aV4xr0xya6xIDiVR0K3dXOSmPzm7mH+63MsUB
rxXlk1zLWFth7NXxZMIJli+L6Z53u81jWlnh8LYuFjR5s/qkJY9OWAT4ooa2r/r1vJVNxF1Z4dBv
xByIctGgjieGo1OolaN+piNeWlngcG7OFSOp0TnpdM3BUA5Ts8sp3vV2ZXVlgwM3OPQsji1OpD/O
x1++plxhVjjaTfKd4FIUzu23qo7OIMjtWaqqc7vW9YtsiejickAiYMOtI4dpEKfgZ/Qu06MT91Qx
d3uJK5PcNqqtJUDYGV9kzLcBYpCtL3jTreSjGQlSOoFjfSYPXJnjd7RBy2Yj44tCJz1NulfGrWOo
xPObwfQf92hlgwsXuqCLzSQ1AKL+bu4wsgxq/WgolKXJ1qpjrN4JKcXFJreRCx1ZI4/KPMwBYKI7
xN7yNb5E1yaGkby3bD7kIpWlMbQ+s0hedQxskzGb2LmFEySsTDdTrivx59K6lS7YZXE5yYMdJjtZ
fPzExf7YXF6Uu9XbXOlLlK4lvffjdniM55rwkU0cXJngINeaxMVaVPhIM16kaOq6S5Xv3Wca1qSV
EQ5sl2go2gYTMPCtNbXL8ml8i5JbOTGpc2J/7Llz4uAWfKt4yFVUO6X72WGKCaB1dbZy24L91F9Q
oEghiMEhSD5ZkSUXyDoNxTMvm5Ps1U7gdrmtXfaSyzqxMGqbSGTYfTq3RA5C8NEcHC9GeV262u6C
C3m8kL4qxmsXvoRkA+BmjrY6Nw5AZC3QknDB191KPzSQOa4v4+EgGC/VQF0xtlXnlsXBSBrqjdRU
AH+pOy7p7dDfldTcSGoxHGq0aa+gFV8EWdjMQCxv3bJ6jJJ9q3ReK3vnLy6xHJ7P3lXZ2NYZTsls
ToJs9/FbGRCpxWbT1epSmVyKGZZdndQJQEn2mavnfrurD7I9k+3Vm+nFhxfwCmN6NAapUYIIonXR
rqqF79bYfj+/X0QU4akKaDpIlplRFZrxeSguIT+7mFfzcLGgB8vaNzrV2UqdDwcUYH7mGAq4IOSW
t0W/l+bCpgfYUPvG/ojVo7SKOiVKWywKYjjVS4ESH5P9BxvT0d7EHRO8/dQX99VJceBg6WbU9Tnc
brROiXDTS4/nj2n7RbAywAGCmVlS2DTImcZjfGXsal8FFV45/m+0LeqQOEzQhMJoDEaIGNvTrLl9
9RBRgsSUCQ4TIisQSyXFegJ0qwXCZNfRl0p7JnaNSB946rnQRZOpRwh/bMLv6AeHfscqEo1TORQz
kQjnPAm9MCTkYgsiYCyggiQ6U9farfCGKg0Rawnn5iUXul7Dtk3YuaF7mawbzSTyEur3uZRh6MK6
H0Rcnll+iOebKtqfPxTi5HmyuTAuGPHTYKMW61qPL4TioggJE9QS2J+wuv9BMxmgZWGLlrC5LcPp
Io9K4hS2u7U+LiSvptAXy6w1+XsQ6Gd7YkrMTOe0szMQHNxojw8XP8w7qg61vTLTsjQ8yMEn4kLP
oo1NMXVgcBTTRTFdTxT1dTscfPw+y/NWO1cGRZWBpofPYQfzmB71g+ILvgxC+Xkf2L4sH2Y4H8uT
qdJEkdUA1G/DsktkxU7Kiyz6cd7MdlkDUlf/bBfbztVyIBamBgNkfiGgyqiutR+cypPoNk64I2m1
7G/+M5H6sMU5XaRnTTkaCNbTTp9t0Us9RFHDbl+GJ6Zi2Iq2TBWxKW/gos5Yxh3KKajkiem+W+7U
/Pb8/m0nbh9L4oIO6GplXEB8wFHGNnaCPn0d0+op0oTMSWZ9tLtaolRKKAfkQo+l5HXaJPCMsPye
1z+NYj9jUmhd7WLxwjB7Txmpm0xZZP++8pGonHpDVcBnzMfF1rOLSX8ptftRk21QNkz1BTWk87v6
H6/of7f1Pb9cWdTqMkhHBZeYdYYz6lzgLrkt3nQe622T6Ol6//Fe+rDIwcYwQUIW0nkjnmdM3oEp
QdusQUXS3j94JEdNsP/2QrynNKtl9kEoTXWGL5/ZKb8ar3L0IQtOjM+sumyrGPlBjrfafoR+rJJD
FfQFLLmY4bZr+kGV/WRKHUP2+uI0ztCfMXejoNjDmz7MdhMTKl3kmXJIU1fjNDcFrgpItw6bmTh0
do4aKqM0KY+FL9+ddyLi6r+Hp9Xm1hOonWiSsdCDJqjQZAejuW7y1/NG/iPr/NhRDmAGq5VbUwan
Hg2zvwT1BnC233pQ0EAY/EHq922uCmw9BTL2jDnN3UVFVutcKJAbqL6y+z/SrmNHcmRJfhEBanGl
zMyqLF2tLkRLaq359WtRvdvJjeakD2rw5vLQQHpF0MPCw4WZ8BFTTQ/ak/Wq2yL6ZKH49FSr7nuW
eDHJZ5isLJLQ0Az92SlHq7ECzSfBqRcXjFZgDRToafldJ93Y445ibTY9pNDwAGJXkuxJh/qGaZGx
qmPiUuHCbqy1McZd57rRiFI0IZDXauhmrfJ5WBJbFhrv+iZSZriDJ3ZlZVgNe+BLsT20zqp8SUai
7sKA/6/rdbMU7oCF0iplWQTXKM2vSfs96itbVDp7js56eBMqxHkmHJFPMHWKZIQay5tF5a+sfsxK
4g6gfp87WJUuZ50ZIq1fr+2TYEBSMybePvvfBPrlhq6zGhJ3dy9SgztNw34twq0MvsD0Y0KVwvav
FRBD/Z8N7rIW5tgchBExMKNiY0p3yMKldvxtPLULRmFzbzooyvsO7MUohxHpHMZWb+L2LFr/94HF
0z62//XwLbGRfMMFOlXXyZqZK/Rf5ewwKXeN8uv6+dn3hj9L+qvJwopFawyxJGtp7vJofOlrgzii
lAkOCWY5z5KqRFwVTp6x3JM5Pur3OQiwtFxvphmxktRgUM5O9FqMnBDASklH79+0F6fjOynUUJz6
2oLTxbdM5wes1yn0cPwelf8+yIPBsNuG8Dl2Gv/Gnsv3YS6yuWwTdamgOYf3ZGEYnjyLx2nsDnkU
f0mSkvhO+1fuZnkcMqSiUcpazUZfzqv/W/MhgtaPs0Bxa7qp3wdEl6VxMGE1oxbOJcrZSvuSheeF
FJPev+8uBjiMaNBcuUys5THH52IUH4I3RnaLUBeVgQMVFlFfigOHXEvMQmfZ7Er/VOsBlFztMj2L
y7frB3b/YXn5Svw4D2TFW73L4e757QzKgQbcFMrdG5HtmaxdEjvIM5mpam6sPWMt6dDTIyOK7g+M
tZFtYOgtAbEyyhr7942vN6PVZu3b8TqW4MJYD9YK/WVI8LhlID2EXwlzLNy5crQ0DjdkudT1jrk7
HrGO6pRuce5P7OqIfJL+hVoaw7DN0hJrrWe1wjFmMTobmZs/jvBE6Jv4pdMQ9+9+V9vGRTjQ6CUB
3R1s/Fo41EfIXThsxLwLIKNe2/L96qSH4tk4hqt9fUcJINY4/GirqBkFlvvu1sgda/NXl67Es4D9
5de+GYcZA+ObAQtT6AzDa4ZZ7/yXOfr/bRUcakBYPQqTkkUW4M1p086uBwLTqUVwSNHNOXrLK1zr
QvRaVTe62dvZ9+uLoLBc5yQtmnhY5lgGVS2S9k8KmHFZV035tQUj4L9oiSO+PN80pNVpL4wmnqD6
I+txkA5FsFZoq5id+NA/1k7+2lP0RpRJDiwGK10tPUGZMu0PZfKixT+u7yDxkXQOHRotB7XAjCU1
8qmajqk+2JUlO9eNMHe94s46W+QGFiprNCbgkOXUQ/65HZMg7apPSbQ6SdKr9mhIv67b23cLUzYU
S8eEkG5wq1rCNRJCNtYFMnc/OTRB4QBkQ3/xmSI1dM2v29vdxI05bn1LGM/lKqEpeV4emtUui2P2
Lm0faWOD/Q2bPeyW1ZA79jrTz+YXRg5YBVEgvPaMe9+laZl3/W5jjgM5XRp6U0B11En0m6x6zWui
BkJtGYdwmakYyzQg75G15kdFaA9Rl/8woy64/mX2Y9nNOjiY66U1yXNZZfmO5iskJIMMxHkjYqN/
V9cjPY8DvdxsU3EyMRaf3kqfenA/FY7+IkducQRt0TEm5Vx3b9zL+vhqfFiqmhh1OL/WgVVhk8f8
m/m8Or8lf0fiWmIf/a9zvDHGZVa0VW2ypkXs1+qpLclfReVHBnLFd6UGNmY4zGuRotZSE3BRTa9Z
+0l5V/Fq8/scOmS9ahhdi3knBSRWg48BvutOR5wdnizOWDS9KmQE5GF3K8UvU0eM11C/z0GB0FuV
abA57T4rH6xKQX+sTtEfEefT5M6/IEaDnhjIZ2vGuYXSn+bl66fr27Sf3Nh8Bw4DLEEWpClGCGK+
/m5pKoISzISQPmaH0/qsHHPCJLVzHBpUhtJ26og0QJ+8avLRfN/E6GZJ3PHXRDmcMvD7grz6N3V+
eER09YtJ5CZ0QYw4/HzxPdOUtgoLPC2Ne/3EwK3zhfOC3QOvkvsuVorL0vjye94YS1+EuIAKsNoI
TmreWRJxcPYffRsb3Mkvc4yj9gmyqc2CuTGWKi6cokRBAwoSZJs0hdW8zgF0dudhKfGx1LN2X6PP
aD4YEM+8ZS8/+YCOUsLfmXddgU++Lr+milxFOVanBqy3s3rtH5haj+4utc1YF9sgkZz6jnGnUdIc
xHHmOeFmQ+rmUCjgKUr8VVFBulikT6osU9cti7evLZGDjXlZi3VuQMnM2kGYPFDoa6c++BexOAPp
vy3pkqEh86GIf2X0MByt9QMudh39xmxyvzgLiP0L0MGx/v13tR+ZF3OcZ2bl2GmxAXOaks7urDeK
qyXi8bqH7H+lixHuYoqlVE1npWHUu7dlNWPK/GCEif0eIwiMJU0XQeDDQZQRJWPdt5gWqcQjmvjt
Jrox0CZ+3cg+0P4xwhdgJ4itL2OC8K6p0BQ05z/mrCMiSMoEF4y0WROKy4pIy0xPaX+TF0Q55B/g
4bIG7pPL0ip2YQR0LW8xv3aoAu1uDdpfk9v4ZUCycP/DbXgxx338Mi0wwjNhy6Kv5bF++N2w37hM
zaO+A6S/S0IeHM8Xi2yHt0+KzExbpE/QiqJ6AnQuVxe0xOMBqZP18HvIi7pDyD3lQhd5XqpsZKxR
y2P2iwWs6yEJIsVhj5h/MXTDPtHfIHFZIQdHcSTFoSDAHJptMIJYPguO8HU9MajNX42X6z6/f3ov
xrhwpp9LU9NWtEzL5d2QuWb0VFfUFUItiAtgTL0xoFmMw8tS8wz1wGXnWWfF6UE/QE1U7ndgbRyE
g4pa7IckjzCaOn8Hc55jMN5eF1lSBdR5GN9/e3aSOtPEueZZUhK17vU0gqyEeQbj+eqzcZkQ1eJU
85Gi752Fnl3Z3VULl4ihKYpl8JTn1rKOtZACd1lRvDqth0GwtcffMlnrZFOX8Rszzl9uubHHfcVI
HhsjY2Oky6McsLqe7oAuxU480w0PUiCczU+yuxwU4nrZh5iNXe57Jl3aYoC9Ap/ZmTEx5LifTcXW
3QzsEt7yItqQDEq966di93NaugoqTAhbSLw0TbbmimWiecPptJtUO47R4/Xf3+8V3xjgznjVYPpC
rfDx8D9Uq8C2/CaphkuBCG6olXDnWxDbyJIZL4M+nWsoTJBkRLshzWYlnFtIaOFPu3zBbLsrn2S0
t80iOlyY4md8aJ7zYCQpe/YtWpZkge1f196yJ5sboMimsEVXNbI8sfO7iXsEa1p027iin0LmlpqC
3N/Ciz327xt7oIsaJlVBFGWtD3p1bqg2id10jywi9NNU/GfygwMLBkeNJoIzoB21+6WeJpCmKU+j
YyzsikG3CUn2vVde2VrkogTock4gCoZFxmuu3YTu9+KW0W+CFJ4YR2OOzKPG1hIXIOB4rZPWIiW3
QGEnNVNMa/3SIKkRL0RrBrmL3GdS+yY0Mx23jPa8+uOLZKfQEW8hzOqLbuHnjvBy/Qyzk3NtZVxU
oBZCrdSsgqmWPxLlmCygZjN0fwgDnZLipDaRQwuYmZTWhAcK7acKs5hL6lbGOW9U+/qSyD3k0SKU
ij63YEj+0nn1m2RAhFG++TR7KDOT9Nh7J2vrHBx2iIVRl8uIRtU4DOb1c51k1IL2LsmtBe7yEJpJ
l5cCtBhKjnFp6WAUNrjLVLtJbJZt1CNbpLpvd/MBG5t8gqPPQ1T4VnCu9Ihw8EBnckIZ5oAQBtAp
b7aAK17IJzhMRSwSzQB1SdTXbms8Ft2TGP4YFdEZqs+6ctDDT9d9hDLIQYcYxb3RxVjd+BbkjIfB
Z63gFHP6Xlwqi7phYXjOQoMf9+FSZG2wNHiiWpxC+S4UXFkheL73ve+PCb5YPyiQACvXGb6hfK2U
W3X6fn2niCXwBXoxTsfWnPD7RvQkDQ9q+ymeqDhi7y7cbJPGfQ1DFhF6Wnh/larHeKKL1ySoD6qE
cqLuLzfakXoM7X/+y6ZxeD51qMAiUYzJ0UjwptXpDT8d7Nb6WIc3xVI6akLALLWL7Ctubl8lKSJ1
xpsWKTXXnE5y7EkJwSz1D7B3WRQH5WEs1PqioGs2KQIdTy42sZEZnn4LFROQKsanhkiG7wK6JMqy
oYpoan2LtbeLGqs6Kld4d5mV9jK9GOVDNnwUqQnL3b3bmOHwNTIGMZYWXPOm4ofxDQpVWUUkHHb9
QTJEy0KojHCZ84e6UUUMihYs+5P7edwci35xikY9dRHYswzIOq8vQ0SV0Pf372KVc4p8KKQGo294
41XDqTJkX2/mn9prFoZEvmb3NSlv1se5xtr2faM3GdYnYHA5RrVeLx+ktT9N4+KDcumsI63cGTkU
fOuHEv3y1rT4QzPfLuJzUlAcZbuQBRIMzPhYpibyQ17tkEkgAUdGdE6/5NMXq/LfAVmb3+e+Zmik
lhKtKGKV0oex9/r0GW+G/2aC+3TgJpjBSIglNNZ8X2vq1ypyZ81yr1vZ/26blXDfrUiS1rBCUHBo
Nut6yP3wc/QKN2WFGgV5qUbCqJ9KddnsporkjVnmuJuDjQhGjiMLrR3x7fpdP7EpYPGoDm8aOhEp
2kO5AxeuVX3et6kgjE4MRW75sGoEMFK/z+GH2Rc1oH6ByLh2GLvbOP1w/StRv89d8vGIJ16bwt3S
wq+MD5n89frv7+Ifw1hDNmRF5ZmvdJxLAwN5KGyth1iYHQ1UqPVMxJhsE/6KwDZGuE0qhGoJp4SN
XNT38lBBTTTBBFQGWa+zBY7tqdUJg/u7dlkVt2uGNijI7MOgatyE1UvfvycuuiyIb09ai7jNJRG7
psVukeJVI7zvnbExwd6n22NipZDABMZhKG52dUxIjgcTqqgmyJ8wQHIuvl33A+IT6VyUNMBUlNcY
w5YF4UMie2w2xkr9UkfYLBavC9n3QnwivkFJkfswBhSwhgqxtd9a4M8Fxk7tCSXOQPEWTMm0ZGKE
ssr+fbOrhTJPVSwA84bT7wGy2E3Oy+cZaU/FKZ4jnxrMYWh2xfV5xh5oP+aVxOZIQtDw9tnjkoi2
AVE2kjV59yArqgwGO1kUJb7oKbSrXlsQs3MG063Nz+LoRO9qzARI/LHB7Z7SRH2ZtriYeh96hwy7
Yx9vxUSwl4fZmfB6y9y4sQenec/o9tYyd1ct+qqvlYrv1oMTOi0rZ5afrx8Aav+4a0lrIMaZhBAo
V3vdVdH5N30ZEwoId1tbt+vgrqM8k6tw7RLESlCL7kwXgx8BAurarj2MZw7HOYg9JbWz2KaaoXc9
f/PteAyuh66y0FTg5FYQyc/i+vTf9o+DXFGT887ScVEV4UMPpQbgejIRl+FuovuyffDz/398ra4x
RnmCkdkv7iQ38WZ7TTEZqdsK5sD6n8PNSiTn9h8+f/btr7lxTcuLfNGxb2qQHHI/e62ig3w0oJCX
eoNoh5a7EDu5CxkbixwUGyD/N63ZQq1dL77qof6omoartCjhCe+amZBVVTMhnippCr+hQyQJaixq
I2ip2ExdEyipYzjFkVXS0p/v4SfeWuPutEKaF3nR8PlqVXBk9IJEIxGO7UeXmwVxm7c24QihvBqx
M9PWKLz5MH2OEpvNXbagNqJKPrunamOOew2MoyDOiqqaDnr/f+S9epKr3L9+sCgTHOjKmlk0i4xP
ZLSPjf4w1J+u//4u8G2WwEFrPWc5JEnRNScO91N3KlCJmwmPpkxw2DrkbanGNUxkolekd2bv5VQS
nfzwHLIOnaKOegkbrZs0DiOqC93aA30rqPjc6UBVPEh7HJ4mQ1o27aKOKE+BuhUTfEyfIwq0QPLy
x3el+jbfiAPXto6Fqmzh1XM62otuZ5gWXTvC0fah7mKFb+4ojCZHYRhW1EdoP2ogfXhj5UCxFn2n
mW+5VHBEbeJbnngTjum92op4P6HNHzU+AUQgb/qjjgEt0OWGKukQXvj2x2yMhZoxmGsG9EnWNnOy
2rzPyzS1VZNqi98tXW5w7m2jN5aUVV17M0MswV7W2WG90TxcGF7iU4SQ1JI4bDDDoZIwSjo6a/1i
pt/T4tka31U02ngFhw89+JnKNYWNxhvdFJKtM4YxJj99Yu2IpfMu8oPt5nFgoVv6WlSKPDpQDpQf
izvVi33tSfiQf1099VA6ZDcEw+i/QvTNAjnkaJVcN6IcyAECEnd1c+CHnSGkME6yLdrmE8XBRwC6
xCFHVyDCNCU4fZJ9XMqvqUmELGyDrq2HA4tokpIyn3CMdRGFgcZw1850pKX1BSVy/tPdwfd0GOjz
xWg5TJnomzKGzjbjrwMlzUChBC+ZsuqFHC8JPLDz4oe36bOD8tS4mD5zl28U1O7Xpi7uIHMRhB4N
XVy8dZG/qXJiQBGqnFoAOXByQJE4vrzSTbgK8mCauNp769Cld73ur/Xr9S9Ebh4HEYmWWaIuY/Pq
FtN07DAhYo4C1dYHZwDHJMlrzvbnivvxvOZylPS5GQP8ZlS/umA8WF67uAMEwVl9dKZob4jTJHNw
0WZQlK6gFYF2waMa/1DKb8QGsuN4bT0cPCR5vbS6gIteBOVLYpfu8lP0hke0MAfqi4phfekDAhrw
cjuYGvx83ThxlHnZTDMqzMiYDDwFludKMp1wvJvDL+p7mCw3kCtziAFiANnE0KXpVInp9xJqZH3+
XQ519/pqiE/F85nLBdhkijFkYDT9SOT4g9m03n8z8dcLI0ussGc3bz7cSUKMyqVQjvZ1I/uZ8wtE
8EzmTZGLUm7JpqO/grxfR1GRdXVCEyuPMeYggbimcMVDUb1n/0CVqllvaoi8+oo8g7tf1UG40iz3
ev5UkuTpu+62McA+4CZuySHxqK81rl7MogXihxjsWxn0v9HrcN/dolL/qP2sH40Hsn+NssuFGK0w
JBgqZft5Rte+HkjuPdtQGSJjiisFTLXtED5Rr9Fd9N2slkOOZJjlJUsVPKzEXzk06E3IwwfXPWXX
4zcmOOxY1FVdQFdsOnV4qvOzmLzH3Te/z4USuoowAj02AIY2cY04f4ma8j2p7o0JDhuWRO0lsYCJ
aL1P4ldlJqqj+6+OiwGeJaTNo2hCxIyPn8HdfB1pFnB0Piijuww2e06J9OON5Yn+wvSNTQ4mFmnu
EqWEo5tqnNlKsRyRWDqLnXIM9cKttcivIvThLqK31mQP/f6VvLHORRhtYhRhhhgQAWd7K2K2fb4x
vDUQfVyQHykio93ra2OMy1A0eGDJUY/MaTsGnVHbilEikfQgrJ+r9TYcqblmcnEchpSxkcMmFOgH
ZJTYLLV6lEDrqL2pZFOLI44w34TazXOR1QskK4zOsjvk4nqzQ4qY0jojjrHKIYUo5Ca4cxCxL9rH
Jgwskeh1IM8AhxNg5O6rrsFHajxISPZHRnYwP6rH7Ch54JD8TBG+sd+75v8cbmiLFhbTjBpB0UOm
Mq5dUfuRxomthCeVIiQgF8chiCRg8BMjwSbCd/NkQS9o+VxMaDCbPdkVjpNhR0TIRngF37UEDuMk
EnsA+ySu9mC95v+itZy4svjOpUUt+qbNgSB57lcfFs9Awim+B2/dixJAMhtX1g3Go3wqi09tJt/N
ZMaSXhsr7ErPxQfGzBvLTng0vOQoy7aU2Sib/bc7jG9fWQaxaZIsR2FkGmw583RFpuIpBnhX3FHj
MEMy9agfRnwwNQABaHOaD6M9O7luyy6beCQ3kXB/XjK4A0VsYRUJ4ppAPikPoz98qB/AOnqoJrsD
CX7hZi+Q2T1QneaUY3I4MvVRKS0mPl4Yd9MhivLcXuo4c8B2oh+uRx77MeoF9/nC/lCgWhDj4ecI
N2rwpjLtip/L8tC4v3Wf41fhJaMi1P3H88YqBywmaIO6UcIKZYxCVqcYlIBMGWw6opxA+CV102gc
roRzu5bqBK9Jj6A8tItHpoTCAob6MXIpxKT2ky/5z9G6RquFlRWtrT7GD61sry5a+Q+db043YNBy
Yo9MMrM45MrB4IlJ0qzv9VJA/BiLuq0KXpP/zDS7nm9V5Xs13NWiYvfV3VITYSWFMnw3QLuYGFc0
ca+GoKSo/eaM9vfZERMbpcl/cyB3U3AXt+GbAbJCydKJ5fziIwaewfjDBoTXANoArmgLpAbafkwE
iWlNZCOmPBd0LUTg0FSRM1Cs3B7Dz9rUu43ox1AP15sXMSZC6H/w1Is9LuBr5qyK5RqZZ7QZYt4K
lSkgtmoboE/C5AKVsN0Pbi/WuIjPikASXkXI+YXlz3K6LcLnCdoXc/VBG17SMkLiB53dMRHG70Pb
xSgH4bkJ3VRtwds+ml6burSn5WNafyEwbfc4oBVUN0RJNCSemVGUulBsGLqIGDrq5Pbcta3Tp31Q
NvJRjxdXbqagitNXvS4O4piXxEW1Gwdu7HPolmKWTI01YKrUnDMDftpQjUv7FW4QCai6aVgmZtaA
CJsn+DRFmZavCDWt3onY8I6GVlu0x4/OqGNmlFUx9TvqAb778TZGuXXludRquQWjq/atFNwy/wW5
yuvfbnfrNiY4sI7lNamsiSW9h6+Cdoolwut3f9+UFVM2NcVAI9v/37du1Mawm5HCyiH1Vmi5n3QU
Gu/u0sYEd3sPSSZYs4wpuzCKbpN6Oc/jejb1nkjfU2Y4D4hSqCcJGd4CZiH81PLqR78Kdj5Tqfvd
AHazGu6bi4qc66WYY+pNVO1Ofkza2pGEB/ldGqWQU//zZbgvrxWtVGUaGr3yW7QYgKdOOsw3/U1a
uYzj+Y1BI7bjV5K8aR91L4b5Z4AoFGqjNiuKpv9LFo5BDOWNP1EGh3b28bqD7wcIG3NcTkHpqmxR
uxKTOkcD/bpu/6IcBA8WpSdDs7tji3LZ8NH6QZjdjZ03Zrm7pc5aw5jGFKkE2GQ0gOhoC9aAKTmB
g5l4qBKnjH8LQCm5yxUBfY913p4ks/DEiqz/Ef7PPwb0bhnHNoGNZEGDaGAGjP7N8BrLRpPw+Auv
RsQgNAc6tTQOQIxIFDpRQ798Gntx9phmRGcKc/O/QrnNd+LQwzByQTczRhKSao9x2nlpGt13FShC
xDF1JWOBjsNHuSdFRPfXZcmYmmSsEPzkZK1k5szShMjHaPeKP6Cmr0X28rm8YaSbmS+UDnWdMIT6
e6kXk5xLLoKyKLMBk2aj2HiCy8X9kjiR+aGPiEO3v6kXS1yoU6ly2DcWmh7TI+PkErwMnUuZPxyI
Q7YPlhc7bJM3tzL41js5nsDyhQfqL+aP5uckSG5R2fqW27rdvDBdnGUmJiuoT8e55LqseBansFpH
QSjdhO/REpHNy6o4l2ylwoDeK8LSvryvBjfBG0Mb3GL4cX339g/0xQx3oWF2t4hSkKk7UvWCbMVa
QqaBcjnKBneb1aOmCBg7AbVY/aAqjTtmd0JL6V1QXsDdZEIjW5MWYyHg60PmrLJTSBqjHyu23kM8
uPky/HwkmhwhwlUB1PXh25o2tqjdNubn65/lH+7HP9+Fn4vss6Q2FTb/0XmSD04m3wCPLK5k3Y9P
SW8L/nV7xO7xgzn1EA6NBPVBVP8ap8Gcqf5Yd7k9VQ0RpZML41ABarwx6IVwbhrQ/rL42TyGt4O/
guUahH0EBO2/laGTo2OAQrYkkzulc7eOepHiMWk9T187Z7Ut9CYorS0E7RunBaWmuL+8jUHu2DaL
linT0ptO+713WRN25I025hkZc0fskcmy3QBjY447vmOrMI4ktKO27gIFlNwNMTQeHbG8IPItAml3
IW9jjDvHVil0daaj4B1mz7N8H02EE+7ixOb3uSMM19NXzOPhBTffRVXQlK9hSpigHII/vFlqVnLL
ivbhG/0d8sKu/CDdda4QFL718K4esMuS+GM8mGLWZWaBalJ5M8uemLwuTXD96O43tG1scDe6tEh9
NenwAdbQNh7RBh0oKMvmJ7L7hvhA/BiDForFbOboKOq89ljfApFAJWS6iaM8KicmOSwcqWuQ8Dme
vi3TatnqVHwvSY+PQpI8jaLgERu4G6hsNpADiXpClyGG0Fm3qHEfoiUQHNrrjeX13qjbyRkw6LKm
gQESW+KB8pD9rOzGOocYiZWJ4tpgUwsbPdeMU835OWEmvQ3I77ebyduY4tBCkUow0oks1XViQ4UZ
iIWUyM5tpoYGvegn6uJnf/pfsebGHgcYulXl+Fcku7RltsvQDyfwm2RuLVHqCewPv2aIQw6Ui40y
idBZMuVoJ1++JOHPVStto75RSiLuI47bX2MOepblRqGgL2yExrd2Mx56XMvVQ/9fP9df0w1tmIeD
xJq/IYpY/e53Q+kxOuqWLbqpZ7k6dRL2HEQRdbDBIIunWXwzX2RghigGWecblfygs55fPzxiQBh1
ibWzW0gbEGdvD1IU0TINWIW8gMl9uVSq2lZlzdOsyZhdYHXiJ8HyI7udPfC5OOJNel4FCjL3UGVj
lb8F8rQahm5C3116G1U3wvffUu2o8A5o4sYrJcfmUodhN3u4NcrlIJJ8QRI9BMyIQXtb/lAO6kOU
usx7dCQOMa6iRvZ7avBbm9zdkCa1Ec0FA5f1Xosle169VaDIDXcv1a0VLqab5a6uuxRWmPLbb8oQ
9YjWneA3Zwi1KOrrsX/fPPiEuIu1kvXQRnJQzHfkAOn+l5IVHd1cjJmMr+z0k1Rk0EEBFU97iu4w
WYS8jfIkGU4OmqbfL3OyYLa7qI1N7ktleOCJsgpOaTWYXRbwSwZ6DIojG2USHmIUJEoMe9rXj98e
QCsbo9yHg4aCOCoduKUTa1C9SFFz1xLa12KJUeXpKVHm3eB4a477cGpY5W22wJx+1oM3Ij2vP1Vo
XitcgSwk7yLLZm3crS5OcSEvEYiOe8EfouNYfkiFn9e3b9/xNza4u9uI1jAvLHy05bF3jU9sRCL2
o/Ni2auXeuWZKvfv3XPbDeQu8CRdRmnWW5CJREizDQHI3w4l3rl6fRKHkHAOagO52zvtLWiZMpbz
rsKlOr80ae0o8vP1LaQ8kMP/qdarwaww2qwouh0NH/LmEQSjbjt/vW5nl/5vs3UGK8xtQANJr3qV
mDBGVoAZCsKbp/FbDwkYE0+z4jifEP/DCU1PILKyxC4aHOpjNFAzUhGpxVw4WcOPFcqJFAfmPnTg
wkYKFKDFdwjXY1xJaojsqDWcZPEm6z4Se8ewhw+vFPmPAb432DS0dgk14OF633ksTcnS2PGH3+hO
jXzsb9jFGLdhgzUpIOlhqnvlfa28DsmrpbzL6S4mOKxtVQzDLinW00ed000FiFFMPy+DhaLx2Pfu
iyEOX9fcFMy8sd5EobPZA/+PKaKKQ5TXqB3jYFVWyxhZB7g2FLZsA5mAsHIa9XjdCfah57IU9kds
zs9UQxpXzhhroXzqw8dZVoJuvcvHQ6wK7n8zxaGqKk9raQwgjJf6+dTLql2JX4xYvV0EwV+Mngjo
qYVxmJqHrTilI6LsvoIoz5D9CJUIgVie3hq5WBzXhaQkp44TD6xzXKY1U/OanAzyGA1GWAY/B93w
v2mnIMBB4QBW7ItMWHTwT0319yJ+1X5e/1b/cKf/8Qu+Q1guUeJaGYBr92xIeYX2xnr3O2wBsSnh
6cR54vnHF6FHvXIEmAriEPSVaofrcJsulScaBeHvxKFSOYwYkKeUsxn7FoP67MUM3ZZ6+xBfRuXA
oZjyXB/ykNXSlLsijVxxtnzi67DfuILcvKqgKciTYrLbh7Hdsd69brLrGG1foc0GfkwwkVP8gdSy
OKDQxnbQjAajArV8WwyPIpnvopyAg4dYC+NYGHF8lOc8hrgtqmbBpDnN95ZpJeLNGLn6R+isEXtJ
meVxYoqaTJBrUK7oox2hjKFGqp2C2CAbvOtfjUAklcOHMVWV1ewRudZaCCqek1i9WNCWngJNopqf
2GV6zT84dAhnNVXzBv6xnBj93nwQj2CgeGsHJ2vHhGPwJX/ITEzRaAgo4qJvpvTZMCcmit31ZIK5
df5JyxVQBrlIosYzThLyGdV3KOcUsmYPItVRT5ngUKKYhbTWwZgJ+spvovbNogjT2P5f+T58TV81
dMgjKEDXqe7tXnCtZnGy+LzWip2NKLoboyuSLGAE9PFF/tDsp3xhofKMqY819sJ5ti3due7klBEO
Jua1U61WaEJHTKsfoEi8KaXkOVtK4tT+wxPtz/3ECwemaqTJCvtCZWWjmx351Rg5F8T759WD7gip
D0PABN/aKy+50Qkj8/K+8XUkx/vSM6rYLhWiZ2E3cbyJyjUeJqauU8YZvmEMWBfrkNagxPhWyDAe
KMZHytE5oBAEs4k7s0EiSV56v1pb6XYdJaq3lbDC9/GWqTwLiPKQIGA7ppr2Ir1edzvKH/jcTl5C
Z1kvEFymt6mMfSv98VCDVbfwdLwEIZkZaBSeU6viQUJaDEMuAbJpfZ9adwIl9k4cJb5B12zVNQHn
Gc5r/jmvX6Yxc6yfxLYRMSuvJqiPbVSidoBw6JgfDX/FEIDqNiDdTj0auKmgkifmyhp1NC1RxWNj
sd9onE+CI93p979l96i6CLV/7EhvnjbLvCpLy4KkVv4ARmwwgdmj9PwfN5ALH8RQtJa0w2XEyKUY
IUn4UB86MN+A2/tMtYLt9rttsEHnsEFtkWovdKiVtW74mL8wCpTlZ+WEruaBbSd2ISNxHxNHi0A+
nYMI1BUaTWLipvP0nE72sRmOan8gtpEIaPk0zmpZ4tibWJgaYJ7cnVGmq27Fe+XENCa1o/Jy3R7h
Gnz2xgQJwDTN+GqxWLhR1nmCGrmKGr8rSfTnkjI4hKgzrZcG9q6Z9ddl+TKj7yMnvg4FfLw851qY
s2i1OFOa7Mg1BnnBfIy8Nqa9NMNJEPapJAn2PyTSL+tiyLg5WTMcQiwK4Hl5i6KqnZxs/UH8MX26
ZVLI00Ho3Oufi1wk+54bgygCZnnWwD3WwTYxqpy7a+hmZ6boozhqbPev7xlU3pw0gwMPaayTLo7x
6cr5Zh0+6FjZuyYQtzY47EgyNcXoK96i+rnEDMYQtN/aQ3KroWzbgxTMppqpyW3k4KOLFC0fRxxl
6Z4p3rDmvQEksCC4lKEYlDvUMSOgw+Cgoy3WQkxl+AmuLzPzJEW05dgOZeK5Q5xmXrdTKLRZT9kR
wJz+w7x0x17qvFEle5woO9zDY5KbrjBroEb4Wnwo7jqb8ZRkTr1Ace7tiUrPWxExhskhSCGNXWIm
YOQeJbeF8EHszwZ4C007PYi+4qAdiBzUoUwyqN6ctTa2zHBJ4CQVGjul25lSDKW80OTQY2ysSOtW
HObxu3Gf3bEiLaM3qgawWZp+Hbyrm2pzzvhusantpEph4acAjkQ8hyNPcJRz90n0NbwUKHU76pLm
5T6tOYTbSzBnnjGyho8EsQXzqGDk3CnAJIY1thCYohjwyW3l0KTusERFx3cToYpxlL3EEzyhs6PK
ts4CcDkPKFIl4nibHJxU/SjExYxMl4haVQaavBDs1UqgkxM61MHjcESMK5BGRIiEMRVr52101BAe
yCQVx94Q18ZP+PYBNTLarLWwg2HzECc3VmLHGNxPGrfB//k5Wf5IPfZ2F4ZpOBOaToaqWtw3q+oG
ywIjOKamZesuVmLNs4a0+B/Srmy5blwHfpGqtIt6lXRW73YcO3lRZZKM9n3X19+mZyZHYRThlvOU
h1QdGBTYBEGgezdUgUSA5OrHWpgSPlbXZbo/Q2vAnSDIqV7pbe9o3XUQUT07lB3hWwWxqQcsrkBF
lFwn4HGIDNfCE1yoOds5wSpM/fDHEFk0k6IwfatDocEykqcZp0uQRMR8Hf9Tf6nSLEwIeN+1Qc2S
qeNyRG8NXIduj5ESsllme8Uga/sz4DbpwLKwwoNs7GN0vpWdXvtQJh8h7UfUZqglE5C9Yy3GmubB
dxvlkyyZThx+2/4mq01U2mLFBGjPmZzKjQmlY67K2t20Rz6I3J3iM9Vet71x8EL685qpveaDugHX
fUv7Wk5XcRY5RkpdSvjCb31//uEWJ2FlRU05MHz/6u/e4wwpmSufiut5l4JWkHof5ftvy5gABVWQ
S5adIArq4nWUML6tWnutwsyUFH3piuhDONREpYn/4pZFARFQ5By62UC/jZKVT20fu6n6Fe9jt+By
2HeRQezX9cv/IjZEYGB+n8kWTovadviRGOwCzEzZ0FhW38QPiVBcLYFfzL2F6uLjsaYxjbpq0Obw
1mlfHKz5LdPlLOfluzjOF4H/VtRbWJubrmZWjYG7UvHmFHrL+i72RgeVOw0jfjVOfRVkZSbxBak1
ffv/hdkkayDAGAAENbzScb2+/KV1htfO49fm9l1VcU0D2bmOdgQmlm/YZMcDZLGgYx7tpvw6mL8S
32x9V18MCBuurLJ5qiu82SZvbZGxFzMHg3W384N14CKOyqfqZQiIwKSMChsvZS0a4COka0X6t57s
2IgxAmu37dk68l4cE7baFJmBFPCcOilux/Exoh4EKR+EvaXhZWmc35qiwtwJ5ldV+1bVT9s+rB9T
P3wQSzRRY0GPPYYP+ig5MUiMlDRwrO+S8vJndoRTNxzNPJ97oK6mftOiXRV8nYt7M/i0bYVYMbE0
U0iWDPl6wANrv8z6Sa1fdWr8mjIhHLd+5Es1a3FGpeWD7XvM/2yQRF7rR9TlowgHLiuHRotrfkSB
KDY68rtU5iqPxSnfJXdUm9r6FeMCABb3eAE3VV5rfhai72VwZZcXHyPcpXzMFE97MO0+UTep9QPq
4pwAB6mkz9LQylCtGYzK8dPAU0fAgDVCsU6a92Ym/7UdFOtXt4WDAhYYWpTNw4wzyj6yQ3IMzvUR
bA6NN2MANvKM+/ZT/TrJLmF1/ai6+Cmgw9BpoT/PQKBx7x+4voOqOVLi8I84HKt3NS8tfBSwoolG
Ncsl5Gizwo5yMN3q7XQcw/owj9Nu2zMC9sTCTD1ZZpYVOJ6Y1jsqw0TC920DVESKk7ZFripqXSNE
6tceBRJoOO/yY70bvMmrQQ5DlRIoh/h2XGyAspxzcHihCQKcO/e24X8dZ3YgXKJsCLAx5UbdaPyi
5qcH/iaDezwKuw7qB/3ZOFjnzIs8+XHbKIHtYkmmtKYmCifYTMcrublVelCdQysozwk765XjS/CJ
pZikKSo54J21OtrM3OocY7KtdUwF14R5Z7jx2UbZk9hf1IIKMFLoUx9bEbQoFfMxal4n7bi9eNTv
C6BhSR3Kjz4wWDGS06yYx9avvG0TxFEiVlqSQp2DokA1upAqJ2ugx9sdJIrVlzIiAEMnm2Wvdfzg
HZ7m+bGwn8eRCG7ChFhhAftnUmcMk0oGMDadPkqN7wU68T0oI0ICkRvNpDEd526TH9q8dqL6MIYE
YciqqIx2CWRxslbqbGO0ZhiRD+21+T3adbEXHMaHdscH5rKX9Ds4LQ9UQZ1yTcCGWZbzPAkQByBb
6VjiNpFn9pPzR8EmzubNQ4uOHhWnvK93O3R97YrKU+T9nxnhni6QtItYJUuBBJbWERqdXphPzpS8
btv4zfXox8FqCzsfans9NGGBNtJReuIlHHaPNYMWGrr4cZyfts3xff7rffpiTcABGSLaZqXjYFXT
cze91lA6LXd9uBtqYheRfgkJg20V42AEI3+1n/fyDiqCHvtg33CiIuRIBGZTMSfAgjKESRY3nCO4
fVYitMc9FxSD9Pbxg/mDn4MBnHwqKBeQAAVl+iHVkyura0+TAmZAw1aIN9lttLZFHjK/zTvFGGHL
N3onBq13QY0G/KYK9l8g2GJBLxikaIx5msyrYOn+P4o8evJz+9PYsgAHcWMV/cAApVWRcrSzlW6n
RkThmMix0J/x89epwSNhpAPcafcKoq0Cvbx/Dc2zN3mf9DAT0Eo5JSBDARbRpk0Qb3J2KPXj2D5L
AVXJoGwIwDCWEeYvc6QEZvPXnJ/K/PtIyRUSqY4tC3BQsxjPIiBvexu6lD9yElY79+xn68Al28zM
6QeHkkZa98vSDKZrhqKKbOWsT0q/SHjvWPWqQXibPdkUW9r6/rmYEKKByRre72qUAdoQr5A4fLRk
9x4cvVgQAkBPcwW0j3AiyUJHwwOFbh3r6GAOTyb1crzebAfusv8WTAiEqm0CtGLiQM2mt6Kk75le
FDnqHvc9kkiWWjohIvQE9CiWBdX3sYT4nL+X9ZBIdUl/hJMhiDLbSFvUIfv0TYrLR5nmEYJMXArn
/6h78r/41yPvsnzC2RDNutzOE17EoWVgPgWRn774RVC+2GXHMrfWZvUc+dBB3g4QIsrF2YTcUE0Y
Rt9Ei1GE9ipsHwtKovo3R+wPz8SRBKUJhhLzqGjdUdCqBkKEF9RVbjUQhsvXyZ4cE1XXFhKD0poM
zjbL/qXJalTlROaaZhjzQWXFdEHAcGrBVql64QN1i1137mJNLOWV5VTJhs+LX5/5dLbixJwwYNjr
+/GGbvvjQfBLkCysCfl4EeWsTAM09ocgjMJ49GnY88no93W3LOzwNV6klPkI1tFkwGlYGI427vkb
eHVATqF4auBNe9CaHqlH99VIXJgUDuCJJW0zdDDJsvtidoLmzlS9dwT7woSAt8lkyxCnrlHhUAKn
7NEm8SFJiVmp9SPeUKDJzh8x0Nj189KVSTyrDbjcXfls7LV9CX3oMtwnJ/ZVQ+9segD8bnu1CoUL
gwLuZlmEd7UAF0FZM0JXb4oP3cSIxHX9BF4YEfFWa+S66zreEyyfR0/e5V7xrJ70u8GLr956MIgb
AP+rf4n0hUEBfZVuqO2Ul4fqGSXK8WgPudPN9xIpMMTjasuQgLu6XkoTaMSwfOxWP/Oxcnun3JY7
JXsTw3sn8TNSiv8iRHxO0wObtQWr0LSzx2zCjnOMqLHT7O0zJ3hSqUcZKiLFBzVDze3QV2r0WiVO
66kQF9SOvMMfZxmnrwTvM3V08o+zsaZvoLmAD40xVY8qwJT8YNzFPkgyKtfOnPEYudbNp3ZXfslv
czyrZX91lGnic74txsI0m5XYkhpk2LHi2Xeq27xxMVuNozzodzpYJRviErR+AhjgQWDY75osdo0q
rd12+YixT/UQQl6uOETQm7EPvB9qIFnIVlFyYUyAMGsMw7mMkJRUAxoc2JU2fFbar9uAQtkQEAyt
hVI+cMbTpvzWFsfQvCpTYtEoEwJmWWWnKHqDUzNs1BMb0uuoKc6Bz97TdbJYLQG1yiwzBmvGp2nz
wNXN+wm3Hy1tXS33mPw8tvumI3fbeuxfwkEArqLNpDnlbwLNbkIXe3MIPvKpT845hShkuVN5XAS9
PmjFXnnPfW/hr4BlU2RVjaTD384O3K68B6mml+lftsNj/bz54aD4EmEliZknGmqbRXzqp8fOIj4a
ERviO0Q/x5g/STjv7YBOO9xcG2ZehXpKmKHcEFKcIAlHO4/gRtoeff9rkpI9rpQFDlULKDINrap1
nkRJV5PhVBNaCf9pmBzRx5AdeuiH0B2alFH+/wujfZA2uhngOh7Zt/KwM+3nP/v6AjiYGka/Wwvg
YEzVSQva6xyyNdsmfnNgXSJMQIcglrtSbXF8qA/sEF2l+8zFLI0jFw5XtKT59CkIZwJOyGld49EB
J6QMdiW0Bgdn4xbbtHNkpLr5gXr8pb6RABFKFKlKxItaUxLeQ1LDseSSSNhW0yew8yDJAOkvkwUk
aPVQb7McbZ4xpPe6rv08DJh8K1Hjbkpn+3MRpsR0ZgrKrtYGZGqT/dKqu6SAjlzmzFSVe3XRLh6J
WUxR5mFvmkjemfKhg+rVOD5s+7EeBQsLAiKURS7LOkYjMOmbQJ29gYSb/+H/FuTgv/ZLjrSwJqBD
HkfKpJv4Qg1YPnXkKf6pPOool3BRBYm4lVDfSECFtJCSLrHA/d6NuROmD5p0DhvNaUziLrL+6r/w
SoAHfQZ/vRIjm+7cfniCDLPk4Eq8T9wJ1KWFUysHGa/JNJXRbwzrTDdVSIorovAA+MrGOdfw8do9
2g0eu0Pw2XqcD+yJU7Bk++gp2BsftgNmbVF1TTNMw8IuA23/z1BrKWo5SjkGCuqCfbdze3ai7C6I
dTeoJHfb1Kp7S1sCZJh+PfQmZ9TVnhiIlGo+0u+ap7zb14aTobthOs4QU2m9bbtrm25pVoCRsWjw
hh4hblAMc7sOImURYWH1ZqlrliwrpmVqtnhfjqwuQ30XvPP+Z046NF+FHlr97MSxPvc73ynAhj0P
VJjyzSVuvqVR/mkXp2SgN+lczTjFuvOIZj/0Orh95gQnrhQen1OXkvTioSDaw5OVDXENzVYgj/yz
Pc2fqyjPIe9gt7bTxR99nzffg6mw2lUh9QS0GixLawKQ6eUItrkM1pqdf+CDLvrJLyHV5Bg3qIJh
HnU4oj06N6gg5W9LW14KkKaZZSp38ch1sNpTBvUkrmeE8c07qsa3liLaTNNUxVBAivjGZLX4fFIR
KcakQa0llBU30eajz/ZGS7LQrEXJ0oyw6fya5bE11hDlOGWPJogeR8dygWKdBzXlQ3VFtY6snkBL
g8J2azsJNEVNB9GrIyiEThFmescH48AJ7oYr8pa+trkX1kT16ykYbFaZkDpszsXk+G/TPKCmAe3z
HX+Qincse9f91WamZVg6HvMssWml72o1zUF26U7y2ZdefO1WB+vANmitbbalDWFzgxVcURSoFbgj
utuYem4Cy1G6zMlHz0wIup3ffLKLQ8IhoEpFnJdcrUh+sO7Ms3Fsj5K9G903ueirjKQIWY/Jiz0h
Jquc84FmMUcStEYrHoRm76Z73Cg46SJ/Fn2XMMhyOYWgVMaQlc2IKRRQXUzu8HE4oNHkBv0MnGzd
dypcZZXcpbhk1oPzh59ie0vcyHg1SLCuRXouzYeGEdne2uG98EqknZ6yKTCzAVstsT2j/9ZVr3b/
SUeLy3YsUvEhNrcYDQb0EgVQVYT4XiVesCUXwrAphLcxYb6nqujUsgkQbNhZkRpQZnJr+a9GQq8J
Ubgh/eF/wE/QG9RTb4NHuMcL9nCI9+1xfmz2/Y63yZu1u71860B/iQIhnWwMpHVZjdWL5lODWxmm
X6j6HbViIloUY9j7KD25UXTDsk8pxaSn8B0pnorLSBMQIsKEvKz54OdudiFmrE/Twb6zXvXUUa6b
Q3ToXi3UUSR07P1fV1sCL2wRL9pQY9mIgNAtt73Odqjaf2Kho99xNvforiGPFWpjCXCRx0ZjNZxr
fS66Y1Kyg6FCSNewbxJlJqJj2xQTe13MXB+HcMRLHzQb71LldhzsF18BxWhh7LfjcLUkcfmIkKL5
OewHc27nKEpAn31W8a7DT+b8iMc3Bxo03kA+hpH2hBSuZ1pb5QnsVTtbwdmc7UAy3e4rb8RGm670
W3IihVpMATkC3Z6ZNeNgyYLeC9Lb1KpPevMUZ5QU5faGY2IPTFL0oQkBNESkcpj6Uz0e//BbCaCB
zNgM9QwRKB+63dv7yh4CNPhWPOSDPSVoQfnDF3aBiGHZDKAq9C08vV1r3ffIJk4qvmF+jx/sl+aX
ap4imSeF8nkGYgBvz2/SBX+G7EwWkCJDH4/Scu0KLl3QuNnn6MCvYNAjPYDqm6oabSP7LwWqxprT
MctxjsgFhp0DSKefuuTPVk6sTAUxMxO1REjL5+gYne3dsA+P8Zkq5xGuiJWpYS5kfdAhaIKR4wGz
oB1zalTA/iyq3w7mRZiNcq1Jvl2BGx34w8OgkpyhdMaHf27JKahZqYjgoLYReW8gtTBZoVGtkSVk
fuFJ2XPqu/nA74816AMpUFjttlkA7FuZYGFrVOZ0yLg+AaSwrnVXO0Y3fET4/2mi2L4fsLfr88JU
pZZ9nXKJ9zmWH0fNcFjCzpAR9IayQ14mFcQdgQCIt/7nhT3fTANfn5FhZGNwHnz1NOj5bjs6KBNC
jqGgoGEPJb7UMOWOMetOkhJOUIsmoIMda7MfcxkdxYxcX/kUGZ4+K66qpa5CCaVS3ggpRBXEISZ4
EerJfIz1u8CnTnMisMWbb5z5RWjWRe+WGlq7QNa8z6+SCIru/xdnxnYKxkTJiKRW+kFS8XHUQ3nS
vAIKFYmEAdoBHFMTGIVGCluJ9VOF5KG09TFqFNQt/DwEq2PjlMH37XgjrgHQBfz50JuGvpeyFD00
8QmPTG5y5rOlyUnZoTHoZBPVa9Iad3ixg4zarqeAXwPYDQpLO14j7HGFGrzuA7e37RuP5A3UUznc
L4xls1lqegdjaWM7qnwa5BRUAtdZe6f1/r7N3vEOuQA+VUgfqlbKszTm9w98rLD74lMKBqvRgOZs
G5IluqKIBJlprbcqqLOQShb3MvsYU9QO619nYUD4OkXe1LpeaACffwVKku+mN7r8JWO4es8Tt21r
pmqjfot6Kt/ai6+jKr1l2loEoeZs2LcjO3atcTunZPfn+qpd7Ah7KJwk0055llp7oepoYGO1b2fZ
HfbMMVz06eyrl3dpyyx9EzdVrid1ZCGRqHbKq7EHp5RbHpUHXpRO9tY9VQBchfTFUgrfLdGseRx4
LQ68UugY2EHZ8JQnh7n2CuXL9p6iVlPYU301aQXrsZpKfN3GT6VE5PyUK8ImCljU22D/AkBI17rx
0lknBTRgeuQMmeJuu8J/6hd4WKyacNTGTQQx4wSu2OxL3rwonA2x+Bbnk7dtZ/VhZBkNwomrpLKk
9qb6Tz6enYsDOmjNU+RKN8zBPMzR7/YUKSL/DFu+CQevFpthKeGCBvavT2N/X09HqSKwnDAhCiVo
ZpVoZsLrR80xAJNNkNwpDTVmQRkRQMJPozZIwLDtsuf8mmsoNm6FcVbzg6lBsowLDeLc7YisgjIq
IAZI9VidRzwGtd4Jme4phpdZn/4sKsSxhIQVFTQcC4aHQBks5W/yiSD8CnblbsLtRj76u5GwSUS8
JuKE3ba9laOenhea26TnFKwcQ/RFoV51fnOQ/MBcja/wAtt701aTUMFBot70X9+KpXv/m/TM+8Tp
HmcCkjQBMnxtbP2CH4sB1iy8tSwi0NdLOBegEJ+H86HpO0vCSRV9fHvYPGYuJua88SMX7aJvUNRX
EuAiKJrM1goUwypzv2+MxIk6x7JD4hpKBbmAED0z6xilKQD5VHhQoLjJy8Yxo5nYS8THEccShhmv
HDkvY8vtY45WepsAceK8EEcS9G7gD7UA8TGVHd+8H7CXInM3V8eaaitZXzGItxlIviwmPjTMbaDi
HbNDMq4cFBCRZ8mHvjtto8L6t7/YEKAnCsA5YOaD5eZx7yj2Qy5BsZ0dp+pp2876Z7nYERIUDbqg
TK3gi5LU56E1S0dP5JdtG5QvAtqoNovKxgSM2nnpJHHqTHXuFPq1WVJvM5Q3AtxYPQShGEOQmYp8
CovIs/PmXdvlsmDc2QWiNY3hD9CswBle7+XpUISPJamQzj/ur4f2xYaQkBiMS9jx23Lxt3ngbFD9
EW+49Y4LVkqf3pd/X6wJMBO2rM8khp3TsdJR4n0Uf04s4vymtowAMlCpDjojGFAwMcF3UZi3Uoia
EKtftyNt+/v/MiqLw2ayMeQH7U3w4FoP6XuurbgWyShuoi2c6079/PXVSi4DCFRb6DdmN2M6hE7J
hp1qm57UsyfZfzK7wmuq+WgapVcaz3FhEZtpZSV/+gsEYFCivrUwZMhcS/7bKu7UPnfnkcDSlWX8
yYYACuUcT5MpoW6cDM+W/VJR3D/U7/P/X+whqx9qvE3gVhRXUoxLrJIeK/R6edvBwGNK2EU/eSGA
wRyEc5wNSH1HrJExPWlz73XKR1z3p/mx6gZHp0bPKb8EbAjMoKvkBvl9qLSuXjzY1Ms99fEFYFCT
NC/B14o6p+r05kPOPD8gdupaq9FPyybAQdX7FQTwIpwIT+ym+Riij5HLeecTWhkHj7elhTcF1QRB
rZyAD5NaDmrEkJBGzV5pb4uZSN1WjqClU+JMXxzLEUstpFKx+Rjqn+v5Rq92qf9tO+KIzyMSpyuJ
IheNjkxenj7L/WlmtxXZUMT33kZUi9RcndR2aja+3SH5MELqaWg6cEfM/ahOim4mb3r8M6cEMOjU
ltXoZgYXhXVqGy9MJ6eZE+JUJb6/xf9/gQhFlQ1DPiCwDfswFrUTGhTz6tpV5KcQEOCgwCNimvcw
wac4TJBzAQHSNx3aEqSl1KoR4CMypAdJO6JjCqumZtFxGv7SRtlLZe1uMKt7ObKdrA+v/SHxtr8V
tXnFnlmjKdC6JPO7OMiyNA+qt5B+2Su3vQsO0OZkXiVeorgUOyeHna2YFCCjVs3BDA0kkaGiP6NJ
/ZyrjxnTvje54ZSS9ZVwcn0L6KqO3kvZxmTCz8ECVjfV8Edss/a1SaFmAmr4FwuiquZTDRItsI8y
ioRsfWP/sCiWOGJfK4yyq/DA3T/75kcFhYecKBqvI9TFhJBZdJNiRGWEm3ImXY+Rl5sYMx2/qzr5
6sh/6NePdTEkJBBhp+Wj0iJEfBOTESWYRjF7PO3+FSfYb3+r9ci4GBPAY+ijOW1NREYxPCvZF6nd
BZXuNPq3hn3YtvSb/X0xJUBInIT5MJs4t/p9eA8RhL3kSh+za95Cx26pDgEqIAQwqUtt0EJwwbt2
wJw0dvIudMbq27ZLlBEhnShS9l81t3k10tcBTdRWRywbX5WtaBAyCj/D1V/S0ZTnl7GD7MgadttO
/Oa7WOiQVjGchv36825VwNfWMwNPV+qhBw8xGm2sHWhf/5mVao7vKdIA5y/2BDCSdUUK0wx7Fe15
cbr/Z/iHXVeFU+HBG01ZJTn9Q/ooIFJQ9G0d2zhb4lOKgVEf5ATJCToVGBily0LrYfGfg4rYI2VU
QztpJY4Wkz2ZEigQWyeMKIxdj4uLEQGOfEARWpfhUe2N3l7HcZm3ztfOC481pDCSv7aDhHJJwKS6
HFVlNOASeojLxjOye7vztk1QDglIZE2xMjXcRJp+nvqnoKfYhikD/P8XKUzZmvUgWajYmDcTbwzN
9/69tQNTZT0hy+DPqGxHZRnUuvH/X9hsylEuTHTzupV9O6RXcpCj2YGcf10/mi6xIOBQVNWB3cq4
rkW416Ifmje8ln8HNxDUvJvB6cb5KkD1RiwotZ4CbqipGsmYjEaYt48huzUpfQZq7QScqLOuaGRO
xV8U90HqVXW6MyTqaYlyQgAGw0+s0GoAr1b9KsvfB5PIGvgf+St8//g0Yj+Ur2Uj62M82s+duss1
DOnFT4X/l2Zdp+xgJR+39xCxZGJbVJ/LAWY3AOUy8wb/OBi7siOaUohYe0PaRUSbQ9dOkoavnnXP
kXTbsMBJ7adG/bLtCfFdxD6oJFaiNh2Rl9TWsWIfp5i4RVO/z/9/4UYL1uGxBbWLWzWWk6GDrDaI
7UGcOegC+NnENNdqINU8tLQd17UKzulfieHqvA19Hz5QWohrjx+Lc1URe55kvyo1q8eXaaTr+XX0
ci84yyc80w8oD6CnMD6Tr0er2aOK0Q5LBaG6/gulemtnKpqgkJzcBGjILa/bk4I3Fy7npux0rwOP
bQGyC4oBiDIr4J0St1mX8BuvJI9O6u8bNu4ivCP4n9Ht9Y44XHgogJwMShG/lGBKBqFsWP81Ua87
q4G4MCCgXC6HUPmr0cqaSaVjFuwwxz3hw+qWXZgQMG5oUGUzMhxCutrtJvnGnDE3nDrVrHjbi7Ue
ghdLYhXHVlmcjRUgu/WiW9XVd8Uhlp0I/FMYzmkPw3EoD9smieUTKzqFqft+YWOTDaBdKD+PSUoU
PojFE8s5k9oVVTfBQD7rbjgnp0iLzr0C+rNK/0NfhAwI44pFODENsRbcyMFxaE9/tlYC5hlVZodZ
jlhWq69SdqvG++3ffzvMfjnsFp9fQLzYQIptSBzx8g9mcBOWXjS+9voxatLdbHi2+tVGwWPbKBUA
Ahbo9WhZUgGbmfqhBbfDO9o8MTWnY9ZYxT9MfCBPbLUoNV6wkdrDnDyEM7E53wYnf120iwHRAbmd
/JwbqL3em3aNq58xYoZR4/m2eO32s2vu5WPVOlShcn3hLnYFZMOcT2QPDexO6bGY70uK3H81F1ks
nABstiplmh/i9xXQBfoYTVUeOp+4lvC/cWvtBGRjQ1P56YDE11Kuw3ivzhqohdF/iXdLQ6bIRVaR
wIbClgr6chW9fT+f58Go9mqU80jLjLNVZNepPzrtWF5JskWQyqyXCRe2hK0qZbEKsgBAQbUzzxna
wNX7MXCSAUrKI8j8E4/dGt+SyX3HXlpYFfavbWpx3kS4U1rWkQ1QeCcAaP18WBgQYr3qutSaEHQu
miT6t5v/eJw+KdW+89CZux+Ourzbdmk1ChcWhSjXsjiILAjXuy1kbML01ZJeivHbtg3yawmhXkuT
3hkVHi/AL+Ype05oFulO+VK13nj+50lG026pXkLKNSH4a39mTRnDaqfcaOzBHjsnbHQCXreNqGIt
Qw10c6o7mRv5MDNHy7+F1MWfiApVHPSSStPvaw1Rod+M++CoHZkHzqYeup78Ug6SL+IKs9bmZ+OB
+N+dDFz/eScndpHnICbEmX7NDsUjEuVdckj/0h3tXO3B2hrcUd9qFWwXFgXsqIxsChUFiZEvtS+h
PN7X1fftIKQ+lIAYSpYq88AToThkN6al7vTQvwJfIhEP646Ylgz9JE02xPf1EPdl1uQo7Y/sOYqu
GcW6Qf2+8Gn0cIjwuI0bLGNAhL7HeFdKoND6Sl1cEL4FiwPDMjsJw2MG2oqzb+b4MuSEjfXLn30x
InyOQlYGrecPEuy59fwDSo6ef608jDs+gUzdh6hF4x4vLrMalMnn1MZpURTfEulzGrzrXLg4I8D2
kKplViT4KOl8G5u5M0vf3hO8FwMCSidq3cU61GndxLxK89GRwZgzvm7bWNM8wK6/GBFQes6KvvIR
2G7LyYU1bPqZ7c2TctuAXpWzw/mTp1+9sxy8sCvgdAJBhzbOAxx69llHL4p5DAKP8I3/7b8kQhcb
4sWr1ccUAxsqksivmuLgEPLUsw4GyHhfXs0Pjac9tOjqAg1Q6VI69b9B0x/rKl7BhnZu617BEatP
LqhW+JNVDBqSKtlXp8KDpqrzPkLP5ccUr2V6H6rTwB0OT2iz2c+YiAfdkYkGCJ5GSBG1wBwUthZY
AI3UjvNR7wEa/rN/wzu+wj2KeTVyilt+SDUkMQmxp8UH9wGa8noapT2IWB9bC8NyaUQlmRxLt3wS
YKPMJdUqFPhUe/Oe9ypUruSya062nd9QGEWGiQAigRqVqZIiXQlP/mE4VDf11XRvPWcnWDtI35T7
hrpZUUsooEppjLFR1LAYha509yYsf5c8y4PjX3O9HiVwYZjoY/lNMnPZDQLKGFkEPXsbTU3tv5kg
dC58iKIbrolO8Slw2k/be3/1DrTY+gK8BAGbKja2qBpYHhQ/8dKAQ+0Up/eJnBLnwPoN6IdvIg2l
4SudabQZyIaSpwm0q759O0bogO0p5S3iiBa5m7JslNMuhKF53Gv9Pso+jezj9rLxZdkIflGanKl1
OOg9DugkmHeSPLvtEB9xq3Mm/RMY9zMnGypPnjQi96Q8E3DEkC28tnfMcvGKZoIDftBSp86ft31T
KOf4zlgkBNMglzPjWfvgJl/ie3CkH/XY4QzSvJlgPPM2DDc9xrvwQbccarCY2Hci4VAYWklppkhH
Rv1rWz+CnHDbPWoNBSQJi7ZSNF6SG6txP8VXRmk5eklsK2ojMwE99ATN0NKINeRksvKX1Cvc+hhJ
EPL7h2jo6FP9kNS6CdARKIUJvV6sm2+86t0DdGy3142CYCZARZJYutxj8hrz7OyM/osdwj3dMy+/
siYAIuTL+iOF+8THEkmFhry2K5t3F4TDS1GDFfhcBcTQPGVCeAoPhkSX0POPdRsCrw0OEDTbNdRr
JLV4IqtQpOp9Wpk8zTkEkFc0Xd7A4h/Dj7Oro0JnPmon4nMR57NYcIri6d/SZusNO8WLoFUp33dI
VdUjXvhfCGvUKgqYMejgGwx8nlEVTvvaQfGFd5W2AVi8ARdwERKS8YG6GBNHis3/qgVSqaypE5Yg
BwmKjzk7K93s+KXnU81blHMCZNhxZ+Ztiyi0qpNSnMYexJH6Z2IFqe8lIAbDfE4w8CMFyhSIj2hX
X+VXnMxUxveiOgt+U3T6cRiLLEOZGQZRwksK6MTkLXahl/6VH0tQvqNwAsKa4wRkd0tv20kCo2wB
QmLZQvO8Dqs5O1n6OabEUYhtZooFJy2a4kwDPaUbRqA+40wBvodGUOuGM8nk6IyUPKo7ctUm2nQU
HUymJrPFfkVTN4JkBAuMOzxEqWOeOe9Gaznh38n1P2QszZXxbXsd1wJyYVJsWDSKQDEracJMoXW0
rU/l7KrK87YJyi1NwEVmjlnBeBtm2B74A3R1qK/qzJHvtAd5jzYrN3ff0ya+dItvkcV2xvisbCRK
ip4QaL9XleH0AYGKa+nu0oKQQMVybA6qgYUr2m/x6GXjaxufyuq5tP/+w+UTANGvdGs0+fKNd3Hk
JLeS07j9MdI9+andQVL3aCJEDttGqbDg/79YPwyzBkapwGaQX2nRPpcfep3oS1hD3OUCClAYtxhb
BGkvUGr8HLRu4N+iv2Kuv247soYTSysCFlZlPwV6DpyItRDMstB+oXS2VhO0pQkhXZKZbeqQpEJ4
n5IvGuaNiwM0ZsaH6tTfJp59osrGlEsC9LWNVleZigTAlALIh+nXU2X9WXCLM5ixFg+B4qMOpiu5
N8RfwwH3EANk5XCN5Fol/PllINMPkW4aluXapW14hT22Dm6vtbcdCKuV0MVn0gVIsCwfIkND0qOt
P/2QHKOdZjnDV95wh77fwMletu1RXgn4IPtol21reDUkx7I4J+Xxz36f21/s0K6FNBhqJpYrDVd1
emPMBAKQ6yVAgF7xU10LEQMP/kN0VI6J22mO9pmLaU3HVCe+zzriQEFOxlmLVn1ho85JGU5Rh4G5
Lni11NId1auh/b69Zr/x6WJE2KppW6pVUJd4C66hyGDttav+mB/HCVzF8y7bU9uI8knYqX3a2+g0
x061m2afTeptbhVOrrNv225tm9HEVCWdk6zvAmBcX50qC4yIT1H7jquNAhGpf76OJj6NTVFk1WWJ
G1uaXNvxQ1R9MKi6OOWFsD9jszKtMvgfaVfW2zbSbH8RAbK5v3KV5N2OEycvROIk3Pedv/6edu43
0nQU1SDGAPMSQOVmV52qruVUBuan+n5esIDmoWuC930owSZZ2ZraZoEN01Sw724rw0ju/CkbnMti
uBaJKZ3TjyWYZr6NeYV6JXIr1n7aPmIvr9oH/bzPmlu5bt3LwgidRi3s30AwyZLM1h6hznY3eNah
D1FCvJoDzn1PV3hIaYLX1lu5zQwN6WCsNYl3fOB4OPSV+2s+Sr4Cl/vl453XChMM8aCN1g2xs89M
W2y0jXgOB/570b4kw7eefMLwe//9wo5ChEPlSz7pIwYSwL3Nk+qYhML+yvVu8FevAGE6tWKP3/9v
4hQZU0mYc9BkkcejruKRZW9cF+tdZlaOZn/+i4+GH7AsnTGmidaaNXK7mguaShMpyDs3y3aZTuj4
+TMcRQjWqqb53Ew2D383lMiXR4kR/ocSINgqkq71avXwbyzbR8XXwv54+RtRv8///cR/4n03qmuN
BKipPzL7UM8E1pwPC08uQbDLBlveSoRQQIGX+Dbd6VdIefoS9taqbnOge1FJeYISVzU25lkbUKf1
J6+9rdD8UYaY3PLlQPXZN4oq7axhnhxP8NeTnC9SB7Z3txpUzyq7cMiTQ9ZS7/zzgHMiR3DZ47CM
4P2Cy8ZKT74rBbap7RWsFih88LkSpSj+R/9umUetFhy23tZZbjQLMniJ4ejaS5XdWcmz0ezykVA/
6rrEhnysoEe6aUqnt9Q4OMa8JEhv6pfksQVPbQtqwHepu9iRX29D1ChcO4bmQ2c9GP3D+35fwIMB
Dy1LXaDtmXSotBeVavc/RxJqK0c9ePueJ/a6ZOBYSMEai7SnGgx3sb9inxv40fg6hi7z3ncaARyK
up6WmlM+1+gA6JpX9l61FpvyNXUakKfDcYq9HtQPfF9G8hVbOt6yIRvhD0hlE7BBqVIrlSc8UXt/
QU2+8HQ+C26gEj/vu1CLHUY87snrEuEBXYopKxCVoBL/q0yt+5zQBVEJjX38z79gtm807Ce6kWKi
qutt+IrOwMLJ+DqVVMdGKlwlhjUoOQI8FH1Ul5uJJ9E0aX6kf0rV3imwfTUZqT0WhCTG162cnCiP
tLatLLjXab6Sam9WbcCRY8ZUqEqguEipaJWluoDfy3T1yJnnw2ZgQJWoNFJHEZFhxaYzfUVcr0tI
JeSBkr8ORdCVCxEpUkou8pJaNVZobzwkGTxw+aroXcaOn2AOFFf28v/Q7US5JiagRLQwVkoFMljZ
NV/vV99Y12D2d3W3C3mC+DIkUTclhBN6pOkYr0M+eut2fR3E+D81I8b/3gtmJNKRVg3rt4h/wA0L
EdPq2YqoR/7ZzvwTFGcCLOhlYyKvCG8uM8vpq7BIwFaVXccY8y33OgtG9fugzESsSoERE2KI0o6y
blCR+sGWP3fzeid70n0zLHZV2L7Pz4op/C3S1MJMcU3MuBowWMwymzgNoQhixt7SsfM5SeFpLet2
zDLH0L/bGfHcP5+yP3pbMWXfqek8bzEQtSowoQrddiOvx9e7yz7OHt9dmdxQe7LO9sWd6IYqAAVT
M01mEw6mPk0v8aPkYGNFaI+B4fWBHFS+Njj1k+TphK//A26YKtM025BBIftvrG1iSWddBbXv0CnD
/MybdvL9gFHccc92WbgQTuRswQyTav+T93uP3BZNhgxnPB5GP7AObRhoktPOmASPQLAuf0ueqbHp
85Z9FClUYFbL1iMMAJvuZD230xOi9b8Bp+PvC1dnNPpcdDHDJ1zv2yFY2m9K8jeGxXA9Mnap2Yoq
IAebilSKTeRuKpY4a/FYWJQenP1IJxIElJCXujKyBOV76yYr3AplP/SpZMHkYFjSSLAPVPGHZ2p0
kRIqKN9g1WaUlIiTSvXQm/tmft9nEzP5idQo8TLU6Bdcv6zNTV4Rbuk8Uhy/mpi9j/U0ydIWB6jQ
64lSHrKqGRoSkswtC7dG4+WG/Dr11c4j+olUQeHSrijKlddcOEeP+bYTYX7llAOxtxFvwrPxy4ko
IRHRFRsgXeGcNdbgaFjx2Ce9LykP2bK/bETn44kTSVxXToI+iRVmOfOdFfyJA9W7W1UnveZbX6qw
vFKoFnpSnhBSDAmWSuq/AqbJ42tIY9/Yax4fC45uqaQXt8/fgouTw/HPfHI4hmJIEtUybqz7Fm0v
9RZ7Opi1UF+y7NfLH/KshzwRJUBFkmhpLU08jrH2aXqfxIE+Emb1xgR/6TgCWERVpimR+dbCBLZu
J/Yl8LtaAPRfoGG7ihyW+zaw99Pn6DkJsVnWK73Uo9qayEsUAMRcl6hcuf3JIRiBveKOe6/e410K
vez8VV39+Gl14V2iZHZv1yOyFpsdbtoVWRQm4FAXHFWVmutbiymvO0/MtdmHy6px3tmfHEAAjsWK
V/QX4QlnfVndbv+GHFjrGDm3w39YTUtgh8i/jwaVDE/SHqVNK9nju13PMjiopcitemobIb/nCwqp
C+CR5dJazAVc/Co3h7L5VvdfpjEN1M7yF3vcS0uzQ7bOufw5CUvTBQRhktnUmqKbbl1drWowoR1X
IyyNwA1dwI22k0FkucHQUum6K65t7S7rbwuwtSoV1S9KiRJwY67j2IiGGGt2jMyVxhm8OT+n/jod
HqSYUX6Ta/Kl+xIAJM2nkukS8JA31Wlo4rMqd8B6UT4AklLsIqTaCyhR65GJAhtim+3OuOGTEctO
/o7hNt5jnxxGJ/r6LsUwBJyItt6UowoM25hFwwLO3hlAW7AOjNA/wr7EKbBpKo26NeExWzPfrQUo
5dcoyJs4nDWS1oL/yRcuzBCQIzLRw99UyA3zR2S62660PS+FNyGVWScw0BACjrQezUHLeTDd7vUJ
G6UJDKQ+moAUcm92iSTBYzTGLqpRaG9ctnnR8P19KiBgwzSwYkh4zpGNWdiW36J+9Mx2IzTg/Kvx
COiGgA96aZQGmI0mvqjqNcUMZZc40q2ByQoVEZvb7gdMVyxo3CO+IhX4GgJagPeqrFmNHplkP/oZ
Firutp3pV4XTJ954rfK1HR5FdUQKFVADlYsNVoS0cecV+wVBm7LrBqfaJV9Hr90X6LasyAif69sl
xRexY+j1WG35RT5YIZjldlmgPio6Hsh876fyeQ0vK875B/LxSsUH8tJlM3bVI/lgV065Ohr6INGN
6xWRmyL75fDlMqk37qh4mHBm4vxYbWDKyRzxwlTR6YSmPu2m6b9dPtpbPvXCtxTHxTAko+s6pxMC
denkMbwr3epGCrprzedDT6avhykmI8bYX36O+85NPbKbm5v3pT9BgBc12dIxelv2OIPogbmJm38p
3exbXTvyi+y9NUP9VTvhyY0KkNMmRpSYoCl0jfKqX8NBuh51Qmuo2xPgxhpbVZ5m+FOWfqrqhwjE
MrLyePn6KBkC1liSUmGyGU3i6qrdbNp2kPrk3mgX77IY6oYEZDGw8KqeNCCLuQad+bRExDGoN4Mp
oIilzUObVHCbZoyZYL4Dbf7cB9YTQ1FV8pLny8d5S7xf0jgBQKIxQh9ElwK0CvlKnV66dt0bQ39r
oJwxdL4+6mC/s5w6630F5N5TIzmFOYIjtj+s7LqqbdfO4sxZBjyHMwO/on2Tm+Yr+oq9oaPy7BTE
isNlGOLQrGXjjF9eyUljqyC/2WIHy8ACTquf/KjCd76qxDGzJVt6zeDdtgq7bponU6HSufxCL9yA
OGSGkX+7GCzcAAuxEscrev8tqRtWO/3L8NNybOwMkIPB5T7r8uUTumwJaFPYuRTPFhyxrv4o48eZ
4vo5b5Kagh5bLAXTxe4nddQWq2sQsw+rca9ZsyPn9nO+/rx8ij9YzFGMYPljasl9nkIpoKKBgXFm
FQuZrteAV59N1SkJP0GdSkCASGZVXsww0NJI74w4D1CPDpvBci4f6/zlHE8l4IDGQMVc9BAj6a96
dV817uXf/8Oz4yhAsPw6kfooqvB4W4LyVnNzH80bjfP6ax2vLpHpCf57v+v5P/Leyk8nSSa9lEHY
NyMY5LNR6i4P8z1/T/1VMwU7ihGyFPOi9nJjFqabmi+Rci1RJQniXt608eQYzK6x5olHCU0RzNOD
vFLDwZQAwSqnzIwrqYBVag/GQb6Z9q2beCCiGMJ6X/nFDXvssvfp2hvsnpwJ1FJ5nnZIFXRW7szq
k659vqxs3CYu3T23qVMBeW+ZyYwYQ9Vel/V72jyM2Yc4vZaXj5cFUR9PwAJsj5WlfoFSV9snUCM5
ekKR3P/BBx0VTLB/GeOXU5oig1m9qHd8cWgGJtUayylyUMPw9mv2SI1vUxAnNlHUHRuSLsKxeMsa
iAUW9HjfoGTq8RkupoUjBQ6MuDABHMatk/VUg0DOVoSqrBsf4rBASqJCvpsMewlpYkdFGmVxnXFH
UezjHXbFo+HGwMfkpGbRLZVJ+sMT5p8LFPsquj4vlIyXdZa7PoKzRVkR7V3jZ/Zk6+CGGFzZib2/
CyOOQvknOLEAKxsHM0qRdNHNb1P3raImXbhiX7AwscEiqnNJUXkclySyb0Z3af3YJMOuJum5CAsT
GysMi083dHw/W+E015unej2m77Dxegs5oWd/J3n2h8tGTZ1NQI/G0EZpVqGMef40Wl6rvZrLIwrt
BApSVib2WKB/OpMGTvnU9WBUG0MM+O1SF9Mu6X2LlakSFfmdTzMedUJAkqFCIV/jL69k3+2HJyyh
bhyoIPh/0GZoUbvVqK8oBBR1GWXYO8L9r/RRi/rrzmjdrckUEJTIfzN9rxydsNhpYbGk65oZN5bG
ga1uTq04xTAR93VeE00DxXrF1C1TcJTp1kpS3kNIpn61N7ejnmLU7/N/PzFZsGUldqMjL6ubh6x/
VElXcj6SPB5A0OtFriR1znH/kp17ul07Vvm5iXeXjecPcd5RiuAS49TI1Yj7XvawBToGPEtwjWgO
5n9dUAyTvLvUoQSlZkXG1FzHrejLa6s+mvGuTymWRUqGoMpFHzM5zlQ0tOp+Kz3Gw26MCOOkLl9w
gLY2JOizwVeri33HPvQ1RTzDtfN3wP7nWn57yi75kI8d4nv5AQ1qrr6D+Y+7zudUgIkfe/YcEopw
3sseJQqR8ciqxChnRK48Sc5zS7ybBmscDqov7SmfTlyR+Kodxkn9xRukAbDHfYEpX2l/+UDEFYnP
V6lKU2YMcHmT5DF2HVNHoCzHEgBg1llroKkU9rmr0Am84c2i+zPYVhl6Fm2P3DN9vopxvCABD2RU
CftxQRikhcu1eoVZIeRxeRMw2aJBKZ+ACV0uZazu0R2pPI3+G5viXlYdvpvQCnKvCMkpnrO6pyqy
gfWdCta7CLpnrVI9sRiPGpuB90BDI5cEBiJM7E8+JAZUQ8NZ7TsRx/+cE+iO5ClaNx3ikurzMh6W
PHJS5l9WP0qG4H5Yqei1qaF7p0SvYnSVlIcuIrD7rMs+OYaggOM8bT121WJO1ZSdGYo4jpjBlLDC
axkJvKNOw//95Is1JfZeaDpE9crneD2YWN3RFrn7vk8mqJ1SD6xrB2BetO6t+rGvPhfzh8sizoLC
yScT3E/L5i5OOFeIPuyX6L6QHi//PvWdBNczVLqkyZI0ukuX+CV7sXvNG0qqdk+dQvA+24Kwo6pB
+D6wH9OEJzPhC4jfF1tF5IIppZLxdrps36uPEtVXTnwlsVVkyJSh0jjbTqO+GnqgFqkT997lm6DO
INh4CR6aLtbxENmavcQ+bDJhEeefA0dVEhtE5Hxc7AyJPVd/Sj4AkHeSD+aU7KP00AZp0JCd0GdB
+UQeP/CJCbJoTWSNB8316rQ/eSNA4tm3Reegcf0nn4TX7y9/wfMO7kSiYPSKPavxW1pmPPCX99tD
7l4JDTD5lIHtlcQXpbRCMP+y7MChUiNsM5a7qA9GLLrJKM2mZAj2P636mss8pu6Gw7CAz2y9Gnqi
S/i8DE2XNdXQmSEL1rnEJWIbjQcenV+v90MeMvY3sY36jwgxWTrIEQ6SoperLKYkLE0VEdq2bIQJ
nS/Qn4gR3HIaz2gOjqFys7ug3NgjJDQzFz1qrbe4nES8ccertcTATnBZ9c4b7/F8gvEWw8qMwkAS
rTeuFHYXUeMS5z3n8fcF56wNg2KsJQ629Icy99Fy4k2jJ+d/N+F98gUFo1XXoU9U3ms4HuJbbkJ5
mJmw2F/LoiKqpYI6l2Cx8jrqycZj3qy+m80wafabfKMVL++7HcFQsSzdXNcB4dOgPc5gSp2fL//+
H6D1eD2ClWKrTgcaIAhYlDfi4zK0rht/8NMP/4XqgVI2wWfrSpevy4SHT2I+ztorI7cWUgIEQJBW
BUv+JsQ14yG6mTzeIKx+Aoei7PN3Nq9DFVQIT4gUU6YVqGY3FsP7Ldvtyj4xKuf2B9/wzxWJWdJV
U1v0OTVoTv+Vco79eXa17y3IelV3rJzx09+sY1SOpsQETIizZZrYAuiexzrUhzrItNlLEcddVj7C
hMRM6SqNQxal8EIFtpHZw7xnpgJ+TRA+x4ZOvPKpW+L/fuLS20JhVcp7MNsO9fHxJmIf33cYAQ+K
UZKSmr+r5Gyntne1faMZ0HEiXCSVQQAEA6sKbbUH7Ng7Xr3rw9q13fh65AMEYLL4qxrbiSYI8DAn
TDd5W6RblP1dC+L1avt6+bvxX/gt+3IiQYAEuVfywbRxMUxvv/TVTaZOd+gfgaNDq43WJ0RRj9ID
ESBmvEYNrgdDEubtg1USOk0Bqjh4lk0aHiZ8VnQK1IB3kFZX6CAdg18LYY2/YSE9MVVxBK3JGxuN
YGiKGJPOscvvbUsYDmGk4ryZumEla9oCUW35RyThodU7Uhc0SnBZDYh7Edk+1E7fmMSrMhtTXMns
3SZ550EEBBhHtdaKlYPaIFWN12tJzjCJJc2eUSbqA4rJJjHTe76+ddRtcRvRutqVYkdwd+roVNdR
WPqxn4Zj4aJTRg/tQ+6B0y9cqJw/BRKqABLtEC1JtiIUknY5GBoCtD+CV776OXrZLg/GK4qNlAjD
xakzTcfG0bbYkBGx7yvVy6XS0UbiiUTpoYATi1F28YbBR3eusAB0Hbyhfu3nn1EfO5c18Swd86lJ
iRBh9LZaZAqezC8Jw1j+tldf40fOBxB5GK5U3exrZTjDVwaK1cL9G4rVE+niKFqhblNuZjDoNcWc
Y7+z9SZQm6uVCiuI7ynmAeO6WevK5jlozD9UA7IoaZAp+7T9dPlzUnKEWKJMVbtaOL7nWJkOMhzH
tMGSbz0n1GZkQgk14aExtHiyFxYUBGt2nKEPU41hRfHu8mkImNIEECmKuZ77Ef5wWT5l43eTSpqd
H9k7QoYmhBFNzZKpkWG6Jfqxs8xrUX9EHdSsrob8hkVOtTyuksvmldJ6bj8X/LAmYEaSmgM6dqD1
LMQW+K12+tv0EN/ofm9j3kJ1Sw9DxXuG9jeJHM+irk6IMsZELdpu4jqSf2pT2eEnzCgw5i/oSwcU
AMQ0zCk3+ISicTP66a4I2H309OtclA1TAKwJEMLsDtwUFT7muPosPzR73j2aurZ+lVR+DPaS1KNk
Et9QTCQWbJ2yiMefEQw5xtygoZc3/UDoPxXeiPnEKKmLXuILMPMueCsfYPJ3nMPB52Ol/aeaSFQR
9qYL6DHXRYwOGJRHmvnTJD+rufcuexYzi0bGohjjnZzZI5u8zGKtl6jUQp7zV2PanMQMa1BMQb17
tU6mVUP6MjNXp8taV5tcDJtdPskfdO4oRdBvtSujeouQbzfkMEJhh6+VNm28e/MPnVMd5h1ZSjoP
7UeJgpZLWTktrQyLkh/gjvf7HOOdpq98WVzQAeG/PIhcSijxLcVirbIOutXx1Gwls7CNlUOWlt60
UcTWlBghHadkebksOeo8UeVnZun327euoba1UVcmlmaxcWrR7Q4t7PMhfcT4BshD2xcDiQqUNYMi
lILLKnLemP65L7FMW9kti3sTHtI0HnMQBVrUdOUfsphHCaJ7nNplnVvgHroX+cZA1Vuu8mfL49vh
tGANVJcHTVQG5vwT8iiVX+bJ295a2mgaEjxR5DR9mpbxa2SMripho1LxlZnx8+WvSKmG4ChHVTPG
PMNwkZxfGa2CZIITzRtRn6OuSoAMozCruZ+g5lZ1tWUvLRVNnz2EBn4IQ1WYjXjj35+sTzpFy952
S5hPEdpR7NitW/8vPtSJDOFD6aasSpaKVEU75v4ACfZ6p0iEQzp79ydChA9lbdiUrJSoAlZSxIJ5
mG03t4uXVOtul8VqHJVV3y8f63zb6YlIAWj7NumZXUDdtBurczBc5tTP3W57WIPqK590zEKKXIG6
LQFot0EvMbkDL4jdkUuugNwDi5pVQuXOv1aP5xIjiEaWZtmM8ClB3HDH2cgyrP28Mv1exWNV9qZQ
/laDlIAIPImziQFFXQ2mpPBVXetSOg1aCZFdUFKqr5qSIsQRi6xmttwjOkqGvWE/6vleHz8QesF/
47cA8+T7CQ+QLM63din4YPSDdmiC+EHDMAyyC0GHkJnqqzj/UDiRJkCtvvVdOvLurkmPd5qtfZXH
9laRe7DkqD9MLX1V29HpTeN5WZgH6Ce0hbA7caa9VBgz5wTZFC3SHaXBal0tcuq4dWp0vcYdxfR2
Pu48Oa4AJknUr4vUQF62n/b9cx7GofzU/eRTjkWoqB5xl/yuLt2lACt5YyXGOuDrrofknvl8ecz2
2Pn/Wx9H1WPPRwInxxMwJTPMebb4a7x5wf/4OFUE6kE92+HphRnZyF2IdApXj0sHFCBFjjAklHaI
SZnyII+To6bf3/cJxeH2di03xe4QC/Q/rVAPsIbdYd/VkBctMj+KyakW4kTilLuebsNm8x7edY33
U9nuYoV6LRAoIg63G42a1mkNC6+S+1JK3MYMBkygX/5w1DkEGIk01OblGDczxV+z4b6uiCiQOgSX
fxItSc0mG60MKNSmZx05H/aholiouLZeUC6Rjnqsu7iJehxBGbvrJjGROJ581WrdEsURo1SvlZlo
BKCclzjgruXGmNo173N5GX3eUtneGHv5SXnkdT++0ycfHCqepiIBcbh9iXWtn2y8EpbXtcAOT07q
hM1tdeaALCX7GjnMyR7Y4/v0Q4CKCswEhj1gADtSPkfsVaE2jlD6JyCDqbRTkU+wo0a+1+XD8ld5
uiPUiXPrg6E38izhFaI2nspSF8yg+ULFz9wdXNBAcUpdN+YhwzpAlPsM6YOSvUhGt0+G65lioaBU
QBxVH1PdyiremWo8g7vmI+eHyjzbr3ZDBy40ENWG1Kwo5QrFbnstzYZ+xLgoOFF+EVLxIM1weIGp
CslFakRUI2421TpzUtcJhsWQNvs1Lih9HHwtyPwiJBtvzybpTpSDg9cJOGEziRRFBaStq8sHP5JA
v+1B98zZQqlnIwGEphBSSL2Z1lnCfe52v6V3VnqtDAQsEbYkZn7yXkub2cRxuuRRyW5UataIOoKA
BUm7WiBbgUNS5qdIx1fbbvOSotKkDiECQrS09phAiLHty+lmWnaXAY04hJjS0Xo0KVacBHmSE1cz
nHx5SdTPl2UQeCDOjvf5MGQNJ6EdjO+pojh94xX2bal073PeYkan2tR5TGY4VwnbJ8HkXE8/Lh/k
fIrlaCFiEkdSjGrTbdzGFAz7wePNYgko6Up3zNDslN3GSLHElkNFJfySLwCq2IFfN2MzYqAXUQNi
uTEcdmrIM74knhJwI24jjexGrU0VFjO9sMNb5XLXYPR+9TKAG3UoQrMtAQFGHUlEVcXbs0TxfO5r
p1NeiOuilFt4SPRKtlkzb+Di3RpyyKcXlJ3lRYnTe81HBbE9qsGEsr8NoV66LAEW1rJqqylFiCAX
nJ1h8uwXkEV40V6/UR/0xGV3xf+7i4/UdCVlaAJYpGmujxsfljeN3Kl6b1Fl5Lq9nhGgQb1/xU2l
lT5Oq8q5uviH7Z6W3boEnKqdryLJk4C4RkItbSEfHK9zE23cL213o79d96Fxr95KP8o9T/g0f0Ws
f7Tx35aX1skI1gEgYlr+XLpHxXDeeRzhjaHXVdFUBYrMfAuG7Od+9Lm60hwJIYTkaVRFnbABm5vh
iVMvtbjPmxY1I4buVZRI3KTPfihR/4E4Ff+rL6i9uJ10XEGL/NZEzUel169G6ySgRTaeGlRcwG8Q
PW4UGdJb9+8lkQKCGJFdjSMvR8zLXZEFdfGU4UnVPCXFrm738bBP7Pd+TQFRLKNOWFsDUeR1lyVh
rX8bqXlY6sIE/BgLpVESjotWhN15NRg5h528fSOui0BfcTmpVKytqnGo714zkIOlu/Yh8yAo9qQb
I6i+RD61E5BIs2jiDjBmjGtf80HV/9EJRnvL0zzePTdwUlwCiC9/x983DBlZ3c5gs3JrDBLM8s+4
39tSSHzGy4gL8u9/W1fOpwoWzkgwo9oMJh7sfgmMvXVdv2wup+KJQY61XlGuk3iFoLT5b7GKigmC
LYcaLnfswLPFkQdet5+rh50ZwbulCRCSGoneRh08mj2AdqH0sycNMfsec+4YnUWljBppIdyLJjLm
9EndWQ1PGHPqZL4duJAdrijI5oYRFTUS2QtNFmBkLe2smg0Afu3rd9qhx+7SKHOiazBZmDfKYfbq
ANGP7BOqc3bM8R8/o8kClKCnc7QTUB5hQrj1hvG2lNDfVD0reiBbzmh/WgffHCk6HQIzNVlAFxhE
NPc9IlhsoHh7UaY3atjdyn+3zefkeEIsUsVZlhiczEKy99G4ayPC4VwGME0cDck0s0iWDbemKQ/l
cjAmwrSp3xeCjrwaV1Pj15NZu1XapcaeuH9KgAAdhqmWVTngANHi8CmnFmuj1NvJNcOOr8xFqZaK
7wmwegPok1AgHxZstjDwjGjRMuhlpn4otOaDMkqHfuyDy8ejZPHTn8haGmNc9A3oaxWRYycfMg3v
CGCT/nBZDvUVuRc4kcOMeapsPgli9NfoCRvNd/6+CA5ZxJTeRPik2ctjUWZ71SA7EagzCEiQL5G2
bhHOoN0UiTddl2gfKV2kEvQv0ZOC7cnZs0l0Yp93jpqFShEolU1RFbZFzcb0rYJU3zf6TccemoVo
+aVECBrQGva2lOhfdrf0i6bsl850Oos4xh8c4fEcwvWrydobmgWV7gBnm1d5myO5xVUNntEUK8ou
65rCL+L3gPMoTVAGs8r7Nm/RESjjddy7ReLUh9otXZBmg7DOmdBdxsuNpldSuwz/4BKPogUdGZdx
LEvO6KQPmBxnaFdRH+URInm3ClXfPK+QR2GCkxgHhp0JMxRySvxU/jkOVBhNCRCcQwnu5VnlnZyp
vM8mjCeOPy5f1Xn4+ecE4lxQF7WNhh2gOIE9OI3qyHOzW7Mvk94TbuIPUe1RkuAnNqwYTKcSwVFc
hhqKEKlveZUW3E8+zy9QaVNK4cXpoGWUS3Clw6ryj5PH+XwtL07RIsCrLJHbEzZMnk4MNKOqbi1O
OKt9UWrHDPIvtp9eR0/xBx2FRPMzlV8nQEOkVRpTLVESsCi6WOKKJdjrcmXomnpVNq3tXdYQSpKA
HHGdb0mXIsacx+dY2Vvatyn9q6+HP5ABZ23TFofH4llL6lnl8yGNaz1w/jBO+JDajnSzYGJIdqht
zmfV/kSgEFMsbWkUXY2346iOvlH/GLohBLZXGkU9ww30NyQ8ESToxYLNb7rVtKiWd9+kzjPm0cuT
MB7uk2qnyDeq/fPybZ3X+xOBgjdRujZP4wn1Xv54xDjA24tnOfya0LYpt8KN9tLxBOXA2rShRIIL
ZbLYH/b5ga8QtkZn85eQXlhMXRr/99MQZsH6YJCWIdJUfmg2hm+ieo9FYIqUOpc/4lnUPfmGgg9J
ukLNE0XFqcxDZwT26F/+/fP1uBMBgt9I5JjZk4bPtjTyIedV2daMnKHKsJAGU2UsKW6x8yFFVhL0
EY5WS43TmqUzavn1WFEsG+e99clfIziZAYM4xshQHVwP+ocl2LzxFm1VnuRre24hnuyVQXaD14l7
+TMQ9ykOoSlSiwlOC5+56F8mKRz6D1WPhpKS6qnnxnxBScXpM9W2ClVX0QupPA1vHMlYq/K0YF69
9P6Sz+r4McVJNLRWdfa6AMoU9bEAeU15l86Eep53NicyBFCxpTKppg13oy4B31a47RLZaXYSZ5RU
/fop8qmE+VknYDLso5dNU8P+7n+bHui4k9xM8QnbeXitpeqAYfmrDmsuLmsEJUawi2Ga5nnl69vM
FOTJXlzdmWRgcNa4T44iaLsux3YntdD2+KMVyn7/UAQoS81gM9JetYDtEhgcsUGVECk2GcmDLTGp
RP8+VhmhuyRx9R+Xv9vbrsXfVPx4KLGtyJQlrLmdm7eKtDRi2xnfJjAFUWg9oKnJT9Hd3H/uPRZU
B+xqupf2ku1zCxhc7VuM+bDLf855BT35cwT32qW6rlXNjEbGayOMDuquxP5O9sQJHxH331OU9Fz7
Lp1esIeuM8AwOeL7WisWyQBTHXWTHmcZRBtFd7+wgiiYnwWuk+MJPrZObdCg8+T2PJbYhHK91rOn
aW5XP1/+jlzdL52Lm8uJwzOTYW2zHMsTphGN8Hrb/kjs9ROW/wW1/jHq7b01r8TVERYodiiVhTxr
0whDH5vb2biepcNCkf2cDYlOvp6AJYWm1mpb4baKPbLpobH/VZ+iiJ0ppRCwJJqSbrWRkuAPwQwT
fRrWXU5PLPqmf798S+dDrpMDCYhS1zhNJsObzwd2eOP0uKk+FVeL2+/rO5XCyPMvXMvWTNvWDEOz
he/XM7mz4uYtlb6MLq/U2v6aB+Wek/sWM6EQ5235RJzwHfNBBjETZ1OVw7Rw+IqB2Gf30rNxx8D6
M++oXp6z93YiT/iaKTiGlEJG59U06F7WP439XWp/LYsvEsXYdBaW/5Gki3UWC7uMNEmHItrmruoe
K53oXj1f4T4RIDx5+1jCfrAGb1BMmVxbP9Huh9WrWA6q3gz+eL16zOHMjSBTCstPhE5yyPsNOk5E
CwisVqmsFzUq3KscbkF9O4fxAb0Xy0OBXRpB+Zl+cZ9FjhOJAginqiYvJl9e18b7gd2tzDXrL5dP
RYkQcHebmWa3OXqhhjbC5GyMynPmLWS99Kxe2MxWdJvJmiU2hlY1ehct3rqmp9dWfb2o1HP3bEB6
IkB4yAzGCCb9CFwp2ehyg1p2yu0WRiNaQLvQ9qhCKXUeATDauRjj0l7gjREVYCZXUhUiIj17MScH
EjBCG1erjXoEvR3zMuMwVWFOEayex6ETGQIu9IqJbbEGcm1gXkF2+WXDqDt4X3wsZ8S8bxjdknye
xDWJPaBNP0srU97M19AxYt+Hkh/t1NXla1Btj5oiPe9HjicU20GbyurYuMBm59Lv9pw/bgutp+Yj
f6j8h22ThFqITaGWOVtyyisP9U/khfmsMZZhIJ+eur25k9HKJJFZq/N9YSdHFECi10ubqSsgV7sB
cfVreYsJFN/w1JulcQefcx+tO/P/WPuOJbl1ptknYgS92dJ29ziNxkobhjQ6oveeT38To/jU/HFa
rBOju9FGEV0DsJAolMl0IwINCffku0OHIRYXTEqgO3Q5WKOvipGtqgQ2Xb6WN0tjf8Q2WGvjJBdZ
857x8CvhiMbkQHFK9KpQD2fSUzgAaTEZt04CaoYLpranzwlGWgd/ktHJHXu5Q/W7Uo7C4ccYC0Va
ikD2oXqG1A85pUP9PoceUrLW6lQjZTVUkY2hNRvB+/7FQYGHwYGHiJnLLlwQ1rZufS1CCzp2k5vw
enasoA/KJwo6iBXxzaJzKy1psoI7XZP/qeveTqkXJeHRfKdojvBZ6DPcIJOVvVTifCUWyVESeir4
IyCQ7xQVSwWEBKxTdH0rEa2z8ZjeTjCIg6R26VB+Ta2KQwd9qftRq4EOoToczUh3sjq+Lmcq/UZ9
Hfb/m5NajWvVNA02b21vWv2+nL7sexv1+xwSIFGSL1qEZWiLeFJCTH51lCgFZYIDgCYzzT7tceH2
vafrT2ryuL8E6ktwR15vBuQEIeTldNlLKn1rMdGpUtEx+5r/ClHPgGlyx14om9xoI1zoxkPyufbD
T6bb1wHyudAiFI5D6uhUB8vFd/vGIocCTdLGir7Cm2P5Z/hslbfWTV96f7VzfMenvg7dWAj4MkXr
qOY/qOab49u+CQr++T7PWVBB0c9G5FmGB6XcQ9k5ql0c40N2lz5phC8Qvsb3eTbl3Jhpge8ERm4b
JJJtTsTDzJl2HMHijr2qDW2yMPGYQX2NxVtBbp3FujGFbz160/e3jvAAvslTMzVRaEaEwgUy7PPg
msOLXt3KOTV4SpwfvslzVNSkjQz2GJIr25KcNIRq6UgltqnVcCiAKEDOtBrvIQT06+ur6KjOcDMe
dNf4KiLh4T9BmcYXiJoP5Q4cNAiCaEF2kikaxoKXoOvX0l/3PxJ1W1scMlTCqio1e5iPgz20NmNw
SbwMUjVO/rM6stY9ShGY+l4cMkiY3B3090na4krswO642tP4g1jW5cvUMkzD1E1JF7l0gBXXKJWB
hBOlOcNer0t/PADtTmh/BNMOFSH8YRPP1thfs7nlyj4zdNlAZC/d1aDTPtTIAzMpD4zkx4fChWP4
++u7vIdng9wxHjHVKlYiqhKrhAeFaxYY8qB4eikbzDk3i5rCRJbKGWX2SXqsG0+p3mbyVF2+l87r
YH/DxkalLlI2MymP+PhruENwQC6gg6K3RYAtHMOOACVqUdwxznK9lgQ2H1X3kj00T4XW2Vl92P86
pD9w51YT5GoSFIuNkTjd+whg5Ziu2HqD/4tzthWIdV3G9fNGcsdYlFIxLhpcU8J4qoznunjoysNQ
XiU1cYGwH/r3BXI2xJ3eOEvMaGVi713zaZSuyux6nHBVqW/icBqjn3+3kXxDZYmbF8UWXFejL9yp
XhVkUNxkI+ORk+FY1S5hj4CN94fnxh8NYG2jMwFJNWBMwdGprtzWa4CDy6FNbYmIXv/wkP29m+/R
x8ZetWSrXjPOhlpymbQoy05lCl5KlVuSbD+E77977cZYEeVd3eToY2kniCZ3mp3XmY2CLbGJDBd2
POS9IL8x06GbV1JKYJPaf+77b01OXcWEC773Tm8MzEmTaWMJ0Og8tbWZrmh+F7tiahve4C5u4S5X
jFYIshxXVCsQcczecy4b06aRJmj5QFQ7tZmthpUtqf/kVhRk8iedHGgiwPG9l2BjrE6gpFSu4QBn
RL9qgfpN7Mo/woMpYZWVKxw7aqqJ+nQcighJ01Y5m07t5WulRH+x95fni0OPIs4mQWbiL9NJP/UP
rE8xfi6OYBYHmaDxuG+N8He+3y4txNIcLBmp3/5Qh1dNd5zH+30Tf3ge/D7AfDdVaYRDmzPBwvWu
d9nQg3lc7mZngVQh3ZRDLYgLM9JksJS+ZGFGM/tGtfpJbh7HjpKfpcxwwUWOiWtxxU+Ds6uzleIV
2lQgdHna3znC1fimOqtnAm5soi1aSntR0H5GtRMTZ1Vmy9wcH6NZ83Rk84CxUtyvZWOrY+WOVmLL
aXbV9Othf0EUlvMShYiWukKPEKybOjyhAJZrHrhhZ0/7/+AKXISBwKmSlQnYoBiHNL+f5RMUj4kF
EZehzKGB1TbdmLSgf4qeB0/0BpSPRQzYgGEHvTxUey8VM/G6hIM5ovZZSCxtOHmAdFcVkP+akaKI
nOIhvaEo7anvxbdElfVqlkYDLFIwD4s+SDs5yUcw0nl1QDVNECeK74pqUGxQixCuWHeHOb03Jnfp
iRQPZYLDhlmf5tIKkXWNisguitJtNK/FFMe+TxCnliflNnWxjkdGKZnIqj2Lqh1R0l2UHyjsT9gc
23XQrFBAaxSoqjVU6cCYXgX1ofOFr79OUujtL+niqJUsKrKsmND7tHTuTpLFXI31VQWfueIZuSN6
sVNB1ln4hh5mY4GQL5gr8WikQolLW7kxy1e8QHqcljJLLKmaX8TPhvJCrIsywD2BYzNf4qFkJa5T
ylir2UCeclu9yndMRKgN9ILkBLj48baL4rwwHBRz0WuBhWZmwIbkskD8lKCvkbWCpzcfgfitOe6m
MsowjEEWAciVm8itNTGO7GHQdHeIsvgqaWRMIzSLUhKngD0S+Qh3a5ZzUS1cla5O2Co747HpzaCc
haAe8qMx6MH+V7x0rLem2P9vTgMGibRIFQx0hKwHGerf0kmmFGUuAuHWBvcmllY9Eo0EYUUL+him
NBSdzGvRL//DtArlk9y1tch9p2VtNTqz7CB7C+FJqsOW+jbcpYVBhDWMInybFBMp9Wdl6bxqsAs9
dPc/DLUSDjXQMWQMwgjUmELpSjKbYBJ//JUFvrDVdEmp6UUIgChvV/GzIjzs//7F2HXz3fnCVlQU
RhTHMNCCNIQNAlSO4IQHPD6hcUyF/sR+8dWtzjTXcs3gyE3zprSfdcEhVkMZ4LBgVvVBm0usBqkk
R7AzL47t+ko8Nu6KIod40L4gT7FvkzicPAWKrAyDCZIxFPQVJcDEsD02rRNRrKkUqPIMKKmeR1YX
ohd/cibMk+VQte+vIGH0XlA1PpGRGAPpHXjjSVDEsm5HVUWqe3Ikv/xS+ozbRTspmCNL76nWQWoP
OUQYdT1SwPCE89qf9PR2rN/yiDhIlAkOEmKjnYqmMREaGZ9GwxdqX9apdyABOyYHB1In6GuvN9CH
rUE1Aemv6w78Ksk/mie+IX10zbSzkgcqrmSbs/Ol+AJYFEcaHAObp6F/T9OOUnSzioZdottTIZ43
xAL5OlhmrUussu+kGE9TBirduygMDEo3mMIkvgCG7uJSWRMdvXTwdQFT7zNkkFVw0zBMoloHLs6G
bBCQr4ZVc29oM0oIUADonpNbpsCNRqD7yXrXiJOvcocq8BG+yBfFBLMTCzVH8/hQflq7Q4UODF2i
oJAywv5/EzQUTVo3SYawqPNQszwWs2tAIbm9AvFP7CSfysgGt4UvPH4EDXVds0xJMxVe8yXt41wy
MPjqCPI/YvSjnp7ilHjkXHbCswnuJAuZtWjiiPABxGNZ9dmMZXcoX4tJJXbwoh1Qy0GFxLR0g+d6
GJWilfIEzj6b36r6acZQbdM7TUfMKlz29o0d9ndsPtSkK4baKECmzmNpTBB1uJljPgiBfLBc8sF7
ES021jio1atqNiMZ7AGzP7vlD+UAZsq2goLN+osNxxvAzg+6JMElh5QvXs4b09yHE7NK7/oJBy1a
vNldvBozT6AGrq+S6+a6198fWBLhLBdPwcYmB8nR0lvI5WO506y6eTp8EVPIbtUF4faXr+ezHb5G
oeUtAvQVXHuNp2PIBYGHa7qsJb05smNGvXmIZb1H8xuf0cwQaqMlgo4I8pzpY5ZdL1T/J/G13t12
Y6LvtdSaa+BHK+R2bd6Gq/8BqNhsGRerxesKBYwJ9bFpXm05zNGN4FhxRoRn5Jdh69ysY8ZzY2h7
eB2TUK1/FN54WAP9bgSVBXvRZyJl8GLktFkXB7yj1FpFFSNSw6Pjm+Q2QRLUrY22ISYz6STf93eR
XB8HH6CHEWeZsTwKV7+Sz7FvWO7gs/MsHizFpi5Myvd4BKn7bKhGBQZnCX0jqasbpjd9jFhA3uwj
BxdtMsVSLeLo9q6IhAyiAAAFK4pNh7+Fpnfxr42TVEnc1k2Fawta9G9hUPtFMKX28samMXVsY3NV
EBI2F/XENsvjCxNtVkIFPUIQMN/Nfuj10M0BUTDagTUPDE2fpc9T4yLljn7W6YCZ6X2vIQ43X7Ho
c8Wq45Y5TX2f5jdDGOz/PnWp8WwAQrH2tSnjUlODFQUrrwkKR1lBRJl8Urz4ZFCUa8RlzYuGatKQ
g3gezxUp+RqVhW1UGPyAvDSaqYjzfdn9Mb+KOEbRRJ5nd8hCKdHYi7wZn5Lqm6ggkFKJW+sPh/ps
hAMtc5mtQkhwxjpvRK0C2zcbtnQQnHQBs0Z6yDN7oep+7Dz96x0Bgq7/LYzDLXAHx2UTwmZS/1CT
zDa167S4j6G9qlatFyFRs+8jl33wbI8DrkyXZa2qsJFma7rJJLn9dNi3cDm03yyJgyppAtdG0+FY
h09MiqjE4Olq2MUEStRfre/xPxIps3gZ/8/r4nDLiiSjbov3bze7wH+nF20LHQssoDOh8HjcXyS1
jVyEM0piHmdstD3pvmfSdZG4+79PbSKfghpjcDKKKShRhOYgPMiODl5Z0xUUP//5S4geDHmUMMcf
8OP3JvJpqWJEh86q4gnYeazLjvWPW7e1x56Agks9Wsglsk+6gf9BiitxWesRaSPzngXhqZ89pS9s
Eh8M9QyvfhCbSjjJv/h628xQIExgOIbslBBEYhMF6mPzxsjB6VExCk/4JJUGIdUFM5n/e2NgeTfy
UUOnBAtKmpePhafnr8dBiZiDgMOCWgbkIx/H+mVBBGkUVEs2uSgOQKBoMq9thoegUNq9m4YQ3ck8
I3V627zLbxcISxwGClFYULoDkiaHKKiuFVVfs8C7vLJyJ7fuJF9xUxCKoo0HZSIRxK9Ucery3Xbe
TQ5QoASmzauKyxokX8voVZJsj6odmz/3fZIAEj57VciJrko5AxL5lDYyQ30C8Ymrk89U5dPYNTPa
KMBR6k3VtwKE0fn3/UVQTsGnqIS8jwYBsYdT2FfvFV1nPQShbwT/pZJBLYjDjdQYkn5WYSyDwE76
XZe9jlKOpkxwr6RcCxNB1hFICerbOL9Z0U1FjStSJphjbNBv6evZ0kN8+Lw51rWdjQ8CpeN80YQi
GpKkK7JuvX+1jQm50samkrAKcV2uOpBHhrF2VFBY3f/67PT963RuzHArEYReKuoQqJoLq2NWL0sB
wYUqKMPbOnneN0WtiP3/ZkV9aJRWEsYIODsth6KicRt1xfNofoRmHzQgv3eOA7mmLyR1ELFzcnlV
ZbdVTLxDqHVwgLY2VT1KFV5Zs+ZZcu1rUJ7WqTL35VO5WQUHYeUwt4qp48OoX+Mj64sJj/IP4Wl1
ZNSgBXf9UPy8sccFRZqgmFVTJfC3e0FCPztTXE9filfrRjtVvvWJame/CNFne/xjTmpBZV3oOEKT
XttV8ZI337NytPUPvb03drhyfrOC/y6uJRxVpLHM8V6fX4bscd+zqY/Fv92kUumzscTm5cf8k4TQ
pMKVqn2dkVAo/PAzxWnFvv3OoeWfbpAzLhs5xfXWmgcpG+2ovhbCVxBoO5P4fSqJ1mXqS3EQkQko
1zH+EkeJK3+Rjm0TeZP8nC7B/i5Sdjh8mOWq0XQJV8MaYR7RLHo/XWuvL8Hdm2pf9m1d7l7ZuAUH
EpY8y2rNBDbza+EhOXQ3pptdF072PuIrum0wHWKqAfdiBLuxyQGHIpapoC0VwoXlnSU29tVjeMiO
/63VjX2WPSfhAGSWi6qTUwBIXd0144tOZTsvO6EqqYYu6hpo8f4vnKtlL2eWCJ9fzMI3SpQ5a1sa
noel9dIE8VZGuMfl9ZztcZFDGEmhlhoIhVr5WdC/5NmHYP38+1zYsKwyVDlYqKWWVzESPM2N2v6l
Ce4kTWUuQE4CU8R98aWEdLFV2eFCzD4xJ/r3Zz8vgztFeYqpnnUFriJWsEv92M3+oL9p01ex/7l/
hqgPwh2hMdGrdEHGyikjzEvcmx+h65WV80q446Lmeac27IkpD9+E/kfSE1/jIqnc1gB3Qgy9tHKN
vUx6EE49vCcTfR8ZjwBjXfFtBfYTpjAO9hN7f+Mudw5tVsbdtdW0iNncdOxtGQbZ1XpQFSQuV6cB
tYBAJS4vP9XP1vg3BGgCE3maEA9hdMG8YbmB6h4i6qC7AqOBcc/UZxaDWOLlGOn3t+PfFMPQoCm+
gxeCuM8TtcXWp5eM6l25fGGcjXCIMJezJieswUODTk8ufZZ6tOYpPwtKKvtyamWzgxw0SNYsZqBe
ZiPms8sEYFZbBVWZ5Iy3H808KAZqwZopKjov5Bq2RoNEjsjKL30LXtgmCH+sQSHb3TUjXwmdkbgM
Lx/ks0FuH1VdyXVknxGYC+4gRaALiwl3+EOAdDbB7WCtpmuoGPhUarCA2gB0b+gys2eH9RiBTuMH
WSug1sRBbS21dYzdRX/MsfqmYP44vB6i9+pABK7W/CYOVEqAl1wkB72iOCpp12GR8bE+GofolAWh
4tbeiFb21LNKvLGIfb18As7bykGwsGjWWFmIKES0RYy3KQQTQ9VZJyICpDaTQ2JRngWdUXo5tfUt
Eo4aRTBP7hyHxNaQqciWI1ZRHhaHsdiErv4oPDHNVlYBpDRbqW3j8BdKg0tXDECnEt4+VUEuPg3a
W0yNaV4Gwd9fh+dUjIp6lpoEAa0wvgjqoU5fQmryjlgJT6poFWoHTTncJJhjdNb11upDjKf9wJN0
/8qilsJBhJUvRV2A582Z89Geh58YXByrgvDmP+DsecM4lOjQDdA2Kvys84pblpoEg749vDE1pcin
+hwIp9Y5hLA0qQ5DC3MngrAeejV61HqDODeXL3roWUgW2CRlkR9Fi2ZMFEiMmHpwGKV9jBbh5ZOI
QRCkkA/7X+hi3LcxxR2hUbY0WS5RuFlUP4xO+fIpqf1MTuxm+rlv6aIvbCxxp0cqFKOpNVat0a9W
41Ev/IoqrF38NmcTfHJgBah1WQa3nvIHC7rYGUpq+4u4HBVtTPDPFyHJil6ECTZr7M2J/U7W5Vie
rEMrOj7UTO/ncd8otSzuFI1SH69qAdxZ1c6OwGYfmv7fWeBO0FCZQqXWeFuM8edOb+1keds3QLk0
P4BWx1OqW0xsShM6ZB7m2u3CzEOBV7fN9Rv0Gx4H2fwnli1nVazRCdcfxB/A3OtfD5zNh+Nu2aQv
dKjsIFopLXvCfBW4cZ/mY45uW+mzErCYXX9ZfMjJOaVDYQbpNQyPNznMrBYqfQphvPP0U3bLur+b
YDyoR+WGdf5XmUPRwFM+w929ba80HWYZsNzwJhE+Z6R2DXOJvf3kgEM260lQEwkfFPNcKjQwGa+9
5bxZAeTuAyrtR4AHP64ml1PSW4jXnU59tbKvfVk5Vk0cAvYR+BUpEory4MtUwQXNeUibzZjYjhAV
VdK9Iv3M5JcQ/aIZxQJ68bra2uGcIS3jvlsaTHWFOji7C4zZm9f5lXI/e5Wbnz5yBW+tcY5Qz/2U
gXfagN/fFZrbSc8ZVda4GIdtbXC+gHg5wwnGXH35mh/7Y3Fa7f6qRU8xeqNYKFZTAewl794a5O4S
QxWKsWdZbjF6NeNPZfONQAvCgCb+3wM7LUprFDp8IcpR8Yx/MPee7cxRQUfjGKf3cePjvk3KJHez
mKVk9SLrCtFz9BCj2ZDKW1w6sZtN07hrZEiitCgKQIJ4P7/pp9KP/bz25s/VNWu8UgSbKg5cOrRb
g9ytssaVFc8WAtkMwj+F6NQaJjGpudlLAczWCNvWDbQWpagIE5grHNVcb2uzPRrl10pEoGR+Rg89
ES1Rnq5xGFFpaqgKFs5uVXhMsQvkR9FNq9nqneS09hCDlSj6vu8XF6/O7Qo5vIiLUZplptnFBlKY
wHl8Jx4tlFkFVyHKOdQX48BibBoln9UVB1m4qdW7OD+J7cP+cgiU1TisSOQ2KYdMBseIdUqUh3/W
7uc4fKg1dLtnHEB06az3EltIeIM9g4xAbw9+dWQ0FYL7EQmBjTH+wZat1RrXHYwV1m2/umJ9M43+
/q5djCC2Njh0KJq5VCP2ltZHl6UcqyB6MjxrtuNn0YdaZ6DfUvkrApB0Di+6vI+rnKUbQ3l8nSrp
LQ9jb39ZxOHVOYQIm7UcQ5bvy3OUiBJnrAsX8uPDcCokAtIJ1+bfbWJereMiLOgmXA+C6UfGoaNu
dsK1eXZlS1mlvF8L6PdZwVKgo0nQbIlJ+7WTu79v1KfhIKELU3Vs2StEVPxGiB0L4jv7Fqi1cEiQ
VEuYJjECrlps7Ua3k6i0i/61ougYqWhI5/BgSiwL6ndw7N5ffRaWi4IdBT3TPzwYX8hInLgE+fHz
OVnTAvMmjOJI8bVD7Cu3xtPsmHaJhKJyJJ8dxJcyuEAC7duTmlm41aU7HcrtXTCHjvJ51GwjiJDd
ExTb9EaKtJr4eDzdci4OVZnlbE/NbxjHLpHdGbOraPD3fYQ4UjzNsiivvaZnWJvWHfXyuhkDcjaC
cg++CXjG8EXTTTJ7ObH+r9ifSqdxJ2T4ykD9/BE65Q3K8nTKaj6JnSEgh65Zd+KEAfMnY3rc3zTK
IdimbuIVBa0zoTHj27ThjaU/GhVRyKNuCoPDhkIvy3URcBtB0PEIcoXTfKjBxsfEiHtHvKKvP8rb
OKjQ00zMJjb5IyhIh5h2r4VOGR8W5SOF8O3X4aBCbKYlg7i9AahgxIkVSlGqXR1Zta10qEudCvV4
YmUkxVVzGfGhlmD22cmFTFX6vT/9r/ogU3J0FynEN+vj+38VvZALPQWqz77kNye0F4AYI3Os0Z3B
yxJibCu/yUBS/LLvkZcyI1uzXGghCbowy1POKJ11eynaY2TlP1donS2xFSSFeqWIZmMbg0zYJeCD
n1FftS4ZB8b022ZfS7mw9dgTyqf9tVE2uACjt9Q0EVjvBKjfnCZ/S6rUlTLirqQ2kB35zZEG964R
FiqeIEaaOgUGC+XbZHLC2G6Hp1n3I7IuRq2K/f/GYDfXyNk2eFjFZeTkkSvqi61+ZGps6xYcjqDC
GK8527o8v07nr8Zspx+RKdma4JAjilfd7BbArTA0dtsNTk3SsrAgdSepw1MxG9qgLbIKop46d8Ia
2uWqF/v1Sye55hsTO6D6lqlPwz08xkaDTprJnqMg8BRuylHAySGooggbfGXeTJK6nGREzbV1F6uH
sYAierB/bohbii/EgwV3GNWMfRmUuuYsc0qyf/jyKnRdEtEdo0vv+Ltx4iEWlKKPcbNPYMMFEUpx
qIL+gPKuGWOGT4LcW41HDZWT+AOsn81yh9XQwkyOFmzecj+8CzvOduIwkh7FYVkd6hq5vJFnc9xR
nXW5lZpQx3hbf52UT/l0v/+hqF3kTqkgZVOVKChHyYmTYwSrr5whoaQ+/xBTnFfBHVQr7nuxmrBp
BmTVTmyceLRLjLjXXojxaTbd+SHJEEU6m+Qu+2WoxD6JcBlWobegA+X9zZsEZXfNZHXrgOycZT/4
b6Q4G+RPrtj1pRDh9ca6a6TSHit7dhlHaAXdCZvxotVBe4+uVlBByp/3vyJhmy9cdWKiLAUbLZra
Fs2YKfrCZ1uqmkMt/cD3xcy4Oh/2TRKOyQ8m5kqlJ2AOBQ9XcwzH46j7+79PHTS+ubWfha4bUxjo
oeQIqb4TlBxDv8Gcj4Q5nzRoKfFI4ijw7a1NMaZGzxrLQuTUx3t8yTkhcqiXb/rfPsJXsYx0tpqV
iW0kybEc0O883y0ZxtxOneEtuI9lqhRMrYmDDzPT5j5j00vy5BrjcxV7svS0/6Eo3+MQBKyTisrY
2kAS5bagWF8PooRmFz20s+UqaynVNQYVO8fsXe9xA/tTI8+TkUD5z5KTe8hVeubyNbfao3RjalRn
AOXjbOkbW6NpWOhPx9K0xY+qa5lqBaS+DgcZRZrHZVkhRErmr1ntZAZajqngktgvnjexHcYhzlIJ
NqQ+UEOUIHLTXtPYQ7OcL5vx390nPHeiUKWMMQXxi15ctbWbSM9qRbQ3MIfa8QBeR3YYQmlYBByi
dXwwRttA6B91R7Gj6D5YamXPDhf7z5iDCaUURe1CE+1VkjxDHEa77gVX7dPEbXLhWKqhm05jkJga
sY+E6/G8ihpSm5ZkYpFN/ZzV96tq759aCl4VDhnauZmSqIJvD6fJY1KJ4BYRVlsfbO3UB3nQpOgf
cgijhMMrHFZYqPK1aB4zHNzI5TUTeGOtNp+Um+51fh/fpCbyKO/nAo9yhFZCJOBirNDtWvmhYbjt
mttJ9mhoSUCs7nJu8De6KxxcQJRUxdQcfH86rX50BfVJZ77X7cmV3czPHTLEoXyEgw9VwhCXYSJT
o97Liw0GdD88xi9rYXcgUWvt8SaOHGqagDh8KpePXGOpjUYdaxzKH0N0E05BA14a6YOFst97qXJJ
BSiGseEWFMqkh/CetebF7ps8QGtA9lMvcSlqLuJiVrlaBYZTBcyf4aynR/MkHfrD5DPFY6qYfnH3
ZLQH6GiLUlV+eKGVaklamfpvrT7HxmkOP8n9IaI62C+eso0VbjEWmkHTPEQ5vSi8ZglySPFmBsWq
edH5NkY4dOytxJR1SGI7UWfYcxU7w0gB8MXztDHB/oTN9YvG3doKLezWdJJ82UtOGbTcZqfGUysD
AblJoRNlj4NEJIoXKwNEIOJscuiCdIHpyo+/xJkxT+WQs+WUQQ4OlTpCidnA4yt8kl6jg3IYD9LX
zi1v2Wh5RL4lLyfDNxvKoaGigdCzFpGpyyubSSYMQREoN/E31ErsBAvcx0PKQzg4bKdQiM0I2JuJ
x1m9Wajo6eIghbJZDod/xVBJhrzgNilfoSyY2CAgxr+/GupCF/qXml1LAWPhoJ97F6Pes20+h6Iu
moyhYuSSk9rqEFyNRtM5ijWtlW1YZvUqasr0qpZWMTtaPfUJdX2zM/yv4GRjn8PH2UK7G2Zu0MES
FD/ZnGYEGaDOsv/bUBflOTzRnzE2ehubqH6OSC2zMfq4c8aTEaSH+KTUdkeEeASC8Ux/dahPiiQn
eIGZB7P6pqrPS/Ow750EFPPUfmNtLmCaROzNmrHz4bTWpqurKIh+3bdDnAJe72rIqlhURtZJYLhG
ei+3xDqo3+cwpJ2jYgEXABwhPUrlIVO8/b+f/PQcaAiRMBqJjE8/abZ+GgIN8nOuaq/eHLB2VZLP
lFoQBxudUSwquuzw6MLNz+omghN/BzM0E0FlUxvqbf9lf4lsBXtnicORWDMw7NlhhbmW2qBt1uuv
QhbZreXFUfJXoPgvZe0qbcymWQD56gA+IhRsbsBIS30ydvj/vCCNl9NCQq9d+xw+x4rUpTsfLGSF
0FmZo+ipKe7+7l1O7v2GIk3kwg29y4woyrF9612zINH2+It3Jg09LfiGTMAB8QdhklqgwkUGSyVB
DAAJkzFCsq1GJ5ruNpYtnSQQt1JB275DaiL7/00YAq5Yq84KhCFJddsmd6ZIbOA+2Gk8fWU7Cmqa
Cwg72uVWjt8GsGRST2byG3EoEarJ2KoJ7uLRxyQFO1WmECi3WoDWvav4H4iffMpe9j8StSwONyYN
84ZlCU+vWsUWc89AHrSiOJX2UVwTObAw5Klue3NGe4R1E4e+GKMOgCh+Dht/fzWUIQ4jqq4R52oA
KsUgKjevi+GxsBC5P/6VFZ6csioHsJvqePUXclCmt83syTke5AJFhU249HvL4MalQyFK5xVQ5LSr
3N9aeVfeCNqHWGTO8Zn2frNsrAyCIZfZAA9oTWSgoSzQaa5CtaUSbvae59gYKZAQ7HpdMpzMuk0G
10iO4UocUOIK1N5P18ZGmfbKKoN6+J3gcHUlO35AsOViosYXjtREDeFp7xQCG2PVGJZQBwEcKMYx
U/wkgqyKctK6igBRauPY37GxE2VZky8tMJTpBpUo/7TLHd6NhJXL3afn24GfRapBMjNnLHxgff6/
ZpHKgwFySHoWifJqDgyG2JLXkF17s3mczJ/i/LZ/OikU5cknI7VpZm3F8VQgZM7eh4KH0cf66n8t
Hd0V1VBELIkv7OiQioQyPCuiD8Ei3HcUm8L78dgJFfgyzixUSgsKQ9Yf1UP+G3MlT6xnxLhpjmgQ
ntBdtr+H1IK4YAFse20sM5nZeqm9Wk8fFFEmOpj2n2YaX8dZwrVNUhEeZyXXde1OmV+rsb3U/hKF
jroshIcT54iv6UBxuJUyRukxlVdL8kkrg6QmNo0ywf5/c1TXOFI7c8FjU4mCEmLGllOowf53oUxw
aNA1RWhIrII496exOpnGoR4P+yYIYOMrN4UUy7PC8vZQBMQw55Vgjk6lH8lOXeqY8kpY6mQNQodE
DkhWzEB8zt3KyV+sb8bNBBa95bBCcPhxf2mUV3PRAUhUketDRsxZysCK7jKV6NjYf6FofBFH0cZJ
jnu4tNKg4zR/bbpDWn6K2+d2Ov7VSvj6TS9H6NRmQ0yZdI/iWttSGEqE7nz1Rs50BWrZbNYn/9UK
4IePY+toASMZUCi2WeLD8ApYpdgX8jRiOXp2qMtncXze3y7i2PBlmqg2qq7X8PupCf3Fa0vw8pA4
NtQSuMOfLTJ0D+YUwQcejNH0IlMaXtQauKOfiCb4ThQ41yCfwuRqCU9G+Hl/m6g1cG+B0USH9ggC
bKfU3vriR055LQEtfOUFld9EHAvc/Gty3SlXlhI6Qvo8RyRHObuedq5LhT/oQ40W0gxNnfrN8F41
Q3ICl4otObIbn9T277IFfLVFz9VM02KgsrX44/BcW4T7sj93Zzl8lWVdeq0pGnwXQcbwpXprxdcC
BluTZwmirCKySVRnOeFrfJ1livSpEyFKjJGu72nkplCTLD/C2KSAYMeULVmXTZX7Roue61UNXlPH
CE/NcL9QStt/iJl+G+CH+8pkbcbWwEUmBtHtrzAwv8quGY876nwBRVD2h+fH2R6X6w0tIYUKKyJ1
pvwk2Ci5QfnpF8N64utU1eWyi5+tsf/fBBtQ+eyEdWZwcCqeWVEiuzG8cIAIHaTRXYEI1i43LZ+/
lsalcia5i+ZUHSD7CiGo2Ckz8C8wZSvVBkMjI70NndZvMH5l70PSZdc/L5NB1maZTRX3tZ5gmXLA
xPZQeQkY7zOVPLrs8GczHHprQ6tYfYI8fdaIr6M+21a+opugXNz95fzhnXU2xKG4mGtmP66o7fQ9
RGTQd3Y1fcFgoXCv/4c65uUQ+2yMw3NTjaE2GgNvJ7G0s2awu/llnm6kxhX7U6QRsSlljf3/5lNJ
QqtrQoFPJeWVP07PglTZdXIj941d1K4+f9/fysuX1XlxHH6sWoFJLI09iayHSfkcT97+7xMuwY/7
lTJyCaGACEjRjFdpXE/jmAaqMRB3x+U78fcyeI4WQ0iVXIkQBRu9ZS950Bmqk4RHPf5QbHq2w+EF
5j1BoMg6VRTIaCi33fgUDf+PtCvrcRvZub9IgFQqba+SbNnuPd1ZX4RJMqN93/Xrv1Od+WJPxREv
Oi93gGugmSqRhywuh3d1n7sGe5v3OIuSsCKec66OA9QuDt+Pyie9+pt3VGqM+joSLvCBWzUGRZCg
t59D/WPJTk1NVLcoQJcH/co6bAF5KWzVFxzmyS7VD+j9yj+w/Xw3HYyCAFnqTBI2zHzq+z6BKpjt
15rhK31PnP2fKbWMCFFmNL2FJ6qanSKGKauHnuIqJ+xSnvQbQX5cxRy3xvmzhQ3K6dOfHUGy+0xD
EOxYgGpjTg+pcpdr9W2VE0Ko4EEe6LOMslFNEdLV31CefiXYzT9W35a9eP9g68zH7UMRlyaP8lUK
qwsrA5jN0V9W/HGkghPq70vWP4OYybbrFcyFybs+/1uhXg5Cb36NUH+avDy/Z6pNokcjrivXP3Dl
+zKnfjieTB1NVRSvH3UU8fuFm1nNDv0sTAxsaYcQpfSW5E0j7NASv19IaDrdqnQNTzkdvPf1QwYu
jf64/b0pEZKph2vSh0ohVj6nh17DyE1gRYRjISInSzJ1va71JqtFF0nXuENyZ7IHo9/NVetjo7Ub
WYrXUJyfpNVIIUBh9u1cJ7D9yVNP9onPGH/0Ey/OXSUAuXLoYwEbtR+E0gcJD0ZnCrNaNGv3mBlV
9C/VQtgmodvyvB72mZfrkCGun2GfafwXq/bDPLtdzF2S1/21dLRhSHLrWQhaq6pLMkzpPQguzuzE
HvtdfGA3VMRLXJs8ljdNed05PcyoLvax8zGn+Nx/owvgprcdVdWYXFFAR5HRtS1yLsl65Cc0o4A4
KAOPRoyuR1Aoe/SE6vUjnSVK2pfycI1XEXfo2DqlvaAyt2201N+XNG1toz7pBNtENh95f3ImIuAg
/r5cRVgqxUj7BEpmLfsquWcGNVkrAq9flevnBclVBOQMJ9UQVA/jHu9hr7kTlNYzRl1NvIgjnyot
U+eRnE5eFfOkiiE5Xf8wlt/7tzAovm4/+KFhcgXBbudRa2L8/dSYvK54p4WNa3DC+qlDiN8vnIEV
FWqlz0BqTOLdZEnn2lH+vK1Xr7XCre8iOZw8sUKdR5Chnti93mNOTttjd9nePBr5ToSbzK29jhhy
ue6CzsoguaCUg7RHqcETlOXPKzK6LZKiHdV++psY+ixF8kJIGxQFkrt4gmJboFiDjjXLB+47wRiU
gfKm6PYsTAKAzoiNJhMTkz3/Vk2f14Gh4YB6eZBHkmAgG+JlthsgZ69hJ7FYbRfeTo8WKN4qn928
heHtQsnlmoKd17OSaq/uDVxb72YqDUfhtFxKKDMGOtwOEwatL1goC9Bq9gc0x++VoEB3K7UwlVA7
ubCg1ZbK7FmIS97V4U2enyKK5Fxo7oY5ydWECcxN6yrUoEN7WGTsy3pnMRWDdoS6UZoglxUqBzsq
VA0urv4E+hTR4TQe8ps1xsJXA2OE1OwiAUXyLMgYLoptiDXH2txgs3ftx9qfYYI8+JFo8RAqKz5O
CoJI6PLwPjYJ7iny0iREqI2kf9UBVOeL/PXSIu72rh6g7FdhxRS1C526NQkURgyXJp0Cp6ditqRR
PYzrEJE2JUEChLgaliQpTGQIzPpFn+xnDDz/mQi5wlBEdcwGHSgwz/cYaoqMb9suiDiCXGFAeNtW
pkjGq4U/xR/0tw3o66pucNvSHcOWXFzVg6OhGqC7PAAnHRi3FTQF4rOviD3qoKfGD6+71At5knfj
/Zjx3NSQgwLHbe3ZQXJIsfMOjNulgR5VQRq8uMNh/bx9j0KZfoGeC7GScjtzqfLegLLpy+wORuV2
XePOoHPlQZF8SbXDtrjr4H0hT1Juc+mzqg4hD0tDonvhjeZDuAfdX4sWczHoTk0LXIXvC4GSrled
kc5apaLUZR205lnLjstb9mDoZxFyz/7KwPkY5+isamo2xq6lhMbqGWO9HPJxWL5v36D49/76wXTL
QfnUskDE/N/wbs56rGVbISzF8HJ2cnbTPj6oB6qf5jcf6ixH0seBZ8uyVuj/Lv6Z0e3gKW7zZB+N
u6U9zDt+SzsLUqKkimE72ZiTwcniys0+hGDSKYI5QmFjV6BnaLmxdza1gfS69p8PKWkjK7QlSkR9
t+m+KcVNwZ6M7K5vvxbDzmZUz8BvTPwsTVLFuF6UahEdPW13Ko/WPnoyv3e+7Tq1xx9R59thUbjv
vGzry1Wg1H8KlasCimHNPA0BxGl22xhfVWre4bp9nf++VEQ0+9RIbRG7LNV9Nr6k7BRlRG6TOoL8
LOsVU81SpBiK2W+yr63yz/YVUZon0/0lc6pw3UTzmBqMvuhsx+72o3HP3eZo3kR7TjzLr+dMLr6J
OPDFEy3U9W7ubPiWcD046QsbXubvZfWxXwK9vLeiw2oo/vYRqSuUUKPQI8dWJrzUw/qxCk86IyJL
SgsktHC4sww9Qy/7oj3N1SGuHuuFSDaIP7EBfKYED1Y8dbFu4tLQW+ilw84ZQiwRfBeaVNJBaOyW
IAkUtFHr4lCFxbBA2ws6L6VzE7B72Pv4VFjun30YCRPUYRqTGvNs3qqcagw0xM1b5oTOuibXBRqr
4r26AnSUunb79HmgFvIQ30WuBOj6lHajAAAe7szx4KxP+uxOw4fte7peh744hwQCUdbYYAbBV3HQ
d/nvXFplHhaQjNbBbBDh6/UZwAtx+n9NtMtNXVksQILYPb/6JSgoXPFyzpB+3JkuSM9czIpieY5H
laOEHm+on8z1ZzhtZ0/whR4Lm8BsPwzmLcDJzYx7bEAjjkl9OwkWyllP7Up06Sr14o3YVwiukr1p
BzNlvAQ+yOR/gzWq+rImMF7tNrWCEBuOtJBKdFBCJIToi1DNFhMtH+X8XBp3s/Oc5RQ4EEBqSeDQ
qLW6DngyYSkOOn5Fk45z76he93nA/iTmZs8d/kP5C6FsWyohgUQJHqUsT1DZ7049/JODTBt69soD
lmH7C2bl3vQCPSu/XECINY2p4YBILFPvjPkd58dtYybCLrlmoC6OBs2D2i3aZ3vN0VpyGJx/TLwB
xvBxosrihFrIhQNb6eos0zDJ0ZgYpY1dhYdeTin49SzBxZ1JgOHYxsKNFaGkGIAu/SpQe38+dbcY
VMN+pronHDp1KKGnlyGEPUZaKTp3realiU5c/2fICF0nVF1+ASsFr9Qcm2e9zvqUxe/L6HlbC4TW
bmi1LcDp4giVbkZh6aAuzoP1FlB3FL266tvqRhcfRkIFRUcLergCyasRzJWq9lkZyq/bJ6Gck8zm
Z5R2MWat+PgWXu41WLA5nG3t/ai+h1T7JilPAoSht+AkRFDPTLBu813q2/6Y+0Lc/7DBTbjWjQ8l
v2/1Bu/QPkTk1cXeK7fKfizc5cf6sXI3HUrK+xKaJ7P8letqJXqJNKWqnbIRK6kJt0cYjzx1Xpba
UFZYcuwN6aECP1J30qhmLMKzypPmGesz0yyxeTEqEjfud7pS7VLtyOjNP4RzcCQzMgorT8EOjHoP
XukLJm1Sv/DKG+6+UvEfKTJxwmodyZzSqGS1LprmcuQftEMSCKWj8w/U/Ul+NkLXNTNFaTS334fl
YVJ2XJldtaIY+SlVkCwpz40qnxbc3jpMrtYEefYckWTbmy8KW1UlcpsMVPJMifGAtSMEQLHLlcbj
SuJaWlBNJ2U+6trfbX4/UG/z7YctBEuP87yOQ8fucYvTCeO50UE78Efu9xiZA9kd9m5/p562m5YL
gVKUrmlFCO4RhEe6fhvZ7xk1TkSeSHKzDbcxRonRAs/8ggpGfRywrmjGyJ8/+MtterKOJNhSRxK/
X7ipYWbKlGJhpjfOe0fxI/Md4Tw2DRh3JlT0QkCUr1GKFZminvVjj0YVFNhY1O6aYw50pTaIk1co
AYZd6tpgWhGcB5YpH0WfQ+Fprdd9+6EUuad/3z7hJmTggBJkYJhFj20HkNHkU5CHoEnPM98q5y8m
1/Z1mh3j4escUrPp1HeTEMRCDddqBFVsWHY7AzNHBR+IT0eJkMAjY6bCnVX4kbHa1foXLZrd7avb
jJRtVR7cjo22nnQxX++gv9IGj0iHV3waBj07NMVtFTuEPOJEr4HHhS4Wel459gqClEW9a8r3c0oU
0zZhHedhkq5beoMTwZjq9qlJ75Pqxcl8u6degtQxJJSoNAXnEE5qWoPICdbxuP1ZqL8vfr+4Jise
+xIZIqzK6gzwh7Z7ni/etohNx4SbklCBxaFdFWKMel5bdwHVKkfbXZJRH5wSI4GBmpUKawWNTK/s
VbZHDmCnp9l++ywU5MitVXEX54tj4DA/iENSbLdbHkaQx2sgXjGOM9E6TmmZZPr5gMHZWdwdlgci
X/PEDeRr9JPzphG6/39a4BtJ9t90+VLqorY0GHtYi041qW4/Km1VbrByeqWINPFQnkFBhbSXqJZp
hTt6JkjC+4Bq3SCUQW63KgfDngsG6wzVk6K61nIXG/62KhCWI7PvshqELk6M+h9T7zr7QZmD7b8v
fMlv3yq4McnylaiM9HUEJKNbMGiLTxMo6KPxvgDrbrJSY3uEnskj2kOBmVYjAswk6ue5elirIw/h
PmuKl+a6HIsx02aaqcvfJZ/YUCwpxukmyzzEusvKF8763aK/37683xQmzoIkeLYWXg+lirdy/jo0
lT4YOysQ5EgUGcV1TTsLkj7TlNRjrvfCctYHHiail0slvcB1XTgLkVB6tHKtQtsopsGH21k9NcuX
WX8oU9M1157wm9R5xO8XDmFI+JqmGTShjN+t8+0c3ZHTSr8Bg/NxhJZcyChHM5k7BTJEM2Tppw8D
6M6xP0U8v9bUpz4RpXRS1OYoS2LqIsO0ro/atMdCLHdK/grZ2yog52NJYK00SLVHK0DHwQ4Me678
hmqvuo45ZwkSTNt5khdWD3ew5LE7C5pWatT5Nw7upwi56a1vpjVWavHQwi48zc/9IuCPoGnF6GYf
hPdURphQN7kFTsUuoEhJejQBWKOfRoObdflOEH8ReEDJkfAgnauIM8EZI7YcmV75mCHVhBlRL8cu
3qNYoqkeRmtHSCW+l9wO16FOkCZiUjQ+ij2k6UMvyGcTb/CdU3oaPhqPxgshUhzkV7dx/n4SVCS5
Noy9aJdnd71vg40uC9jzjLY40ZJCEoJS0iS0yJKqtuIF0sZv1oOgy1Sw7lK0zRZI57+pCU8/H02C
DUwEdqlj4xtOjqcOT0by7Q/vTgKKohqVrkKrCN6vdvCv7h/HU3ds0c7A3v2hNAkuymLgWilY4XQX
rHAiHTnepF+xFQhzxGgJLz5uy6MsQMIOXhtqk1do2V76v+wsyJ2P6rTfFkF5XblXrk0qrcOSJbRo
HBOkaJTdNwNON9u/idTsrAlyzxwbmhSUZnhMgscGeUms5lEwItJ7eIITRyIsWB7HrxVknmoDOme1
d3W7j9dg+8qIr8Kl8CHrW2cxRC9A1+3X/jGqH6aOeKlSIiREsPu6YGGBFHumdjsd3EV6vp+oNQrU
PUlAkOoNt2wF40da90mtnpL6sH1PVMzAJeO3U2u2HC6glLkltCvfhz6ekoLPtQcXMIU1mrC+DRzl
Ehb0Q9OAJgkBZHxMmWu3LsPmxHof7WxfdDoZWGho8p3qpzswwROHpWSL3y/iI3DJFn0n2NSK9O/I
anxbAe/Yfdrc5Xnm2oxIAZBXKyEDG5K4bRsoCPjt1m/ibZb6jqfMO7EvO9m/rSb7E8ZlcggTe7za
ekZm1UFxO30uM6rIfD1JfRYg5Yo1bPOYQx1xGA+iw0vuZ4Ee6N49O1Cc6FSw9MvC56zIsBkM2RNt
cNFRnd0rbueFR/Z9XrzmODzQcxaEnclkEIpjGdYqyOLCZaeYTwM1fSvMaEPtDQksTLzO5qGBCywU
rONheA/+Y1afB6oRjtI5ufmTz4vDQi5Kpncc7PUg5i899sJzb/JLcLCShTgCBA0JPnTDydV80fAG
qF64/lyCXIWiiqGuTkKMeC1S9LXg0yxrsZs5P2A/6J5r3YkN1IApJUoCiDIf2NQOwmKXo+nYp5jH
nmXl91VE9FyR30nChliPs3yaUoSTT6P/yorq9yc4da8AvzwFusRHkjs81TJJw0wk1+ypcPUxdSP1
PqT24VJCJHSI5moNC5HqYHHsqZ2zaycG0ruCcOzEJ/plt7MyGGbLkOnIjQQLOwt3nr/2y/vybSPT
51hIbvlsVjYrpnjZFPpTMt7lzWNBzatRZ5FAwajrDPvwMHbV5f84xrcVe6S16X1CiflNW/FP4JZZ
HxYnn6JS8IrYmTu2h/oo6BbFElIDQ9rY9Oy12NCp+BTRDaXkpjj/hb8tbDuM+fjaCiXevNqhmsCu
s3r2PnsOPfP9dihDQLjc/rk4aT+2HUj5G3v5iG2G95GSutsiruo4V02Toa+em7ZktQML29LhaOHI
RdIQZIhq7E0xIeT65zpLkbspVGMcNF4DhfJP8749TkGyGw9xvdMC+xMayPzcWyyXqtpfvb0LoZL5
zloGKpUJsREGzDByrg7UsYi7k1sq9CQs8l6snFKV5zw23Aqbapre2/5Awhf84mYvTiGF/SuyUaPR
CVqx6lCzj9xp3X72USBz63wlvhN1IMl6k9lWY2UYkdGrXyq219Cbq1Ej51cR4uI84t9waUG9ahpt
jpBr6W7N6O8y/ZQNx4Zcy0p9fMlQpyWMhjCHxhXqITZOIYVA1FXJLnyI6zEq4e3MdceN1tUMv3Yo
BbseNV5cluy9qzwfyyxGHv+fFB/833g7y731pO7BKetTK4muA9yFRBkPmiop1RALpIfXtkuxC8N4
h77SnZBGtgGwTeW25CaRou+jxoqQQhQ1MhMAHt1p92LNiMi/F9T+z+1vZsmdIZhDUWwzBNZVw/uh
23Mzc/W/t62VuD+Myf5Xvbu4sONUPMhajIeL5R4zuvxul73YoFqF/kClK6+bE1eRzTIdXTUkPTT6
EY14LIY5scXXC6+oORxi5pYRMYpw/fLOgiRVnJZ+XhC2QjHA+prslPnBMgmou26zZxGS7kWqPUem
gSaNXundJvnC0z3xda6+9/hPCXLYyEwsmrMydKipNbr6xK4DfkwXVwyF4/VKzOn+RhfO0iQHZA5T
Wung9PFq33rA4Bq2Hc9YKIaZ7T4wC5KFj1AFOY5k9SD2EUG9szApXW0cEbMO901e3pT9N+IiiU8l
h5JO18eFwvAoE0ny0m+QzV3f5QiE0IzpJ4i7xs+ExOv6Zxk6t7iucSZ+v/AbSZdHy2ijfcd4Vp6Z
Z3r6IfTDFx3/BxKHYjrVjchByuv0x/wsVXIj1pgVaGODtwJXjic4FZvAeoeZWPBxIOOxHGadDFuu
j2FcyJRMerWcZgpnmPS4n3aCAiTdq4qrPmImVjTci523UeXzd4pPzY3+Jk47H1cyctV0HNW0EGyw
oPfLW5Gmx1LGrxEWZ78yJyxi/whJDnSdt/LixJLhr3VhtOU4CF577J88aG7x1Hiwzddqkojl17+n
w0yFvr+xz5+nlQtYc2q2Va6C0SM0/+WIYBj2NJ7UPQOjvuMTGiw6Hn+N5M7iJDionb5Ruw66lB5X
UI8mp/rfSR4q2XTdOM+CJB+EUYamGnIoEAfFafGY5J+Ik1x322cBUkyKeeamaxQA9byfE5fvsKb2
mByLoxMgsR7MhOkTli8TOPRlpfetINbNmyctu0vF8u4jcSLxL976NhK61EmzFkxPkCbZ5XwnOD9F
za9XPT33xYKF5WBSc7iUsck8DlE+ZS0eKcgbV27xTw2ZVVDfTFMw7Ce/dZm7fNSPLaX1wpa2Tiqh
y5ypSRKtuE2R8iz3GaSJeu2bUrdnk5ZZpHNQs1Vgr8EDXQuG4qGlJsZI45UwY8k7K0xChI75bQd+
TGzhyYLxNCTu4v8vCSdKnlyw6jAb3XCxrFMN+JO4OfuovDchDdVSn1q1+pvA/6eFyWUrJxsR8UVw
bt1u2Zlob9cQoaDvYfHtfXrKvYbqSCDPJ4FGWoLAeq2gF1g/+TrO4SXcjb/qtadjzTomrtLdts0R
KCXXs8KxsMx8xQsqTA+T8ZjGf2jTXPwDLiKGNFk52PvQdvWjPyEBZ04S1LsSNHfsEO6cw/Z5yG8m
YcgQZaGeY+u5p0Wv7mQ+1CHaBtpd8tIde8859pQtX4/4zloiRSdrUSpgpIzAQ2dhInS8r/Iu6OYb
J/6wfTTqU0mYMVU510COgEdN+JBMtZsgSbktgTqJFHhUeVN3nYJQGSHIEUyBQESjfj+NjstTigmG
Al6Z1Jw7sWpEJtzXtHjZh3jEmkux2G343H1zvqz/xIfWK72GeA2IE/yCu4bqWKqlmY4lD8fU2K0S
6TO+lY3d7rn6KW4/zerXNn6o1dJHV8v2fV5XxgtxkvLXcVfpixifLBZP8C6IhndrddMYu5YEwT52
/70pe3QhUtJ/VamMyRxxwnFku9UK/VKtdkPcEnYmlG3rIiWl570TNlOHFGwb7s16wvaTv9fIcfuy
wGg8CSJXQ52LQ0mqr5VDrCcTYHE5iaGzCsPQWqDuI6/1IrKqcdXOLoRJVrBytc90DkjUouTIFiuw
a+qNfR3nL2RIfrPNxrFcHchoct8MrD2e8l4xuSA5wUzT/8BwcvXJ/VMeJiH+i8K5wxXb0XGB9t2C
Ua3Sj07KX1aAdNLj2/hbLmRJEXbG5i6rIsiKjyu4+dZD/tHoXI7Cv/BgeCEqhFETt4ne2/+ebmjB
ST/aiBvjY/JXj9Xaiqce879C93+h9bkOXBfnk+LuMa8jVUlgYTywPoUnwXYd+9H7etdjbmZ8Ug/d
Rypntq2Stryw0VlCdPg1wsUYt3X+3E4v20AlQOH31mzLg0BJkxosUZQBGzO+Odg3WbUezxvCu1x/
YF5cnIQZs8KSyBHjP5+6Hce9rdgO3X4d6930GbsRsAo1RmH0npw6uurVLsRK4DErCiuw0vNHMjDG
MgblHebmsX/BDxHei/8F+81eo7aIUncqwYjSRogcQ4SqTvLeqU6zfd/ZT9ufbdub2aqEIlmoWH1l
hoPXt/HtXIwPo1q+KKqW+V2LTbM9FkHUzN+WSaiiPBfELWVumai98QxebIgPsWIQ5O7Xh4zPX0ye
Bar1PuZLBXUXcff4uLqKF92+pto/vy3Gv5AlYUeOCf066oFWyo2GlMe9eHOCcMNyGz986I5v3J9x
IVCCj5U7ZaUKwhqjuev11nOUZ65TkRyhfK8ZtYuoW5/qRFkUIKKSqK45YYny5DXTh21VoISI3y+F
RHnMzRr2PHQM8+A3aawFSdMSsEFJkVAjSVKd9RbMV+lP/fxOa7yhf0vH3cUnkRCiB09tMgn4mxPn
vjV6PzERW+sG1QZ5PZF5IUjChEWJGtMQit37oy+K5b3tKqi/jjvrhGAmWG406nVCxKBY2vbfrzTq
Jha1hJCZ3y5oQD+sB9sf9qBNfhHhE00tTXwveXKo6KOhbUSsFjnoLkS8m+DlbP4ZCslzKVNqYiih
Qt6BZ89Z/8DC4I9UWx4WKs2msNMIr8ikvy3SwMhOg7bbFkF9GHlgqB30OtewCgAv477Ch8EGY39+
h6fJa/IkeSahTkDZhpeXh4Y6LcTEeQt7tU0/DHQwhYQvmoVRASZST1/flAA1UOcxTVAGYnrov4pX
25iit2Zg0MJeBvO9Vb3NTZwFCFd1gT/cXvtaV5Gwnrx13x/1j1mQHZVTfxeRLSfXlfosSvx+Iaqp
HfjaGVUdTYvcQUcGFEWWgRgevO5az0IkpJunZeoNUXLQc9Xlxec12hMqR0mQgI5Pk84WsTtj8swn
9QeLUBbYSMZ8QSx0W/hlQKUIKZES5Bnh1IaV0IKsOJXV/UIljcWl/KrU50uT4A104HEfrfgyNVpu
wwTT5Ln2EesF98pAkp9cN6CfsmRGMz6neT+KTTqtv6DvqPHM1DX9ficmIh3f+U58LWEgG0eT+c3A
nlaO8wx7RWjyTcwbVOCgd97/qHrRj0RCxy0pElI7jRWRqCcYWETSWVDBUfeNnhpd/E10d75FCRey
1pmmokdr58hTt5sDnd1axnEpHnJ1h9Kz22d+HJ7y6LB9nYQiyuxmdTF33BQM1NN6Z2RPikkZF/W5
JIxQtJ7HPQYdPO0B7Vug7gVp26S7WIM0e4Ig3ED9zt8+E6H8MrlZV5eqndRQ/nlGoIrBisl513Tq
iWqooFRDwg2zs+daW4G02qie1KLfx412cOqc8LqkakhgMarhOuUrEJAF8SM2vh1Qpn9q3XRHI/pv
kgZnNZSAI8xKu8vQbOXp/LZznqbynzV+1KvSq7PjpBzN0k2NT5Z+Sizi1fabBMJPyTLJWRRHBvjJ
4fgNN4/9+gXrJTz0vKunwWdoUSkD9V14jxLvtq6Ib7SBJraUlmFtMQ+qgWJGxloM8sYgPyuUkzGj
VcXQhp25OtS6GUJrZPqzOjRLrAFBOtnuvlpqDj7d5zz7un0qwgJsCUzUzKmXyQAk1/q3uHYN1OQb
zR3Zxz8TI8Dlwv9zZ160IkOnhcbaF2Z+Uhv9BtTyO4OaIqfuTAIRNjt1ynIIqspHxQmwHbd1vD87
i7jSi7PU4GDBBlYYmTbdDNUpzgtPVT9odvGHciTQSE0EaJiERgt/jU0W6A5fGsfnrAJd56ftE/0m
lD5blIQbjKsJVwTtgkgYWHssfPX49wbbc8S2lvj9+qb34lmcBB1YpZI39gBXwhLHM5Pcw3L2wDbf
lsr/KUbu1+36JovtGi9fEIiH48GK7vI39ZOdY3SZ7yy2o1jPYpgP2HOV9FNu+yml0RTcyQ26HDLs
FDw8KIK4ZiDGstgu3du+dVcMr0PkbVChxr6tEgTayYWeNmxVp6hwsFJFwiCbPV3ZmdHnsQhW/Xlb
FGGyjoQNE2gLmqSCyfbsVh3u1uzQalRsQUSejgQLdZE1eS06vcY9Nt74GRq3o9sfYcVwoDbgUXcn
AYSFUXhe46N5w5zslcrXw9ulqLBx872uBNt3R1muTOrGOpY3M0fQiWziKyXUnk3YdeDcRS/xIfMx
ZERNm1FXKWGFYoCcSY/g9ydP2ytutut7CBSM2+VpOrxpivfCwCSoyOu0j0cHNlw6x449l/W9lRIu
kIhkmFzcaUMz1VdR3BHtcavfuSLF07uCP6MkW0qIGI3J/bsZq+KOZwhzl5O2L1CL6xdMWGoeaknH
iOqFE9fz+6CFyZUdZaj7aXVwtPQoOOT6g2DqbAOqZrX9NmCqFEVoWMOaagxayLvezcyvSk0Y8DZG
MLmAw7D1JNNYgkZ1+z4zfGd4n4x/KEKCiHawysZsQaBlGLtpOBbYiDdTGRdh+VufQ0IGZzbXmE1w
fM0uPv6gjIv31RfxLrXuGoZJeBRkUUpxt1Hi+uexbM5Mk5sGk4xIL3TsRBHt3BVe2tmdzYnEy28q
Uz8FyD2IxlJmWaVAzUDLaQfOHhUHuKjYn5/qXdx48y7y+kDxSToGoVe/3udZrhSTz5lerlqFCDn6
oO1FaQrB0efeFUXg5hnL5ImI7Df557M8gY0XoV+aG60ajfCKPLBPnad9HL+CLjY7al7vdQ9or3u3
Uo+A36DTWaZkW5EdssgRk6PKQZSD0aTshYfiaHgZlq9TNyrAe+tCJV+M6SrIEk+OxdlF/FPP/2n4
x4V3+yXxMRZJ6OX1JmHjfDbJ5uZitZRSsL2JZlLNxfxM9nd0hx2eg588stsa3QnmLj/q37XP2xZB
aqxkibFmKwUI/JEtvutv632WueERK1JP6Mbemyi1j/fzHQs9aiXZ9dDgfGDx+4UCxVNbh5EYFSnM
2o31D22++tWk+0Xqpmvnbx/yOtqchUmeGhzx1VhoAM2l+xqFh2F2s/pBI0lfhNJv6YyELuVS5Q6G
PkckHaadivA09Nd3LfYe/U8sIsKkN6TJHYx1uJSYfUDKZkqPvB1crUxdfXp2+F0+rm7Obob5oeoQ
7NfEbV41fs50jZmaaRnYVf7fb5cXXRaOmujvfi6HYPWTmw595cbOftahvvCqjk9F4deA+1KkhDcd
1kvohRiq7flfLA5oUvxr3+5SgAQumpI5g61joH/cLztR0cgC9dl8bSYAOT2VQrnmxS+lSeiSlkkB
xkLcoG2mnpG8qKDEjJL9ttZTQiRM0VPHSjUHw7uxqmEY+YHhWRtTnAvUh5HgQ8WCpXYYgZOOcmLO
XWEQcT319yWcaGpdq3mBQsMS7UftZIdEy881HLr8EhI0LOAx5lqEf3/ooOkY2JB23mA+ZaXqNm/i
PrgUJgFEE6VlPIngrdsJVqhoN0xevRt35n45YGKWWs1J3J0cjDR80rRuxUDEXN0NIFgD5fm2hol/
rwxBF+eRObwYWKASJ4cal7f9UTuYxwnN5/Ta5Ktvu0s5kvWbXZ9N8YiXAua8pp3i6gdMk3x3MtdE
828bxH9T3v9qrHEpUYKDvCqZ0q4o5Ou5J5rRx5sIvcarN9wyPz69abTsUpyEB21fd6HK8KV6xGoV
aG5EI5/tq83rSEl6essi6kt5EjTEubFUeoiHuamiZDd96agGBQJ75GGIagGjW5qjoYix4S/TKe9q
Vn2dJiqKoMRI6BBNrRb2IcQYKHCB8hNGhEfseKgn9S2F/Msr+wUoeNI3FmzX6k8Jf7SZn1F0z6TW
SfjQp1gysypCDfb8tN6We+d+ebDuBC2YPrlUEE9cnhxAYPtxFxoDRvAKVQnMBBOu4fxgl2/qz764
OXn4IesjVuLZKoqd3T/CmJx3luPXB2wUAJkIZhuzfR6QzfTU6STMKLrKyaoZwK6mh746ps698RYK
5cuDSSBhFpHN7RGfq8sdr250dwkJF34tcL2UIOFCb6nVugjvamPNdrPuJutWjQugBDENfN1TmIbJ
NK7ptkwbYRR63dkpANZR7urkY/6Whd54c///35cT0FWBddtxj+RVVKUuw2C9RS2rIE4g55/nlq8h
n+GKhikPKtbuYm4ft73db8zzfApJpXhqFl0k1pIPp3WfHMQD1Lw1AkEFFvlvaXq5vDJJuXQNaNZM
8EADq0+pojVu0uTviRNRtybp12Bh/KOs4Ac6DKPu2iMY0z3wxCHYwoKwH8sclZdtmdft8nyJ4vfL
h9/SgXJY0KfHib/WgWbsE2qZ6VU2wsu7k4LSZdVy8IBBnZuou7My7BHBFJRhKvssqm5i55PeJTcx
ujp0nhCGROqI5JG6LFuVJpowx+bAjQuyaz6d0Jnli6HmQnWTr9vXSX1ByS114FfXtRbXOc/PjXqT
UQhEHkjySY0Vz/mUQw9ZjjEo3Y/3GDD4pHz5MWRP5U+3tcORM9BrCo+ucZGBTkK3qB/TFQy0yts8
3//roCNnnvWV6TYWVFpeq6h3fPqc2s4uK96youeshY6cclZnHq9RL54uy8PgfKj0257qXKOuSwKJ
POnZwie48Kr9MPIv9nK/9Mzd1rCrZbfLc0ggMbZL0/YLoNUp3fgohmmru9Vyw31y2x86P3vMT9hp
Q4V2VxNTl2IloJjnZGJ5Ad/XjifHbE89qh59Hp8W8z41aq9P/xlM5kXWehzryM37/yPtuprj1pnl
L2IVI0i+MmySVlmy7BeWwzFzzvz1tyF/17sHXnFOyeVHVe0Y4KAxmNDdumayeIa96cqftWpv/3IX
BEypCnMMux6NnOrg1T9nP8K0huSWkqPcW489NNJi1JgoR10/3bYsoMk4hlmCASkociVXhrKdbeL1
S/mPgB5qzKKySVGuUNBBFdn7Ej0cVfaBIvf5hxQQRNLAyG7HgETD2jbqV6V6aUmedGKjxGGCopoU
bYqA+MnyWMytv9RUgEEAof1Wzjq7uMy4SYaWv9GsY/bE08+mX8xQIcJDYJNsSffnwcSfb+vfGPX2
3zkz14aJ1ksK3L/1Rzhb6qfbYscLtTy99kFrtm1bimKoqsg7UzXZlE8lzvgv5h4oaN4xbzhw5p4K
hW4CUi673cma6HbTnDRjAjan3r6Rh71UoN+SqMRQJgSny/SxZgl/dPTx0WZPgXSYSacjbIj0M8U8
dUNm4fSo3fVSHoLmNbQ+r8MOP+B/esHvnWJCqrXu+0QJJQXczbNfp7tJ/m4PX9LsoSq+rhui1sLd
8czdAjbXk2LhAKXTl2R01PIpK7x1E/yrrq1FuKya1FxGgw24rBIjdUZd9QuNoSpmf0vL2h2ycdNM
PWHznVz1aQM5cJyty8iVcpFzHgpGoAjKwdkTb/Xe5yR/oZs48ifMiT2tr5PaSv73M5NSmmt6M2NQ
PQ8+yfH3LLhpyYQR36u1vRRuI+jb6EptIOzTnMHL7risL+bQNsYhBxp99B467aJwD8nmwOSutXp0
ehleYGWP4VQQB/byU/dkQsAEKVzsOiixImbOhy4G/6Ji1A7a/q70ovPXvxD/6H/snqbpmi5bYMAR
yYeQGI8He8ZdvtRH27yJxt3671/2ujMDwucxOik1NZ7fD1LHvJ083c0P0674pO7Dff1kXcUb4yOX
7JlF4QsVYIqS1QCHq+3AYQRt4hm5WJVY10U0OjMifCMMIU7yoOAwdcaxDr6Mt7OThQ/JQBygi65w
ZkbA7j4t07ysgd1dHrqYm3by0vyqTe3DEt6vf6jLjsAsUNUx1bLF5i45RU+NxWn/+hwhpPXYUZ13
l5dyMsD/A2dY0NR1tBgtgoY8W9wkccwkdYu5cMaGfeRO1U6WBNTJbWZHYwGXs4obvffq6j5Lt3+3
W4JXF13eJTZnz0ql0YlH5nbz67qFy5n+s1UIbhyOEtj2TOwXCOtfeQk18mxfemk9LsVQd2QO9GIT
ErTHf3uA4NIGygqsS5AB+X9GsGWn7n8JBrEPoc7JlODWuYGJmVrD2sbo2FdPE9Xbx7/wn6j2v9/H
01n+t69JejmkVojfL9rXBMEOEmDVQByY9Q8EI0JAYqdQPTJiGOkPva+BBC/0gx8mskXtdbctjgoB
a6vnB+aEsERaFllp+K2ACwHMIbP8Eg7bwNz8jdvBjBCa1MwKy6hBsM2O+panqIN9+Czve3RAsE2z
jSnRenIbBVyAw1lmpOLhrkOsJX7ACLsTgBEIzZGTj5z4hsqrUPsooENlKZmpmQC6WNEdKNGyQHVM
dmVFxE6uAio2kv8/zvCuqJWqaySU0bPwSlNlB8kpAufIrRMhwp6rqkxwOwwbhI1cwLfbVb5xP78y
1B5tj+IdJg0KEAGBPKYPM3yw+q7dcl6vEA//5ab4OfnoPSI/FbWFAkz0qdblasw7FTP1K5QmBzzM
qVZqwob4XFbCFnwyFU6xHTiJditRr4nLj+X/h1Uk2ESYCIxMlflzQjXAAMjbQ8ItNgx8kgmIZ8uP
pDHOrAko0fStvEwTpy+Y0ZFyl43PoU08xKgdExDCiJplyhWEjJFxzZLn0iIODuVlbyHl2cmZJUur
Us7w04FTm0NQ7g6OlKIBTPagCrRpKIP8E6xcF29pvzODSjRnQcyToOrWwgxveAg22kEFz3rhkuV0
avcEWBgsqD4YDMHJcou310/OgAb2Lsg5YXm8ukk3DJEeKMBEL4cq00eeAHhjPi4g4CJ/jq/5hLIE
tk3iAuEetraZAkZ0pTxCEhJ4HsUOXJ5Bfku6CX4gE2VvM98muXGIu16cxa9GY4wy3toRTVe9tLd0
P6+JaI9v0MqSxPH7JCxNpARwhBXt+wi5NDV2MRQbhw+FPLjr20eZEtBCSXvVmvm3apV9pLaOWX42
dXwvI3ICKqNCOYY4kT9aEajdeCP98og5Ep7O5q0WJcyBJzTekMPyF5/qJ3D6YzofCg6GwWmDjcfZ
7fbZRvKrHdSJNwtu+pC8PiggEYfzm9TolZZXpcF9WUJdLPfjL5YH1d35lXe8B/5MtQERp1t8TstL
kOjQQEEMrT7V/eeOSiBzdFjzRAE9amtM6rFEISXPI4fJuwQspWNve6AoI4ILyhH5388wsURKRSu5
VFpb+BEEBiaU3dXkSW0fYtIPiSOsCpAxmHYzMj5sId8zn6GNUnH6GlHgWGA0e970++QAAhGqJ4x0
DyG8MNIma0y+mcMmC3nzNjodMRxrOLONii+HYv0jgzK/31i2LPahpa01VDmnV5C3bJuCNyRF11u+
/2+sIdT5FpvS2igE23K3mG44vvE2hn7qghR8OoweT9VTkTXh/JoQe/SD8r8GRRYem+FHGRCBx+U6
2Ak/RClJPrkvWTyFkLW+6c1bs3cw224dCi/2bUQ87lBcmVuwHG6pLjHiNIhMvY1mRjoX3HOV5r6Q
NYcxd1Jv42QzmJK3fgNQuyi8T2JN7kC5AJAs5S/9zNxIGYmjTRw3sSNNUgy0EVawoKOOFh6Yep0l
hKNTJgT0WKLKXqwY9YARWsrJw9AvzpQRNi67t45DxGSNmZpYETBbu5+jENnl+EWxnWaPXkhP3Xej
N3slZ934yIc5Mye4N9S0Ry3io6NWElyDAO1BV6gx4ovbdmZCCK0rrVGgVAhZnL64AwkkRO8dKSby
CBf968wG//sZsBtBrmhKh15os/UTUI9rEqXccBlYz0wILhxqVmAvvOIUZH58Y28SEJ7Pd8j3xpyw
cEPzI1FrEq7FypYq0MngrV2APWRII9AMUM52MXY5W5Pg0WlrGIEZ/gqiX5s9hvRcyVW+xNf2tsSb
hCJVvYx1Z/aEO3GK9dYoGbJxyR5MRricQGhg3tjPHMPr73yaSd5BaiGltK/JUyXcirqtJ6Ud4ehK
O/2g+uCkcOdbPiKY4kIk72B+aP4IaE7LFOlfukZbdC3my7yeMMMMvVR32f7SVgtpFYDL1jRTx4gl
FEXEobeCKTLTDN7khQ4vTthZdv+bsywwLz1Rc1qX3fK3OfG27+YlLsMGL+UiR+oCOdvKIqYHLwPG
yYLwXJBSxQ5kri8QI2s/lTuj/zql/vqFdLnrRT8ZEYAPwyB6UWkFJwjv35gAJH++azeQbIAPGvsf
5HucWpUAg2YLVo26R6l3dNOvimfuQB+4m0FoWX0FcYkTb/5L+vvyAT+tUsBFxY40JeOVMOu5A5UX
fyXre8OfDlzIWfIoGnlqjfzvZzAcyEukyBmCz77JHKmLnRoLq4lPx8/qn6frtCYBF0O7avSap6ir
enaVwumN2THAXhglTm5ivjS8l/XturdQ6xJwstGKKB0MnrNLhg3I2JzOng95O7rrZqijJcDjEFmZ
rM1AKWb5mn2nz9/Wf59ahoCCcl4FqlFAXbmq7qfuKp0bx1Qf/8qG2HWex5CvtHmrcbC85t0WFKNZ
/nXdxDtX8W8PEDvOrTBVIjmEDXaUDzxEAu3nVn9c3F9Pbkq1l/gsolT0GHHGKxVQURY/G6NyLOvp
LxckYEOfyBYqygj6omv5wPOp6VH9EUMqp93zF9tMBjOEJ4hk+yZLQy3NAbHodtNuiz0n2kCLmPxZ
92Z0AaB34r8wPr5zDZ8+HP9vneGDAaGgNkuQyOX0K5wPOcH1gbGbaCfvMhRpnfV95cdyBSlEaelp
MJY44gTdXXNsir0BtuKl+CpNN9Pgr1t6J7I5rUxAiKxr2qhoEOROGwUyPLPfOpnHx90lG8UzxeUM
Cwxf8mHdLrVCATGmpVPVReInwXysQCBWBj+GaJNAQ7gHd+O6LfLYCfCBXHK+GFBMc0fzsdAip3YK
TEo36WPlKPkOPLjR8Pnnuk1ifaKkdFKoQZfLPPMfSr4aa04eW46uRE7PthGlm0AcCkOIO0DrYCdv
XLjTtAmkXaR9iWKS1I7fTis+KSpLl2opBdqMMCB9GX3rZ4RUebqFrFnmaA/jJtolfuXW3ybqeUyZ
FRBGjcw478AS5Grasm3LOxntX3qVHEeoq61/sssl91NkJSpNZ3EmTy3DCnXrZlIfwmGXmF6X7orB
t7RtsNzl30Oy4Mod/c9tNRXTtC0QIYn0MKPMJrkxeIoZ7ZTdk4LTh3ezXz2mR91TDsluvgLbeujQ
bIiXpxH0k2nhDBpKoVYy16dQ6ua61Ip7ED5BirpyCq03nLTtN2007dQRrBfSciQ2+7LPnowLZzIy
wx5cGAjwYgRcPdLBUMnzQA97MG6Qg361t9ZVsf3QtPbvFStiJ0IwVlFccva9tAu8zG6v4orqRXkH
UP9/YYrYiKA0+GcPSNWGL8umdiL3tnZLN3eDTfZiOSpmcpItWce6DDcno8KjoMUhWWJOfDtXbrZX
3daJ/RzidVxdihOHOsPs8DTjvLOoTqLLPWVnmyqc0CyKIy0w0eGlH8cDJ4XEJEYD6fR5U91grgSx
evAhTSuoBf/v1Cgi2wwidH1OZGxyPDvqfXetu4oTbTTTMX1ta9+DpeWelq1bP6p4sv47CNDnikWa
Bl1refKXqHCy4S43X+a+gMDLjzCgcv7v4NFpkcJ7IYe2LAJGHJHypwJekfZZcqV/8D5hm+gQUJ/x
Ms6ejAlxwNSYShTIMJYWBwvNEZnhWLycQbXqvRNKnQwJqFPOlWE1LW7G7HpBjmHZVbtxYzn/LXC7
HAGfjAkokxrjUlsTVmWGD+X82lc7Asa4c/8B34bMFM02LBXUPf/2iTjrrC7mLx8u/qS7LabUJFf3
MpBt8eI41fNxcT1n5gSXiIPEagcN5orB7bMHlr6ur+cijpz9vuAFYV+gvVFBpFSa/d6q5coJ9OGz
wpqvaY+aeEIqpV68Bs4MCt4AOtlJC2YgcqF4bxM8kOZta1wDwXXtofAJZtT6U0yNr1x09jOrolto
aqDGXKcD5Bre0B0CU/ehFg16G5OI5In1iRm1cTQqyEcgvztOt0X8AJlESyZSyMRiRBLlrEY53LSR
VpCi57LbaJLmDtomsf9Zdw3C9UTy5MnW2mZAr4SbykeIdrOGigh4lLpylEzhHqmyZo40HFeMFLjI
B26CfZa440bdZH7xD3VjUqvhfz970A1xbVps5gXVdKdEt2FHdP5wv11bjIALyiKnYWXjWSXVx1na
xSpz5BYMQketeGjMifAyajUCLEBOR0nVBXMriZk4mVk5JtWYdRm2T0fGFJBhWMYuiSeYKDSkAXkf
SXrMvg0NagiITj9GWKef2ROAgbXDCJE7IHeQ3lXRMeyoEgK1ZwIG2PUi9/UAf666wm+BdEZZ7jWM
EaiR8mCm5pNtWk9xJO2yrNomtu1PsumUBdvKhU5JzlC7KxIms1jVp6AAIAVId3LVxwDDzv33yef6
TlTpjMAkkSe5yW1tKBQMTaS18brgog8UdlfVAeGUl+OX0ycU2ZHHqkK/4IgDzXkowYoK7bv5lhdo
/kOfE3EPiyzJtpIE6QIWb3fpHQ4fYP3daA/smt1y/LA/U3tIeI8l4EdqlcEy4zZGQ4bXM9tRzNld
x9vLWYuz7RMgxCwtG2SE2L62wQy8AZX32A+86NO46V64cPCHJjXO7AkgkuMZqpu8Spx2D1KzNQAj
xYfmgs9sCCjSz3kkLbwhcuyv5xbjBnLjFNi+9a2jPo6AHVXJdAh7g1VKKz5HxlVNtYVRvy9Ah5w1
mOJnwMKqfmqrY6pSn15dvz1EWgpz1NED2/CowWVIdUNhLnWzxjHueT6u2g4fmns8fRaRpKLuUiMY
KtxWco25oOQWkltOsFApJGLbRJrkPp976FjAwerqn2r+lqqUAQLYxKmZBaoLOmg2MJQoG5tcD2/Q
rnyAQDBxtxMBl0iHrKaDkk41sCYxAydq76FRtplzcPgRVxQRQ4iUyFYpd/OUG70babmnaONuqdPP
Nno5s0B+kDASFAaBt35yKNCxBRCwVJYPVQ0uy/yl2fdb607+3ITgz7Sc5Eq60x/ij4hfnd3zYv5r
mOcmjjo0C9jTTR/t5+oYp5v1RVFuIcCBhQEUkDDDhN5c99HRLDI3UJ7XbZAbJ2JCE2Stxie2mgyp
PPknz0iUW+aVus8TL3QTFHG9GmIyq8+TinUB79OT2XWoxFdxec/QoxImkMBSQnRjDfq2mbN7M1bc
eFp8YsXrIGWIia4+Hxpp4o8oKwMDKO9WtX1tAe3AjH7VlO5XXT92hjhyoxf61PWK3btF6FtHSM47
Cxohd0uOSkz2gkuEF9EaSCNRb4XLGa7f8GiIUzh5YWhS275FZ1A1e2tt2jiDU5aoj0AvmwzQqJVy
ID17nNhFVpVThdDUVK6HcdMsmSMzf54e/vIL8oNzZqcao2Kpe/jssAl3/RFiLp+NL1CE3ZQgvipn
AlvWjyG289/WZrlRdavg5e+ovIay2a08W9dpTUnprt8yhkhNIS8q60reZlxZezQuOPEQE+HF5RaM
M38QAEVNDJYNnEx7URyu1rs4uaveLQ82OGEgnV560n7SHGp8m1qYgDCFGZrprMP/x+5r2TznIyVf
SnwgcfimNDIjmvnIYaFGToNmtD6VncL+SXgdZUaoVnWqVWZTxCseB+T+ObdvvlVsj3MRqZ4Nxd7C
zVyq3ki8sIy3v5/5eqpNypBD1AJdzW/tRqg2aA/9xgaFPF1aoZYopDKY0o5twjvgmHyfG565fI57
IjggFySABBtYVBQlmMqj62wf77JNt1Nve09DATzeUAkz0hpf8dn25VkQLnOGdkteAOc0tOGxgkBD
ua9BERpJxAm7vH+6rGPyGeNYf7QW58Vg2bw6XMp7PfxuYSawfyLc8PJxOtkQ9k+38zgadURx1pcR
UmcZ+s+sve4VGbh1uzfq7vTbX5oUN7EeB7Ur8C5RbjlbqN05kce8eB/e6ZvUi28zjEYQJi+/i0+r
FEC31AZdT9Cfg/7B4MgbNCLoJrSb5TB7PLVAXZXUpgrvuzyPpUzVeMusWkJdrXIkabe+IsqCgL2D
HYZGyimzmTY4yMS4sUp06VAWBJzt58DQVBOZp1kfnAbgoD6tL+GdWPH3RxFbjdox6mMcKD5Sxydv
lB00RN3GN7azx5vbKImJy+HEyZwAuFkOUMeQLZpXUjR3QMRnnm6ibCtT9HbExontRk3Bsijg7ztT
vWYZ4k/yBcnd58+s6mklAq7i0R1IEZclqpUvxXQ9j5/y7BiiWbXoCQR6B/BOpvhizwBvhGgybwg0
MY3FGxD5JVVcKfdc4h0kGd66R3CXWluXAAzzZNdZbADvFPatba7C8Gedl7dNumXdS8qu8mn5WIbh
tDwBFxa1jyXMBKDh0a1/clwYdvmvoUdO4yQTlxXlGQIsDIOJNiOenYu6nTXfyZRsB/X7AihokDae
mwgJGWWBNscXraAasogLSRcwIU6sAHSNwIQObRrmddNuImqohTAhdgxVmT1GHU/3QQvLjm8DlEAS
olJ0uTfB+P3VxUahyU7iQeF9lNEePbVe/xwkfnAHKgvErTfIgL/oO6btqeCBWpn676PUswIEy1yq
ux9B3nQ3Dhs7+L5+gAgHMARgaGtUj+II11xpvELqLZmI80JAqNgaBJrgUdE4QXqi/KzRT2kanlJu
B5nqdiIAzhCAwFhCZep5hJAo1716r9vM1UHq2uy0/mPltpMvCAhQ6onUKjwM14e3yuuyk+9aBN5v
j3dqGI3aPwEAugqVVWuAsco+gt900hdHbY4R1WBLuYGAA0rSW3XHq3p5djC1V5XM8lyuUZ42TcCB
ANFNkAw86N7zh1+5za7KvepwoRfyBuI+u3IpiCxuIA6WFC3hD1mve9XQm4nw9MeyZQ4fFQ+9nIhO
ib0T57emqmGNxYANSXeotF2veetH9J1X8++9YwIMMCMxy7rCJaejyxRTBJAwlF7udDAV8ieY5Qeu
8bRukrhWRX1uIx1ZPSe8hth8s+WHAfxGCzyvNcApGR3a7msgUwrK1C7yv5+FDV0ZLYsyIgDWlBd7
eW4o3jjq9wWA4M0zJuPPWEXajON9We3Xt4yKe5gAC22KZq6Wj7wbCpryerwX4mNhOtlPGcKt0j4u
vXWDBDIwARkCE0yqmg3knrTvduqGSevN5a7sX9bNEMDKBGQI01BqjQXAuqB+PZrqjSmHXhqOjhzq
TlhW23VzlOcJOBGmqCzrAXI1oM33gspwpQDVtPkeWS+13Rkglh8JPCf2UWw06XrTtBY+vqAHg8vs
RxOsRGb+s6PmPImNFLtNOrTAFWYJ/5jr1JeGQ5b/aFJli5l0e6FuQ8LZxZaTNBvBMm8grCvr71IP
Agv7fv0zvZPZ/Y1JYs/JXMd5bTXwPvC0gBpodPQ+PIzp5Ez25MZdEztBGjv5bIZOUbGHaJR3WoyB
jTH247z6TPxvCMT/Q8A7GeWoSHF9KY8jatg5NDBNdHJe/0JI0xuJ5ROBmSmASWksEbQH+cMQ6q6m
3D/LlXw1ShVx9igz3HXPMDGYbTusClQztSbYDs3kDVO57Sf972I0sUNFMe0gnRY8MvI29hlTQK6O
xsLKW2LiNUNhpCmAST2builPeOgiks1cLtso+cbRvI/vDBdscLt1t6BOgYAlAwtLDEAh5mj02JHK
T8ZCgBVhQGw+scqh7BMJTX+pDebghxgq0+srILBJbDjpS1sNBxV+rYMnY4ruusZv+9KTl4QwRHia
2HGCbFdvSwrPQNiHmHmS/cmkBmb4t12JysRGkzLoqoUxIIbEvhmpq0W3UetFRubpwdOQUolQAm3F
NpMxkULwGWJBtWkic9fFhjOF5YSqswTZkLByhjz6WBXd1C3Dlg37D/lTxSq0IVYRwtja91nZRW3o
KBRzyuUPdbIhxIJR2S7RHOE6Vqcv9nzdxZ+M+nnd6SgTHGzPUGeIzHbUB8CBjRt/Tj2VpU4REgj6
TlB7Wgg/W2dWkims7azFFdVBtnjyIlfZqSicJA67Vu7LPS8FwcsDiprgHQg62eWrP7MbsDxJmIk4
kMvCcY3a8HkKne4gb1A/2YaK/3ebKUD4ELfVWI2oNVfxlyC5U7rnYiK2kvpe/CicrSgs8zBSF3Sl
2Tq6XuLjLHdupRJR0kU9S9047ZsA3YPKQC9XYiHdZtnwfu3eX7x+m2+hJ2w4nZ88IPePycWWagQm
v5gA4/KgBaEiA2W5xhqfZ85RbNjZWz6UEYMjmUpZXR7vOS1VLOdJtsSSnleR2+ImLTGQ3v+jmc/a
4ulh4cTpM+4R3SBkRoiP+NazcPYRQbPYaqmNEQlmXGmBNxivUkBch5QJATomEDEk9oDpLym/TaCk
XX+rK2IV7yTof3vJ29/PlqEpLVRrOwS5DVK/mpds5M/LQ4YJmmw37+rd8uOvTtdblHpmzsxG0854
udA2n2fMXqLNRvbWTVy+408r4rt6ZiLvDSmPS/QSFe2nIt0vw9P675PeJiDEWCqzXs/IVkTt/CVY
2LarIcEbLZvE6nxZnnpnUUEPP1Y+618J2/yT/3knnxYnQEekZqZl6LhNOu9NHtyddrY/uGg1xdmi
Zsiog6wIEFIbs2knvAJVY2JvgVI99JZ8/ZEPfNCNrZS3C6iRsZxZdgecn3uUIorO1bpvRvW8voGE
c4iMenIcM7MEoQonAB6GxGkzqrWA2jRRmjVhkVSWMfwvgVCLuQkPCJ225pbTOtIENNT5Fan0sng2
5mXBJ+pwJ2vXaup3u6QBvGtu99CUbv2JVE4lbQrxhlIpoGIdcQD0Y+/zior+mTEf2Qz0g4y7NnGD
r+tfjdxT/lnPzrRRKUow9jn6Affg5XTL56p60w9gm2obL17+ad0e5SUChAz9LIGUPEWTqBrfplXw
WapHb93EO+/x3ydZFVCkDYswanpcksExAJFY+qX7ZPsmdlHa5pukdqp/qEZu4oCpAna0cSNLdo1b
cg4bx24jJ+72AVWGv/wAOi1LgIyO1Y2uV4g6tDnapxroEVLQCLTKRoln4nrkgLCChSKpTjjbqCIt
uEsyrQFRpbHPrMnDgNzn0fyZMuVqUnt36uTt+ocjfEPk1lFCJjGVN10FylM7No5SEhDFP8Mfy2Ky
rSqWaZsGE3BwXJK4jBRAVAmhvmrY99mjbNau0j3UlDzxZSc82RJTaeWCi6zX+O0fVbsyjh5ApbdH
B4xT58NNawZ37Sg/VQxU89LiquPi5v1rNOX3Uvy4vquXMeXsf6L8+4QndTBD3RMfU9qFN1zYL3wO
/58jad6ZP2oqaCS2Wcy4TUYRQKKU5xqy5jD1aHAsoWg1xG6Y5rs8okZcLzrr2foEzCxSZpSGjvV1
G95tjD6wrbTtSL5AfrxWnEfMqxlVl6gSZ/eRs10d3IXGXQ5clmJH7g+FTQ1jXUSUs0UJOCmlqiGN
GX9imLt4uNcjPy2IQ37xuJ2ZEGCyWwIlK7n49Gi8zqD1ldLv655HfRgBFfMxzI2mRbsX+M728SEG
CRinl6LKgtQ6BFy09DjUtR6pBlMNnbnfTSbRqn/5jjzbKQE3MBxpqHGLs5yPb10cnNkkRZrXSW40
P7mncnUXgf5kTkylAbrmvNGBg0YCne7wvh2PdtG4zah/JNN1ZkhAhlaSO9zHPOQNg6tSXZyqm5+m
KSMuZMKXxYRaOxZa3PNMZ9e+llLmav+E0uu6qxE+ICbUliTEDcxTQTbQdAQzZd0Qi6A+Cv8fnMVJ
uszKucuQf5a6bVUf7OgplDd5+Hl9HZSrWcK5D7Jpkd5kLvRtt88PkTdgYCdwmjfm8o9x1545gAAB
upRZXcoZEOZ7Hm6CSsrXWsfYgvpg2++kvzxHlgAIXR6PdhXjHRLrG7Y1N5wtWpN9837xBxSjqZY1
yikEYFiUPNFCE8+FTL7rh6vR3qx/LMolBFjoAhuzxlzLQLdDtyr3hl07prIl1d6oG1yc5FqgYZuh
9NEjoK2eNExAwimOC4iqsh2aBjZUoEnsmzjIFRZWVycdstNzAF1ulMy0wl/fOQIRxCGuLrAks9QR
IczFj968AgWrs2jbv7MhhAX1EDZlM2LT9O5ZaSE8/9J/qFh0Oj7iDFcwS6MVcKEJTf2BNH5u2F4W
7aeyIHCa+iACKPRNpU42J+Abgm1oPFgfSridrUOAgT4x2ijIsI54iTdslv15jDZGTd0D1DKE45/L
HWsWvgyW7Fl/jDQKX/gnXQnRbOHA9ybOI+SVMJPssG24Mz5NTurqaMVWXioomJJMp9SCBADQ5zYp
5gXPPt79rbvyUdsFHkM3CiL66+lLBEbrdZ/mP/j+Apk4rSW3KQQuTQQi8oFHVM0u3/MhXqqLcB3Y
mDiUlRZ9vlgWPpRZ34cLUkWerVhOlBLfi3/vtdUISVjbWkZVa9FtoGFUpJMfMNGrQjsx7v2B6uki
IBTs0v++vo3GmKQyxJKSa9nV3WIzfFseusqdgKLlZtyplOoStYfcd87ihXGZJwg+8XRsbTiqeTXp
r12VOGFFuMTl4tHvw8tEQqG5Hqyy56fKgFgi59kPDbDHRJ8yeCHbJP6MdiWyF5fcTwEy2kqVjNBE
5MAlVc1deEi+SS/g+rrmlaPga0N1cRCBERMnspJWb/s6/98y4137XB4lF5JpX6MdZpkpLtL1C4rJ
ApJE6KONO96Frlbfc/0xNL6bH+qbOPtuAniEbLbKuYaDVBGGD0fMzfXMSQeSQGEdpECH/G9HlMFy
FRcFbyZ7NEK/gmp7iGRYPW3GzeiNe850PYbEhUU5pVjCKeswzmNewsmu65duX2+bq2neT+7kq07l
YrrS78DqTapnEYjy5kRnh06tWVHWPGWrgEe7i4utKi/XMt4cjq3N+1RZGodNNpgal0PRabGjL/V1
DgF2zVKOVT+jeQcUfVFwNQ0zEfFQX0HAHz2xIxn1pt7tu8rTBtQIs4UoOFEm+N/PFm/NXFWS0y7Z
6nVhPlU9oWFK/b4QhWRjDfEVHu0YaD6rr8yO+H3q4wmQ0uSyXWpcXc0cH3N9m0KrSYeyluwlZHfC
5bHn0+F7q/Ce7ZVmZih+1zgUcwHZSvmmG18a+WtRfe8mbyz3dvNqlbcx2fm7HqAwsepjT0acD7wD
XIYqFactQ7k9gAyf4vICbn1FvbiIS0gUUsL4SaUHC45hobZOFTiqWoOs9CotqIo4sTCx+LOMaVNK
DIYS2ylzny+OcwfOP5Z4/4tNnyIxIxKsTCwGtZKNSfkZe7nYTv3CayXdbsi8Gv8BiK9Urnln7HWS
M5CnRFZiFrEolOIpFg0g/ALTbXO9eMUmP8bu4Dc33dbcrwd7xHkTpZXmPi1ijYGIIlafWqV2tIVI
mpBbKCAGpl3sfEj4FRR60Z5teXLY8kCYVfnW4wTaoMr9EEf66eCpAojMM8OLmVep2y52p2QDfhLP
GAbi/rm8dbpmoGSrGbYmvDQMTTbjnhNnpf1DsWBYYLv+ad6JRk4GhPggq5nSTRmvJEQuF03kyhGl
tIX6pFf4826mxt4vB/4ne0KwkNR5hUXhMatZx3hUXQt0710F4atuQmNp4RjtQ/ax59pvm+KA4VDJ
iaFmfBPD41B+sgIi/L8MTqffF7KPJovtIkafB9hpOkdTnvWudibD0wviXnwnGDkZEt4ZBYZ60rpH
6s58rE0wLyD437FrcC2lJb7X29wAdPSotPTlEPJkVbjxQ8NoVSQ90Swx31iopoJUY6BO8OUr82RD
PMD2MKSziitfzR6V4SVge03dSvVuNgiAJw6ULhzbuJWUpUqRuWPF1aTtdUohidos4e4fQkxSSzp+
P5eP0pw6uvlNRQ8BcWopKwIszCGawUcLUX12PfrlA0hmkV41n9Pr5OFXWFpf5YSTEwdXF4AClchy
6BQ0EIJFZZ+iBjJC5uU/8LhQSxMAolC10Ah413c4++GD5CjgjbHdYXaXAzq/Sy/yM/fH+nYSJsVZ
Q3h3P2P4kxMl7dPiGeOSakSEhJdnDdlvBxdnDVtTUuWwRGdkVkfXZpZ4edT6A3oxI6lwzCq41fXO
a5h2NLrGrQJluwB6IzXCe771e1lxdJ0azqGWLaDJWOllJ3fIXU6ILhT5ax8cSYYz4riJk4h6G5cB
k5GBHe3Hrvvaa7u/+3QCbmiGYUzZhNipNGXHXJ6V7DFpvqzbeCfGPn07vpFnMTaujyLORtRkGo9L
sCab+J/p4ZfKUUO9198JZU7GBAAJcoNZzMbRTq7Zob0P9ki8fCkctOq4P3+iLviXaxOQJNJlUGoF
+ECs3nD9iPgg36WK92vukUrHkYsTQCSZZ6UeKpyCX/zAmZd44RGKA/9H2nctx60z3T4Rq5gJ3jJN
0IyybNk3LKfNnDOf/ixo72PND4/ZX9k3upkqtgA0Vjc6rLaR5rYP36lGckr7BCypJmbUZo64nBwF
5RDo7GF794gbJPYksiZbS5Sdo/YN5Wh2JQWZ1fuIcLvbYgj/QuxFHCJV0YGIgxv1X8YiGDQEyPLO
sUMqV08JEhCh1kYrHnroXqhUYDs8AJc8tnqs+7G9IAoNxVZE2U7qejLhUsw25tPH96vHKdpHkF+P
8q44jR9Q1YIBx1QTKXVeAlqsYcH0VAdajNEXc0Jj2BpEfUxcKULpTAEtKk1OtHmEjjPtU2o/hX9W
jvtuSsSeRHD2g5myg9apu/owPPDnaXTmY3Oye3UfgRqPWBD1RhCbEodOZXXEe/FHG1PCubMRK26c
uj1Gvmh+/FAqAaEf11/hP0FQ7E9kxmTIjQZnYzqGD5wSRHLZtGteeYmk7Ey9o8r+tkjCARUrqsyo
1nSNU85KYJpQPozdbmprN23+sUjeG2JxYkEVMsc9qxHhQpnP5MsgguXOW37DO5k509iy214ZofRi
i6LBotA2GzhUbX2e6yMbn1qKSYFQebFOCo3zfb9ylU/0m7T/KqcEzlLfF14gXTxMQCYooCE9m3rs
yMnz9h4Rzq1YEmUO2iIXBbfw+rc03VX6sVpuk/xrZe6X+o6N37fFUUciQEQHo9Q2nDJztg6t5Gp2
5SToXtoW8pvMxs9LZAmeRJTOYzUP6Pfm09x5WCkNvTR1Z5c5vHd5Qoc5sS7qnARnos+luUZ3Hs6p
87XlMc0Ixg7q+4L7IPejYhsD9GAFmV2G0Q8YybC9aZQEwWMYNT0qIgUv7DA/hst9TTH+Et8XK6IM
HRVEY80VLZEfu0S+0W2qtYYSIUQjEHwGf3+NJWTNSYF/WoUagZWE+oplUPagteDoAVbKynM6fWjA
lPGXfr1YBrVUWaumMd4mSqf7LUrUYLpdJScHihJYLHYURvk6J0qJpx9etYiC6u4cO5XLvClHv0S/
Wzq3I97R1PEIdz9Ll6keS8BxUf6I6s9rdNjWYMKHY8KtrzS7QbEQVpSpOgYpzkCWYNF+pMm3bTmU
Egh3PZ9a2a4lPBzm7FQXoy9VpzmliGauC8EwKI2plq6JKeHKDmuMLYKpbBBZi01/6A0vGn9sr+T6
ibwLEXYsVBtV7RrgZFEec/WT3BOodf1E3r8v7JRUtkZsZ7guteqx8lSEipuxB6Op3b9bh4COdbaM
carh5FmbgcgBsdSICkCqV5MG70sR4LEqk7JSef+Nfu7eTEryEp1mtzlgKMWOSozwffk1Q/FTmJjv
NetyMRo+8CcNz9Vwx1qkR5pj0p0M9Wl7535jKt9FCZhpl6OSvg1Qbr382XTRwuQmEwpu1rcJitPH
hgJpQrHF/O7Sq8pULtCJKduP9dEwHsqaeu0Qev226IuwRTUuTLZXIE3ODkZxX1PaQH2f/37x/cbU
/ysktdhhLe9rituQ2iP++8X3tRQplpzHjuZmcgbJV1DsX9sfto+eEiJc/nbEJEKkalFayV6q8ktr
BBI1b57ULhEA0tleZU6YPOFRy3Msuzl1MVKXl+wsJ32fo85ke1WkSAELzKkPS4XPg59cTAYNSq/R
HUxiQpYgdNYf5c4grA61jQIwmLax1GkHYGgNPzHuZcM3dSJyT4j4NTMLRrMVvg2ocR5T9SVXHmQq
kfObl+5PHBBTsaNqD5WyAnLGINxhXhxYZDEKhZMy8bS2KROI/ZuEzrs8jrcXKp7Y4ah0nNBA35Wv
6m7GsBNwDAX1Xr4DM9iJl8SFPqEaHMs2YFXMxtZJVqsKn8Gk7tiRk6oYZ7g6qCrMXSr+Rh2ZgBB5
Z5uTwr24pkwctPKWw0tFOaPXe9iRkf/PRxATsZNqGGzVuE3aaUF3w1eVodzc5m1y7vw4HxFDR1iE
ZNcgzJPYnFeYRZnaOfdNzNRd55vYND0VHeWRa2Qr8Szh13XrzAQEycemZdGEZH2o39TDjWnfWt0P
RXmw4nONxh1CQwhgVwXw0GUt78sBK+t845WzG4fPceVx8Gjuec2TdJISb1vmVU2xMH7ZZrKimiLz
kFTDUCkRL/nJOjcZwAesGZhXYu7/ToygkOpcFm1TABbH2Ni11Wdwyz+HRU9csasO38Vi+GIvbjXm
4lkgGsBimmon1x8M/a5YG4xJJNOAV9XiQpBgvLKuR70zTzwbT7IrORhC9QOJ0/MyOG+VOIihSgfb
a/bDsf+0vZHXI/kXogWNZHJiRANodN3ytUZj1yPmlQb517nwI8z2RJdH5pUuxZx5HZ4vhAqKmXRj
3CY8iZaeymfjFB0TTERj3/hYvCigmi4olRRMGryPtFdGbK6a7SUrsAp/Hv9OHcVoQDiZdp9GgK5q
GpxKRmdcgW5zquieWIjIN5SmVc8KEwWnVZNjDEDtxfXtOMoEalwFjfezEYMCpqmbUibj9VHVtyC1
1arg7zRODAnoiw3O/5S7GEGOYaoo/4yDJvX6Y+9nz2YCZU88+3lbKHGTxfDAXGRRZxbQAQV0OcZ4
X9s30vSikePktGv4frF5AmJIap2CCx2+DR97zCvOJFdF4m91ef8STUB8Pf9yIU8ADs1i9qgqqPeP
D0jm76Uaw7RQ9/Nt9BU/7DHErndRqpjuKIfgqs28kCughlVpcTO9jYpSv4+9O8Tekt6nwwuLKXyi
dlSAClVH0fPKazxxcJyvOvKjcyQ5nccrFOFVueBx2taV687cxeIEwOjTCnWlCZJaBZ9QpgV56TZu
dLT8+SH+Uh2mw/AkTQ7VSUHcbrGlipVy2qjcDYlQl9N0DsLk3mAR9+D6e+J9bWInlWXIVVKHUFDe
zZegRQTV+T4ahU7zF470ChEyocyL2Fclsaot04Y/mY5v9aU3xu3bg4k50rGFC5K7PfVcpqyLOC8r
H/toWkGA6NavhsMbsO1b+8vs8qxM5GnECgnTLXZcTZXVZFWJOtOw/FBFz4zdWdKrUp2Ycqps6jJc
dfkvTk+AFy1vokXmMcEeuMnb7up9d+I2OvJIG03powAtedtXilLj5NLKqTA1i9eoyU9wSZTd5PGu
acvrjlQxJoHT4tisahpZguwDbnujOWp0YDqf2Bas0mH7jhNGTuzLQlS91FKGgoLY/tJGYMiaqKNS
ty2BLYAIG+x4qBsEPZIPo2cFPBLVaXiBTh4Djwk5rnx74yyxD2tdjdpOGx3R6DbxMuWgVEcVN6Aj
iXS38dgSO7GmYU2gFvCJi38yy9OPdcAOCSqeFqf9ELmyIx2oZNS2IlrigKx+7eUp7BPEC9iuTIJy
PQwloQ7bl9gSe7GiwurCsoE/OuvZiRNt10p2aNTO72fVyXuwwBosJ/IHBExZ4rB3SxrVQeI+SefP
KAkB3WZytl90DN30s6B0/yxd/RM8LDEGn+lT2kUx7hYvN+As+eVH7TPaPvb5MUGnM6aabN8xcoEC
ghi9/V9NFx+uo4JPqpOcHr2PvD9quFkou03pieCTpEud9Igyg1XEeFTap6T+VJeP20vahg1LbMIC
obM8pvxepaF8TqfZl5uWCM1TF1nAjaov8JTIcL+6tXSqqXPD+CbsnsueIikh1iJG5cdcNbS6heEy
zMdFCqow2N4rwvRbYsdVMRW1lDbQN3to3AxhX6TmpADstR4bzghcOYN8nvT7qrU9bZAcdVFQfk9d
MgKu3nT04gnP6qVgq4xLtkYeL4tPMYK4kZxy3/p8JlfdOPGOWDdxgmK4flZVFqMIgcexTN++a1Bb
gzFM2U5/bl7Dp+EU3+T+tKc8O64Xv0SW3m/322lcLDQt9D6cBzitzOzcLH5aix+M+fJ0U0tPkrmX
KwIyCU/SevOiLwUyDA8E/TjKUfAYBakznwqZ4IKb3syHxaEAJqQa6CmVFQBFr8LG1nTAc14lu3wN
98vAiGURICK2YbV6IXXzjBturbcTKH27QOmoEuJtL84Se66kjhV5walBCl77r+3HfVe6s7suDh+o
OZCe3LYrYok9V4NSyTOLkRrRP/deej9gKI79pfNWf97RQx6J15MlhvfLAlVRb1EK7Sla3f/PtW+B
ysUfXhfPQIOKY92T9IXEwYkR/7rNYEpn3Dr1rNxxfcRNP/EmGN2ZW8zQRF2qZ52Iq07srNh7xbQ2
rTIbcfEidvvEUTzA9UF9VmLeVuqVO+ooqUVytLu4czafbx5VOoYb5Zia+2SyQ8M+ba+JwBGV38EL
Ea2UdLrGS23N/Dhbfq/9kIsvazYFsRQ5aFbR0pzyE7aDCZYY+F/jLjXGhe/iP+0SVEaQJW6Mhym2
8mkCteKjle7tFpXT6p7eUspLEcP/rbQUS2TADmLq5Vsv8rH8WBrOv10Rdu1QXCZvhnUDqVXBT5lR
aFwOKR76g/a0SH5pwRzMn3X9dsoLJ5+XwJS9mJz8RVglMRdQpdbSSrzlSK++V8Nza+wS85FN37a1
h0BokaZv1bXQqGqsrR+OUnuSFMKeExdAJOSr9aZEbxYOq1juausYhWdGVStc7xJ4t6Qah++LGwAr
M04rH+oj7RmG4TQ75dbayV6GEXbUfSa2S+P4ciFKGiXURiVYTlL9CBvFURKK9Zwy07/MnMzKcLTR
Uol+Mh4y4EXG6cdyX5x4n5l0AMXWtgYQl1kT8AMmOlf1BsZNRiicobIdvMbOIjsr2zXUY5TaPq4t
F9tX6NY0sByyUM/imNIDSadDqZvgcMx6MdU2f+xa5V0XPdXV955sSiE8VLEzVI0keIygSkbTElqw
oW+wWdIX44wxzDxbTU9xffMvNgBIE0KqqbX2mVpyV/GFE8mCJuY4+abL65fV2glPU8AZ3hE+pqc/
URvKrc/FidVVV5ZFCQOWKMe42+V55LTa07YGElohdomWSRSpBp/3uxRPU/RYsz+z+rppwioYiqwL
AFGOKF9YJCQfO/Q88HrcBfHoT5z4Rt4XX1ciwHh9y96lCRihVWWqmjoiO3H80iZf4hxDjCVi9Mf1
S/suQ/ArjFyL47yEnsvDl1m7LZu7VB0dLTozqumBWo0AD+AQBN+aiVdDozx0g6fb5z7zts//N/r9
vhr+P1wo2ZKHUlnH0O/lqL3OJ8lpnxq3cOu99bk76RgEl/q2Z/wvs+uvq967ZAEv7FTVs7pDOmb9
poCGv/TWvY1+R0yADgweG/tDA/IuUPAlGIjH25kbkNn4Zio/WO0Te8m161eseBcgYMXUl7JpZzgv
MJ3z93MctHtQi/b+vwktyqOm1EPABw28a4rEqWEWxAbm10Z3DWrMDSFCbBK1ldBWlhn3aerwdo1u
i6oIoswgzOBvnkE/N07sE636ubUqHm3TdyronRI/OkputLP4TErOORP7xieV8i2ptQlYMUoxjmrE
A7ntj/HyqBQe+6NpuNb7ugSo6JpGHRTe1mvW35jyPVWDbY27Hop9/74AEGWdW+MwIu2w6DXmZeyl
8NTMrgzeUX1FvQzhT/7G+38Xx3f0AivUtZxN04KxYM3XZd4z1G8Wrj1+SxY3jDKnXT73NgogUKNm
EoE+AisMASuMaJz0ijewd+WuqV5inTCDlC4I0FBmWT+pnBCijU4s/KZkfjRQ5COUDAEdxqhJrUQF
d7qeJw4qYNe+cAzJ39YIaqMETJCyVtIk3tnaSCNIbmuHDX90FEyRFXCZ27osSNDsqC/nGQZdls9J
xJxypmLh19fwU4IYbMWtSUsjAp2c3J/k4VmSHrf36LoBf/++4JK0+WIqBh9vuKifzPyLZnmgzHPq
RHOmjvBH+Gb8YhEY2lk008a4MZF4wbaQKck4o5XR3YzmC5NiZ2K5A/ouS92lyY2pUDXWVzcPfH66
AT9HZWLdC8qwNE1WuL9VdOdame8bxJG39++qIl+IEIBz6MLMjhKIMNltEX1fmnOtE/t29YguRAjA
ua5tAQIJFXwIrHaS+jHKvs5d5mjxt6wlbsx1VLuQxXf0AtWWopm1YeYV9yf9qPrKHrUL8EIit/AS
0gchpfHNvZCmhVVnShE2D1ETH7F1L35q97rDJ4dEdw2B2BwWf1G/i6UJsBnrQzEaE4QpyNTVb0Mu
QXEbRGXhbasEuSwBQO1mmGOZD0QZA94sy2d72F9M5K808Ok0lJJff6hfLEzA0rbq08nquWfsA0zf
2nODAjPa99aOBctN6JMMhtS9EmAvX+vRNjOEBpLin4JFjkUV/hNnJZa05EtqhSqvwu7sJ10/Ljb4
H4vzhHTq3x2VWNWSL3KtyRoEJewpzPZyehs3r8Z6atg/kvnRXnLwpH9AbDGzCMtxfYWGyhRQpymq
OEA9LzXUSfAtzMebUt9NsjdnTxoch+0FXoenn2JEn7VQlt4KkxG1QdnBqI5r/tRTbvF1ZXgXIViQ
fJKUsOaT17JyV0RHO9ttL+Gq2bDfvy8gbNIn/zEGl6cWfeD9XtvF+/+BdoZ/51d8eJcjwKyyhna2
mmjJ7Xwl4FkpzK2zMD9meKNVCqnKf2rb+O8X2MeYOaUFn86pyfeW/EBeoetW4305ArY2klrW8Lih
YOxFS+4TDC0EGdHaPZLTwaiVCMCKetwYw0thn3JMkZD0EISc62FbBygRAqJa6awvkoTbMqLCE6Uj
1MCn66H1CyUTMFTSuqoGjQc65zSEz7Ju8ZYi/dpOt20MFj45Wm6HrrjRy/Q8GBOh4Nfz3RfCBThF
5xmmS+TRCOr6ye0+KEj6pk8FJhk40gsf/1G/2N//aj9F2pJlLmpkaxDTH/IowFhwZ0zLYFsEoX8i
ZYk5YND4KMPc9nrqpOlzrtwueIt1/UGtP26L+o0F/Knr4iT1sWB9kYVQD14vooCep3DNZ04azKvN
0NTyvC2P0EaRu6Tr4v/6PgZEqMNWdlqqXISAbZP/Bxfg0CdztbIY52OqlROiJSj5bNVUNJID2gbg
iTQlYdRrqxbykEnt2rbDhz+mXoans4e8p7RT99I9OaWBWpiAFUsxr2PD23k5yJou3BU0pYWnEYXO
R2RKMGhSJiKU1GEJ0GEybYryGLoxgUs6PYcUkwOpfAJ0oEeARW0PoB0xQZMXK0n+DMbeN8rqLGi+
2tS5cYO6dW4CXFRTgy5fzv+N8eZebj3Y5V0a6ehd/qSuu3r4MIJEMTN3etQRV5o4PJG2BPnOQc0G
OBML86TmJsaLhBrkcz369Y6FIldJW1hjrnTAwuyfGvaeU81g4NnqRKfB6545KVB3Q/VKUusSPIyo
wkxzZpaob0tQEDs8hkW3I+3x9S61i5UJ/oVhmYodvT1/8diRfWPPwUr3530MWnPeMYM2tcwD+8vj
NlpRCipSm8AHtDXVxp1jGSKxhR8epNYFcv1LA7Ls58mRCZnEpRMHqYM+d0CrBnqDVGn8nI36S15Q
zx5KhIAkQyX3yLGtiMYW/8jxS0a1VlFKIeCGXoNzWw7xMmisezmMnQXtg4VGVPRQQgTsmCe7j2Qb
TmBToMTtRpeChspKU/skoIU6p1lU8cLoKfPk/kyyQBDfFzuYRn0wxqTE9zP7ySxOFkUAwbdgA+3E
GE5aynmhysDvVf3ey/f2nDnDdJj6s65/6CyyBeD6chgGABq2Yv9Ca92utVXZNo49PI+e6ueBeZ+i
izTco45lnx7BxU6V/V3XgXeJwgENdahaE5/LndleqlbQ52eFLJUhliXWVo1hNZhxrKBZb/oYNYOT
x89/hDI/lyGWUVnmmvQZHyzW+ChoMgLO2NXzITIu70SsgnLX/1EtPgiW/zsrsYhqTiMz1nq4mHIf
oIbdjcbR+8tVCaANEMgQisDhGE883517aGH+2HlygCwWmlAqIkZFHRP//cLvG/M4ljsbfl/KTLDS
L8+9RdHTXu/8utg1ro+XMqJZWpgkg98cnV+o+HwwXczedsu9PuCtOxx4N0/zlewzuGqGDBmN5ZqB
/LctjgNbqjGuY97hJmNAV//M9QO9L71bHDRQh1je8Cdl3ZcCBQvRpJEklTp0vljOZf+jKIOqpvgS
r13eSxmClVAao7e6FcEPzM3aZeunKZfu+oFqROX/qYiBl1IEM2Fl5jwYnJ+mGl+69VgN58heHK3+
kz7RSzkCFFVtN4fSiB3L+lOof9Sq26p4JW7UNe/1QoYY2uvyUJtkjhOdnz5zJowo9dQ7CyXV5S5P
/b+UJgSnhiTO516D0tX2WxNgHOiaYyLxEJhBFqDDnJB37U11uTrBlTQzZqcYpAlI2slHjHbZ9TeY
WHPHp0XyNk7Kt3urcNzQDLFjTVrjaDAtQGAR9nemjAkFhewYINlNGCgJzMprtepGTsIvGZO8YrJ3
6FnaD5FyVtoZ060Tt8oL14IHaDWjJ+e1WzTgm1Xmzqks8EE0827UZE+JDOpgqI0SkC5N6v8MEjtz
L3/+yLzxmByYw4c1m7cq8Qq8Wpt3eTAC6rXK0vVFgVdaErvRI9e7+oZHdlBekQUUX/rVDMClNAF6
4BStucXfhL3Hp2nl6B13eP5eDfpdg0k/hNoRKCQ2v0Wgb8ZEefhIdb83Y9kp62AhKccpIQIIRaXV
FyofEThGu27c6+3BpEoEKBEC/qjLKMdxjNuT5PsJfSuaeizI1PMmmDJZbHgbzSbpZA1XxugbD8wM
42S7dbYvk8LfBgNKkIA99TKGXVcAtTOUwMhaYMxQgNFV1f22nM1dw4IEzNF7hHpb9Aa4k1m4crwg
BqCCO305/J0YfqMv/IZM78q+0aFkZfXcRKC1/5JRA8CuuT8/rw1WIoACQx2zVde4Nup6NMOzNRAE
Qts+CATwrbxYg1wWWty+jSL+trjwfnZ8/G2ImtbZL8ArT3VmU+sRYAB97lnSLKgnizBK3YRZLVdv
+1AoHRP8j4YlRVfFuJRWXGDXYtcCeUTamI5cD7ttUdRihPuvtVWdpzbuTWXdp+o+USkqRv6//taW
4XCE288UPHuiCBQ30hJoyd3E0F1uP6D7RKI7W+RrshSD2ShIUlCKIOxbqcxKHM5vRVZ8Vmy24yRB
qZN4VHvJ1QO6ECTsWgIpmsZQ2CdnoZMqvWPKjZMVp0Smtu+6JFvTQFOs20ysPq8KheWgD4ErWt7H
+adoVVyr+7xQGH1VDZR3MQLaDLPxH3NtMkdHU41cZvxJgZNxIUJAGsVS/msQy4ejXp9VhQDm6zBw
IYCv8QIG+rXVpiLB6devnc+5IWIP0ywGJztwNy10qRj0VYS+kCfATo48sqRKiLSnzSvImizz00hV
z193OS5kCFhTgsVUmSvAc+NXOaoAFMzvTD9qu9U33PY8EDaH0gLh/uCuDkiUwbbpEgAhA71g/CfU
OJdaINycKNKXOOdJnabvHVBerTrYGKkkCLUOAXO6sMl01gOhdctbkns7JWp3iO+LJeVJXkhjwXuE
7PQ02bHD5m/bqHwVNN+PXSwp7zRlUoYZLVB5XN6H1dcka+94G420SM/yIhPxiauKrKqWiVo3lFOJ
zw15RO+mnMHcDAiUZ5JjVcEsqc72kq5fzwspwvXsjHjqhgXXBRzSAWcfK7+mH+U73lsw7bXaaalY
79UMrHEhUbigctSrS2midrR95cQE3UvsKZU/BHLwxkwAw/CV4s+itlK4r1nU9HPH0IJiTB8r6XtW
3Q3seXsjKRHCJY3jKltaXoek2/Z57KQgtsfPs6z/QRD7cvOEi2pKw1zHFnLnWf84Dz/m6mYdH7ZX
Qh6QcE8HyTKslvFZdbYj3Y0n3R2f1j2fiBzZOwPVafED9Yi7ak9/6oQqvhNYsVpNw9uUp3rB6PDv
ORh71eNQNsTjjZIjPBNMcPbGlYIQRZU+Kb0/h7oj9y4jR4dddXku1iMYbiVe9F6rKwxPLafIOhZN
1P3oWS99qLom7D82mWqhT9NQdN+wRvZPr6z5c6Vg8AjxjrhuqS7+EcG8x2uPYWIZgpwgQ+V9S+te
1pzuW+7oeB3nZ8oD274FqviomMw6QokK/NalDbr0pjYCk8paXkX5ixUJ8DHFVtRpFV5g5mrvU6ny
04kcwcHV4Bfv+EKGgBeyJM3VkEBN1B06RBC/WFtov4LxG4isl4ROUgsSkENlU4yaF66T8rmJ7w2q
vo/6vgAZUm51StFhwwplfF3z/LkrKcS4ahgv9ktADLSspoacAPysyJdeh13o6Yfyn0FzWp9PUop9
BoqzxItfqIQboW9ixXaT5+jkqQrcs+Y1KRyrSJ2c6nUg8FD9hSIDDpjSrQAn7r+ipsuNPdDUgt4M
TetvTLXVR2nwt0GYOLS3e33hNTOlG8daw46mhi+VR5tikyYXJQCDbCRKDr2DgEN6z+0+llQXzuhO
aP6v3eFr8vHvrDDA7P++BIzQaps6BxYxkAvkmemGhp9FC3GdKJUQ8AH07/+pe16fh9nD/PR58LYP
h0LVt7TPxenUVidZeoQrG6I3UwvABLpbH98iji7dCUotSMCHSuolaULRhLtI3akfp+O6NH6pUUOw
KY0TYGIpw0KNeOXCWH5KwHOhfiI2jVqHABIzRkyPMacT1XfhrkImLPWSlwmj7XcIQfCad+Y0X4uP
21IJoWIuFvSzeTK0yBlZqIxr5Ne5SJz0j2jE3r0yVczHrjrmsYd8nuaYg0uDP3EzV32yzzOHvYCK
dFHqJ+ZiU9j0rEIplKs/KKiC4r6ZcS4OiK57Nkakb+8gP5YNWygSWEtZotUdx/bS+LYO54Yzw38b
11tDXrxWxxjAkRB4NWlqqKYqG5hDYRriAKypTCs2zniSzHdgtdNeVTfz5xsUyznmoc295JmnLdjt
n1QaXooVLgBG48Zmq0JsaAQaivsTqnrtupV8X5dwASSzYvPA80dhnfnTkjtLMnimHKHU5TRqRBKG
ECbWj9VmI8fqhLeqND6F+Y2dlK4UPtXta2oQV+y6T/1zWWIVWS6vRlZhYi0SpqCPmU+DhEJ+xemt
D9uK+Bu1fxckONXRxKp0rPC+HyNQ2lkBTytZ6M3ZyegW/uNr9i5PNJFKFEctfxrru/FUgsdxmpy6
dUo4gg2IkwabMCvXEfhdHv/9wqp0bYeAX40gzLLURyScjxJ0ZHsPKREcLi9E1FPah6EOrWirT1oT
TONu+/uULgiOs97VelIN8DWRjPHD8aWK1EBXP2g6Eer5Tdjifa+4+l8sxJRmi2n8wTgGyKWidIiP
ESpvBvRwF8G0p+pAr5uRd3ECNrRVqU4gvkdkOTlE7JRYe41y0ykRAjqERZ5FMm+JiK2v5njIQTpP
ebKECLF8LBphCJMaq1Ck0Fenr1NbuLlsEmpM6IBYRBarrRrnE0IUWoeHb9CEFcjr3MqgorCELosU
2LiYrDVXxMficNjVo3koSyPYVmdqwwQEiJTOascWdj2yb9V0NypHefxLEcKlN821hS4DPcvwLhnO
a3kzjs/bqyBMgVgMlGkKgowKNqpOZCdRD1P5aMY3KQvdOacOhdoxAQDMKIxnM4WTh+SIk7HYb1r0
M9aUU/Kb58vPC8mE+x9XGEy4VNi29c40nOiRM1HFAR7sT8treiv/L7QR/LB/dYTeRQoYwJI8W8oM
5icCV2yyz0GpWt7woUXcea3PlJd33e96FyfgwaD16dwmiMJl5quBx6bVmO4Qfimi2S3zWy1+rCMi
tnj9QtmmrqBqTLdFWqh00tthQWc1ZifsY/VZp8gPf2PAfwoQeaHayijQyg/rEydOAbLiOpB8yzcW
UC38L34ysR4xSWclVlIxztUdZjfG+mnQqLLo32jh+4IEjwTVVfUIVkx0Mr2Yu9Wzg+zY70Ft+gK/
LijuJO9P6lcN9V2gAEhqb89jVyagmVFPaX2YO9UZjNzdxgtq3/jvF7Y10pamKFegXjZ+MeUPM2WG
rtcHXayCg8iFgGHK1RU1O4j2upNvBcmD5OdOequhY1ciGjiotQh4VDCm6w2fm9eXnzJU+nYGcWmu
A977ifwCRIVRKB2sXRoelcTX8L6MFmIR/J/8FXneZQjIoxd6rI4xLmaky26l7XR1cbXoNdR3f3fw
AuTY6jRqYKcGcaE8OIX+3Z78bQEUAogpujTTWDnOOI71rj1Nu+ql3g+BtlNcXhlWfN2WRhyNmK7r
ezuKUfuGCpf5czOhFe5Zy4gFXTetP09GFwBAbqO1WxrsGCp2HtIm3icy3v6p6spGdDNF/WF7RYQ2
6+L1r9pIXTWsKFkPs/WwpIQz8hu3+n09wtVXmNyUaLz8l1VvuFVQrNFNiHP+m6w3JoesFbxuVd8l
8kO8wAI1ZFM79wBpjgUrujGbMwjODjyYVgVx45BNB/xINi6TLiACwoPtwun8EM3l/YuJbxpu4v4L
2MN+KZztIyO3VACIEPO/tHLF5c0x58DECDDe9xd/jA72DpMOApPQSPKKCWBRadoqV/xltDxIT5zY
Fd0uKIg8d5gaOd1QlBxXabwuLJLYWz8pjVoUfNpe/oqEHWYflQcrQBeHPx4XzCJgp8bjvIz/w2Q1
QnPEdnv0ctSGzbn7zc9sZ8H0Rr76zJkfInc+JwFV90lZLZErSp701DZDbOwEjsY6mPfL/b9zn1Lf
fPw7pTEEXME0JLVaFHhK5hlzFU7KnnnR251oHU4OwgiLTzkyhgAsaxyHy8AndbWv5YlPxdM/yfdx
6PMF8mLxuXRrshDgepbt59U3BLBRtanMex1o1iBWgKgp5wFu652x0wN5Hy7e9p4S1sAQgCZHka5h
Yvyka1cPeuM09jFuiW0k4Fkki2qGXqqmCY+fIXti0+sa7beXcPX7YNGxLPxBG6EAJXlo5M2Yg5fR
jh+H8SAphHm56mdcfF+AjiReoXZWikyklUZPo2boH+Y+soIOUQN3DZFg217P1SO5kCf4GwaI87t5
gLWpyttp9TPpcx8RR7ItQhMLC2ZrnQsV2Ro0dz8nCMwrzwvZZUHJEIoK4r6eSkUBEM3f2EP3YfB5
sWvorY/KzrZA54O5cB5lxiiZAkAobW7Pg4bYJIIsqBpIzZuQEc7AtrZB4f6vZWambM+swNYN44tW
Hq2ZuJDXLdXP49fEYoExUkdMqIKA+MTHG5dBqDnamd3x8H66yz7+jbL9MtxaMdfSGLi0xb5X2icV
hdUDEZXk+vqLa3GxIMG1qNSyiysbIiaNOVW8l/svSe7xJ8FUncaxcNBETlyhqw7ohUgBEibLiPSh
he5FfebM5oo5PDf6EqxZ78jDh+0dpBRCgAcMnJuacgQno9xkKK0Fw+lEABCl1QIgVFpaFFkHQCjH
J6lylPjOyggMJUSIFQMrmDL6MkW3NDoEHKl5Dofal3riUUjslFgxkIb1VMg8lxrXwzHqw2MTxf72
YRAH/3a5LvzmpE3SqGQR3FjU0hbJOdde7OqjUuzCgeq7oy7qm4t7IQuzjY3IwkxYd448XkQEup5P
8h174kWCmNNLrIzaPP77hbR2GIY4tOD7KAuKa61R+ScdqOY7cklcTS6EmGiLi0CHyJ3HEWOA0Tu2
Xx9mDADkgSjKvdq2q5pYLjAnar5UEuw2GvIcLTQ9I54dvTku5FQ8au8EOJAGEJqGfJBbyQ7MuNcH
oiaV+r4AARKTUPieItoxdq8hEMC0/h9p19Uct640fxGrmMMrw3J3tStZybL8wpITMwnm8Ou/hs69
1l4cmfOV/KyqhUAMGoNBTzdBJaK2p4AA05g4ZTKBwt/MX7tpb2jnaCWqKcQQ/6YEJL1uJzg6C3jd
wdTU2i8aATLv59NvsCwSAjprXk1UHmAB53PplcZLH6NPVjD4C/KB7DZ5JO/RxMqInIBEtUeranh1
Gh5fMNFxkE5HXCl8De17KSx30XVDzZL6kkKGMKRGp8/8pUe/jW5XfwqVfXvVPWefl13kQjz31vhE
neLEVhKNL/RZr1ELA/NmlWqvfV4c05ukY0G9L1Iz43+/gIe+a5y55Jy8tXyWk2PcLF6Jw3Ubwqkl
E9IFPYpbM21w6Uot5ZhVXxPdJhIS6msJcFDNa810BXAgR5Obt5U7JZVrza5GtSi8X+W4CHgBGBTb
zI2xwhtTdoLLSgUNan5nXT4Vv9IHUABDyoKQ+nYCTsAqFva3DRZIL+5b87bJiROcOiDEt4pqzOeu
SJAnMAVkA37mtVfD4I5H4ziG09Vfzkd8q1jGvpvG1/es5TrPvk0G1Y1HfDDRxKJPymGJMnww9r2G
Bg7Ez3005wZSkLVuv8Bmawz/H725xD4SfS0gwWMlagxUSk76K5W2VzyndDmXnAudVoH5Tfqk3m3v
KyLqRXOLpEnlWWmNwWO66i7sbpZiTyr2Q09QbKig1wSUiPWoaBMuDsWJoVBP2pnMlQ/rLSp7yIsG
uEtTMgvUKgqQMeZTMQwrMolJgWrSVasSCTg5JQEx4JgAF5Ia347bXHCBLbPy1jC6GQ7c8Hl9Vom4
pCYk4MZcyVUd8e4wrR6Ojq56Q68RJQBqCAEqumqYu4U/0jl2OMFn2R5/bscbEeTio4bdG7A7mwAV
Bdw4puFuNSe/V4nMi0opxNeMJV7mNJOQGY3f42sndXNAUn9lnmZPO8aemrjIW4PtiRFfTnzdMA3H
WuYBSfIYv4zddUORnKloE98zDLnQu6zEnAwYHF/zGmDkI0tirglmdbFn54iY0fvcwrdzSudTvjjY
S+QsFfSrUUKr4BoNTbB4tzyW5x5vHOoXu3ZN1X99iv5E3QGob8mD6GLg3rEle8p4+UE599BV6uy/
LAmJDxtO7URGpGPrJlIYIc6H6DElSTdUrAv4YKls6XP4g3iSc2bJc1VfxQMBq9QQAiSUfZ2VzEQR
YJIaV0XTkfS1Sak4eH8Q01AQC7oCk5j/XY58zdEuztWw7TmYEo83omW7NITrddu6xq3yKwaZFpYC
BBZRw/4LvyNrzEouxY8O5S7JPCYFHxI6M7S3uQlrhEfJIVE71GnyDL4mRe8t1t6m2nD+kCC9jSIs
U5tIUjnZBn9HW3eQUd0ZsWsEnc8bi5TMpfYP9eUEFB9gtJo0EqI7btFWouRuY+5H4/kjgPd7TiJp
Fv3rsdzzJKlK78wRPR4GVfLm/+a/S4RvIwi1Ym2oh0VegXiwWUWVWELfI1f/zMLtibwr7XgRA5ZQ
H147Y4o6i0N342s31UEN0kC6i07Drtag/8m7ciSfoiy9n3i9TU64D7aabdlJgZAYcN3o6zO3gcja
3m3TlNhHfzg53oYScJxpuhVjW/PvqB9XX+3c9ChBQNp2DdSMGogLUJMjhxQgY0o7qxhtlFr1r2YY
X2lP0ae+5hquLleaATGQOn6JkLcEsOjVaGVThOv1kHpGhZc/Z5eoT9uBQo0hYMVcsFXTSxAYKtwM
YXXY93cr222PQYWFgBRL7qhjmUGSo+gCabzOqv2MBiBGtReRCyRABDpyinYt+AJhb7H7OnSCsfU6
n/ftSYfmKq/97Ym9f6b/DkKRT1tqC1wi+PXalp8r6KaW1E2GWB2RSjvFimovrzIwqurWctApP8eG
qBFQn03k0Q6yEslyjuPCimF0WwYjWi3AlDK+jgGXdLYDiUhlqVkJMNH0cp+3A2ACz5gKgzv3oZ+I
awURcrYAD93UamzqkUP0ywzvuth10sbr5vumJAZ6V8z8AmhFcm2lplFbZwAiS/2pWiez+r703/IU
Ol75Idb2vfbcUuBOnCG2gAvpZI1TE/fYTwcuPeEEE1dIJEss1DIJ0FBmmpml3Ho8Wg7djITvU54S
yEANISDD6LBRxmMSNtD0Nev38dp79Yc65t+yIVtABTXV4BMqI9ryqjjPsRO7s6F5w1ASRy4RcqLW
njwbYIioOHHjgfnzGGYqlqV4XJ2f26DDP/tGBiG6aIyx1cVQkgeFLoqCqFJ9DepgZQoyfxbaPdUV
SKyQI+QR5axYcs/VVGoj4naxmbL4KpWNU4MIgLCwru9zDZGW19em6ZV57a4pAXPUGAIiLIVmt4wb
yoE6V4NCnR7Mv4xmh/8LF1e8pmjWwjC0wVOb78q06xrcY6kxqMTOETZ/GZtKM/BbnlHUR3y4nWE2
EPv/1YwNHn5bX2mbq6nMjumq/jR0OZRGSOIp1nXLDNfqVeIEpG4BIiWlXQCAXYl/Rz/XLxpIWDa8
cOIHOHmj65tKwag1FOCiZw46iG1cPlkSjMnz0N4W9eP27iKOdEdAC4Y3lFrrwH02qpukCfIPqRP9
RiNL5KOUcTFIc44YWYvoaoUoItyywrWKg+1pEIe6JQv3DLSuRa0jI9wV7pddBlLpgv6ePA275NoE
vaqRYUPxofeM/6ZDlqiNp+VtM8YOHzMO0/65UV+2J7W9NpZISJnaTkqKFEdtZWRuvXwxNMIniIhm
S2Sk9MYKBztua5gdyjveFB+HsuLO3j9uUiplS7Mdz5aokAchF0eXlg7Xzda6kWvzQVl1X+onYpNS
302ADFuOjNTMUHQo0dQx3jOyHZ7j85+PJEsWMgUI2VpyhhvZfyi1Gap4kK3crXhOl3G1pexHt09a
SxZggDWKXMOeCmV30OH72PAzaDGqy0nv/urMsESRPHhcrkYNWTvPgnWelj1qxeJaCZFBEqsjElIc
tk6DxVVs0+pn210X/W571xBBJnJRzHZOpGjGI4UEZtUcdtZB/VAP2xuovW6ri4OPLV2BJcC2kSYI
g7OQWZFXWMSV//XNfCPKXiHvYpSprpLW4r5EOPNuNLyq24/jd/NYgW08uvPd8F0vvOIzzMtAH4u8
JaQqUBSmvlboL/6BNul7feFM7iVcYTYHUe0gDhke9WW/hJkK9bxOLRz/+8VwoBRmaVmgW9PUr/L4
i5pdmYNBQDaFeCI1ZV1lPbW4GJcccuI2lxLoj1xKIAliuC//XSgKOKEXtdzM3CNUbQs3jw+ReagX
4nJJbScBHMZ51HK9xiGhNOc2v61mYrsS4KMICUK54NFCsZCDIEGQ9FPkFHhQCjMr2P5U7w/jOGjD
syDPKT6cVlpcqn2EN6W2fhhaz2q9CEd4xR63h/lDTL+Nwz/nRZChwx0uwUqDxslz0voRyF3RIXuq
HRx6zaE9oiGLgKP3afTa24hCWEcxU6VcZ1ggx9V2bBffpqGdQBy6Cpjukg8+78fD23D8Q19MUOuG
upKWHjbjiTf7qteFHXjmAQuyl/rBvCpuHb/8UAi+DSmEuWRbDRhG+KZ9HzTad3X5RiwaNSchxnt7
hAxCi0es9gush2AlVdy0+25nusU11wCJfYqdQIaJEPVwZ5l1VilIW2Pf+QIe9Q62Nuyq841je8e8
6pGqcfzhoe73R/zXo6rMlHZZYs6g6gy4tHde85NdSY+rh7vFufo1BlqQ7qKPcXLehhXyZmMdzHiJ
UwxroEcVmjFDcUusHg/wf59jb0MIV2pnLOJKhwIiOp5Gf/U7r36Ew2zkp6jLL35iuAtqbi2x7ahB
hSu2mfQKW5YatWTLLAN1GFt30hf7i4b7yJ6Y4Pvp4NsEBUxhmTX2ZYSKi/51CKqHBPQ3rvk6OO7i
F0FyJPc4X5StLypASh6xNupMQEqqgGQCSAlMv2h3eEIOslsyMqlPKSCKMse9PBUjHuJ3PAvJds51
8S3aj0H9iT8ZYu38jno2osYUICWSbS1htYrSgnRKpz1THvKCONgIUNEFUGFjk1ZFl4BAqLS7fmZn
Oae0hvlPbK2TgCIx02pcsGWwV8ofZf9NgzyvjA64OgvsxvE1RjlE8JXYGE/sEJtGJ6prHaglpadM
8nv7aeoOEeXGQ6yN2Be2aJmSOg4YVaZ6jLXrxIGmT7C9pYi1EdvBZk02lTHFIcaMQElvLJO46PyB
XPJ7y4r9X8yK5WWuMId5l3xinyq/DLW74qqANaEOGsbwjSrl8KXeWhoBI+Y8V0e5mJEF6HHplha0
pNLpShkn116dh8FudiZaJzplJa74VEjwxbxIBxqN8RZabF7b/KKvsacts2flQaSk/vaS/SGzfvuk
Aky0ErhUeoMZsvrVJ7pSvOzbd04xV/eO5CrPfzmeABHZlEwOJPeRyZl+/sLPlXkvda6Nrno8D8j7
fiIuZPwHt5ZQAAx7KpuprRp8yklzxxYcP/lmtn9ZyZ59xHzKeMsZDQE46khWNF2B/5y6njtpHznh
9scjtrBo0WqDciLrGuC1q37pw0FyrhuycEscUqJH68hYtxoyQ0b/fd71B3YTfUJHUKxCibUNJ8rF
iJqRkGTEUzW086qgZUP3MKM69QfKCuMPpejfES5aszqzZic1lyWQ9na4dG7h44rivBTuoKIHt/WK
c/qN1kWhNpbo12q0mSObDDcw+5H7SuCN7Wld/M5nnysISFQfszV6Cz6RKhRrDNrc/Bk+OQ1oU4Nd
JZ6Q7l7VHsNVIi7kBNKbAmoMlQlfhhFHJJTqUK8zQtUoiPyMCg0BKJwh07txxamYZmcz2s/SUzem
xDQIbDAFbKimSDFLFeFX5Db0nM8ymiOLyjOSatf1pLE8tbUEeOhy9D7oC4rqyzHe9zdxMILOt3r9
dR9ah22koG5CIkWoi6tu6G3UbNVQq93EM/bxcb4zQijBus2N9Ik6KIkvKarrtU4H34cRq5WvB3k6
p5rmtdmhTk7V2BGATsSeyBlSW9YpcoehzOER7cVTTjTeUL8v3EEkFum23aG92IgQeHc2xdknAlv0
Xo0bQ4tjE3c3Z6z9OSvddpb9oWmI2Kamwf+NixRiQVxXa9QhV2rPVnkYC4L/SCVjIu8nrtdBmTqU
ybKTc2+/8sTmvXLdaN4/jIzmiqpYkFEtYMKUSizRJ0D52vi8eSM+rmDzFQF/+lDBZTc+KT+2NxL1
FQWEgGaEpjYKLoljzoLSsIO0tIgbzR+4Gb8PKEvAhVbpGrvNaxzrQXxXwv032jcHcx+T3dhUUUtk
AtX24JRLggTinzt94Sc30d4Ji0Dym7+rLomcoG5pk4oxpOrJEErzZ2f6WOfL768m8oGSRVbqKMNc
ksMA7+Q8cO60uzbQIawY3RkEnhJ71hYwAbVa1kGiCU8s8s8F0rKguQ1UQym1oUQ20CTpecFkFQWJ
M4O6BaddQlX7/PQPC3JPEbF5WG0kxiIlqFeycixyvIlnh3Sf3/Z75WjusiMVCFQiJPKAZK1huKvz
l515x4Vl4iD3hthfj/KuCNgjdRJRSyVgRGQPs9U72LHlWrlVnUCJyq974iZKwIItwMJUtmURZ4iH
CS4k4301E2ccuVMFTOgTVW4GZAzga70aIjShYrnZLytUT3gVJ/bq+6PpMJ0yVEOxdfEZPnf6Zixz
jNaCuPzaZaxDGRe8uhJVWo34du8u0MVgQs6fTVkUlSueK9XsoJnPFVhvVJspNYSwXZ3F6dapR+VZ
Hl46dtKU27wLtw+G98P6Yho8RC7O11KSMtPk9TWuCNXdDWjN1m9WD32zAW4TH8Gfi8H4hC8Ga/Ip
mvMKdvR4dndZbIVaobqREu+2J0V9NyGtR6+ibrYFUqtO57IGmt8VX9PVIYKb/8q/gOdiMsIOrZZy
nlbebWfX35PxqLc3dfxiUoS6d7foxSjCFh2KqpbSZsBclq9t/zJQng7U7ws7dOmTehgTrL8MOy1M
Rpd7f3s1qG0pvrkzaVg6vGhw9rix67wVhqjxCTJ0MCQjyyTE0r/+LxcR1sGmpF5aXE6q+aqXIFh9
nChC7fuPJW9L8rqlLsYwIm2t22ThJWn+pFD5cQyRcXe+jQ9diqp75uZ+dJdkfvy0/SWJtXrNKy8G
tquorxwLzwpaIbtr+aMqCASlBuB/vxggMxeWNTqSbTYqrp2PbtMSeEOtj4AApl4PzE4aXIeHwp1Z
6zbZKSL9FomtKb6zZ0WyNM2AuwlTU7fu7tLxts53DlUFpIYREEBa5FFSuLZBNJWuwuCgtMuScx/f
by879c0ECLBiw5RWmLV7znTFph/Lcl90H0pDL2JagIFqgoPwivLBq4W5fYTLcqjf/7dzhSqXUYeO
KAoxZY6q2U5jwdFv8ZbA9OYr/ZPucqvsdGfebX8+cjRe0LiI6nTNDbgi8gfc773fn6CDey15q+Hy
G0O6o4gkfNE3jgVRGqIZ1yRfZZxx03IzrYd8Di0tNBlzu5mYGBEXoleE2dVxPDHcXM3G9o2+dZMO
LlNxROE3z2S2ZiSgQrmUZSbXOE6XcP7C+6jQp5XzDzjCj0fet5O7vWDUvASMUBfWzo0DFJJY54/l
VVTWrrH8HRCpQo7ArMmqhwF3cGY9qjN6x+8Mk5gHdfCpAj5AAi+dFRbh1fLE27tX6DMaITwr0dtN
bSkCuVUBI4zEseu2RNcPM77DhIflRBAQUCeqVccwepagkQjcXm8q/dA6n4rhJMsv2yv/fpH7DYZE
HYhmsuFXKHO9BOXVXrzaxV9Vw5uPytGBruWso9UMXvNELFAIIepBJFlpzRGm+JoEq587qE9MO27N
VN3+P8oXxFr9SxwC22lIc6xVho4SCBncjw/KHl71XgQuyQMaov28IWZILJ9IcLKdwuicFoXuEttq
7Upfn5tbo5HQgZ19pO54sYQCWmRMrdPMkkwvne/aIT3XpfZ3uCcKQUhmN5ZVL6OKUd3oa9g6saeU
FDWFACFNwAdTXp10hTakZw+P4/Ldnq6akbhB8j25gauaCA+LWuQlw57qWzW0DMUrzOjb2H6OHNV3
9PFYZCPxHktFnoAScbRAA0fHy3Yn75fpONrE2lMfTcgizKhrV6nA77Ppaphum+bWzokyIzGEyFQa
DLvM+wFMpXp4dLorGVxh1X4mYIhfrDdWRlR/cIxBnaoK84igND8/FDeSh6fk7yo8U3kpgepTf79k
9rZnROmHYZplucuQoejVj64Jk3UXQZB5emq0yh2Lnwsoj/p+Vm6r9rHBO4g5E5H4fkX64h8QKg3t
rP6nCskK3GqkGwesHgce5VAylnc1/OM/1G17MaCAEnVUO6VZ4gvHdVioj7qzt6kXUypS+N8v0j61
G6MyH/BR41z3MjWwO8O3l4U45Pkm3QoVAScSTQLfmwtAt5ApYi9F9sVSwkF+GRNi71LTEdDCjGYl
nUe8yk+RE6ztbaznoVQR5wQ1iAAQdtw4SyIzbGBoEI9o6+4hrk7dAcloE2BCKmFTXk8Ypf8OLTPo
kJSh0nrLTY+ydxsqk0tRoakDXuQmdZWhR7BWM9DEiRLE1zjoXfte8VRXfbIO1HYmQkKkKDlAwFFL
cdj25uRJ2mM33ubSzrR+VDpxMyTwXGQqaQWO81cPkXR8jPsaKgDEUUt+OAEYksJEB1Wxgv5/5lqU
85URGGH0SjigcZCajgAKTDbNSeG8V0vylO46S378Ha6LqtRjpOrV2mMA3F04O9ltQNtJQwuWCNCu
IgvSRNYlKlTHS1+tujEhEIwfpnMcQJAcvjGDAm91G4IMARnmVFdrVqPmvX6fApgOX+k+RAEh+MXJ
yRRwU5vXECCiWNTZNjWMpt6iYHzdwVjSCObj6g0HiBCSBwW1mQSs6BtVGpIcRMnGuZ+HfW8Eg5H4
wxDo2S0RHe8SG97OJJGX1PRxmesFEmT56IBrgGfFXYzYsNHhQhUJiEgX6UlN2ybT0uMKUDkHWbot
1UdiLkRMmPzvF4efFUnGyOvGqLCM8Eyt/OhgQ7xKxVtVuquJsiGxRiI1qYyTBG8yOJpmCGPljJfc
bgrICfXSddQSYxF7SuQjJYNst7LOqYz1F7ndx3bQladU//qX309IHqy0rdc2RhWn+rK8mozO6NVJ
ULJ8bbUlNxVx7opEJC1a0oKVkMIx7rUvurceip3kZU9LAasMUFA8CEwVXvq0PUkqCAXckNpyqGsF
n1IrwK1JbvR+vz3A+3YVFztKwIrWUhsoEiLLK07a92p0uQpig34QuHnBCkTyhp01+QmkPGAo2VMN
slSkCMhhZXNkpx0ogLXVwZTG06YZ1ng7rdptz5JYO5GjNCV2ZjQWB8QqsHsZGjxezShVaGKtRGLS
wgylbnI801jZI+ztvThz3L+bhoAYc63GU8wQ8ZZkXw9VHax1c1OQ3Hr+1TfyZUtIKNQu1WvGa+Zj
Iu0zUFn7T9N8Jaef9fJ5ic529Lw9LYUAJ5GnZDa1WcJ/Gwn6P+LAqO20kGeyIRC87Mwd2DbPaogy
MIFT1CuRJSBIpilrbAwaqph7Ln034KSsErjmmaAMFPDM6xu3QNcflXxS0ch3xQXwl6CV5VIN4Gd6
jFBEZTO/y+YH4qPyVdpaRQE6zFVxwGlEnc5yEi8b++NkS2He5nsQb3087YTMGD1IVns9JIPl/NmY
+nA0YvaXMSvgi1nYisYG7Ap9OefqueGqC2TSSG09AUfapi+WnKcFEVT+fsWxWx/huMM1VTVP3uWf
DLiQky1gfLdtfGCR4tQr3QQ1V0TtiN7XCs59UAIZDdAsI7eGG65eUlBNrKhIdOLOMFk0oFY94TgA
ewL+EH7vJpNvurBW2Ecepc1AwLNIfMrVRKvLBrl4DXn2RE19JLGubj+0ElmHf39upq0qqgqDa1NY
wSkZukSbwSm2H8vi1RWKVzfQXr4eJ1/9cHXj94DikdDoklHVKpqndXsK1PHZar4VKOVsb8L3ge1t
EOFZS2rk2IGiNRqku7sMzT3N9ChbILvXV11MgSjxBUWyKnSt+ypxkJ9kp/SlxxNQe7V8wuutEXIb
QesHxUp4Pzje5sb/nwsU6yVt6ZsMT1tTcZTBiMsOlYQMgcLo97f22zD87xfDZHWRM93CMOwLJ5uD
4hdEqL6fJj9yOaO+uaKe8Dki/Xtfv40onAosN5GWZHh2ytoiWHV04kZ3bfmLsSAdDZ+NxJ2GmqBw
GvSppK6TBNJaDrqVctLGw3YMUr8vnANplcZO+2rGs14n+tfkQ27n+tvnEgDeMO1MjrkL2JyeGCpF
U+w3TVBk37an8f6h+TaMCBBG3yvofgUvybrJYauufZ0p70LiS4mArsnQK2oNLHxXst1YsrCQKM8t
YtOIEB41WtHVCmd3OqNv1kOgTcs+byO/cKhk8Q9VgN9fTERvyTL7uJOBcOvNcmwPXI5bu+bGfvVB
9fPdh5xY3+JAJK7aU5olvYmNqulBZpzNLmAKAQZEDIi0VRluryXjr+mR+aVjX/P5qpJ+bIfZH+r8
b19N2P1KrErWyl2RUvhWGbshnJ9g+Si5AxwcYkiZufa1Ro1JQPe/eKuLE7c9t+Dpd9bg8qUa98Mz
NAe4VCMOv2NBddX84d37bZoCKgzzVE1yjWnq4RJUfhMWvWve8KN22XeULTAV9QJE2NFqlQaHCN2Z
0OB6rhMItA0uoN0jVo+jwAZ2i9p2slrUVlkiQhRIvKIhIXM1tzoopwbWH0Xt66Carr8iN3O5BVlO
nPZU7IiKd1nWz5Xa4OFLH1+bBnCPBnfBhUuCFoKog2O422sPxJSJ4BHl79oIjs5jgik3LSqm/UG5
ys/tXsqRiK5BuZv29RMx4vuJ7+/YESXwoqmKxygFiLV+Nrrpvgklz3ksD2jHwC3tQyzrN1xxhDyj
1XKLDRwyHXZmxVlZzyVF4KSg0uEnw0WS0cn2NBgOzuB+94+dk1vt6wMnCX5Q8fpiPgLATE4C4WYF
m6GIP8nO0YxDXXncXiH+727sgn9J4mlpPpQVzsrFucZBaVtEykJ+LwE90OM6SUqOQP9vB+CS+ctN
fgJbGEGe9i5VByNHFCBEcgatS0rcD3qQTiCu7cc/q29F5llnbotbhQ1VxCTOGlH3LtK6WB24jWvV
nK0+BjXsvnB+ba8T/0x/Xieo2vxv2BkDClNp83oHuUfjgDPinfynIp1KSo9qOyBskXU/Wnku2zni
W42ujeUmonR/tz+WLQrdmUuUZznECL3Myt18zXxnQrccQSvYPkVsUe2uThInk0aEwFT8XMHFmb8t
7WEdg+01eb9H6vf+tEXJu3nWlqQDvQBCgclncHlDttT7GH2AbpuMP43K2Wka7FocvIbmCnF+Ud+R
//0Ch8ZMmiQ5UkHh6j4Z2ZepuTHlgjilqDH4Z74YY4XspxL3WCu7tdxV9ZbZ9GpS04VaLAEhYoNV
hVlhsdYb46Z+4XI1ZVhLbnzKT2PwjxmW9KARdx1qbgJKzGvv5JUO4MuV/WK94H1jpES1qa0k3EOk
OCuN1cYQlf0oldcr2Y/DN/0GKPyLil+q6QzRHS5mzG/xeYj2cXgIqHuq04yYicjDH+W4LEsd1c/S
MXCnlsOebC4i1uP16foi1maWK63KpfzUnvnN+NKDBasNd8SO3c6AUE/834hWpSSy45bf2xav+6x7
ihsdcslNT8kLJysUnvFje0RqWvzLXkzLgolYrHBJtUT9XEp3+nw/UGxAagj+94shlC7JpZkBsYsE
PkNO4ut55plKQQAO3xBbwSaAgbb29TgtmAlyOtfqGneZ9rIDLfpZctcqiDJKPvkPbIX/Jo/261vA
xcSWfGRdLQMYqi/c/X0IE1y13ewzRKzC2P9Ye9bbaAIgOBM0GcYGo0ntnmkHFW92abgdDMRVyhYF
8JZYLU3WI/xqlZ3KavWjaXTL3MTziRPUaEVUDenUW7A8buTPU90TS0hsY5Go3y469DLzEjJFRZBX
j6tKtXcT1xqUaP83FiNpTmuF76/ldlo8BuuMOowejMrH+8H31pXdKpwoXy8qTkSOvhqhSKzz8uJw
NMN0z58jzdO0g7KkH3/MWOLtzBdp+v1UGoquIExk5Wi3X53y56BTilXkjATUSMtINg0Dib955g6r
yl4/rCFU2zhfkXRYJfBDFfAjxhueUVoJCMt1gf5UzYvTwJo+xHf7vbtEgr4pa1Ksz8hfW1nx+uy+
Gh8biQhvaiJCIpEtZVZNBmojdnZsjXM9XeWUFSCRq4jE/LjoFJVpqNJ3w0sZ4zzU78rhWtUIwgI1
EyFzQNNrlsUMXyuavpa2X6RPGdVVSVwoRG5+bkgVdO2Qu7Lm3CulX8ZPtnMno0vM7j72sPd78UVC
vtRBTMLREM5rfauDsYc2rs4mclUC20QaPuy7G6vuMUYUe1V2H03ft7GbWBKRc++kpr1mOZAty2pX
cm5n3Xa7Jtge5A/PzG9fStj4gxJVrc1ngUEsvwm6z507hXB9TOHFkqweZ7a13kffmd/G5bO/OGqh
fmXHmo7DfdTvVIjzauFkfN6eG/UBhfyhWaHfpPDLRNSelHGXlKEz+H83hAAADptLu1AxhIS7ZTZ0
rqI+N/mX7UGIPEgT8oS1GaoBnmggiAACIBPm3PT6AV0Mnunso/kvo04Agnjt0mhcelS04jt78Lv5
OrIIZOY/sZHXiRT8EfrpqbUi5BblWcnCyPKjNNot5t6q7yV2yhciByfiQGTjz4NcO7aFIh2b27tV
PjF1vouMmjgLiCqQLZLwI3Oc+1bBG2d1Aseet2uhyU0O2mDyeeFp7n2d0J6hJqb97x5KKivVuwaB
sXZ+PN7qukd+OyqBFC0Yh6ppNZMbmGSH+YSmnIA9zbf8zteGI6VRRw4mgEKt1rE5LbiSRUVzs1aT
m9iGrzTmlWKZMKlTYTjTr/tqgh5wmoQ9NvX2TiMOW9GUMVNsKSoqTHa1Incdj+n0tMYJLogU5ZZn
pVtbQMANhvnFqoaVm47rjgt5r3dcxvv/RbhVibEE+DBYVOtl3drcRLOHZ1R7M+7rDM83DR/xhuQi
8qjbmpuAIJlSpfpcYXtPngIpYMg1+mw/wniNxwyt30xsApGaL+Vaapq8+NqyByP3pCpz5e6v3vZs
kZGvtup/3oiGZL5dJvuHtmpu2s9E+xOVhYt8/ALiqsmQdnBYKoLiQYJGX3w0H6oShs/1LiZbjcnx
BABpx9pO8xbI2AXm0fSUfeIvz1wjn2srkNubSJgMIdWoS8tA0QW7q4herOUMAsP27v1D9+fvnEKk
55c5TLk1nst0hpsdbDSGoFFjr9VBfLLOq8fcKpj2BumLS81LyDMU3NCqeuEBf6vdsAMXSdeuO801
zjPGVH0WqtRTPXXtFTn7Gmvilg1IPCZPhjk4CJ0Bk9188vIUfektHoeyc1cetj8wkYiI1H0Lem2d
ZQG1TPV2NI9ydm+usFzpPaaF0l/e30QV0VUzI1Xi7w9pg+dC6WqImadTPG1i6UTK/gKhKS3iLhV1
9NTLt3hB3/5i74KTIauGpTgO7GsFnM/sobe6Hu4as/MS599mY+dQ/irvZlMXQwjwPudpXms6dpU8
LbtEc832TjIC04z3LW7u9nmxqQe2dw+UixEFgEeBUXXgFY8HST+GnWaA7N0bNFf6OgE3wGWkHnDe
h6m3AcWEcUinTJ15vb4L0KCCxoroGY41PjfynK4oXaZ3g/xiMKGgtLAmBU4hjavh39Aw24NnfNCx
KuyYHTgTO8qL9rgdJe+njhdj8i9+cRkqNDZCpwethunn5jOuq6F9qJ4UPMsXd7Uv+R/jkVyMJ+C+
2sVZ3dnwEW2hQKMW7nQHRir0yKBYyKWbGO57f7kTxDxSGVoQABMEzdC/rOt1ZP9i+sP2ZyQ2m87/
fvEVo9JSak0GJsrJYYpiV4fhgfohcYmLTyeA/RDFZapx2S6rOczpbrbvh5q4H5HxLqDGmEOJYYXO
zWv7MBfMSHx2xavQNfocKOUHMvgEAJFMe8rrFEpx0tW846O130DR+KkcX6UkmUt5ilDLJMBHkiqr
OZcI9kl9qJEdqp8N3d+OhHdh/W2RxJzQWcdc6zlhd3RCK71ttfvt33+/KeBiAAEk2tqMkoEbw2WH
5trQPW2fw8XdbfxoQJqr7vmzjn4FV54bip9PLZeYI1ZK2ht2jaHbL9YX3mU2PkU76avtWkceHum3
7akSqyVqzTuLbkuLjROyGbIwZ6U7J9lJVTTioKRWjP/9cu82hZL0DPAwFrtufJioN1/q9wVsSEvF
KWIdOZqVDH7SNcc1UoPtL0UNISBDPAyrxQz+XDUpe7u29wYkl7aHoJBBTPtgF/l/pH3Xkts6tOwX
sYpgxisYFEYTNcnzwrLH3sw5gfz62/Q+Z0sHloVbdpXfpswlpMbCCt1kHA2cVXKfJ5AKhLYLWgm0
1i92q/ovXiXXDUouQ9Hjc7pEq4p19Z3YcC39S9Shd9Jwoeaeq26TSFikLj6/z06VgAzTGIcGobAG
FrYt1/Xb3Bq3KHMJtFxW/C4xJTp+EwHPY6Hiluftexa+Jk7GdM6MUgLlkj0h9mnOYdWkSosR6fyY
wZK5ub4+EufvlzbNkQ9pUYB2awRyl+iD7wJ7r6GS77oZCQiIDZpTOuFCWstnlfpWie+LYVPLKsFl
uCY2ZjZZ2A/gqP9Zn9iBlMMFLx5a/NJ0ax3/jaBZMo6Wy6+o04YTyeLV0miLMEIi29hE29zLj/Zd
WvuNpwZruWC815B31r3rcylbMgEmCssZs0iHv24ZqhfX2XaeTd/huQkifuhCVXlgpAMLE9m1K9uK
olNBFZKmMx5vKmR3ZrQijbK0qOxMCY6EM6at1Y7A2NHguAgrNjpvKf86yKIxspEIMMFBXDZNNUYC
PkOmYyiVKQnESEYi9t/YixYWMYdIxgRRVnXDI7PazOaiNq5dGIbum9ToZC7FxZDgaS+KHZoGOMsG
suaUOz/clB65Aaf3EKyhGHU7SL0IyRyKDTndpIR6kuMi0R4Hnx/QhOc5XhuxZfNvbDd+kVU7/Cw1
+CUueDZA4dFRqTaBQCJMtmiJ1lzLrY/psUAf3OK2YKNEVSs4PVGIXG/UFJpDkptMdnWKfZzK0KST
beOsKzdrFLTbVG6/Hd4hkM3kdcGy6RXcjbhI6gnq0kgMo1mj+lSrVjYc2XYRYIT3fds5/eowBSTQ
vTQAGVfnodsbqYZaWpGvXYrpnq2dAB6qbjmqleNor6QNZoBKFX+COISHuKQ3bRUZB/hljNQtqhNb
101Ranfki14ZK41M59yR4r4BITd/VfSPeSAMxDiVzPH4zeY4GRRmM88g1zSUcAeK2M3uKLyqApFk
r98PnhVkARqm/+QSONkT5tOuLbtQQgxwHMtNWnMvG8PNjKru6Cm2/TL9mI2X6xYvQ9rJogDOVVu2
eUngKcQqenrTt7o5VsmLZbxeN3PZUziZEbC5AdnomC5QL25pnbHG7N4WXuzLsvSu27l8wP6zIxYi
zhVvqmWtt53nD2q8qzLSStn3hQde1ef9wlcqman9tvQPtVS8WmZgPXFnD56ZO329RCD5QaunS1Tl
i+0Um6RwUH0TDV/MKP7RlXHoNiHZdFzb6ou1uHzpBm/Rw8OkwU25PqGSI/fTPTv7PRl0ZasoRd93
uht3yb7ezsEKxX/UiGWe1m2dljMzVcSTWNdA7l85x6Q8QlaCoYbw+lBkUyuAr2qOPG9nNJeP2iGK
dvYg8Q7Ww/nrRXYagwAWI0SgU9KgENrK9p0SsagyEcs4qPBPMYOSwVwu+T6bMQEq8qSZ0mJA+3jn
VDdaOOyR4XJJUrimXRwHel9aX5sZsobJOMrumMuofxqogBn5XBhRE2OPri4J8dY+Jed5gD5ZESjf
ZS6JbFYF5KB5z5eWgD+ig87Ind6E80usTcpL0ndUZZYFJbHCmvo/qXs6za5YoNgYmq2TFOd8QRiK
+Jq9afnu+nb8zSvjv2kUSxSLQTHin0o6rZfcrXzfPyVtwSJhMWhabKJ72SGTWhTApeknNSYzeFOs
j9k1/rF+kqaoRwjcHtB2hYSUTGZTAvtijSKS2VVIewJ/J9nl9b5vAxpJ3qCyO1oToKM2Z6zUGK+0
p7MP6q2N9WDjivZXmdJpS2U+iHQSBRhpRl3Vsgz8L9Mj/+wPxaq1/I2780+XESq6rixEfjl/ebYZ
BWBJpnrWSj6uRNM8qO74AVrBHvj0LWZRRvzUjz+GrYzbTrZ0Ar5Mud11CWSyXN00vTwDq+viW0ol
w5LVu78CmmIdI68bmtTQSnLzn4RI0Pe5Gbfl1mKTp+yzQLYhL5eSnM2lACf1OKh1vqou55B10W9i
kFGYYABGRbCUpk1mS6xsHFItypZyGFx6TBO0yHabqGEL6kYCJ5Azw0gWTKxthB0lTikCwLONdGJc
eUM6eEkr6zWS3KK/lDfSWMkcAy7xRDZj/WYsT9dhUTaMdcOceQLdPBjZXAHv+3ZXKzdZ9/5n7AWn
PaALiDEnaRbXJnI1Q5UwrUJTvqSORzaG9e9nYwCn9ZLHXYmYCkcbrbGwubmdRolLLQMikUq4MsNc
639ynaLr29ivXbToMPPt2zlo71bqK1lKaMWZK2dVzFovtlJrJpTm3T7cp6VbqxtqMfLj79ZfcC7m
3pyHnBZrr9LXGTlHM3WXQrLH1m9cG4gAArRI6NxoK4TnqGpt7/I2Z3r9ClWKfjpWucQv/E0I87+L
XsxTk26OuWGg83QyUWkVboZNsRmpx2tX32soyYh/5DLRZMkOFGsbm8VWFUWtQPwWoSVLU+9MS/XU
pJFsdJkXKhY3ZpTbpsnB9baqZOk3/XbZg+KE/X/oZEkuCkPABT0hBI8RvOyq0Id84r9xYMdrlKD8
h0NGfn6TNXFL103ACaVvudGGmER1Yz2uwk+hl6V+F6z9D2gg+VHIfF0JtoqZ6mFEpWHM8QrSup7Z
asWM9u2vTpdYyQi238osnfUNxI+R+p5OX9tScrhkW09wHMIp0kezwCDKsmJLeo/uh7yQ0RbIZkpA
iSJTzNxpcaTAoYXGSQtqT+71mZJZEDCiJkXYFwncyjh+yhUvqb9c/75kmsRctG3NaprpcETCKN44
iea2Q79pJu7/nRkhYGGoNq1bEwse1RFT0Jhrx+9KLLuKtOuAKiafDd2qarOAFR5MPlgmPZTlWs+r
3CBKO7+Aefn6oGQnU8w+L9akkazD5C0DQ6+am9xke/CKIQLIpsNKnCbDAtlqCVBQTGOt8glhEKwb
M2z+lhvWLrWXx+sDk2w6sVJxWYY1wYCXtRoe6+yYGJLH0uUb3CYaBfkEesMEEG3HRQ15CLhOenTo
pt9HVMUa2WFopHHoyzviZEmYMIJMltlPiEOHL8oRnhxykPrd9Dl7806+Or95A56srct35nAZVqJC
8OBnDmFtUyuDfoukxfoGhHLNRpFd6Jd3w8ncOs1n5uJWM1qjxXZPdySwXoePxkWz60OHtIy9jz7n
bf4hsylbOQFVlyzhbVIgPZh0T6OdskJV3CxGD6MElqRTKSArcnW8cQqokPXe4LhmQEBk3c6ug2Rr
vI33hirBWdnABJzNR24mRr1uyWXeoLw/QylBO+h4J0n2/uWz9d+iiUxZoREXVW3hNTZPL+Z8WzSS
nL5s5kSeLKdMNfA9wEPJYpTf9odpU20U1SUfdNMEWclkb1nJLhS5sopaVVt1ZRcrsog13WenWkxd
JCXukuURGbLycRqHYkYYIMvABpQdLN67Or1LteA68snsCHiRlnVu26sec7Ts+sQ3kptR25fT7rqV
37yZTptAAAow401mtDZmObfou1F8DQTIHmfRbUgYLzxn28L3cv9InxK1vv8DuyJXVp5qTlUTOJLZ
Ym0MPds1VesOKMy+PjrZhhAwwqLgS4n0tdCxSZlJXpbmdZme/86GAA9z19vOkuEi1Owj6Tw4e6yz
JcFX2UkVIMEcczMeC7hehnNUndtRRnr8G/fhv/UQOa+cOF3M0IGLSo/1brpbblA2HOAp68Y3Bepq
YwkJjGRdRLarxYF2cbqyJ3EzZbb9mM4foSVDn8uJ39OY1gv57E7KoqZV9AqPc3qcfB3kaMtTehdB
brV0pXFkyeUu0luVBNXrTgm6D/2IWm88jMbt2vxF3LUqWQZzkt0g8lyVKKAbUsex3Bm11vpn7rxe
39Ey3KYCJjRqHjdgzwEmGMH6OK82lmcdzdj9l5T9z1zJ00KtSHi2UE3LZzNcFZgb8z2PbwgIX0oq
8VBkcyYgAVXLxSbxGnGwOzwwHEYNCdasX/g1hHIahYADTcRVPS8TbIGeB6DB9rrQeDaHzG/7ZpPw
WnINyY6QAAmVStdoKvIxhq4yu9nPg+4VuZQ14roZKpJbqQ2oZZpVhMJk4ewWd/1O344EjHiNpzxa
MUj6Ey9+kak2yKwKb7QqbMrIDrEBtWVbzO9R53Fd0hL6m0DN/64XFdmuOM1nbk4Ymda0Hio2R+uW
ZkfLOJT2I4iv7Bw60zKKa9m4hNeGoqM4ZGix0ykBP3/Yewl6FshRcnyvAx8Vua90Cp6wsQeYdz4J
Vv30/JsJdam1Sh2doteNXT9XVCxAWYpIK6MeCbSKv6j1LYkk/olsxgRscLhmoEIIxV56VjEUZNg/
A5PB9UHIjAjgoEEsN2lbbAUj3s/N1mr8REZ7JjMhoIOhOYjODAjitwPQrQHXMgIPMhJfmREBEzpE
MxwyAhPUfJ+AySEjrBv+7nKgYkEJxYc7ZcZzyLpdqVW7TTFC5OnfTshGZTLglozpZ0rp7HLoza4b
UQCKGsb0I08DM5xY0cpOzHrufo/d9OeFeGbE6No6LBRMHL93btdi8cotXNKC2GHlJYzuZQxnEn+L
/vz7mcE6NAzNIHDuTTb5yTYNkpcwUCEHT9y19RIsUdd3uORKR7Dj/96xREWZh5LjUTlBfR6JEZRN
QngYOcXxTl4FvR7Ka9O5runZ6EjZV6Zm4R0WWVDrRgFG+G53h0FWeiQzs/79zAwI1vJ0WIA9c9ax
lOzJ8DAqD8YQSOZOtjsEeKhzXSlsB3nE8GNGVx1KSEIXSVIEQu9+Oni7wthcNynb9AJaRFk9Rma/
uq52HujEtZTeM5Mf141IoFtkvJr6tldm9Ma6A556um14DgLTf2DCUk3LJBpRsaP/7wqlNHMqY8lh
Qnmr838GGefP5XN0ZkDw8e1VeiZukVfMXtcW+rUNvGetXz2vjb3y3rzLr+Uze+tWOdtymVGrw+wo
PUhzJ1/1c6+6VfwRxMDOWqFym29kSLGu9C9H6cygcG5tMEdqnUmgFgFPaLxNlzs+/TDQSbzQltWy
VmLpfAondyADL6GViocm962NHaRe7KnfEe1C+yqaSENfpj9wcaefjU84w+hlyO2mryCftfh1f0fN
YJR6ehc3+pkN4fxCJGLhFtUskNWt9VmrRxS9qA8OJnHP/VXlQ5f1LlzG2zObwgnuBkRvEN+wUAe8
chE3t/MDiHu8lbli2sqenxeB8MyYcO/HraE6sQXnYloaP1Nv1GEzK58kl+Q2JfMoJmgKXZ/wLsQ8
Fs4EYtPwEE4SC5cLRE4jEfkjHFNTK1BNgpNxxz2F6VvkhdmEQrp8P2z/CpvEDE2pLxNNUryiwSXB
kuQQjRIQl02XgBVxYnIjbC3wslYq96qSOsGid38ULT6bMQEgMqcB1WgJiK0r867vaxard3pi3xl9
6l2fMNmeFnMxUzvas81juMmPqCsDw01L3C6A6uLsrcXtjqx0WYa2pgAO2hL1dQcNb1dDbDJ+WCXN
Kjdzo4Nxv1bn4eUpWTLpEAWoqK1QDc0SW/zfOM6qzaOruOzhmIHoY5a5ZevnrqC72DU42rZKjB7o
vujKbZFkG7roXlfOntNwdFsYteQ1JbMnAMVQgONGidbhDcatRmsWpp0XGqYb9uOrak2S6ZSAu9g7
WPSmkdkVNE1th7qVGUyV4s2x5AUqu7PE1sG+aM1y0HACeu+n1qgLtg3v096UEGCkO1ntoeRUi42E
S05AfEANy82h5Vd0FEnDZ8k5k8C52EQ4xFGfqhlWaWiZ5ffe/z5IHN3j7uLG2xytK9Qjks0hWy0B
SYa0avWkUi2wYj/kug/6EpZnsjIFmZH172cOVLpM6lBz7PiqSQKn/ygXbAv0gl+fwstek6GqRKWG
Y6nCPo8RhiMphxujg6s190e1Z0r3NqkN+CdLt5Dd9pcH9Z858Umsc6s0BtSHusnwMs17Z3yL/ygO
gnfu/4xIfAYv3WhUk40RRcWeTwdD8+S9PZe39smG4EzPuHzNVEWN/irghzzQypeziphEu+4AftOB
qTd/FPo9G5ZwR/LR7Bdj3Q4RtMkqK2PK7GeyNsjfIMRpYMLOpvM4gRoFvTbQcqQEUiLQ7t2OKWQC
oaMTMn6nbv92YMI+52NSVnkLvzZafC39tlDX0CRN4LLlEm7HENydbevgdtStekOn7DFvWkme5jf3
4WnmhPswqZVMoR2kBYfYXfumK5e63We204LCKzeyCuvL19PJmuA0L6FdhLSAS9bFTlCG3C+hozOj
q8xy/PCPWEnPtp6AEdSIwzrnJlQTzfeRPiBWdh2DJMsjNkxYKKp2ugnfT0Hcaml3yBFfNyBBHbFb
gjhRXrfr23ea+jww26U6jpWCyI5WdhK/XDYWARkypa5oSWAKlQmBbhdBXDXH66O5fOn9t/ZiY0RE
C5pyJ4Mz2SduM2HKkEgtO/Cf/RHl7Wnhf2mPWKw+DlvsMq5QtzdSN9EP5iC5TC+3KJxZEQBgNFWi
qyrGo+6nV82tgwYhRee7wVZ1lXoDGflA5k1eTmmc2RQQAeogztQnuCQqxDHBeNGYuGY/58q3q8iv
0D4G1eheNlLZwgkQkUZ458y8N91G7Z90zr1RKY56Dj7DjHjX98hlDt6zAQoAEQKKxsHBCyQ9jPZ2
gEoAtMO9drtskBbgOctBhwDhbcWTJaRkV4gmoEVKedHXI8B22BsgMu82i83Mu87rDpqnbun34o8i
Z/8dB7FTol8UUloqLsYebmY2g89Txl8rOdNid0TkFBZp0TDnOpz4hDuvRtT9WdHbacHE3ojKafsW
jjKYDj5nXCD6tt+aH4O3diKBKVny3JCNSHAm7DgZWzvDiIopY92U37eR8np9B67L/OuD7bQs6084
c18rbmW6mWBZ1P3K/d5vJygbt9IuMdlIBPCIFQXUcTlCB/r0FkavDQ2uD0P2fQEoGjJVtU7w/an4
sfQFGjMlwRWZ4yB2Rijo+Kg4x3n5l6Sh2qilG27XR1m54RPTJI6KBIRE5mdbA3e9ZcLDK8gjyQ8q
ZNyH+WjNn9fnTYawugADfe50YCEBqivhR9M8RLnmdu0WXHeac2vn+7p5CqkECX4TBbEN3VYtx6K2
ALCDVQ6hXiBaqZpM2yssdpdvBWISDfHmYCW9qN6KN8k41wv9131+sikArUo7XuhR2P9MFy0Q6ipu
Mxe6DciGgcVAshulIxRmtbTrwujKGkQX3hrHRzhkG36vNtBYAJxbQd1IKwV/cz3/N0Cx9jG3U6sF
y8UayCcURYLbaIsq7SC5dZ5NcKJabEET7w2eqO71mb3stJ3sChkR2xmh6qb1oJC1tkntOuTQybQW
ZNMplkGqoH12eJ2Y7twy7hFvmrarxLS90TzEYkDTgMjZn713TuMSsDecSQ3eHMguEHqrJ/e8DaC3
9XdTJ2CvGmVmpszYJf0SOPGDaTF5Ucj6M6/se0cAXo0Q0mUD9j3/DDeg73LpU+2H97O3qghGnmw3
XMbh06wJOBzqSzTn+Wi6aXg/VM+ZbMpWaLg2HAE6OO3QcGw3qBSbPpJy39olsxCycuabLJe1h1zc
2TY0f3TV0ExdbNVROM/MKOTIeFisHJBXSbwubf3re+Aizp8ZESYsIdpchHzEgNRdWe0p9U00HcvI
3C5O25kVYdryEQU0RTqhGzx0iptcz9/0ckJGMQV5WM1RV9HmEgi8PHko1aK4p3T7p/t55leAEFdv
4PIBAeua9epTYqEuMpM8GC9P3smIcICysRvGbA2nWwONWN6jBVdpKAeFVnws00KyVJdhCHv7f8e0
jvlsTAhYgRXBQEHc5NYH0NFCb2hkpr+4CmiXWyi3St8/F2+tM4vC7gBVa0qqCQNcA1iLl/nOTt39
m7mMPFlhymUX58yasEt0xahpRBB37nzurS8R58GANq0CBnIEZ//kBX5mTLiQ5zmdHCPBC7zsJs0b
NB4FRpj23vXjJV0z4SYe+lZzMn01czD24Z4c7BuQFvuja3xqAeEo9pO10MpMinESM28gTGXAZLrL
sFZ4KZNvoTeC2d2lm8JrX6YbGfP+5fP9384UIye2U6GNLcRDwQRXE4uNZGA9ZPRco4utQIvqiVWj
Vj1en1vJERelsEy8hZZihus4VRtz+F7FG6OX5UJkNoRbmHZtSToDAQAyB6hJZpnlj42kFv1yjva0
FcX4SZGETqjWOGVrKZHhrgQFIXR2V05V6+8QS9S/yo1cKQoVC6Xb9sYkQ4Ao1DaiCQvbUlIgTGSb
QgAP7nRGRhxEbFc1Bv1QPRnu8OIozPLMDWrpxqfuCJraoNuqkkFedALO5lPAEStdhiVXkfPOVZRI
aVTBS9moF4n3JAF/kVaib9oiQhADlR01vY+Uwq1LZNjD7iHNNRmKyKZSQJFGGbvRsX4+/iDRsIKj
9WNN3ep39GXwlI12qO67e3k7vmT7i0GTWtN6x1jjx6TCLdrfaOPb2Ej2iWS1xLAJ9qPehg3G5tSV
28HX4bJmDJkFIdjaQdfVIMVaZrGMJbONfmLDIkv2yW6vX0SztGigxYjbC+1Za00M38bfRlf9BOZC
iFnmiErNrYM+cwboZDYFetosV9mu9TDVJkMFub2J3FUyS5b+W/fXL27v6UTpgudhkr4OMwuwQdMw
ZVEZH5ah9Luk8nlZ7ChURdE66NaazAGR7HuRf6JRbCzcWiBDyRKAuY4tjoGzzAsGySPPUdLdX10p
YpClj+M8Vzkq+BbnpZqf19podFCzvzMieB72lKMFYKWfKPi9CjX65Jlqm+smZFeKGFZJzSyZc4oE
qt78zHbzLTg9m3cKpMj+TCbytDtE8gkVsjHzEiGDP5SQ1avLWn9fzNz4R9cqQ5bulqCuWACJ8go1
wz+UjvahR63Hsv5Us5c6lcWIJJ6vyDpR63VME+VnDcRKcpl7ypP2MIHiGKxZAZTcr6+XBKFE5oml
yeKlt3G+JtCvZrdO/OXvvi+ARQLK1XEZsOXM/BArD2P1dxguPlV7C2mKNsLvr4r9MN/pRLYc65m4
AkAiqURXUr1uDeQpWi+t7tcWKqy+S/Y5yyI//jp5EeoAFYig0gdZIEa2NoI3gVChZiVFg7XJ7xTy
6NRv19dGgnGGAAekHDWrM1DYqPeUmd22AvmuGTJc92xMJJ7R5XDr2VEVHInB1rJuWv2/lUxlVU9Z
uamIH+9lhV+XR2XbhkHRCaSKncqqEcYhB2mDq2tQiCdvhvKR8aCrHyMZ+f1lH+VkSbjd86gqpikB
4b2eHBTDjYsfUhGu38DpyYbwDFhipcntEqlnc2i+lOhjyLTxCPbYY9PZzIr5j6Sbd1WovZsOR19s
G0rO12/edKcfIBxgxZqQBLQQDeygzqW5iFirrN8mrvYOLhw3BzlbIztylxHwZFK485sJVJ9DAvc9
vO01L9s2G+OBvugtU/bkR7mRiQnJllF4LTQWzZOlDRGqtr4l0S6ajoZM/fHy3XEakXCSSddzyKnB
m6iXxVvCjcaJm9evmUzLTzYU4URzdP4OYbc2Lo6l6xTHDL6SIePZ+I0DeBqNcJRnktqk7fDK6T3V
RdaE5feKn7jFDtnwW1l/8WUQ/M+Y2M6sc2NU6YxwWtj0LNdUpso6DyST9ksH86wPTmagWM4uvkCr
OyGvoJ+4jrSXc872aRQCVAzQIyyKCaCktH6NmiWwYbpOyerY/TfvE6Jd6bpJ2byJwJE0dZXMSNdq
XVDXoD/uLYnroFuWdfl2PI1LQAe+2JXZcmyFTG3vklSv8b5pNgjK+NMwbhT4zYkVujGfPHDKH7vc
vusQTy6WDy2sdgUlQTYiY91CfSCqwaf0MRLzNtfpqxI+L2q8safKax16N2v8xQ4TkNKDfUIFL6RO
WdEjb5bZrE1VkOJT1xl/TFqNur3JtWfltknLA0S33XEpH3OLe10TIw71I3LeVXoT65tRbVhW3JK+
/KcdBtztoxtlUIUayb2Cyt0hxdMTfbihCkbnJXe7ctr0+ttE7wpogVTKVw0t6OTVjn6otc6aPtx2
WsEyIwpmFO4bNKALmBfGJwdcueXyQJuXsIYHUb4pxgMh6H/r3kJoKPe9sl2K22YwWVGWbOq12ygN
XSPkjC4K+nR7POpsNmVRkE0aKyDto2jepPF9139J55DZXXFI7JblUboNm4OV1N5cz2tbomPf5f1H
mn4j4LEtvub6Pw2CVBZ6rMbhsV5mt68ORvmZJn6fvCZjtHMGB4UX3VFLqxtjJm6NXpFoWHyVNp6x
GF6fLt4Ylayz7lTt2SEVc/r7yPyMR4sV2bdSGd2uOqRG7/bRB6r03LGL3VE1AhUnt6aACav1ii7x
x0jZxNzEbKmsnRABQkDeiECqVD/bA0gR72dtk5YvBvXb7k4leK50Kq62o2Z80tzxU/1rSXtftbRd
j7I/SgeWVYYbzfscUf2JPxlV79fkaNGGzVl+2+sR8q3LIRty16qRB0xN5oxzUGNp5iF6HQz1oI94
Ni8ca6W9zHbuZz0K1lRspIHFMdko+hdnaNx0aF3b5r7aKmjYT1kOwa0ux2PtMw7BQp8858PRzpaA
LF+WcPBV5zFuaygxZ76ZDzsyf6Rhw+wQZDPpjW5DLzejbITuR0IfF3V8txvqqrO9rRrH41BWqpvP
xvio+sYbcw1uGfJ+RsPG0sIS8MdsmZ/1Mme19kXtHqwq2w2QhSipX0XEMyyVcdS4t2HsJsmXpv8s
lpTNESaaf3XmyONps+V24yXd8DbpaGCd3ho9YnXymKGysrHQTbiUrtJ9zMg8jl3ChiwPwBecQlC1
RSUDeXFG/PB0YVD7Q4DmJULJez7qnrYc6vC7kr605gclDogUG5YPP1p+rMoChJRvcRp7+nijaH7f
HAeUMWmpzrQSyj5z71XLZxdr6BV/LqPbBMw8w7OCn7Wkt7V9E6GMLHR2vYoXZYEjnBM44krBHHJf
ILrXtoQ1eQmund3c/KM5STA5X0pIBlUJhBawO83Q9Hpr9NIIAlKGs4PnG9O3iYfMjEYQpiisTD5C
E8ctXYIl4jdKuEXsASXvKaur0YcY49igYBsoN6tIwMLhapXnLImeJgeREAuNYxAIyPjOWtBBxoeg
TJFjd7qN1SRuScNN09yliFiYyq2RfBITXEeckdiExCNhdqnu61Lxl/mHY4xBUUVPmdnuFft9SUOG
frxn3dyhNsINSbxtQmuLFILbjAtzsiwASfR9Me+sbHST/EYd1U1j6w9VbDHaKG7eJG8UtIKpVbpI
JoMUq/eVvA46jmQAkuRGBQnvG4fOT2YHco3opkwzhNKVL5aWeMT5OuSNW0McmGBYaYcitJYVzsL0
KnKr+L6uXlLuj/T7pPtlGx9weLv62JA2sMPHqIAEqantY1r5VvoSTn4cx7tl6H0+N25mkY06Jve5
NuNuCA8miMsbFPV2Hw3+X2q92aiYatRnrnyby73ZBzmAoLMNoMkMWfij4mwT+GpdQZ7s9DZT30EZ
hJUCDy1K5rR8gzCN74DboLP9vOx9WtSbzHa2PdY/NsFhnliHWE+ZMhibFhJwJHd5+eyMtRfzV31+
CFEPxCNXAcFfm9zpEbpk8oWFOLBTO2O/PAzp/L3h6taJIeUNba0oz0FKgeMzPLfDkzHdT9XsUc1P
ioRZelAUtq9biUvjFO78cXTAi0chOR/Gx2557GgEoa5vUWn70NT86Clqkhyb4SRl0wRG5IwVcOrg
qj6N+ux2qFSb7YBTHtRUf+jLym8Uc99haFoSPkKo7c5Js88mWyeLB7pRBEtaH+o+35Gl8lI9DlSn
wDEqGek+ix4XpPLiUOTZyveeYNtikzdg74DKJnQuTbcAaJrqlrdQDFoghvSj6HbgrPAIVA54Qt14
mn0ddKZxgSJs4JdKtzGu9KrDci57I/o+tjOz+b1ZQWainvcEmJ+rqAehN07WM6MZDVZmc8FWsgZt
ek+m6ljFvGYRXqSVgWte+5KOn73zOmTjUzhrzOz17VD+UPoQKLEwYkeeknxXZ+qWWrSbi9Zv28+5
3usDFOptky3ka15usmVyTRrft0RjGvounep7SSFGUN6ZzQsZ7KAr0UqtPxnWZ2prPuT6WsBW0Xz2
TQHNHWPbk20b/lhAYcD5bQtF2HKkQQYIq5XxZggf4v6m1WZ3oIemN/2iyfZZvbhGemsbXyj5ZzFf
dfAh8jRmVYTiKQegDumSbEDlVodKJw0t1nxy07jeRPh/o0Z8EBKzWAf/H+qa+wbri+BjhrRk2jAn
VDytf5rhFqN4k7VVzBTnHwdRSrs+Wto+A4uRFe+LMsbFBmvRpqye0666B8fxTVwgnjSGrjniPkS8
CY/Z/Zh8ia0nHkEIgXdPlnPsp+8m4JYvkbvU3CVwtiKoHLUj8br+gSuvs+N4NIR65hgh1TawBUhu
oKuWtl+dHh0b2866jce33EGHko0/d7lP24cupjgR+A5JmQ601SFNg5aBKSMbdEXo9uANI3y57rsa
f1/9mWxUXSvunyfjUbVTlMlbQWx3LFIqZMVAPNu9Q3Wjbrg/1APkq0BjECXu4OyjxmbGHAfm+GKZ
O6rAIamJrxt3+QhVid4trYMVL/6AjKGm68xOKpR/4X6Ovs/agN37bfVLTFxSJPpidK+kM1kCro+i
DiwnddXOvFdNfdNF73HBMeQJQ391kvz/cXRdy5HjQOyLWKVApVelyZ5xDi8qpyWpxCCJCl9/8L1d
XXl3PRqxiQbQjdSOxcjpQ7QAQSb1rpLIWQuavJmaIxMO3iQW7x1nOfp9Uo49rjHtflE8OazQaul3
6CKdJ3wm48Hzv2P8QzLGS4kHCbYrS9oh78kXF+eAf9LY4AaZcm22dMSRGuObxMK0mvC9/6d9qq/a
Pk4rL1YUeVO3KQ09oGesQeD9pU+aLFzMscfUZKjy1ncvUttCO2fp4w3qXlDlyzjqLqNyd1HVZ9sc
55hhToVzN/vXePMPtBuzevwO6ueFDxmh8iwnlWuVU04OgbgtI15SSTK1uvnkQMmBbWV0TBF0DxRP
dXLA6Ttohio3H8fxsHjfdSBPLparNsBGtfezbC9JjQ9CFPjwJnPUWVRVqucmo+uQNegBPP4qkoIA
DrvArOq5QnSyI/BYNlQi0hzd3kmJa/K1QQQS0wWnFlf4E0MUwfhLOl7Wvk5dzEW4CEl030cEkXjH
rh5KV1wQTJ7Jof8IAX9blFcSHQaNUPd1ehbJrWYd/qVmFxkUOoXFGc3LMDm7Tn4L/Rltw4OJnmd+
RFEIErGTE16ffbShVa6R/YTi6HjRLdn0q8at5WEhit9owFygKriIQr+/79y59LotV/5v7/Grdext
878lriMRvU1+jL0Fc433Ydn59rqRs7d+65E+c4bmwVVfUOPxgza3Nbx40+uCj4ko39S2+MHDtHQn
gj4Xi8JA9plyaZ4bLNxP5gUYjWQM22WW3ulT3/tXxbeVhvuGr+Vsm68Nz36jjyZBobUfdFyzqr5f
o+/N3itSKNmnQv0k0VIKfMS4d4vW4LASb+dUr8jRTLGr5zLSBqJlW/4d8pZ8MPNI+1w478kQIPLj
caWv2OGRaXmLo9cVl6cLd5/E4W1ans761o4Mkc9vOrxVPvSFAS4lKtLVCpADTZGwz9Bg30LVpixE
GFufOcYt5BIdKZEHT/0if+m5Zp/IS901Q5g3LMxE/djAKRjP9jORH4r+TD3LNT6/G30MyV1IVYq1
6mm7BdD8vUejReqvSPHyp5MCQhz1loWIFm7Vv4bgt3D2QfQ+BwOcqy+buBn6T4YvdLwltMuxN/88
VOUwf8fB28yAl34ZmkFK7tR8HXqvNDjTqwSu6vNJT7tRIOzN7zI0TgpDNONWDNVwtYOP9usxFBLL
qdAM8iyCuDhiwgJdqc9KD09XzjTvN5EK0+Bb77O/d4tu2FfDssUn+zZp8ngY0wSVu0keW8JTR3+6
BPAm+Y0mL9XqX+s/Ox2QwPpU2UdtMDc2tHnio8Qn/wRB9jXk9Ll1MSjgZhStJXUxckYfw9lN2Wjz
lTR304BBX3QYugM2q2/T/EGdg0PaQiudj8mny4DpBpX7Pcw3iZ+7WB0YYMrPpW+Mw9bEsHcUxbVV
T7MHK0kCygnR8iRss5q6N46VGsikzafwyadoNuKXFqChUyem6cHHO8prJ5eYQRlQ5NDZ5j77SAaL
fVA55z9/18OE8oIQ06wiFB1qncbsd8Wq3aB52txmh8jUPDB+KganjCZ9rkawDcAHofOEJyqj/uIF
aImDeyu7y+QG2GqkUxM9aM4va/fOfKfwuC2nWhcb0Tv0lu9JJDDiAz/ngBJQ3wm0asx1bl3d5Dbm
aTWxI0meYv3tN9Fh08cODE6ImWyvzwOMPK587xL6RNEtBaOL9itASQOdyAGVfbvH8rXUYJ1l576t
7GJUe9WkKxtkfCEfaL+oatciaq+Sex5CA1TIMevSWUZH7TQYUsXfqaND09OjmC/xjE/mB+Ui8Oa7
LmCYTHsgYBID1IxfgPfEoBgSJHbEDYr/jwH8p5sp+3nZGc/ZbYHZCagKPgb0ur4+BTNaag9xIj07
1d7R86Pbat20Xe6dOf6HAbg9b544Sg17k9uYOvO9BJSpcQW7wiLn/VMksC/HolgtTA/oC8PoLFFh
HIPNhg6qv1x3xAtSJ6zuWrbu+XZrYYoTw+caPvUEyGAYsrCTecsfYndEF7enZs4a3BjzcvD6n2Co
7l1zQDRVIcMnOg8HmjzNkZNNITqHPmXJXEp2r8br0nyytj5L4LhajUWogkvCKuQUmWvjlwl4q35G
kKZFGdRfVst0bKrngFa3MFgLILgiEc9NnKRqM+kcYf8H7gBK1Isz8LSDLxFRWTDz/VtNe3DcJ1rf
RohPZEkVAheaIcmj8VAl8rwBYGhvKvpZl8H8Ozp3Cr9mou/rGfNB9XPkRec57rIm8cokfB46MCO+
QquD76vBqCYwqcPOzYZdBr7F9iD1K6EnmMHfz2GcE++lx0OP3ynIjmYeEVs1ZkTHaT3s0bWAMbkD
P3uQYLLdt9GZL0HF8orIpwHD/qkTsywI2n1vgnyhXmoBnFRSnfSMaWs2ZuEcp5UMMTPMdpZ/Q2df
w/d6dnYeEF4csbt+gizVRrtu/vC3x0EGD1PzvVRNvrJHPlfpRm6s/jIiPCHfrWTNfCeSOlvtRxN7
pUOVyhJKSoJ4d3ezCiAsKQB5q+XOFeGPBxKE/z0Gf0wFHpYE0iaxKWpD8ql/5GCCpygqKgrTcLVk
HZ4SpqgjSXZj/+mAVRARvjH0mRImPrOh446bH9m2vxgWLLcesY7Rsl9wkIycM6/C5rYKlEwnkJPg
94ANbMeDR0zMXgWmmZcHdCmF1GNm8UI5dV8QL0YMW5smbNyFnU0rbyzmZnwD6knn9cHbloyE6G69
T7M9JsstUj/eJDGfuu0CZU4Yzy+1Hi9rjeHfGuNU1sYsjTX7Rvv64kbAAYF29wlwUSyjnR0XixcW
L8TUgxdEz6ubskm6i+87PyvlpeQbKpw9BiR4Jl18jQaAiVg4aUuWu2lRIPPCDtSo35YxKM9i64OU
h/R17rFcQlrcVY7uslrVj5PGSJerj7B/H12j/lWenyMTzs/DwC/mds6WedijAQZZgol/gfGBP16F
/VtmewOj/bhw59SFDWLHonnHLZxdMSm9yvscWlfmyZJcXDHnYh0KYLFnxL9mrddeW6LXzHf5zlT0
aEFYDlLs9Uiy0BtugYpQpPnB1c3J4mXk0b9G6avQ/k/lDUUSrI+4alAmMPrCg49aDFdvsYcpclJp
MG5gFEtd5Gv4A8tW3JaJsbkQyNIN0D/LOq9E9yn6KqWqOtjAZtyz57iOj50CkxzCwg+0glSV3B1r
vK1dOvXdx8r52YkM6k9UECTrrDO+8GDIHTm/N5FNNwx4p5hhyus5yBjCt1fonqk7op2ISV4Z/iAk
3qaAv7YD+4wqBr8dsoDW/qqCJVeteB9w/QZjkiXTdiZMlt1UvbhNexyh1He0LzQierWtClTpnK31
cUVb2s4aFzHfi1bt9IS4D5scCB9S7NR+3lb3QIfh5DoGJP02LICHmHLxp0tvxgMhG3BIjcyTsC5N
VW2Z0OSTgkPklX7SFrfW5Lkm9R20gX7t3VNqL9KlRTd1uyUBxz657s6vsMQjIo8u5iBgbd3zAYws
N0O2GQYWz23OZnaKDSQHEaDgmuABdpB9SHBye+WN6AfMXq69Tkc1IVVTiEO3ximG897DKgFNOWH0
kPbnlaPKxiTB0fG8kizmRxFgRNaf63V6IAozirLONM5ZHcYPAgzfMsRnEjVn1w2nFBtKkQ8BGlOu
UZwxza4hU4XR42GU42722HU0VztvT9ZgIDoeL9jc/bg2QUn9raAgKMeYn2TdnpfB7rBj4YHSfi+p
uevlXMhIfcZOfzd0mqfC926Lv+5M1J7rgBVggU9Oj2M7rAXB1el0+jGM3HOYNCblwVCshBZrKw5h
3xzNJgrpIc20OotE4EOLWwucQbzlq9ekMFzKdBD84JO2DLX6jiwCpVx18geHopt9D9DybBKvJMMF
TQN7P0gwGQYPtmZ9sQDuM/Sxsup2iealXubjUvcn5rilrWJAveGJsxrFFXiPIIsUxDio0aDGOq6W
PlabPUSdU7jQYZrNyyistoxEt8Gry96vvj2q9zxxr2PfZmu9XBJNd5yas79We1b5Ja87rDlw8bRB
Lg9QkacFIJiuIEBArm7rLRZvG2IERfhv4/TdCAe7UG0ZA6O1tsvDKYDTqyW/gbv+hrQ6TImPjzQ/
O+64o0tYStE+0Wg4u4DMFP1f76J5/wO/qj0zhZk1T/AL5ijKtmoOVYiHQh1+WqKQFv2wXisQGIE7
HLa+OYUAdQmfYLuNWzzhzp4qj93aFo2EHPm3RcpbJ+lxIyL3O3mO1ZzRtn+rYnE36f5DBhBilvHY
V/0ZS8af5Oa/Jk6dO6a9MwZdYQzmsUp2lJGimvwMjekRvtssIBRtZ8R/E4Ic7hCCCIw0byPpVOHN
QuKLc+91gqDkKXhwvAXhtyCdJXHOXis+PKcpNVd5t5Ijm2fwB6jSFHAvcPH6ehNs0QBVyktuVded
9SxQEOE6t29Y3AGeqOqXdAH1k4j4QMC7hJI/uC7dacce14CmyRAd/KhCdBmWzhy5dQoofCUdu/NY
VRc7Nx9LhJfQF+OS+Ru/OMOIC8Efi9rTr8glS/3KZmYAAQAoKRZ4L0lTfdUbbQoyhW/+0O96bLm7
W8VbJ6u9024/yIoFDRDU+7+2kDIEr8wOvDCj8zMj368h0ZrGAsyycgrBxysNk73rBF8LCsPCE9Bl
S72zPsm8ANQLmfZD7dyRfrtjaFL8aLvWGNpOW7lcrG9fZCNvq7LvgstdrLe3ufe/GwNK2jZe2Sgy
pl0UPiTohrouySVeSuGTIlzCA5fYXGiXLBwdkL/VSxUPmQnBng0Duj++q6l9AdQukgW5PoyUTRT8
uIv3OsM92fnLS0yUzRaH+ilp53Tgw2kAHak56FAE1eWus1z6Wpzb1gfDwFA2p+2gNOIU/eXVWWg6
Jdsdru0p1Yz+OhSeahcKKXXly9Rt+8DzbsNEH9kExFvJ9sIJUmyq5tjyHqsVtzOd4Vi24csgbW4i
vAqLFuhwGX7XDj8E3hnflQ2xnngVRYAbTA4WkMBpz7MOnmZO8rbr+nSFVGyq+VzVMaLgbF2n3B1f
DG6+FlVW2v5sGdTDOMn9kWXQQkqn4qd6aT4CDF82xnsmgZt1YQ0GfsTecoXHjoTTdGBjrjVYAfJ/
BoWL+wzbZnDBDX3IUrPNXwk3+z6kJU28AyIKyhXfpOcGz4rMZV2pM+HJYf2rge7sFdtUI7tJIe51
0CX3MHZm+xIbh6qdCexDsLk5E/gBD50xFoC8GcAotR2RbVVin0GqQJmiot6qbf2YQHiHAwiGRQJ3
4Rh1DnSufW3bbAz3vrclmGQCMz0QiHFUAS8Cd2zN70CavAN9PyDuYrZDKjuQ4TUgeARBfgOXEuPP
kcKpusJHNkULDsxZUdYhUeCRYlEIwdZzKBvTSnCEvLSX4R0ZedkLbz9Cvp19gvXbyS/tqZPBFHyk
eDeNs/1MYJ6DP5BveNHOVV5FaL0J+Fn0s+0K4ha+LKhTUO+w+SJFik+6Bh9N1JQ8vOkGB2/yizr0
ypWqrJ6hdyQaDEt1HqG+2NkBXxYUfXKKthNHL+u27lGO6pGCykic+TVYse3Q3LBIG2VmPGmIP5z4
KTy22Yiy6nXBcRswsjnEeR/sV/bNuwn69lfQyiNREP4i/NYbtg3xoKyRZjYHmICrUHFUveSzAz56
qi/aiAdMYRWz/2rtDFRO8NxQN2J2rGuajiBryPja+q+ohanBiRPGnjj2m7YhySbs4Gl6yFleZI4T
7ZBzDJWPVYUd62xAMSUMa7rdHhQpqnR4c7f4bBXdQWGDIaG5qSg8UpAv3qSyiNTltLFDE7z+EdjI
JS1kNdyTkIPyhURDMHShunPl94d+gk3S16ULklj98bGOLLjkSKVoL6geVgXZ1LoXI3qIWYjgHKbH
eexPUyT3THsCi3RfrKly5X5YNOiDCg5+TO85ev4G+kLL+NXx/R2sG1CJ1G70wC5xfAdOWDRICu48
u48pTUEooJc0uCFGyKEMRu66Q59fIx7T+d4Wjjf3fsLuu/HHzD8DQK5UcR4iFNTD24CJhLT3bQpZ
P639JJtwtsLOpIMFjzT3RTB0gCnYg7aK13H6HNYjjZN9JL7abtkPiShZfxm1V6C67RvVpxiAyUfe
vQ6E3wWOv1f4fyp4ggKZbz1oqCZaMo3pGxhZciHBQeLLWdmrgjbqL84xGDgIM3TwS/jSCXm3/XlQ
9ITzH+V1i36LCXgUSHNu+G+EOUdB9a5u8Ve6Xm7DG+HkLgogrvTDoWv7z1m2MFuEj7gNkJGOK2Uz
Jw2CLWh/wHRkkxeW68oOMw6so5Orb0CJCTgTnPiBb+d4jnYS7fU6dS94dEv93CX6DXbXS72+xMmw
19uVxS+8cS/4kdzxTKnwDqKYZRWcEpbO+4jgSgUOEaZKYRZ/X2WS6bV5b6fgY6vGGlcqBDdHXkID
8zN0nxFtgfcXCJ1gXHQsyV+lke4eIBGBcnBcaP5h/U2nYc/KOTQlg6VBugULWgxpiXzGzwjsCjVr
cJDNv0B0uQumug2Gsmo0njyiTGacmQXiRp+Ap3mb4glrwDgokirH6vw8ib3Ckb+cqDyOdTrEHJ0y
ggcx/C24l24jPyYjznB9Xd29v3hnPVB0PhKi6HYKFrHTYvqaRHdMaL3fFmBOteznmYDzsoVMYsjh
8twzdB7cfYZgcxja6dh4fbHFgGtqwMUQwarvQL/oxTDkmgKC9ssOmVp4In5pOmfOpBjvxhZ0Yzew
5167D5is2VddtCMoX12EFggi+pr0d7SH8ko88+uy7V40+DJlRz5CXPWcJKeuhQsEndZx8c1+aNS7
03lYUgbWw2tPgROdiUtAebKdYyCoji4MTtQ7LNJ5jnHjVo7JrbC/wnr5KJ2D9vv9X7NEK3vg6GDm
ZHiZqQvnSR+cuYxy69F977yMgdiF2waAS4qohQqJDc0NI19I5ubguMKjCbx9EMJ+FHVFrBuc3xnb
frzdJnkx1kBKa3clAaaVCXiBZoJw2w0n5TrQrK1O6cR2kTMb5CfjYqXjhap1hyXx7w6Ii6SCNSqc
Cl+rYlHQARYw2oHx4AODXwNUtmYb6gP+Hb3tmoadfPgG+qlBUzQvHxDBCtGanbuNBWPLbXNpFvlD
Pvkr7FIVYPqffuyYDUTP/MDRIguv+SdczKUZ4T8G0GALJNzkbdWig+nLcBBl1zt3k3EhD5L62CLK
aVQo15CkILt5ZRCS89+t0PRrabfocYrcfxEDRxxBe3KwZB9XW33o6uO0fQuIyd72xT2zr8x3EOJU
gCxn/F3Uh4DdvOoHjA3aly9l712snkoSixord3zo4HN7XWF188ARdXBJjDA8JOLH4v6vDYaAzKOw
dRFW9zJUJYhGmB8+AvtrCQ4EhXlqmXddDCJvxXoEwu83AQcK71LaYUO1d2s6s0/+2FP1Qcmpwj9t
B4jR3YOB+BTTIatdWBHQvTmo4V51tf2Dr64xvaglyNUMqwysNpUjTmyw+Yy+se4fK+c5GL1dZKMc
3PKKr7STG6Kd4AcgvFRQ1vi7MvceJufFAijTEvDSkFN0qto/YhVFrjqMAz/GjcAfi6BTgcE1j8t2
m+N7RN6ciG1zNTZl38EbBMVmC+K9Ctd/LFLob2qg3SXlyZF2lwXa0CR9yJE0q0Joq6C7QgTeuRG0
luWphcSIGN0c7RO+fVUw+S/wXxf3hUSQxnAkHSOKTbxH82MdHMCrZ3Vr7+vQzfsF3Meo917vnczM
n3kHuh9JQniss1j/rEiHvnlJwh3rTzyCrskHUBUEdOa73m5bg5VLCxDCkCzgleO7KoZ2EpGLb6Nn
f6NfEXkJfcxbJ04+NuYNE2xFD7UIuzkfvSA8q4QXArWhWw5StiDM7fu2tPCitWDIQGsTAV4RCYLd
hVlQq5W5cACVHjZH9PGffXVq1U1g1GEJHiQqWuVtZfPnODPXoKEPHM2jsyEoG6/c2H1sfxrN0p8S
uFGkMlnS0XRYkRju7YFd9jPQgopftf1kHfZQrk2xGuAnjQcBnajrvxpoVZus0gTYilVvytuz9tYE
X74cczJ6cMrGdzT5ND7uIQ1zpvmKt1+DnjUMZvQO39J8hewcwIG2JN82ehqwEzAkpR9rDDZ9zGKP
DWo5xwTmAjUHkeZPNiy8OMibXn0qWj1OyYlNBenEzontcdEaRGVcxjNNjQ+YCEHRQm91f3i1paay
u7iuig2QHV7PIhrqRx6fPcsLSjC+vTxU4QCuS52xKQtBDfiwzVdlsKoSzlsSoS9NZIYZr3RBtenV
sBP0nVI4cZa0m7uztGcvUPDQ6Ny4K1aYXFxtUxFALbE3m3Dobx9zc+DbgwOYTQS+fQf8EwSrxrvA
OlI0FYy30x0h962/PFp3wV35tojgoBPvUq1xvooJBfjq6hZIdA8m/N6jx3AOL3gz3yr7hL2AXww+
SSZXmPqwS7HFTQ5i1XG9vQeXVHxpYLGFf4qyEKQngwvKP8YoGJPHM8d/FRZID6KH5n05D8Hn6gOR
xT48dxjfJAIey+UA6xs4gvleVfHDxEQeO9gKJz45qpb76MEUEYWs5FivOImzoi0uwXMC+WzWnwT6
34S0CIkun3qkQDt1c/hwBPkH+HKs3e+VslNX97cBsBr8eo5t9aWMvgmsc44/Zhze2wF0Fl0ayGAo
O0P4jJmekouPMOKXvglSC+juQQtQQVhQD6ru8wo30grisUUvK2Ck1zBhTlhRAb3OtG5hG8hjxgHC
aW7IBCoC50r+hotlfaUS+xg4Q4cxMhdLA6entfomUb1Porns8dWuAGm5qT+wtroYOgV/B2Yn+x8/
Ptcx4Big9bz2e7XMBw13ZcfffP1mAJhw4AG43jfnQOgH3ZpP9Nogw3p1IgOqkhOBm+izBmJsDZ+Z
mdaMRsG1Ey/cvpnoXmLzIrTCYoV8zXCPGB6VEtdzgrKG/85XmAZrvy0m+Q/LjHHQ+heIKwbIfjEX
XBm5XcdjEh8pXw4U1vKxPv9RIV1ziEHoJMlzIC+teJPLiI4J2kB9k/I2oU60sLmwJUBtCGfUbVWu
85yRtcdXjfMwfLDAOa4xit/4Gf+ZUcE0+bGfiYif+y7K2wYbp+Rw9cWtCpLTPJ9te9u6+DLB6VvD
geCTZ+69hlDcQKSVHTQPnz9PcBmOLcsFY5CTVF43BzVch5jdV+rVdtUuWJ7j5tcdZjgBv1GIN/2H
EnnRJa8jC/O+txDForQJeB4mV0/lKvjSUZhqE6MLePFhy7NiA4UvMgS7IznQK4wXQKY7hdOztCc4
0Al2D9UUUZOAr1iokk/RnNcKsVU9h9+6yX3X3FHvvCzfdGG7ACbVZcQU3p/5NykWXK4sckstVUb7
sJhcvNgxrMc4OE27o93ZjofQmtKAazaYsXMQiAWdESEav3/Ow6V73tAzKPR6lfmK6jeGMo2baxpg
f/ulWzFG4x6rLdMIXaJ2n1yYvFyvy2dYzBUIoT9PfMweHf5CWAX1IYCwjBRG56EHv7EkpV7vtuR5
mH6VnvZhsj0q7t1I+65ggZzWCOQxu23J/cBBC6rhs/HRynsBTAGw61i4R+CPqDudMjRcYQItfHUK
jkfbziynCuR1suwmOxwqvl/g7IJcpSScmOpBa112y7+E06/OJOU0IuUQPvXeKeMV1WgWJYZ10S2H
uBm1UzKOawwkg/9nz4rwHQwYWR5mLNJBJmeE6QhCc5vgmwUWWLpidJar69pnsR6qmvyCYjzqRO9A
UaZ0uKso7F4GfUHwImfY2+DQoX+LLp9iz8IU0L0giGNnKegYifkOubzx+RgZChhxRaoujBzhjU/r
niGVCoJ7a3VGg922mcLt3MumVeaqvx4KRmVpzizItpZBNhvLEC228QqMkZQTFzg7+m6BMcT744g0
K+jc4pXkBWcO/Bd7jC7D5RtCxE0u0XpWk3+qOegImO3XqTprDWMDMtPXJdkFsj4Q/dL4sA2sS9pE
HvC4twv6OUvgt+4r736iSJ+ypwZYQUj5Q1z33MENRqdPps+sUkUHgaero51y1x2jpwHGPg1qzYUX
fImhhakM8OtIzKXuY2yseXDg3wl6gD5yNeFH00YFg1bMsEamc1KX7P0GlggMXWj3eUYjwh6qZS1H
DaU+mdFfCCyUtUUF2pwE4VdiccOAw3M9AOQRXkDzUTtwpcETQPstC1ST9X9WAXzjCTxqnf8lsJZ0
oB/KMwVMxCaZdlzD/wA5F4q0UDggtdl1I14FcZOeOpLgvLa7FV5rv/v05NeWfIbUL4T+6Yxzabao
iNCN9fZnMVev+8RladR9lMCiqYF1W1Yy2d7m5q6CORpFkASHHiYyNGPFGr3R/lmC5lngOh6C84zf
fKhB3tewP6AauGB+QVy5Y7ibQJXwpSpJe9YuPkCo/qwgMWvSMHZghQzky9B8d7jhjJdgX5i7B6Hy
uyiVDt7BW9ZTiMgt7ubJ/LpW/+BykKxHEOAxQVVZcDvHnzVGNxCPm66gxQR7gdmhmJyiwVTBEi15
Ms4260QEog5DWFOVzSwGFseUXvwShIAqFO6Sxx5bIpxtzhElllYbnFHsUcknvmE2ZIEQ4pirE3sn
AldGBKlZTw8bpnrak4TrCDwoJDnQat057IsJsMcFC6frwnVqzG8mMGcf2jY4RGAPOHyrPTzwCv5W
ZE7CxLsegCB5co62fh8OsMnU41muL81w5vzEhztQVWtfnYENtLzj2NTm4X1ZOoJ2xoeWiXXV6lNW
t2bNJwFPP84Qf9n0v2iBs8ui9RzbhwEeaEziYMFMlcnqNMTHdoZOKD5HHhy7APMP3X0ARVpDRZ37
Z1u9efUR1MY0IlL219RlPb1YmBTbCKDuYcNgRY8sU2M+zLC37CgmmLfqu56MlxnNu2Kfrj7UC3Dr
N6wClfvUUFh1LLiLSmZuPN1PwXDU03bRBAe/r+Hcn1MCP81Q34+wLv/H0Zktt4pkUfSLiICEZHiV
0Cxbljz7hbBd18yQzCRf30v9VlFdfa8tMZyz99o7OUFQMFd7z6ZzAppcNyJHv6s2bhnvjSWns0YT
8oA1m1+69jdzAXTZW7niCv5RYvDDLDG3Env4NzCPq6h9z/icVPQ0zU8NmKdonwNCSx0PmyD9FvYl
sFGI+ZDscg/smky/CWZD1vmrJb+YYh8YF0RaEln+NjNJY/mbnheJEM+Ti1MzDvtxPIq55qILBUyr
Lx86RWjF36Zgt1FAyyiIWzeMq7y5T4/JSvM2LZH9DIvnZf5fngHcxUTmLXSZ5ambz/N0UZiIUfo4
Zajw+FQACSxWTwkuM6VZR+l8+ei2/fhLCgh+ap95/WmQNZUPqIDBzvAfO6jZBbEZUDR+MPGohqu2
l9BjoayXfO33oN9Y6tL9N9oc9IySXaNfNXG3HsZNzu4xA9NmEwMYhVnohy4joa+GDfv5einV7/1x
bo8pK3yVMtfzKHCvUXbwuehy/7Vk+7DECx83gqzJe65cdSxchVlfPX3qrc/Imk9e+W9SUzgzm5f2
89gJ2pCKVZ39M3kxN96tUtNe5/M/UbMBpFuTa8Qi9dK6BgKAbYEWp866N79H57UDqBQI4Lw7hbpM
JYNuE5BbNPthZHoZruDAjc9NTCXLpDa1Ps70ScVby/q+u9QOu2SV1CEW6GquX2pWvzbjCwvCmc3R
hHDOlLk16GY0vkjQxVp+dCBA9Z2hvCv8RXaI24Q1EAjM0qdiSkLVvSzE4Dithgm3uF829ncMhpFT
vRAvCK28pVQpNyajuBDT0RJyE3AMVuxmHzOkYGK8TT5Q7UziTT7GGm7tuY9skg39ZqD/usxIE5nZ
8V4yMqp0J2yQ/uEU+8NB887PnPnJnNdOCgWfjuom/NCr65NbL8VKchZG2Tzm3XiYIJH9tHyUxa0f
eDNRwLuzm/ip1/6JsylvSmNEZyVgL9hDkhmXzs55wRHf+zGUvzW04LocAvzztFwpy14HXXKqvGYX
8Eku1bJPFB46GFYQDdU+1+7b3U8GNuU4RafYWFjenQfzkvOrLqWjGKVBtrKYOYBKLGVE5maE7y00
AZG5wacfU+NcZRb+VlHx6Jy9cGhhZJy+stnkenutDH2p5ywchgYnvvzoJoAqVdLL3EXunaL+0C3W
82jeJ2wdKhI7g4+3jmYnSYWuE+z8pnD2RZbe8ZjsRRV4aJYUFx3J73z0w8UaFHqbgysxPaRieBaG
3M+ciOy39rSTnXxuyvTdVjnvqOShIw0QZ+PTbN1XznKYNlnk3Lc9zw6dxv6pbPQU06l3Qhp7OYi1
mUbbODBeW4NlWfD+6FW101IdCk9tDDP5rlGAZjZM3VkbGpQPbsyOKYv5NlXGOksB2ySVJUa6zQ3n
wTXS58QZgK7r5TCp9DYmMHNu+Z+hjOtQMQ44dHV1U1hrWDTb2gQmuJgXfI0F/oLnnF1N4C/owci8
TUNJZDvh8Eb+2jGRtlTwPRYldoz/EuuSrWo3xnpXwvK5C3fEJucJMxkvMyupKjYpRT8j9JfBwOZY
V6c8trraDl2/SxZzU2cERwUYhT+swI2ezKXbGPbj0H+PRAknhMt4ia8xP57I2ktt0OFsGDvLfG2k
tSpxK/KKY6PNP5f0UWde5VQfPQg4w/luiw51coLoJ5Fi5mGrHu5ySyufk6r6Ue028r9U9d9o92Gu
TvmSkg+4KFzjUqbrFBXcJD3oL1iQBtrzU85i5oj+UEwHn8AhrhB7ibcz1eOsuKwJxqUwti5LS2rg
95AUKgXwMUtVQsbHWrXz1Z2/uuKaEYxKeJyayaNvWWSl8BDaCNflqMw/7V3n6rPCVmuN42I/0b2H
/PTW8IC/u3zl54ARWhGFk85jVRHTNdaG+I18eaw9zMZy0Nt0Kjctyf3Z+M7kwzIisXOgX+mfxsnZ
2H10jHR5NObPzH6TPPsn8zIjNHEnr60IrVVjMjXGqVm++v79/kqzIlD6PNubLjLflJvbFvzFad+Q
9ZbyVhTkgNIIrprXCJ92lLMI+/cE2MbF41DK3/GcPMUjci30qjHxG+NNFawGRnQpsh3GyCpt0GTI
hJjtOXV3ihtV0eEwRYQTS2ZPFoECDLGwxXYI3jxm37p8V9lPvIgQ+nmdipap+U3Lq+tyJzXtGlp5
m03XMc3WI3nIqXlOWv7H7zI66dY/DYRty+6m7W0kHxL/p9AAfNvS+Mz7J8fzcXqZKQccOhl68U3J
ywRxX1z75tZnehsXl2j6pesJ3IvCQpJc3cWTy86Admy8E3nIJeVovhqW499EhtYBmvOMledfU+ov
c2CUISenk55FeWwmfwOkHgvSB1yj0nuYwbKnPIUBukb9V1JvVHno4UcR5SXR74of7f+YkLtN0yTs
7EscrO06PUeElEz/HBUsfyRP+EOcVUamxf3RkLit8dvnL0VzaQDIR8xsqFQrvjkW53Y1L7PxKyPW
smQ1lrvI/MmMcyc2VX/r45EDXc/OPWHjPsBn1RzMo4c7DiS5IDVPo78+Zdb8nUqbAYH9nVwls78T
72vxsriHjjN95jco28C3ubjwe/snGyoGwXwpki3tD6S5eC64n8rk6nOOMjpJzRopwULGd6FOncUz
WlScwGrtTf1kGEe/cL+VOEe+It1GE8L4ObGj5e2/IDjWyz0bdFisx4QlMZc+inEHH1+vJCg1XFUY
GF993DEv/TXBc0n+h0HMGthc8Hl2jXxIsYRtqkPrdhO4n3XASL6B413LRDATP0XQ90tThhyptqrQ
FNvmvPTNQTQ88yTYPX99/hHEvwtuYdBsO9hOjx1q/PSWpzggkOuHneakyOJxATNGscym935c9ywu
mfxPmN0xLTYSi7avd7CbXE2ez2DPhJNg63vfXktmxRwhg81DGxzy8eov63yYQrcNNra81ARp6DFC
GP1UvY+BOmwcX69H8qL+zBKHd93xgub769ur0f+z45+JoW68r2bM8fxo7dyvNRF+eXKG35qXiOJq
WvxjFKThDD3qWxSMEauLh9cearPkta+3XXAUfHy+ddTw4rMzhRUDfH3tk2+09028kAgdIqBBBm7y
19l8AN5a+cE5YyQmFeVbL3r6dRCisJrn5rkKRnRdLsjpqUV7J82wpt1gU47tauhOPSlDBS+JmxfN
WKKHwF8VMoFPDFbEmknqvc3mz7zgT9lnidkVcNyYRpLD/Z6DfTkvSJ9XAuCD/9aN2a5e9GZ2jYOP
1WzACH6qrnpJRgYq8a4ktB+5wS4b4PHKbawActX9v5qIMiFCkLIuuGeK54SAXVuujf6t7PcuEX+9
PMjK3wHTAItRCoePo9IwqC4FMnr5UXZnfpgleJpTHroR77Bnuz8k0M2LlYaLLLmjbvymMRHBYPzs
gvJ9aLLHhBCUSyhXo2ggMPwY5odd/qnsQ6Z7ePa1j3SjSU+PsbNn8ljN8WculjAB0I08fR0QaALh
rwY/bJbovXXqaxn8mS2QDaj+RNajcG7O/CzHl6ZBxXqn2mLIeJcim3mXtC33k/+wFB999qHUXmWv
wvxOmHLQIKBrUrCGh667SW4s3LLJEZAx1mkwYhwvvtlg2Xn1fHSGM/lisySex0Pci4ZtMeEAWjZk
hN77Kl6TlSHdctBMrvXgIeT9X2O37UOHKpGrrazqNde/dF+s6WRln7X/vfDiyYj7mPG1dblurR5G
jNVPl6RhNghTIOiSMwP1hzGd+jg/aAq3ucDuxQxZ/CgFh6YkR9X/SSze8kl1H47/ryq4SnjBYQKs
jPIyjzuLNVMsD276Yha8+GS+V0Hzlkw4xn65CfJYEvn4rku9Ej3wDa/mQBDW5MFpjDsbATgbHvB+
t3YFGY00geF6NgBpBZ9GwVi9wlhT9qF2TwXzikFsxm6cjYU2FWCWxmO/U6576un9wK+/911oM6JT
zt71LLC5OdKF8TEUT0N1t5wx9/k/VkD2y2OT/Ld4WGDWCWWOWZh9cGEmBvfvTPGYs1AWPPgbf1dn
MZ5ae0I82wDmiNAfX2ZQEbX8BCWH1t8pDGMDHzKpMlsPzW9EaYQbIPhNL9V88I2CscEjomWAf7Ye
Kk0z7+QY3Vw2+mXKdn76M+YXC9bLQh3Kg03PybIzCy1unSUeTLJ+0/y8cOOb96hur0iSIh0vbIYu
1ykZaLPMT3b9XRBDdhEiK/3WYph2PJSN4V8B9dKzJZbT1eYhGxgfd05A6zqsm6OTiW1Tuu8uqqRh
XzTAKFCOE53m5LVS216eJF5zW8MhH0p1bAuOkMCMYXvuXYsJHprQXsfRXipeV5+m+raXn8jHg4CR
0tcGC7IIQPvPaaFDAYJeQ3hOyLV5G4roavIkRwufGPDtr8b66PK9FetzRrS9zTtI7OFRLpwYizkG
FBfMVjhzAKX8beWjssLMeQya/aDNsOzjTTDhBNHuIYm0ewX9YXwYDaewNq+t9Z1bh8YckMYpnonL
tQaeq3gID/EWVy9g2PXe7HxXUSbKpzr6GAM/CcFfO7W2LgpH6SBmOE/36cZsAZoPzaJPMcavPOWs
wPatGlx4km1V7ab05E42rt1ykM4uyveu/UxdOmA8R2IwXBOf6i/yOyZhnNKUsW17F7bQPKZGDoM2
b1JN5BzIzF12KSHVBv56wDkNhl/d7Kf5WKh4M7VvVFVMuGOV/oqa36nYjXn1PVAvUnHHQxTnMhTD
D70zC2nLNmwwGWv0B9f6rqy3vG3XErk2C35NoAbhICwCglY/RX4tC272g5I8IOAPeBk1WyKeqjt2
4so/5yS2qFqZNeBhS9WJW2xN8wARHdM74XbR2rX+4wk7yCD0+e69+WaAsBHtMygcaPJN4f2Ionix
NOkdtb3D1sPwajiH2H6+5/KRmxeXREUEWcBIh50eNdAiE28eoEY3DSE0OLMdLvXSzRsj/Wrm+NB0
/93jnqaxnwEXk5uKH90k2KcIdEFQMDDflHPJeWrOXLnTQsRQ6J3FGC00agvVIRmVNFH0psqLS4pg
aiq6I5q1nW1d4++exO28iIfA22LdVODsa+Ij0W8EIijUNiVxXqC16aesofCAqHPucywgNUIYgcHM
GVqSb2B4D7K33v2oEsSQ/p1DEfddnx+b7GN0/iR1KHY/bSPOXyzjbFsTtyiTABW1A/b818MUxQhz
5cjzF2t9kTu0hbAcXm3ek95AIUR1qxGa/e4kXL0aWPS8rtlMLkrHSNL7YbDrtXKSTUN0z4u2nvPW
YE/rgZH3H/2zGDVP9zqfImsPMZ94Y3NKFvSltRBDE81R0r7kBXs9f/VJFnoBh8BF/4HaPI5jtOcx
88BQt27jWzYSU2pycZ1ntR4m2rhal/eJt87nbmWTY9XJlx0F4Vjl19a53p2mmdKG8f4mQWtXmnzJ
x0SsB/egrPl4LbFx/XlnOX8wHiu5FOe2eVATAeyiIpgDDeRQ3mg73yp9atDO4+XH57Hc+pyBW9P+
QiTBEv9sOcKTcSEh+tnOezHsZkwroqWbtn7V+a0cHr05v6R5uZuSd8d9GTP9KLmXg/lIhnwX2d5m
oLkoeAK+gS84B/LoLsdAE+QzF/CQiD/63DHp6HrXc1UF7CappYiLn0jZi9HBXvahNtEDYoLm+mVE
C1ZkgLs4P+WJsW/kU2Y9Bt1nlz8V/jMMqttY2NaQ/eoQgUwaEcs4r6bsQbg/RnHMpEHPGXMub4T7
NW2YZP1C0/wcm+UgxHwwaz5UB30PtdvmnZol5boJXnrTvMQtc7OzF/jL9bRtCBg0YCVmFny6PB+S
1FzPo4OVz2YjFvIXvUNTRb41QGk89vN5jq4Fj6XObVYYxLX/kQEZ1Z85gITGkxiSjacRJIf/KkiM
JbmVNu/Y5dOx9XNS/nnJhxvUocpQACgVSZuP5p7+Tn7udQVuaj10vPlrY7xY88/s/dhgV6a/7pZs
n/b+WmiSOpo4nkIO8bixjdBIvgSdrkZt3gre0qTzLUKGMn+Ch9tGQOg2xzGi1bMSt9xiwj2W6bll
C7BxL3VyvZ/FIYvryDQ8HkbewEZ2HxP/zNp/ELjfbn5282tFqtFMU2TexxoXperhqt7N3NssoPlR
Moazzu/dLSAVOxnx7qLTgh2MsyRWER/gPaRqwEUzOtTe9CRlfgChPHaDs0mWQ4CC1UYfxXLzuBd7
iXE8flJbiuncbDjtD0/nXPkbYlxLk9286NVyHstJfZP+fWiNi3a+mrtlyBLvo4tEIDlZl5GZvy3B
QfjEq3nrmCknzvC8HpgvsNC2veFsB0Bc0u4190UyP3vOu9s8ePztLmlV6M2ieA7Ec2d8jd2bJv+w
LA9zeZTVd8uYKPEqY+hl0nLyHnW5z4hzFJ+GjEddTlaJB7EptkT5VmXPEcrde2/Y+6bcSh6/SzOG
fnDw7YPF/mR3XwHBZP54n97fJPnt3I9e3Mz7j9BcIxQf23J5qr0vzLCZZR9NvrJCHu3cWc8zmWIY
jDZ22P2tczQcNW0w8aHkqxP+uF/SI/wk/wJ4vxS7kkPj5iZEcXHIJllVubMs5rQYWpJi6vZURQdZ
nSlKgURla5+j/0rfPDCxr30DBvugyg5A9tuS/wyeaXLxzunIE6gMIZGENa0COsegZERyzb1zcfcD
CGZDpYqBQwD4LfLo2fbf2Xq4p05FsiuKD3+4RQYnnzePqk/OCeusv+DuwvBDoqxsGAjtpidjGPYO
USf5kLGmqvEytcg26jCrFyN5q4YjfSRzdbHz/39YSXqTxrWE2vY4oXbxSNojRYn4PyQlgMxdE/X4
H+8OaYyCLc+3d0HymfPXmeDxC0CwrYghoSE4Di9dZhh3lcb/2fQZ4KA58iOqbo65s+N9ZO3o+Zhc
Mu5vHedSOCmNTB0cabGsO1K4On+8O/dQSQwZ5nrUSShHcttkvNSxtl9MMt3YCGb0ZzYCARQosOJL
CseW1xnNKEGx6/0XG+sDLGZuvUvObe8YNvmg0E3fNaNzbx+N8bm2HugMkya4Ha1B8WZonjsud9d9
8bwvQTa3oyjGPkTRkyC1n3711UPGgzWDN04tHHLKBSrvNSEQBRfZfpW1oleJKE57P+wAQdMV45Xa
tWzX3QWlAmFk2RVgX8P44EVPfMtRgjmWXMV0TmFhav/LHru1Ob+VCcDqjFPIrp0SQE+JHWKQDw+J
eJk9svNwE0JfrOXZkx51TteOGjOS8pazbKfqmLHDBC327772ktAp3zJ9K+nlYWw2syd/tB+jiJRu
+sLiaUEzm+JUsebPPBAUikOfY0DM7a4uuRTa4tXD5epHTc5wIQ9+IT22diAspH4vnecFxztvfoN+
ZCSn02WKP01brIP+JVD88MwxQ7cLZrlzrItVvQjubf7yk13M/1xwHaCkMKnejCl7r5vy0oIc9ZO7
4Qr+UE6s+N2SjTmC3Szup5EGr9VIIqcvdkUebdA/0bxz+kuK/qFOc9KH8ZtXgOZm82WhCSKj8jwx
ef1YFW8+e4/Cs6/T5sqGA0LGAOHOu8L21klsvFWOa+xLUV70SEOGQeXk1OjDwkFcSyO+lcWkrqbm
URA4WLeJ9TLN2JtVto7UTN2hc3Idsc/tOzYqwmnSlFt4B4O9ua/MA2TzqVbzi+QXH63shkZ/CDIO
jDfdc5O8B2nL2GKluFAemUPLPA5khSuFAehy3dfLHgzuyfKTSxeLilm95hLlST/hWZt1sfJVwLQo
x2PesQAy+S9TvC8nvRdkdkSJXjq7Syh9d+eweRj5dMianOsOh1dbZ3Ry2jE1xUTGNlL2TqD8zxUf
Yj3sxtk+FZncpo6JIGivaTUlq0zbQfpvYv2Xsb2tJQjuAHvXcK7e/ZGXjRcVV98WKk/L+N1bxrNw
x7X2M37Xau2V1lHheC02HRn8Ar1FdQr/vrEqEt/6H9teiO+Zk6tuufZhwe2xPA128zhm9FvO1kpj
L/pKjBvb46rPzY3qq4u06oe+t1+pNjnWOE1SpWsnnsMSQq7gY+lYHcrGfWyG8dWo8zfkxgwnymCA
rRn1mirZLXOFRujx/PHMrc11Nwd4xjUZ+7Rh9vIbIFojeSK8Oa2aYHzgW9wKTUrQG2j4IZs1VcjK
AQV3Lm88z7h1s3VSVU9MVLV7laBtNcNZjd6zT3C6Kst9383ZvcUFgWOyK+4Qi+z6MB1yhya79hb1
zX/CjQ9OrjZ2NlOdNgLJkarKa6plvFtb6b2aNVtqbO0cMT8IVVyTYvxNzLeS+yqHAWQmPESKKhIT
fFoRmXbgHRghj5OvH1t7/iut+b80wujLYtbrPvuO4QBiH9gDlrNIWLRr+tmcYTgFOkFqdy5IzoBp
3TYurVNniKvr6GbHGYdUxWRUqaVzR4mQPfxE6XTV2oFcc6ZNlDRhlpp/ZcT418OTpL1NGUtxwPg7
1wsUh6N+bG4CbH50FUHXDt5aXs8s5c38EsyZgwEm7v4WknRDgSXCXmUtGzlT92IvJqLOErOdimp+
CszO4g0vjRMDMGawY5okGdhZrTgPoLKsPlyEp161QA4X8JBMJZxhyKUQ2BdHL97LMLVJWPcms00f
OytPsOZHvWHszSzdF8B6i9tcfaszIcasmJP5FCmdikePvcAYuXMRP7ecULAZORbyOBWVddOJdA5U
aeEfR3Owcka7OCvbaM9+O5WnmSOMdlGLDbHkAYzCT40NtIizT4ZZ0DiflOa3KyyiZ1ETwKm2jGpN
dTSoUwrH2onP/kgfYtFX7TkYWve1dJAgu3j46TpqRZRUr5OZl6RlbPJ2ExN67y2k4WTxrFrFTbsY
0c7XCCqeabrvbe+FokPA6SipCFHlEdJ7JOYsSXWYjw11vAT0QUYg/FE2up1lU5O0LGwmiw/FsyzE
TmYAafpERrUvVb2re4GouzjBfpa840TK1dZ1SbRJrBKRpGSLnWr7XVv2uMt8Mhh1XIyrrG8eyxgr
tcp0hmgMQ+rFUDymFGqTWQGFYa7JmDOdxjIvNyquaZNrqz9f882YvaMpIm7nk88pDmtSmeOvVJjV
hmaadnt5jYp4ZLLJi9Bumd5gAPuQFl/AmbRg0mXfOFtF/a07b9p3VvXuuxGcrbfIVVPpXKzjeR73
SVr+4y6PN72m3cEqco+CpMiJjxIzYTuYhOycO3Kcj3n2kA33ar/UDvi9CeOV3cL7HulxrxwiJYVT
12fhsMkuykzpBxYEwXsNrjEE13gyu0Nrkqmpy3oIhV1CB9+T5IIhfq31SNSwRjzxK4Genrbp6zRw
CjuaRkZTrpTHKlvGS9bnPhB+zgFrmoWsLgO1npKR8DW33BlCgXrgiD5kUMfYi/q9Wnp/6xa0nwy+
WYYqsdSWN0LbkUmiWysNRnkmp16evd4FLMoHKnCIa23nsmqQDcTn5Ms2DIq23cKCWADXSflAKP3T
HO/CTT79IadH4ZIJKk86cvwr4jQDecGioD9BkF8rIzjFuqRoo0r+uJ+Kldszeus2JrvFQbgAs3fB
J/NvS1n+m3PbPiFP4B0KTlgjW7+AmS5cyn37Rw1k/mXnTQNmFCQPUzINay/yUt75SbenoFpjAClx
KpsovfqNZ60lKXRS1lZGGBHEgpL14KTKftq1o/wjr8BqFmX/yTk3X/LSYneDX9+6CQul6Hqm+hlV
xubN5uBbrMtxcLZLk2bnznKiaxWbrBq+jcvTL/pI8b97TZep4RFO4VFQjnTIzqC0KCb19FS79B3Y
OdmxwFUenkCT7SmRkmEzEWEnNebiWVCoFXcIm1nTxwwRaKhdjWE8Nj6kS8xMHXkz/q9lm+9mIQL0
yzZj+/SskWUuM89wgPFWoi4wwOfJa5tiA5VmKx5V5hIOtQgEH/w54nqbFFXeTo2vKsx71YVQ7skL
HFVg8dz9/hlkZteS6Af2XZjEHCc9lX4908EVeCAD94EE92GngebXXcKD3VZeuSZDUkJlJNYfZ7zp
PSsAdXGecvdtgLfnBgGVMhQbnkD5q2cvbovfjpfqszWYwUaMgyQpE7O5eEFNaZiZRBR+11CwSeT/
q3O/otQ79vHvYWhSskHnRQ35tFL+MNM4Fnv0d1fKDK06kse81Zh+Ob2Uvp6HfdndB05aEqjVZAF0
TG88N2LJCZ5FD9qeccYZQ9amaTO0DpnJZdm76mUKOMOK3tJ8X7heTU10QTJeERobqSmwEmLNU8Yj
tqeRYqcKTVOxYQOcIK9fDHOM4fkockEBivQhz5qUJ4afmze7r8p806ZJ8zC5GMgjBQ30viF9jz6G
oJZ25HIbMisJUelXXRbBvrVtAMaJDqT4DrHVRQ9nO1H+mNkVoe2GYEuVLt1DzGe+NQz/Szdo7mUr
7ZVjN/+ldrJQUC7+ghFRO+Bzw/bjwEHQyA7Gq3Z9ml8SpT44DXgmMQORMklMdDvtpqN2vOKjQMak
1meAjupLSWVO3OzMyaXsNeNCvVndGIf5LCiI96U8jblfP5YUsFws09cnj6wumfqc2nYbd9dayvag
6aVZxfPQnuoiajcyS5td2wbxH5CTuXWa6D7PTONek9T/cFRbhe3dxPVkX+79JfXefbrsH0cVubtq
saotqOpM742gEMKFfuwCH+Ha9Xl3ZfORmvVXtFpeF17jAJnTsCYkfXdVLahamGiSqDj0/cIxRMFf
lcTNW1Y7Wch1wMqU/J9pVNMXJyXaXM5MlbEgWCk5WOoUW37zXxx4/KFKLk9uwoJj83igif1+c+IQ
AD47lby5i2l+G1ntT1BeTvOkY04aAzfx+eEW2j6yomUTUQYtKhZFSrad+CevH7vHtFLzo00efN/Q
rYKeROsEMRT9nrQxFFOXVWqXmaY8+MomzzBVJp553x3GJPWgYJnAIb6dM2IV42dXPmcVaYvIj/tz
oRom/GwK3sBUpp2bz/KnxTVErZY/hUnRQ60Alb3ZfS6tYP5eXJc6KAD3fTEX41HZfJ8QPlcZ5/lh
NJiU02J5kvQ67dvRm5/cxe13dSKc7Zg69pGayhIGeJbbQmTVAwjfvQDPLF7tQfS7diCNUS/UJYil
Zbfre1oFHfkv0q1CbwUGV5MzI83l46ZInEezA1p2OKd9W6qmvdkd5bB27Hd7NhTg/nqhbYd2wKDe
IxwvJL9neuw96TCG0wlnRrzMvLx4aVU/7r2OEqd8SEngpAlp65GGk7YTLyoa8AssRcXWIl1+pplk
TCNJUy1p7xyUyqm1C4wG11foluyGYD/jFYBuXJHCKGB8FCqX7vs+dBufJmYa0tZkGdv1ZEnMkNqC
iaFMiD9/qbeSYkbMkPwrMLp8l0sRbaiE5l/5gAAeqT9uiJaqeLJJVYz7bo1mt9UouU861TnvIk6d
6UbLCxM3odaAAyVCr8X/Gnsi31pqd5f41Ak2zBknKzWTDXbIvbs/l4euTK3zVPAaLUmqh2WGDN94
or34tFSsGj8JHnJHvYyDhg+VNkWu1fiG2VA9oWvZ69Hxnos7oKWbygsjhyqHxbtL4lO5GNT7wB9V
vpftWErex15l4QQPsK88GtmGCRrSdp2TadxxuLxiUAwAqlIX3QhsgvWyRQdqBgtmCa7pRKIUiiZy
0AWhKTaZUU6HAUyfZY4jH8i6JnQLpfEpSpzua469+q8Qfh/GQ4HcIzrjHRqK1DYrOD4bsgJobvuS
1VN8FKYHy1yY8rRknQe1Tcfp1OFEenGZhIob6Eskdn6qTQLBLvU8T7pp87BxSWllnYkX0NJopqJG
rMfA/nZHDszkcl9OlP7eS8JkQEFD1pDrzhc5f/mqb9fLOBKuHFQeMmMhPWQYZOSBj3Zg9Y9xyny3
bTizmBdvLilPcuppJ6qxfu0NzJIwJWfwOue58xlNTKkb6LPS/R9H59Ucqa5G0V9EFQKRXu2ODm23
s/1CzdgeMkKIJH79WX3eb93jaUD6wt5rH23YwM2Z1yQDB5Mu1ZPucNjuuoVovLthCN3opc7pn1Ra
xwwJjAQcBqs6yY4pch2X6cQ0s1MiFw5DPD5vFT348cwgJu80y8YMH7bhcYUiPlRRc1HF9uriroid
9Eav7lpuJd+ruunbvNS7yVVjeRrCqMEMFPPwvJcpGbky8kg7tG6Q7CZISk6d7Dm2uAQtNOvkgFSy
Y5WYu87y1c1BluxEM83TUcRznnGngtVAX6w5BIc/fbzoj9jHr3qZ0y3N3bi2Gstc0MqL0YpFEJVe
omt2sGFvh8gFQ9A5zUfCKcgc12kYqOyoTTO3hUrYUOOHQZ9Ef8MiM/HfOVppFmZQiQU65Km37MIy
L4re62KBOF6DWgoe52AdwZwV9bgcu9mM6d7SDcNbKiZlcAH41YWwRzsbwVkk74oPP0BWSyxKksLd
Jb5gKqsMPh3+5/DVd2I5vmHWb9EDC98pDTebonYe/DVeMfRMkw5YpIWdRoMfp/y7zRR2YEcJb0NU
gMQEkEK5mmBC1TfPy2ZYRrG8ycQClBz7YHFvUzPPNf2J8pC44gr13h1Zmvo2azwKO9RzwXw/8Qph
pvXVjEsviga1vi2czNSkCy/BoZe9LZF0Vt58r91IDHdO1Sz+3yROW/6/gQz5DhTrFCjNb0H1gfcg
8Qc1PpfpGMzuRqoxafd0iUODSE7kH6pdA/oqw6mVncpZd/Iw5iZhSB3HUdF+wWArvBcbhOFwH1Ma
Y0KB7dqVT3UkRjRqvDrykrqC5Tfutlp6ufPMbw2s0Hddz7AXRTOA6s40Bkb5IITHRe2VmgDw+0WR
PcL5jjobvY7bxrajfi8q2J42i+f0MITVkJ+GBv/Sb1OsSQsI1B8a5yT1bIOdiMfE1fS2IFLk1q1l
Xv6mkdd2b6YJY5TUpAAUSJugX2SoIKAvTt4yDIce2AOMoLC28sYO7GcwZ6RL1Lw6U9d7TIA6lTLV
CHT3rjPVpF+zFgUzejwCaGrgmUouqY4xz3CflKbnoE4156ptRkPzE/o2YRE1900SvjSm4IFdZ7UD
b4MtwKrrfWALTxwqQnK8g4oDI49MbQJ7F7oqKXFVCARoQnZji7ogEC2cEZA63nccrRNyoWEaxRUu
RvvsRE3SbCrE0isizaihd2+D6Lwa47oUFEOqDxSpfrjlcosydltVHr03SlDQu4OeDNIoH/VK6hs/
/inh4nlXVhTI9LzEnbOtZusz7QcVs4BCBZ1boCvB8BOHooHzkSn93UcK4RelSAEkm2HPvG0xZf9Y
bMQf0ez0K0PtqWPk4OeTYm41oIkuVrcrrwHMLt5128h6owtOWGaEDdoNvbLZ2crWmdv3ceE8SxJm
Y+DKUzzqSQuC73bIWTh8rtmMZ030Ac3eUAYInmxXADjN+4VghglkT8JgS12OLeqsGCdhU10s3irD
ILj28PsYdYPN2shQjRn+2M4iIShAclE069ZngGwTY//atlUw1DJZl8BT5pJ2QvJ172U1cdAxzojQ
CFwpv0j5LrKZq4pQlHVmHzkn8GY/4rYe3Gi3ri1QiaZOg36rTciHGrQNFh+KAdMcxdS7n9ESIHuD
ioOPtTBcxKgxxHGZvCG80YECWoz1rXccKtGQ76NubLhJm9W8yzUtdrNgoZPpfHpQHlskbfjnIDls
KMKwpOrwIjdwkZBGmkmtLZMJTWc3E0TUE1qH7YM9WZbexbGH8CF1Otaucf85NSx+VaQqjFts2Eue
61faXWi+sXBevQJtSjgnjKEcpe9AmDDiGEY8uZ2PR8NPUCdkgjKqtTwYOD3uAVm1OHVen6Ln8Oqx
5drDQimirKO+HxLu/mzKwZsUs103hRdAe+yK6rmu6hBzpRMd4iEmt8kExIh0NdsE4aMJ84IY6Xvj
CAXueoi1haU0qG0Th5a8lRJuQZ2HjxP8xHuKAsuXUbbfDZHDd8UswneRccQhp5lm1NlBvB7H1uTr
JlFtgK+nXO34MntuSN0dBeqyuhyjLReSqE4erWR1dpaSViQps+S3czT0zgoi4O9IS77FJIy8fQzj
f1JO+bMu7PBHoRDDYstfPPndtuiSzwKBNXYOWe9qfsirSDhQhzC02Uj9BXKz7sMUNpdFXkzGxwhx
R+V/Oq5zMCcYbQI9i+tCTAzJrMTKOXpfvsKuDSzgSP4jJtLQRUXaX8RlJQ7SwaeqGOMVVUMUJsDS
YMcVPtCvoiYkJ8Oaf7X2C2y3Yaz2Ra+BQFTrP9mm8tYWLTpOp4pAGS5lveGTtx9lYe3Bgcq48+s4
+2RO86uWOWX/gIDQdE++H/WIrTuFxBo1vW7RVUdtHW78pthQWViGdkwQBp18gN2BTlu01XHRZG1l
rjYHTODRjZM5BboAwZ0/pieCnbI/JYa+ky1jydiI1/sqMoHz6WX+r0iIW9BJIo7d6rtogfNl4xNE
pRD229u2C+Y33vzh31Aq5mcsa6GrNRNePQPaExLqrtFtfVBM7K6c1nZfq5rUk45G0nQsGOWrgpw1
aGJdfqq7QN/kxaDOXphDk29supsUSuOs8YtjHEwWOJkj7mSG1XlJUBw1cV2jlwnEsYouY5IEraQ/
RhALvWQbpJj1i7gm2sNDnuVWQ/xUOT5wDNuEAfDVMPjWfSvPTdzIw9QqXkNHsmG3uFP6hHkQ5Rmo
H6Xlpm/YMXptOiPThySwOhIFm0sPsUba3WdZteFswx1Yb3qun30hcqSoXvXdTovzSktlttPoYI4q
LbMSEM+0iGvjszUWYOr4iL0vDZ8cy18Xv7lcXuwJGsCETiOct7REHBOrarqdsNFm+J9YhCFDNVRQ
vwJS8U2jgbvES32Dyzzc1Nb0r4FTiO+0rkdgNN14r/PabANdYuSPOpHd5zkG9xiM2h8VLxw4KDtu
2R1d2LMOPEPjtUCLu+kYuCzH2aJ8qj5x/nax393G0PbefMOuRXlOvO8yyAJ5MuLvQNWzjWbfbBnU
j3tbhfUmuJCAxnx1rxXTeubJMiQGwceju5QYTyLprtuGhgFt9aVcTznogPM6FnlwjPMXbR4h20gW
uHIp3F+bEMFbX48IV4qKFqXg/Nr0M1dTPddox0XTFqd8ALW8OhxsXJuG5ip5zUJEWhVUvEypv2NQ
BlvMZS2uPcb3g4cSDot+tOuyBrVhxAHNGLmvsQ31bTMePJ2mt4Kq8yulqn8yIf+E1F3ImHCL5TqY
OrSwEqB9z9ZozwRWoTdiG5rW4Qq7Y1Ac6knwzwPpAmh5mVGmdvLer8tlj6paIXFaSUZjmLvp+jh8
96SRV9qG2TXPXhMgs+YnlCIDKIymeZUCXAYtOISBPLG4lMO6+o6KsL/3onAadt7sIMDAkCaObosj
aTElZthV/pF5wCZ71frG7cNbP4/u/R6JBSxXHF3Ak29crdWWuiB4hoX6MOTosSEKXOcdlqF8BnnX
xYBQxkL326ESiteoqg7YzPSbjgAbLSujKjKujvRLSEdCikI/cMBHRFN2H5EDhIe3nePdMEV/e2qV
U8JK8VE70G8yOy3HZg77D3ic79WAayRuOjwMTUXWlxr/IYbv+BjtvOxMgE7NmcMIfqdT3OQVhvty
wFdcxJQvaLiDh0y1y5MevRd/xnhexf6JlRupydmYMXEN2EDVHWTAspJHg4wHj6irGRsMHG3RXP94
XPzbcs6may1rzUue2oTkInBLU45plP32YznhLepTpJNsR+RtUtB5qao7VQtWyXFewqsF1gqIlkI9
UZGbY+2WaLPF4FyNSe8/AuYbyJDrXvqSKX25NMhC/XQDdaoB+Aj8Y2ALee0vsdxll/Uwi12knIMj
tnOX24Mp5tduqDw8/Vm29az/yyEG0qilSOrSoYKct/SvLCKzl7hRJ9ZpMAs9YhGlM54KjID8wQHi
Kog7vDNoLWxj7n2WjDsif/8sVfGvtJq8viDf6zawn105/ptoZA9phuNe4qndJAYgssUDMA/mPgjw
7NN5Uwh0qHex0pK2tHA/tYjk38R4iW7xvAxMDD/jFZvg+Jiu3aMcZHNSzMqvG2StyH8MPsF1OU1U
mufWlf0m7cA5RSwe0Y8UF0Z7Xv5pBCN0iHfp1mjx7UD0kbow+J3KF/qi74KyYNO37blyUatMWFmk
dM/hlGAUugAuWXM4jGWmp4g5IPOk4DXpk+8+DsDSM35e3P+t5XG2iVpEFnUqsps1IFAwrIgZiy5c
dA8kJ0LMUWxN1n6mhbmVq8vUPnZvS7/8zXIk8pAdD1VfPRG4cbFZddNG2AUse4OoWUj+MNcbdwxC
Z4R8+n4I+ugqgCZTlr7DZy3a/Tr3YKCWniCn2k13BCqC+6DMwtcjxU0vK3lgGzJc9326fOHppJZH
r3qVyQsltYn+utrH9a8rvATrIncOO70yLQ5LR4SUiH/o1bdBDgog0wOKAMzkTFf/hWyYsUK5d2la
P4+p8+0KB6P9Ij5Xs27aMfg0E5lelGufHlU+yYbM78pAvzPfuAVqeZZomhFYwGBcGv0QZVpSAwGx
isZiOCQlzqWSWKBtnjDvGXGAuIahU+yo6D5MnfjR5M02r0NCblznA7zoHuARvjdRECA61+tt3bTO
wVycCuuQfizOROYnlxmclvC+yNZT7g0zeLdEUAWTBhB5zSsTRmyowkMyy4B1x8iAv232ooe4y+dH
bx3+DnWd3F5WojfMn2F5wI+7ln3l3dW0Tl8+igY63uKY10V+E2l1SzlONt2CPiBoATUEKLyxMgC/
hAyEbyJvN5D7uL1ndlXKjfk02+uucxkbWs7QoMXfHTn1fTjmp5XLmXAOsgo9L/6tk/AjX7sXN2ET
xlSFzzT1CToR6ieqbXzk+M3MZnWW5LHxTQjIUIfffucfWork4yDXp2oKX1vTdjQ2Kfejbd0HOsPo
E1VN/DGL7sN6stxSw2ElGqb3pG3abToYlDxucUhYeDOpqkM87yteYn57/CtkMPZG958FLeF7Vkbz
cbiAPzX4igPLZCze7lPsrxES7Ko5dA3ZBSZIn5qw7fde3dzXwPcv2TK9Q6Vjd2tTPZpGM/CdB4dx
xowIQKE/Xfp/Yy5vdKy6zRhku1JMgMlyl1lnTYRTZR+hHyGzm7Lb0HFeXK6JxA5/O8WEs+E92Mc1
s2ggY4CMjWyJ66qq2wbOP96W0ZwZ6s13QyDzw5gGDglDxiF8wEHnyhS024+z8f5qPXHrDUj4opQR
PCktBeWHl+anpIROk87lj/F7KIiosbfCy/+4CndExR7D13rdDLLbw497F0G8l2OSoP6rkttQlFAM
7ZDAv+gcsVdL2G46J/Fv+bUbIhvXDjqEw2TiMaSthzmvSIfQbixw20yhj2lomZA1XUQEYZKfhzol
DUePZXHGxqHIr/InrEO980UUafcUuwnHUiKi9n4FVs2hhROUTmSAFzuwjiY2Pv7RPM9fkrLCzew3
7WtQsuHDG7Q+OWocHi104pveBzaJ8R7Xo54TieNsxqGSRJE6ZwqAivGTeTPH/nhwHXauNFLO7ZxB
9vYHKI1M4DFpJA5HvVdF4HBwZIbWXclMWJrlx58EdV7ICbb2vN/zrDA06SI4O7pzP7MFKX7O0z5I
s0rIGrXkRVwRNDw4gWpuss6GiOnh4Ou1wH7CB/A3GbNyzwJlPoCvT87RZAHut5hNkEpUL7qf3ovC
DenCnLLAfVCac+9UybHOumbLb008wfKQ5URCy9UHhFZZDlYmwPp1TikES5buL+RBlNtmcbJDGwPE
qB0uuwmmzHUuFwtTSn1mdN9XaYNnjPfvNYDhTK/i/lknzVRI8+kLgxFZ5QB++yk+LaTWAQPpEYF2
skm25ZSoHYOc6QshMrQYUfE2joX7Zw6JF7YT8Xum682fSC7LNkcrc2BxGN3Ui/cFQeGf55DAWrMq
2jUZm4nIBZlS+OvDPDBMmUtcj1YHFxd3U3L+LbdeVTbfUAeTY5mI39V0xbnAA4Y6OSkeXcKsjsOE
GUniY9kFF1ZFLumgQsfVwPZ8zfYAWd86UqTFVfTMW3dMegYpaRCj6OFB7gOng7CDMqRfYh99y6Tv
E1EvV4qIr2Phk+PZRLxTJXZ9nILxpzss79j8HuOMzL4+AQpfsyO9aSpIix3b6ke8LflVFc79Tdzg
mDOZx6Pxe+iIbQj9EsD+AYSX9+I2GOqBp28ny6p6rXV7EEwctlMBpwSl3MHt3WgTFdlrZNaMi4e2
VMxhdSjZ+VXwnUpkqYPTMnplSwuhtkWanAxoKIjw6N86j/4kpcn+XPwMJTie1q0H4YzpTBBtHA3i
uYnTYNszWOC/iaw7jP3so5qj5bbvgmIbsVzgXMnSI0gJtuYhhWa0GLWLpaVfcqKUxnpdSSWsBWC0
VBznOe+wCeTjcSyBwRb1In+ncSDS3cIMqtV6p8f4TOAKqTUGBTZ/CVgOL2T07qRfqulQHJaZerMz
bggEg/0/J9XixHwwn65dT3YY5i0HRqWnHQ149TKw/9oGbLdepCfHcxzNls2vgDFHFvKDqkc2dJxk
31RmL5PnpQfYtjM5hBpD0yX5N60BnCBpGZDoYtXMJz0eaX6Ydgd5vNPIefJjb6f4sVX6t5zLz1Tn
WULwVAPYl3kyjfZai4th8ixntMVhfYm1HuLzWk5AxoX/PXawtYaJDXkskZauNeMxbOdotHmrjnKw
A9+BfBr8+X1xIszSa2/xYkusKzBi9ugpx0PUezsTts4bRFneMbSr/xojoqPUzXNTl84WbCWGDUHS
WWzHYec67dua9QlNG19kP3HDNdbH3+/CF196PZ0SXrljjF3d414kMQWBW0y4UR8yQAvdENUIE5yJ
MgHbN1qwtLqVXvIvK8Fzj2xTO5RU16rHFdMOEB5sAp4GI6p70kmOa4TNy+CO4Vb7nr8vEeJYmyLd
D/7GgfqSAj6LEfmtcX3slGBAL9EiC/iCSUv6rekjVLyaZSB/kkLwdvanJe+xfGImWi7yXdE//W9r
mSOu/YagCvUulkPRBafFZkB/aii15XHACzuoY1M8TfqZP/zK4UdwL2ls7r0u4n2MXS0lyQYX4BSe
2VhCiL8kVOIRx2YOoyAsDZJWMgjXY0TP2S6cMcw6Zp9vu/2w9FLpPhxuFqpjLGL9VL4X8rFYxbWd
XsqZbf2dmH5i767UvBaI19n4ILwkfJrxxXhxkhEEKdK/aGQ3XjCBhVpgCDFH7kGXANP0TX0n1u+B
GIYMwyQyQmBQ26ELDhXmkyY7m7bCivplYLWRk0m3dvKIw8S3TftFY0Xk1ClPUuTPw61Qy1eZzXRt
9q5xIR7aOgdo2VLip0BtY4PaHUHsE2D8Xa34B/q1kNe1siCB5fRYNmAOWzyWJrsD7+deBx75NcNl
veQrxmiVBsxSsEhOGO7PfrGvSKmKTZ1zFi/zAe3f3YBnoSWOlf0N+ho0rv3I+l3uvEsgmd9Ca5bg
2pJw/BHB0a193I4Ge4PsKPma1D4TPvZgRPWcjZdjafwTMpRqCv41FswI4lBI6ZAISth+HHpoRv71
iu9sJHp2AuO4zO2FqsUqcASUGTO8GtPqsVmbfW0d4n1esLDRFdmH1qKqaR2n3TiGevjyP0apuISZ
d5O30U9ixLuf1ep6dOd4M2TeCqH2TbFVHbHBmmR9rfIP04+3SmIBzrwS34ob48dDnUAOXdwku0Un
bOgCKLO8uSqm+6yCD2sFS2k4uatqjrkf7P0LTBG0bI4+DWNcaG9KHJSCMezA02MuSHavT52eLSQ7
nBv4NkGwnLEDRlvcqBiqbPvkNKx38O9c5DfcvFVyMCGOtrk4RgvUUINXYs3kp1us75Htzov73ZfR
l0+D4nf6d8bgVlS4sHQ+7qFunNKlSA9c3ZuIeCiEjRcNRuCYTS2HndT0S12/LIeyV2bvSvMoyq84
yPi2FCLfGDgwL0CASPVaLMSHOvhYhf1H8DY56z3FjIJ8yBjOt5tYTHu87/djYa+Cpf5JF/U2hXz2
64XqVUTDXRBnjL+9pSFhzp4E5zQpaA163AvlezDPRRBvlwtSQPCgB5BTWUy+ahqALCE5aABruk43
Zk1ItbEkZ+XHEOv5fOn05UgIlIehcvHfupg5SL1c+BTCHhuUSFWnH7W293PXvsh4uRoRE9f6EuqA
g0+Sm2vrH+prrmRvIt1B3qtYb6oapUExPkaYA6OseBFxCTQse2rXleJ7/Wtm+cOsGlxdc0ace2ey
8ijq6b3pe+7PhowPk+5NJj9QR7znSLZAnHNZ1NV+GNRGDt5ro+IHX+qPcBSfLQkHLZR9N3sbgPAU
UXZgT4txe3rzfbUr4/QuhVnaV8Ezqj5AikAqFd+ZGoFaeojynBftMQxZMJ+wz7dYQaMMU5aUK6Jq
yOdBegIwuynRVXIev0XVVzYuf8IUqvkw+a8rIhuPYIiraenvhnp4TZTkPvVfUQe+pQNchTqN9yWD
sAZNf0OMQylRqvnJ+FNJTFl1+emkwxnlBaUDs9SXIUg3EyyZiczPYljLKy0o26p6fIfZcCzd6ehP
2RsjuB1cWla0qNJzM+Pght9PXkgaKvAUuDYBTwwiYgzy4JIeczXgNi/wPHoXuyGKBJp0VPwteuYI
/9GLZhO09xnn7cswfwlMdV2C73UiXN9RxTZNZvo5MFgvnWDADc+srIKpCkmY5hKvi6j7B1At54Xk
JFnUH6UVXJTF+jkF3bhpUPFnjdmG3q+GOeYGO+D838kkQTJeXvRE3TIU7jZJi/XL+F8LJpKwXL6z
Vj7VOfOPqaJCD9dvAzDNlHyHBUYtvGt/CodxAorqqxlsZiqjjyUgiwm5TtCu8xUT+EuMEiTz+j6K
bXJtNJzxpcg/xKCfFObBOnxiRIJnyXkdDFlyeYHuKMOcRHjRIDI+aKjIKt56Kji1mbqWUHQa1Cdz
mB16giUkLoe6KG8iB6BM4t43efx9+dVRxF8xer4Efd/mnTqZglQ76VZIq4zPFwkGqhOkG7nrn9Bq
NFRkuKugObM2/9JTfNcHdh8mv0G3sqZth/boWowZZj4aOaOBnYb7ImUAzjTiDvnUm8mUf56npKGt
z4mUjMujbzSrgdaeyiopD/3MyVhyACzDel+4oNg65XFUhvdKcBCHlW8ehiV+nub+eUqLO5BO39yI
BzaTIA2ZvnOCD079TPPxRdDia5GW31OyfoW1AQbJ6GOXTNV8vY5kE0wIZq4oboEk9bcFi7dJ+zs0
VNuuwyck+vc8HR89znFAzO9MJt7Cfsl2UdayW2uObhM1jKvVa86WsM+Cc01H8ex4yUqwSffHtO0/
BzcPYoZ90oudx5J6o820Ysh1XuuAYi6vIaqVGgtHnHvprowoZWXxy4zgqfUsE4GQg9kkpKOXufdU
m/Zv6pOInYIA9Tgm3YseOitHgOcllPLSOqegI7ykydsXTGfvteObnRz1U+21b4G1w61qYfh1VQcm
iMt/6zHH3+ZQM/ARQwAUE9nZDiMy1AorgCc5nekfd8BGoNXAH/fQZXPY7AMt9ktANnJMz5OGA3rY
uvlg78rLHXnP1gufW4FJ3cmi05hddKCUDUF+LWR7n3cEq8ztQ9S1byNEsgyIW9zkl8z5+uQ5T1NU
A8fCu5eKm5Z5aZW1j0k4fQWqohbxmBChagEomdxnCTPRQsnkdsSbPE/jRlX2UBUA17KEyzEZ5D/d
Js9ZJiRElMjuRk7IHc3akZrqYSjmvzXPhza9Ys9SRpvhMk13KvHu4u1rHeCsJih3S3xpENsA0ZNB
CM0MkcFTfSr69qUjTzZSLlbyghRV5BvdU9IAofNBtCdrWVzoFVs9JM8jH/9VpM2Lo/lixZCxpiWP
1g3z31JDw8jjG2b0do/d/AZ18IW+fKiQgnt++LcSw9eoVxx7FnkxUT4vwisfhnp6bUX3FhCGAuoB
zxYgYyf7Y1buWR4y3i3Ie0u4XwjFJEAWIz1Zh2PT/4lHcgOKtO6w7bj1TRqW8XaeNXFImrVM0cDh
GhiebKKBuKpg6J+Hwq2hTnO+bP0xoAzH5qiQR/EZ3c1i5ZiKWXSfjYtiYBN26cr9QJn+JEVHFaWF
vSi1oN3428qTi6Rx6iBQNwjMYqwRa66vg5oHtml6p3mby8K7qacxYmgQzL5Q+3GcVhhc2odDPgb5
WKPpd/Jw7+luwDWS+W4l94w68OYaX5b5V8YDiziiKi60sVzz5p3/kufdsU7OfT/Gv4mv6sI5kAxR
MJxURAW5K2I+nFh9g7ABWBbDtUED9rUjuS1Dn/TdIddTgNAxNw1E6dTg6F5o+zOSvM8diwokKp05
l2356NL0W6Iialh22ZLNd8kSO491q8hQLXNivtGRpSB1oURZ1IZ7ET6NGbukcDeNylN7jLa8vVmM
lpr0zVjkNzzjcjwZYFXvOQmjfAIaSdu2YdxbbYZ+6dUtvoWxvPVknt1PIKdwyI7o0l0zQxlWo+Xc
4JaBN9Kan1qFid6PMuvTXeFnZFxO1W+YcuCXti3cUz95KcnrqMK3rkiCn9JzxQ/mj+EgpxXOBQ3+
ROq1b6FaL6JQZ34S/9bNC/UPclp1bwsNwlWbiBeGOTbz5453BUpY3FTAuKKQ8BWk1hmE2jAu/CMF
H36e0Sb3CNm5Z7GpDk+oHaKnsrsw95okNg91FvhyE9Pkv6gyxAWFTAI3mRQelcpU8geIqAmpRR2E
rY3rkUyYdIRzkhwfYP73RJjeyylwyP1dFnUu67T8gyui//Ydy80S5GzyCsl9eZ1O6MCmMXTrwxwP
ojo4jHZJnycQzZzHJvGY+5Zl65CGGcHSWpEpcFFH/vQ0Ino/GxO0IRZ7xa4M1RitOZa4biMdD5mo
1El7tHOe3haDrYMtP2phDhjAnEet2ijYoNsOvvOW4dGF0QgkDNYSN5ENagdsxzq734uYUOoIaUlp
9UNrsDhlNAuiSMBfZWOjhl01y/wcMxS/640an/x1zLDNuE7QnHrdo/gJGSQHB8/3DZG0nYP2iOHN
gunf6nDXOrIFNuyqwqOAQXodo7gWXzzUfkHBnDoz3j4UBSELhP6mlba7h0xN5GkqAO1iMyyRoOGe
mGn9ClaZKhzLTbDOrb2HJI+0ty8T9r3VHFzYXGIZ97XrJfTFxGoaKNotoZgefyfY7smPP4H1ey9Y
itjhe2NJvkcgwqXbGeWCA6nNHB9LNQALa9hfk1654IxwxhwshU6Kd1NljDfKkYxIFYSGpGXYx8D/
EY+mm9HPWRAj+0XV4jKXvtQoXXXK2VuCqBQOk6RKhv1PohtmGTUK43rjKbpXGYE2yUsCEK4iWvGP
rNUR0ssuiFm1eOOSvsfxhAPWbwUnQJv45S3HNfJ6oXsqhhj5AlZYP+YZS0TcxGsP+bAtgqR+H228
QtosneE2ClnWXS15xFgj6PIMNrWXFQ+lbLP3KjXhylxr6msgeHJYN15pI2i3Ao0JO8x5dggU4EOE
D0GbQmBwnFOomrCM2LHlo7iLqql7dWOjvnPr9UCV5RAwM4snCMxejj1vI4qgd3czM7u9sImzHlhf
BcyKmuEJbODyLAwzEVmuiixgUd9FiOL+Cu6AhzrsR+APRRYBr0LMuNf0GvKaBeWw9QcWOVtAeWyM
XM/W7xltt7hOZsliGsNu+TQoMy5bpOT9pzVCcYblPpy9NE7xwOO5wt/MqcEUiGXKagm9sUyPON4r
taFvcM+2m9yvFEnIORv69HW2hLKSn8NGCANmdOky+KSijZloINh1WhbRk85hvJakSl8HRlXttnNF
6m3YNnUR+wc83+6i5DkgNtqgKpK4K5v54lNI2q64HcMI0kbjFcH3mnj44Sbkle4xyVB/bDwPXOiC
SmW8DiKHcXMbmcuIKlT9frKNgoxl1EeVt8ToseV/SxIaQkzC1B30oERc46dAZTc1jKSKfs6oK1rp
EuAjhSAuvmsZE5Rx/cKSGuOATKBGXVsz4TLMLWAMC1hZnvqxU6QPRQTuFIWTAeoBMu/7UjVPxKf1
X3VTgL2vPFvarYQD+TCOBExcOXHpwB6M4drnaLiQgYQejGApq3XbJ9p/q6cULZft2ZZeyTwhbbDP
Zno8KArkhTIaBqBkSV/GjgyyKg64eEvHjctbtGHqM+orEA1V5AIiXlIfyzj+RL1jSh6G150u9fP6
H0fnsRw3sgXRL0JEwRe27S27yabVBkFyJHhXBf/17+BtZjWSyG6g6prMkyT7truIc4vxzYLz5bh3
qOJUPRJJMif5ffFtELjqE8G2Ckmqnndtyob77qjQuIu+zoMtH8ES3CIWfIvv5t5XZBJ0dB9ZCmHr
FRx2qIYhKDEoU3bwjMWX56lm+Hag2CyxzA+2kCvLw4jM/kBkL4KThk3raBVMW6yGr1TxSKwy9MXD
mnEq3u6SFBp+tSEgP1vEniz47cvppU6N9Bufe3yopQkzEo1tvw4xgGCEELQxXxYX6R+Z+0zdavpq
MkspWJ5jI9OsEfM+QO7aG90Lq+qMhCgyndde7GDWmccUEpc1diHr09a5gsANvh2j6W9TFtRow6qa
YUscg49Ze21tBQswOIeDonqAE52IrAK9adXh6XbaqAcrUTXUrE4oWP761QScwo6tU2FkBiMJT8ov
J2XzvzarAAtel3UhJ3xtqDftLVrsyrScJybEJgDgDhM0lsieFIOsCq17nkUFAGM3Ubek1PTubBVY
T2jV8gV1gN0wt48KNUpl5lGzDmTgvQin7L5DK1lyAkgIVeuMA+od3EBSvHciQ2KYCYekXiucy7eR
IderKn0yJ824pkmfbTrYUMKdsdiljfdMF4rDWQMf2I7Yt6wDEh/znDPOBqhhJNiKmyBcuvvGf1LY
usnSsx2CKgcSJ7aiCLrT4CAJfeEiigZCwIWEfFgiUl3h7nVTJI1jwwoNzt7DkQVPCaSUsEY/m6fU
nFmv4Do0xLjS5aNFT31RnmLuWIpV2Bn+XXbOkp3dxHH64bkuEUE5cohxZRo+ZCruzQzWH4+9QAwm
2E+U2L7yDfGUBukCZZ6i6e6Ra55bD5WXpyIdvDZ2tSQPlkOYIHSo2As1HlP7O6PUsgDd1TUfgSvp
wcbCoZXgnKma3Wj3qQ1EhC0653KmAc8gGVnCUONHUnoeip2EMLxmciPrWEetP534DT0wnjpivDKw
HUS9gDGbyLRYoFbQJOdQYgYTsXk2ABXWPzQWXpLJ70qP+a8yW5s8iybFeZY5ofXC4pgkz0ywi/c4
kW+x7vga5joZyEfhi5BECQWAlEpXmW9m1QRP2WR4f7Xjpte268BABBBHwfCoajJ2NcSYam10tvS2
g59ZzXcXlbnmI9Xpse6RUjt4S7fBZLIRsHz5leTx/BSiLPmQo0jfapfatMF3dGzrwMLbwZnp2fEt
YN+3YZlr7oYm7GH/aPwZk8zJ4wyXzHD6MTMhuGwe/HutVHvTdPmONd4DoroMLznQ+7DhQPCFXuID
wxXabDQKW1am74jdiNPR4KTwktHwUyoviXPRMwOOE9Ihb9eWYbXxsyT/Z40m1px1qHImIC57sHhn
FYbD7qFR7ckbm/RvkoSIjypVE7GFdNUG+gj9JZtQ0VfMWSpcNexK/Hj8mxRSZc+eGP1/cayCe4zx
6HkxvRZb01atOsSFFZaHckx3Vvn/QA8fiBBeTlyPWNVIL5D/ZYC9/DZ5QoHHeCSFDZU0GEx48ui0
KjtEEMJgRwALdRM8aHOS/mBX+k7hQu9pnlhemuFvbkwdyXJAfLx+ISOjuR2q8S/aHGZmgBlylhps
8V+8mmT6cIx3kBEwcwQ9/WH7nUGtxe7PjAcdHtim4T3mG9ygkLYPRswyu0w1WCpwLpvRqH+GxLvZ
AUlxHR4Ui45kYzhwixvHzDa9h68oLLIPqJTLJASRlM8iPDPybZr5L4jBL6MayBC3YZKE9fCMxf0n
KaM31JEXK8q8vVFG5oEnD08zakCfCJ46nZ8nIMpbJrQvE/J8dwav5OftYYjADXah9QALcY9Bbs15
/uvI6DXMIZf1PFhJ7GNtjq3F28DkKEmei445v1/Zf6zMRDJRgmKC8eHRdXpDdXUQpCcyeRj5vKuU
vqaL6HnAfRrkqETRYqMIM7tDbzs715uI8vDrO/kLBC2198iA5W4QNpZM82c76hNMRICM4wGF2AKG
eadawyaAWYd3sb7kQc2Ml1lmb47IqMgEYo1h7MYCSUqtWaaPA6VjiEhLQUlKAI1IT79mfv/ejqpe
23FO3IcWu7kdzjon3FdqDZGbdEgDm5VfEGiH3PNsMlixFeVzQGfPwvDs2wEK6PmIOJmIbiwmOyQi
iOWGKed6lua2i6XDUCqV4JACm2TA6CzIU1xl9nTWlX3wK4ZISAyK7VQG16L2O4LLBqjC4yI6jc2A
ug/hoV1LnyhipOO6iz6qiBzWxGugzIkRGldWJsi46bBLzqW157QQm8IXhNsskar2D/p68kVK3M5+
xHx89LOD8oaSeDeo3UaBzmWMuxdEVCw7huhmesVunKeVETCwoWQ9DgjO1iy41LdNxJbP+IvxCVFv
VtVxgYom3PugEz4rjcagdSSTVbxQ7DR5C+LNZMtpO/TE+SAVZsPMpoP6F4fplwztbewOxJZp+R4W
xoVAAnZDVn6JMhPbWXPtYve1c2aGnM63yJvNbJdPJtWeoaG6BTy8ox//a82eCWH3zJiG9aDzxJfw
AQ3j1Kfa3M2aCIay35pQEzPz/+w0ZW8Dm3u+Ue4Pzi2WqfO+KaJvN8teeZ42arbe6zSFAMfqfNeH
DUqmOGPKzkFSNz2VWrBY9WcyUNMSs162pAZPrwbLCelIRi0ttioDSVCi1lAPeMijCTizgSfV9Z7M
er42XsdjzGNitgicDaO/KwR3qIGnlVlbX20jv4JC/MyLS0NP8B0Yt36VoXhQ3+6hmNKEmtplHBJA
/YNfCzRc7k2neOk6f9ooVNaMmJgWFUuepp2YD8voCD6xcJqU3mdFI3HAVccCc9llMS+VZmrdFnkl
ysBXPDxk2yI8hBXD6JonuE1JtcihzNTCvi5zeT32KOJFey8a5i2eQwCBHLHrVOmAcQBi0fJ9H5RB
iAieQv4NzgxEZj68hPiC6o75psvXo94DAqm67ifS+jIXIejYeB/2ASEWtg3wzeR+ShMoNljHyMya
Bw0/NGQVBx4jaVpvKyb5YXnMDZVDfVGryfwvN8k0DlyVn+owv2MUPwKcY3g1LcV2nm/wCiDX0TvS
nQieNJtDS8kF2T+4dDA0MdNtnEge4/ifM9dPmBe3YAAOpcj/ES3KfqMzcPWzx9HE0SYz49lIcdLA
xeI1iAn5Dlm1ZsEIHzVoq3uYjLvGkf+Igj10+GT2dTswdNbYt2ZhkXpUpJIPzRvXxVQfh6a5OUP1
mrQE4JU2OVnDFJd7POZkVwFXW9PCDjvT9o9NAVyztpHYKWLCmGJnX/SGlABdCbokSI999+t5xqaP
8oPJkAW90X+OaRyHuWFrW9E5DfEWMwrj9kTtpWXPXP91Q2ADBAmMnNhT9EYmPYdkLoimbba2gBrc
Uoz4fbJhQ1CvXenSOPnsFEs1X7Mpfphj/6hZn0nCESqMwut2CR/EbgvOqdw4fdSuQ6xVpl3AxET1
5Jj/tT79GVMp9KAAPXO5TrFQd5SfUk9/fLDPJNoApyy93TDOV5WobZGp/+swBndgPHbkqDyOmrxz
qnhGe9XBYWxmhNnz4Ksv1u33sswxhRPX1rTozdi8IPe5A9Lf8UZ/2SYQ+rH9kRghDVwZfUH2EZbx
Ji9+GketO2kfBAdVGwXXmEQjemRE5+MNS/oe+/3W9M2zA/2pGb1t7ydHDMSQYwQHMB+oFuemhT6L
yOF9CuMt04Br0nPajRD88N3/Hdz2Tkt2MV3riBGUYKjUYCBuXHsvuRGMRQRbscvwzzBJGRzypbrN
CMbUwFyRj5rzMecsVOeYX23jy/LdMqJ7qJNXm3XiEN3bsN3kcVYgFGEnj1z3bSxNfrYejW04UR2v
6rEALhFXbA9tULW7oW8O48zCQflsHblRqZTC8aUUHhJS4Ihs9Ygnqv6gyKN+Se6y9Zm5muJ1LhMg
XaVtACLr04dt4imrpP2mkZDxWEfwnYHFjW5h7GRu/GZj8y5AitQNuFxdsqJ04tfK5H0W4THCVr9p
U+pDzXllxBUteO/ySJKXuo4Lgb6uX+aP1C4wygzcBwWedIovIEctTNdaqIM1FCihFGM6k2iPsa0/
gev3fNhjtvd8fEJdG7+Fkz8fupLMcSqJlDwaFGRACIwzcZSPypcnOEPsjnv/vPhtYSaN454TejjF
C2TJ8pEyEmDAQJQ3fZ2ZOl+PyrrYQeADhqTgGiuX+LW+w5KV2T9hB8ctGOD0gUEOKSwY1VpT9syU
H5E6tDgaMLwSFknZbkPlbgobhJczs9GVSQHBwSeIkbTucINWe59mzj8zs0FCueAkgAbTnoXlb+S+
T1785CVIIrroDBwtXrmyedUk3sdz8ean3mut8aD0Rf4HkePwEVq0FZAB0L71Dyw3a3YgT5E3E+xW
tG+5FT90RR0Sga/I8fOYU/o2lCXU17j7VwhcZbZLKpoXx9mTNlkMzggvn4AFnEGcvBAtetExRTXm
3m+QeRMZphRxvWgCAKItw7GCFb3fSD7y4jP1MEaDK9pmynswrqzg9yYUlx2FSoh5Aq9g+jby3G6s
lh62nMnFtsH9/nMaKgKrq179luLHhqa3p7OoV83ELlhJn7jhsAvgvoL/whxLjHzMM6I6nmpcw1sL
q1zgYNQKZ92SOhzJt9YBC1XMghm+gRjBa/9vK9X4BXAH75Rr5G/sGAxSfEySu6tA7YkxRuJanjMx
bjxomRsvUO0uFr7cY7abj4wTw2OvI/8wNwAX3drGzQ85EJ2rvKahP28ZVdF9uLpeJ6n9jG0945TM
YexWONSisDOhMaab0MSM6+XbpdZBc71peJsZs5POlcQee9EE+jRmv2FDoZquJS+5xHm1ZcIfboDB
vAlcy5s55C6n2Rn2nTH2mzbAAR51RncfCs/Bauh2hH+5yQSwDyQZQCVuYPDK+1jn3dGqAEQ4djZs
VU412jiISxJkARZLXtf3CeJy0BUV/S3AX6wx+6+7ZBzXEemGlWJZG5bEuJus8bsKkAWy1B26mo3U
oHf4kgDtvSTN0NE+MLIsCu/ZScccMmD22VuILVTqJBuxJN5UgKOZYTbb0A2fW4ftelYWF4O9xlZn
/mtmo3jrC6Ynho64V+aGzfNsensfPc1vmfLJVHP1Z4T3hsr2VAYCauvEL4anbegHmyFp+KBNuMne
YTrEvCfG64Mh4zbr94gpMT4PtJ5DTyeDdI4xcTYbALDjkWB7iHU6gzzf5d9dwgvehiFqmVwfZqfc
9zQ4ho+gHZJcuTENYuUxdCKc7+zomPeKZcACu81QTyjBcpv/HW8iGLACiXPBpJSLFHSp0zKRCKMy
IfQnYwzbEe5UTNiJVmw6wY9BMSTZ0r5kjKRXisvNsgJqFiA6ZGqIpwp5It3838qfQKf7abbVAdvI
HEYP7KrPIer2LF5XmYUecaQMBzGAfHOwIKRzqnBIWeTVGP3vJKY/rSueyVy5iQn5rCiG59Bsz83E
iDEXwVG3cEhzwfECmjZM/W05vsXDU6vtrQsqWcXG3gNpyvgP2EOxHeAcNHwcMTOGIsxO7Js2meMS
pWDenai/lyxuT+3yE3X++NDheCKEw+TFqEz2WY245BO8x46AwNQdTl5IPDSefooTqZl+RLchJ92j
9LpnMbntPgxYtBsUhKw0XbipSbLptcCIQ5m+NqBtDwN2orL3gEtKpp5Fy/eNo/+JoMIY24wh1wSL
8A2P3PQVIt2DY3gokRe3S6/Ccgc0+hW/YvCTYlrpNCtrD6O5dj4nnE1jD1uoCHgHORSyjcE9dPGw
46WR6xwQjz+R1JmzDdAEY9btwUVGlTfNFWb/howIgCpecPp/e6qba8pDuBUOlrKsMkl3iQjtMpVt
YmAhvNnyWbaPrfoJhologFwOw63To+Z8wAXOnUr4U4VS6KDYvG4d1JELWtAFyU5DwfnAgD3uXys2
FQc5GESCDMTgQjj5dXuYkHqBjoVEoALKASDBvRfkxSGswMH3TnHGitS2/iGuiichFX9BeHcT4tsD
Nz6KRDm7POvkKfG72whcUkbDmX2Ku27S/L0zFy+4SyJ4kXyPVqV+rNAXxyypTyEIGDjtzYHb9s4A
BLlxT2Su5pLAqyqb4iICyclFOmlYR0ujA6MnEotbMRlpOWMkgAj31knJaH3K+BSsvn1MaI8wMrPQ
SmBrMXTbamS3aJc3czzrQ+0H2wyEPeLbFu5B9sG9U5Pl0/DPe5lBgKv5GU9+dx6gDICe0Wrdl9we
sRJ3bPSn3KSTbsP4F/xH/Exr9mKE84NNMMaXctNBSPfb+YIu/p9oE8wRJIZD8zA0F1tJJ7UzWCex
B4g/BcfJVjrqIpdwJWvwSVTTCUtELdOUIC0T0Xc+QX+N4+gwZEgZayQX4cS614sh9iHivkHfs5iF
Rs4B3xx86WicN41Uzw0rydVglYcA5uyYFSQ9NcEN4/XenxAwJY7vnxnFgQV0WS1OgtlCNV5aKb/d
qX21YEethSFf9RI8VAAmqCHTh4ENesaI9iY1OBmOn0w7/zFsupPJd2dj36wRCK5bGSypAQRF8Jqc
a19aK/CZ5yIfX0c0zyt4Eq+Gld88mIorRBRvZoeDgNnr1kvYtzqt8QCgmTLs6bYZiDTQ5z6vjabH
Kd+kPbBRTnash7YTRG7f/130Bvhx0eCmK59MBhGlD6+L7mMIJUCHhyZOH3UwPESmr0Sxnb0yP5NR
8kU7hF63pYnpGUiWFf75vkHAC+3Fx+EDCWiRf28RUT5JOZ0m3qkaJSIe5g7RjnJdQqqa+G3Mu92c
EksuoFZ5i0PZncwziWybJchuBICEKM28oJmnZA35hpmDk9yqwcU3VUrbXvwOkgW77f3tekIpTGgc
axlwOWF2zW7+gDhXi/jf2HB1WooPmUhzZ1uVgN1QbzujhznTXmFVep6S/qA9EPISGIAcD5DoGJZX
JytB54H4vvaIisJlrnLFH1i8wAovCY8CK6vpVVneQU74G4wo30mFr6xnhMB/5mc6w6vj2+9E6YHb
57qhuRzeKoy4AArMex7NV2cGSZ7OErdy854E3c4wFiBS8zVXzn9+rhXIXMQwujDJVFQ5tXCPwcD5
YA98LyLwGGNP81D0EQZkhONWr/ZlSoB8hTRkk6bOBUfRX5mYH/ghlrgS5xw5bJmiHhtuTkoArFkY
AvbVNJMfbxj3Wk9UHO5TYMpNAFMY/YhDv21h27AYd4qBRj5w/ou4ATTmccrBbTT6Z5/mDATSJwIM
MqHlBXPMU6dek0j8U1lP2Lzpn2yz2fWBD04kwPjByDCYqf3nsEKsTBao5VLBDHCOip1n25u+tt+c
iqJxwpu6suhL4ij/HaYsXBcSAyNRrRtt8ect+zbYDspT1wzXNTM1GGjLO1yRwOsmRA+mVnfFe//r
SaI/8I2O+dskkp0Gi9CR/9oU6Z0hxa5JyjuhL1cv4ttwl00m2FguzB0k739JFlzLeYIhMebbFjX+
mnwO2BywTL1gw1Lw3IQSszODYNNyYcg0gr0cerjRwswcNIBxBvsbneQFfx+lXunyjIOZOs/hMjpR
Wl7cAqRTx9xoH+WN3KmZsyWUdD4yiayNGHiUGMQVDP74jNtV3MorROVP1btXH2NywuDcUOlT5YE+
c/9OFhkYQQnnjADJItQHBD3UpHV6xFSOl7kxDiEqh7WW3lsnl+/ZHdGv2hQI0WScmVzsefrwfuRy
W0LjyGoCb0ssO5VF1l9H+kad75oQkWJbgOELyH6agt+s77Yu249BijU//1vvwHSMQT4j8r73Jo5a
X9jvJVMiog6zox6iH6XcZ7tof7F/jegXGL16hnodjew629ylqfuJoKhZ80FsjMUR05OrxzKiZzk9
b50Rf6bFcAfvmTcPbzr/VNoGi7I0qd1FVhr/ZXg0TRx++Ik2oqD6F47tX50glqDS+5QYQBcqokWw
pwswslPTcAicsdiwbeNg6gXjys5ztrqMuRfRBW28SKpNMjjv4BXTbTn33gHnFnkLQI820rCvvOQX
rZtma8Xpk2ukaCRq8uEDshuSioSntuHqaCF5c3LbkqcHFA0UDnRSOCLrU+J5v02UwcknXIbqB/fN
PNEKcx/PrrEfyYsocNAMDB0TnNXEdNXUo4OuDoDS6L5CWx28XO6zYYGxs9vaEGjIsELFwMWt1tgL
O/+KELE6bIu52lk0FTzARstugM0pE3V9r9yKsNvKekscDMwmE9qZJDpFU7GqZ2CPuUXlnJUYPKls
V67oY6biPXBzyk9jGawU1XVGG/zWudwHjdO8Jmn/UoWQPsqw/QUR9cy+mxjHqAQul8+8Hxnpj62Z
ko4xZOceltra84aDUSDCtAvZbJtseG+z8SZLl/WW0bWHbsm9CRXcewgTMZOoKj6xczQu7Hitx5jR
H7XsDPLgyx7eMLdCmmWKsHVs87NGDGbUU/oUkFbAC1X/iYuQTCIDq1IE5qpOfDR6rOmeIdrOm06B
LbDqNL+wOGbAPCUponNCb2MNb7oj6HvbmyGIBbH0CPXwakXxPWM0WfX62CCX+IUB8RW6g//J+P6o
SvcUEvU2DTCwoPgXCucn4vmgZ2CC1D9j91B6PrM0FB2k7qHR2ZGcvG8r5LzhRlRhsROw80jNaNj2
MORF+uNX9FnlAMQZ5NNau+PB9suvOLchJ44R7+RIhmFjNGtN8BZwxLXdW6seXPSKcu0I2nzYSi/m
IgKAf5zQ14A4gDyYzbaPxRFky+hzXvg5imXH3NkoyPwwhK1O6lQNozZ0srNoMZxiRt6OIw/KiA4q
HEvgEz5FUrn3i3mXFn9xBK2SGh78sJTLAt1GBbCBbOMDUtaZ1RS7wEnIn8kM2nUA+n0jWiu+ChSt
z2HvWHuryOZ9CH1w3WXjr67cLyPq5zME7KMs+1tS9Ze0917Mss8xM2b/OTq9D1Jq+uoBY0wnvyH5
/nNlfiHujFTKAvWwowy56nvn7hDB4BGadRxtb+mkyFpUhH1MzWCd4GBB2ZzazzSbdoHdi4ujp6e2
QrsV85FBQDynfYH3T8E3SfApC/HJ/PXoosIh1gOdXoelkZfBfcLDAmSzwi6MOiNBaL5GW26utGze
Fz5sCQwiw4fdhoR4J2mDAftHufNvXuk3H1ucmtA4B1/+OO3rxr21yvvGNfTkFegoJJlrzD0tIuN6
KtY0LOoPVqEFrykiAIJAgif8OnLtYOXeWhky5iomyLyhZ7ZaxRee0VImhXpp4wzWbiKOZVifCojG
WzLTsZCrvyOFpwCKtM9T8P8hsjADrOs66u2bgvNq+fQFaPYYgoUkCoKMmQmUabW+SiMqnmti0lGw
xdRaIUMNEolLXs26fc2YsKTttjCAZfvlU8dJXy9bGg67qXwOI4iHIX6LeDrBvt0VvUXOXBkR5dMf
+qS8GNremQ5nnmy9aS9UcItzsTMSl7qqOBGSUez7ZQaQZDQTNY3pemzg9vsYcicm7Bi3X+Yi+zSl
uM7psAna4t0xjAdCcW5Hsz/ZCp5Vro5KF9cZGFTYqEecF+a2jGN9KzJPnTKilmZEB3uV8SmTvDc7
5AMALME64LnsPIvb3Gp5FSbNXl6XH77Ju+q6HKn2GD2yMSweTUdPEtooDcbzXNYEkKg7iTkfFZTE
lbCTW9lkp3Qmn83Cbk47XKfumzkijV8kMf3UvIwZGaqD+Ck9GvZAIpACoQMULe9JesielFAXNArJ
OraIX9FVwOrQGe+EZu1Ay2zkcgUTA4ah4ZgwzA4870/Zin+9nln/B2AEUV4/fM5YWg16Y5dHrmre
0O2FK2w7p6Jg4yyqBX8/vqYGR5mNWGNLB+htXFyBuMYBshRMVi1obJ5uMK+ntCToPW+Boz6aCiGJ
F4c7N0WBHtuLBg9IVoHAAlI4P2MtUdQhooCkvMlS74Ck/cmIOL0SfmhHPUskBjprTrjcXxrrZpBS
loloU+T60ZQzGJTZvXkBsRSZW5C0RuBB5fZXcB/vRTT8CgxSOL7Q3XQkek8fDHausQc/IVRYBViH
pjmS3eJa9fO3zbKrky740ykAem88FflvNDdrT2ZLfYjShCCSxd3Xl68cSXxyQPjQQGCccXT8mWvD
597rj42DZD76HUac19JKnpG3kwXpxk++Q7U7el9+QGQCruJIWyzm6kulXH5gjjRG7AzxiLWHaf48
ejRhE/mCcWsdBs+8As89YqcCQYTWkD0b9b1XGO2uF94DdBCMDdyh5JV5RXop6/zXcLL9mLV7UWYn
MVvbGGDuCrrtlkCGTVLJYzTYH1haufxMdx+QvevjbkAgAx9rjDASqz9mYz9HXfbSc9EGvcmULnG2
rUHt5fUwpJzFh9oijksKMNnpfBX4XjLMeGaQfubJfIMDcSrM6ujafLHGotvui03Z47UaZyxmYSo4
gjBcHxy3cXZ20V3KPH+xEAIoFZzbYn528gqvuZVBX9O4Wqm6l5eNdghBr7CHW5DYCWkCdru2Mvlc
eL46hNJ4G/0GbRmnjTl+6GjcChfn49ymT+VIzFet3WEfOCCT00jsGfXCAQnGZ25Jf9+TRwA0ErdH
CS+5bdW96YEHI+RgXyEO7GBfDFe8DpKqtDfss2ZFITImm4tzRvFH5ti+M71k7eNMeMbm9iG02nP0
8SwbJWpKmADskYN3TEdb3/G2ofSozBO0IXTHu7DvGagGDHJ5yS205BQcsG1Mds1GVr6O6eCtCoO8
xMwvt5WdYQCGqFByvJiDs3ccBZYo2LMfexMWoUSusZtio9nQM1+twP7Lzuhvbju0rGEL4GoE2J/W
3PHk2e5HkiJCoo2TwEUnJJB0pxHUFi0/PdHhiwqpBwrT/K+x1SUzpz85ipitzftXhiAilEVAc8Ht
WgqmHqy9n5p6gPM4/iqMzQxhUEkH6QZt6Z+4dH5tFJQjYgWgu7c8UL9jCi3QEEdjko85CZ+MDHNG
mG6TPL1jy32TY+Cg65y+wVd8haaTbcyAfXdtUt8xtKGVHs7AQo5hF54s3EGaqCB+LrI40Ag0QAPG
sH9LGFl2PoAIdOP4ok8wTl9If7lbmtjfkaBHpqTRESvvmQywM7CInyZnLAdNBanztqYu0fSaUo4V
6adcXNmA/9z70HX9PHlTdNCA34n5stpbMfECclistW/SsYAj5hPYBA2ydWvAcFtlyNM7zMdso8CF
9B7KT10ji0KrPyHnF2KZFR1KAN8G0ddrAgAeCgqWj6QCR0tC0GOIeKWW06I/A1SpibdEzyLWnY9w
JBsz0FkehcAY/o5Bcprg2kE25PFONrKJj3bc2NvSRycjOzNeJ0FwYrFDKEiPdNP4MqYK92ny21Gj
ut6bASLRD8JtM0VHgxmVaRovExivUai1H1iftgQ12zGNNdtDLsjQ48ZjrAuuApQ6k/M6YlrnN/u+
zvYWrlCoMOd6DnaBHi+ibdmNwTryuTZY9P0FTUcdCDu8kATcSHIppJMvUzZKAf8ji0JGKsSPbMPE
g3ifumQ+xL/zwD01CUu8ptJC1NKxMGRy+Zuotj45COTvNvOPTbkY94shf8ASHlZVosvt6FBMMfo5
F0P0gKjMVNInXcnyiXpL1Z+wH5iYZsMf7TgpImu0V0GoXwIP/32NzIdWPeaNDIDxhzEijdiXeMOK
5tno0VyjS/JXiRb5DuEsYaO146xd8o/uXP+aes2HzKBJpqungS3K9OaV+ts0ma3n41PhZghOwcuu
lOM9JSMxVGwtXtkiHX03ImRqKkgIUC8zsuK6a/5FQ7lj0MOanNNN5CB0dGjMl2huURRIHGMHOzFu
7AOeWEzv6jRSu9LLujN5p9PZzLjQrJAzjFQR+yNkeP+Ef+g4OckvkJCXZa/4mrfs5d0QBCLytHji
QK6S/IDVkgQM2KXbcrkhQwc1Bv2Ds5a+OqGOZxfUVQL4j8TaIgHyUbQDQSr67KhSLTZxRQAURuT/
2KZe+tTklW9XUYZhGamx9QImH2q0Mb6YiXqwB6hXClNX68MuUGQB1CGEDwtVeD98FX3xJoA6wH/9
xly5i1PqKYJmjyPRLlyDAXgBWAvLNMdsZyQn2bsMzeCulHmfKH5Hy+fTqNF8zcc+mM5jav8wVH6d
43aPbfo22l3LFqI4Oew/6MMY3JAF/o5wAq5FU//4o/PA7KGOmeWZ97ZYWDjBzeDXX+VlsFeV/LFA
01LVnqyWuFpkZDykzraOumOeimfDW+JjUQKH6Y+sELk1yhMbK9Zs1pv4HHnpp2TolNf2ziL1qjHc
Q4QIGP7g0SIbN0n8M6Jf2JcmoTJoy4UrHnVcPAKc29jW0x/TtV97fKNMxHRxzk17D+3v0Kf0V8S3
vQPLsT8NUNk7FMTOp9USmV4SeL9Bupqsmlq11HzGiJGwb7+bCPlBVubiLzMjX2/sIelPHo6EoyLj
8TMTiT76GKC6JBZn4Vj9S2GXSKibSjJSgByI9hhvMunGrTJ+vKlLaPjEfOiBazxYUUVXMXVIY4IB
0UuKNu+cdXG2Vs702U1p/CLwRO+En4lDK4k1YXQQ2esiL4ZFTA/Jty9ch+GUhSerbv+rMLwQ/w4u
tqvMguTivAbWMVuvEzKHIyErbL56wE42B8Af0jLEu5h4mmKRBNgnANesvGT22NDh1IYURu7fZNje
Y7DUn25qs70vVPVfibCcmtJNgNcF5IsdMAsWrBqMfl2gv38trNFCjkSVzBQaGUqeO/jeFDNHf2b+
aHZvuhbW2ZhC+1ThD7swWAweZAZ4Rw0drd9FXo93J+sTholJ+T+Ozqu7VWQNor+ItaAbaHiVhHKw
5ewXlsMxOWd+/Wzm7d6ZOcESdKivatehFGDLQCf1G3eqXrnH+eg5KT0z7dyYFwrv8Q7gWgiRX9U5
MYvxV4XkdsIaSmONqQ0bH9YnsyRKb1rRs6gyqgHJdqTfUpfNP3NZgGEZMqIWFGXLJu+vk6+Fl6kR
8Qk5BQ4eg5ebikW4dcps9IiFEB5DrWy2sS/Ds4/6sht1qk7qJja9oS4HOHIz4PDORz88MNvxlafT
Q4MJNAhRsaLMf01jiDWTCKatb2PfyaGz70pesneyLfV1TNMAazpuiJUkrnBv88l6zhU0WVjTUfhc
WwrBvlEc+W9V3vQZw3xcetB8nOyB+QEtVb3LRKjSg18tkqTmNN8eOCrGVMmsGE3VDvHTnh+mad9L
Dt1/gebWV0PSytnYVoL5swRh2rop3e/c4DgsL4V2aC+fHTv4Lq39+RBJZoChrzUvgUXmGd7dfZ44
7Pr6TJo6Up8kHuiB5hPn4gQH7z4GFeUuYWxW5DMM/4Gh//IPSjP78fHPvrZ9yn7bTz3F9s2oOKwj
O9L+KXH4ButBx3KTZXMInHOOn1prBJAMkvis+5hTTPafTay34Ksa6GCaLcLfiCQD270+fJT4Yv+o
zEgu5JiCFTRRugrGRr4yrXT2RUDmmLNKvoNk168XOfCFN1h7qqxp3ko8nWtzAqtmgste89rRZDMV
5T3mXGYASA9pTYbWLtai1MeHCsH0qwlbGoQKqR2pXMTTHKdD6w2672/DUSRHP6BvKK7d4rMgLo36
r+atzkt/IWxVoiu4MT4vwuOTObL8ZH1FZVM5RJsJQC4yC76/WBs7bs+LRWvmd1st6y+/KBhYr5gq
iBt4hNQrHY2eXT1xemwqXbjL5hlOowapReWiu8CfPDPJpjkTyQdv0rMlkuRCKWr0KhyXVDM50nWi
q688mvgrmSOwr6oo2GhNlp0ij+31xDRgpTQdBSwaGHkVnHrLGtUNeROzMXHOjZYGzXsuovAzFFVz
yPv5YBuAbijvq1CfGKoBmMYwmiREpHQ7vfQielBmvGyw87GOrPDJbPMvn6jkxsxV/arG/53/cHiY
Cc2fFT/01iiS4kCcCkkoCyjfyyEvPA5tQflqgZ11ZTh9+FrIwn31SattTD36IAsosYiM8hY7unag
mEp8goYQ9DOAyunXcPWAiNIyti06jdimicVTVP3XiEHmYsVd8NcohNZ8brt904XFM7itcQ9hfTwE
lEHBnuqoZOJF4kyXCR66AI9YYkoOZxDDJfG0fgDN3IstHEsahWvmLg0RhrXTVvOzI4z8YKKJ3RVn
II+6X1j5ZuLvJa/PCgO8dq6Eox86DfxRHPg9UjE79juDvAAsIP8Xn5JJB4mlr520nzDgw5u0lvNa
MNMIu0qdItj6kcvYoXA9FfYZ4SoGLvyt71U8cHlpqCoiEjbFnwzVw7XrIsd4oASBisQz413Sc+aD
3UULRbVjJEoYP/vtytHYRtIk6NYrZzvGCAnKaMIXUy8bQDF6sTUdGdKNydqmxY773BR5esTF9AaM
mnnP4kyWGTxOExbb0gMzncC4OUcb99czwkkEc7zyGWST7DkpM6/XOjrPTnRgqpvBiB+6Xopv2wJd
uLj+peJTl9qgrdIJjPu6lkn0aAlhXFvfjKEUhcnKjca7vpRhkAK2T6FSS4QkrRjX+ah1Bz1Ox28L
ANERqz1Eys4J9jJRyUs4jqjdlmSoOOND0HyDtDQMTG7bk/hWQRr9ZokDpVIy3TOY9O58VJ+F+xpc
5pnOdj7F+mU0TYMXOIcf7ETJT9THWBEWgGOTDCPRZQIzE7n4bbpcqQL8FAzwcvMh5FTjmUCJt4ZB
zql1QWQaSWzcynhyGqiDE/LmCHqzE4n5SJGNvqENNthRpwS/PdAajx+k2Ncc3N9txYg4KljN0pg7
miEXPmgXghywawSteAwfJhWHZ+m4DqNhhwtwNBnttS0xk+FJUQzxNdMZsCxE7jFAKqYzj7vQMU8a
l/B9pzwscd0thX4/babMZHoXz8p/iYd0eObrnDd6UFleZ5YudzMeklczS0ZUPVOXL3aZPYa2irFO
B9oSDQ4hfQ7yHRNRu3VGDgtjblODNBvtkxn77q025bj3UyEOOjZGLPiUdTHrKvxf/jjtteffIEjn
DTj/omofyrIqGC3VOMqJL55mdgQw43QTEkmnSkTPhz9OFMHL0PryWuhYzpSYCo/knn80RPummnrw
SszVu8zV5C0Sw7liEriVFZp306VPXLXiX1clw1lAUyBD4kjQTugnq6mhfmJjc0XdMthL/zi6sI30
JbQ+7IKwa1IQBPNwdBnoe+AeOAtrYjiEg2Vf6PqlDMmogaeRgs3XftPqWwu+5g4oKm8YnSl4QSAk
hU9krMYv3YE2uxsrw/yB3Wo2XlIuTfUOdpg/Snrml57LA8pn2P+j/PKfVrUU+tGgcWsaCU1Tx/oR
EEcPwJFGulm9Z6MytE2NcfmBoSUvd1DRCJoQb0UopkUj82wd3gt5noGmzaxbpjatQYFVlA3ebA8q
9OJ8lsDT5LKYxIaxM4UfeK42WYdsGay41Dmyf7QRo/IYPQ2dHw/fDAt1Ra7S8L2y7rBGEv5YZ31D
T0s9Y52G1rBNML9/JXbVPs2yDD8SW+d7aTnkxSTU9pg3P2yDA3pW4TMPJllcysHkkGOO7ZVbZ8Of
HKrXlNbJt9mCYTjR2IRvo8dPXmIfKyvKvLUwIk/UAPDdNogn1HjEIFSaqgQsOaSOczJtF69RDpYx
dyyIKcs5joXavhKjd7H/+LBCiXuwOYIVDS74cJYMT+xsCYRP21hhFZ0oHHqNIwJCsVOizakQB4Zb
nmwO7EfTxYtNzh5EOq0BuD67dplqKeFYTzqgN7KaOhcbrKNpz6I7+8mBA3kMfXRWrNEs4elpiMnw
sLU56oRFIztURkXcEQOT1uyDrOqSLaoj7mi9ZyC0I12mYVPttMHEt0ehX+KzJBFdhC9Iwr3JXwgI
V0eCgfaDSmLegNFhWQz6kcqf/CRbbAa+wOsnrKEE3kUXwwqjIOszwfm/trFYnbLxCSBai1nUDfkv
DLw0jBWAK8y0N7NhoAAZOvgz1y2sU2x05rqC1/BQ+aFQXxZXdZ2xc1LELzW7Jbnmunk3C3FMwOCt
VZhEjE/r9LHWKrXnOYKahCqGyjK6F8Yd+bHk+dhQGBSw/cxY/9LJWpkqfhzCHimJRu9TUUF9yIF7
rSFU1ivOjvad7geLGxkCEPgcKpL7VqcDIB2+4jRZrGD08Tmi/2OdFJ7bEoxJuHUTPapSeWwiwNMg
59AP4dpiBUHWPzZGbFj7znEYc9lRmv9G/TQfSN+FwEerWXukdwn8W2ZrN+4LCYcVU8Ky4IPfYImO
bl3iRtdlbvMuR7qKJyT30cGcGEwzxUO1wHbrxG2x5xqMOAr2ojn43HBAjabQCUQP3gQqBYf4IQEN
T/CrGwzj7NaV2qrErT052iQ4dZl7gZPdgwB6SAnMYIv1kt7UqA+a+KTppN4cjOzPgUJhpFA5Tufd
HMaKvNvk1D/6kMqldKEFAa7a0avmxW02M+o8piEiJlC8HvupZkG5bB195w6aPGvxHHlT239PArop
mCoSUIuqkeGVmxucj3Ei8Ubl8LZIi0XB4s0il+xGFEWYqX5UdTHetVDXbwYPK06GZtwzWWqveKmx
yMxIadx6e3llgNz/UmHmchysHA9YhQNtKqXFGeiGv4kHvfzCWRJ9+ek0i83YLkMQ6tlw9+nqe9Zo
T8vrYnhq4Il4MkfSRyxviOknc8CMBofNvjcgBTBVxmmGhDTgiJAVyXoxYXzvg7sNoDtZ6S78dyps
uQi0fFxu5BOO9s3xq0VY2tTO8NYWgLRUsoAwMJl7A/oTEw47YzniHXZ/1aQnFJ3g8IbBEOH2CpNq
x4HPvOVQg8A6cmG6VE0X07fHHw4puB6iijMN6cYVttwAD6STUyKr7AF/kYP17wQIARJ56UK2t6ZE
1QRBRPEUOU714UAO9pKgML5sfPP+WpcOOiX8rvHZbmMiGG3kkCsw50yHtydcP3sr+yU3NnYARUDj
U47zYgG1KLduyJXjGoYWvovZCbP+DAozGfYm8TbyGRkscXqCdfOSUQH56AIOSxYWc2Ov9OWqhHBl
JR+Kq9uZw2L6FKSgwTHkGa2nu+F8kVwVuNDR/tKcsr5srrXSHaK5A4eiVWCFYnqb5Di/BWPmk/Rw
m4U1VArHeWkJJ2OCGirRHlFUKn+pGzL4WEYH8GobzHoC3mOWZ13k6VPhYrffoCWWA/SzSF20hoSE
Z8VVA1ivC0EriED7Kng/0hWwQbB8JMtmrrKym+8VB+TM8xmu3GuoLczJkoUmJ02cBodYMEp77mNq
3LYD80KegSHAu9n2DlzAcOjDA4s2XncOmeEFnAY2Bktm/Z9f5vABuqrT7fuQ+JiwJw5sYK4q5O2y
1xjBdoz7H8uB73id9uhoe7o+ouOcWzPnJsmm60alOGej6Xy0KL3VwR2anEogI6GyPhSW/GFI2sRP
M2DAReXXQQ5OY5151hTH7LE1aHFKYfQYZGGXE6RKBN43AlK2RWSmCBdnGipnt2qcmREfqX4aXYMp
NjkuFLOB3dJsnPIXupfWejYWD3sDWI9zBl4XsLVZQyRoK8sRjH1oRzyu+TB3E6aQCSZKEFrg5hKH
3LNmSnRySOwdxdDBoIgIwDN7JpNR/9nKz16teqZJQjlcqgIIyOUmYzc9KllqN75kfuOpcls0LhkR
AkyDiDtuG/3aoZ5c4Vm1XwoO58NU0uDnJVh3nXXBNvFRgBpx4cssl5lwLNpTt4Au1mEk1JsRBvGz
QdsCySyTQys3yBHZSmA7drm5aTWGk1LWF1q2wbkEzmyahzbw89cEdgMqO/Yaxo9ObdyEnOYnIyoJ
X2F/ePFxv5yHgKajlR/OxTP/UCpoejhlVqqSvAIuiCdEpw5JBNtt+dM1jUUDVu6MnwTRuXlzaMRG
hIyDgp0hbV6RepJsS/miueWq1L03iZV+i2kmPbVoJ9ssn/kKDLviMJKV0NxXKHLcnKlwUhrMzF4r
mVkUxqlRrfij4Gc6yjjy/41Srx5FY493hZPMPk4hK3ukSjdfM+krv7RhdiWMyMl8zq0kfjF0VTGr
soC+MvnDM8CLyFFaujI6E1ElFkvZ8/TJbKy+JaUFgyDxO6pSaA2FJzC4hfxJzDn6N+o0Dy8/HnYn
3QY5zbK3lBuo0F+8yoO7rU2L8G9qpNldOBzIyN8EQPvpEp/eh7ATaPli1OJ9xrpGXTnldmAYutDe
YLgtUGdH8KQtpozAW64e4RrEaXeyQuJs4ENpNaN2qC+0p8HQYu27j5z+ItIA8kQ8Wq3D8u2Sv3RJ
E9Z7qqQhrfm+RSgzMSglVD1DpB+MoHjK+Xp0jLsmRJGr0c/tuzG7JLFlEJrDMYVb4bIW26VnNAqc
Sozf/Ih/C70eQBcjVhLrDjhrTSdr3fv/xOzzMOCGyGQJcpezU2LI4lmEwnwH+GaeZO3iiiFCPZvr
IioXeYEK8zvhbSLaA8mBirfUWUpoA8d5qOn1UUetTVR5FBTuAQZEX863aRlB0+TekbLXG8tv6HfW
zurKZRFrXXU1mGcP71aflOBTiyk4xzWsUEA99Ih4RcyiahGEtRXOzcHUr1MyZN37nIXuI7dJvtO2
7TGeRjgDcSqXTfw7oIHdc1MsLRZjRAAt6JW0t0IazrQHUVL/ope4/b8hEM5VyxQWYAOLA6gk+H3+
WuYTm3OTk/KHXYtpBMCkcPBma07Ag9bg4NzWRsZZuvJrIP1NaFrzmdgZ0IlB07O/uej88aJSZ4G7
RuNAirzn8u1pXLZiyqZmko+ZDXzlWBQzZuqQ3ZlvMaIs7yYxRXywfk8eNG/3igvHfnLsNrpHWhy/
TRaMwP1o15UPiSqzzhktEykHGjZ7Ri7UsduYCGI80oG4TqbJpLqoI/VjC7erToauZfPOyGWqPMeP
I/tN59aGik1QIn2thLTeFWdA7veDDP7hxAqsRycRLHpdU97i1P6Lud8/jhAocJjH9FsAiWdwmIxt
2K0Mw2IbBi5FiKXvj5oaa9JEZfDazAzl3YobNqlK1+Tg0gaftTmAcYDsjwLcc2aBcftXMRsxBaY6
hZsRcydEvbU92d27mjpmYRRDTpBL5wyLFiJP2mZ/WdrR8IH1ms7cKahjmuD6v6Tsq02uN8xMS+L/
uZTjlq4t8MUSzMY8AsnvVc05PovbJyui3osy7ezc1smPnsfZCUOcOoaIBVyRcUdCOZYvwoTzAvvV
9ybIgEBQNF1DGy3cRwO3IPO8Krz60zj8+FYuNiT4jtGIz5d1fUf5KTFMl6ASvvO53reF9cRdfD32
9JTM6m3gFrYEmNyVLZvnPIPOIEO4tdOU3mZK6oNCW5l/M7zQilJ2SS2r9lml9+wz8nFV29uu6Xc1
KTUl47M+7nvS+SJoOX2518znAdwIICTtLoE3vQ7sG+4MwBbQkQvBnMpgnhRuK/p6qZljigrTnAaz
Vg/XvYkx0egM2lnqGyH5dWGgefm+l0zVBxiKfA6YlscbLc4Ofl4c/BbzlSbrZG1m4glUHvFLhjjB
QmXKp52pwQI15StDVUizDNl5iYKyfZ9rLHmJA7wnDHdD2DChU1RTZeM5710GuVO8XICgQlHXQwtA
TpGTeQK4cA70n2qSVLTZGydh1NilINI+6XRe2WP2YlOuhxV5FevTzpnrnWFVf9Rtgekaz/WA/QBg
ICkNKLrKf0YJJp4aflBG7+Ua0Umaq+YKBi3KSGj/9jkmOvksKSMMGs5SCYCixrnR1Ye9YMGnRZS/
SXDWWJE59cYcuwcilJr/LFgb64Vi0TV261VgEVZMe2+DMe0RRXJSfHQJmP1ukNYdsf2RfmGFp8yM
9wgp+7mVUGncMweqnZz9jqonfo2Y2b0LCUWD3k7DA9UDINGoeqV5gGZ8+TSM7aflwm0Pg1/hhoTL
oPxpmU6fZnrvO4HmUeEAgC1Ghdc0JJRT+NBt9D49mPGiUaSsmLFOGanT/0TVcMVSWxOpw0m3DAWW
I4VJMsNciKVuxzwDKqAFSeYRH8NhdrRvN3F+oo6QRkjNfdTubVpG9S3imsOP4KZIg5jXXvrCjw9W
2M3hOQXlzxKPN3TPQDt4bWG1E2EbJ/ImWE7+MuSW9oGaGmQ5ptXjTs/yZHiubbI+vpJAIxHZa16z
qgNkN/4WDI0EixWQKgXhYUSy7Fhy69ZaD+P4FBkJmkd/nuvCC0uiXf3EIkbNtmeXuBFTkpwCMXaF
prHPyN6MBeMZzKc4usrfAkKnVlYfojM/+Gb3rD20cS7NJVqQ4HsmqdqgiQF7A8VUPfTcSyl0ZKMP
ockWN4B/98g3xt/ZyTUEQA4cc4FjHltQ68WynE/KJfwc14K8PFHZl4R97SGFb3UcAh1veTDVL7jt
m39qHJ8TO8aL19zwtItNn4CRUm1wNgd6FVL+3c1JuhkgBZMGWIofgWm4x1RLb3nsX6qZbUln++dl
r+yD5bK+4dejPNsYGy9KeDP96Ge0KUAs4LVa/Xs3G9wPtY0jQHE1ZCmIxxJ2JNNoFwaDyOY9SI03
ZD7CUmAhKuZnaShB2oz0f0Tzbz4yz9cwPclk/MorXoqQDaTghjDAx54xIa2bInhrYfS1Pq+91eJR
bFq0lHikFKU1N8SHcF6lGFLJqZFUNMWZPmVzUw3DtCKEQ1tv0lvnQTeH7QhVhpXb3hhZ8i0TqrMZ
0kpPoKL5VDIBdZntU1dwzB2+kBAI8a/GZEFMTGtIPRSmNTtBFje5IJIyjDP2BpUgvrG3nLdCngTc
1qlg5BN8JEsifEkU7cuSfGW1LSJ4shjoi3rDNXkSE8fDZdX/xbK3rRmgh8CbovE4RR0E6Imkmr9K
AuPF4O4Ljq5yT0EFTUXB7tWtkT+cz6LIiXsgjUaUVaL1XiCirO3WfPFLQHp28alVP4MZfOT6c9+Q
tej/RQPjm8z9Hkc2If1DR7Ci1qGSeDr83TgtdtACbDlgmd4/ShobJihM/EUamz4C5u+mODVil6JJ
wanahdmjDu6dolpDfHDjY1FbIlDJLuDtdJ3o3CfvkjP/JE7UaW4tzTiOXAj9/tGsb9Any9hdVfaD
TaqOxWQ9yH+BZNHEVjamxs4qjF2vkxphVFsTZ4+PVf4dGGcAjszs1LqqQq7W2FKbf5y4nWg/dZyQ
zdvIajgjhGQlyVd1HKPdIL4jSugEkZWqeBuavWpvlf2YWTzkf/X4gQyyN/L73P3ks3iJAxbz4dXq
aEcIik2/KK69S5rtMaeEvJsQsAiFjcOiDhYbSC9bTBBgpLhgWLxg04alRoS3MsMOqo+Iswx9fK8d
zpzdY/2SFC82BvwRikrkCfkQRF9G/AQudD0zEFLZuEn7Y+GbPG9bF+pqCkUPvbnfKaPzNIOR//Qe
BtbJNIa7Pj6N4jD0lNQSPpcBachNLv9aLBnxYy/JtT4ayY3m33WYPFv2x8zLpJqvQRA1lXKn4htB
CSZAdB0cFInWKcXy2mtsrfUzoddIuc8OJ8gJOz5BPW+IkwOm2XMG16g35m2FMocKtSqoeCg1c5cU
vFx57c3BPSkCT/XPdGWvjfHdoIaX+qt9QZEYwgoNtrlzolfAw1XqNaF1ROjbWEO8ZlmNKLJXlNHQ
A9lxP2O0RVT8LQGokcNb7mwIHXF5zeNT3Wzt5kGypPgXWQGMMv+iKXkbUSSxwwO22Nk8NgDza94O
NVZXe6GAc0SF/WeMFu5RYe7awr5Ppnap/cHD0czNctf790Q4mJxofWK2plXuxiU/bet7g8qaCQtb
O26mySBvcC5tJLMvWiaGCk6Wfmjd4hCiCTMBWc31qcJFOOcbQDmGgiCX+vtxwPJOXia0OYkl1BPS
VUbaVfifrClj9Iup/JFSwZ2mEXY3tqkhLl2vTgvhOBmerPFXq06ddS7nAoNXsuVBWOX1Z0DNaRRS
fCj/TAdmnfE3c88vtX1KQKFCzlDDi9kuUfZoLYitByzMdBWl5hNZ2B2Tou2gfVjqywRg7+wlYnSP
h8hSV78gac1NYPa/hi7ZV2yoQ/bDXXSd93yK9OH5HLmJTeywm63iitsmBU7YGGYX3EpGHO69Ip+Z
StIMGpk52d7DjmPjsTavofHq4N0FwMfLY12XhVTL5RnZZiNoBy+ratPnQEDqyTP40CMIlHOyQUbw
+sxc647jWQSXudiu6tG/z2X5NtdIAZUiztute63ftXO9TSviwFXsCf7T5spN0yNEdrMRGgm0K0Y+
2qelrC28hJT6a0AO6xIqlk74eLZJXz06TLiFupfVm51+mvJk+6Qi4NKjwFcJrVQPiBWroKsuVlpu
db9aT9pwmsxwG0TOqjVjVk+44c2fSnDY9uhGhfWccS2ihB6AGw+DiaJEq5ECxeBr66568hXNt0tE
FvilnKBnvmWyYSX7svBMFeHZLR4M7Qd5IWT1F118L0BsVhF3LGYeUB+Z7g4kGOtsr8EZq6iQYxyM
nTGlpW+fYgjSrV8hFeAfxJr+pWuIIzDcJcwGj4wSqHZfWyDtE6K7iMPO1Uem7OmDpwERFwP3fgAL
RCgac2NWgEisETYKlyIRLXU8b+CiRTUcYsoifFu7QG5FnWAQUmT7sfkmteWE9UOnaefIPms8aOhw
ZAXJTGJ09fsv2dyzcD9yTJ1MZIUzftVmeCOflCwiRrPURRHIsrfZHDBue+xDuSn1aaOFN+SwVrIW
DrR3ggTJWy8XzPeFZUf4FFgih16RAhTvqioOUdkTfiGMDONnW3bq1cqyO2CbndNAEmqSfctMg9DQ
we6baxJVGlSB8WpFbOIxDviNPWlPgRC7JsYq2wjnM6tsT1DZtc5b7HqB0PMt7YDUuGaXxHqZoMHu
laRcUtTiy+0cnAM1JcAKRbzidDC/xVW3aiu8rRovE2FOtDm05EOaYTKUNc5e4fBGM0AHn8LkDk73
zphpGVwqlByqJ8LfJqevRMhTwb4lFvxMSRiz609ZNRLUgQsfU56zyjHotgVIDe4VF77rU9qmni0/
ov6Vk+EK3wNu23NrPOWfgzBfqi46WTxUzkI9dHeiDjzMxmujPgzJNSpowV7KlEGgLScxgpwIQtLe
5/1zzm0V2TnQPDLdMUeDAjgQI2u/gZA/YwAgQ7oS0iWE7nrlSGTxoAXcQDOWFEblgqWg2QhQpgXd
2kO7S1trI+WDP61isq/M4rhc/lSGR1OXI3/Daaf8feHD31zldLLhFV1JbYf80zOK5Mzu2h6uE35d
vk+17AEpkuQHCPJ2h6qLBrEuya8Pm+VJ7x+djtLyoXzWrPNYPjshGx/BtkFfmTynNoD5kQpwWGBW
up0li1RR4RE/1vFDTTNhxO0yISvVsC4plmScinCM6I9/t9Nd0F395K8aOLPKa7XguLo/Q8MbzNCq
n9hHvyZr17PwpcalV9W33bu7xJ7PCKQrp4l3gi6ouX9ijIET0CGskUOoVsbnPB4L2TxK/22qb/7M
sIGseefufAYRDDM2M0kc/7PUW+Y11rIhpynzFw7NENhFenCNNw72U/VN6mlo7o2Boxz5ZDhGtNhb
OfXRlCcEPxG2HdWhR+DIGnAQRdENdyMcOFqG9OZYWD9tg/5k95umPtj2cVTZcksArUUrin8OajyP
XmzeUdVXDuPIqXpL8usShejJTyFdzdlHp73NARHp/hiWl8iYmAZsap7kadq25lMY6asOr/80XkBA
NPwvZe1yZlicFCjLwOL0XEDTjmDshSSRx7VDs5+1bfCVV485wlTONdfMT4o3AOWGI+SbLccXLfb/
wuihhc+r/9+ad4msCwvzKYcYlG8FgyiCqeLfUDwmGfjR9MK1aD2SL8rLJyf3sCSvRqYbxYggwfdI
Zf1l8UgM4ZfdhJuiP5jWO7IuVXI3PXmI86e0oR7bhUeMLtEgJnWS1ApfyFTcW9kczTr90Ify6HAA
Skc202SDxcmg1tnGsVzIHbM4sLHMFInfcPucOP1FOTwG9he2f8gyVZfdlp23xgqVlqdqMt/qDrLl
0umefJfpU1xteRNYUXooK+TmaE0/u+IJ5vBuzL7y5NMxH4jKwdHiaZSbUb0k6iPL/vz2r2rVeip3
ZoK55UNDaIajui7Ec0EPLbs4rDcStqzohXsLbIKB1vAwwT5Kk6tgc6Yhemdl426qWZcw+7v03oy7
kaOVGt8Kh2+j1GFmO/tmImgXnmbjBJd2jRkSmpK9MZHMYDDvW2cfTw/plK8LbhFOSf4nb3ZWb2yU
XmJ5+gPTtSIOsSkGDJQNqdk2P/m0pmbWcfTBn2gF65j80eZ3drzQ/XKXNjTAUtmBGHTFHUADvT3i
KHfVdvIx8ZvhumwxqGtPVnFOtK8RJ11TegFxSucjxUxvEf335zcK4B602udS7FM10awzi3QcfH8g
FYtEz06Cp7m5mKAfLJ7IjLHhM5sLZaww+RHiE2LnzKEq57Wyv6NE2zNAgpIZP+OfpRDtp6k/q+Gm
aH12opvNext81NMnx4e0e1As0NrEHeARIQ1xFS5dSf/hHSpRxlXS+Cud85j9DaytWcT4y4u0s1Ie
CutpRqLwqWDEr8uYaVU19GGgs7bVtmID4GQFFLSGeDfEBL0oPp53oU96bIP3Z9vP70H1HotjzWHO
9C9B/jxXlF8OmEeRupbQBG9DdNQy47M3nljkoKHR3uSD+SnWIRxB7s/x8KJYr6r27sbXUkBt3Q/d
L0TbE+ZePL3rBoNPAz29iYiI+GuLfjt2hYKBO3D0t6DZxaNxC8Q6D185I8W92FD0rZqdq84dWgce
jAW3lCZU+UQQcI4pA3faMDdjPK8xSfDJ0y0jOTHR5VciUb0y3fPG2H1sp6NT62vi4XsXm5S/yXic
/aHdRIvEWmyockLqPeVEMToq6IJFSH02WXei7VCf6+4LSmhMBMwqrctivotyvGjNXvIVuCSojfLV
zfoTgTSaQVYMDlmmXqd4Bo9DJOJqMW6LrsnvTPIirwYcw17sgjnqjh12w0R4ev9jsiyMwT8yLgox
joUXxC1293xLmp7PjoOK+tZBjZKohThzyPnJh2leM6IUGiMG/wFz68YHDyahQsqCYyOzLZcNZ/F1
+f86XMFa+i/l1l1waKJ5wRiC4+R0uzo8KJdyIuR2JZFh5pmDa/gLnQeC/KZFVmnpq+i4A2ew3Ylv
D+6xzHk/X0dBwK9Z4989YEcH2/NlV96EmajWEBxvU01Hn/bL2QwrdeElybeLHwf8zIlgKVf5mezD
Jkk+E6osKPBgkzkN5p1bXfrR0JTaTljPicTLvSt+mDp94h7Zxdw8Xdz8XC0t4w9GL1Gnqzm8yuyc
yUcABORVf4IOpyYBuia/4xuNjOY48B1N7NmSv618GPXfvgBvhhfEbJKFuMKXHr5jmuCAe2ikzaHB
rbbgIqIt0lyysdPyBxf/LaBp/Zw6GCl9mmY28zR2KAiIikV1C+kskEsC3Kiz78FvzkywQKGM4mQ4
d+y2myTjGFW0yaNGKVoy27dkAizogl2h3t2hlAwwHTRrRCUfvbn3+2wfxPq/2eBkngluvC4b3TpK
7K3WwRGcah8tK91mqcvFTDzZhH4qeNndEqaCUFokr4UNsNxQ7/MAnCF1G25nUQkwPErFQTQ6kFu8
TTsQevmhYs8VTesFQ8DLNB3hYeCWKcAr6xw5s2Vm+R9H57UcKbJF0S8iIvHwqvJOUpVUci9EayRB
4hNI3NffxX2dmOlRI8g8Zu+1GRX3+IitglG6cO7EnWLQctc9rbn27R0Ci5WKxp05MhppaFS9+d/c
IIIOzds4Rog9ou1Qs/BIG/xP/pdrOs+NjjHQek+Va5F5CR8WqyceoMbazQ3FJprji4id97GHZz+4
dL55FlBad5ZYIx0kxDKGd226Wx9CDP4H6mxyWbAdWu8Dvcy6AFGbsLoidIyJvBM/yYlZaBBWoDIp
M1OXVwXrfejypIdnj2BxNO47tpyr1Oj4H/qbJYaoJsBSlOUGXPpJ95BxZ5sNXQKjqe9/jKA/lmVL
wYu9i3ERPEnObjqKGETnjLgidt19RYrV1LhgKluKjO7ashsTYbFJnOuQkyidAiEJzV1tDxz4vK0d
6F0VUidHP3mDmh4x/Tgz4+EB5ngoNTcyTIEH1BQIyyWziR0sRMRBHkU3YTSs05xt7/ASZvu2Hq+V
Vd5z4W/ypnn1JRRdSdbAekYtwkEkDzNz2Kh9U5nxqMjqzhkG98AALKQpfWeCbnA30ptuSTBuUkXr
47VbAke2cRdzdpMLBUC/rfNLAoZPWvRUfMkDMMWpGS5FUF7HXsB5kJvUw9IJdKGfyl+YqztjAYSD
YetsPAvdxsSUNOb1o9uqHY7xQ0CpF5vJRpEePKl8azs3y5/u8ZJLSoi8G8fXRvKNl93ZIgm1I/XI
wLKfllgTRbTREUtAPqgo/2SIiAUIkmmSpZ+ZFLuauHpRjseetXcpuu8opr1AQHMgu+XKzGIF7+qr
Rn8tp3SLCnSlULI3+Fxru3obc2tvxc565nhMXfFsBj6jugZD+BRz3GE/yhE4yyRetRRAUn7Hyx1X
+o/+ksCWBoc5eQkC4pwT9EgE99E9Q/2c3iOKKqj0eEam8Bm8BXWkf2B9v2HtGTLg9Wc4d4F1meZ5
KyHHW9rF2lqtSoM4g8Yil6dtN2YUj6iEKfCTZjqU/ouFw3Ka+zPZJC9Gp1AA0UAUUxFtO5NpwRw1
DJz9R6e3L1mfHbOaNxDDLH2SnxbnumERkeTPGrGuyyZ/M5HviCuofyrBnqEO5FOcVuRCT1w0VJRN
Zr9w72HsYv8QPc3quRnEQZFhhkFCVeOfGMpNPi/LAZfAB2jKQZxs/EocBxIDuMws1skd37TBiMNJ
x8chpN3XR5Xz/sZPrJ1vLkAtJu/pOeu8B7efx8Ng1W8FcVxMk54N4ixtFqe1YjWpKyJKrZVg5B5R
TvuzQuYN3NLgfW+YauKhvw0yeMxNtmJZIVlYWu+tsJ4KwdheNN3OmK5zqUBwl1DRbz6444fWoL4j
2IHymG9AOfVZ8uIoSXepepTFDb9Rkwu7Cv+wQK6MMb27XfXrERyvknHvqOW+1PC5+gYB5GBTVFnG
+BEX9M929OgO8LuhniISjOJdHELh8q1XO0m/yyLei4XywGhu7SoyRNqh30Is2CBm4FRlimKZgL0M
2OntQGbxyFjCXpiLC6oIv+rRybNDUjnHbEwuXevj3/fGx1zyg80eUcbVT86wZ6qKj6ZkyVHH7Ss8
Dtjv7wjvz5mLiq8mKTXO1wRz7AoJiiZs7JNMmpYhGU8w4AeWiEtHMqvRVqyTWu58r3j3w4FxruCC
aKi8b4XChtft8R4CPlnI07RFaWXyZTt7OfICLD+nT6gFLxq2u9y/MT39G8Gd+Yu8Ml96GLjVsB9M
RsL2aaiQtwg5CvzodU4InxbUSNArUoLQH7n+1GLPxhamBgM6Vnxlw2tctO8SRun6dEIaTkJdya3A
Q31JkGcjFx7aYZemydFBpMz6KOj4YFT05ZkyZ54loqPMubJCctuuSDgmmMlxvXeSJtnjvStZcAOt
iHr7wwuL9Ntm98rQEPYdJZo+htroQF07DiATq7uQ2BZsOgYSLzZOzTUJR5TUtEmXkqEmjSqYWSjR
FdK0wvjpDA2noKl4B8zOxXPdV+XFywXoNs+2zsicsveJO5yfhSu2wyC8NlUaPeUTGRYkXpXOaVax
c8fAZnzooHtEXz4jq0/7D1KAERyOXl8/csAyUraM7AUeD+Z1axKbUuOLclMLJb+Ff4tGJlzNY3WK
/TmEetH3Fz+Rl8gS8zVWE1wLo1lZUlv7yA6H/7wsn5gtpoOxIQTqryaOFXx7DffbDciTMKL0Ng5I
8vBRmj914KXEgQOUNBtlMddWuH2NUBDFVRSAk7pCZbukxHxUeBhBvGZSZ9e3enygyE3ChexkjhpQ
QbeoVj3CQU6+Sv6ZPmExbWVEK6M0gEBHrQ/5zTGcc1pjV2BzwkRmbnRwEI06O6YSV1VmJZ7+anxy
R2Y/iEKeE76y7yzBpDQHRfUY14LBj1dNB2F6GN8Lw1Ryn3XirS+L8ISzdJ7MdC8FfESvEf3DRI4d
7grOHZX09U5bHPO5KNqLVmZ/4bF6T+iDg02vOkJqm6JLGEbFGKbCyfVXWZfLF52AP0D/iglNt8zA
umBk/aq7ghFns4jq/bDb+IXfHoRPI5Nr/9Kijt6G/vJ3M/J0b7bmvCq6+b2oQVPQmCJS7MoS4QTS
c5tBE51pXKnXKPLedQ2ELIVakJoLsySVxpFEKm9d+nnxYoUtISxpOOH0Rge4nbUeTkoE4RkLy3zr
c1IrM1ipVYV9fnbM7hJbkfMYGx2z/LkwWVQU1iaCF53Nyjo6yo9fZsP8MAXvRk3oFkmNMx/9hJvW
t/Rv4S/OPlP9FzQx72kBHT3JKnnq02HadH5e4rwAKAWbsBXHdsbMmOUz+gIMtjbaLRx0Bh8/Z2ux
3BPtvncNSHsIU45NMUUfI8ZibDLcXxDE/a2okY3oNGLvaS66j6hzpteoHMByRMnHgI79YBcLRmMu
vwovjMEdOON3bpeA+yrjdW6JpwYYhh1aoNSzkBGsGpdATJYvGNGKZqrP2kh/zUC5bJ5sdz+ix8M4
HnKLlVa4r5IgP1izBX2o1c89Jont2AHNyaZQ7BKHyX1VQcmLYFKArSg/GG4G7JhYOgUlCS2lcgxe
m2kisLIY9xgfo1VH94JMS9lnfjq9tTS76ERGJQEmSA0RoxjywICwuDlh234iQ/lpLYulXZZFDqu3
DJt/jFp9nU6FRCbNKG1wkCLraE6+B1c6B6e247s1CgPJMbdt4bD5tGVlnPLaM3a2m34TulzhXWqP
OiKLj5KiP/jKso4p0IlN62FZJs7YXCtAp1eA6vGGWSw5vyXbWj203VuZDqg4Bwp9OJOEcYqjaS7b
7mLv2AU0RGy5XYQJcSqQmcKaBhrQC5D/TX8yKcQrCeBlmeM01VNN6TzRz+A2uAcl00v+sIjyIA6/
cXWRw0QVOYHwkX6EBqxB+ZWsEVzDXIhXPUE4A7Efi1sqT4ddAVmFw8d9Crx8X3r2AeXwmuCeHcKY
J8tQ16JxPpJyWvFWPFluuG+YzpqMJ3KWADVb/zZtsAL2uxyQbJnNj2Mlbvy3QKrmtZ0+EpOyqhz7
4Jf4rvl7FXV74Y/YB7ba5Fa4Ex6aBGeod9lg3E2d/YNPsUHuvtNEWQQLtTGZznEpTqzfGA2Fq6Ek
dzFMGQr1f12Wb3MyTWI4w7jABKo6whb88R5SyXL2+p+Zaz+ImmG4fZ5s74RIhoXQ63LqEq94GmIW
kDBQ6q7ckCkOH8G9STRcxL+uPcs71WO1SwO20gXCTVGxM2JTl83ofjM9Qmgd2Z6TCkIoqO3F9B4B
BVDDMtSZ7z5sHJ4vwij3w0rCd5kFa/x4KF+t8CYij+UU0QHxiAQlR361GqxIMmvQ55zhAMF9YKVT
BNKohfeT59EiJjj6kRptsCogu8Ww1jhJtOO4Y5RU8W+abgMulaNHjeTxEYtMU4nTHXuKGE8yK7Fz
wnJsWfww1Gi6v7TqERx/en16a2r/Yhb11iXUalLpX857A0n0ySa4p2SzFjjJyWbzbrp6RfPwMJr3
HhTsFL363fTaIeMbbNjHptd/KMjRjCO5z4eJnxHSGUm4zGKGXFIa+79llN0V3jAfwqkYpq8ZuNCD
PbUu8FD/JZ4RlWOC2GZ29Gb7FVso+Vy4yxo5CTLaaO9rrNEUZE7bbDJdMlZujLuLGEDMPfupKP+q
Udk/CD6iOE1+42w4NYbPegT9pIGvzuoJ35mnl9xsqntgpOfAZMfb1YQGNHy6Dlm63baagj/ho0xB
XHjzZPErEKuksiVn2fM/e2ZfXP1eticf6q2xxlvCa41U54vI7u8SNUgeAhYLFuUa0ZQvScsdWg28
g3PQiidvXlKFm95qnmXlcoiH46cambw5OZXK2Dpn21zkE0iHh0j/Vjq4+kmHfIRlxzoOOUa9or1L
1X2FApGqDtYdMjQGb5w9/CXOYs7f7ImFUwqE2jLoW4cttP9ynURoMZMWYjzhwxD/P8Jc/vlFvdAI
6rvJvUS+6K2M3Z+ANjcyNLIVZbJkw2dHDq/zK40AxEr6PDM0FYN9qWJFdlhKDFyIlebgsv+0KEJl
ILZUqfsQpHc1s/MIi4s9/wNElzw0VumtdELiKNcWA0zJG5nZlNkc5HoCGRN0Fh5dLENbNQdvXuTv
YevdZUwdXAPpSPDO0UYhwNKcZhK1P7jv/VAhHjGltdYcSzLPPmuv34yEoSgYSikkby9qnksm+WoZ
F7VwcBpongpEL2EgJEvgSWdSXP+Zcblq0vgG52Dt8G8KMZ7HqQOOmxAt0qV8NlPBlML8m3jB/yUk
tW+r5KTS8W/EVr8dkKxvisBooR3ENtqV/qP2iNrOu3Mlw6sMo7NfaOtgh9mXkefUX0D16xjYhLEr
MWsZyMQJKUErZ4MfGozssQrlHpAqy6HgOqvjhE7Lt6hDa0UExACDpjibER2OH4/RuvJmEDPLOc9F
+FWF7ak29clrCRNymaRoDiMvHhcBKYekEFO6Mczy0nqMlWYZZ8dhkJc8G35YsrDTidhgG62X7VzT
araLRfgBVu4RzIRcVS17AVKrOHni6J+nGaKGXXhLqva/qPBOjSTWvMXGxrCBIqNmvmuyiETdcFUe
D12SbVeKrP4mjai71LYfX6UukRLP07srMW6RLoe/we6Pnm9ABdCZv8PTssRBuNOmibpX5OZYcwzn
dSKke4XJKiYDvGQUSBxO6kdIy2INoTneg/CAQ2qUd8H465ElNvvAlPWAw0R1Tnl3YpA8uPrEB7KK
p24QzFmtZzOO1Xs4dfbaK4ynduKKhm9DCws1aa4ZQDjzhPKLMsEPjz6Dy9x3fsvAvCg7/YjCkVwm
FLKN5eKn5CmmI8qHAoQfy4vehLQaaQRt+A03kU8jjXP4y5Lz3gnMbdTZ7wYK4ams9kPiVGTHFedw
CnaBF/1GCwffVL+eJtBm8B+lH7CSECfsLCvbcd4AHW9mWe4W1nGfTmdfF9vCEddIZ/PDjPFzKPGt
GNpnZYuQMet9qKQo2pvlNwlOUtHATemB7z08cNNSVluy/PCb+okeWNzSpv0xarJTBptyB1Ww3CiO
hNDFlBklGK5FIxhfTAeNWPM2RcNh8M3PavE0RSFnr6douyf9RQzPG8E3KAfCE64OdtZsI8WzGMZv
gngYSI3vZd6fsJRuyRQAPZz9pCCWtPNIsts/5YX2w6K3S+BcrzLo0nV/nhaRZH73mFlJnMKDeCFl
dxsVKzAAO5q7pzCLSf5D/JMojiRJhsRyUVawT1E7YJWplfOTFMeSAQ62uLWsGWVA3tlkbDcEsEXg
wgepx2NbXcbilqCNUiyc+8pmwGaBSa5AJuUbacnHhXNGuUDMjt6OY7OeBWmmksftf9cK6W9Zb7F1
XxsBlCO0NzBLt428hqZY18aPQZdch/O57/RHCE/Pqq9u9xUUHXCn+eL5/1JOtRHmh+8l96Bxdq6M
wJ02b5D/KQ3bjl0erClCJnwXMQT7ptplq+qKG4oSCo0SMYZuuY6bKDq4ksOUOfVrksZshpnWz9Xd
dI21QoqWSoQWUfnpeiPRo8bbVJqbrAecx6uUQ8TMh3FL3YNlBy6plR5bp/telsW8RitDcKaBXHpo
1FYiMDDCR8JW/rIYlmk9vLcs8F2LXh4tm/PZ9NSzPaGZUkXxWtn65top/UcLYcnkC2fz4O/ACF8n
ZoDrlEk96ZeksfWcplmDFTroUaUzP31josE1aO+mtHVWjAyYQnABrUEIkkBNkev52cucecNxitz3
KOGcHA0ExbI9dZ5Kj2lAZG0RRjA8O8iooTtM20TbZxUun77tFIQQumAX8CC7QX6xgdIjyVBMyEd4
J/abNy54LJgp3l9YZ0tAGvj0BvqQHedMvVAkh0W3hYJgUaF646axrItrd9AsyZRkkeU1UUAYUuve
XURdKzZBIZIINgi1YEebuKPDrmTg+oQftdElV6djDQzNMn0YHf8pyu1vvyixhiYEnBY8C1vhPPPQ
RAzpEnOI7gkv/QNXM5Lbyv5MRX+YIg9rcn+QQxxuiyC/YY1lr2WsQbLykizA6gTIIOoa5A9Iyf9r
jOTqudgBSEB7JNfhcZ5pkGX+mrT+zSoqlm415XyYMUea+g6Q68KtnUEjMoOicHT6fZoi8Snqf4qh
h/SCTRPwHaOKNKF89JrfLmeThRK/HaeRYAnsai4YuVLuRYnxFWAPWef9xk68rzYIjnAy1n0XELeI
3b9vuDaZfJqMexWSAlGnj02C1DQGmBMaH4pYJj0bQAmpHMkT2sIW31iQrR9aCBhkEWJDtoZ3q3a/
h7ReazMl7LzGqQtwHUUghjwanIMV8uzI0lTF2oThYbfE5Rjeqs9ZcoKrACNBfHj9FxCB4UQ2RDXA
VkzalmtQzp8BTOM1kdIfMauYiElxol3naEb+Jcu7z9b78Sps+ibUudk6zTbBv9p6WDLwUBjhGK2n
i0E7teY9dh/cptdbaTkX3HkkVuW42JMAKL5asuutc1mRLYDM7BTCY3Zc8i3Zq+9TAGz8rcII5CLL
hrG6qNg411NxxWgzU+7Rw4Q9xXyyrfuGZF22857gmuh7MEnzzKknPjFrExPG8tzu42cxA82IlLlk
fuld3IXc7tDocW+hAciPjHke/ZrQgQxhVJFWpzQXb2WNvDq30fTz/3Mb7lK7d04Fu6JUDz9ZO+0t
wdalKrqTn3lvXZg8zsxbIEziXYgsIgEnBP77tgM8nKLRxOdMSVI3Hg0M0RptGb7lfu8dB1opJCPu
0xxW5wVJH4RyZwwB8luTJDbUqz3+JkD+k9oEZMZ2Kv6LPWPaTOyV2oQ6R0bOA/xjkiv6+KDDGGXi
pGz68dA86Hl0V73gAApj5PQOy6C2AH9eR87RRzS/6RcN9+zzKfdLJh8uXhRXzkc5iUPLkL/rkI4W
07PTjizL0/rJp55FhyA/GEux5gio1Adns3RRaZD8Abv7jIrusS7wb6YF1v2e1KRYsJ4ujO4ALvkh
y8VpqGkAxS9uvFdFQ0+y9LqMiHvLqQjt9DIj84sd4jikf8+n6DARrmVb4aooxVvC0M/NZor38WVI
oewaxL1bmfc+pOlfZAdf5eQRJYgCAJ4PRcXs7Oos+iFPlLi1HoVdYXXZVjOkePC7YC1s9QPj4xC4
/RI5wkBNp/uxh85fwASPxNliIS44TpZMP2lMQA3uy7mEofpimgMinH5XjsupUiEUpk7o/WjiqxPV
oSSzCdH/OZTltmut96SmPyNI+MOJjf1ERlffF0cL9BmcPERO9c5CHmf51rWcCewwy0FSJqc1pxpz
+Kapcf60n0usMcTFE0jLbZuKlVu15xB0bW4RSM+mqMIVW3hcGA00o75BSMgK7XWS85Y5D8k2+jiZ
7aEIMJ9RwqzcOofBFr83VvsMpGE9NmJ8MIMuoSYFS4kBlW8YBdUKXjZNia2ppAzMy4z8M1wtzsjS
o2J66uhNRVw1cZHjS9ra+2WE2un3eA6e52w+S5KXW/rFMDIvge2Hj0StgTKGls5YQNXJ2W3RqYJl
aUn2xrMer7UR3wU6G7xaWxu1ly2751SLP6gC51IZrPFz+UEMASzxNiFJDM0eVmh8G8NzlkcXpzXY
ZmniTOr8nxQ4vYsKRmlo/xfJ4Qcb7oBmGhYMT9xh1OWEUPXkDP8jp7HNrt7kfk6kJBRYPJvi6Ill
ulJ2X5GLOGp28UbUKK6JA15GvGw1/PqIofbiw0eJKnWEe/3T9nBZk9q/0XJHw/gjQFA9RCre+qQZ
yCyi+M8+oWQssV93u3VfFhe2UzpX09ObKeifp3HcBq4JUL59y7P5o6Zmgubx1ZLSNIeSlC3rAWYM
3NP4iwQ3RKHlC+uLfeUvhncmY3L+KxpxrH2Lhra+dFDCEslrH2BCf+gs8PhZF5A2AH3cp0PTLvNb
Ge3TMP+ox2Kn1U2hzOg79TeUuCDAePul/yMhAEPzfGX/LUi88L4LNpWDAvYq5R3F0DEpljaaVWbW
DAezkacyzPKVmeG+GwigAXdyzY30WHoch07BetxDYKvQBvdM8JBbIN9bo5bZFIOJYMfaOwb7oAyw
NjIkBABUUI6JlQwjNOzhzIGVxEyITCnAlOiATMw9WYpoZOrPdUZVCKBxn9kgR4I4xjnfs3EtbVQe
SRbhJXc8xlahAR6LupN8EAAAiH/XgWszldbDjDKZE3/NHMFFXVcPiCkQJ3dd+6SspjjxnMUOAB+Q
sNw5tK4gf0LuysA4iMy6t17wYuIkRV3c3zFSoAoAFVLFyaELNPcYC44S1Q9Fg3xUsfhuQB7VfZlf
ppHzGoffQnOxEaPyKpfZm5YGtnz72dHdj0z6nwSz0i5pwmLX5Yznys5lyUj/RQz9H3nnz4bGeeq2
42uxHNXMkY/hNCx/QTveqJZyKpwAaoWj+cEUnVF6H6bbFhfDWhMbJg0LML2ClhlPeKRodA2XPVPv
IRiAoOXaiCsFKFAsHnTQaATwUUK4jMkeknXYwCcyiXdv7lFeXkth3HF90s7U3T/Uf/OKCf+HrLoX
5CW/VQBTzojuUWr+qjneg6T57bI+WAnYfZQzzUDCiHEHmvbMKXUzp0FcE0VIwAxz9WiRXvbSCHls
BhYkZL15aNlH78REEr+mchh1QsDb5In12jWVJmbH39k1ARLu0KFZFSez6wH5FzuzBf9BtQNCxDI+
kxCT36zUo2UVrC5RTEf8HtE1/NlZgPYVXuuVY5EXI3s1iTxh8FZGE9o7v+JPCaSL+bN8yh2Ceuzh
oy+owjCfPOrMgzQ0s0JrG+c36xl+LIXnMkNgNWRsSCdARNK0dNesz1v+SxK31koS14pC9SlN0rOh
1ELP1utB1U+YPp/JVaU3riiIfBudI3XQfgjru/KHF9ijD4m0m5VqiyWShmUtVQ2uXORv5vibpwCM
sLzsPBpQlAPWIUj9tTKsj4H6zC9ibyVMEzwVOPECT0cTkO2KqT8hFptVwwufyh52wR5PziUarIXe
dsKGb2xTOz6OAzwBhqQriGg7R3MFzsXWNIpvlkIF4tyWBG8VBlu7qg6dlb2gytp5GexAVOqE+D5b
qYv6tjJoRcKxeGim6F2DQuoF+WpeywzWmLKDmbPGpPE4TJo9OAJw0t3Boyy3ixWjnrQnwmV6HF0c
3jjr3fwzgavOdTW8G+TQItzGgdTa6po3mKRAfXGD1P1PUWAdIjYLxbJmVjvFHqhFG6wmi67XWYsf
zBMQP4U6ojfh5639J+lgCLE7sZp4Y5Df6Dc/K980Mw8Wrw9Gx9KjkUhX5olJXIUenN8rv6rlMHum
MtoFPEu3br9SJDjwmA6VHf6NRv0aK72xAPjCMP0E9IYYi2DnLAu2LXYX/GrRm2yC0xyEgPDxVOS5
fQPOfdDR9MvaY+f1Sw7fvHiRYpQh1mw/G42zL+rgJqmCtRqPYRfcMcEgYRuGfdWy60hi8xGc5KuR
klEWLkZVh8ibCtFB4JDF1ZE1omkqaL1qtzubjBT0sgTvg3SjSYqKFWFbHO4lpibgT1vc86xCJ4Xb
lxPeUh+KJJnEZ6gVOs9p15LTihyBuxoK2j+fKpRbvPtJMxdwWY4EkOxpAdGFER1SDsIzZ8zqcJJC
fxPgxRkQQgiDONLa28FQP5TJjzIhq7q9pZgRIR1S0j/REK5rzXAgmW4prRtEE4jrgpgVve7H4tSx
RQ0WfKfJCeksritnuA0h+qfQQYZUJbgf8kIfALR/A5PfJiVHdhc92RrIYBoZ+zKeHo3S3zSzsQOl
sSZzcNXonugTBtaalgu9l1Ht4ctvM+IgaIEPmkiKHkXqgPlidtKPuuEXUvzXc6yElvGsvPjUtilz
As6EzkLXFJQ7HWZ84vFTBPhPARVop/GQuVhlLbYduA+TYoLXFh7LTu2V656yEut6lV0Ch2FpZIpD
wYd7anW0G8yly0Y2VORg2/Dm56xwEKtLrDbRaezyH93E+zACFoSHG1pdsiPXeVuQGDqn2TMgswvn
o7cZ85GroMG5RHYi0gTCObE6SbUOl7u65tqHVRqnW6tAPy6YKvqs+iBVsbVPQ+bI/FLSXL0x3CxX
qW8f0hjbjDnjMa2nW9HOd28iC6KMmJuGuW08gDwMCDWZKVc9tEhZdiUVGvJJLHnYIYIpM+k/PNoe
TCFo80vAK6uQ3kHaoBb8hOCLqaCfc2SyoelPSbt1esmMH59yAzaLQ9R47SaFpmMJB4AEEq7dmWEi
AP11QjZ2CjdJz6DmKQWfUAYckUiRtGvUW+2PIKIxTeMODQg1hnwJdKk2jsQpvs8wQjTVGiHLCwyd
YKHoQAn0MrqUQmNwjkBJeLbJvk9vOtN5cvOJdttd5xUWB3/aCfLg0HHcI5kg7HGYXGn1Xzd8eohD
G2TnVBVoJJT7Ek/yK++BcyOf/W8g7cL09Ub4uFSYgj84vbmFdEgVZ7wOOty4hvfiMEkgL2zQRxcc
6EE47XMAAwE33E8J0eUhakd6AsupTz1eKQZz9BHIpWWofpQL0ME2nGPfze5m4Dnv+wUqNhcxZsIh
ixE2WA4MzVHP2bXXesQyzEB5QQo9MOT/TMmywQvXMwWQ3T8xzKeRo2Q3YDvahfRIm2zAGyzIIpXO
LVDwL23N1IzPItWwjgP3Opvef9mg3xiSPBuofVEdDS9ewqZX0/yErmFBpDEAnob1cfawa8N5ubaN
fxgTfNux2DtdceqRBSLKhewsQYmYjGzjRDE2Et7Gzky1SeiIqc52Jh5uG6G66UBE7/mVxWH2mwb2
7xRrGp4kvUNluDtzdyWUbA9YaZOa/Z/qRP0bmdgdwMaDVyxdbmRJ+oyVlPk2sewCPYn1wVvWA8lp
kc6zDSoGdob8RbNnh7xNSelV5+iO0vqIlEMtbepD5/v2Q4LFIMjMozK5AfWcO/96imVq4Z1DF50J
fx87zc0o7C0tHMbHhGKhBudsk1Y45daj6+Unx8HN0PWobBlns7bmOlcFDhBtPPlD9d2G3zlFWx7W
r8h8sbKGHx0IQ8orl03IIqNJOqgGmYFYVNOD+KuadKk2geXbjkd/tPaZ9Z8HJZQddL6Zm7sx1C/o
SFgvefugmQ/gdRA1yG2E4Q6FcHmGlrWN/m8eX5L38FGUaoWgam2Da8ATdmmU+JWLrnOU4sUbWY61
aMqY7j4P7tXNKIKdcr4XWhWr1KHvUXF01OhzeGRdB9DEvRaZ2DZNIvcyQw89FkSGTJq1dRamVBON
vsQtemOF8BAB5n5Be0jtvhKmfq6T7MBriw9BnClBL8RC3zgmJrKKoCH1nIi8nZ4Tn72GxKyasNtp
aqAvQ2buHKTmCEo74Ena+Ut4EmX+CBRcdphyoSKAk92zKt/ZdgjoAtcnAl5cN821dJoD4GHOef8D
89tGlCGwASoBMASqIIUADQCPLIDiMS1pqP5ESYpmAWXmgHY5nGNnp0f9DxkTirlZuODW0MpshrKz
LiMnwSooirVDiB3jEe+hG4o7oMnXATbwzp84FaSM/mkscHM05nAdckSvqJeskUsjI8zHnLNp0ylC
Je20tg4tfRidAWOm0aPJbblsHYK3q+6VjDx8yCWFBFiraMOeRuyQ3uhXZuKXvEOWM9tcM3Cdk0Mj
KjBBnTrEU7iaCgCUVoRHDVggSZaqWludwe4siqEmAOazJ9SuicsJ4KOiAGlnc3YiY77wAg4bYkYJ
VTNBr2QTUvS4Z34BH4z2oEvIGkfmq/IJuKXDfZeDTVzDiPQfRMXJmBqH1iqPFAJ/orLG9ezOu3Zq
/qqsPLCqyFZWqbnkCt6JOvWJT8giYhJN5kmqz0LSM3EFJ15AoPQUFeu0z0ZEwPKFMHATr4F/iNj6
xPQFg2He/LZ4JiUQ8ku4HX1z1/WgogYoM45EzVCjo5nx2BneM8jaVRnHF4zk5Bhlul67PUYaWb2E
7G+bEZanggNJsSs981TP9Y+XYqL04QPSJIFjMba1DZ0AlZogRd42B07Q+DDGT0lYUgh4jT4urbPP
8GrxrnnUbbFBDFrCGqYU0x5qrl777MKRybwZeCMeaqKjJtAX68QgoX4ER8fWNkVFYlooezXjvMkJ
Vs3M+hR87KcUjeT9zoF7JNaPGzAjhmCJTxD5bl73QFLHO8CzE/90UREgziHzg3Aq0LkAHHksPOuH
TLZ6a0JGPdUt6xK++pvbDQwQHOSNemQ8B28uTZ/tKcbNM34aM/bo0ecDTdpjk8XondpOM9Eto6Pb
IcGEOD0zX2XBwV1JCCZ0Bz/TS8INzBS++DJ5B6+Tr33byTHH8uFkWa03HshjqFz1P2FX97x2d4n2
n+JUT98tXklwFlkr19IcR+pw9hYMUv7H0XlsuYpsQfSLWAubwFQS8qacyk1Y5S7em0z4+t70oN+o
3+1bJZScjBOxg5wPfpirqS0+sTb3uZmKZbMp2g8Z5unjoLXjjpPsNQyN6UBCuN51FQl3advt1YNy
wna4VsDbPO5Rhoq3sV1WO2PwMA8kWW0wV0KS3cGP2pe18c+YUqS8PG2Iymj6QhkS0sUIbMLIjkL4
ItxZT12DVYsSjqfWTfsGSXM2f+grDe/0N8MAHlR3oyaQWzkWFxYdGhGytBxwSCRGHsS6gahm+z58
CT1ifUG2B/2ZiOERxRmrYZ4YL1SkoAu4c75XSYSQkldfEyXUh0yE3wU3VX6vjn1xDHpPCF1YLxqs
ok0UDZja/WF8M2iwvVsavYJj7mPJq2AJ8l5iiHfmfA46vasX8BxfSXoncEw4sLkyp7xabdSuks4v
T41Xhbvc0OO7adlcf3t+yHQThZJ1FCI/6wVjdLGt8ynJQw4Vg+3ZErhCHqolYcVcL90Llhz9inBu
/jO77C2qfP8Be7u+FUXrBR1f+jU8W3stqxpjNjxCj1yX1n5KrTwmKW8QKXGUxIX/JZ2MKKrLpYfc
E0iDMTLMEy0q7XVwxDtHnnUsmFN2wjHjTehCLKvqRGBpybgC2cbyKi2ID/C4R2yGKKpJP/grJFSg
NfVLq0qa27Wy7dYOX+W139f3VmKSTYZ6P48Tr0XYshc27tCKa5+1TR33zo5SF5Aow8yQrI/teSwh
Umds4o+dxTNg9OFLT6xqm8w1bjdBoH92DYtvS1zw/puqjo0XhpyMgw47897qh5lRa4FT4PjaC210
6RYSln81uj8+bx6DrUv6K4h63SVsbP6rpO1eHEy/LKRxd80gb3IWvHKXYU9+ChesdMEqMSeQ06UX
1/EZQKbamCgNNDsQHCwf//Wy7c5tUTxTncYphHNods3oZAuGvJOpQ5S363A/kkfY9H3qcAxy0RQc
upvK0vHvh8RAkvY50u2SkmJcuRz0dftkTuy1jAaJkaUJu09bkN0bR4SKpi/7l3iW4UaixG/KJmnA
MOSCv58dnqaqvOYyTD+pvHhlL4yWSFUje5/2qDmKCaaHNFN6hVyP1GZtdFaVewlLilQbCSYFzJfU
gltuh0JM5PSJADg2hsusMvwNdV3eVVNyorBc01GmO4UpfEz2sZTVwVgsoVXkIasUVYBTDMlf1TSj
FLALJuyCFYr5k/CiEQoVC6/Yn/812CNH2TsrLZMjYjtDnlnR3mOiS1AkQ05Ktks8vyboA1hyVahU
gaNppw0lTd1mFKy4+rz7LgDfb5STaDukRX9dW93ZwQDAwwyWMs3m5MgH4TzEmMcz03jA4nfvfMLE
Izvk/UA+Nm6zX9H6RyNRn7idvqeoxIlnuiyUunq6hXHjXkI8vt9l7Ku17WN0jCySsUXmzsda1S8z
BsVdynoH5A9/x7D0hluk+fZz38gEUx1zUz3haXH87DG2h+9BNs+k35oNP9I3BRAsupyK73GR/CU2
C/HGtl1INaYeCDw00AL7R3iuXsBVfVob5DXWjuD97FAKvOk0Ww+c2nuoC7Y5wOWesORQB9op7lBj
5LnE/LGxt7ZHbW4/EdNuMEwDt6AytV0ywf/SuK741WlsZMLJGK9tlpxizLebTDnaQXMp0w2LsDxU
VcrCHlDslv4bD56HOXCVFB8l1VcUlIH+muly48Kf0MuZsHV1B2S5FrPLAV4ABjWB3cLl70v6dXkl
U8oBLFwajwLpAV5h/VLTwEnpTRugqsIbXcgJiZXeKAlE6e+ptGWxskqn/msuoyQAAUylbE1LSDFy
Kc28hIciTB9F5OL3brWnORYPoLfco6HaQ9JEbNkXQs7odDROz94pSpp7ZGE2h/8PzRM2LGxdtasK
bN7F7DIBZt4uLMjxFY6xB55N+60e/2az/ghqjq1IJ2kwDRUgFpYYUMRJNM/G3Yl5RegNOoCeu/qu
kfr0bOMwxMr27bidVcJYSLqnds6/qtkqL/Wkx/q2iYvvGcv/zqroe2tzWF29P6QHvUlvne/PWy6e
+p6h6z6YOvUxEZqURdQjTlxENNtlbgzLHcW2/kUfYf9EmgSqSfTTqcW8tpqR1j8CEXErkNfzWj03
qGvohBHf9CQHwsLovsGn7cNiTYsNzes/gwWaZID+FcKKfRC1erJq95OzXFtpIjknKXif0HbBCc3g
/HTFcAhnlrJXSAO7uNccQO6p+qATjE13zFVD73KSj4NV4VlOgANbdhog0hUU+cQFHm0yz3Oq67ti
YohPc/cyD+0FRiLuOkeHSJgCheFj5hpGnPPm6I6mAmAHNmDBoX1vWQOjYGUVZ3udS+QjUkFQBd0n
6gmsL9dvkkOMo+U15Fk6u409HTWfbGM85/pZtZn7Osi+fJlaHXZC30xYT3IpqmE3U32AfccZ/1Rm
5AfN1miMn7vTBGhp7RcLLYqthbm2XfBJfWRWf05tzj+d7eOSK6yhAAsWm9mFUh0aHGa8L4NT4iRc
0pE2s13KVwM/Cu5k+zjp0vzN45Qdpz42+sULJ2dNdznXvMpXewuILfgKe2RciME/VCVxykIArdYz
SHfg/pdmQLynWkpFF2u5mQOLmMILG3n8xxnv4ThrHyzaDgKyTxIN2GTT68c4v7G3BE6Pe38UmGsc
G3eBk3+XszpT15OD8VD0MBgW/xlmk3HNaP+JRjGd477E/6cWQEWv4qOcSnsrGs7WQsYfnDaLfMxl
rBmHhzI1H83Gy0d8Ii1R195e0HUK/YrTAOhD7ZYEb121cDj8Vai1jx2cAlpemevBIU2EKW2KyDTj
ozeZP6nN+6yBCbpzcuPEfysUbxNVWiciJOXOn+1DJsvXiiqWQIfZhXESMcGovxeHTAqOljw8INrS
+4w8zCIOrxCqPM1d4ZBTHvFfzPcG7qDpFODXtJm2Pe2ECvdtJUt2N40vim22suKdJafd2MV7GlYu
GoU5+Lx5r6qXwUZlK/tpixZ+naHS1mRSKpXyyEkSk3xfOgUic2535uwSfMvwN4QcfPQJOgOhtFSk
D8aM/9ZIPLwGWHCWk8u3Dnn16YYAchaECRhNQjZUAJx1rq40PDKnaDXXBA/OYMaroOV0dUhJ6/YC
hk/PgIGrU7awdcP6AGL5Qulwns7Ya3KY4t196mzsAkRITX9az4SBc2PY+EiYDrpuyc3PzD1gOxq0
1e6z0XkcoP1QlrzhTruDp3TI5viV7m/e2Lr/kvTioYir+5ywd41ci8JtGopHMkFpW8JxRMb2kSoM
HfnNulm5ePS5ZMBE5nLWbFlNrKw2eRsnVhNm++KkiXlSdF2BoYZtXSd/6UTCIiuRuEd5MiTLgiXc
u7Ciwzn/palkXfrJczWWW5tlFlwSguflJcW8Mufhuz6Ga1BAXPhxXsWPVd8FRSk/cARcnbzfKcvZ
teWPRnALFP8J++2GfNSe7oBDQ9qAiHogG8CTpEeaiaMWuOVEaBIMJ2hjjZWQtRK1t2l18WGn9Z7L
+VOGFIh6s/YU9ShJcdYpQmzrnjMuLebr0CzclRl/UkFfbjiBq8RTGyc/rseVQZe92EDFZ4ei8HM0
vcR00ponXie3KpoX6+KRbzH9Sha4BFei32BPaPyQiHh8xH29dukYtKiWJWLmfngm5r7S/1fUubdY
GAOCx6tZUanMtlg38u9Gj29mL3ljmthntTc6R9kSk1rSdZqsY8q1Nfk5JMaTp7xTOniwz6J4o3n1
VeL3CPuRy9AgGCvAfzpwnqxOO+Gi+pCwEBzLuid19qXRfNVIbGEpy78UyJSJPEW6Hf8i3mHwL0sI
qbSLV0EyQJ/oyOZ3wNt9jYl1PSbmg2bqR2cutxlVCWxPX4ZGXA3XfMigisUG1Y5SLrYmq3itFn13
zgP6Ck9jw0veHgxnBU0oiMdp3zXXCNAFQPqriWBPkgc8AddWkdqLVpn3F1aI6aUXjK9lEva7tkfM
nCCNNzbdeio6Go1/rafyFrISxAbAt9ho6zfKhP4IrR1YNJ1Vaax1DVdYR0PzlH1UwrhBiN+muX1W
PMQARb2ngsIYDCIbbGob3K1w0mAvLdPFenLYuBA8ZOTuSSGF/4jn8bXtUOuHBohfQbI9ztTG75MT
7IBDZ4AiXV4t2kxSvq1HfC4+G7OR1a7DwLUuaOtUsBIH8Vm41dWMRrx1VeByklwIZjB6cau2c2Ht
ilwf8P6iuWFjvvNwv4zxsOUnZR34hwr2qTwJY7lCudOx8fQ2/AUTaWpoARCF+S9RDQLu/T6JcGrq
pbgUoXZSmo84OfZBXjxUPpfr3oDjhJRDgetnPGR/CqS5Rq9xAxYF89zWFjQ8WUZMWswo971wceLG
dz+pX3nDryJRn5G/N6HJQZKlB6yEH74V3zIlgEzgXIiK96GyaLvOZshc9qPNRwIMbdlUdIzunrcp
ZgBF3bApzSxwnO6hqrz3xZ3S2c6GGz1OX4c7O+21/F7HJ4vFKoPagYtbT1jH2hTu79wzHtVFCmkC
Q1eBd9JqPlTrM62V0cZKyEjP3QGfAJQHB6rsKJPH2IdkhnEcCWsOHKsKTOyTyAoAJU1zrw/PrdM0
J0nb7dbCQmhmgPN8Xewqc/ppYj3am0xOWWYsX28AfiHJr9Sdg5I9UOJw/CgTEsI/U2MTl6JarUoD
2aaR82eF3wSASYspNzZY63B0TQCP1d3XdSg4M8IWaLiQYlHXR4aN1KhWvTWc3UxDxyx3dK09lqxl
5NjCPIwD6PWAWqnXpTDkbo9E6SSvsgiAr9bpd9AblYtBgXBJGE+v9qAQ6MJAS+SyMXsd7ekEHG6r
RtBA0jD3MYLhQE1vrpyPGgdj0w5BkrbPhpzYhXJnYTyhjC3IIfc7E6K6PqQ/pBF/Bmzp1JCPDERh
pQW1zdVbH7xLwQXiGzNc0zgs0oEF+my1WIfcCz1nkjf5IxRpEZYeiJ/Yxev0d47cc0yFQG8bN/Tj
o17wIsTZ8my51nqmkQ6NytnJQStwJ4/dwY4dFGfQdtxud8q0DhgrdmQ8EWlrme3kxL84AJek9ZFo
pXb6v9Mvcu+++qqa/u4kc3V1G+PN0qwNH8y7RtiLfN87FWA1FW5huYc2+dKmvkRy1p/81IdkHB26
OPxCw233NlU2CGoc/aPDDZpWhV2qTQ+CspNiwZZVAzEBRri2Zu0w5CzBDfxViXDiIGnbY5wAJs/r
nWZEHf7kcAg6CVDPT3FY9mg3p6LC1Q4PcDT5vWPpweP7Y49kPLW4aVcz4OE1bO43LfMY5dOPpC66
DSh6tWmx3t3nuDjki5WBUh22nO6JqhNJ9E8f97VCH3dEe6R1hVDc0h1AIJOfljlvDBW1jNne1vWR
DaG5VWL6F/K3qFh/6KMZ8KccKNh7rXMXe4EIYjK93pTcQBMcybEhMUV1hCsu4c3lPTSy2o/UnVTL
JspFMNnhRrhGlhHkFXFYmEDr0pQ3aq2w1RBknEzx2bBgdy2DoXL+9NHtQtBAA60EloOVyKkjf00/
LeSfCjV6wgmHpkWTjyQITX81SIcr0RUG3hpSO++vueO1wa1iz9zzkI3yk+zqVzJNr7ozfzWI0oVa
co4DEOT5L6rcXxSna+eGz65lBnzeODZhV/FsPsxAfAc6AQJhYFkqL3YC22hYBl2t6h+pJ4JRMCtW
Qw23JkMQ6rDNx3lssK0PhxD4zNpM23c9nt/xCZ78Ybi40fhoucnFzvI9aZJLF1ff9CTROQz3d1eA
JjfLZgcDIWh16yIiK/BrQKDclY/I/8tu54C9f58aM6+Cca377V8SWWizzFN1XF3jFpBi42awUVoo
MMajikzAuepPiOzA3X2txTwgqBzYe/KTW/Dm9/J1knu33s62fB6PU+q8WLDuBQWGRqafkHjYETYX
zCA/JSK6DkTY9mBn0doembRat1+l728TNvd5oX8Y1XwBTvko3PlGLUpQ2vxTHnHGrvvC20a4K+Lc
PcQiAmvt7LtRvPdD89XRtEUV+49wun9G493sOac7lNaNQ8+HNfAH4sdgA1Z9NyYltVy3JBtEHcGB
/D69BbybSElOI5WivrrH7OYiXK6mazSMN9F3X5WUVQvzRXPL/VRngRDYUvO24x1gvfYFHl/ig/Rh
Ics0l9iJWcAVrxYnTaUheajPmSTvTPl5VXMotYZBlUGFP0Bbt0SCsvAnDMefArHE1/yTxkPpLaSo
vOgZV9RXaNFfxurb8p2Js55NEkfIttLbXZSHvw12rVRJQmCdeQPSgTHBf2ZvshGaxcOPruIMyNbL
E2+CCSupzBtx8VTiSkIC4ceKzrTYYsAhwypG4zxa/d6QI2HI7FLaIP/NMbmwjH5FPsG/hRDTxA5w
kbB7GHNM57QOMRpZ+r7UrMfJQBku3F3LaaspltJmd6Dqe99WbgCRhg2l8yhxATlFtkvm+SFZmPSi
v2RmdKaeaNeI+tIayUgjIEQlDMVa6MzrSuW/SDDTKnO4nM7qYeDT4dev3X2+NHQDn8sQC/pYYTev
KGlkW7zuXO+z7hj7YT0rwTXeqzmRp+ryv8dbT4IwLfYdtSxBK41X0h73Ks/JgCe464YQUVOviOFX
nH8E6cDFWxez0t4pQf4i67Z1TPFAswhlhtHR461GpQm/QiplXjSje9I0XKs0ZmyFTQDBaVCrWtew
j34CrCNpmQQTf4YC1FtXi+fclOK9rfr3VJcvXuPuy3L8JtucY8vnao6C2wJ6Yw7oKQTQQjw+nvlN
3UwwVuMtVdjclFXDexYNCZLmFcrUUVkR3yJgvw17bGpZFsTktumLWxGqU9knO5CsRIIWO6On4Xfj
ArmLpvK0gB3IZNR43mgNL0gvU5q64yL+IHrvpPmfFT/8seZrDirs4EStcRzducecFs1rD/4SX7ER
7A/mJeayCLye5ncX9kEH7qz+JTFZmqWA/mBuFOwcW4EQzLUQ1rr6SnA4ssMNbz2syo0qKH/paqCT
S0uHhqmmZDZCgwtmy7pFNRGypuV7yWRERcRTkhV/zZSSbIxh8eMa2E0DmwgdgREhIvEpnqmIAOqB
mSbsmfIP03bUKsZTtJBMnOlNGsVv3eQvI6cj26t70zrvFLqy2AiphVIZXHLw+t3wnI0pGmE1vNQN
vEKKYNPuq1WNuUGlP0KveOnKmF1HtK3Q+GovvlFfg8kCzk6dbBesiyPdB5IBJCWIQbbpU6IXa2Ha
n2ZuPGkVjvKufbZydaRw+9MgG3N0aXNdQdR5zJeXZWd5I5Kyy/4DdkBnJdfCEbSHy2OLeT1wkMKh
bcEYlMxkmKOBKPwMGMvaQsdhNhTmKh4R7m12c52PY7v0bQY622m3U0pmVuigWnMm4AMFlhcnYzuW
cF9LNN4eQ5pj6tNDf1WCSneShuz/RKRpIOilwYWUSPlYkoDA+X74RIvelujzadTosiwMSsaAlb+5
dvXPtcdLV7NDHdWvixIBE4gX20zbUwlDOMc3BEtHY2nd6nemD7m2p8Vh5LcPSkZ/vubie4WDbjtk
prpmvuqh9mpxVO1ETJDR7rdm8ogD84UV45fmR+e6AQglynvG1m7us5vDIVkaDRtXE7KPl5W7RM++
oiRhP2X371EInBiTWTziTtWr7lTO4T0Hme1l0WZs1W6RypUWPrZsqlODHHTMdXWCxG4AGQxakndF
GbHkdQWUo2klnT8h2z3OdRBephlYJrsiK/XvDjdtyVNBFQ97bS7n4eQfYDneEmf8LHImnXTS90WI
d2Ogt2AsnGEzsI2rOd76xdWsqeGf3ndoO1AvfcfBoAf1EYZTMIXzD5CwXQQyZmNmfDijpm261BBo
nIBOfE0/57q3lZ2AjyamheRnMlVgYXahAtTjuC+m+ltabbshL71XzHWVOZwz6R7sCHVlyqPTYMzP
fTnjYyREXZQACJbcu0FsGpXhW6utc7x4Zlvju/bkY20bgL4krvtoUiZAxjezwS/SiOSxphZ79ui+
cKrL0OBNTtVnL/0fS3VHbjBBr6tnSxA99fVHMyHtYbE+bIb97OdBmDW/s928qtZ94wR/ck3ukDWu
r0Qh4TcGokkxgvhtp89wEDG3N57+UUugZs8llZdTUGsIYC1aTEQePwR6q4PVNCLzNXcWGdQcth4r
atiDLcuIenhzWAlpOVzKMebiqQ0zFeYuthvItXUP+WLZb2GeKe8kpfRNQ1U1Y8RvnNOXU3o7TegH
5tSHNvE+pA8nOGcoTRbRnbYOL381eMfLQrI/mm8Fswm1VPuIpHQ2fkY6nVTV+AJM59oNw7YYEXY8
gLC2XKxMz4rbDD5IIgzhTwUKhVpDIg4WFcpCfYSp+Wx50ZuSGKPCsHyLGmfa2K4mg1hAvXDx5HMi
xPfet03M0aT5AR09TNCV8zY+623HbzLsPlyy/kUynTlkr1VaXZVgvdzGT5Fe8n7GNLlZiv3CBWsk
Q5Tpaoq+1UCDFHCvR+KaD6h+4RaE2IuvXLmbjGYkqDqmX56VlSvQBywmxPg4J6Fz8H2+906HAUjz
sCBO7W7E8uAjweii+8AI0q5E2t+B5Xcb6ca4IbA7Uhj4Oei42zGQv8b2dLVr+zmt062tDyD7Wrot
c0kuihJKzHfaqF+aLHx3jcnFSZ/aR33K/gpWi3unQyuhxcOzVpVFOx7wf+Nj7AmKuBaJ6ZL9+iFr
SxUIzzKPSV9EjNDGqU2tnutAav7EuQlMhc36c92JF60L8TQCCC0wRz4nM6VOkCvfyQFAO24kZFis
YavUxqmZT/EJX89bpTg12Q0D01C18cSucyVcr6FSBWBTM1cyiGzVYq6bPCz+mdhB2skgMIjDMLCf
dmKp/WVF2h2JmjRw63hzdJPhbjMduLiy0h+HFPeq0pdMDdURKytDyHeq+qyYNHLX0vgqpPOLMSTz
LeS3/EgOTl7ziF+u5ScyIAlGqWIRvtvJ4AXaRBSfwNqnGZIx8EhLDTw8Td/jUmAjsPJHu9uya2GC
JnPw2CU0BRnubhrHc0L/OA1i+YfGgFYZ1rmzzffO59Er3FfuSQeFcL7WZ8axNPqxrYWhSRWXnGmP
0m6DMzyEWfurEy9lukrAc3h48Fkr427bR61zsex63Lgq56B3d7PxHfqLfY8RjJTb2Xbj+anJ9b1J
4Iu3L4H5AcdVJQ0MGMOALs5cmQt6SZqqvzDBnt26CDC/AG6Wub0SVPKIvgV4qW/yWB1ac7zFBnf6
MMSmGkdiP1KtPHIp23Gxv6SyuWI+2s+6v3zP8GUtK3/J7scfvqRb3yfB/EtBBdHE5p/rORc2gnfL
prGe4w0FeZuCFlmJEaghw+3N50WM9TGBFcgMjgrTxiF7Of+LmX+DfrkHi/M8i+QnlMkunjkXvNm6
OWnzWhjxCWwlSfkO4PzQ9LfJWMIibk44v3L/pYCzoiKnosLf1BM2fVc+sAd5o/y2Y240nmOjelBp
RhK/vDZOzsI3ruZz2tAfyeaRV/Fy+a/adeK0X94Q8zF395xKqCL1DtAEv2SIuzUz9plcZqrcOmeW
fc+acRelmEHZm7PmTrvXOi4PnQQwwcIGw9Iu9zpxssWAYJqKAd4q0hBE7vKkJnm0FB1m1vBQx2Rh
Cwe5ULNJfYqw+ZOK+FrSNwXoTd6TZkgdrLuHr/Etp/yVhemer+gf5lCsC772MJrWZZFD/Nq/oStT
Zm+YZ1MjW9Lb9p5dLpylof+K3SJIe+dF57Wg+owl2FsnMPSkMOY17xlyHGBDERJ66H7tLH6pKowN
JE4iHvOEjlze4h7KAJUZJOzjob7AA31rrfnc4or22BZXPKPwMkhFE2ZxYyyPswO9uiIbjHLPwpaF
rwOTIQ3qPIOhyWRh6s4/Lxoupls8eFzyqDJGXYxRNKN/EsFVaxKAMt0g6QWZrcOYxjuj9b9ZtuCv
i1GT+okmlHo+0NO+E2m9JQmCVt+Db0kZejRRn+oky146e7Au0oRJNKkt3clEaJzXch6/aiyhY0fU
1QOyEOryDNXMAPYTn1CS8A/Zv/zHX4zZCgzcMHoXvydt/qtIP0IS+p0xheO4XsddPKwnagvSAhqz
Yb0RXV3HuW6u40I+5V5xad35wVEoryStQ0WArfc+KXzOHv103OqFs0pYVFfcBMawP9iG/WAXqbYC
PLStcjY1lU4W05DWJ1sIGmQdtCt+x1PXgVIhHu8gQY06CIxOp3415aq8bs3oI8IjtWqy3t1iyeJa
5QRjSbWhNi4UevdlIPQ1gUVto+4e1fXOXRILBd/IQ+O44qlI0T/ryEKPaOSon3FKoHyJcq/pHCu6
cl/qfjFftZJnacRqIQSglQgKH0SxaLBPU9gdszw59Ul04dl8Woa6qR6v3hA9x0mJB4/li9vUT6aH
IXma6e7kOQVNJIii9D6tiZqAnTpm/9CegXsSwbNS/TxUJPaysningH3VD2SJvHhaPuo7Rq5TtWRZ
cKbggCtSXm9FuisF3VXUyLymOtczJy62QGnwWs/0Qoc1RGUdaHPqbIaJ+2SBj7lx+B+KUgv27sat
V0IPtFIttKvh2aKjb0j0VyuT1wb3+7hA86HvDTGs0WU9xdO7qTQkFMYAOqvJTWdfXTQes3CZwgn0
mwxWo/9Y1iDpR+8gNfVbixfBZsYt4qAxCQ8xEbBxTf1jn/q7crDXZp2+YvvknGiPYe1ToRYWARlU
EC4pPuAJicx2Yb/n5hjkWXhQ5nQyUtxJJZ0kQnglIS9KkIqE0fPDtqPTqFMWAgTCCR2EasgQytAw
meD0GPzuBVDgJ+/vT/BUP+aY8W78NQWPWEV+zdUvdEDeVepevSrd+8s1Zoo3KscHQhxBWPWpT8XN
azEtamJr+XGgAziJ4uGxMuKzBz+wIWcbD8VBxm2Qj+mB39RbzcCkfD4/s/zX9ZQo+OnzAIfCtwsW
+U4JJj+ed5z9vMKcIE79W1sSjfHxD9AS+mo3xNIzTAjKAL1kyvlj1OI/p5vPLu9Jx/ZgTvgny6Lv
qhZ/s5lgDRlfEi2+F8Q3N1acXytIFg54mQMD9I0tUxBN8pXeVXy9hruSLh8yIaVAIRrMs3FrlX9T
LcgEZ/YORcYbYliwOY3NQg7Xn89R9jBhmi+MN8BBLyp2/mbdPY+ewtRKVzvRnC0cdSNqAw1BCfLw
bozcK+ahf443BLIt7r0WvRaet497c19E3Jws+aKawsVW9t7DPXfb9imT0HljKthX6NCbrkzHde9I
uHOSOAFrvoBQ5Dda57zpOwMpxtOXbmMv3nnRSJRa0/4lZk7tCgvnkGqLcmaHHDYU76Ta4wKeCTPj
ThY13nSFuGK3eEb0+HKq/CGNnMcE8VnLq9/K6p9b+HiHblSX3PMRlXoQUdZtLABcEMYO7GTK91ZO
cUxilNvOzgPu/x6xRS7TGVApVdjuCgmtWwtpUcRk98k25WddDZq3xTZ61+z61dN5gYoyov0j3htc
vCUAiomhMG2sT00WEIAwitsVZ6Z9a+rp3RggvgmAsR1nqKyq9zrm/6BFx7Hl+jx0D/b0P+CwCwZD
2+MivHoU4GHF/hsZGJnhD52gS8AEaoDvyYJ2JTjC8fijjVzs0DhZvnbVUyY+LmxtRFEH5mbgGZp4
rAoIIzkgu26mPG6E80eiOgybax0lJlz36ormQ0b2XzJrH7nbf2MR3rEf2GDJkAgb88NghMdJozND
kXclnrVSZgLpBb4fM1sWdFa3U16qrXOrN1cMaQd+qA+hV4CvpseRepjIZqdabiXLK8fkidLNo9SK
Nx54ypHQid0sJg2wsKR7Fm9jfCnMdO8tvWL9YuAWk33whEUHLBLX+H+3+rigWo2o2ArIK9i/5qv0
4nlrJxVeJ7thloCHNs39b5fNgYV0ak4VXzZ7+VCOkvWopuknneBkFTPIqSThq0GLs0UJu+InnVXz
Yff+yR9p6ZtC7UXAO9nAUlvmxggIi2D3CISOiDxektG66FaIiJQwq1A+RoU4dnhlviqufGuK73/L
DD62ZsmrxL4GcpfoPQH5Lfe0J+oJkKgUbsXIqHYeZpVoym6oszeNMsOpZ1np1e1ZywF2dfLsazkw
WrHzcgnMBxcceVliCXqgIu6fSLC70ohRZmog+FP/yODD5zM/Dgnk/M4zA+l53LeqZxTRBbGKBcqX
Jid69RNF4xbXur9yEo9EcO+dG2rXVzKlG8UWGa4tfhds6wCuRNDSfO9hdCntnEwMzanrbmTM9Kx1
xndMXYMRsfaOEP98M4GTnhzZhBB6olMl6bDwRuoxVvVFiejFobdVazwETjzydNcvj27Tnbn0+2y3
hA9QPoSoDxWwr94Yt+6t2ZIr7/AEzthFK7yttGu+pjU/vipSXH71dposjFRUxrb5DpPexZsj7mD6
fvTsXStVvra7kKyn+DJ19JBSsI+DUcKefsqiXWf6/GlczBzT4yyjDSqM05fCp5kHrGWPfcbFkIN9
po15her4xLpOu6GWXLjGn4u0DOquneElz2fdIH1HhsSimK6z4frUtEKZCbbiEuuivTBDm+7LaJFC
WW7zgY0g5DAmuXYAcLhe+1207Z3oO+Zy1aPyeHX1IVoZUniHVdDuvJ8aKTrBllO49aNgT6QMlM8o
Xs66BH8RloJNs+xcdHnsuVys1X8cncdy48gWRL8IESi4Arb0ViIlkmppg5CF90DBfP0czO5FzLzu
EUUU6ubNPJlhMtW98E9EyZZX8mbK/Oek8q/s389pBi8x1OaTbEYWx+QbRzdCvCMqk5k79qwHS++J
eVs3XVCyOVGnpduvre0e9TI4Rj6MdZDv0qpOehOcA6s9G41/FwJ/Quxyf56Sik/aY+zph+Ejy1h/
VljWgfQYT07nvamYIGzf7nuh0SmCDwpXAgsrvlbUzhN8BLlnibPXypPVwpF1eZXIakNZ7Fr37Ldu
8J8tetbQYo+GU1yaTvtAmnmU1NujCTivUreJmGp6SmiXsEs61afc64iq5YTFRQw3O9N2mTCrg4mE
Fs0BGjfn6syIx8U6Zeylbw6X7FWggUmaLmvYbNAtozm9uTInjkAok6tEYkYEpr0vmKMYN+hrCQq1
LmQAXlBuHbjIImk2KcWimh2vyCivOj5mYct3u8/fHDIu5sSyO86JJRgEB0P3RWa8PKRrvIym06yG
KfmVBaFyWd9crzs5DUlYguZGkJ6ajEpxvUFCSNry1Sruegw4UFjnQRv2Gg9H0Gkz69xGNidozF46
qfh/VLFzU6o8sPv4Jkc+1+80WwHjQtNXysSzyboi6G36l/hHVrXRnenD1FMSdgAWxY7RDE84Ci5B
galEV3KK97HxcYqahJpCQA7YA0LU/OIDbjJNv866lO0bEedDO0Pm2/kDFbs4o2Er6bjEzmUwxCMb
ykIrHQoPrP6wCQ74GbEbtzictIUnIRHgDDD7H6JMt6qFVaXRjTaZzgl+G0YN44UJM4YSIZRDMwXN
qz0uD57vPL/IEGtG/OwngIBCvkt/Hc1FKSFamTyG8jHSSQznZeFU7imggQRYJwf0/7yr05iRhJsi
k9pPHj2QFoF6bvHe0FABzpo1fqveYdqR59lRWrKduF0CHgTHSnGOmWZcAOR7gEuv9Iu9ReN75KrV
JDW1AOl68JjNKoy4aQjtoFvgo+8sptDMP40QbLrs36jFG9lypUoYqULwqt27EX2oaVvjAXcorVD0
QPvhRMfIJ3DJZe19F9LcuBPdhqzpw3IhcKT2OBK7NnkrOvKj1Jv02G2MdKJbBOMfOPUPMbRHCpAw
67+lTfPUk8GOiQ/b5kZH2K8IbVstZH1z1/b+F8bok2+UAFqyC+hLxDeIVaHOK3uS/dGakQsiumbQ
rcNGvbftsGlGKjymcMsn/lX01AqC+bGKKzW23BB3xlQ9ed1z5fEYNteSeGZGmdRkrNERn80KRpvf
mWubUPf/oTR4ZYTsVkxW3wxckPC1J4/232RKv0Ym6qLNcL5+TPXHbPCSBFuD4I8UydIZv1VG/BbW
bmQ/W9aPCIdPRbR0qteejqzKSx1JFgMadfLcfYJh0yLOdM07Xj65LZurjL7sMlrYHMeNvE6DOqY2
HCLnGTcAeQX0b4m5Mp03Hu6ALUlhX3hvIZaG8VcFngtOoTO+FkjjiP0/fC+G5iwab2WWiNE9wR/p
oDW124Z0HykC7un6roj0NUzuTcVtJII86fHg9NqRRwZP1jqCeIF1pKOWsg2/STLR3wBzQXy1pYPy
haM83NtqPKJzoQZyDPGOn9K/siAUV9HFIwoHCU4jVIHlTZVTy00FrJxBIP1fRWijptaxpeaiRLeV
5rZEG48cdeDKkEewO8PiMOd3AYJvgNCuHIhLtE1uU5DVLu3ivafWE4YMWkkm/1eWEd7H+zgTJU1S
keWyLIFAB2XIuoUoYQS+NSLCW7Hf6siquPy1Uw3HrKB5/iRhHOL0s0qkdL8hrkegCRwEtygft3Wd
xpc8vzcUYHnEazoc6GS6ViHseIkLOkoF084DO5losnU0fYniFttPjQBqkkIYHf6y6B+uGj5ScEwZ
2MaKgS1FHWBzRXUOV7ZiF5qUkQB9Ft1bSb/XhByQ49ZlENj2psUP3+2ngmJMc1lRVdvZuIbqZYwz
0EwAT2GxN0WDL80lAK15myQzxpmV88Mie6lZM7GJXBScoHAmfwVHQYww7jcNV7rOIN/9p7L3aKA8
oL/7hMf5xr+H3a5GbVE4rwt3W1cpNniE/nprgfmYcCYUuEKCHqN2wYlMr+jWaV84nEnnz60iJ40l
nAW5xPZ/ItrTK8NZWNW9Gy86zlGbXaU5HnwcBWYnF4UEm5a0q6G1zl3/M/AYsC9/GCS3kVxsGEGe
DkWEBsVAOgxafInMDGECu2uKWQaNgoNiyuqLzP1dOBAMUsHAegViB6Akod9axJeJA3aKv03xFzQj
yxaNy/OLwReFOMOqRddQxqtl7R1etC1XucKtSKFdvJQ6j9gFPRq/lWVz+h/3h2T2BJz6e8RYEqp4
4zXOShMGL1OUP6ffWPXkYwqTz5bns7hVb0BELyI31oP+5MBpoeXiZvOfVFB74vlsR6IpBxSA5ETh
eIm9pIJhYtWPpi7huHQLU+zdhpoxsC6mdcJfAPWk4NITww524K1QVZl6rEyqbcbmp1GvqB9Lw0Zw
iKKDMW1cypT0mhOn5IZrvmfCQYuyjzJ9sti1AKbKrmFkX3suoGZVbUUGQKm6J0aKLAbKLws2QCDY
LSpwM/qr5JvjJByyJjJJznfWgtU7l8P14Su5BovIYFLulI7+SJasm6bnafTWA9qS48dHwGIsoP7Y
sO4K48nCXe/whSLixxf7XGD2r9WnDVV5Uu2jgrtFHzY/OFDkSTuOon5js/lk0QcXpf0Np0fOF9sl
VkXNLwhjonkVkCEsN5jzXQsp1thEvE7trPjX9s/sijay9mgCv2UasT5Yidg+6TrtqR6O2zUXfyoG
yI7Pk2msh0+i5zR1m7MbFSefpu8Jdb/FHDRRSRR10R7Y/sonCDnHJkgxrwaoJQleanBngi03Nmsa
Co3qmIV00/IaJ5W4ppbQ1K5oM7FB+1u9QRg/muF59lk6NoK4s1CDR/8QBfcDsA23WXo8mWV7SOIf
kR4nDch2dXGIqBGo50pO7hcRzuBPp78WRsVuAnfaR3Qm6X/j8AMgUKSvIY2EiU4pN0W3RktONtbv
FotNMBo0xXIi668ZFF+byB70N/NjNEiJUS2C2s67Spbbnq7wyRueSJYui+rHKtKXIL7xuuVJeg9a
CJYqw0bqDC9ZpJ/0JDyEtXzWNJaxkN/m7ZuvHiQEUCzSpcnNThFq1KebnNjvyBgCRI+vlmUDgiTQ
EFaWGUZwF+FGYuSqVbUhwXpiZMzVq+PtjL58gVeClnlT9VvUUW0i8SH7oL+NFKe/t8F+uE9kcOuH
gsoqF7xe6c5xNf+JFO3KQKHKa2Nrj+LkDtm6wMBIRGaFpsLswtY+5X6uiaNRydsQYdQPZXfRdGvj
8h7nJ7bFw5w2Sr9R0LDN9R+g71t88wBtKaZXGOm9+ILTHw2lxTFAZ4pNsuD/g9h81COxOCV4ZQ57
d/oIQoPl4vTmcZA0fHW5pj+pxHhtIakDvUd4aXagtvKZK7sxEpKU00NF8TIp8GZFrG4E3EpwNGbC
3XCsmeJgapjUvSNvPMpY46l/Alq3rfmfRTDs8CmeGFHhR5dzDm/bmgEwpyp+UrL78vomZRmefju8
LPJw2o/RyDmlHQ1+I4MNyA6cOHjGgWlQa226tOVu8NNfO8ZBS0GxSU8yvUrcdaCirMO5npWmUCcy
DibrHwOPZuvtQl6iOvN0QvUoNogmePW9Dn8+rVsOwGVzIJIoVym9IamNks9q20MorB1ONypaVLV2
EIeKDrv+wIcfNutJZzVmnVSEPXHkLhjv0l6nH7B5oh+qKEAWoXmQk8wLjmje+2zyqYol2Osn48Gb
r5ROtiKhoRMB/k3wguQs4UbmOvYsrB4g6c+qAtsUKvMQR9ltCbrJ4cv92lq28w0NsYVAQa3jZXan
i7T4xrEXNPgHoFxWXrFX5DxgiRXtr5l9WFTi0stoueuwPIe6TlvmG0vZjdkhDXaHEKGe4QLTtqLa
RffAf4SAAZxtZyI26epFYyWQjT1vXf15sgjaGj/WvKuxePkz9LgdGMDmODUe97rwojfFerCOanqz
BPdJI9kYAySM6asIzzUkBLsfBDaMkbY7OB4JfK01oBzAGr57KeJBcrVN5bpxyciEgVyZ1ENubC+S
mwyCVjuidFnNu9NxEqR1vsYUeaIR4DcuC/Kkev5rtv1bJdNjn8uPGFtgUot9bMvPjledyeqc2tEt
Nhq5qBMKj1Jqh5xmi1BONVX+50QA53y/v0xTdx07+oz7bk5b0Myc2gj8nhKEk/lIuql8IZHobvRS
unevol7BGqERcm9042htBtp21KdPgGwfSWs8RDOhBgTWFwmgVW2qe2OINd5/ylHbjxblv3Kqj0hk
a8+TV1/R6Y6tY9ULDFxTWKErAudsrC9WweCM81dfIFwV1biTU/Al8Jm4Yb9Tott6aX42M5z/FmeW
N2kHLEGABqjdnfO8U2MdHZN3kJWLrULSNw335rd0CZcphNzQgvKH2/wqicfqse6Q1uXptiPCtrb1
aES09xLM2H5/xFcykgbjucuyQWzpAKDgtqShWOHnplhhlnxK4MEUNChP/rMn/9WZ8+9eIY9hpg6y
Iaw2WggublmttKDeBGNN0ttGkA9wPMNkOjmVJNOWfjhtemfc++aDhgyqP415esgqdcRDfjEEb+6k
RePw1MXG59wSh2hhDFJygiiV4r3PEaO6qHvWVLmE7HTvIptqUp+yU+TIEhKIluprrgNrvdYwEHeu
oPwPaoeKq3WmaYe4dM4dPcba4L0MHqkhReRw1N2bOcZXeBzb2gzoGgy+plbcZY1CANGb4mipH106
+Khhw74h+uGmN1hexgAVcKixBjuErwu6fQ2KTAu+PzIecdDxF+Gix51EIFXAebzTjUvldvhcuBwT
judsWm18bzsgDDwcTyof133S/jWexfDvj/9CVTgbAMnuqii8zyoQgDzKZ8tPsxUMWAxCdbwvi07N
FtUX366udVJt9QEh262MtRMS0irQb2qjJyNU7DTxEUhIDQSKsoYbTC2QtlTs/AROc3Pw7NDyQLLr
YPWkwfPgs41BcoAtnPxvq2LPUKkZ7lhph7JC4K/d6RbiXfbL5FYZA2NVH5+56Z3LJNubRbiP50QS
v6NhALRPVvngKwx4GstkKC7cG7DTOME5p98DQMgGLXAlOHDK7JsjFjh4t299Z6tb3DZ7J/vuZnOi
Oyb6Iinto0/xnmMHK8mRO3LKKPtTZNqnIhsUt8PJI/uEoQF8IQ41vll+jK1F9hkWxWFkjA58JFCb
LhqEhaANTwEuCEcwtOqNd3Lr+COjW4bfKpOEwK4taGSs2nCtAmZuzJ7gACiS9S1tV2vGu5nb/1il
ceVAepy53bH8IkDRLnHVfKc4LvirUIo9PXkg6bLGjh4jjyPmD/ABbNqmKfnq6vizTKs/UXIZCYPy
Dt0ZaDO72GM20X3thvE66tDSyjFag/xi8uXPnSCYWSjRvk3tJg/KtSE2yisnNA6Zb5NdzrmN8t2E
mGs8Crz1ig9by5glE4o8Mrs/2tVzN2b2fRrBpXVuHioSXe4JmAw5b/h/eTQZ3Fjmw4P2n55MLz87
VaQ5rjq8a4pfxpxJMAMGKb41XhikT66rtI2turVs0hfLC/kO4jml/I30P5Q+Le459tKXshifi06u
iNfMqSvY8Z0Hj7YrswcthGfgi6/12J+IpuCc1CDchK5PMYTVLNo5XxJr7btbtvumtr/cahJUo3Lr
CgiVncxQvjlAc/5/5/r5tPf6cGdKf/b4lMcae96642RJivYuiQuYGWi5eBh+Yzq6Jj3Y6sD+lrX1
Wjoh65Nymr9lFBhQpB7WF1x6z4yX1CJ0/gmO67jQhTGudVR7hPRr0eJflEEJMzvxiLtlK5IxR1sv
QXMWywTzc0vTmEuGXw+NXaoHe9OMbVKr2tnQxg8TF3GVi7dxonOcW2re8+qfEqckIMKe28qezIgf
rMPLzYmNOuc7Ui5KjWb2xNrVbGkORVS/hqb9m00jWe2cyr6K1GUads+A8D/hP87b4dOgG92WskvK
eKe91vuvKQjtJhXfbDbx1mdcZBj8R4nZMvbsq5VTYFr3bbCIotFe5RY9iPTBYargzMpl767SJsd/
B4tU9sAjhQJ3OPeoyIqXcxFhthzChzWKaTtRokl2uqRND+4CD8DaKeAJKFJ8EoM2Ac8O3S6un3ut
32X4ZLCT5LOL8NAG/dYux09ym6uUZRUS8N5xBi6nY7YWYOfMIH50BhpQcnN0Fif48zZFUf3p1EqD
UAe9X21xA50SbXiWICHitGwJpBXJtnbxTnct0MkeuYpkQCSn11qxcY3YDYT1yN0ku2slklQ5dMc8
7DXg48RRDUc7Kdt4lKZJyqT7kV3969L/y+6SfVz0VFLJGPjhLfTIzmT5SeGkrWk4W7Wm96Cm5d9U
2C0IOLJ9iarZhpUX1zTfgpBJwR7clxwHr2mifkT51cuiUzuI1SDci+0bYEFKWpJ1/dI56lPHJCxC
Qv2FcY/ZLNVT+yFw/oCvWAAD/KdhSVvYxF5du9zgW9nrJvHtqiMiyJZgZJWut9sk9q9kqHaqpRvM
tcQmpdOn5LrbcEGmWuDFKomN6c3wYcJk01yXrU5iHtA+wVMa/YHV/L8JK3vZAPioDOAh1PxpQYHK
61xsfBwM3mz6ysJ7btqanmKj2LIC4QJFNT1RHElmrqQRqEx5wRhK3T07NFa9re5hmYHYoaPB/3/o
N/Rkk/Up9x5tHxbWrZPizkf+2Xf8qZIM+DJ1ua6Q9LqH2CDAViwne5zwxfIyyNmg1vrByrUNUROK
ui3IaR4+pbqxITzkxatT+O+FJKpPbGANyX8tunyLBQiCih0f4958oiDihAYM87a79kCMxzGmZZF1
G4uDTWpjsEj5rVUYWosB+pANQqU338D1s4kC4TfBnmqEepkM48GaZkO06QRAe1EzTfvg2sYmQn5g
LEp7D0LF8F2CRlL5l2VV3AXqZ3codzrVEnbYQsCXxE67orsP2L66wWW8wUs09todxNgzn/M2GljF
eF9ZN8GYHPyvMrF5rxBGcsitQ6TeNuiCVS8v/QwGAGhnwzIxVnze56a3zjHR7LrS7l3d2YBrdLCe
hGoay7dWRkOldq5zwy231fSme/kTtKC96FpugRUnUR/tLWJOXLX3Xd6cXBaArGK+qqhkxOnQA6bR
uuOtPQqOgUUUUrPocoMswuTWcy/yLO1VlwSgXHvb5ZRQQvCsMU5oHXdGAaIa7zXoz6BZ8mXc4/Nu
Fqojhh0wA6uOZDNpJF5gLWKeQ7Mi9pdbFpp738l2BN25f8l7ODbBuuiMJxIWySKOzVMwjjd0KqxA
04vIeJE5HjuVgLCrLcJ55F2VdUR5sv3esRXleXTSbQmF8aD+D/LqLEMCyxbXXqvfzNnfVk7sSGLp
/EboaVSXEKjy/4VJv4/aaWvQPmqY9ivC/J5StHTlSLwMI78y2B3XUjjvEXfvZVdBk7UoIxlY4Zdh
c7bsDytxlpYn6CtvxK9T1t8jxwPNfseqoAksmmGfZdefZRvsAql2OHHYJ6V7drzfyix/ySvaEB+i
DDOKxg3CdPA1FWvh1GwQsiv/MVxSm01nGmfaKNcT+rvuqUNsMoEnZDbqGFAbHwi2zNzkFopjJGGl
EtTGbnKBrtvMvoVNpaPQxrfSy+bKXZYdk/sztoB/cu1ot+nDkcHKLwLqT2j/0NyQtJbcNHn9iXP6
PNBelUhqfohHr7oKwRXqJ2H29negycqd1KOcaKAs5oLrUM0riWU0eUsVpvuGwBRvh5NOwHsO4ZFA
hHiVjRvV41lSMJErun8c1b44vDbtMrn4ikcQGCNs46q6QMZnz8SeiqylnkFBnlZ1zbbPJZtRFVje
gOINad7vJjoDuqz6MoxgQ+ITMUoM3za2vUjNncEG1SHSJ1LsPOToEWuzhVhYerGuUg4xHiuLgurQ
9nF+gBlpaPGpyxjwZzsCI8Gib0fNjVgMlQGftdsz7hbrLOmZ7bitD9CH+/hGbeWx6gaGw1JcLAK/
/LfD/B3U65jYDJ3M2WJSv4YkFuPp6q/pvkpqGZph/OtoO16MwqB2ECCyo5XRMmiZmy2FTAK/MMaD
FVZbY96v9Lp/5h373hnjR2WVP0UPxqHi8Ckc7WjC6caHI4/JEHyzfqTzGNSNG0ZcHpqZ3Aq7waje
aBdmIIIPY9AmuFCEbBz6zYXtfPthspWRom5VuyagYvwBv1Zsjt+Ywd76Uf+iLOnNN2jMqDDMRTNV
0oNym04S5jFzQVvJq0HH7lA2q9CBiWlwY+1ZMInpX6h1O1xJJAFLzJCBYwYLbyx3DHfnoAWLb/vu
Z9FS6FVYqAqwOpbZTE3Ro31N3pdYKAZOABjahgP74kTmC3MMQ3IYf8ZGcXZHrKwpGrYCRtbIxoD1
6a9BZ/db8FcUMpiQjwivXAYVrDFyWHxxvYdKGVSS6VClzarpsXcMY03vsM7m5APM15Z6egyQIfqw
E+B5aB0KkNHLDY7clbLsH/il1A0rojo+ybmi779zOwWAlxCMQtxoeKvyL/j5hw203FTOR58z0NhE
ODpFMWzj8saiYYKCi2epKvrbNDAN2dUX1btgBS3ZHNLn614SfOuRA2TGoOW6zthQejvhYcy17Zxq
JPdc9voWz8W6joeHBN+3FLjUiAk+lV3zbNVECw1cwkH4N9S8DiPqTG28KhYOROmpD9SGatl56jsY
Tbb1XI69D4dWnCkCpGxdi6C9taN7MRhkCfrutHqiqhBxU5mPBpbtRABn0QN8zVPt6KICgoX7iQ3t
3rQBzDPYl/zCza5Gbk3WVpzcRtf8qGgP50o1hzZG54YqhG+aZchas2iumfqXHDf2SoJILgRChsEr
nBRBxcuGG68TkLpzHW+t9dpfnDZX4WZLk8GqjNgcIXZV83us8Hedj/jOGbkwlfsrdMk+IKHaIXxk
kfWAEZmiFOh04o1ASMPBunQDxDOPghzMBPb3KIJXWMaridMc+Mgmp4uCNxgXjWEbSW6qPhEaObY7
t8ouMuJK0GA76xkEpy7wNzl56DYoj/aAGTiZtlrLnrcWK9MrfrE9vzKNvTTC3s2pDRvEekvVrhjE
Q2aMaboebgtlQjawVj1bNVNz7hw/6IuV9VxTnA0tEp3M1K90NHFH8rehUT6VE8p6UNGkJuke/4lt
jq3B2uupd0RsRwRtbz4AcQ/S9MYL+6tWNedW+HeOiFtVQcLOyi3VjEvM0VyERnaYmaxHFvdo/rEz
a1dlfm1SkvcTsETKxqm8IFgWpEe3GzE4tNcyMk9xIpKTA88m9bPPVlfrjDaNhZFNW6/48XqchPlg
f1TsKJFbHnNrY2O4S31wf93UvZrYF6wGU4yb0gg652AI2QW+MWu8yxAq+sKr+5U5VBs/0n85YPkk
+O1hXs2N/MyC+Yrm9ErgdB+y5+WWcWNvsAI3epq0iZdrthxgGlnm9EECALta3LOtFfF34WQ/DOWr
TiZHAePX4AzM2uyJBOaBa9YyCsyt5alfWV2wZNN6Jqormel/1WidccWcO4zksz9OjvjoCRIp1tw+
BtyxUu89z3GuAxqAJbvuKGuzJHv7yvnkfAW6FtySpF/BgHwY/rRHqS0WCSzCHt6ADiQE5s4xIU+w
sJOyn9+Ej9b1PpMQHaZXHCI/Aiq2gYKZqZTMVvfSxO4OttbSzJ0PXQO9y8DVMtLVXvhuT1xIfH+r
kY0wNMRhlLSgdndOT44mpDg9L+Oj7RdfmTm8goG7+6yVRFkwgjl1i9kjetJHFxWHW2ELVnRM3XWm
on+RyfprkHsjq/nq6B+NhzSNN1RDPGF9dNc9P936A90KOqdKZjBP2eoq8TXQW7w0bdSZkYLgKm4f
cJKQR9grCvmSBu3CYQIqcvNQD4SdG7NYaZmBcdg6R4H7HOcI7XVTPatS/wcRHEPiFsQL6fPkq6gd
FmstdpsGdJCLV1pw0E1etOoA0HiQ/iCW2tSua+FZ6+2/rkMpwRkkGdutJHqJUGR6lnFRjJztz+8M
a/wMeVf4A1vnHhxaZXfHwR7mMhiCeHP7eUUfUqJV7E6hrCh0Zr5pK0u3txmugEDDgBQoY8aqna1e
v0NKxDU0GvYmbtItUIkXZWprz2W07kDxLASyTmxlB01GP7ptf9ksqVuLu6Dt7NEWWeNyhzHcvdvj
xjCjQ4LJV0Tjs9cyF/Ck645/pBYHxRqjasI6gj0UmVgW5UIYuIRAMtt+uesrRHFT9GurpO3KG78d
g5t6a2abqvexNgUuY055yczqMplxBCe2Ih89AAuo4vpOUS9VBEMS3K3EbX5hW3o43ES5KqDXqgYQ
sRC1pTb+/3B6XeM+zppEVIeM5Dq3EN0P9jKGM4LEcSvhUaSmlcE+NrZhwRLK1II9/zaGOgCCeyuR
Hr8+KjLyaoaJ9fojSdDMDL8pYQ85HsuKssO5HqbE8gTplxhcgYxYIMTB5L2PYF9ZHFfkhavyKcjj
j6q03JtVspIYCi3dTD4Nt630BN62gExKq/frPIxmICiCYi0BepEBnu+2ucElhyx5EJDigmvhbQqm
e5xBkFAM2R3ddjxIDxoS04Rc9ohcaN1F81Q3vXMKJx5aB/XzuTKycZsOAU0bEzbjQksQaDIEGFIK
xCD07wa0827qzfFmT6CQS2nrQKMLYLSANZ4pHPmjOek7zy1tVhFwkxTgspPR+/C8HqkjpbgAMkD9
pjvyahf8WaONXbWIqEQIVFptOyfJuWhOOIhjn1dwzB1/W0xKbVVlPIKkhQBaec0+5KPAzM8+cXBC
dXd79tGG3SUboSQLsxxbnHLZgqR+XHAgj/HGJGGzalNHbpM2AxQ8mTixQXvuypraFJV14bGdARhc
6DH4624plnWTY6Ybwvzo+mTEGHjiVZzloGfDjGIZh+6SRSSMibi3MVdum89xV4tNCLj3iqkixoTc
v7U0JX2lhsygw5sQvhipnyJAQktqI7vjOEb3vivHR4QDb2V4+rh2Gitbm45N9XY55ReMPfraaosP
ICIE8KwIp1va/zRsG/YaUBuIxpa2sF0qD6yJ2u2+g/tiFc6rMd8kvJ4xiwctWRMcRDeA78CqqENG
tLoZyuLG1iXrtJD+XRNLS5c8kUW2zsxGOB/1sHtTKfK7L8hiN4Ms1zYg0cVQCwK3wODJhQIxjaNk
YFuTN0+aYzKve074b3L5DWCpvTY8kdQgYWsK6aViR+Lai7Yf8GI4Lfs5XRQ0ZIJXIlbU7WKkKdpg
ghYMAdSIiaWy7cLw9CK33BRqxuPQNBTtMzv+NZyx2o4ZnTWNzWTWNvUDdnJPr71es8vXpj8LWs26
SWt8dSVLE71BwQ7CkAs9G8AFEcZb3TkCM4ndLs0mn3ZD6AdbVRDql0bHcEtebjWqBA42lJP9NDT0
e4Of2KLkT1vqdg3CaPZLZkXf+UylHQGVrUONTA4hY8JzvbnTAg1vYxCORxVoX3XdkOqLCkhecd8t
aYnFF9U6gr1lEcwdkkdX8a0Jion0+IgVhMQce2m7v9aBw0Ya8ZYHo+W45xogBRY7Gr6xx5GKNyh0
WqRRYbDS0HFlUwi40jX9oAJiFsDIDCDLXBTwToASofXAErRlJnMe1lDMmSwM3aUoc3q94uowNOln
bgt7VRgullm9+xpa3TuLrJcLwKviYVDFepYy6I/w4hmOLMf+zksifRZnx7Ifra/WdH9cL6V3jD4z
HBDGv8IrK37G6qxbbrFtWo0xK7L1k7CIbxGmGbaujXOj8734I2Rnz12k9teThSgt56WWJyFkyShs
Pz0Jq44/RGMlGOFpC4giL6HYfJlGC67XY0H705AiPdgC2UN2PWND2MQrbNzxYWJE+gP7mW5ipAL6
5PX+m1WgefCLRJJTz91zYFThJoJBEmsM+BQK01KSG+XaN1E7R3vM/6xAXSgGay6hxehYqKF6zkK9
O8pI0wgq8pzqmvQ3sIvEpvaH4NOos/Ze0fq51U1YEeCZqRlmOt6XU5bf0k49d1nDm6oSuHQEXv12
IiuOl1tbJ10w0UlqW/sAdv8SJCJVmiBmF0rxvg6jhgDLbCNCMJ1jtD0WESINCfewTS4pqoNQ6HFU
GfqKZDwK4pCG63FwU9rxMoM3l9fw3LlYVbXQYpUl/JIye0KPPkWMxFgGatsGewS3Qq3hUPHg4um5
Og3PDHImfq+2bX6GXib0Hg0sESsFwZFTCh6JMkltBJobL+B1eO99DqYgY7mKXyZeGTaVF9KFf+1J
nFkD0YMnrrrmErQxsyoE4zeyjPR+Y8haeD5Q6GrUCMcXUJ/VmNaHABFEA8OzhpHiMajHDoM1c1zg
+Xw4RZeVcBPpRS/T5t1IWwmJCWMcLSI4ht2Iap8g/JdU/aVLCM9SWfeThZLeShFcUogm2vyLHTrx
KDsBomJusSoaz11L6ZC/xeDOHyKdle+xUpNxZhFjL7KNxGe6YIeeoW3wgkbBopYKLsm2NPGxhkbr
v7laCLazodLGT501kYh6IXTLPHpzJNeivwl8RnysffSROBy1l1hv5I9X8xGlITH+pqQOAUcr7tE2
Kc+q9wivp4rpCEMRIFIbGcPntAdVBCqlZrnH+JS/piJVmx6DwiLS3edS02qxbFQFCDoxOTbR3cWQ
/mXS7JaGVEdWFzpfqHZE1M7S5dRH3Z6tDcAOhzsEY4lSlBdXp6kZES9xKfIm9Z0V33x0S7ZhC4Ia
aOL50Q5gXo8tUy8wXxfETs6EqKqq3c2vild/bL7+4+g8lmNVsij6RURgE5iWt1KVvO6EkPQkvE2S
BL6+Fz3rwWtdqQoyj9l7bVQRp6jNi9sEHuUw9/ojMlFjuCYiRd+EdhiGyFz7CJEmltdFdBjO48b2
9dVxoGtM6YCHbAqqM4hq6GNYrdBZDmo1jW7x1U+9vmHl4It3xAPX8YB51U+8nefNVwpUuRuZ0JNv
m/k7c5Gn2T6Cpqh6C+PcOzA6LlaaPC9GGDQJYctnURkKwnH1ie8RRE0hEyLmmdAPuOLDVdrr6VZx
4e91QCehaI5XTYuapXZ7n5wJlqNzm/wswo2JFIbEpy6VNR4SmYYpycJ0Nl4zJA996Jc7FLw2AGoH
IY3sRs5+hg+En1eJcZex7D5TOSPtzmWwzgPf/NDkt9Gq4UtLbOJNR78uHxISyzeGaED5MU0AREcf
yDUy8GhXNpvNqrt3rOs2DTa5z4EswpsbDTbB1zyCY+c5ZyGpioyUEZ3ZmluaQSyE4G+wnLXT1nF9
rFGxh7et4Kcg5O2bXyKlDvQr763iLeiSvEAGIgxQzAPApAKUOSoDPlQi5Q5mYOL2nCUTZDehKB3Q
UIQWoFD82ySVZqQurZzY+yUo7MeCzLtyOxM4xUxokG5bwJsi+/MDzIYkkVOHSzlS6lfoSotJ3FhP
VczYwxDQCrorOAGI3pqF70kw97pDQc7OTbx2LW5LM2B1N1aQFY1ciS8TMy0UnZYzukuIMV47fl1/
yRFJHhqm7hvDQ/cwuMuf4fo3juybJdn3NW77LTyCjgo9uxCjPHTNXk4mN09BtSkxzK4Dr1MPfcda
S7E4Pc3FOHPk1FN7LM30S0oebE6UP2ceX9tseIyRXq9J/Xgqk4RsIAXUhxhNcsOxwl2JgW0XvAJH
uBOOyFfTi2UEGBMcbsyiwPBjJ9LEwID3Ox3JyZW1zB4b5ZD+BOEWzkze3lwhzVtKaCw2Oatg/Ny3
23TJ0VPcTaSLxQw28vyGm42QHbI1AExlNjlHIZrW1qWeS42hfa1L7uHFtAxwo+Y6CURbn4EXcWjl
YCkQfdMXR1Lm59Y0PlrPTa9lbdM4TNGTr7iZQjv77ExTnWwTsVjXNE9BhmCqB+q2WqBZO6ChGZHG
iB8Rp5lbSbrGMRxLWBcdiKBVGTLTr0I2c8bY/qMiB1plsRzAIUIWp93/xjMeW0SP5KW74VQ+mE77
FbgAlFYCEHFhBB6aA6TeihyVsxsQMTq1KjxHjOcyzVQObyEePcw3+PBDPaW/ykIg3Dj9j19G0Qce
8+4L3j6qkhrtnkZfsrytw8UXDQE6Ovd9jGv2gqCgr77MTogCvQnRdrAv/ewCE74vJmOox3AfTaf8
7YOu3zWtXIZDsF3HlN0XdnWyeGqJvUbxLwnFdQpcjvANl9lAWarPllYbHwnjemjl3pkPSOPsZgs5
4Rlmd9iRz9Y7N6I+wY9lk1yiTJf8DNO24qM3oelsqBe3iUXMAOmd6wRRzMZs0+490nN87CKHuDtX
+F8Rbq4/JYOJr7pgAk9OxlPPigN1YqdWLC/Mz7hwynfaOgqGunVhLEYUKXBWeoYw6ymHyeAUIWPA
lGlaNs6vromhuXQ75+gAO9qIukBs2SRvHVjYQ+BV8oBBcjiohWFWsWv8D2qi3JmOGW6wcYW/Y9Im
ay4J4ri6kVgoEPfeM3ntxWZgewBIUDgnFWtYyYUAFqkjGHWwGADsBrn534Bp5ZK6Jg7AKcDVIc34
wygwZ+lM1H9AtCmuJ74lQpwtDkUf5Y0dLbwzb77PtducjbmEJuP53uOcIT+Hk2ztefkPI+67mx+3
jHtUGO8hJfU7kgl7FCUi9K9lToQh7s7hEBYxfABKpGutgR06gTew0EI6DFuaeTzREi3addXYpNQh
Bsj5Ilco5BagYIO7Z3DZKcyUWNfKo9WMXBY+SZD1a5R7eA9lP/HZo8GlJm7U92waX2C+mPibY7lr
mAbfGjs1z1mIVk5CCIB/EnqnENcYm2T4sFXNDmBVWkN+FYFSP8DTqjXXKpnhadI9+vWgkD82ccxh
F3HPm8R1oFEO+vqQzd6720v7CnhQjptamAadtS/nTzsv5LmtWvg61Qw03gqgArXs1mQQP1RtwI04
+ng73OVqLVsV/zRFPfyaweDidWEws+PawaqOl57KYjEAIWNx3Q1w345Achf3lFLUG27QBF+2ZvkW
FFieNpFrWqdkxKe7C6MKQkMIfB02gYXcLa92jTDH2yTC+kbXjjHLMu30v9zP3G2YYm0qIyZ6No3X
Fq/huGN/7yLGBlEfNcBiMlkbD4GQ72Xlf5sQ61F+I3GzQJrCO+xokcx5jr4EDPZVwucF7kj71GJx
6P4XESzw5lfQ4fucqAlZiV87jcRWKM5CLYcQe2E0AZIwEGpr+Dx2z3NkepKb3LDEOabnYFAWdqzU
o2JGBItqV/Yi33Gr4Zey5yURPCz1IRSEW3wYkQ2Iy3On8mkCbFFtDARMD0XHAeuzO4oPbYIxYlPx
6lzIITNv5Hpn92kKYRbbWnGxT/G2ySjW8IQkG5cnmObFr+8ijTT5ix3bJpQyY0t6Bn0g7IdmIFvW
g+psqicdqSsB5DDekFmHQC+mnIaua8drPQTvIGD+NRmx4bHVfMGY3vbO/Ogxk2n8ipQ3A6p0GeES
Mr6KprmZVXxwAo4aFEPf8Kp+h7I7arKPa7x7lT81BLr3W77wY1WKAwdHvJUxBYWdt68GJvvSmSga
29/QAmPnNXcGVtgKSe5tZvVrK2MdEl4CkJncZJddqM/gokOT7ZSzs/PUktZn9huzBJTJSgauxJtd
DBwZjUB8IfvGWNuxBdlRfmkL7H/PFdlYzfSXuhbTGagFK1VgxwltA1p5BE+hq71xIxOEt/7YLWy7
ESF3dZ29hYXvYxXt+4+5InXNwB3gz/T7inmvFVmbKUAS4JZX33LJ68HWpbE/1iJ8swrUKWQCXira
RMNckmPao92N3J0xRep8dwTZ5RAefkKzO4QW6p+qH1bsC9Osukw8/ZGio62Da5WQa1+Ne7fHPIb0
fEQpHC/iL2G2P2xN9xzZRwiSH7pJswdgoBEyRVKf/cR8jSL/QVa8QKSu/CbK+af45HskJxuyv7ET
MD/e1rn7VlsNqxtyNiYjvRA9mOC2qm7lOLq7scIuV0QeZZn73nb8EQXINQuLJEiP/L8EqCVbobUk
98AZfh1WmMNUvSWaZWr44Qtnawu2muh7Tg6rJ3LUU9aTBFnQkBvx3Z35v3vWg2b9yWY/M9WvKJ46
tU+zm7nAnUE5+y0+nP4aE2BtUjeEuI2MxxwIaFPtnBJF46XLPvPE2ll+tBn87GhEj7r5KczX0P1x
/JPncECTKl4+ZdOFbD/QwgQvYfiMxlOPb6Qiq1GyHm/uacmGcz7k2mCXrt5SMhqscOJnvjP3WgP9
3ubR98gcTDBPXCTIXkPCdj2shfHj8N2myCM7aDDAKg9RfS+YTavW3E1iHUE29vsPM2YkN792CrF+
i5nleRxOIvLxNEN2ZxZB2UVe5FPDPUBpjOUePlca/cX28OagauqDnDSLdpNbw1vmHjIcSBghd15J
GsEAN0NQYHGwnj1jiVgkHoKVejydIRtsOiT7NqVf1jMHfidTaN2zthsClJRkDnQlss2nYHjJauB7
d1uwhaHLzCH49s7nVD2By94V/qm0oV7T03TllvWQbVaHODnZKVKrBrIWr6AT7uVwL83DuNxKCFCU
bVx946Mmu3L0gGm2XB1YSBBnb50IAR/YCrv7l2IRjPBqGxp1RQZpbnzNI0Um9NYP5GpSj8sHJDjR
cA4wwagAuDLNPvRAKiF3rGwc5hk1EP5aj7JmYJXAn5vhDTb4FXGEAiYpaOj/o5VY9ZmJdeYe4vDB
yLZuzHIb4etizrTio1hbjr81EdzXrlhhfkfArjNwTMmY6HXbWpjRTUsXRNEGJYntRjviN+wDW10L
lBW6QZ7tXGpoTlz3G0YroL3HvWe2sGvwv0zuueQBNA2k5uG0JdmJklRjQ7PuvYMmNo++PCc/I7T+
tBl35BOTZhO/hIoODSr/fGlLQxSgcUb/xp7A1//c6R5RKWXqz8iic244zOfEsSzDu9+q0zhXxzK7
6qlHjNpvJX7wIOAWAUBlVQk+zCjHqvI5AioS7EGB2XoNEMqEZv9jgO9RZuWencomzD4d/Fz1+Fpb
z7nzOxk/S9qCbF5tjrMuSAio86+Mx9GrWhD60OH36cZymFajhGR3wd7sy6d50vjZ67/OkjtCPVkx
4zIthUBHQGljfszlK/mi66rrkM1eQXcZmpwYNDTxjbnWc7dgCkJoLx5Rw51xShKfvJJ5D8rmiIFI
Mr6RCIKmG0nIxzpOd7GODshudtbcrxsg/lb55Bm3oHsW8isp/4UgEJya4lJDy8DmzJKhqVluq89c
/E3lMUlLJEHMeN2XorlXPPnj/KgqErWO9ZBu4vZSl+46j595nEmgS9cNmyef25Ny4Lvh5cn7JyUe
IkZNnsZDYToPeSxZu2XbQNJIMuUKdHw083nt+sRUWR8+Koac2YcCFB60ByLV4e+8EaiHXuILRuWu
Wdp856WM7oqrpy3HHfE5x5gHjQkYkj5vwxG8AmDJ3vwuUVYkrB2dIt1Xqb0ZSJ+d5FFL8vbi/4ZM
rm018WmmOLOGjanYg9QtgrJ2s6Qsaf53AHjBD3FegrKr8AlYXrOGcLoh3OphGt4dq9spUJuwhhGl
mE+Qbk52kO2m9DPq0EeS98EkZ2vaEIZCSpvgoR/+Jse6phYhOj6q+PsUqT0X16oKglUs/nUl/EIH
aexnZfBF83lqYd8cEMxll+3c5qXgYJm6ex9jKavhoGFs9W0+LCtGfwEzAeNwyQBLGC+tsLZlTTFQ
ICjAlWGPP21wlaK5Ic/guIkXV8/WDD95E+X4Mlk9o/SzSEiNs08GdEff/YBWsZLxDzSo55mg+6zY
gxiDbMw0f3QlW7iaKZkCf2bRTH25yS02uSidHUwH0E1cTr65ZrCzZ+J1QNaymPUsyTLMvIRMKGGo
i/QMe+XAcHyjvPysEfW7FkI0bGMaf/pcF2+AKlr+whZ7vKy+GIUaMyyw5i22+XTRbVu9fGDyvO/D
l7HAC52p/1KTjHNAkgHSQ0j/j+DZ8NK+Bjk4TYd3SIVHUU7Wiovm00qbkyObdcserp8fk/zD8twb
tMhZv3nEUeWze0VWwYjbW4cYnkS6vIR8YXNB043fCfmRiuAC4Q+VMO7Bm87MUgyLuZRxgdeHw+fb
NEGjDdt41KeC/JMZX2hPknEU7rrwIZtuRvajh32RvhM0EqiZjTvvYmKNz2PYvUCJWRdcdoDvfdIE
2ubJkf2xEfa9R0gcuM2pnNNndDZro4cSXX4kCXTtObHeO9TPACjYFJjdORnTxazLYuQ4hxlen4su
eekjgCnYCHM/3eBS2KthZ9dvYeF+yPQlZ9sizfAWyfYSerduUXYV3raLP/r+sYrJgsCh23unAFJE
UWw9G1+c/6DlxmHXDhV5o6r04qdqX8ywBMX4Mc30QxDYggYFTDLeu4QRZyw2YijPBpAQhbrH7EkU
IUQ6j2+hNHejV5xYmTELC88Wh1XQvjWEgZDYcjEi0J2Lx3pgkon3BZPbOQkcl3x0cRI2spEy9n9n
MVysLmXsEBy6jqc89rzbUI0vnRPdRpddb5ajrK9dFvLErEIXI+s7T568MSXv9Es44Oclk9pTHuKk
jrw3jvS7CEEFBOiLuJEyx2ZljSvWSL+E3E4Ealbo4Fx3xM/gQTmdrNd8YuaH5voirLdeTC8lJKEa
LLNG2JiUNfWjDQWcKzd0CSX7c/I/RgavRAAfCVPBn1xS0DTfyOtQf1ZH0WjCcJtNn+gXMPNuNm3y
Rh16p1icvA/c61uw7Z+O/Y4meZuTRtAJevg/YF6Lq+aip2UFIl8qwOTseRE+L6OtYU3BRJvdEUJD
JmDc8X7IfcXYxrfRjFYbr3oluWOVGW8REIEMNSB0hN6+Juq/FsdNg0Y5Yb2IOXhlYJ+vMBaPMjkN
6AbZJWBCh+Z5cWd1ACMN9d2/Zvab2Z7qwFiX3k9cTWQZWpsIhaHdNkiqDYhBnB2jIurBehlC66PG
JIORkKsH+bh/D9iIz/lLimJDo0nPSwJjdHzJov7gDeIoNBFbpf6x7OLJmULMB/x3sGVNUnc8Xqq6
bMKt0/hvLgq+JUQ0sW8yyV5Z+DE/pM8o2Fvp4tq75Xs05KywpnNIp9v68jlLzONIOTXmt1wDfSJG
w/U/BEAYLbqvaf6wJ94kkKmmhi3olwfhBDveERb1mzTcJeWe0EnflqcCSSSrzl0kH9WAPRQ4L5VF
POF+857amUQL1BJuExFS86m6YG9nuKTj6nnuow3amjr7IGpxZQdi1yzML0pwgOd1RhlPQKISeMas
PxuUc+p7FxtQKPnLa9f6S3nacXxvfYJmKygZ89iBbWo2xP+titwlqhqzGUNr5eximzIjMO9FZ5Mm
dRUGKLDn1H6ARQxV6JbRQdr40ysn2lg2d3pSR1vXY7rHJMjJBjjw8znU45ol+QHEEbos+e52/T8n
ey9/rPgUpV8WSwgfFs/cMTxrCGqgYF5Y8QFjoHg0rG+PLAlgxKiTAN/tC0Bum1R3zcFpvBOaqGvs
ZfS+Lpz+pttPafEMOGuDWfjUAZdamUafUqUBMx/bUwr+qp36bdU2mEFSZOV94v8VI5JeFja8aP4I
xiqDuxa7e7dtj0Va4UyOg+8SRZpRu1+mDK6C4FArsP5AHvINvZUmUdFWQF2dENirqubRtW0XvCMR
TLNe3Or4+5SVH/syBceFqQ6CKvDblSeNNXP3pxQ8d9/hGrFaVCVoxPsgu+vEuSn8ssVs/ZVe8shG
5luKlgAwHtxGkRwS113LlMU/4fl75MYdYbJFl9IsLopoZtda1nXe8BH6XYo2FfR/Ftq7WUVXhqDY
Kbt0F/gVqURpw6OcQWmFJcEIM92WTA0YgT7iMUBDGoKvyoC0v2aD7yO0QBo6KOCYAVOiCcjLPTDD
N8eOLuHEjzWW+bECx2zaI+iv8t2HC6kqwguH5CkqeHdDlrhx9DBqyLHeKFkd45hHeK4/akKNTgwe
Uf0oImiZU5REBm87ZVApk3m6GsuEDVy8UGVzN8Y17/AwdR74O4hNsDy95QtJi0OlSOSzmte0RoQ+
1P4bs7iTJJexjEFw2CUEzrmVFzN1IJ5F3cGJ658yo3gcugxPuo/AJwt++silgTZQtuCDQWhbyJU7
jfTP6fiHG4m6fwAjVZnY1QaVHRwCjnDHYCizcOTrIcuPE4jtxyp3WRn5OSqqmC04YxP8k8G/2vEo
WtPFaYblSJnNs52XpALobuO5w01jhArm/F3NxQNpinjdKO1WUUxGlgTV0k/GtbGCaRtp91H/P0d1
ybNixDuqbDxqzYJqbk4dmtGySl5EinHR0f0/NwB5QfhJcIkFy9NqJHPHtJD2IF97qALzrBwYOpqg
tbErHg3CW0ngITkRR38NsUTz52POgADQRqgmOOvl4iN11c2Mq60wxA+qdbYSU/qsq+RQo8NmRJKt
6xj5Ylh8FJa39WLjd0BrXA8hDYsVfLEhrjY6Z4HpsK7E+JBRjDfF6wRWY7vMBVejSSRoAibXlcFZ
iPQwhDlhuKE8i6r4nfLx3wAxzSG30LVrSn5/ZyVo6eJ0JkTRbl6NCXX8pCfm9zSCIGP6saBTMCJ6
IP0Z8hqZPP5+TjlUNhA/kcHkc/BU2xO/YadBtXeIwAvSaNm78kTF3lZ7vQvovF0z7foK+upDEOqw
sh3MYnxi23aOPll98wb66b6Pwj8ecMzcqFBpcZ5DwKIMpuNvp+fLmhLirQfPIhrFYlsNq2JHt/vY
K0LuFNG/5wz+rMtqe4vajhgp3W5cBwBN6ZWvstYvOBLu9TLG0awgx7AJaN66rRAh2YtR9V8cd6iv
6vzEuhxVjo98PgHrNszIDuDdPzkdVEGsn69GbbwiZjZ3aQPhSbtVvM09A2DicDab5HPQI7/TcAZE
F3ApqebOC/9tt/POHGqIOk4Ksz9gyiMZ4G76Nt7Hut+bXLQbSCTVesiDX9lQ9+QiTXicCZNhn5tw
YsDmCMr7pMlTz010KpoPFi1dTSAjwE7Grczko2E1GdSYgZnhNOSFMTq0HsFpGdhjQjZW5micdUls
omNh8Irs8rONmLmRObDI3Lam5Z4ZJS475IPSxW+ImkzBJp0lvaMbvfZZ/jWU8odFOnIIrf980l/Q
t+KSD1q2GMUGwQ9bu1j/E5NGgZI9cnrSeZL0MDd4sAEmr2YsMZuEXRbDhWTbze7GZROxTYIACo0X
0oHn4Xny6u+GxLLQHt+q1LkGNS8VKXOkjDTvXj2tGe889QkibSsTT0k3XgqaWER06qBmRaTq9Bwj
mlhIijzL/dktjHST+WgMixBmjVV1kJqC6luGC8KeaM0ND2S+Dof8vclQJRPx+A1L8Z+OxdHqOK3T
BulgkzFbnxCJqsKcDgqdeGq6DAeDy2jhkLZa85nt5IYQoacgyMHPSRrJoqlOcjmbxgHZgwI0h7EX
0WATXsope4WRca9lD5UHRSOD2ds4y20aWdd2rEDQ4mDGmg57pK+fAuqMFM3yygOL0PnOdtHSseBl
oYvnQXdPCPi/a/+p6vvT5HBbU58k1pLR2VAvjd9F/hKMZ9/LDw6MvKZlpejhc5gt/szfRVmETvrq
ICOEtQgbgEHEOLFWZpVOkGM0kfTsJtc5pagDNwbziC/VVwA5AMo26WUiHjRP6mvMvks56IMMlGIw
AtIm37lLCIz3HqCGMXtv7Zg5+d1UwcBcV9Tt4J2sn2j2DiEPryhhj83QQLgRwAjGWXqieDh187Qf
wbnl6WNfvYdt9CqV+ZoTqxWWxrbQkH2rtY6RxtNRWuYILZj5q/7pwBp4/q+ZQ6eXgAdIJlgJbW5w
sK/wex00aQ+mRd+GCdzLn8Nl3MOujbiNNSwX0X+a49lR0Sooo5UAKBeC2poa3iviCaC6oyJ3Ob3C
/NDC4sNmJ6mY2MqLt1gEW7zhB2s+oMg9yNg+BtHCDj4W0xOzymsUUAAXIXkaxzrE4rZoNfFYwS3v
IxjbVGRlTLQ0kg0bp7Clkm0u8wdviZph/moWaqvC4JBOJcZ9pnEVJFy2loc5YdWQeqR+JC9Tqll+
GjZOwBR65zzzHpth4/M7Y2GH8PnYmc1LbJTWJoXowWJoP4zTTjLGZ+17TdDWltp5dBYgA/hvQhO2
7vgS8mw1OXGx5otN1E/CGeCYrwi2keSkh6TwH5Tv3CmJ+LfHkIuxOzZYd2sFN5YlEmYFq3lSxnhq
ltzIHlfYaqqtazVF6yaWV0iuS5gZq6g8q7xXr7flZSRxi3gjnGqGrwlgVh9qicuyjOGvEJ9SVh/F
QK6dXkSH+UOLDU2DR2m4SX3G55JYlq1RaOZUCmKCTYCcr6LXmdYM8TNSLtkdWUOvsPO+kSh/JxEZ
XyIatQkWxbFPYjZZdsVcvfCeW8hpLDQuSiEqWbLQgBVKGrHRs4BUo7vIPe8sg+bYGteWd2mkEpTZ
yWKQmpjVrh39vZ95yHnQoGfDAV0xjxW7oOouKEzKhJVcObzGrf+UjuUZo802IzyVdcqNjxwMIwF8
mWTmlpF5dY2ia5H8a/1+G/ooT6Ps0pvgjpm2fyNIvszjV58Ez505baoqeQOWfNF5hcLPOjFwubfJ
GBCYQLtMcyqycWt7AJxCzje/RHqlXxQ4zpWN0b+PigddIeXvl5VonH9h3dq7o3dITGZDn5mJqAz2
BMVsFyC7I4eunhjBAlehKGHlwEYnfQGcQR4omncinsq131NVo3iH58VxK/hq5HzFnsmuSxxVR5Rh
lf9Yyh53rZGepKmuXRTv0Jodm6F4lXg4VpiNXq3J+E9AdmCD9Gm31vfoI7sKqpKaXzDvWYbBifVk
9ayjoox2TlbWW7z4avlBdIrXiQiUdimdeWO9zv/wIc0h/qiuXRI/KsNBwlm+28tdPZDFFeWkWHTD
DJYkezIkC9ayHrJTpPkEZOZsTM5XSNIDM3XqCKweOAgQLGgdlF9zJgEo0nRi/kd2LKhLZw+cXl/t
qZEP1AjsbwjKcBAnODl7EDvzLg0MWZjkC32//owzyncNCpB7TlzcLPyHk58GAQDkRyfAbWzBBNUM
MvyYseQgGGas+6x0AARGTKlr3873FCdk4KRG/exlWX+op6E8RrKbDqSskCnlwosStFocFZl4bpwU
Nr0v2IDosmKmbcrfIS70Obf5W9IpmHYhfqOXImmRiBOXukwAWPD72j2AJl+2LTBvUXmIL61NDBrD
EpRb0JZ5pBM7zGn1kwracFe08ruFp4KcBWJ2VSPRdwvbhe2bFO/kXvyEyuc9LfNFToaS7daX81eH
bXkMEK3ESD6QkAgONwvQCaoQFIBZPOH5lUXxOMNXPgFm7w5TqJifZsGUALVmzEP/nL+388gfqWfn
s6ljkIJpT63jaFx05YzlrY1Ba5B9fW3EqLmG6faqCs6jR2m+mQTqwFzUIDsVb2Tl8KZ5bnPV4dye
07DzAbFjr2E/nAA1sPUh8r3qYg9JvAUEsA9yAxRBijRDQgB5K12wZ3arv/w0YIrLvbKtB8NcmzZL
S1m67RbSk7duoafRRAmAKgPpfKvUziKYH1V8mUJ4BQO/phNQKJc2KAWSGyhmY6QP//wKw2nf1/I5
TbCBhoHMj3HMwGvyjPggXIxoXdZDugxHsRu70nvWUgxMTJaDtuxibnX7HxLL4GlWo8nyYOZZsQqN
datg8xl3ivyQWqGFZ5mPnw0p5I6MqpZvjLEqWRPeR4faaFfZid6mrkFSmNb2hycnDLtBXGMPbw0a
iNzez2FJ62/XjjgD2RU37YzGpfe8/jzBRL2qTkcnycB1Uqa5I+b9rM2ay2hIiQpUGFSimq0YqBLx
1ZLyt/fQexIUjyfAiXJrL0WB2pHWgi1vN26MglUU4qx/BAl1X3VqE3E1CnbdPn941fgg7MCnsCJ3
KQxVBwu2Enn5rK1hsZuP1oQKsOuOHfaMhwQ4zcXReXqURj0cwNFUKC+c9ADjotkZsfBXcmaDSJfb
PhhuIv9qgq2TlmbJS1Bbs1unzfPL+aQC5V2w1AEw9SJ0wJYycY9aiHzqG+JW/0iUgILlYQBuX6Uj
x40IF9It2ZO7DLn03gRWBMd/ng4EFUNgAMrB6EhiPettL9lVUWBh5qyn3ZwD40Kz//8wRPyUrTk+
TWjVX8mWhk7QYkVwu3JBmvaCLYVn2/tSoXBO2yThMk0b82WkzVpLyeZR5pReDoRx2qZ2+JSBiS5r
Bti0mtFx3gXs+EcTCOw5DhkF5NAy3sMseh8VIPQmZ4iG4TA/eflAaos7zluM7O9ZKDGL2jypjZjc
k4TPQ6mCgkCF5k+Yo/4SXtGzSYybdSnK7scEvPZpWWr4wfnr7lvL/Uwa7C1Gwl6x8ISPCyB757bn
1OjZSUB3DjaEfYTv2uYobVA9zF0xnwS535sxmf6q0g7ZwdjldsB2gr1dn6xZBCdYov+CRYVkYYNc
00wCKOiGmnTeAH15PUHr9frq1aqpjeYGEkTQiHgTcMpCukfPkEsp97qq6N+0pkblwC6T6AeFr/2B
XsZ/ZK8235FTIiOY+wUbWLBMd+NE8Bjhfx0cG1ozzKZPuxHoFUdnZjroNSDf0VIP1HxMdHTxb0iW
hJbZkOuKFAw0EqXzLGMflU0gUcBZyNuYoccumcF96BwwGU0bk4IJE6SDRTJ2GHp0RTc8gOsqCC92
VAOR1I7+czKreICYOuwCY3y2bBw33Pg4BCrMtGGRkZwXKUjSbT0QcjKte8t6aeUIaUJ9pX6yZWK4
Cgb9PE9yPQ1BCLGoo+CSD/wT29Dp9s2YoLx2n6HrEPgKTlC8ycR9JsgAoGbyFpneoUXEAkpsV9rW
3qB6NeL8WDmMPtLoI680CGr/JczzU0Q4FVfbyar9d+yy/bqqsmlN2ODGJ6vRlvknjJNta9nnOmdn
pYlI6C26gSDfDOSyzV761lVA01of23M90Zw1RBUXO9UBJqHuCRHf0W2lEsjpFIzwQgl8tcIDZsKn
0ugfspAThySGj1QbX60GiYpj+RqlHlnRyfSs4iI9jVF0YyBXr9JB3BTjDOhGzF3DSZzGpoIvL9DG
lZ6/d2Z2M2F5CIGgOIsSVS3Ig36Ax4fjuD0oTiJWcb8dZSljmJ0pDaQQet3DXw4qcbd9eDtjEe6n
2Yff4cKbaOPy2pLgPW/ToqufmgT1KuSzb0yWILBmqDMyBvQ5N9m/kS5kb9makC6Haf6cNEgrHHs8
1yisOOme8hhOreMeiqw5h1H/HrkoTHUF1N5GhUilSImByL9cmzGRuh5WxstghON2jPxXLJv3OeTy
m6CAsD0+cObmF+pSm5Cw8ODO0DQHzG2zvIsYbYo7pIcSW9rKU+5D5JEgBC6HiPBXs/A+DXL9IIPN
Bzni+zeys+4QgrT6u7Ic/rpjb9UsUf/zNJjzCM6YeoviAh0AgAAcO3r0z9qZh5XSJjQCxJJca6SW
+eI+DJwSHIgo1TvUukPzjlj7aCEZKxhkSOdJqWwbm8+2094zW96b9m0mhMSk4x2s4ZAbkOD6NQRQ
N814PPg32iLZaX59G3lpPdxtoBZVjepGhBunI5AU0DMeCqSgf2I4Z4SVS492vXgu2NRY8sv5H0fn
sR0pskXRL2ItTBDANL1TZsqbCaskVRGYwPuv700P3qRfd1VKCRHXnLMPNgLPQT8IF8m5ctqz+njJ
cJKAKNVgxOI+PoLk2I2+3Ht0AB63phe+T1i0IqMDdd4i4zQ4QBr3B9o/lmDEat8Sz5iybjNSHcJ4
t6jzKKj912529kPB9RgYR9LzOJcelkZyMZZDk2vg6DT8UzJpv8aJ2i8CCADOnLO4SctPuNQoIdqD
Q4XBCzPQebKVXFQazxli1A6O/9ww2Ul/BtDUrFBWlcXv8Dn2qpcJzIXIxalj4y2MYt9ZSAYeyhHb
jv/tSlDCYwZQGzMd4X5RwwdCb3Csvfo+B/AJShLueeGL+TkkZtGHdCpg90FvWHh5SAGrXYuXJw4b
BMasXjFKor3sT4OBYbOZ15hPUDR5HzY9vhf1mwpBAVAa0Z3nqjgORAGF7jFFGdTWcr+4wGYrXAed
s0oRrSUIRsp3TB/QYpEZEW7J4N3FgTssP2GA2Us85FjLQ+AQk7kol577OH2ulAFNN2IFjJM0hoU9
ue7R7iAOJOUpk+1BEAMdBeRWA/gxBT0GW2tAfCht6mOlzC3bzkMBWixLP9yQ1EYP1AWdGfJUIigw
AhgLnfZtAoY3oXWdkb2UezJEV6UWn004Xaxy3lM+r7wWwkB/s9nL42jhr4g+AzE+xQMfl1gFT5V/
hXGMsz/LqimFq4+eHwtHLjl13Vffo8li1jIAC/T8R9g1KwVSP3fJCuUlzgg1Ny+xxyDQOJPTt69d
xMiOeqMeezbwKnduhmzE2Oq8QCxcnkDBsW549IjuHMnoBh26Ter/yxGMhfhUaabLMdiZUNi5D6PM
J/xA7pDko8D7SxJrNcHdDXZ9Rqbg1OMpbVui5VLiMj4D1vm848GjSUrCs2BZ46xGooU3MuSZaBAU
8MBbXYPeteelQ63l7K3ETE7FnHxFOUxeOrz0pNMZSIad9nsMe/rNGOLy18lUvvYsxv+EAQaEjzv+
diBd816V/UPA7ug0BjhsFlrwYNnpaSjdxxwswjqXwF1XvdvOVN/lXzTXfE7L81CX5ogSIL/c0RCO
5FEQa8ODGOw7rDTQJTp2dHGtGEdZyXpMfa5khG8Dj2RQ51hFWE7SNbLiIrEWu9PSQ5X4N8uY9fYc
ZSdJgugAJ5AggnE/wfaqy/EU591eccKoGeeg6i4z5qs0/VYaXpAb3m0MP4gFLeBeNqh4fH+rKESq
yH/BBv0cMjQKIHcUuiGoEwlddBesJmQdv0u8g41mXAGCMq/at7zozw2juxhocyrA8LBYaikbzfkR
fbtLdgdsJdPCCRjxK3iy24kWyq0DYMawbs4FzJ7ZnVZGl1wdqJ5zbZP6QAa0Vb97Mj1HzmMDTSiY
GOXXv8syNWNNGIOwbdyHAgi3CWc6wxG00ksWp8BmyImCAh+WRQPu/NsPoJEropnrcF8szDYbWK89
xGcN3KtFjTBI8VhLFGcobqZFp8LgQBKB6OQkJqHVGoyPMLb2ds+vCMJolr4CxgJBLvEIDBcVRQ++
O6EA6Hjln8JYgJkL0dNQtfOLK0dcn1g9mKSGPOSOp94aUl9FGR9s/9sbF+LfftbvtftB+jgYJQyh
0j8QCrZLouE2LxdN+DzgO+wZwgzQRikYCY6HLU3IsXP3Gd644TPzwStjW4Ds7TYjwgeNUPMoIrT4
KRrulT2hQJzKEzXmsXHsexjM+8ZlErMMlepTBZe8qRHygHZISob25Vmy/10nSfYAu/zolvoyAHZn
LXIWeAaKd7ioO1ur3QRdPxcu04H2rWpeCnwQlQsAp0nI2gjVoe1pi0FSIbKEnvlUzOpim/pVMpYx
SZhlYSzj9lM5zT6g/54Kn+5x2oQowTyDG9+5Id1f1UZKhWKeybNYK1gzcIe2IxR3cAwr7Td3GoFN
l1a3kWF6wwyiTIpi34tfafOkTo+zsp9z+UR6yt1vw6culK+mRQhSjzlzeYVyu3+ilUKZfpzIc4n8
mEKDdUyNodDDhaP9t6DHBE6WgAz9x75cIFDRT+GbX13KHi4igYKcL18j+Ct0vRk7D9I7k5FZssrY
m+GTXT5jX197DGWl+0XcauCkRwixj3oJIGAgPPUIKDLSo4TxNLMiGnBXqQi6/WNrbCb7Gtgns3jE
PLipHIMp27BlibcS9tFguGACNgo4Bpwx2Whxc+f3Ln7JsrPU5J5Sz86EaVHvVmQiqJFyzviRTEgW
E0ZRYVIGLwJgziueDBiWAlVNwc+BtYhnia41/RaogjQWZDGhme+2kMqekvhm653IvkUBar760slr
ykYSrQFyuMgGOkN7E8YXxko89oj53SDY1v4GPALbL1bfJeIlGoViAWn+ASyyDpZEhyz8INlpE+cn
RcXqGubTAHhrorNuOIpi84DW5cxzeloeCkAk6OGmU9tR6npU84douuR8X3Hx7S7sPnWwi5dxem/r
GjUgUp4CKksQnXWKnMH3cMCi3iDCxO/vqvPRBJv6hBwd6tUe98CKqGIiiYBW2tlZOXjRGMk3IXOf
H2G35wyesro5EoKOiZoTpyR/U2IQlTfGaBdQTJQIPiXj8o6oPqBcxyYoTpUFG+Q9z4nJqh6y2lt5
sBc9aql88M9aHEV9iYezoO6ccWg4D4OHTEqwa7HHZ0zXV5GJ8xTpv1wW5NiXGHXgK0AxQo1YHt0m
2ZsuyFw1dqQTIFSy1R+XBqgf+o9+cB5kwc2apPGhXpKdrcxYLwEhaAu5QIzHkGtv41vevvG4bwTT
0p60ChO8b54GiPHbo0/Eg8SR0JrmnYnVFjv4Zjav7fStwyv6ZmgOvOjK2gdqmSf4p4QOpIf8kqYE
GDjtQx7DeJEsZmTuvlRuQ3Zw1iHsV97Wz+Q1s9s7axVr68dOd2cEuRs58kwDgJhXMw7mWJRyIOEa
FnTBryaE/dM49bqljhDNfCwV5knuMauUB2C8+2KEAOl1wVM9piG6z+nCdv0zR2SwNvP8NBHPGw0N
gD8C4SF7oPmARoegDk1ytU1A6SQm6+dueJZG++JGt4LtZeiTvlety5oUlT4kbpwa0ImIOA0OTVdd
bY7vCoKUT1R8L5gP86vYml3WEhlZE96GBZpXhI+VePljaU5/a8ifrkv4zZh/67hhE5U8tgxAOyvY
hCmzQLB7WiL47+Vbb/CQ4CpiuGnse4eGO5xOGa9C5QIOIcAxcpzjwF4lm23sN82r65YXnX+FeMgS
SEIj0at9MfA08mslbZNoU1SwfGcmnmRpjMxoKpgSdUbeohswKZxk+TaCuRf0lczQIac9e8Vwpwxd
Mzr7GGCPQspfB8UBRAOBAczdETHCjQdhP6+bwNn2unw2oOUYzd2whh0elVtLZ2wHPWM5Ta6bgjYC
bDD9aZ2BwzzOSIbqHuzppSGWOzdJfYGFUUuHmsLaFIrX1fysUIGhIgLT+UQNzjKz2oCrAXcI36jj
OYqSot2ADFYYyROoqGzmzM7f51m/nK1bf3HWIJg+6gKVCVT3KPoNunIDCg5+un3ocUpFgdolBCD2
2jnj9T+nvftQQ+8qJvUj+Zk3qdntG8f4HOHTxGRteWV4MRZwchcUW+AAqN8iNNjMUR/5EaZDVnKw
RTYhHkliHKeixtpuLHZK2EHCeUPhcS1b/cQU+5iYs4HRLc8Be7mJWknfP3nKweRjbcq2OEN9xvSt
WFb5LUVwmfDfVtmA5D+Q+6asoXDhZC3b+sHKQobE7ROu34tl+nvJ8Kjjnl0X2HEEfmTwLl+UqyxK
mV+4xVXCwJmHlBENJ7npnZGa0soYR1M1n+VcnqEhiPXg8EuUVXDBZrB1M++BH9naEp+rj7UjfdY2
xvhVVPl0Aoen2P/Vzc2FtFYM06PlxM4xjFJUTFJ7O19QHZMwh9+XqNbaGvJTnIj6p+GTnqnVQLIJ
9O8ZwGFkM655Lm1nuoqidIAKwbEFYEwaRFS4/1Qc20+WhLk10uzAW6B2fxR2825reClSdeSZ2M9u
ZVu7yOy71QgD7jiMmpSMpEjrd9+CV+VpQQKQqe+GwRuBDZxWqxz/xVXxHdj9MWKYy8492eGtzVfy
/zVocZ68Mdo6Mz5CM7GCB3+kbrIsLEuuSy5gbpbE0DFNZj685HKR+TPVHXTi4NvUw7AdKh/8iLbv
eIJwdLnRuPU4xJn2JCSIQSDfpC6fRY8aIm9LLpquKrHE28CE8Bt5JTItHPdGLK2zKzgCSmG/mrwI
K6azjCuiiUVVmSN37nC6UODSykz1JzPuozl79kmOMcTVCLPhSNO2dc3olwS7dynHT2Exipyo09fd
5PMdgzYIR+dfHBAJLSeCzsw07R/Tvg/+OWH3R+Uw2YykETRf0MapKqsjaePkoUbofKhWIDPW45GB
aXrTEpK72+FZ8JMI64BGcGnoNsIY5UXvkTUT281qCbCj9zTVyDIscPJhP6R0gFi0qEJb5KgkWqhU
ZQRwFAsvK0yuVme5hzoJ62ttzh0Sa9q3wfa9q1vMEuBQhdw1YwrfVfFjp0bqAaHD6YlqHj+bZ3bF
mTeuojFNracOY8JAAEK4bBInjinU+R7C4KYEsxpjO6GNXjJWI4ry2HtwkUWrumOJXlywCVHbM8Hx
7WNlgtBKwxRKt8usUQAwsXPjdxITyaXQXBBIZ974Xbu9ogQjz6IseLHLhj8WiMbeCJoFOPXoqO6v
r3BYzugxUXs4Dp9Yue1nzBIydCaXCS1TWtI/kmDbqvDXG+13jfFujkFueGz9+/BpZCqYFgEwQvKc
XckwVt2mBBsFKN6mOs4amipI0Q5nmGO858FTlleHdrknkIeVPQVtU3NfxPtKgMN0w4dO6POQIOHG
Z+qkG+z0cfWJYWpdJCW2mhdewpfZ+iwTOL+OmayNKHoZiROq5u5DYL8zUoTduLrY9ZwEvm26svbA
3At9LCZtl0Zj+Jd7Blizn9iJTwboyW5cXAfzi4EHR7nyeTFwTfpgp/M7lKB9jwOggM8yLYBGUzPe
YhnR+9l77o0kq3dv1dT9y/rwEFTl3oVgAqD6WblcfXGIjcIe93iJX5MEhRRipcesgYzmm1yFpVdR
FU5s9FufLsp4E6PDNyYXH1xRxM+Nk1M4z2O8E8sO3lx6SZKeWC4Eybshw2BrR2gbsqK7u7G4uC5y
b10Vf4shu4YFal7WmVyZEhFNqs+xPx8Q2ZrHwDJ++1KE20HyZ5mG/dwFEsx6n/56Ysz/8LS2HFQx
i2czxFhYRuVlzhkbx1nK0rDyuXYT7NBo1beJA9rRcNNpQxWCSMonZ8tv40tDh6pz8qWUJS7Mew4p
7vFtR3EyQkptmITsKi88zX6Kx6Z1TvRuO8nOGx3EtNgBHumpSQ6ygBqM6H9q8RlqwkKGqd+HQr25
Xs0937HNNZ7KHv5Fl5YzAHto57QAVWGdCNu+taF5EX7D3I2TsRUwiCOWPjotR8A4xHhKeayQXq3M
cvpAswclu3AgyETvVh8+Rh7619lObjJfqiM3uoDPaAk8pyhgabONIyRbdfFJLFC/NUeI0GQprJnD
4VNSw9lj0qa99mx3tr1Ff6TZmFuAN8oYpr/X72vigehvTwEpz26Ap8hLfmRaDysQaxOoAZ/6ERYp
AcCyqtsbZJhyU1XBOALaI8oitV8d7CGRSu/dPO3S2qPsdMlnAVEtu6a7lfQ/MfCFDbLifxBd+Jll
n1o/ZuZ/uksqNRbcB5YCBGvHyalxBRzpcjya5DFqn4UHsJ2ZdXnceDcmcKuqcB0GtMEWM9JjRPPI
tQRyMecRiZ7Z8u0IpsDgVFkSZi3wJ8PtkC0UkIjt6Et4pCN4bGxtGeFVcbKzm4sNxmnnMFkZDVIc
dlss9TDnjOgiYrtb14NlXNl0fg1QHdOEjYTIOpI6AMkwUhYH1Tbjmu95za5YofNJ3nuLTLggDamB
Cn0KJL9spPtk+tBEMzuG5/tlQ4KLJsqXQcWruErukMBXKG+PlvbJIaKTJWFgn5IPL1z3VRhEtCpc
2p0NWT0J1E1TO46lf3ZYh/qoJpYBUNLAAkMzVjXzPu7h5jcsniqHgVJSH8aSORqf+UbG7y70ByYJ
Hp6TyQRlZkeGYHbdjGTeJucphic31MnbiFM0DMzHxKVZm4drHQhqMtewsUHa9wx+Laiiaa9t7974
6jXD4d9a5WNXfuiw/gN8g3s9r16GIbukIty1nXdsZrNcqzm/OqP1nijZrDwSXaTOv82JKJ/c/CRt
6D6EdnOYaSYDBreuMsNNwUZZCwALDrosETHkolPa2dDU6DTUNjZsEP9qYzNBBT0X31gm/DAw50ef
6+eRhp+BZ/wQLNSd3G4PMp/ec6cmNNHuXz3TIrqD9xYabhdW9OPuzpnnFzboek3Y8GPLYtmP6WFQ
CFlj8lBO6RFWyHGYUg/vq3cv2ZDjryNXRs4nz0YJScLJqTbxivh0omQowOcpruUkLx6+8SAlASyo
JP/LzzZRUpMn7yGVA0C+5KPL3gj7+DbC6LU0SW1r4uRfTaa0h9WxjDis4szYE8R+gvC5Nz18Jz4L
sTl681P3EOrAQLuFmUdCtexMBaMoATBRZPvY8XalCojBdmCEEQIWLSJxkTL0L+ZhUXQl+NHqXdUj
qoT/+GqOYo3m4dS7XP3078lQPwRu/6BJwCEEjg1kbHnERNs5mnN5qHp1qaTHxrCAOzre8d1d/SYH
2eIjMpHvWSEuwrQwWxZ4bhLi3XiakgY9lwSrpeptA7YKdsxtaOlsNErhwgZ1B0CozMqbHOJ7jQVc
5+6uGZyzMitUM/2TAqwHA+81GEkimHFwg2557aPpwOl/Nfh+KAZu7FbOzfKH+UwTPAOuDbbyjKip
OX6IRpaTSr0j5bh2C7fAk4QPRCCEZTCwhRsnekv7qze6X0KKDryAW1thlm2jcZ8U2VOasBLJXPtV
x8UeEuBz2QBbdHL5kM4Dsbvw+cSMBiS0mHpFHYWUcyI8m90Hu/NwDPbKMx8xrKy7BIGQQR0yUCZk
ryE5CLFXPhgoKPjXr07R72Gd/nPd/u5MJiPL5pDnNGp984yKeJv4uBPQg27U7IPP8rGw1WRveaTi
xMDNhoHNfzPnXwYW+AsZDZ+eNKZ9J1rvElv53hkpe5PE5z3EEF1jNUCBthBYSc5QXIXUynBxBzro
+m1IW3Umqx2pSCK4holACT5y2TxkyJpQgxt/fcKT1/ZcEA064jxVNeLECCl0q9ie4MXH/REk5YtJ
LuXeH6kD7NlCEY2vlT8MKYNT9fatCgkVUY6Vo5FBFFWlzMXS8hj78W5UPf7y9lUQSdTFDNOZTTTE
5KaIhQ0zYTanze3/oJzS/VPW+QvN8jtisJMn7XrNMP19rjhdg8UKDR0ormE2EIoGE7GODsgfv2iQ
8CGmyVaNTnogifEt70xW6hjHjRaPtW1b90yQiAzO5kam0q4p0KICKcp7f+k0HXZEAoV7UGDady4u
1TQSpgTfWYg0ZfGBeeoZHcxru/B+aXLQjUvjzdZUg4FuTnZtHELs9yu/WAZAM4ByiNVg1Dw4n3jJ
YCgA9TWwD9BIoa4Gq+tMw75fZI5uyo80zfER2bR4hmhAq1kFSNDj3zhvvoFcQwNYNJRxfjU8VCGa
ed+0dKopvxw5k3GGvmiMpLm3ffGn0wgAclRNaTL/elJRVnLqQi1hahlC1Ozq8m8ytFeLawdEpvFg
tDPEKkB0lgByoYbvoGjKVWXa/sroNfs1ggwcDzUUIxDj26awv9rYGk7+IOJn/EsKlsmYrT3h8kKR
IInklUa8aglscK0x3rYgEc/go6y1NczX0WuY0sklczM3vq2ZJCXsYqjcFC+ttkk0h3+8stz5hgxH
4sYTj3HSXSKoTfAYYNWxaVvZ6Oxx7tY1dYT1nPl+RTOHrDqgjlSJxHahLHmxCpGTLzydVFrBwGLL
UzseYQTizoryt8jqmxlQHPTJLaEw2plo7Fba5MuwanklVRkVlEFGHg5y2LFPgc5OXYuFz61bSvym
IspINwc+cwVHAiRTvG61+nE9gT2LRh+GDbdHW9pQU8JrAVNjrhmUiIXJLpD+L8ml4zppGr6X0qce
hytxm1K6FbC6MXJoVrayF0/VaPGy4jlrGN7yPQC4QGofg1HBffPppfVON86NNPSVL5kHZL3ikayc
P0YZ3Ih/VatRQNpPawWHP2relEEwWWeJA9jinWWiwfBT74EYRgLFDYY+Y3YOEueTq/eT3KhgZ6Th
ra00WrbR2yWwzXzlvviauoPVGu6U0ecegmbGsjcwsu4rM8L5dYbG9yeLILcNBr1x2DlYpUN6kbmH
xAkf8TonBIP1rYnHjOgu12hJ1Y6NDqukf+irbhtVPkt7RLnrzJbJMa2b50Li9MuSf3Tb9UfXmMWx
jqYrg6erYWCrthJ0lDnY/kwHNEv9g1LBQmWECIpz3gImmdzGWO+dnsoNhx9plxij48VzpIOhWQOW
4+miK8SBdsfnJTbQhuc1uFT4rdwzeFc2SbYk0fQMu/HafKA1AXvryf/LaYRu+2RMv/AxMcoHiQX7
s1gbwtiFymSebPRfImneqvE7rVmYJtFIFFe2Dc1ZnSKLqW9fv7lEELDl6E9MsbayNI4wwr+lGhE8
L5hqlVMaTQ8pbNYLcYywuLswfm/gTJ/bEiY6Es6wf5kiZZ5bRdrEBmk5L3EPlnkDru1D2QnRZlWb
rBI75avRBMx5Nuq/9Tx2HSQSHXNkll13qWvv2YEFB13T3IYVNdokgMLFiD2A+t0KO93UuS/AlFJV
oJEMWE+EnNwZruOi9h+MYPGZa8BnTgBrc3RvZjHd+xY1QEX6H9RZZ8cw/qGj0xIzT106X22arFqi
qPApMCBWpXdAgtDHG2aywsYN5HjlO5GQJMXl9ktr6k/PoUU3bTLUujEFwRPVn2mhMROMFbVf6O2m
wt15bBaFnf/iBtoZ6PBN8O+wWeZ1RKC7GHyk1UX23S82iyqg4gnImbBI8ekD6aPpJfEMrvJbMgaH
YMLBlDkd/orO6riy1fglG4evdSSTHmmhOWe/EQbVaPEp8Dhtk9GxELk2nJBp85PbfLOBVuQ5Rfaj
j4D7TTpds0ZWr25YrRRJ0lqSpWkrarzcK+Gfi4RdKeUw4jxSSwK4sQDc1uRAsAEmDICPJL6TJWEK
layNeGFgMlCjWTU5gh/cdkjghvHvtZ3u7xaRHpc0zLZWSKKwj4J4kilFBmpX6mkeMDU3T8lovYbo
Bt/LLGMUi1SpxFS6alT6lTE50LMuV16IS0O3zi0P8MaYJOc6xYszsnkMIXzM9ZtFTcZWnE0wugNQ
whlD9fJvXRFOq5KPNkbxlyd5shG8ANWUXuIueYVTqDYpvsrVUDe/XmkD/xg/J0n0QdPlb8YMpJDY
lVPS6VuaMzxmfm//uh0uxs4kqbxKzcMsspdwKEicy0wSf5ckWMLy+k/MWP42mDwEijWHOE7AbeUJ
/k+/YWMT+JDMYzs8+F0uD7gkMu5ukB/2DJFSRRJK08LPrxMG2I6Mrpogwq0kn9WZKUFp/xhaMkjR
u04ZG+beJacUr05lRbQ2TEpc+pYW29wsc0JYlHfJhbC+kKM1vNvaW1lNSiyIgg8Uat69KB8XkvBP
FpOe0TMbOjsAUtdt3oqH1Kto7yz3Lvrm0OKkenBnuhg2cEme0idnH9WSMbCk+GVwUmqg6wgMm7sw
+8cB3zQs/WD4SLm+b6JgW+e4wV5XA0HgPfCAwhbjdujG5NU34icqtJtPEpPlpQVr3IoJQey+pxMi
smoU1h8U95+Wr74SLpbA9KEMIn4Uqr3MNeEp+NzvXm6QzybDv0Y2hrso413KTbJ9GqvlYZ6s+FZi
wt7N3EFdbm+ZCb2RRYvZ0bCyj4A/d9PokXIiDO2jHusvc4kftpaM82gyb+OU/xkncy+TIUBKD2VQ
SMQjOmu+RyLaee9INM1m/YEqfWVp7HU1IcpTEnknZyLdCnDrE3p/d52Qfue0JKjnZnMEyfqQcn6o
tPgTdgzsQLFzPlrGiwtOGmBGp16cwbVYoECNRq1oIj3jh3TOSdxdqkzn56SdfysRPAMBR7sHaY5u
zzZ2ZCsymxvg7ZEi9SbMkB+4v5dt80YQ7vscgxAME/XHztl0p31GGm1sOMQOtf+slhtSUbH4iqR2
1BOWwcEXL4vegoyRjcNsfT01/onac1yZFeQyp9hBz17VJUR8ArwJ5trHVndmQkY50mGU1fUNUd/z
YHCj9wFilbaawaS0wYU85NfWmbx1QaIbql7G0dOP8HgPhcv1ZPjDcxwpcfHLXG8wjtPJ18ZXnyeP
tq6eFRmpLlJlKMrHjDIWFyrTJDOR10a198B1OTXE4psnPbAmOGxdjKydLBIfWb4suDLXp9o2/aJj
vtanx9TyBWUDtYoJXBiNGHwV/F+1IKPH8ts3Rg8oG2bOZ06Tzv4iBZzlado6mKYta2cDMKe/dsJj
1Lise4pOvxYFUaWjPZAdIeCg6FiVmnvQxxCvPEowZqLPSc1+9GzEuvzXLYEhBikc98E1i5s/lPa2
mJiQzhMbKOznYlvLRB0ttN7UtD1hCPgquHAZr4rM9N/LxQ6i8gqHKpnm62ZOgBDX818u2PbKvSF7
djewHdZpD7rIZuPJkrte+5nHInwS8aGtEx4U+tR3Z7CbZ8dw77nhM501TbnKWguNK5CwFQEP+DdV
DYR0lnqJIu+r8qvtjf0YOxuLMWlGQY/SzGEkjD+b58JPC1w/RaQNeurB58tAQAo7q7vWaFuYhHDK
41hPLcQddVsj2qF1JBFH6xZNStPU4znLhuQra+f8M3Utk22cbiGjd5bR/Z27YUAgEnkAV+yieypD
ozgosgIwG+sJe7pMXsVyl6Bmd/By1s1lUK19wf7UkNCTXUJRBi9COSRDCy/vDo2hyGE1a2Y0kcvj
XUVmzUhuqsUO4WS/tLLU63VHRIwT2e6mAuiOhKIP7xSerHngEzNFmRET+y3WiPXcJfFa1zFqCtnk
5n1ySZgZTRNuE4AwuwbLMHNH3qbS7QHus8yLl1TjNKYKnMw02scy4bltnau2hF4LoMWr3Ci/AJOO
O8WwBboaLP7AJZ84naI3UEME+ZTUhYXVm0dBnDIS8cpbJ7acj46X7LtEttsY0oRfwrKYGgCEmiZI
md81jCBT4PzzKi4zB6v2pRa42yrtffR2h7+q9t+cgWiRsBv+xmVtvw090LHe21tQd3g6WtYAWvxz
SRM8DjkPvnBfY0ueuHUAyxLBwo3pAVg1+yem8kRJTkwYAsw9wYy1byIwlXqo+6LlZqkZGaQFeAxy
OY8u2FgxE2FFL5vZ3dqeb7HHhiZSqFEuLMNgY5bZc4fhG7Cr14MaL8AIGWDRuNUIJwsBdHUJC52k
W5DMpXaO5P/gSa+hivVDBSrIr0oSkX3r1tv2A4VhvlP4Ta7Yi4aXXnaIgyUu6dIag5Xv5C+iYMWD
r+hewDjB/RSDUtHGNa5hjxH6xb7Vtd8YoREAKmxvq2rz34SnCy8SFtCQWN+V1Ra/EMuMGl020Vpg
suZObjGcPU1toLfxpIx3t4/j17oqDWrPpN2WLLMufpU0h3rqs6tRozc22/mljiEYoK5hRppB0gwJ
/4uH/HvoynqDG+vC3hSMXMz+2PPL6tjCuQc0CAejk6N9byvXvVaB4/+ZsyB9oCBw6f6d9i1ins7n
B79OSVbS0ZGJoza6QmE1uqbFcKvpF0WLZV8qOzTTjdc63K5RR+KsIl3mBKlTom1v+8+W6Pcv+J/h
SeM4u0lXZwc9aLItMCgxo1Zcjn3Y/sHanh5a6QuC2w0MafyB/cFL3Zq1Q+yY75GJ7X0e6p5m0A0w
U+eVZz+nYUGzZzZwd4g3xaoMifVxkEZy6+SA6aVDoH2n3xuR8MD3YnzE2858uO/QQjMr78lTfXBq
5bz2LuWe5ZO812Vxvx/SqT/piFViAJLuxLK/2PRWyYScr4yotNIzf3pIOx5fQ1Y9B5YjPpxxAGXR
yLE59eak1kY3zG+Bart7PEusxZJGaoeNtviZ51K/IrCkNa8EawCnqfJFoiCGcxjZ32Mbc4VUXk2T
gtjVuTL/QA+C/weelvasR1XNWLPtwD6bMDrxubObmF1e+cxHZQVcv9zpklcPTra5xxHkHiYpuv2Y
CRUwLOYXIycQp62B68DqoaWziL6QOob9PkU+vHbminVO0IAIiu0R8RmIkS3B2QV+fAsvBtYNgPE5
1i7R465N2W2gXhw4IXVhAeli8Mv6sgdTxVcZgrNbJKyOZX2EXVu86qTn1axak7+jskeTYQ49LFeV
G3H0k55TX9pU6Xtn5/lNGaAh4K5qDL0xprm1QfTIAeU8/A0I+dvAjjoGDqUreTSh8Se657dCY3qu
KmMGnlglu2zqPcgHY/QhIQiuwa1gp5xYyowtFZgqyrdZBKJiM8YWVrcFm1DoVRMVwExEyYDRWbqy
uSQeBuWUfM4dRWn6oy0HV1VGWonsk/bNClSJoSxITnWV2e98mD8e2x84M+2fhCnMxbWdcVuG6ZeR
BcWTIAcC+y+Ge9nAtOi9jC35DNiNXRwUFIrThKSSHZOEbAv8Nv6JE+S2tYXmbBjNZmcM1XAyVUQd
l+hfbkKmrM4wvTil3YK/HtyTmfT930IPSIFTpzmIxBqOU0PPIQAZrWcVzlcWFMHNKyeuf+kbpyBC
XRhimXvt8yKAybUUFVY8yo5WLk4fnUS7t4L97LYuyphkSUTAVm2wiDN7CinWUsXwj/YYjbbRQEB2
m3Zee+o/js5jOXJcC6JfxAgSoMO2vK+Sbak3DJlpGtB78uvf4VtOx4SkMgSuyTyJqyQz5QLmb21g
zFi0UEXERH1b47tOkveYZKVrwB9/5d+9V/ITvEszEF6wURSioDgxSuu+K065NRX4txMEuWHG8m32
QuYxSU6Q1yCHK/5V8erbXX3NFocJEw/n26wICOCaTKfdRHMCl1ExT60ShQi/D0aDUK0KfLKRd5Lw
QSyU3jyyhS+xlfE8FGixJ0RcwIyZkIXUMB0hQ32j14HmLySgnVBOzOapeaeBnBYnUZ/5ZD928pca
LFS7LGFdDrVPJL+ljZHjl1oTCH4Bwo7A1CAYwsV/kxwqDgsmYpVgdE9uorh0lhV/2GEGmxQXVXsn
/Cs9JKFDUIEdT/0/r9a8jwScMj0QIYGBPBzyJZ2ctj2yShHVnc/RuSHuLokK00pcuJPIEfbSGb+A
M1ZojieRPgIo/O8FRnYGWqgHromm4lpXrAaw3tgImZa8H7SjsvB7MA8BvIZ1FFvFJa4ktFNM75pw
DYWqPSYiASg9yzcGPkWaNXvDKF1xr2vXuUAUZ03tY82Vl1pQhW7D1kpjRMNJsB7b2bmwPqhP1IH2
R2U41c4ZNFuR1PCyYtM25bwr7MwHI1OreVN1jL3XGlTTD0tEiEPsWI4+q81Xg6yhgyXKDjVMXfJM
EB6MviF7XrBPvmDqq0dl/0WpWezIErGfwxTWm+FCf7LhTINJBsjuAzBvuvRzxH3W3k2HqMCtHwgF
HE6a0UvSCTQIQY/8GBHRW46l9OT3QMMtCo1jM86LAu7Db9EcFUnRnShckqM355xQTRXBY5nS7C6S
ZnqbZpu5MTCcJfG3rsJN7RvBFiN8fSuS4avlRyO5SND1mnNwm+MZNVebwIXfWGZD7gfTixdzJDqB
5Vls7fwZcyNAG4+5xqgmxOMta6HVaAhiIKw681KEgQ6CyS4gunSFkZ0IldFMJrFx/WhG+MS5Zfa6
evQ9y3jYFqbiJftVcajjKV3Ih1N4ZhIn16o0noWVxCi6+XeYeeO6VsRniEj81p0lbjGJA2+V2eAP
1W0iEMAAXP3l+mZD48MupQ8N1F8c5uh2ojl99JKh18oQNVxoa6gy5KUlWZrpFO4kfGdFObdoOjor
tee13ztDxV4hUZ8d0ecMQwBy6fVkNdOtsNzYAxXWZV+RlP1THDri3mWE/ZBA/JVNBUrVHv5lO09w
inDQsM0VQ2d8cFqW2bGqSp5xWmnr5Lr2ZB0ZPwOKKCcEsYbrYq83rfRCnJF4yQwl4QLbNdMYRtHo
CkGXi5dUkGk6ydx3USUNMtwGJFWEr53tNg2Wo2RMiYx32PJQ5mubATCM/BV+Z+PJ04YrcDsKs2YT
WgrIq5D0UZtGdcsHYY7Fl0PeHDoGawmmnAh9dNYlpIR/NTvJW6DIvfJJmvgmbgIlQ2Z0xfgx0pXY
D48pCukKrKj4XBNmu+2XnlvCYoI4ZzXuUeofxsb1xKFoG/NKAiErPZWQ4sdGrHDLk1XLIx7h7CNs
5vBLu8xAWVb1fuSe4a8b7wkP5h/BPDE/OGTf0Eez4ra+2jCvnKvJHU7UmkzHh3bU+O1rkiR2GOKJ
dBJxB+KzoVsy0RpdlUWaDaRrTPQVoajEF4b2Vk7l9OkjVDH4Ohrt1TcMdK0xO61XpJLDTVC4bm3m
9myKKhcEZxKchs40/nrkSFsJDouqpspQvaAx1x6yibIObkk6opBEy3nQkmBBohkIYQ9MgQowIp61
J3WvpPB1vWrHnJXdcOINTJecYEBOTojj+OHntHYXgqanV0s21t8x6gJxa9JwSq+kKsZonyu/MV61
zagG94eDYzbDWUWfGeLtnkS06npnoee4E8etKQZauibJq48A3/PrwKP8gy06vkegMeu95ZlQv6ux
NNVXkxgan2EeWv9AjxtboyzxX3u2i5YXo5ATBaBQFvukNSD9DUbWW1Wr6n06YTvOinG+qVjh8B8T
yWdc5AAnTsrSC+w2NGc42L0GllQTPZjvp9EzwGhlcMHIrE7I1i3UsFyVNPcFo22hP2JamEWNN/p/
DdVjLC2JR3mLvQyxMeArkoHYD3feSiJGW9jAJZMF3xncr8CMefi7FNq359b2nxCwif0yzVMOpEbi
/kCRkMxgTlWxkPRR2aLfDmGqnSxijvWmKCKIB3lIPX60CR2jKaxRw+2BvKpXjgyz2Y6FREkf0XiS
Ol01H3mX67u2Hf0w6iSGnjqkyU/o6LTaeiRrqLfEtiWZVLUfrhpdxNuxrgukDk7fMK1L+3PdQJfp
WpfbgnyaTeBjrJez73LsdDL6YSNkHxr+E9lSFh0g4acbqbRzm3vX/rSgnm4Gw/fucJE1oUFYr0H4
ToO99iTFCmt1F/m0lbaPxmPGWxDBt2u5pt65JUnNVHEbPZKpJruuq8PxqCTYQsIdsBalymn2kQWg
bNXIwf/M02B6Umr805Q2qTVYAunf1BgAzK0Ht3sh0nU6UmcwEiCcjy+I1PGFR9h8q2BDHvKkZDOT
1n65MXwUKb5vhqi98Hzfl2S97yIcFwBBOWzxqYh/bVBM73Way1dnCLF1xLE9HdgSEbY8IzWSCQOj
EMZ7OObqj2MTeM9gMOMtVU136gfW6cJJ+z+kdQKyKmaT6UxWPgw6fihLiT0/QEDJry6g/F8RkYTJ
vS2QU5FBAYGfTlX8SINWaiIEco+LWx/ipr22FarnoivDW9OU5F00tj88V0tmW6ygBK4KeoEr4J2B
yRrcyh1ldP1bc+0fQ8+RpCtk4c7n+vmMmjzDKgAJ97euuCI3XGVIUWPDyViD+oZ7nAudfDAqkC9+
LdCqZ3WLgiRC+5lEfvpoC1JFFafGmkFEtW0bP75gL7axwkNJrbPOOSry0E620Jiq8cLhq8q9Y9UM
1p6gBzIllKVercD+5JJgYJoYwCcNfhqYEYacXor8vTTusH/cFX96fZSAINZFHDXHhFSs58H1+iek
FqcymFq8KzmzvJZRypnv4nC2ODogl9k+ylUvcvkOwwnq6qh/dUeQeOOMt95sybaEzTJc0AdZv1wA
9T/geLSRYUKaS+nk6khB2i/Sk3yXYkE+Ve2A4jJ2Bw4vq69eNPnsC/7yM63RFGyWIuHKz5ouwl4u
/rQZz6NEYlaUVnruvCF4HqIm+A8isjhbGZSENWpG8wIXaOHQ9dNJOtYPQSBiaw8NwRaQLMpj1hfq
ayAImz2DxSomI3f7jbUpDr6ESNWJp+CcwIf4VyZ0Ji3/zy5lu2utUSOCOuiLnnmYXXXYKEof4TQq
FMniTU87ZKVANZP0t0fYs65Ths0dnuxvT/mwASt7eMNO7T9blTf8N/pezI1OY2iHPszF0WLU5HVe
fsFYAUkpDeuvrIo5taUs743u5ovKGAFFdezuZvR8+6moBmtTe7X137LPR4nl+j3CejzGL0Qi8Xry
WvtHnyoebprJgHsZELzGdcquKJr5AmHx2OllCx1zt1KpgCuA/WOddFw0n7bthscomZN/ecWsEVtC
T6BOvayNlJZ+uXalFlT13ZiiRdVh/qcwM+vV4E64ZBYp3MRAoLswnWZlqgHBQxCG95mCfblOrIyM
BBE/562ZPzc9VwZPW4R4k3THj8Zqhj8QFSYEIKl7NwfhvKD3axe1BvZ1XLG4zgOz+8teI9gRHs4r
m5AC6ZgK0C1Nbt/e7g+druML8rV+h0o1YQnf9m+FZmLlGuxg8opKC3g2CzDy1sSTy5AZjyIu9EMg
9ELFH8O3woTbDtLOOcYomh7GIP21UUTlFmpdBkkuGa6DwU8kcwysoJHzbcQW33Z7E7vCjvYeg0ln
F5wxkarDF35nCC8dZQudVPYoAwCWOXqmk2l41ie5g/DmNf28L8B9DNivoNLTrZc6sc9jHg+72kFX
gLCGjlXnQHZsK4E7XZiHMJ9LIn+Mh5lGBdggoiLDIlCY87WL6J1v+SRaGk9slx+RaYXPfUcYeAJ5
iJg2pm+rGTfJLsnd7E3WCCXyYnibxzF8J/qW+U2Fn2kYaoXe180PHXPGVV25mKSI7kLlhE0wi2Lo
WtYyM0lt/9CO4XihZ2V8JGZxbITN7e95w0kIKd5DGGHHoPTkXsbKOXLgtG9Id+n2UADuTG9Z4tiJ
d0Bdyn6bchc0HFs+uxy/mlhg+w78Aq03esQPe0ot8CrIr8CN/VfPdvJNC0nKXel3L0aKZ8gWZUNW
IM8iGn6k3zMbzcFR4F4N3fztKgpgWBoc74tQvN+4tYf0suqqO5XMyOY9Tv9AUX21VWEf87F9Nfte
AyrqXNQVwNRUJwxAagBPMds8uW6bfXGfQYNygY33qfAv1P/Gw6aB2oYeqcuJQPth65ABZ2P/i8MM
tzwKDqA8EbWL9tLuIqU5XVqqGFyWJg+/i6MCzBUE7YASN1Tl/MfU81cBFxOhYKR2YcQgieYxuICb
pnmCPwhPowWt5SO34L0YxCckZusqe9bjngVNwNbNW5HU/4Z0sSjz0fxQDC3mkYbpA8uFFYchKa6C
8DDmKQtUG9lk7Pt3hVjjJQhLoBadMbvbSbFFEDFXPwtW91xnuXXQcazexiWPxBp9YqBi+xoYc/LL
hfxfgpplJwzmtG1jkNMu43HvkOvHit1CZO4mr3al62fT6aZVyAj5yfYX/1rNPOqURJ5Y93aI/LUq
1CNCQI4mxjEukcbN6+oUXPMMvDOOw5+Q2cKWsdm4pYNFQTIlNYsRtNdFjDO7dMacSboaKBuwAM4j
yVw5OOI3Drg/jVf85JqJEbbuqytR4RsLl6Y2ItQKYUsi1vCao4vbZvXkrAGaUTBBQ2J6nHSgMkxb
HUeTAxm9i3fFKQGGxVLea0GmPN2uIS+5LiAghG0DStH1cgrPKFE/sFWxEUZsAaMdMYKAKvzQsfEk
YqJDbu+M8P4wDNxcTJn9IQ+Xca8dVvLbM6Fs2eimgF+gzSHf0LhVLGCJXZJGyVbEZgETcu05lCKj
+ogcS18MDWfORmrIOMqBld2RL3d1ffjKmButojhUfSu7g8GGlsDb1orjs0/826fZNzyCfYxTixPX
gUmaUKhfNQst9NCx+xKx1vIBEMbzm0T0ziAhzcSb5ejkzhh7yJFdNjwCRIOaMOory/mTl73z6FWE
NqQY5dBdim7OSbE2YPut3WJQXzgVcp4fWgR0XwKrMFPRoRfMKw39T4glabDO3I6FMlbDfVXCU8NR
4+yHJAXIPlfg+daLFR4fMmAi/MUlSr++KLJH5Y7yEQAqQxdA0vrSmApcBX7py2CL3qmydnD/WLhI
dGxntC1tghRSY6oZqMFrRqkOsAcSM7K7I3Ab0gF1nDp1LuIrTVr6zswz8+9R1Ih9TUj7pzWbqD4o
2XAPDWk3xpvaguHPxh175+zlJGdEOv9GwJNv0qR8gc2XFu+mkP4VwGg07kfZxW+Jl6T1qqD2wNRE
+Hi344GAZUY3ijIGJX/IzdXOAdLxluO6WUNec61jPPhhtknTsr51i8krgky7qQvyZM7xKJIHTU1P
wkmfYB6KLMsML4zWoLF3oHbxdh15cW64ViA4tuUcV9cSwNd7HpBbQKVMQlxIQtSYH0XjrswimO5d
VBp/piqmnctapFcrVcD65wauoQWwV9Zsc+a+YPehAvKyHBpBXfrs9XV/nVp2h8jwYJSUPL9ZeCza
/hw7stozCTEPlpN1h1K42Dzy6TgH4LNxy1TbSLk/jXDUSk8VPy+QwXjkOko+FWykrUmWrV7+BlJU
cz6GLj7lHXjIyvCqg8hDfzMkXnXlAohh0vanwTIfSHEPbe5ALYg1EXKtQRo6MZrrwZ7mC7KA4Ecb
/3fbCI7Iynkh5xcGBkZL06Sn6Iv8G6Idn1BTLFdPg2t4CcAtU71HOvqeJOZbY4dPs1sR57AYxic5
QvvlwwdCm1u3uHN+2hjEUwlLs7PLmqlzrdc1M1rWOMy5q7DNsYKDNfS8OtwMOdTfvmbdEsoJblhT
sGrWoUOojWpxszSfFYN0tqAD46uKvYYFfnln24J0nQopSS9J/87ajOnoWPaozvlqpyVs0QxxLulP
P4hpnQ3hUOwmCC8jUsN+x34iMFMxPau5krdZSfwx2nly6vz6AzGnd08DKERJi6E7t2EfIAnATTBl
5rGIkCW7dVfgOfD9J6ahPotKyP5ciE8p06JzGOAaNWJgKxRa7F7KFNRgRDrxKPc43zG1Ojx3NcQj
hE7Ecs7DK54DjxtR0ItYbGeaekektbk3Zx+FU/6RJtlzM7IG9AaObZaZ+QatABhej3fNskOW7LyT
3wTPtEfNpBjoDLF7Q50b1Cj62uk0x2vfXGe84Wv2w3h7B4gCFaxlcAIhnh+l8kcoLeOdwcCFcJVu
hftL/7ZELkPxm71NL2IPjGXpX0Gtoyws9Wsm/IMdYZaKUjCAcY5KIpy7M6m14fPoz6R0UynvuO8o
+wejAm6aRM2BDFDD2uW+43x7utH2axGyMeabJLt3lgtk4xl2Y5BWQhg48UFOJNieBvrgJQGuVhC9
at26LIzP0eASihvBacPvTlTDAa8piBFs9cyBa4oX2kp/uVWI0FIQSmwWWSvXHvU7CcWCJHdBDlGS
Nzytfc7djPE+Zpdh+hVjqSygSV2WiVjeXREVF/AWsGAyuSygmQpsQ82Nho6Z+d5qZhQXbsC8McaZ
RP1eSwfesSQQ6JcTarzVfjJ/0IZDONBoxJA4kNzcbPxQA3cn3A7ndcqusiR/o9Dr1OoMhtW6vuUu
wJM6aL1twX1M+jHPU2A0F458ojScUW1DPxgZXCmqJl/FzZMZeOC6ZzO6eCZC/1IueA+1iRFLrMZo
tpgkN+mRKh3UABjONXkCHUNTt3jpLPPLlwjCC7RLrFr9Tr5XeRd+j6U7fXiz/9Ok8eIURZWQx3Cl
Bl9BGwkHceoYPfKG+eJL+WL661XuP5UTcBkJVHOrwc3VS+E5I7kNKU3OWtCjrmk5sRUvC9CEOmg9
OiUMLkSdcp30SrAWoKc0o5QlppWDLGcjzKi+4iZHhswUJ/NLniD7P3Ps5Y0Ow7uNkLG3RJF3jHHn
FGx8mH1ZbiCf06yy/ho6/dEDwrN1b/TTr8Z5dS+tkNkVg63hP4ygBhjmML8YPi6W3AmKK+4AZqSa
oRNXMbHnpmnLbTNyIMiCvspkS7pJBo/fF3ZiNw3eU82tCjiJ9OnK0e4uknNz9sUisfWgxFZJWT4o
vliLtJPcTyqdjnVXuxOUMmBkyZDoG3N+kmLyEutZ7GOXoaki0GsysAaVATDVmtidHeUx1vt0sFBT
ubxebQKrxyKFUXn25m09NOZn6wTVwxJxQ0ss1KltMrKIBkIpsy5vzoXtpjszbkCplR3cUh00wQ3X
IG7CtAwPiT36LIGDipu18b46EBm7akgQ75cEu3/ac0I6T51EdEd8D+1ZIhFMezZrUcN4IemMtdsy
0zGKduF2uPaGqWuI1q2uf1tDTexrMhpfVeCQaYt+a6mh2nluC6entWaQb5N8kKwm9p3DL0JuqG+q
mTHAWpB4p1igmGgHVpaRg4YqDsYt6xN5nwFu7cktSkhOc/IzJwh2z9Qzdl2XOexSqvxC1ou+EagB
5BSr8yPxXOc6Z9Yi8+XzLiX5GH5EYugIL/CohR3vU2Z4f2cDtw62NJ9AQ4xjOhqTtY0NHLoaRkx6
gfBaKua2LPybCm+UE3z5mNjRHdJQr5u6N1/VbOT3JgD1XHije2jmKISKgIgtFs50FazSSV3s7xXK
s1eQivaX0COrrljD6oxNl2hPzKXIdIaOPn6OaKhdnjn09wVCts5HWWhiQPpW6YhJRxLS+M0QPeNH
WeOzUQq4/vxF/yHTCKGnxq37ryui/g8zIB+JOF5AELYMYUzYYy2vnXYYAO1CKD0Z0WCt/QyFvCyz
ce+ZyRdxIhUemqQEHjdPCAoDvClldIZbj2iJkuOixxShZyaTfUbBey3t1r0YZe8fMuxd+IZB+yHL
iI9DXcf70mq9U4tDda+UVe7GasSfBh93JzN2bxPGXbtlwsctXMorbPNmm/XWRzkN2cEZ2qX45JBI
6UiPPRTdp7wtMJXEbCF7h++MzftIJk+Arq7I802fmRkVRfidpOrFzYJ2yxpK3nIP/kI/R4tCtNX+
oi6PI6RmKuI7nVlbs6DkyzyEGBHyLn+s0dJ0QXQabHiXK3YV71Wa4IMKVfjNnii8BbaNOZzt3oOK
I0/IfEtDBoATiliBCc2OgC3JJEr7FfFwtGCQA/adSby3bH/d4J3J9Lh1VcLcTg/F1R6zJR3KNpMD
4DPvN0VyS5grmJ6aEn3tQO3AZBWSn8DZY6y7IqYtG9JnA0xB77Y/Gj/XutHiC+Ui9GqT2CMs8IiT
jeya8JwT9wGTgDXXuBoYV+KuncOTa5mfZgSGy2a9tXYFtRzT44uTl+W+rFtm+kkN9dGANDbAfJbr
CT0/VhUmemhdEEvS+c8aUW1o3MpAOXe/Ql5Bw3XvaO0PbV8+cYnfHKv5cUrGUDMHK/MCyNa23HA+
ibsp53VuuMx1ZXRzGGut/Wbg3mnUm8LAxigv7tmGiDt7PrXF4g3euphoB5QkhCKzBir24qdBD7PL
zBwDCeR2/GToyoRtfE8JAexdz1RIdOapIhOCHbi7StziOLIlWzUe8UICpphrRuiwINFmrnPTNpLO
QlychBoDNNslrM23kuexTfC4Iaw0+vk36EmyiAFLxaXz1tUWyWHFUZbszxB1723bf5+Zgo9Of7OQ
/sG/2zn4ziQ1FxFUu3DKz6WDySLr2tc2VZ/gmhE117e+T3cDkeitP7/m4iGsHoBUcHNS930Q2Umn
6L909R5RopcphH58U6h+e49nigSxOQWjOQgWLsbDlQXquPwPuOG/me/zsdsWcEcPTDCQDYuRQP6M
bRFFXP3NIPMj153YSNv+Zza0pHYwQhocqvehQKJmpu7RiZfAn/K+DOXYS2zN2blbCk/AQMuESQsj
Run0r+DYsMu7ZbMeTNlc0ESCUlOBB3ZYcxqRg4P5Kn1tI/atvZ9U+O1w1fpl+acsUwHYOWX+koDZ
lSOJRlVXHCfTLffmxM7bWfTaTmQHHPAlvMmxP0cTZgevz34T/CS7mCnjzkdavcPj0iAr5l3zdX6x
xpo5gMHoCMutBa9nUAcdzo+mBeZpeNtOF3c9QrUwneQWKQNyeRC+pA7UypaoLYpL97DAa9iynSa/
/qPBbhxqKzm5wjFPvXAL9MlKrIdq/CoMi3OGsSUwbmMHOMeDri9+usm+GtBJGP8BHiAdI8iXrGvj
W0v4H4z9/LVVUCcsOsASfBVgjUNjzziwlxJXwcV1gmfy0K8iZEEXBHCE6JM6fFgx5kq7ecUMsQoN
ksloEi7cYWqj0H8NhUYVqjexaq4OHd9B9/PdL3FleKCWd06dXBLyv9ZhHyWbPgy3ZcfajeVPt416
/iYjQjRRtB/Eku97bhBWqmQphUsJEmLod10LDzljzU7lJz1272hjTrHLtVZ7i3N4+m+QuQV0uF0S
MC90bBcGyQPVdfgH48hulhpr11I50RWQgYIENHEY0Rkm4TQEDKLEQ9jSfodlxxpePHSfrC0YAUiI
INdPa+A5OxGAVHZ959Vouv+cttpCLDhx1OA2MOrngVuEFFr5XjNYcW37zFTlp6t5z0d7VLs2C9+c
BhAFvqtx1UcxaZ/IIKvYsNehi2mkN/IfJrX0nvlfCAzlauG9GK7CXhaTCIGe9rto4KgGw3um7Cdr
FDcu6FsauBfXjF9RqENJUoxR0tbh2zRHrENH+05uy9WoAeAw+X5XEpFeH/pXRH58JwWnc9/du0U5
ziSYEwUEz4o9ebILQvNQMvX3GAUcVV/w5TMhpht0gZsREpQRD9/oBOJ3lsQ129o6OiLttXdVnfFm
RYweRD/cbNe9VISg5x3cvUqUv9XosucK0CAC250GzsvO5N4yHHi0ywxcFPl4qr3iZDbumQ09p3pU
7iqUM+gOkJdXDrFsuvUP3AHMndxTU+G/syZczQDtGOrzTT4ERknHW+lvnqBPXIUQv1N8ueRIUg9a
GWKJ/HWYllV7yQ4nCxjvqJIJA6e9pvNGM/9tCXfTLTVqPLlkCPYkY7mJ42yjiW83BeO2TNLiqLru
FVk4Ghk1CmARxQbAy1vuA+SdrIxzQ6M0QUIA28/EClgJEtE6NiZ+E78pF39kkS+oPjSYvCojZCBY
eDfkdpukTj+KsT0aJXPqYSAIlsumzrJ3OiLs7pPc+P28643hU5sp/hRQU3UxwhjUxNEUAQ0TtOwa
BXnXsVdd4ANj+CRN+CZmFL9k5rgre2JXfCBNAWDv0QO+oqrkFCKd/UzK6KmcyCRMEiyVJb3PqjXQ
1VcNvFnX+ctm+w2y2k0k1VuAbV+P/RvHwDPPGw4ubJuUjZAMJPNsi9GrRJ+x8r3op8qsn7LjxGTa
rBQD3pL9X8uQE+sYbYkVvkQFX7+B1aiXVSwVhyNST45QqlZ8Nfj5UMzC2qQjexh6Bqfk1/ckRnke
MBUl5LS/m33+YJrcLwPvYxV2ZEqq8qkvR1bllNT+lF+RDRycetyxDF15uXmefXl3suBRLDbUbiSi
o/OvkYkPQRkkDaV65yr3BVHQvnTiO7D/J3Spq4h6TTPEXdGbA7uNnhohN5ODQsHr8RuM7rMbFV9h
Ox7c1H+uivEweXoNxhCdOtgXO4ax4G1QZl0UGXdLLKFjTnDH3J0vqx26SipUUNL2uQC041vZw25L
Z9UMCQcTPtJCtueiZmo24DCvEKdbv8STrKRdvlsDNGu/u3rz/JIH5UfaOIchTw6thPXZR+klJgqk
WBwWQXHMZ35DRTlqDxnJu+Z1sqgNB5t4rdy+QYyGAhe/Z+188DycNhXz8sSlSSgk0+o5BC6tmnMn
sbg7znSeZvrNIp3BerA8X1ldwKzSt1fugGY4p0vZFbPxHCKOb6P6tyrlbYqibQ2sNSS/yYJrWXVq
vM9NucMwhauhms+5ycnIGoApBn8YoIbSwNRP+iMeq2Gh762NigFD6Ql+64DwSymworlAW023l1Zf
9qImY1kDRTehpPFhRBrpbzw03R53ITm46M8O1SStzTTaHCWN9WObw84ahl+2aPio6urTSL0nKB+8
tuwoWO6OgkM7td3vJrQQipChYM0MVYngeLeSMWM7IZ8Ee8N1D31wZds85ZI64Wx5+XMAaE0xH4BU
9RtExn+BWX2ZbXiUer6ADb/5FUoatD0UUMGLw+LbtZotIr8b3cEKf+CfsA7+0Cj8mBnaqISPdbXc
nxDMxmDP0v4/I+L/5RQdStvjvCZ8mG3XR97Kb/CNgGyivzInEqJIMJHAU2Ab3jOXL4A6TeQfUu9f
Ow8QdFV7735OnWThM8xq4795nMEjFQx9wv5GxAAmWO65mdM1dcc90nG0gxGqqKW2j3V4MobhSBjO
hQoFxuh7MnRwO+RbiETRhDk/KPtAkXltxhGPDjF6lfgFZXyO2uFoeu2rqNiVm9nIuUg4kZdGh4So
oRWKY4IHgj0NiIFeK9paTcuzY10UPJxsysjZI1fVN7N7C3W70OV/bei8wnGqafFxsJVG8NDc82RE
ktW7CJkRTQtV4NkzzfcQCzpon2fRclRinB93tgukSg54NusZlzbbrs/ZXzAwPhhtZG3FHU1lvrEt
JIVNf0YSfLI7pDJC76RLco+NCxitz6YwRmjwiPjXaUkQp1u+mTZNiVM8oe66NCYjoLHb6Ogvwv9L
6srFrJOfUGe9OoHxGlKy5O50LlX/DzvUPptz8GZ8Oa1w32LpJ8V5HA/aHW9GhstpbCbe1NgRb6OB
VmEiF+55Lsz/bCMqdv1kENhLcEIfICAgk4sE28hKwalX4A9RObTlostsmOiSdJ6w8MYF6ll7doOb
igkSqDjnNmLoXUFTIMp01g1zxmFrUUq7JS9fpr8OoZsDLGmEJjyFPZaqUfW3KtYeM5bk3zjNZ47b
c+PlcsOoHe+bSNTRMOZLB6SXzfU3MDz0dCo72yGLmgHHd9L8xkxwpsje9GZ5GmR1EijRcFd/yj5G
ms02wlBPNWUHEzzMn0uiZijaRbSi2qObTO+xKcBYgXeQ7OztwaGAq5ZAcNhANnk0wMKuNV3XCLQ1
Fi1OJ5CZQM567MQ8X4wBhfuUN/6+i7lW8xbncKQ8jqhiK1qSh1qGKhZTafDIsPPduodqEf8OIdlf
LhJqE52dw3VSCEhRXrRBMEb4BNYNsi92qnM3lTZeUYFhWyUnzeyfUqJBaUH/LYi8YXSJx3NODYC+
aaxv2O4euVRrW0lY5/JsdvJrsOkAgpgHlBn/Egg9uubDTIYN47Szq6rnJc8AORYFVEwOrmjfu7g+
pT7mJdCMck55EkR/h9qWELE55aQURAcmEPuoUz8d6a4CDChK5ldfUukGelp5pXMH2cBEHWtb5T3V
wKxonqqDtIqnflp+IBla/I1L8qhBNWveHb/aJ7P15FcuhGp0f3H/L4ynbdj4W+3Vy4JDsE8wkDhQ
eUpmo5Adts7cndoUuI1im0eKe4yIEw5LJ4+dBg1EnMLKNKctyA04Ec548NDWbOlYjrQNB47ueJ/D
XmECmTu0zbNJhh+2tYwMZ/Yf/gehiuUWntKpwpS2WNtJ9oE8JL0rYeUHshd384R6PAmkQNaQxVvH
lPsyptxFGdp03RMiSnsVDd6ffKla3GGPkvAhqbHETDyHl5ORE27a2fotjfAmzeqQ4lzaYAPdmv/j
6DyWG0e2IPpFiIA3WxL0RnQSJW0Qahl4XzCFr5+D2b553cOhKdzKm3kyLJ9eXr+Ehr42834tigDY
OwZDg33mKA5ah2Ue9HoiALmwVNoEWPeWLXznXqWBs2mCYIf40z/tOnptMvJjdXytVFntR8tQFjqP
2mXgzPphxVvyP/LNqSgDY5XxGesOd11bMn1w7+xnJx/u8qVVU37Io+G1KJVVVOA9I/bkO3p9ZGn8
jmOs8BWji+ZI5zt0Rgycfa5BCZIISiYxBE7wurLPeT+8ssJxjnqXjxjkakS94RSIZCVyHAXOxIPZ
tIih2cWbPt9PdbnVAYJktdyROMEVSxZgUdE0V7rNH4Y9Mqht/IkNdR3wyxH6+NKY3CxdHMcJSgkd
ycStlYTO4CG4N1V+Vgym5VZj0rZwtC+M3I1OXqddWHvhhpa1ueEv+uQa/wRfxrxBysa3saSStFA+
YnAn1M1gOIvJgq7IS8EoGmbzttcFqynTDjo6ZRarqt9D0fQRmvMF+KqrrEFAGqm2R5kfNiVpisVI
A9XCFuOvpTiflit0RHyElSx/4tgm9eKZPDt76txksknVHH9Y3fXsLvPdJI2TRZpsWffGS5YPxXrS
mKasaLxkmP9shQBL7Br7ku3YRm89ZROWGEsIMMp12MXvIdFfyWZ3GUiXSduYf9o5HFEt/DBi+WfQ
dUapmNCXukZSYmjdf6jPv8qQ34Zy5NWHOVsuIU+VmOhZ4ja90bApcs+hGjbK1HeFT3oRCLlRx+Rl
0mbL6VBAxNP5xVcAuzuzwT5m7ngsg/qjnZmm6Ggp8dDD3ga55dIGPuP7XfLMC0tA2qMZed8r+k9f
Oy7J0xrLGvGPdVgSPKRk9ZUAFaGVzvCOA6HgFcv0aUO89K31wJBbXm8vm5ZlpjbbAaVnKRTDB+IQ
aWRpgzL+afDo8PYR9hclH7CaFXJr0Ou0UvR8xyyEVgL5jj/JLiYcbVgNbn8m37HXoo6Qcja345JG
WlhdY3zlLRS1GYdCsk75dfJ8z/X34knzEpvetgd64Ds5tjgS/Cc9HiCbWzjsDPz5queo6/8Z6I4I
fnJWBAJTBKiXAB9qjDVlPPPo2odgHLZYvzgOilPNX7go3eCBbRn6hoOLKM1oYTFU+gzbsjqLKqaN
ygZg0rHzdWDBqyW7DQvuTx7Ur50ldpXJH03r4sZ2zve8eU9oJXfM1GtVid/AuPziRRhAjcSURqb9
xu4hTiG3YfMrpvv/VG2PLmKvHwfUUhfQK85dxdLTVYqUsTQj9YuGW3vp0Cnpjwl0bnUOtCsBUa2A
ktSBjaZvhe5+ooYS1+63kUXI3zVWbLc5yErwjDQ/A2BmO2oTZkGqeFJGd3Gm7GHK/ky89eoV5FmM
lt4ftXJ5mRGgaEvdOFb2rhTw32viUYsKQ1DUFVu2MWjn/NjS6R8X3mbZuf1I6QEciKqgNDCHAsgV
1uEyUaZXyzOBOHct7F9dO2sVlQOsRuCA2fG2a6prPebX3iYfFFgC5rH3oPR0NenWHqgD0hIRPHC9
81sXu+9qbIVr0FmnibpjQMjTXTAS+uVIX6rdRNsxx8TS0aaMoYCAl/5IJ/bNg/0uwumQzXCZltZ0
oysRZ1R3BwL4VZXBh5zAGmms8vOgiJgvwztodoOLLjhFCw8t6Zj+M5m/IYqbfCdN8UE20t7FCRKV
6HfmQLC2izN+jeygSrZRlERlxMwi509Vu9dIKX+qvP9npOEzsIxb06KgBwWWE8ekmcBxkO6y2pxW
XtQ420BgknIhNJmQGVjihr/US7971XgaZ3GHgplqQTqDpYBadWvK0nZFVYSfaTr8G6oBX+e8sKyN
WzHCl05a6ytUNBqypA1cLOVQ7KonydpDVwiiUoFx6nRVWcU9AjFikqZZ70OYvRVtiOY9pouh67Yw
gniBrplsqTHjpBknKkIVgtPUvGabRFDMWNmdue6G5tfBCQGTEKwvTLY/ORLu5ZJgLgI12+GtAmeW
jTc94nZuJiynMg8DQt6ErxHhIH9QAeENLfwWDObXLtYsaqgwumALJS0QTjctbA/NgI7dZq9iQDzR
s/rXKJm3y6hkxEixdGgh36UxcxinhmQZEdOmNGb64bP+ZekzAVEIjGui9hlg0ZloMKMRlATWTGFR
GOrF4esAiAITU/bWzrl+vr7QO9sPLNAHkWcnrR3Zs1YUOGWtBx6cZyjpgIYMpzNsRBjAT+2D3hcR
Xbm2m1bfIaWpG7uFUzkZsJeiTIo71EUCEiZM/rio8OUFTBMTc2hUIdaDj6CANl+zgt83nXVwEtL3
owZ+g2/EPmW1vpa188rfYb9X6QCML4/EjiaG4ZJVHDlmGgPZyWwFNJF7xUVQ7FrB9Z7h7dnDUdcL
jqMw9R5R0X6V7O2DbDyQJLq3TYG7TkjiYImkFSfA3DmUlF7K6ly02mGgca/orUOnRXKjBc61tnBC
VOxpoYc7mLHju0CFWsdmz/iBaW+oYohiUQt4CvWiKNqzOdUPp8r/aUL/YMfZsboT2YHczntScCXI
Ld4/LQg/A1uco4bCvKGRL4R/4PHkXANsWkCXGSHTVQCz6tHYlKCmlbm07PA46v3JbGgDayY8ojTj
fsO5OJW5XSxN22x3Hkv/XdmYmykmJzvmty6s39VONlsM8199B1tac+kskyFvguQJQs3S3jH0h9W1
O9tESk1pG+xM5yaN4hrH/VvF6XRqU+MzTkuazQC/wcj5wVXyB1tXWWqiIuolqG5NMrY3rMUCr7mY
XWpsPDdGP4pxKBRsw9A5SU962BFQSJkpSL4yGQgaTfDWwLLi14LxQ1tphe1X3jxR5TWlKgO/9FS3
6QUpLvTx3G0VtrY5ltvB1h9ADt5bJXzTCQGRYggIF2lEWTZSyYd9OdbGHPzZ6Jpzy1J1H0PiQFLI
OtjDJlJsTig8n8BkGNnwrYwkrrPcueR5eg4MNB995k/yNv+W0IDqLtsCyIM+Vgw3MJUIdkNhESyB
VJfijjx5ZfnBlvE7DKl55JhdKhV8VoP/Y8vPdNIKirzzAGu/S0yKZY9XjivDYZ0QzC/TJNS6MWjf
O2rQLrlg2Damo4A/pxwUQUtHpEW+EI6xxhoGWpaOYVRoXCdhK/MNcUUqKmrSY+RqIz/yDGVtmNOD
kfcqbJULuWBl4I4RXFANOQiwFeFY6sor39OC705J09eR3fzsYELeHHRKgwBC3RNB9ZnmxZuSaCBw
JxuQQFLIZRFZmR+1NpfBnjpNN7aCTW4p3qmyIjb/GY/R0uy+dcs4m2H/3Qs7XddWta+bcJebzraw
8YX1LP8XKaFDDnLAX0aYbSQ0GwjuXerCnIP/x7qv1AwYXV7DFlD6ofUBPPhiDBFZAJ2bo/oBQuBc
qHDM07Vp5Wdg2YcKQYQzfEbfwbzEXOWyF2PhwzYDd6PygqAJUFBP7mnR/OKw5vkTeWwrebzhwiBv
ffHYPrktw7ViIzDpdNYlIFK8Xr2InpR8OZnLsZqOBP4ewD6XutHdLJiNtjefl3bHfaWDuaydwm48
tnV3tEoV3bTIbmkxt8Dr96BDLuhxwXVWmLNJUPCBDWdn6ldm5BzamEK/EHYWU+OhV7QdgHGqErMW
UjrvdkoKy3F/rRazdBqodzYtr+jOt2xojzhskFQZPiaVOFr+wgV13U79HmdZsUwFUJfAOXMT9ZtK
Qw3ip5vYEyh39kTDtCKcCaI6Dh+t6aysStkY8ORc2W6canhA6Gbtzb+ZFIPKYtc565DmiXYdTYfg
0ARRobNP1GJsshC4F1L4jKLb0dO01PnqLdrJgLGOZUCrCoIrbOXmGH5Qt2TJyuBkmeqjTRS8zeAg
ozzWgYala60sPlSXPjbT876KMA42RSPullEiP9Ke0BLYDjVrrwn5lyuutSIgzkiU+mBJuALa+amo
FLqpusFvRm2rARWKGHDyLL3oA50wXbekaDvnVcg3FqrUdVKgsiBpDkKoIpyn63uQiZfC7v5G3f6W
hbiOYxYt9V7/jGPA3m2v45SyXno8sQtc2S8kkv2CxHctghPx3b0teNrYUCfYxgX7MbbgMsud65rP
UU13IN52dlCToi/Sn8lTVzLRtjUzU6OlO2Lra2lhSID+6CuN85St5AOAw0u1WRYZ34JRLzf0D51Y
uwEVPrfaYwSExcpwhdrmm6c5h5SsXeylq0ryFBpifzTGgyRPXPTU5VQQR8KBFkjHvdmcLeQB+A5g
efLG2wiDiw19tNDH9ujBuEGdSk10gfKjppbJVMDYFuXJjofPpB+TxajDSZzcPxtKOZYai0KO4kVE
4YtL3Hym29Fq4nh37qzNVujBtXEwdJtq/AEz7loqirrkmNhYXrLzWsiBjZdhRqdoNqi36YQ0W/Xe
HZGrXykKWISODzymOi6Gdk/3YHOdsmnjwXgHVEbx5mS0FyuUlzIOaIOqW5tUDDazQSWvAbQp/h8s
GEEKcl6suHuSjOWpS1EoX4hXW4le0UoI+braXsmaz4ZqgkVk1JikNYWd+ZfK2txIlWPlRXtXdRdV
PfzgKX1TDSQHjWQhbOxVwBcF6qi4DIbGjbAN3hGojhnq1wqLAe9mae0G6aw8EzlDjYJVRj1HHGKR
MQLUNk1iMrSaebDZq/BNiMbU1PdMIC0Zm49OJno4X8mpUcplYjh3WxbbgT3/UgwmZQj2iDQj3sDA
hBwlQEW1ksdGINqNaQwc3TWpX+Nc2gKASkOxB8s8wA8LloxUasbE1DGB0V9fKCs2NqqP3cZGXDNv
VWvKdQU1cAnTu/Y5+QjtVIazbKCp8Xtxg50TwBiaKiDSKvEeLX3p2KDnDiJbCCpfosKYxB4Yg8cB
27P54hh0O/R0PcXGXIwIfNEJ8YWTa/gja89ztpme6Ne0Cs9TAxHgL4xYFy8ue5/A7sQtVl7GXvtO
jJrizrr5ckqIGdS5XLKe531AdZdmWQ6MH/oI1f5NjY0/WSj7uUyk0pXdNHdZMzs9R41ohRdFFX6N
umOUSf8lTkWDScV8zzaDhVWPniLdA+UcV5JwdEcHtH51nGcgCUJfdzGyOelVeuGKBNhEc252KoNk
7zbuXA9rHFvp7Luyf5IA47uvgxBpfeqsf0OCUSDaNxplY1b1UdXdOz6lEluaZBEUm6a15KCUL24c
sK+mlEwpfaV1LiTcv0G7bbH3/tSuStNau6/TaJ/R5WnAD5nvuBAmKATs8aX2efZnJsVFs2JE47Ld
ak63c6LpNjp5QxNzvEFieuKWflUtZVonRAAw/Zkg041naycApQt68TBjH6dJgrDV841S95S99Abu
Um0kWNLtu4D+5X62ylkU7LhxjPtEPWd1s4Hz8lY3WAOT3OvWqmU9U0ByvDlIz0HbbhVe566Iawge
1gpRb8UWQVsaSoHXJVsSilnQM7TW1ZBy9tB640K4LuuAJF268pK6WnGpv7kq1R36ERbF2ZxJSJz+
1Il6xgaLGvauHlCrOY7sv/TuaWXBka/jL3U8f6Rj9gIZVsWF0rvQIMwwwFfGxzTySSIFCQwjGZE/
Nqg7fdA/0dx3tHlD3xlpGBWcSHEBxLMZviNCv3kJzdWhT906gmHe2WH/L9Gtc65XWw/QEtwrNK1q
raIjmF74kFK/NSoYBLMuqL/CtKAYlvRbKnLqNl7FDlewyEWTjuEwx/uSIAlQjD25pfVUSJZqmU+A
61tr3FfgH5hSe+1K8xfkZr1DmFTpoYk3+M5WgZTLRNN+lMB+nwRLvcS8JgXNh2P2PrQwGgMl+lOV
gIjLtGUK2qihc8SL9RyT/2dlrqpaNhEGM09h1b4QRnrEraTVOJGbMg8Q4Gt3k/KucY8+RiwJ2qR5
J7jLv6QEhFSsSAUgwXjET9xK5TyjTNhszTu91MfeMzfV6N7Iur7wGpddO2x1gw89t6916z6nwhyg
RaAMFT1X7NJJfjRPOUUhVzFHEisByMhtDK/l1c68l6xHr+uJtJU1MpiG6du3MwO1byaCYw+iihU3
+sATYzKnl4RLGrHn4OmQQNmk8NgWxKPf4lJ75dT61OKKWUgEWxWE8zofui/odOYPG+SeoFO6au0v
PAHrsVNPUdxf8MquWmvc5VPyltjJKce7tGx7BcIzL2/R6bj/Yjd564zqyXXnHmvJLiAruDRlvlNl
TvzFJjWiWKxzrQ5ZbizSI1gt6GFB85uExW8z60d1FHIFdxn56l719UFkqwlVP4niXVoWLzyefxxr
msvLxXsw4BsFG1ojZjDI8/Yre8wOaCKM3kKu1Oice4ANKfuNQms3ZVwSZWrsJ49Q0qTMv3pGJvwp
gf4eAA8IyMFDRkcGY+s8sYNzaPwS+kpk7aFSjaOjhHyaKGYgw9dlR6REVSjOHpbFyKrU7Telwx5X
r099Hc77HR+KNAXb4RvYOV+3qhWm/CsGtl2TVgcLC2mlWyuZIru49Es44pvNOdlyjJ5WQ7apqapg
1fez+WQYEfJwGhkGL8/GNXWcwFsv2CzdYsC2K6/VFFbBPSevWrPAdm+jhRjTeNVOj7OtW9T7HvJd
gvtzwQ2BzmRuXp3hl3q1D7vfvo3oJiaSCIzbJalIMe26TX/mGw3/3aR5ck73dw+Sc9OYJ80UtM6K
Y1eYkAga6BscG4PGRqLg5+6ylNazYCdRIAEN4GFpUBBw5+/5QcBVVCAc8fTVPNSTAiXClvWKANRW
OJyBgHd6I36TMGrSOyMOFgSs8iVVYnXmq1bM9av+7F06TfGiEKP33Y5ZVW+fsqxwAyJTI/2uo8bY
timCz7BlRmMw9VjLSPUlrLO14ZL5NJUg8O3QPE7QeHxuuTvXZvFT03umTft8qs/1NF2AQYdcBsGM
t+InqI2DCM3t2CQHh2pJjYLlOSY7OeGn7cx2GSt/Wi5ykmR3YI3laaAspG/YR5MU3CR1fkNg+Ykd
/sdReZ2wo6qiWmml8sV6smQDQ/tEYHv7wK3/pa7+Wxo2u16DFuxosG9tx2p+0nUf/mvIrO8x2lXL
rP3K8Zj3WQ20f9wXHlS8zGCeJ8seMMjhX97o9q3xJAwOi+gJFY4AnpMT1JcvgPXpru0jvE9EGZG+
0/Q99cCdkRLEbRBPV0yoGOB0fLxj/hUoyqlWgiPOh12IkIUF4F5kYutqQ7cm83V1Ma1wjTLvFHqs
+w6eC0uCZdSFF8Wubhpb1g6IOzLThXvWd5VrW7tOrroOnjOslUuR5ztIZtt0rln05KdSQJyw42Tl
QM5eZnl6dHi8MPMxdGUdWhK2cKM2QWP0qzplpndcAPn0v3P/UtMTr923jE6s+lg5QOtDsvC4sImM
PopE/3Pq/CVIUAICy9x4aviW4v7RqBJHxWTICWx6rJUIbASraC6Op06RIzPxmK7bnN1pUrIxHUS+
zVr3j+etD9zuPcSfq+NpRX2aAwsbU+NWx0+es9EDoxjd9aB/SWFlLHpZPycXIz0FosgbDPgKPq+B
laQWbzyrnpFV7GRkf1eorIo0lWcP/HON6FPi1Z95j8OLesC+7g9EKR+pUX8TpxQ4eqjfdcZXzYBH
BAdg5AsqKPexzO5XDeePneVJjUHL02MMOLkBR2586Q3tFLf9rXasH7xo/wY3enhdvHIH9QTD4kjS
Dv8YbXUgsVHnpqOuJsAECSq2/A0m7ZYcUqAeK7FQDbg1bbQaKayFOwS6EduveGqGhVI6rKZEOYWy
JFdlwN+ZLIqTWQmrQUtEnR5bszhNhrrDG/cSWc1v79KmIRLCJpbhG4m+o3ptzRJs6c5jfd3W+zYM
VmpAsrJGsk0gqldBQVKJQa1XQdg2EIxnf6LaRHKpJdm1y9vCz8mZCS7jzLe0xIJ8snJnCdHNwT1F
QIHn20oFOkWqe09FGfovrj7VW2M7v2mD9k/ydY/V5JZWHX7TyB+zYqO7nIpgQEon+xZJ/DGFnHu2
cA9VWt812f7YuWRS7c6A46VvGJx0qs4lazLYzZgdtiY6QQs9uNN8sy1z59Q0zgvO0zmd5e1VWAqt
PX4rSr3TzZKmazzTQeO9GGG3C3m65pN7nwhTkaJnEy45mAgFiMT8N5naS6nb/wzAQkQZVN9Ox60q
xyes0WNWtgcPX3oj+IqLHkobBa0ZO5itW1p3A/Ys/loK78M89EGvLHNb7i1N7kQ9Hrs8QTznqk4w
zySb2j3ZULynbIVZGJ6SOD6mIf26In7kHEEBCEG19EhN9gQ/HZFBWpnzZmP0sCr7h7TUloj2Jx1R
v7aV4Z3N2Vg2V4sENGS+owvElm47D66injw0uiWWqameE2YEgeBBveG+6fn73FI/T1P5KBhPtsY0
/gsxptMI3dC7N2Y2fSzRK2T5jcvku0pZ0gDypuzOrD4NdrF6YHFBa9ujS2N8oiJN9335YzGjskqB
IaiCYI4Vn58SxsDST/WByYYulSaPr3ygGHSq9i8STQQ1dDroKR64uaGpcQknNArZ85Y3HlUO3tHc
rqXbRrt0xHBPPLAInsd3KkToN/P0AOEi4xeipcS5QB8kHdYRcHT4R2i2COfSozp1X8Yye9djeUVy
PBYlpQqGnfhdlj/o+3qhhfRH9hgCW8hZNoVonjbSw5W+uwPfiEl6Pvj2tdqkOo2QKpfJqIAhrUAq
TOvui328ujE6SobsGKXLDaDq9TozsrAlbyMpKV55WNJzHTypclnHMYGzam4GJHq2nuJxOynpBoyN
x+mTdhSB0S02EWBd20FLtUWomlS/BuISw1kHjDwWa0PGiGcZh09xLQxx0l2xMvN2bcOR9G2N9HlW
KKdUI7yUUUiI7Y5rd+H8s2o73bs8m6tM40Yv3A+It3TPEKG+D2VrvLPEmHdMAfiVIRl3/ErbOQJ9
S7Xm15zb5t04jO+qijHBjkbMEaq6TRp90UqmkW4Auim6Z8P2KovHesEoA74oG1ZsJHd552EbduHX
lB/0q+4sLthk3XkShQ9V2he7SYat3VDxMbCJih3IOkGb3pSOxRgZ3a0gg7YheNbDeuuoAoh5qJvY
5GCs1CsSwL+ym5fv+nhoK4WuDhabZW+eyB/TWRC9a+z6dcGkFIa8F0n5ED3xIwXqt6mhtbID9GPL
OWiMIkjvD0qb3oRe/gjKQQ1Z3JW42Cp5/3AENIah/KQ95I+9KLHj+q+Pzh1Xusrg4eVNjS8d+Udc
i2xBwPe4gdMnWKUJI8Un2yOBhedRRGcCbjzq22+pat9Cjc92H90tBx1xzA7jCEhElOlr1up+ZMxG
fhVNq2Ccp0h8T5KI/aFGRTncDH8s60cEYczQnI0FcxzgcIlFrNU2ZYPfwy1VPAYSTZkqDqG55bZs
eOonVfBZWRp71B7Yrr7T2UQ3ZXHHwm8vLLW7FiyMUzwYALZL8HHZsuthpNacUouq4L/HscxX1MGR
2gw2GLhxkxlKrqN3uCnGtNR6upl+N6ppXDq1VW/UOiMOovNem5Cv4Bs0iK+mb1byTIUZoS5w11ah
fKJVb0RkfUVK+mqF/d6O6e4szKNKWSq8PSzQY2bxbuabfFAfPUU5IcACdgmAO0f1XyxcjMvOgNc8
UDmtc79geGGB98lP/qAouDNFU29d/mYutFusB7/59PQoZR8ia2kPKoi5YieFeSJgAmtFIQQS2Uv4
hRvDbQ+Grjy8tPrBF30eTOMiA2siE1nduDoWIJbM996o1hRtgmzIoV7VLhIEGxDMLTomWNoU1sm8
IkzY7RexXzTtoVbqf4ZOQDaca29qrrTD0c4sOOESGFtIYJQOxfJRq0QqqvLZR8zvdvgHigP3ZI32
IKPnyCm5rIph20QRoLC+/Y7U4hUBD5qmvOU14Hy1nw2k7amEerywQnwodHqzp7ZzOgIDZEZuPapV
nSM9egOitpgpQQKzcoHLFjrKCW3kUESD4kcjlHzRvma4u4awfuNQ2fSM0qKj6jicQ2pYxdE0NrQp
wXDrSKCM0v1qQC+LHBsmil7kM/aYD8Nrl0mV31y67hdUkoeoV/iwywoeRBnQlZFFynlKh+Posu7U
w3A/yPZmRfkGx9qfp4WfXpYizKnigvr+nlfOprT629gyTul4XcrqmfY0q+K1Zt3T8rUBufAY2FWE
DoHhvFD+SkjwRKvpnCW/HINFQFdbdKby45Gp5OtKUW5c/zF7ocE3xkoD+F9C2ncUuWareWDvBc2s
e+9bOoLVdFtoLWZwuv6c5ipASqh8rgOj/8wOc3TWtSU8NL3ybkmsferShmTG7EPWmdGNIBjWecIu
QbAobW+dlMo5cNy/ZkzwyrLPBvjIh6Z776TGXb/qIL3IfI4mulijuWcjwYSrRKr7XHXAv9r5jbXl
LxydvYvuUjjNDUGDTJHmfLVuqm4K2ZIbsYdng8uT4C63Ss984L+viAzZ7IICMB14d0026s6h4R5b
SEIVQBMc01xHoYlVNRWYXHXIV7jAd60bZmvRtMVGC/E7NKT2QRekYbJ069o7mU7WvPKQhqxvF+cq
JzzGYEXfLAkdBWF1QV7e/LKd9sMhoIcbBut0G/UlQ4lDlWA3xCu9we6oFgV5CMIwJqH/leLaRObN
2sWGOrzWZCABLWBFnE1BwmxGdrMcD5S0sRPjIQ99GWTGMutaucvxMt8hwiTrPqXvNG7Bvk4K7yTY
G2xaKtZuQzN2XLWHhRCAOghSH11N/kYcoYtJsXA7hdMzz4aftM5/WQLLR+3k2Qf6/PiIqxq2LQSj
ZZqbmBz1EtQY+PKn0PJ6Z7kjVetUNBIe6j8qWnQWjZuKpQ6jlbuMdulUc03I6MbGG9RJDDMTuq4j
etgxOOOtFCeGGl411+V7jGBKiMRV0w0/7s8gIQQb5E8TSD2Gl98hCjeFpX8ThF45ClpgNbYABArc
QjSk5OabYzvn0kyPtUvPK/kyspOkUKH0s4elArMhrM73FKAb2+NYHZBLBZKPLr+swf2Ms/pq848W
jSHPlej3eqVT1lugCUrAg7OvrkVCNeSLkhE2Ugzt0fc85fNCNgfCTeYNfXUukM8XUFdtxp9YW00x
sNeF0CNzweNtZaqQZcjOCCcf8N3hw8AXdSScR6Kpao7kBSxkBxQawo3IdkozOzK9j5gXuo7dyCQA
QMQtlhXKc4vHos31/VC3WFnzbVmq40LGOJG94iiy5pqZzUbK/+uny4WmkQMBx8LtiEkFkRaC85di
k/UyXFJvFX29vjZaF4CEf5MDJGWkRrisCqzjjgkLW5fftMtheO0FH5pObnQc8SDiZBtpCh+YONKo
z8HeDsvRHQ5uT1Ijnfw50CmcGteES3YERNyEsBS5/KITd/56xhsT61FXinXAC2golpdqC6IgvxgR
X3naJSFcU9Lgu3J8hFHyCpRtQwfmPgizY0VdT+wlRIwjv68xZKCG9Y3zSCv5KSF3aQ7g/Kzvz4HW
bQhJHaMoPDhRQV+OgSqm02CT4T9jFbp1XRwHaHarHFoHl7NqbXTTRzpbsFHBINSMe8Psdoxt+4BS
2qky1qCsvsJMpUuxJ00stnoGSQd7L+N4kN0VxazAxbIcoKWrKYM1s0y/wO2ynpAp+ehh51Ubh4o6
DsKdsMjuQEA/NVaxVKEjLYu8fnfCZhXl6uRzYMY++V2Q2wmmw0R3t20OtrcyxbWDtg9Pb1c74b3R
xye1KvRqJyelMLe28B5lhEG4KYH42rh8hgkZAhGtQy9T8eCmkQEipcKJh8kFVOvGlUgg4+QDaoFH
1tGip8nv3KNJxCWhSsLuVs070OAqYmhTpiI+LS+8BV3xZ7vJmaTle8jV2xP1riq7gy3YsdNYABU5
7j5HXd1JTX9WKqGimIUH1IIE0ykeC+mUX8PQ/WGt80XvLfNYeylG3GGOzrXetob7LDrkybgApL6D
zO2XhvSrRuwrV1uZUjsbcOBh0fim2mBsw/9EYtWiQhAZ6a6ExVedeYdhDMhjtCdG54vXJWTA4hWZ
ya9atV9zy3pnj/0TE28sQ2OH/MLtg6+I9DZ9Jg5tIV8cir4XsGu2mjddsByCwHU+prK+GxFjd52C
JM7kzKqF5mPf2V37Vj4e7DJ874lfqHDsFtIKf2vVeiHYueQfbGQCYiofdtj7tpA42UAqL0VqbXSe
2rXR3yaWBI40VmnL9xPPPyuZRZf1W9XC+Eg7Ee57Hlk8Mzrv6fTKgeRvcCJr8UWlCaWZefup9fib
YdJC1PQwTQZHve62BARWbUrRFTslOc5MCN5SVhiHHLBIwDgtMhru84Bu8774pRcVLJ21aiztEprt
Om9DjHTeX+oR1uu7wucOQAsUQNBQQx8Ypx2XfJ53RapQvKkMSbRiG25iwysH8QEWfYLZz/LSZf8x
kv5AGqnBStpOrO0aso3vUHmd+YgpOMgrVnp7pynZopgfNq7qVcNKAJ9DdNey6i/HF9qG0tyHYU4h
ZJJ8EalZpTRldANzK+5niDlOfLIds9qbFShPzXHftaCxj/DDSCEAL+tM69La6Qfo/9XInkZRhI/6
tOkG42wwACgU6OpJdu4tkwyScjFsjQWXEVzywLqoUfksXX2ptZVfpMEnKhzXC6pNutpD/wRekC5h
JN2ypqWZOXzxwuBmo1Uu+qT7QCPcOMmw1GXis48gAc8hDiPpbTST6wQybt5iN426NFT3U7blPcNX
xK7gramoppjVOYjcSmv7Q1fgEwRbIyvgKfL2H2nntSM7kqTpV2n09RBLLQY7exEkQ6aI1OKGOJJa
az79fqwG+mSxsoKDPlcNdFWlh9Pdzc3NflEJAkJ89SZApsXCgLzgztrk/Gyd+nSpYiDN20mZWjsG
mdCX5k9TSJ58UDR6ojoUDF1V4ycKqKMZNeKjMQ2bKqrv+tDcGgkoTFl7EruvvFmRW6gcCVG4xjQ4
E76ba+OxVIKdlQRkXjFkkWwPp/Kq0oWtrhQ3vOq+RzIv1EB71LTkNgNdS2kDkXzgI85Qly8++7rw
RXxoAb14sx+05XZ4Bsi4rQ91Q79VfJDAGhv83MaQbmewYIAsObC5/hhgydJpZJooCZG150hheJn5
gmcED7/O6bTgILb9e+2b94bcXg8jrg3hdIJGf9K65CrQqxeMka7bHHnDCkDihgLaHqUKgEgdBrBm
De1KOsui9k0s0eBgeaQGgWDkmJywT0+1yaGqwbCOmnrjlRW+T+lDAW7YNqncg4e5mlLdouKTXYfw
O9saGYxK3xnmdACxMKuDQmYiCgLZwEMwj7PniKO5w1TkVa8BbyDXs+lU66ohiQQQVO2CJgKtCeTZ
NA9xF0ACy12t6r9z80LFAn4tz7ixdtoNk34eE+WAyd9ubAEOis2tYfB5SrPY4VWJQ7wg3bRFfFaF
6rEowH30spOJsTsIAQbDjXLdCO12SAV8D627ABE8Sx6uJSGwtS59D8L6KONemhnxc18k9ihYD0FH
Y4nuGZjXk+g31yKXY0PRDYMHeJzDMwDzu6FEUhRUS9u3zxLycXkzUTn0SZX4OrxUIM3YqH3ZmpJt
6xEZbUO9jzT9jD3DxsOgAPHCTaO29iBaz0gP30UG1VUaaQTBAXEtHAE88TwZ496vGx/GWn+YXZOk
wQNUme/MNDvWSDCKsrpTdOObhoSkqrY7o1S5ZWiB1pCI4mKvNCKIFfq1VXyCwL9t2MxV0IM3C1UO
oRceY59nv1wj9yvc+G3JIweR+QHp7QKtp06mdAHIOKaRhiBhtg9y8ysVHadtrDdoT8eO4OhD2qey
pOxjmuRyDZivDKnyy+phUoUHrn8n87KjDhuYLGBEWLfdkRG5xjj8UGmaChrqpF73pkUCZJDqLqzA
ASDmWtJ6xFB02GJR8W7JyHgE/rFoyQtbFC7hhJ+gIX3JetOpqANYpQIIMEAwN7trK+9KEXiY6jE4
UrV9wPXtAal3Pqu2N3rE0nxMXOGDul4V07CLvnAXAm4OwdAZJqaK/glWlBOZ6U0jebuyMF2NtqmW
UTw2mualN/zbJAj3BSBOUMnKG49Kt0/LUxnXj36LYGJbPmE8UPI8b76PgE1Q6j41c/CVpuC7rsX7
0su3ng4/usHwfMYbY4up6zFlSflRbyjL0Ff6OmB35VPuVpTWaSQYAxqiVJSlZqcQJXpD2qNw9T54
RawSOAVyXnBArtuaJ6nnS6e5HqKBO6xkWq9trx9hcCMCaDz3w09Jms5WRGYSkrEORnAt80xyJO7C
NqmdrE8PWao/IggOwsT1AddkFQnPFO9lTHb2BTKcpN9Ua/Cfyyz/JCPPLdUUhK3OK1whAlCKK3fx
FBfWV7/liZlre1FMfRfUqT2Z4p2c1/xG60app0cPs9s96nXbsUV7myJcLpFBoze1hy/jRH57XUTe
7HFj2qVJx7mXs23TIYJbitcQ2sgDSgHYcGDdeBRCRyqSHQ9UAo7+pPf1sZniGwqIz501HuE4vZca
jic+UDUVXDAgDBoFrTtq1pUPiBsU8SFWRMD4Arau9bQjXUn5N54kX37DB5h3GLofdCI3Or8UaaDW
hbzFXpoZ7uOEEgNAJj9V7lM1uc/w9dEoHMVy8SP0Kgf5AHRqwifDpP8KhniHjhkHKDjVVX9sEK7N
Rd6She/qCLx1kBD7mQYbIR3RC9pRE6pvCYybDQ8D1Aa6Nz/nKlEr6t+ycZY1OQYx4N+nBqIbEPVO
PegUFIhrSvc0Q2AbNGq9z4X0GA7AkRK4fmhy4BDhViCNx4lTZfQ37eg5VtAe5Mw8tmOzb3raGNRY
3oOK94oqg4/qcNoTsM6B/2C5lemBpAley1g/EAakTdUUrymmEI5mBoewQHptkGfgsPljQn0ESM1T
mBtPAeYfdlsg1JBFlO+ktP+G3pwb0N3uBwKb3qPZXx1aUd6rqo6YC5mK4L1kRptuJpzNJrSMclN5
kmU6I35J7QQpUp3KIlLSL14OQrwilgysYWWK92PgnYUhPlhp86JmwdfBr7AUCSVUSns0p4VxblH7
mRPDwgTe8OgJ/j0C47zPpv4n8iZIusTXSqB8zVH3dwwwbAO9T7HV9V2K6lco99MW4SL6cTmmGThA
8s5MNriQ9KjN9fziXLtRJURjUD1INajxloytqCmzgcIqfvbJgFFyJ9nXrnDoQ116fJdDGAGYx8DI
C7eZpj0NYU5C6t8ISUEKkaJyreOB5gOXDX3vVUr0l1j33Rq1sHSK77VuOsgxRAJDAmprjuMjxJJH
dWjQmgodeVQdCeQbSFjSr3EP0AgaJPZJg+6RJoeo9pSurHWo01U/EyTIyIcNRy9D7kYcHYzpVpHb
swgafhKFM0KEDrbxN3IrnjLuUqwfUZWGv3O0hrLfq4ihwqaFrIa4Ed4+lsgz1Vd7Hpr+u1iGxxpj
JlujeigX0dY0U+RzBduDQWGZzSPOtikkpO4cGN4NfFm3NyhhRAE1RT3PXhJSm40y9DexN97RkSp3
ciC4SG04Wtnf1LPdeipgDGRWHIMx2Qc0Dqo8h3QsKO6Igd5YRdK9RVGW84kWT0fnJlBRD+IcOzp+
Wr7p7wPZ2BehefS0B8AeiD7y8C+E+pri+YOa5LdRp9KnUbY9bg2w5E9VpTl+2jo0PzDjgJIUj+oN
eqtO61sOdb2zVRiI3dCH0uEEGpp5xogVnDZdgrpS7rIBu7hcPuDwcIVumpM28tyTJQhl4GnDe7ke
dtLwvYbeMHgW8iEpsuvSKW2je7PtrlA7uYMXRCOolZ7yOackrKWTccQL25ZSM0a6RXkU45riFy46
qqc+0mKnxDciaTx16qmlhkal/IyeykGZsiezCo/AR5G967uD2QNKH5M7VPNdPGEf4iD4qVRoXZv9
jv+AEmsO/Da8xj3DxcQrQuUUXYdWafaeFL+YVrCH538dieNDl1OcEyNUZ+Hff4+S6pkXwDfB6F49
GfecnnqblsM9TqiyxqZypfbdQ1MCCil8LaOWDD2z9SPd1ZGr3xsTj3Mtd/Bqwj60NRGGrUXyZiAi
kwKgwCQ5EYLhFs64uFFruAOiMu4yFcgxTHotbQ4lDNKhJ0etBMKlEo0YS1rHSGhhrIgw8w0YCpiW
TWl5XSN/FHskfFiuKgZS0ZF011XZT7zqQBRAgbMo2dqY8t2nCdULOZGOufYjLpNXb7K+4qhxANFx
kAf/HAXiXhVlZEvRiC0BMGpiR65ZO1KaPyDCqSBxhYrDkNXXBdUArABoyObfQA6AxxZoNzTvAy5z
mYK8QalUQO3ATgQixj0leicJWmuj5uRN+NYqKWjJrj7IHsQMUam+QJGihRu/lhmxCY4S9zX2LIba
vTeDglXu9CPFxUGV+11Ce3sa8XuoRsKk1QMJ+TYM9SFkYfGQzqnaoyWP0V5NTZgMACgGZAJ9V5s0
8gp9hxvhdzFE9zFFnlHNx9jWa3NL8Zz6evysWNFz7A2P6RDWNiq4jtjWDizq+1pELVv1H/qh2VDR
hRqdPsRUjneR2jd27I/eJuB+dGrRxMmhE2+jrMfyNuq/ReUIKhkVKysDkSfCP81UKkGQkTVD2FEr
IACHoMdyVEyyHrCOIAtHycCmRmqQXh4pXeeISU9W+E2gGMEbGP1TIQzdIa5I4ALhpIK8B42e3Hat
6dSewisK1gjT2lR9SzRUvNNoanN3mSKiQBtFrFUympnVDMttAEfBU0H4ihzuV1PA/D0PD0NioZTS
I6mbjOUbluhfAvAVMHHdMKLwmGmPtTQ9hEP/PuVUaKr41RDotkqU3bQA9d1yFKe9VM11ABMF4ihA
P00YTFryxiEbJzSLcrqfKm4LTV8di9Ki1qSeIINC+micUqKdTdYMQX7isRHH1kFDPY8+jApSzOJl
CDQCNQnu6zyGtW8c+oIwiQDVk9UDEFL0cX6v1LQg++8Bqkx1G+3qBqqahKKUYrEjZUr5rf6gTv5P
zMz3tAzP2oghN2btJ1Nr/UfFr8ZdpxYOHGb4B8mhqMRDM7U/dSsks+OlG5Rf1bqiOJhBIsqy1xCZ
PDuPWgiEnTo3JB0xhEPrGYCLe9j+aKmokITD8Iwx61aWJxevwsMQaXxo4Dq65x+7QA+3UZmhpxuc
BD0AlKkWT0VRUhkC+1OaL02LDbshnkdBwwod60+FOjmVqG1QAOVEenM3lOJzH2OBMgA+24UJOCK9
997KrFBn5EiLCEWj6ZssAawOY+bbqDQYl0HfxtWhmc1ExVpIbQNvnzpH/zxNuu9lLaM53WRGeAqm
vqd2Y0mo8xXcwLVsbIg0OvrPeBNB/4l2wwghNJ+Ur35DxdvLU3ovkRah8GyhnWw23q2HQgH80oqi
jyG91RX6O2aRoxpOlmmLRo5CeMGrQRz97FmLB3MTeoZ1Tqs+ehgaay+l7PeS/iPdoDjfRRAxnyfJ
p7Qbxu+CVv4QYUtuWEW6C6kckJ4F1NeaFJSviTrhGAzNNpH1wR0DYJdtNcqHAmYxRb1O28qmlJ+G
WtmjFncjDdkPTQILpQZQ03s6ztYMZa6b2ulhZPlqdBI92N99VZ4TAzkZNYsBMnh2WGePgTfYOfJB
p8yDwyFC9gKcjo/8lEBzUNqyu/ElL0VsO6yeIxmQSG1GkcNPx3fHp54VZNjI8ALsgZWV26QLE56G
yZc4BipeRcKDBrtd5O2Vm+0XcRhPMrQiVPf2vuofYrVHEKFyPT/+biW0ImoDjvm4xaDh1UyDu9Ko
T1izA9npvCfPg0+JClvVmC/mqF7hPzzQnmZ3dWOGmKPvhIp+yLrqMQCAiQDGIztv11utq2tExglJ
IqyLiliibh+rxzLhS3spZbAo/JJoCm6SaK/xmnzB3/RUmaarl9pDmfeebYkjhK32Iar0B7MVt7Hi
XY968UVWgQ50YfetyK33YaQFaxCjqjE5yrkA1kL5oQ4Aew0eGHkHK1iAyyjL8g3uCWAFPTKVkfjq
iZSZh1J7jYbmR663983QugWZLz7VWIZV8ZOPDM6gmQ+aPPEoQe1O0uq9FTZnEoknaKE4l2MSF/b+
CSvEFpqNsBUxeqITP5xKvXuzGtxIpNKpGDuM023fUUBoU5lcz5tL0neZZiLYT0eGYr+vpjsEKPeg
H7aa1R9EQ3CitnAhHz9pCNnlIei7gb0oNY6USN8CpXAxeHoz/PGxLfTbEUepBq5QoYLNSqyDBVVH
8ekVTeMhnPprHzdvC5f7ARGipClBboyyndeeK/WN23b6tRBqdLiyu4jeQZu1b7rcHSVPPtCV21o9
qiLoxQwU4uhjnrPIPyYeYNNY+Tl1SLZUaBtg7EP62Av4x6DCkmTvaq3fx2VtYwGBhIvBoZRIXbRb
Dif90NS/b9TE1Tvew8Fo3EY+Zh+VtO3C+FqkNolC4xEb4ZfKK69aMXoAaUJ9tkEKyfMiu5foeaGE
fwWP62xQAE+bwfWz6h0xxRcagPLWjHvZFpGwMYQMMikgqqC0gxxqXFH31FH6/FXHNbVXakR/NDcj
JaBzQaWWgIIrNdwV4a41K8POZetEZWWLnue5shDS63JIb6KjFeJDIUSPgtFvda4QmDM/Bt/jqSpF
eOeJV3TUbnuTrI4ULp+5RkV4NVvENepwVcwVZeSb51ckqi47uRuvcl7MNiV+bNI0O6IyPgAz77IM
YTvwuDUsr040cKUAwtqBwypS865RvZcmz3RKHljNZ+m+DmHxosewSZX8jdzyXmhmbHKvUlanK2UW
EtGsAumGz23WW18F0o4WFbmIHqUvRe4YQihQypsOEPvAdopCWGx9t++16EGJ+u812v4YB4jXwAH2
NaHZo78QTyhvqFOWO6pSXBkwcdSIxfK+dbSH5MI/RPmXWHgyB/VGyoEGTVsYk0473ALAnUCVIoFy
jdb6Pku+WvFewATRxBiK/xHktwAdBjN6qWd4Mw2NoSiBS8Q7E/+7+AmAraAmtio9WCPqq+ATwOeg
1UKgPfLk7GieFjzhzKnZodrCQ9uFZgDcNeAKVZ5UXwFCA3GE0vLgIXCYP5gU6vQA9Y/hoI+Ng6y3
nRqpK+RPsfYDBXmeINcCjI6gTq8o3mFAfbLa6SiWMR3nkuB2bWbfJ5AmFp8u5uZv7xXaKBVA8oD9
JqGkN0LpncoSflL2I6fADTzVbmUekFQEPDi1jSw9x5RjO4sCTI+R03sUPY7psasj7rx3uU5deQJD
hu+zh9YTKQD8fy73KnEqHYm6Hv0hNCBqLz8mcHhLOHiwaweaK9rYHcM0gycQOg2JxahjDm0cQR3f
aVQQPSi2La1mE+ClqAFwIWULEF3BfxXpUdqf2nFsf1iIBqnBnQwuTkceb7Du0rjbw8B6EvMnXquK
0R8MnBstOkatZbnD8NbWOrKKIK/kXU4Dop/9BAxXBukz9RgpmE9UxGsKuyYdzLirMFVCjVuHdY7f
qRijF6+BDlGfR7V1E/hQBW3lCn2iSu8OcHVM8hqOLY+BYBT3M0sCt5ATaJnXwHrw8YIReCsi9XQd
hju42q4f7HCkehCHuzT/obXYglv5sS1nUqXZ3MlGCMofpVKdslo5C0FNJ4yhEDHRz77fE+1xts70
HXLJXyXjzureJiC3A58LIAxG3CiHIvWgC6DQkKsTewpsFjZKRUa2yCtMwXqC4rTINaoI9w3Ztp9y
L9Y8wiMLdsN9T0WtRmUOvb2eMzJNp7y9suL+AP3JUeL+W6iUr/B8Zu7ANpa4jekyS44RPvHP1OQY
BxbzuBvllxq/rJDnjSBvNX3PTlBh4ITFSKsFUJtMYu8jXY6UFE7WLCVSy/hM50CL6umLRHLUANiC
tsB/iXeoQVdFYg973n6on/GKssteIwLhMCBDwc4td2w5Y2HiGG3rWt6D2fP864RdBw/TsojwiX+N
0aY9cXaL8Sygy2VNLUB9mpaAqSQMXlta9Q356OwPnBH5QNbBeqF8oelX4JJpYavviADTe7BFCn1e
+yNroU0h2IhZerj5L9VMsKTTlYprAvSHn/hcVvocAUAQKuGXrDubEHooWeVbHzrDNAGaK0oaUWZH
c+QPsUnpB7gxIH7Vm9E+jRpdwsrh/gD817xgMwso33vRjOKlLYHF6cgcojqbtlcemliZ6T2ECdW1
pqc6J+iA8fQKLg2JzChLWzYXdziP5Po9ykMIRaIpOr5Ou4H2pwVlBh/2V8Iy9IfoySTmF9TVR9qE
9GsfBUv7kRHT1Dm90PTsu5XWV+BrHtSYgmyenyaVO0kanX/+4//8v//7bfhv/0d+nm278+wfWYuu
fZg19f/8U/vnP4p//b+H7//zT0NFR9nSDAN8lmWBmbfmf/7ty32Y+fzL0n/hJgw4x8Qtog7bx5JM
m0dsQNe12v/eOPqfx1EGGWeMinFE69wVx0B6HPzj7w1h/HmI1pITTQeuD6OXt09RsuNnu+Bk93vD
mH8eBgtPrW/h6oBoOmFTQFm80G4uDyFJ/I1Lq2L9eQyBxRRpfpIJSBvuzC234ozUt71b2RH3ovpb
U5JE8c/DabIwCVItUtg2AInRgu56wHdJZ7mX5zWvwN9PCyu4P4+D6o6kDyN+uFnRPyaR91igSG8k
3pe+Et0h1Vf23LynLg0n/3m4TNYaU6XASVtosBNl0zcA+qPp0OUr329tIOXPAzWCh0JChlJZ7L1U
pZuDlgLalxjPlz+fujKf+Z9/OKsWKKoShDZnVT/5zVsh3F/++2vTWMSCRC8N/AUgV+TWmYaxH/C+
RuAiKjeXx1mbx/w7PswDK9xRg9aB3PK4HU2I7v7KAPPxuLTw8z78MEALNl7FsQNLpa15rHe0jVza
L7toZdmleV0vjbMIBVaOelWY8sF4o2yNbbkjT4bEsQHR6xQ7+d5a2dArcUESF3EBFQi48FhLIJTk
ZAdqa3uPJ4UtbjW7ujZXTqs0r/eF6UmLsIDHT4KQMfstuiL79I7S3rhvjojbgLjaRkfDEfbh1rQv
b461j/rHN/iweGLdRaGYEcbJPspn7LX3gaMfklN6hS3Xz/VVXJvlIkrgppbjCcAiDhJpzjDZfn7b
ddcrs5r/yqVvuQgR8GSzAFcRDF6vGwdx7S3yPveUWd3UCdxgZWPO+/vSYItAYSRq0eUt24T+DYS8
3URXyvPv2+TK0x9XJrZyBv7YRB+WSxVTdJBKQ7f9n4j4zpsy2lp2Fh0H29xk7rhPhJXTvRI+pEX4
SGl7J4XE7KiTg5jh8RCv3L9rW2IRP0INGTB4AFwcFWJA1q73lI1RnFe+3No8FtEDl74EfAbziNNd
dqCBvNMP5S7e+cYe6zFX3COStLIN1ya2iB9dp9NInHMXU0RjF4IhZhK3K9O6nLtI8iJqJNE4SBVe
a7YBC6H52aIermFUZw12jKgEWLiWZ3oaqjQ9VpZNWvmi8iK/iJB3FGWE4WzpYT5k7S7gwYny6g4h
kK3sjHuEzOgAXJ7w2qCL+KFNloWnFAeALB87k95p9JWQuDbCInZoPQ39GLKqPQ03Yw/H9/HyDFZ2
hTyP/+EI60AcSn9gV2Qx6AH9xgfumaYrg/xxW1wISvL8Kz6MktBdK/yeUZJDc1BOMBM2kw2IbFev
3ZIrsVZeBIiimBo51NmBwVV1FZ6iW2Biz/MdGW/RXVlZ/rX7Sl4EiyoEfqjE+Ddmr6M9R3bP8b6b
V7UjbxO3/7p2K68kafIiang0PHCZTltYDxRD9xpoAhFNvPbt8p5Y23OLSEHzXQCLTEobNoadQiLn
1Xt5hLUPpywChUSNzo9TZlK7QKRvahsOOh3E+9LpXH1LnSdfG3FloyuL+NBpdSoBkePb7TxEts+q
m9uUHr8nJ1XaiFsguE/JcTVLnFfkwsZXFgECZ506Rk0RX5OHzsElZwNDc2+5cuumVy/aMd/2e0zk
N8q5v7v8hdemu4gbyGapNVgP1tBHhQdRShn9An3wVk7AylZRFuEjjyqeb+UEJTJ6GUACieZK6Fgb
YJ7nh8iR6pInhKCb7LT+Kvi3se/83ndaxAt8VTLQ4RrXBg83BJFVrA36YCVrkT6NSqYkmaKlqyL1
lj/PIpm8AYZsD2HbNXeKE23R2z1TJ7ZB/uyRbbw8p/mv/WXT/RpNWxwu0B1TKugUi+syQuAgpENj
HnVaCkOaXSUTEttZ9zhAhLk87KdL9WHYxQkrMi2up6HVbDV5CLRXyJCX//6nme2Hvz9/5A9bAXMz
v+4qdNlzlRYuhfoAoSkY/Y11A8zw8lhrc1kcnzQudcMXWlSU4ZqVzGUlGVv7+/M//zAXVTckOqUd
FMN6Lw83pbJyD8orO05bnBsvULMqU7BJxW99I9vsPDswN8U5c4KtYeMQc5Y38p5GK61PXiGGAzlc
/o9ysg8rtjxclZE2gP45XLfqEfjwCX1KO6Lyz6i+XWAVs1mLuJ/GvQ9DLm5kNTHRNtPY+zrPLOXa
KDDCWlm7zy+vD2MsrmH0VcsOaj9PLMwH3uMvEL02/jF6UUsnuFG38n4tq1nbLYvw0QZDi/Wf1dhi
cdbTt046Xd7tnyfPv2akLyJG4QsKpGQDFUeErErofjbecVtK+W4p4yVgd89zArW2VmthUV9EDFXo
vCz2CYtoURaHYhs5wFWu6tfBhV27NZzLs1z5ivoifmgo0vSlToaeoVVBnAe49XR5hNUJLcIG0GL4
JaPZgD6jdlvzBont/HXcytvU6U9rE/q8SPNh2RZRBLdXGKcp50vd+ftpq2yxBnfUM4AhF/jXpnhf
L9GsnC99EVeaTm1DIxp0pG5DIAFoEXoUi1dWanU/LgKHrDYFPvJMDFFxc1cdJAdAnjt3pU7WLuc5
F2/XcuvVj7mIHII2DVklwgzu2k3jpF/I1mye5d+n++4Iu86enta35NrXXESSJFJBK+UeIIbefxNL
QDexiHaQnKOac3lrfj6SSgsan2HTlBaz89rOMPq8YPPrP6dSOqT9axGuFd3XBllMR8okerxIJ9rY
dqEjDGoBrVBvZSZ/c8h+TWURDQtvhLbeCg2PSc7YXeAI9mB3bvvIA9bJ10LjfGT/mkz9e7S/lDSw
3muljKwDuIAzOeicb+ny00+n9mR3uxY49u7yUv3N3f1ryEVYjNAEgWrMHQZm/yfCZi5FUHAxTujq
R5WLPHJ4wCBF/0WzUclAz5mJr9ZiV9byjx/5IUOBjKgpRk0o06XHMP6WwV0cvd/9uIt4maE9oIAB
pd4L6gFhrj9e0IjdoWhPerItjuJ+9ZzPd9mlBV0ETURSR+S3iS1lrwIQArkATMcSijeM2L4HCEDY
eqm+puSaCClTvaoaxHMvr/DfZBC/Vnj++B8+rlplwMgHtjCSx+FmcCizbw3sUfcU5Xb9AWOitRTi
8/aB+WvIRUitcmThsEWl1K1Ao5uAy8EsQjL+xofiLGnCTXhKputYQYGkH5v/pD37YfBF9DGxOgyl
Kid1T5HEt7DBrFAkhHrernzZtV27iEACE1JNk8XtYEFaQL6AVgxhvPI6WBtlEYGIr8jeKmQSFQKQ
7QFntMnb/94WWVZI2sHQ2zEmJUM9Qtnq9uzetpkzd8VOjjktprVI93l69O8NsiyQYECGCuREoCv8
LyL+T6KxUpL4m1v91wiLBIw4mphlSLqHMGRxUBzRJV/ZxhyBQ+MGexjCX9cqdGuTWgSYKuYBUqhc
sN6IWdFzUj6tLNP8my9Ek2UBRKtRRyolHr3eE6HiUO88x7wKDygVuusxee3qUxZxo9XzMAcNo9vB
Yfyp0XSE9oQd5gaJI9d3hKvLk/u8jvBrvZYhQywFWKZkRKiW7uNjs++3wX69ZrtympRFcBATbOvl
jkkVvXbTNdXWQxDEstay5bXZLEJDM3qiiWAXVRHsxlJRvTOUxh1RBbD8+jRWGnyU+KGzxHItX1nb
g4to0fmZ4Ks6r7faxWTmnFEknoyNtLN21tG3cQ5GV39lzJVPqi7ecwrityXEG/ZJg30XXJdxfEmK
+8vbY203qos8RchQH4CRR3Fz86/iZkimUuyNHXzYbbDy6l6b0iJ4yL4hxcK89UW0W7IbH9eO4uHy
hNaGWASLmq8miQP7HfHvDL2FZNt1j783xLxXPlz8mQx9Ideplxo6SvuOLt/o3W+u/TzLD0PESE0U
Zk1OJUhXPlKS3lkz3Muz+HxHm6KGsZ5kSObixFqJrlViEpm2bFAa+zatobn+Jj/6NcDirCI0nQNZ
jFEj2rfuvx7SlGY3WEzSMxecVdzB5yv/a7zFEVWwPtJySzc4osoWja/bf0XyYu/JNmwPR9+Oe3xp
Ln/FlUGtxSGtokSRosI07Ea9T0SnRuUsyb9cHmP+UH+9nv49MWtxRKV4zPouQncjjQ4jWp3mM/BG
27Swv4HDkK7M6G+SzF/DLQ4p3Y7G0tsQ+8ErjJyvZvgNCM+GjjZc7TUswOf5hCWR0Jlofmra4rzC
O1fBxBdQ8VFssZMzKhy0dPSr7ii8jw4N54e1O+TTJfsw4uL4Nukw4nCvGjZBHfGlYCPBkcmS8+VF
+/wzfhhm/hkfj7Ao+ZKsCwYKBH8kShFlU4RjpWN9SGljXh5tbU6LW17vIwM7XraIoPyQEVfK6ztV
WQEGfBowPkxoETBkuJIpKnkGkbXcJDMOIPh6eRafX0YfhliEDGgIxdgpgGySK2mrOP4RBZ4dsj+b
2MnsaCXGfh6gPoy2CBgG5nlSKweQja+nbX4/192oTmEYuYEPBdggXh1x5RMuS7RIimVxZbD1mi0V
sXOyHV6al+Bn7UxuBZjb9tw1aMC8KH+JHb/muKzOinExaUWCtvcQIvyIGfqpDe/xbO7l/crarc1t
ETYyjMnBHoK5UXfic6hvZjidfIhDJFQ30c2Mp9Pe5PuVQec/eml6i+ghepLQaz37vttmPEbKXdvb
3VE5orF7xKdyrSG7tmX0RexQkszTqw4nOHknHjsHpS+a3lDEpR0w+nsUQZ3LE1w518tKbeRDjogC
Hec59FRDCUI9ivYjLPPLw6ztkkX4MMQuF0eDWFXkqNNY2N+ixy7G1VG3bttwJY6sRUZ9EUi8ATIm
OuEmXfwZdQnN+CY9zEn0/yIpWNsgi4hSlcVkePNYtTs4koOC0pvhIq29JQafy5UzsHYEFgFFF6IS
RCmfUc1PKOltAmgklxdqLUIai3wjAEmkJzpJlaw76nHuQptOcyxRZXDRZF9tt6zsP2OResRiiVxO
Rk5Vmjf47MX9i5zcXZ7Sykcz5hX8cE8OKiYCg0UCoJWHITsgwPJ7f38RIny5yDur44vV3RdViWDU
r0xg7RstYgKGAZlvjXMMikZXNr50wosUfb88ibUzY8w/4uNX8vA5MTsWQrsdHBSD7MDJTtpOcQO3
Xinofr4gqoX+kWZhALxY8wH7t0nUh9b2wusUNZ/k+fJc5mDy15j96+8vFtzscQlqI/6+qmQObsaO
2kSQdRSnzbSHy0PNp/vSUIu1F2M1R5hSol6q6a7oKw9BUeJDULkTVgBtSXWx77aXh/ybK+LX9Bbb
YWoaq8mHZsYota62hZTvDHDU6JfPQUdHWWEl6qxNcrE1YNEhjtIWNGzM5hSJndPHyhXaS2/ZSIWC
NzZkqpV3/NoWWdwX4qTrVptgpqkV1wjaDMZvbsHFDSG0U1RabceRwtxbeiry+8uL9PmR/bVG8yf9
cJqAuAS+YvD2xbfS81Dh26Zr4JC1Xb68C9LWlI1aAy/u9TggYTPxWHVPoWBfnsnKSiwrzKYqFRoS
piQkSI32d9X0nxT9rX9/qWVBWSsUAbIUf1+cbrUR7W/jFKxBFVc+1RJfl6AJOeRqzeOlxKsKzern
1L9JzbfLX2ptlEUsSKVE8HDpYhRu5lC8NXPBSQHuFC+/N87i/PsaLoNtnwNexfOmEelC53DIcxVE
BoYQzuXB/iYf+LU+i8NfIGWbC3WJd8/e3M25VEGB16PT/b95Ma0cG2V57C2Unql2GEgh/7CEk5T+
qKvdyoTmZbgQspeF5MRT1bJTWSaUM7tXROXc4RR9nQsQ42ZuLyT2sPJSn0/ipREXwUBDjhfzNIgC
vTo6yKWWQvAtDvOzWmi7SI5eUoxy2lLfXp7oHMIujbqID8jHmrgLMmqLVlKMH0jcWFiTQXm17uXV
ms5KmFjWkjVdzU20xnh4Or2LuISDsLVFx13eNvfoMDrqzSpubL7GL0xwWVge0hJ8MMpk3IPSdjjE
rnmQz/GVsEu3pbhZ6xmuTXCRVJQiqi9xWQKxVxzBxP1j7Ym0NsAifISBGsqNyXTyCYvAG01Z2Q8r
4Umdx/9wJYmkwWoO09duhG2TIol7rnJXl1feXisnWF2EiyRS0lDAVcP2s5sGDXzlHs+6yxv7byp6
/w5J6iJKqHECWlplryFnhGkT7t7bGfbTgra4M3b/n7TrWo5iyYJf1BHtzWvbMTJICIT00gEC2nvf
X79ZYpcZiqHPhvR2IyauDtVVlXVsJksE6DfC+xwGlXMY8ra2ulpGYiU2vrXiE1IpxKIIWFI5kIAY
XxelyoLrehAPPUqEKKRhpggtKywtChrxlPqM1P3hACLqSxXEdXh5TWSnQGCOQE91myuG7IJL9eMQ
p5vvNq51jFzKGSY6M2xa08BjWd7nSGhcVBFbkVmBI1pnnJAgH97r5tdG/UHsEvHNNPb72SUyFAjR
5RL8RvWORUnFbBdO5hgB9MK/gaufOhTUV+MwAdR3E1Sx4Hknn6F9hwGI1DVd+aNuW4Hots50pLaJ
Ci40DiWyFuLykYKJ6BYq8qC0tdmjP+/kvTj7v+4W1XNCrZFDjBFEH+DOhzsjp/sp/aBYRH2aXBIH
F6XetspcYc/iPVsMqHghTeoOPoSm4x0q4n6pum86Jqaio1isyLLJXa16WMxogrqIA71UBk/Q1kKU
ZCf7Bql5FFrJbbt8Ln8b5KtEkpII8ZAhbbjeWh/RNbEbd2CDnZ3F7Z2UHFi5vGUna9xVKyOI2YHc
HmPg+jFJj21DPFWXH5HT3+du2SJa4jjWK6amq6dZC3IIPEHLbnuPLge1Jxvc1YLoVaaAOBKnok/B
znYTmhESyd9V5VGtb9X127a1f7jRJ3PcvRohWYRGe7jRoJhZ/fYB+P443ws15qTrAIlkKma//Nqf
7HG3KpSSucvZa2+NARO7MGRMXAgQM0uJvaIMsd/PENFMYlPPehXJAf1ba+3SZQXE36VUDuyyD31a
D/f+tnG+GCOUo5zwmg1890cFfRHy7m3N5tbJDvcMG2UVLVmN6ID5sejdD+ZHwwNBasAm9ahuhX9A
08kahxNJJJmynGKX9NBjxWSwv2k26IEGlLDHGzB0+Qo19rN9d0EM/ud+hdKsLsmEc59Acst8MrOH
7ZO+fXcVkcOGDKTLIAoCnM/ijQQNsSS+KhaVeBgvxzb/+27wHP5cRC/EQqd18ADBT2zGD7EMrmfR
maO7bnrZXs728VZEDibYQEVoKtA4r4qfSH+o0OIT73SRsEJ9NA4dUlMVQLeNvL7cXZX6YTB2i0nc
U2rfOUBIQxEyI2EJhzK9avonWSUcf+rvcziQ5XG9liWaidLeE4W7JLvb3oh/eP2nPecQQGpEyDpB
RwRDkvW+u4s8SLUGSqDbkL5zs48gV7YJi9SucFggZQlo9mTEMtPddFAEn3UjRgf9inVVF5gXZ9Mu
ZOMxdbQ5SIAOjjz3aOl0WBQQ70dXxpQN69C5hwpLUHxnc1id5CT+m4Y0fyMfepj+vFMQP9Uz1cIZ
LM2dIt8a5f37PudrBeLspZjB2VzLK16K9ku5b8As66Ky6SjXIvIwXuSIdvxs3lfetlXic76+y2dG
VUuMW4FlQRC6g51zEX9E0rLaEMqIMMgOnfE5IrBJ2n6qoPb354cMuz63oFRoOCbIkz029oVxm6fy
tnJAxGk5YNjdp7v6erB1qJN9o14wasEclAhl2i0gQh4ccA74IB09mBrkZUvRTyBiVxfG4/b3JRwb
hWf3GKtEj1CSQHLLQY/DV9lDu+nqogCy2KYfH+p3+tYKT+7R5Umj9axQ1Xky+Mf9zFMM6DbB2WXl
j0ZyqBI5gWz8UAwERUGbOyJ+sCDECYGPAPIJROxKfkUOakBAHWIiEa9yfjWi4xnDHD6Y9gdfCPpA
g6zDe88ohzKRlmRJk2BN+nXxEyojPij+DtEzmMoeowAtdG6+S+9BVfgx+Ugd0H9UGn8DOT8rA5a5
wWoVlogC+yhjg3FBhGc4mH9D5oZCNQLD+VqjlipyraL12lnKH0NYuZJyNCLi9aZ2j5+CqZfekOcV
FeDkZ7pnI4qxDz0VcB+6bAaNOo+ESyJz+FKEotEmgjg4kio4qATarZSDonB5gG7y9+3bTX09DkwK
SVKtUu/QGKhDRSJ8iuqnRKbeBfbv/TuPezoP7B9xBtHZooAJtMXZXw5mIHss8wVm+d4G0+AO46Sf
sm/vWxTnqSwplIigaYa+OeFK72618qhqxH0mIINn/BBLqWkXTTQcJuYWQeZ9jXbvWwQHGO3Sp61k
4MhV8y2klNoYbTTutglqERxGJGGvmaWIc2aCxtZ4SNqP7/r7fGWxmQQrqXUW5YsQSzkUERHhUx4j
X1qsK3TUiwlOLxt8tcA19bHdxbktHbIH3S/vQAZ/U5HIyuKbjdPM1xohszfkELZinCXd58KLDp0f
A0lrBzzBzvYHJBwNhQMCkI/Hk1WiJKEGCcaIkwAU1H7mvy1B9/t+8sMr1bSIQl4BQq31p2FW+1ob
iGo/uVMcBJipko8Kc5l0zMew+lHpV8iraqAARgoL88Not97+doSbxFca5UWr42HEolbwPsNLWvsO
YhuHUhL35SASkQSB2HzJsVuMGi19WF7SQOV2PcgYnEqFm0YnYOcyg9LJh1c4VMjKVkiECs7Ycljd
zk4OkNbDmahpBiUCtBUOHCo97pd4hSXks5IVM02lb+6jQOtsqJm72VP/iepApl5ZvsS4FIasGBo8
W/1u8mRvRWXdVp5ZUhqKg99U4lki0I+vLoZpVaxTgXBzindKso8oyhrKDVLlP589edAK0CchuoQw
ARteyIL53rjD3B7IXii6PyLRpKgcVBhz3sRmgW8HzTqktZJD7MpPPVqG4p187B6pmTBycezrnr3p
86TKYzezro5DdTNdj8fJ764iR95NOzJMZx9qA3H5kmPbWgv0r2Gr84obSPQGK2ZkD8me0TUtO1Ek
UJfwifjqo9hraquKOPm9tY+RAiiv1pSszRHXiy83WrUY5SW4NhAPzGgChnLpjwhH4/g62OlNWJW3
jYfUqnjk0PpKMWoVVRjo9Y39j6Y/6HWwbYOAQZ7fKEllC8p1cPzLAuG+coeapxsaO0iBbduhkIIv
Nq5ilXRahoeRVXxA4RVkTuMaAbj/HUguv+888HVHASIhqSYOcGMGSBRZ4lGDbvRsKYQ3RmwQX3mE
jqZcywWOXdepbp0YUHFPApCS+u/8dhxSTGVejgpr5Bj9X5HouCuPs8MKV5H/pmni03vFVxu7GjLq
eYjsTFQG6fBB74mTQH009vsZDGGeEiogArjih+4bhCTB7+zoCnGqCU9C48KJoZqUKC3R6icO0b4D
mX9mqFdRD71XfYIy5UL4EsS7pLF/ztmSoHaS5qg6ovY2fWICaHX8c/sEUN+MQ4KhQ3plXRVAjwEF
92Bp6Vw09TxonPfQmrkhiDOQILQ8KDL7iYfNySLPCPqb+KARvh7lXvJTMY0JsSs9Qm8FnBXJR5P+
c4zBrAC0DZPLxgLaH/p9tdv+jBQI8YMxdZs0TVQY6GW77aHGhKIVCC0B4OXXxQWnFmGO2DWetqhu
2rnKOowJZjW0xNV9OIEkqflIrInlgDeeWp0DB2gKxvmY4ZVQem03RR/NZt+2yMBD7keFGMlVPnwy
qcQ/tTLOlYjjJlbNSEZtZNlr4EyP/YHC1tcU3ta6OJyICj1blZSBq9p4uYqxlJApaJReBcUyc79m
P5NoJ+u7xPCq+nqEYJJiTZ+UNYaQt+APPcVTS62ZwxRpiiAIBqkTp5auBNnTksdI9rb3ksARfkbG
aiBBU0aI7sPW18PvUvu8/fepO65zOBI1Xb/KI/zb9GpxFi92QKOy3jDikuUblRIjbzgPKLK+GBGU
65zuoOZucvNKtnYXXjH9Yp/RJyofKKZkyiY/KZNPWZ0u6MHGxARqtw4kiRgbmqOCcgi5K0bPrJOv
M5Fd4Mdl+iLKl0JB2MqG6aWr5BC6kMwNwC5y996YgZ+bkQtIhw4F8jN6+xn/cYwr0YZ+qROrqr9C
p0hXIe4DyXoz/9AUyb5sQMfTE+SAlx5XXZQMSzdFQ9T5186QTSOF3iIuv2LaKTTHpCdldmLxjoSZ
i8xe56a489pniiFHPeoKYFqFEuWt6KGJFV00XrizrqFPbkPc7JbkYGA3mUeec6vcwZWbBWw0NcYn
G2W0K8iVqtCi17z1LYhyZod/ApVuBOnhhNnaDCRRZXzVSRH016n8A8P/jdXwb54cSa2sFfAdpoN6
gON9rT7p7nxf7NltKEBb9LANMpdw8nxVXAyNxn4d/hdwMhFqe5U+jRWE08mU3iWoPLfCvXrLDF1D
dFiZzuJo0GdC/Iw2PGgx2Sp4iKHc/Qx1LsKppE4jPweK6XG4SBJO43o7585rFOMIzgDpoBvr0+po
YJW03+aPn6+UewetWUTmUkHYGUIEvBdVe5G/bu8Y9S25l61DpKSWGI1xCvmpbr7p1FQMARh/P2vy
JC2vpBNzdyjCEHpxQKr+S4fhwikkjt/FtMr59+IwI20LeSwZZvzqFmLEpfXjCwAKBDi5U3zb/nYX
X5xzcxxYqOIyiY2Jg8jwSXIzT/CgDs3SOBCA9uQdgluKhIy4YfwjNyry2lsK9muVr7r0GBcQQRNe
iHVdyuCcrYt/1YZlNcp1wbH7NTyQgHQb6lr+dNUHeUBNYxAnkH/WwqaBztiKAEpV60MvNLskif3t
BRGgbnCAIctdP+sSPppmWY4UHSNrdRrozlJ5c2pz2FLPYsGwMdtZWNGcNOWHEByD4l5tiQiaAiJ+
LjQsNKMoDDZ8OtjaC4Qu7dIV4Ah4Iw6e+JI8JIlLS66wk7zxkBgcTCyF3kOqCwFiUX9Owu9L6aXS
V6EH4c6HdX1eJ4PYMepLclE1aPbaRmCrnIX0qCqCbVUtxMWt7L2fk0MMpU+rqo6RLXBnMLEWXhEE
0G5MJocxPaHHcLeW0L1zts8jtToON5amTQ1Zj0CBsl6nshcmV7JEmLgY7p7dYZNrH0IbzBih+cR0
+hcoN0c7bWfdD5E7H9afzP/uqTURd8xknvLZ2Y8h2ypYE9ZUtvskOSTdrSFeryElFEWghcl5GIYx
RzMYuBHxTilkSsxdJRq77d2hVsKhxZAIcldn7OyZn2rxWNdPi1ywRoVtM9RjZfJoIYKCLmaPO3iU
IVDLlA0cRNMqRDYUj5FnLPeExcu4rsmKbIDTXpTZuTzbo1BBibq1kJRoPOmF1Tj6o+qGJah+WE0K
YsDb9i4f85M5DjSKVdVlYYG5trmWoElWKG4eEmuibHBAIZkh8FDuDEeaPlrGw9hfRQpxHigTHETo
lRSWUo3SviE862mQyVBbzImKK2WDQ4QJ3P/hGMOGPnzK1dumuQvfIhmog/zrv5vPl/f7UdILTUL+
q0T/Qzxn9tr5TUVEHMQ6+BJ/16jhmhrwiJQ+drTKA1OC3dWz+66Dxdf0294YcxSZWHLtc5k85GXQ
jvttE//w7U6fi0MBML5lWRUjEBy6K+FWsDsn9qFV2wfxVytI/z9+IuJ+8pV9sUMGaB3QCaMGr1GN
3wg2a/5iEpLSh5Xox6D2iv1+hgZpkXaz3MBaMT136EVUnmuqNvcPjDt9RQ4CJNnSFUnCeWAUbZBi
DgpH6cCNgOTBbjmiyX4iMIe0yAFC05al1EM+FSx3v8K0IP+23kh3/xUUvKbyytRX5NBBLLRei1j3
EnTEhf4wNxj9Th+Iw8gO29/u1+kzcvCgK0meSDp7zF3JR+bODd36mECJBC2lQeSK7wNVvrJfSKBU
LFkYX0iaJ6bivh2TXWVJwfayLr/lv1fFl/Rbs03iFPgNpe2gSo61/r4Dzlf0ly6Cvm+MZaSD6mcJ
5gK1CQpMVMGRnaiNzeFr+TEUGBaQUptOq7xEFnpKIJQ2PYcIAzvK+7nYUHIG4vzQcLg08Qg5OLxF
evwznBAGprXXDfpTWTc7Y1T8Lq0bOx37z1XWetvbRUEiX9iPJHUw4goOi4oB1faB9VELTlU682GE
9AM8ltqmCpLE7eKL+xrkptEaBKSHiHU8fFZ0u7Z+bC+L2j4OMNZayjVLwCSYVnWBLEj7RRXBUFN7
gyq5QzW/ZfzxfAs5wEilYcykHFuY7tnIaomRzv16r0cuy2myiOONwdTpnnHo0dXplPYrIKpMr+LG
q5O9XhPv/j/C0t82+BJ/Eo0pqHVwNqbD+sV4dS71D7094RO6osv4D+OD4G/v3D9inJNRLubQV23p
QK5sYkZ78JKdtMOolvBVC5g3m14r3wlzBArzJf9ImRslklmV9JrpQa07sLOhx2/22OBJ6FCjEpfj
kNPqOA9EWWphBmknUDjswIT9YNSPwmI4xlpTbyZxy/iyP8ZmlShnltSgfpAqO7mRPWkngES1NZ0Z
cnXomh6OZEGDcHd4taNsTQwzDEHVNsSvDWvzo+nqH5cvjDHCcqkGMnavNmCa7wuYhUFa08RA5AhK
cUWOfBNcQEmx+umYuZ1g2Nhc4oBS35WDls6cM6vLcWCi+nOR7Arpc2sQbxx5Bzg4mXOxb82ZgXLQ
78E99bFPnTUQ/dYu3OExT9/nev/VKbCMkxmLcIsN63rSPljdvZZQSyLuGV8bgWDYPGZlgyDi1oS2
hPRYOKGvXVdX6Ka9Ve8lwtUndokvktRWVFThjKRx1F9Z8m0teMZAmKDgkW8HUGOMrMwJsiOKZPet
q2BKJvKi676w858mJubMnX6khy0IB4tvDxBzZVGkDPnIsb2Wi6dooHaKuMF8VaQas2gWVRy+X2SL
iRe6yo0SMK/U2FP7RDzUPDVmaSRzGhqsVKEM+7TfCc3HEIkZPTFtYQ62sZ7AXp39fhYbZcZQ51OL
/er6r5XwQVRQapLvBuPufWY4gFCEYhAzDd9vVr223M/woKbVHU3CxaFOOIcRw7RKcybgyy3iAZOM
Q3TfVs77VsL5GKUqgfpHwwer271oupLxtNbQyCTSJMSB5qsfjQrOknnIEdml+1T9klD7QaEpX/lQ
I7ADWz0Crf/xEfd2i8lS1pRED7QS28JXPtoFEsvFAiwNxcBSg6bdVVTu6mLXx5m3yZc+ctkCW4Oi
/5q5GG8jDw0RSDAODynd1nV5Paaum5DFNBSLc1iKZJ0EdUZbF3uKmkC4qWsvCsYD+36inV93u+W+
qYgH6R9RyckqOzNnV7WAukA7CIj2RwtMDoY/XKduf5T3g1s8iG59R3PnUOtkv59ZFPIuheuCVp1M
9CZhPxV+S1WSyFVxAISwTjFCluIqWluR3PDul7BZuVMjr/zJZp3pieN/5E5On5KDI3RkdkAklOLE
4FdfelU5+r63WZez+bg8UsPVl6/zyR6HS1kcy0Olo7eVtYOCSH/WiAeKMsChkjJZq5Fm8DBzNIoU
/WjXVIvF9lmA8NufZ6FTK22WCyxB7FW3rdD6U8w/hql53IZXygwX6WSgNEWEj6uVqp09No+ysR9j
wknZ/liA0j+XYiR6nAoYBnWm6EuyftBkouBB/X0OHqq+qsysBeNB2l6H4Ys8/tj+Rux0/u3g/+80
QbD3z3+/qvaT3lQIrKc88hfTC0H72Alf5yD+tG2I2gz2+9n9L9QuBGEhPpRYf85qH/RjXfFl2wT1
rbjrnxVTG+YpntOqv1Lmq4Sio6H+Pn/Tl1Jfw3EFvAxIxhpfDWqzqW/EXe0462O5ZfNc1Vx5jSpd
K6OM0Z3onWeKu+BNggJuzDgMyiQ8ZkN7vwykrCW7WxvniidiiNAtkFQl7t5UOzXmo8Ft5zVgpUTO
K/YoSGT/4C1j3EW3RKtbmx4+ga5/UcBW1aylra4HZXrWjRcx3AvoXd4+aq8D+lsmuXufTV2XiQNM
iqC4gFxid5/6gmM943SE+/LIesAzzBqQc0LUd+XwQF8jcV0NRCeRAb2MIYDEsWeiQu31Th2QHamU
NQ4dwlJPuwi5WqerHcajvu7EJ7AU/Jpyp3bxYvggyZKooiNSM/iQUu1lvTBGXN849gTldp5LuzS9
jqT5pOxwWydjlMMqGElho5p2Hl0NY+WWoiPFPXVILt7nsxVxm7XEptEg/cV0F6C9ZQ/BbYqp+vCh
9nR7upJ3xtObegnPLHIbpq9ZK2ZxDwqGdHAT9OjPM/Lq37YP/8U348wIB+WamHXdzK6bIn1IO93u
66OE3OH6vESSu22K+oIcpOdxhN1iXYut0Lu9oNrZ9LEfCCOX/cazBXHA3kjLnFiM9JiFFUiezLsU
WdgPg58wVRW0zIKWJ2mJ08G24i8EOTPKgb0Q1Wg2gSIlI2Uyxc/rTPz9y2WPMwMczBeVBOVJBa3P
81I6i7ofimBQjkt5NVRPYn89Nh/ISvblyOlkk481h1Rc55k1wa3Nf2kxwMfZO8UetSRSVJv4gn/F
nVlvzCgXocCnvQjjc/8WMk79bDHyny5LJGSVDOVgZADUL122r9ND3XzePt/UEjiEEE2tQCMGBnRX
a7AX/XYUCP+UuEAG+wecuV3TEk0DtJ4BQXrh9l3tStK+yQjH63IMdPalOETQFUicRiyllfwcPHaD
xl09+CMmk1jHeXk9a872d6OWxePCnMRWKLNoskxtyxeTwDI/bpugtoYDBSXXzUXqOkQPimtFtxLF
505+NB4ABMUqp6xCp48rtbsaw+eRB7mS23HxJigrxR71nF90k852iQOEIcboqpyjaJfuw2AATx96
WfbqjppxJ/aGb6ITBWtYuxrxY2nue3XfyncJmaFh92IDPPnGuaVMQcXbYy5nuus8RlZTfWofa7R7
e7Iv76SJlMEinAa+ha4RwgIPEbAm6e5z6OTJN9F8HCh+O+rTcXCQdUloJCKsSM1OT5wFsoYS8SwQ
x5pvoBNMQ66HHt5PUd1Y+kEb3lSqPZ0yk8MCkKo2GMFGZX9sXDRRgsIBkwaCU6I4dYtJA6+4pbg9
qK/GgQF8rCJCtwfOtfnNGj+H5mIrUJvahgPKCAcH6GuqV7NDIC6GXoZ683RsyZFvlvfYOtUcIhRp
GQMU8BqE0oMkQ+92/q4k804pam+tWreWyl1hUmeOwiGe59cYp3nWkcJ16pfFyb6ykaHXjOevqCL2
3sJmdfas8jS/kdolmPTEKvP2uhJ2XedVI5HCotbEi0G2ksaIcZEJFHY1ymF7C9iq7sF5ONegQW0P
NKEVca8szlmIZUhAgfOQUdbdzuA5T9PsfSeQzxRr89qYa4wHSZA+WJB6qJpd2FME/pcD29P1tTiH
oY0qjMYumGafnOymfyg86Ri7kJbY6ZatQcQX3+9pAcsw8dpSnqPFwcZqiE0tGLjEnSf5mt9B73l5
GvxXOKfkNIm7bHGAkQ9FJEUhXO+ou6pTv0qeF4pJ9LUteOMuWxxerIq1pFWM2E+67VG6LDFW2aDj
52GEqloVYHCt9ZAMsWtneNTc3h880Uvcbpd/IjsVqJPJoYpZ5HNR16AWyfLl86pWd6FJKWdQH5Tz
LFSlRRoxw7s1N1+s2BuNjyWlBPKPg6lpKmYoZRVNkH96sqYhQPVShwRzuhc/l25zLTjmFUQM2Jiq
I9sx+vMb0ZYIJGHb9Pc2/rbKNwCny5KAWxtU8rKg2XV9a0xBiRkHSb+KkGh6yxNzssWlsWRNNnVk
JiBnnKXuMqh2DzIGQVSc95nhkErU9TUtBty0SLpLykOVPkvzbtvEZW/ptBLOj+lSvRanTtbhnv+Q
B1fQTDfSd0pGXWTKDgdWZa9pwhqhOltk6dMsPkpVeZsb875LNHd7RZdP+GlFHDyV6JfXdUnUnQLG
hH1dg4aBSMtSi+FQqRBkrQkNCdoPcXLIytG1elBsmWrvIuvnby/nHymP03o4eDIbWWuXyNAZv6vW
uNoLSmU2U8+oVR9d6DJYSAXXeti2Sn1EDonCLunxvKASPdcPSRY06n1hED111EfkUSKZeqhb4CMa
5rXWuXV8K0iHeSasEAvhe32ltJD0aooBqYOo/ABppnQ/DqZ0NNoOA8LbH+1yeV36vVV8x++UpsJq
WliS9rF32QCK4KWPk88o5cprKka83HRzZo1DBzVW5dXQC5AQ4B3G7IlveVjco4p6Zg0y9wT6IGR/
lHz5iTotkcMLbZqmzES22eljsepEe9EWI3eVuWhVX2rMDErozZBhOKLuFSgqG3Ah7QqKXqEv6FLz
OC9K/kmqsqJyKxkM2y6IWRTLNjU9Vm3VMDH1N5gN/s9aD0sQOEBo4tNUie1qV4lV5c4yJct8q/SL
MdzkSYLhnu0tpJbHfj9LwghynFgzRknQ7l6Ytihlq50Jeu1uW6EOJQdRdQxFiyFCPkHXwC7yYZ2d
Ugi2Tfwjp3jaKA6jol6oY6FIkTvP+6suLrxEnI/x2NyUo3FtZUWQdbI9iuMuXIWv27apj8ghFnjf
5jLPAL9p9mwqLyoZB7GTvfHU8+JF5VRZciLiMUE37qvgbr1rkYlhbSyCS87jXyytnN0zDqjqJBuy
fBB6+NkgAnQ6Z92Vu188gG/rGT3Z4vuMCzmVk9pkxCJe87XYrbtCsIcvv4xZ3ycqVGb/9L8/pGkZ
um7ossq7vgPapgVhnTQn30foL+53i6/6IilzcRnqT2a418RUcrWL8So7it58Ly3lYEU1NJlbyVkF
CvD/EZ6cjHHbhfmwuFsrHHw5YPnNcP/CUk1spInKZlw+5/+zpPHNEWmfh6Iy4m2ZQumotMtuyZY3
eYAnE5yjmWh9Xs8JPEAhVxw9u5EKLCS9376v/3i3Tla4l6SYltAacEbAnbP6rNHc3IsfZ+e1UXlP
kTVuHwaNl7iwZEw+A8Yx3RbpdmvukupKQXnPoPxAanfY72dQHnea3CQCXJi4vYYEZ9I9bn+1yyB+
+mgciKeYP5aXCn6mZQZ9eqdiRCQknHMGlP++nprIYTi0qrMkmnCUFau3heWqnJ6n6GBmo6NPkr+9
nH8kYk7r4VC7HKMQgyLwM5cc9WpIT0DxIjfs+W5wVw/MCI7xfdsitUEcKmCOTYkytkG6tFfru55S
gNgGN03kgGDKJzTfx/j7TTzbevE1FoJa3ikWmMP27XDVaVRsTd0jvpVi0uMhXDKEoDHu0YgewSSQ
gsVn2mn/x7t0+RX8vWGvQHh2wJO4nOoSEgsYd66vWMu1ntrqXgoEDPZ3IP4loIg4jK+LPzM3N3oU
5y2ephKT77I593ZZgLYlUtWbNlfv+5rsKicOyOuJPbNYjiJUCgY4uPnV5EluF4SoIHnNF9avhzRC
Znc7g8iJUybZ72cmW7C7ygtibida3FX81Mm5vX3oCdR4derPDDSVblgJtE+cdXxEUt+MPpUZQWJF
HkMONqyK1f0FSBMWIOpHRkvZ5Z0zvCzQ0UVW8FqjuBGoj8YhB7hCtawqocE06Y+auCMzdMSLIXFA
YalKKPcFkFaMsO2pXadfTDS+9u721vwj0j5dKA4wzFap1lZA4cCSneQGEpWYQx00p2Yg+EuMUKnt
mcqM/COO+22WF6goy1juozpnwph60NzgaBxNJsXJaHaSGnMuNajco0disZe92pNVzrMoC1Oes2xF
DsOXIFJYBUNyHNH1VWJETxKJhAm5Rs7DMJRqFCM9gxiPy9j5WFIQw2zIMsWfw1vFYcQ75WSnlKIl
cdt47QpNEKQhZ7etmwd7avx2KV2x14k7TZzP15j57E4XoORNwhE5NCmcjmLp1iAga9FGByFkYtNY
dL3hEPAMF5Io1lo/AIN7d/mpYVQazGATNEFrz7pLd1CJpVxcyiuQOSxJ0UYpJjIC4vCT8LF8wHC7
G7ujnas+m0NcdjU1gUV9TA5M2rSpUpGl79D4eNeFXSAWYbC2xk2uLh+Jz8lO3dbn5IAlFculEiqc
SmGnHiCjcouivl3toWHpRXQcScAknxZPqrRdwXqtO3ruZl8xzeYqbuMIXuenmr9c9Wh5p6hoifPP
58S7MJ3UesUCZSDnrFyF0ve8/7b9FSkbHJDk2ZrFUoNlycVPY/ipQOc8Bm/dthHiVPCUGGo+SKm2
DIggNcGv0m+Z+rKu+3Teb5uhjvvfGhcJVLoUfLA8sbMb1Wmc8MkCEnejLdui/X94cYRbxZNitIla
i80Y9ug8hHQrak8RpJGSYIZGu8vkNUJPQDtW4puEO0ecRoVt6xlooZSMMFkGV3Vr7WcUJ2tIthMf
k7hevOhFOcetIi4IKydAPhNpT37obucKgbwLyTFH6oRwuFGnOaYILHbUxe6uF76Fi/AkJd0xTwoC
NqgDz6GG0hgGxoOwY0u+WwTwA4BOS6wKyhuhvh7njST4cH03IphQr/M9U+vsd0yKGbEYggkqmUyc
Bj5Nrqt1iDkjPJSZsoR22kMUHi92TK2J2CQ+QY7CeAiNuFfAnb80qyO5iceWpT50bvUAcQg7gQLT
26p1v10dnihDr5V8nUU8KUOcuVPmmskx7N+ZqeFpMoY0Dq3ORDJoGAVw15qHfDQOoUENIlIbxX4/
u7a1EOZZZyFAUTOQ/IUgYqR6KQlA4mkwFDkPyzqGBd18tJKnbqp3fRZoGRjTe5mACOo8sN/PVqPG
maqLOhK5EdzqToQK5IswP+c5ERGxq/LXOy+zUrSOLJ3Jj9ZOWlJPbWb2jgrC1i4wob2sWrdJktu6
5n2tBiqXcnGTzuxxyxLSfBXlumWl6MmOldFOqArC5fT+mQkO7izwPcadEsFN2iMlDemdCIkGCbxq
VEqaodnWt+PQrpSzUOm0WXei3Ey8eLUCpbNyJ4XAVTv0QZ0t10nztP1yUN+Pgz5hnusxFAtAnyo6
ere4Q0+5mcSy+PbnuqgWYQk73RmzT7V2q1jHTsjsePSMKDDSt7QmnDaLb3+2eqPLwbDWw3uZXbmJ
7a7007r2hTUQqNr0xdfpzBZ7Vs6ulBlVpWL0sBXWxyz8ocTXskgVOon7xE/dCtqStnmMcKMuK7uo
ex8aNd5SSp/D2rJzSdtPreCqmDnYPhaXA/SztXHglxarBfIm2B0OajC7K9zn1C17WwuiDxrUVkqH
NHkxTD4zyblJXRMvUWmhl0UNqpvSLwLwEbnNnnWxqARKkcvjYGM2hK5uapxJ8W72Z9fyk+fMmZ3x
p+SgtAXOEMoHvChEoJ+tjkORTBKStMj1HrpJ8XfVgQ7obfIDTNMWzDKjoNGr4W2Aq5GqPF1OUp2Z
5nBFFMUYHHc4p/lehKwIJjlechs+aO9gpogWVyYgxeAgxcKM+GqZBkI75BINvwmiT1lQfHnSbUZG
ideHQuiLT9tpfXxvtTL2RY42EWxmdzWbD73mmfJLPdZvcePPzHDRVyRVEesWhzNaage0pF6LEqkW
q2w/AXxHdRVbZmvUE/NEMdrDWFhc3Y32zBdFm4FPFlwver5na2L/njMIA/2vGWcZ7MGb0g+FF4Pn
On7UrpnClnwkuc8pcxyqNGWoLIvKPiGEaWUv9UH8gqrRDSORr4YPlDdKnXy+7RpPW9S1MTJvkzNA
rxlSDlBqzo9WUIFkjCKRIp4Dk8MUrVtySx9xzazkXtKeo3iw8/hlG5eJu2VyKGIaQzjoKoJzQ7hN
pcCIiR4e6u9zUDGVrbrEFTaoi3VbjDLbtHbvWwGHDnW4hmlrwWFT0H4MDY/oafvvE7vAN1ILRZgJ
aTxqjqYWLprubaH7No5320aIz8R3UuvoohaWYkQMV0/BXBX3cqQ9vs8E51wo6mSmSbZoKNk9xbE/
i8Q+UN+Ju/mdlRjGJKPVQkdlSdOCLrovQuIzUTa4616tSQwpROx1NrtZ/xQm/kKxJrADv+Ez8x3S
zVxOhZQD+wd1NWxJ+BZlqAGuqi+Yve4OVvOwvS2X01YnxOTbpK0hM8Amjgx0tNizz1ilmMp1gXZm
VAP/Q9p1LcetK9svYhVzeGUYzoyyZMuyX1iOzDnz6++C9j4eGqbZ+8rPU8UeAN2NRoe1cqRprW/7
EqlN5Ex+GLtEHDQWAcpuMaEnAWQ0yl8qG2f2UyF2ppiwSDY7VyNmxWeqT5+yGM7sAyEMhNaCukXj
ORHuJ6oCvf99i28QAe/ggtYh9g5sD3P1yQp+7J8C9X3u8tfGWpvTBY5RE7+NVn8OURb7Owmcwaey
0CijgNefIHwSxe8yNR62rUeaqZq6jHkZPt9a9XOlRgbOuDHfa0NkF8unloKXpWSwXVyFE5mYJzWw
m8BS242HuBqcPAF/bE2BN/0hfL+shf2PlRy0UgWprOMalO7Y2wQ9pqFteJipZaTCpSuc8sARqMLa
dvByEcrd72IbKItp4oCa9MCo7Ri2gap7xg2ze8GViTfKtsZdxPF2X+uVGrYsVooiR1WmD1LWEWa/
HThfRHBmbwqDGeoTQj/wgPeo9pbWt3i472NqvO4PcdhFEGf9aiRFUxkw6/QL4F5Mx9RhYFhsjPw/
5Pm3g2gLLc2aZRigLvhVO2I97UBsgeKyJNnl8+IWbnSYEwRjTvfMSgvAdKHeWNuKfxHJGW87W72q
z7ite+Opn7ykQiumve8f/rCJFxncjZ1FApBqWNrTvGlOwpdXkH8AcDW35tV/eMVRm8iZsrRIlaYU
LJObY5YUVesb07Usb0RnQ2IP3wNHeht4qHxZIGfVtSHFVsfaCa0jrlMQOj79bybX+izornzoHPkL
NZi7bQMXoZxV11ESFWWJeDEptVtxaW+tsD7UafNF1WSfOEFqTzmTruQ2zYQG9TursI0nRv0UnKIv
QID5B2jWcikmu021VHQJhCqqpoLM51dLSPtuULocT/Flqh0V/UuqON6hEYzwI9v+eCWHcyRykMfS
lEHOfNZepmukSg/okNLfLehyUD6LV8l7qlq+6R1XEjmPog1hIlYT0ilq9lQlT2FO4ANu75ylWbIm
WbIhcrpYdVOhdUaJxh4rfDerU+jGMUgj5+ALoRObglRFhLeyFEnkE3yakWoW4LBNZL3YQFyEFqLc
GezaXc7FrYickHmbvum4VjI5286DqJilTmBN3abf3rI+g9TpX8aDBPoxBkBMAW5uR80ridx2Kr1q
KmIdDlhlI7vDKT5bjvkkPAQvCuskP1GJDWpXOasuKjm1+hwQKdl0ZYJDUfCmgXhAbXc/r9bEGVe3
5LEe5Ayt3X0lXfGVBmTUgJcBN7lM8h9sRh8raZyJ6Uk/VonRYkWlLZ+7U3mOPe2WAaYXrU3TNJEn
xhlYMBkY/LAE1rCxHIIzBmwc/Vt8rdsqsAQsFw8RwhCIBfJZPAyhJIGZzUA6AhBD/krt3Xj1iXWT
o13J2ZdG6AcPlSA38QRcNIQIRTC4MHYX0EvHMFAO+2K25zMvp8bn80aktDVMbmK46067e02wHYAH
8r1U7fCmP5hoEqyfipTE/tr0jiuxXKhgqmmzmKUJzLTCVYx3AQWQtx2LrARwHsQwFnkJNdjX8Mp1
NR2L/jDB2ZeHzA87eyBjg82rcyWQcyC90UrROAxA+HaWw2tI53ZHw0Me2y8BKUZ1zpML5ByIBIib
sNfhlpuv0am7Vr1UtbXb9Dp9N4HHmiInoM6LcyWKZVThKGIyX07ODH+CSvZQ3+echxLVoqoyKJoi
uMnFHzTaLSWA8xZGXdZTMPyrDxVqN0Xttx/Rlde67E6JPDlBBestHcQXneBTfaURDaMhBEBPFE8z
enzzx33rZbvyW25p9X3uHQF+WqMNNDj4SX0MEyfQe9ucz5H0uawedIMIONgR7wlj7nH1pJWncWo7
CQpnSrM7qucwTpymujIU3xKIm4twfjxmQgbyknyZYEtteu7Db4vgqcrd/tZR1wePmAAo1rQSFYD+
B+qV7sfH2olc+V74XkvuP8VzCkBDYiq2t4Gch8iSxgjLBIDLwhHIhoz1qHoKverDBFwGZAUaKKGI
aENEOTHw+jc9AFULiScUyhkn2q/HV4jLGEqAw3HK6JRb3+v2lIQxcWltdyJchPBDD1a4jKzIgAdS
1MQY4x2+ZLXwvrAaZ1zqj1I2uQ0I0sZAtq0hOxEnun0//1whPwOh5IBHb3sgoog+m1zCZN6VCpiB
0MndwqGapLZV9CKMswZR7OUw6yAst+71yVVKVCIKakXbTusihLsl0baWxorBoNLcEUgT4Hj1De8r
KgaY6hBOwFQgzo+Sx35fmXijxkIgzQjhDIBboQ9wSamRB0oCZwPV1PxL1Rhk3xMRZIBUgo8SwF2L
DdqvDUnqgMWE9102oHJA1Qi3/eDlULir0KrEvKh0YO+CddBup6OuXyOt606mJ4ijTej0dlRxEcbd
i20b52VrQljrMYdR+qk/37N6PKtU93b3cV8e253fXdRFHOcklqyBcc9wiqlS2gPmC4f4Tu+ugojy
vsQm8nMOUdTWcp9DkKq7gys6ETpCI9STWWej+A0NJIfheX4nXlGvcsJsZe7GzItJaXUMODptcNvg
iSAO55Iijv/Du+vnLsqcb8gBv1oGAVApO5Rf0NftG4s9OIw4KjqbFEvyHwLBizTOSaiNUKIej1Ca
jf7rTgwWM/Y4f+VLC5z0y19pCD/fUAuzEkYiAjU1R/5LcFsNSBTZWVGI5DK5LM5ThBLqY0OLgE0B
fgJTjOAbm0AEwn6J52tMYusTlsYPNzSFCrwYHYfWTIfsZBxiD1AXwbE7967kNX79gWonIjyVzPmR
QtGrtFVh2kP7IoA+rZre7R8VJYDzHWamFWJqwRWiLqeJ76Pkef/7lA1zzmIyg1DJ2hIP/vFJj87B
/NKaP0Lpa0aRdBML+W1yYWiLrsbxOLo6u2mdfAApJlHbIhyfwvmFwAqAAiZDRFwn30Hj7gNW4LqX
4wc5GIlLltJsfn4hULTASFWci4aJPPnV9aFOczL8AmBIlMOjnBFfVQsnkGyqE9RsduBovdZergqM
9iteRLNiUAfFfl/FD0Cp7MYwEDGudiMznqseoCdtYjeavZz/YfoVvmnv9rWQ8Oj87AJ6QWbdlPHG
KvTAHgAL1kqYbjn8nRCmPquFpW1typ2AIytBQt83n2ILDN1KTdz21PZxHgEURlk8RIgpDfMuNJ/D
kVgFqXmcR5DEMFsk9gJhHZP5sXXMk37NZvvLu8Knxme35/wujwGF8w9z34ph0OPB2AOZI7yCBy8c
8dvgMOSv/j45B05zaKmxOEId+OGFLLOKCsQR8Kq9byCfFb1vYqrllTgnfnJB6ppAEzXcuF3vYb7P
Wl7+Stv4GYVeb+HxRuhBU70rspdFPs/U04Lwd/yEgi5LyWyZBZ4vnxeps2fjaKo3FXWJUxvFfl+b
DShPazhR3OH1TRu9r3WiGYxaBRcjDFa+YEYQZhnK7a2glVdtUoB5YfaSViVsc7uCdNFmnp4zn7W6
7zPkWpJTdGKeVAFroHaLsQG7ucUoNQnjT2ky5w3askA+p4exVvrjNF/nfW0DfoZYFrWDnEcA87Op
dSWiHknI7Tx8h4YrJ1u8giIZ294+VKkkXTYVU3ztPl6pQlTGitAPFe7wm/i2ecemVaXcZu/zqLUx
V40yO1XT2dS+lUhubUqRluAMgI4rrdekL8X4bt9MN+Of1fc5/1bGY1MIFrRbB5dZbF3H6n2qxrY8
OEZH5N42j+kiin8uxdoMjAW0LCNFGWJQylBHz65o5oPNGHglhouCqqbJE0AOMRTREUN6QJEQbNZ1
zjKkzfvxaL0lP7qSJ//qH8CiBnDIBLHJAlTI1lfnx/0TIjSAH/nWAVebVD1OKO7za60Uzury9e8k
cB6uzs1eaWWmY9GjmYFvYIwJCyW0jB/zTpu0yusKrGZK+S4IUkfuPgpZBNT5mzR62yNodSBMD1dW
GpZR2rcNfA5LOL3OALgITDHzqgJZ0HLf9ARaieNcHBCNrEwsQWBeS6dx/GC1VJqBKdBv+YyVAM4F
lPNkJWVTI0Eeuu3ozp7igiXiQ6AfxQOrgpI5XmYhewI5nxCOpTaGFW6kf8pOuW+JTn2d3ZaH8VhT
/f6bN8Rldfy7qNE1cxHYu6jQUmfppuu6DZ3MLIi30XaqfCWHcwtxNCqyUMGM8tnWz2CvcZvjqNia
17sMIUw2bHIYZfvgDMU0ZUVSDY15qrUiLq2lCTXIjljTARAEvzCQffmOJT6DxKHEbdvYRRpnxb2h
iVJdWuBanBwt/6xZPsCiMMvrZCo1tkQtjAtZgqy3ci0CiLH8MLioOvi5szymJw1J6vGKWte2/7us
izPnWBoSuVQYqHs0upmqHwdR8PYd4B8u9osMzoYrLe0F4TVY/ddlqMNJv6+utJvBk/DITMprKgdF
LYuz6jALlboR4RLTpjuqVnmM0jcNARiXVXF2nJrD0LYzTMsyT4N5K1G9Gdum+/P7uvirfitDHXXa
DI1LqlMpPc+R3SVf9k+GEsFZrdkGOrYJSwjkKyFu7dZ8aDDsui9k+0l52ajf2H7jpUESCypWCGd9
+KQvztLed4jzpKVx+uAUQKRVfVVML9Wo6RlCD3jO32Woi1zPcPnK2pXQ3UbGYX9x1A7ybkGI0GSl
45A6806oXGMs7Dz6uC+D3ED2J1aeLlVEtSkiZMKFI0PDQWcaEuHRBwMTQAB6oLKq1JZxHiGdrHmW
JCjF7JufREf0GH1J6mifWpfdiG98xaz0g3MPaS1MCq5E3B3aYBvqnaSZdjIQ4TF1UJxDqJVIkMsB
cesy3wrL9ZA+hSPhuKmN4xyCMqtpVwjQ6yWyvLCQT3FGQWdRqsDPIYNDJMEuIcrPLJux77FZN2Wx
+wOgy73Cp4gRtxM0l7PhR5HzYOo1ZWTKcM4XRztIxwX1shv5a3ivHyqg/Mk3dPMz07DfI6Sfno9n
Ah7adJi0BQpRl4tTWo9xexQqT55+EHZFHBjftth2YdECSeAVF/YlPLJBxdif75SH+prpeeZQtTNC
CX/jbKotKSw6eKMMle6ls2v1erEoejCmZnu7x3kLwcpnNWGNkYtk2YlSu5NWOmk6X6N33e5ALxGI
HyZxIBzhHyLAy6FxbqOc4xAwIEj1Ayu4AB5k+oAYMLTh9pHWZcPWqEXunx91fJzf6HIh1DULiYke
uNn9c0qxzFLf51wGuiF6xWC2VuN5Ux+TN435r2yL8xep2etpHecgnmk6WwoiWzP9MltsTUKblkyd
DxFV8q2JaLKY5K7HQ0p7+gfkDzXADl0lyOQgBKMoHylHxTcnxlnVSeaosZIjYHUlezkG16yk0PjN
p8KnwCYp7eN7FOMx6jqBpd6QKQiPyjFwpUczsuNT+2rK0kcydU3tJ/f8kPTIQiUDlzJ7xrGyO3D/
VJtV3edj5P+l5+DJnUrT6gcddBXAUffj6JtmXHXht31zIveQcxyR0bXj2OENx6ClJDdzS8d0iysd
7YmdH7oKEdYQ5sWPGg9xAOTvAjeyatzH4VWRELNOxIuNHzPGkG42yyO6mbRRAbpFdKoFoIGOKLXX
1YdyqolEM6nxvLvQizQ3wQyKvgEMm6jecqXdRrOdZa+9OKFbftk/L2r/OPcRNGVv9jXcU164qeAv
CRUIbqf6fnp0vjUxEJpOEmoYFEv1QR+AjS04wWEE5jd6tW+oWTHicuTnkWPViMNwgDvP02cpOUeZ
pyYv+1vG7qCdq5GnckJgWUaLhKuxbq9z0VOjxFFSt5I/7IuhVsK5hrmZBK0d8PgckDFP9Q/18NQl
RDxLnD7fm9gLaYfLCddtKDxp5m2gnvbXQG0V5wyyYRRUKcZW9eZTXPn6hDk30y0VQgy1DC5qSKxK
jrIRStyHD1pyDGRvfxnU97kYIRXjujZrRFyxVLi9nnmNSpVkmV3vKRVv97Ok95GFaFUSI2c0vUy4
NjovVx/b6k5X/b9bD2f0IMGIwjyGTaazK9WHPKMSeezJ/+fVmPwMciObuWoxrmbxDKwJm7W8Bof/
xl6wbyYo+OCvrJ61mmos1VjCTObih7UAOkZ4sjTiTUbJYLf4SkYxTIoYJUyN509J7eX6MY2ICgVx
b5o8Qv2im+nYa8ggo4Z0Sr36JnCzD191Ozo2fv9h+bivAcQ9Y4pM5VdLKutxLFSWiZzPgd8+lH5d
ONHn0S3w/muPDfXkpHaQ/b4Sl4tanIixgUq2hiqc/sMcM0/piSw8JYRzA0oVYbJKgypUo2QP5sck
epF74j7b92imyLmCRM7NojJxPw+9ZTfQtzD5pJT+qBKemTwgziFIo1RGtY7FZNfJO+OwHJVb1R6R
By+8+PCmJuOfj4jferZNXZIsKUfSQZFTP6oXv1AFv1bItu19R2rybdu50C/1xAjjzffxMyPKCL3m
ar5vv7LZlfiA8JC4GQiV4Fu1g8FU+lJF+JZIixvnX/KosJvhcd+YqFVx7kEKFlFtEbY58eJn9ZdU
Vux9AdQquFBAqNRStQQIGKy7MrlPqsRWoud9Gdst9RcdeM2/r0xULtVAEgY87WRfOjBoLEb/i4ki
EhaL3S47l8NrtmglaIgAIbHkCNFUn+E6pX7jMSdHtU8TBQPzdSJtJSeppNJsY7x2Wm9EujP2AtXV
HhkzVu6KR9AzJDc58VrYlmmqMkbtDQyr8mSpwxTpICHExTc/MKbr1m8Ap34zVkCL0w+dH7upaNMD
g5v6cZHKx9i5GGd9neHNVWOlaN8/BHhxaY/NB1ZRFWM7A7y6oXv7CrPpCVdCuYs31prF0CIsNdIe
C/UoaoYrTadJfFNtaSWHsy6l1iKxYondVDxK800QEGe2ab2r73PGlYimkEcg7UBBzhHlW3kgDIv6
Pvt9pYZLnYXxEiE4NfvPU/UkUs121Dkw5Vh9P03mcM4D+FSt8UykU+PaztGdWD/tH/c2bN9qn9j/
WMkZplxQBLZPkmTPZ92Xb0E5fM3aSpejfEJMlHyOjhWe+CLhXqkFcldu1kQSgDmRIymmwtHzD9Ik
u6l0T3eCs5P+zTGtVshducCKmWtkIJFYxbzIgwV6AssTnvOXzJYPqKtfUXlxSjO4MHyUejFsczwr
luY4TF+rkDiyfbfwG1XUEEkFKuosudT5enXQWO/3UBJ303agYho60F812TI17ngYucjYgpnSKUKP
TSEsx+xLk9vxNbs9hHsKGnZ7URdx3CFZfQjaAwkQ4tMI3jK3k4N4sIU4kwc3jcz0M6H122d0Eced
0TyLjZGydxnD6QNwa2SzpgTtk27H9+qx7WzDLY/7MgmRfMnWtPIutGbc9qXsz+3HRvi2/33qxHTO
cxuBYMpjjKdGFIEwEviiDjAP8NTorxnmAXkPb5vVzy3kK7elAtZSjXWPtOfeYzd+AZTPm9gJTyLA
g+djLRE30/Zb6qKSfL1WLQSGZgGXm5yYPOHRfDff9YcRgATCSQztt808rgSyI135RjExEj0Z8Zqy
OjBSyp2rhcF1W4TEVbXtCS87ybl6wCwI41DBoDt9dIT4IUw/jZGnUAxglAJynj4N89qIe8wudeJt
VYBj/nlfAanvcx6jaRYpbFiOLrPuiuocZ8RbetNFWJKkyMDeNmW+ky1YmgA/Mf0ek5uol0Hxkt3r
NQWWv3kaKzHcNllZtHTL9Pq20L1cBgxF+hiliQMURMrHbprQShS3Y2UoDUVc4OBbbzmwJCryKd9U
dAQzkjTjI3UxUSvjfeygikIf4WKakIyKhSdzlDB4eqX1xCOXksM5Vyu2tFidYadV9aBkD72o26EM
WoO3kUJc9o9vYDNzMOQGzD5Ff3A1xlp2r9xMmFzLD/3V7O+rN6F+/IhPXyuzWL767+UYp15QHzVq
bn3Tglbr4WJiEd02tZKDZS6ovsrArBWAT7q/iE0fauBCNyxd00xA8vzq0ixhFPVCgNcOPrEtk1gT
ujc4I/hBZFCSkLU39pf54GsljychTc2kAeYvwtiJUZLg+ZmOzmslDKg4wWNpEOvb2sG1OO4OtMSw
iHM9xBXR+8XwTbKe9/ePmcjecrgTkuVYR0Ka1XHq8sucfM+m1gnR/JAahS8Wxmf0i7r7EqkVMR+y
uoMAqD21RgqvWsmAAIwwnBQQa6IksN9XEtS8kOeiQ4bAzH4o8YNQO3+3Au56U62gBck99gyMtOc0
Eo4CuOT2RTBHuXcszCOtlgBUiQJQgsh8y/PJAHQQPA4mrOTYNcpPfyeJc9lS3WeCigG814xnGN21
IFlLErerQlBTU1XDrfthrc2cw64no5lUHVGq/l5DRw86Zw9N4AwaQEdmpHTHY0Ty1lH2yvkHZZHL
pGavstRWvrL2Lpav7l+YSw3d/Mv+Zm651NX6+JB4NMAIYUa4avU4sOXsPIKHr0jf4LfXQjiXUOrS
UokDPJAOTinlZQ79siBCe2odnFcIik6PRV0D8NH8qQU6kBh7CoWczjZ+R8X54LcQZUkymOdZesA+
y8qNrGCmXzJ9M0X0UOS+JqcfhFkkku+Ec9A55zBI/aCqIQrxTfKYdY/ZSGzd5qtlfTycd6gbIZLE
DDqg3hQgjmY898pNemI8p3RCnPATOucnoG5G0rNhiEDQbL0Aqt5jWFX2GF5Nw2lft6mbVuc8BZgs
jXFgjpu9j9jChivDq2aQVo1ueSh8gcrcUUfFeYuogx8PRbSGl8unWYpsSXnaXxLbnT0V5HyDabLi
4sRSXqIvpO9Kc7JNyGnnnDDZzaT1Sin4TsbBjGZsHesKlr4XwWe1/NrXn5XgOla+a+Mp6w9iSAXj
xOL4ZkbLCroacPqgkl48eUlcsT0Lky8sCnEbbuaS12vjnMWcTWIpynDqDG+hPmcHkFfiGQuPnruJ
h1TyF2qQjXAdfCsjoHRi8GNA61U/OCvH1E9PoMeiR8WJ64rvYFRmodKCCvqxoLqAhPVyylM79sev
Ro5Wfga7aLzb10jC8Rqc85iyqsAlCT1poscOnUnCp4bs5aJWxfkMJW17RWQtz9XX9h+gWH/+GPop
EmE5m8ohkgGUQzQ4v4HxU9S7WefiADJVQKEfetDCYeiZ9Y7Jj9TyqB3knEY/m2GolEiOhnJ6iBOg
5afWbVUJ9v5BkavifIdhJICSSPBUU29mh8FxxDcDoDFA18qoKt19acSi+HZGsZFFschwZEY1necs
dPVZAuHvQC2KUA2+j9FaALOYyYicu8OEHuEWk02Y15Ilm3Xfz0c9tKc34QSu3AffzCgO6jwINeIA
IQL8Q3NSrgJXrezFX86C36DKa1OVGuomM9k2rKJrVZELZWTJ0uB7i0xfdYdlOmC4KuzJA6MwOblM
KQvf0NiGuZDlMd7BinWWzwyI3HTlxst+/DdkNcI/8iQqMpI8QsvaUWU/PFboZDNu2pNMWjZxw/A9
jVpfp9WsQStH+UGQPwiR13WL3U1UREXEAXxvI0ZIdbOSsBzlrv8hO4qb3cmJrYmO5JcDZqVTF/nt
TnP2bY7UEs6TwMxGcYrwBrOO0TvRK88Jxg960Mi/WkOGWMEjJFIbyvmUyghSrbT0fzyl7gmFXT+r
TutMx/Ej+nuLGQWezi9ulDf0Da1MkK/LRiKKpMGMWyfGIG08uDPDMBpPxOrYu2Qn2uJbHsW8lgpB
haHL4OxGT0V0CH21h8kxVitq8JQwAb75MV80QTFVhRXvmR/rjumJjWZSVR4q+OGRGS2rLbVlgg2k
8+uDdrg6GV7tOtJ58rT/EPATtsB3QtZREZYtm+LI8+PSXodU39DmDMxaF7gIJJricBwlaH10nc/e
8sL0LzkAmkB3azcPfWA/AZqAcsnEBcdztIC2U9V7FaG+pj7m6u1cvZtJFDJq67g4JJ2LaOh0XG7F
S5zZoyfYxtVwbD+2X1U2R3vOUCreV3nmIfY0nvMgRWNpZjNiL5vyYwMitzyUAMNc2EU8XinWUzWF
xDuDLWFPIOdARlGwFKtEwBrmoV1D4hTchAHQ60XV7qev+6vb38/fCFzaqauyscEtKslOLF/LFGcI
9X0uz1FYmtb3C/hPm96zzKeFGj2mvs+9W4bWMrO875CITD5P0oOUEl6V+j4XZQhZgjxhjiRKlh8y
9caiCHT2bQZH+GsU0w3JYgEQk9VfB8ycf5Ct+rnJDOJSoqSw31exEoaCwqFikzRicS+ntmreGKm7
r0j7vtoS+QcJcpB1/pqCnA+aCHDFo1mhyruc66g8pJ3XSX/3JLH47siuqOZAFSoQ2Z3A/Ha9XBmt
jSi3PIFl7iby5YaIJahN5BzBCOxQVEJYjNucR/2QVV+rntjE/djB4uFs1bZUo8GE6RvKtTIEtqBd
qWivehPZ/OV+sH5rjZTTsM81aN2CJvm2fp8rX/vIVyeiNrrtyXQVRBio7civXT4rtTNaPV4sdn8n
RevGcF9z4edWdBbRGBmIFIDVH67xizjugPQGLHqahQNiEHTSdYHC5fcM82LWOTsXJKzsH94DF3Gc
nx7qrFn6AhGtINnho3awruIzqAEwPAhg+5xubdjWv5/yeLiceQynDiFR70wvy2H8HB9Tj005D+fs
8+SFTvOJLpRti0SfjaSLCipznN9A83HYDgbex5p51yzX1XIzLm/SkYsIzm90iM8TUUcsNBQfxeih
nO/n7pg3x5QKiqi1cJFDH+tDpDNIB6O6yZYvwXwwqBIzJYJTwEIsJavQoe9C+QCUK0zwm54aH/Yd
7faNdNkwTu3SLmmiScCZ5NZtLl5NlCMnvs+/I6woUsa2BUiJEgJZZknuMi0gSkjEPvGPiKmMpECt
cOYZerjAfNWdq7cwahraz13inw6l1outjiSZMwf3S/o4xRFxG/whG3yRwEcG1tLVsgkui+Q0Xfd+
7ku+5ZtXoUvhV//hDXuRxE5s5UbnTGy1rMKJFy/FCSMuD6zrDUN6o6s5KgSWH/Y1bPsWusjjrL6W
5WaeJkSc2pgcwszrJTSgKd+D5U233UUOZ/paXifqXMNcSu1FNd1uFt1QPWbW4/5y/uCoL3J4y8fA
fB8IEuor7ztwxvR+4Mon/Wl2WZaPmm6gNo/zAZqeNom4yD1mAs0D5sttMccsuXRMKRgwUi04RyCJ
qaBFGhRwuvvfsnIMNqALOzqKRxQLSEXcfPzrimwaGnr3LR6/yAqKSgrk6p8JafamNE/LA0MvCg8U
Nce2eWFUSDdUFUVK/k3eZnkhdXoOX1oNaDBWryy5BwO7aWtFf9aj0ZtN3TWzDxIIQd+iLyvRnL1l
gxoxhE8wDh4yzPe8MudJt2IIVnQg1LsqoZ+b3nAljjM3REmzYnXIK47ls9LcmNXs1ODN21/Uplqu
hHC2VlSZJiCFD3YGUe5sVZprW5nKA4BsjgwLZl/Y5hWyEsYZXCYOUdCKoGwcq+Alyrr3o/GmlpqV
CN7MskGK1KAAQG6IDrgqakEL289Eyxh1MpyFLZo+6qxB0jGS0q7wEg+ka7ITfFuIYomKKouqxDfI
5lkt1xgr7B2pfleHhh00/lAT/SHbLhC4kP8TIv96hYhz2eqtqepAhTjon8wHUIF5pqupV4Y/nsQj
5QS312QoCjIVKtpouI2b4mqZk34GW28uHVsDBEXVjUBBTm9r2U8hfJ+d1kqqWmuv3LCDaA+1qTpN
XX7eV+WNndPYhA0YLRW8YXSds85WmCYLgL+My5yBB76StvmLz5r0Bff/Dx35qzDOShs9nxJDKXSn
lR/EILaH6Nv+cn4/mF8FcJZpLHqWgC8FbgDDvuptnlzjxt0XwT7xa/rqVxGcZTa1XIZ9o4EUNtNO
vVIeTHmClZqFXeaG22fil3151JI4XbPSvCmCFpSBS9y7o/RUNKm9UFn9393nL4viS/9pJuuqIaA8
EbSfBdNvrI9JUju1UhKek1I3vuBfzWbcBRhzeG2+hbodhqN4al1WRLP+Vt141CK5XMJZF3BUeXsQ
4+ehfr9/NOyod1SBL/F3bdJZkYzvy4voWhAiiB+D1pnVK635WqlP+9J+9we/nhH7fRUmNzk8UVpG
uhNgslj5NEqUK2AR/e/LUVVJUUQFD2L2+0pAWyFbMuQV4oLxqjixqcWxcLSbKLPFQ/EYOvORquls
4NyzNV1EcmsCOZmqAdaAMXyaZ8mOPcFjCDjWucPg9P72MTvZWx3n6NSp7Aw9SHWk0xgcTXdkqBn/
IY1B7SLv48KmRhIDu6iCn8oCLxR43Mfels5IYTgFCsWPAXFw24px2UTO6QGKNWyNAGpYRSgXTOq9
NRXP+5tHieCc3og1qbEIEdmk2ZGmYuKzIYKRjXj/V13gHF1mmLk5hXANJpqkJVeyE1dhYNODVz2K
duxSIfi2I/+5bTzovFiE0TjJYI9O29gRjRer/SEXd2p9Y+rU0ojt47HnzXYw46XEtTQ6BjjEWLEK
1OKMGQUozQwlYEychXAXf3C1l/VxMVFrjLUuapXmhM/mAxtNAlWPLWmvtUz6XbjBSYnjMyTZ1MBt
KyNs/NV71N2Q97MFU84bO71lIKmmW7WOdASA24sKdlE3OQun6GZ82FfNTSd8kctfXVY8ToB7UOCE
u8fWekSLXGj5QXRb6rkNEBDinbG9qytx0q/LjNDZqtUC3Ij8sBy0Q4tVLn50O792kf3/K45sT1Wk
ljF4gxkczrLbNGwbzcx0p7PuFOUOFceBKjBt3vwrEZxlg9I8nfMcWgKgfOCdaT/KGBjLLbpo5IGK
aP+weaakGZJlWqBb+HXzqqCI5WDG5kl3M8rr6HM+jR8ZUiJjuhfe7SvGptEZF2GcIw4FBTQGzOhM
obaDAn0zZLfApq9fieDOx5iXIklk+PoZhMrg3Q49wGUWrihhmmhGv2l/1GJ3f1WbXmslkj+vQDOE
okUIneTgs1UKe1DBhymBZ7ZT0NVYhESBcKPqwHTwso2cXWdWVMQN+AYc7a58nj3DBBeNAEbiBaWH
yHlNGdw3VOfaZtB7EcoXcKxqGAdjwSrDKLErGcPk2Ys0k12hxPnxiBZSVYjaxOwLKRffim2wQ3i5
5oyH9jQAXyB0w9bZPz7KBF5/XwVZWVYM5SJhzCj/IZ6bEwZG/cFGiKWdRfc/zIsyJ/9b1LPaSLYD
K3G5nObZrOFSVW/+6YfuXsmxWNsrXU7Z9iU/VeVVlVbCliFWdSlHhFq1tW3NB3AhA0moAuJkRFgB
Yds87EVm9F2m5bDtvo+PRim8rxeFCO6345HV1nH+Y6qbsDZ0tnWA1kCFPzlYGKKa3fHd9DnxrBOF
q0/pPOdMdLVVKxV8mE4eH/XyxgxsqyDWRG0b5zxC2WyqpYRZlZaXgXc2DWdKvymT4tyFWgVogjP0
DgqnPhix3SKMi1zlFvi0H8P/QLhCLImvGiIbbY6yil3rltu+0uzSKKgrn13pOzbE0w9mS9VKc4wl
GeCV0+7z6LmPY8dszpXylOMOq3ygmWNE7UC4ik1zgjVZimTAA/PPyzHJZVNQEVEFN6aPqSC0E17h
heTMkl09MwDX6maq7fAgfSQEb+7pSjD7fWXH6JWX43IIkU37VMT2v9BCR3NwhO+ab2KKwlLs8AMh
dFNxVkKZeayEDroVCk3QsRi5fl5c6yo5oIGy+z/Srqu7bpzX/iKtJYlUe1U5zb3EjvOiNZNJ1HvX
r7+bzjexTHMOZ3yfs3JgUAAIAhsbp8nHlFLsTgfZDjJxKN5I5BzcNrN1WXN4w+q4bLQ99OtD9/3X
JOvkysghXxdIfjCjjTjOv7N8IWCRQKJKtP5hrcY8sDvrslWbdA/sdOiHhonaQVWmsas7pD6kYVh4
VRSPB3PNYz/rytzNbPNuyGbVtaZ5ccM4y/w4xh6JqQI18vg4OY7hksaUxkLhNbL527nAYa1URyaK
izK/BE1JoB2cYL1mCxBaL7yXjq/K7I+LIfPUT6h0QFr9dUaDzmWpFXbBX9A26EDa1e7zK1llUsDI
gjTHNlQdTEOmqfNPtDhMSWRbSE0t3cuPjImlvskOKEocbH8EegntO7fD7AFaQQeJ5YsP9000+/eN
5c8kqtaJsifFnrYuezkl+95wl91rRvBFCgeVyeNyAsVyaFTpGkL0fgkKJK166f0iRMO0w0VWB+f1
E95rm5Ploslc110+6whjqTP6VmKAfxUeTSVFEPF1vRHDxY9ayVHsM3CK6aW5Zw8zxVOPzpdlZ+6W
Qy59Xott9O2jccGjXuahWXpolSwHTXtpZExHslPjokW4FAm2WUId0/gapqurRF6aSHJ78QXzpgPn
1SUIoadkRZxPohnjeD/oOgMtdcr++6Tme9/i/Lma48QqRjwhCIBRAzb7Fc1jRWQGoIqu6TcD4Ife
p0af8GhAJqDEX2brkNZBgWky3CSLa4GtJ2pPzfDXedOWHKDBFQNmmypYA4EbxKRfW9s11dgtvuey
tSMy0za4ADGk1khqGzcH2nSYJsO7efyzP1gB44GeHuVsb0LbdjRH1VS0t9Aaeh+Q0mXoh7BDgNC6
r7P6WEbH88cmrhVtBHCGVxRz2xel2nvqnb3Xnzqv8toL/QgA5+zVbtDsfHAdyaoPwo+1EcpZYYRt
EMVg4XkH5kS/Cu/ByeDm+j6U1dGFnvsmh5+DQsNGK4FpgXLdfdZ+G+vbRcbEKPlA/AiUZXR23HWl
gXrynba+zDLsqUwFzuD6jo6Dlelw2ORbvDpehvRIti9TXPvfnBN3DTlEsSu1T0zw2uJ9FcQPU+pm
FeZWWEE0VIPzNsdM6kP2tZHGjnRzydpFuGaLmuLpA5xmnn1bkspNMXCElbqL4ha5pOQr+kIEqTt6
w5qmGTyUxCjqslRzpDC68VVNYdX65J5XSPSNthI4hZSlBvg8w/OUACMZa74yn4xG9c4LEcBUDLqV
wv6KzbHpul73tQMpWZbhDtJ3mVO8GGVxWZXLiSRfnXm4X7LJn/v8v0/HvBfN3bBmR3PTaBBcC2ww
o5k/1d+zbJ/rqkusyR8zX8OExHl1WQjgjWSrLRf4wrrJTVvr8NXa3h0ULEHCco51dZuhc60G+IjE
LTXZhxRW2IjmYG0ao4Zx+PclycPUtNk7hLH8F0G8Wy3XCqwvsxe6EQbHsIwplw2OidxhK5Pz8K5S
ymJml6VdPjX6aTAPcz2747C66nBdRVId2e99PNk3HTln12fTmEvWxZ6wVtgAA6/idbviyHpin9lW
wyznTRjnGiZ2dceLhgONsRhVra9TqzmMazBhGPu8vQifkFtJnHuos1MuYQ9JzXIoj8auQdY5Tfvk
EgvvUdKOJVFFdIVtxXEu0SS6GlkDwBpReREbhxERsxr3MQz1vF7i6PV2gJwfFFquOcME62iq24nc
KtXu/O+z/3/OGrj7f3Xs0Gh1/L7qXJfzk6mUO3Dbu22Yu7kM4SI7M+7aJ5OK/JMViPD0O9SLc8j7
9UIdsKBZtnJReGq6A8CUDd4RladKW6g2FQkA0lhI+K3H3rSweT5/bGJzIwRkbBZIzYE+eh+NKzXC
koEeiTTzIj1g1va3F0VyFilRQk020jg30gqrJiWrjq89tsOHc33tKMlO6ZoXKw8Lt00Tdyqyq7jE
ZGtaG5ILWxiLN9I510JiPZJEg67OMrsOuQ6zgJJvdR9EGeogDeocuex42fF9MMuNSM694rG1p9CB
yC4o/ggXVw2Sk+MBnbIEeIr7kXRkXvpBOUcj02grKUU3wLyafd3LTs69fmMj6rOG939n3kdY3KjH
eZ1R9hm4jdCtKqI7p/+RkUsqL5YKnWAjhHO3ZrarvIoauNt+eUWUtYzlkx7170ytzC+vzPvzXiEM
Jr8lUn4/QmJZg+5QlGeH/CEGcsRIMOdaesVgusXw47wswVPM1LChFfM+qqoSh8cvZU2ZYO5rJrir
2+6QHFh5qA7WEFtVVbSAM+zJ258X+fFATVAM6SqQk8RS0QR+7/NqO1pJW2fEs6I/bTN1Q9nM6cdU
wNRsyzZYWGEJK+doK3bJxSAQ0T0NrRra3trggJ0jz8jvQ/I9qg/n1RGe4FYc52Q0XbBiZEWVbSiw
nGHYZ/uhhi/7LO9fDoZPHjrJJN3HSAIFbYOqCJvEBNjx/QkOTq9V2RwOeGgw7j1wo4AqVT184kPp
BoUcU0f5UP/wKDPDNIpaQjx7/NLON5NscYrgwYQ17LZmE8NkBsg/y63SqMNcqQnqhL8qouGuQgZV
e6UnLcF+DIWQ4NgwdXAWWh+41y2tHqN5VlpMWCsPwxMDhipBeWHF3gKOqDiQIWoFVr6Vx0/l2F2m
pjnIj70sGVI/H+pDblSRJO0QhFuTQduoQQ0V+AO+yKus1qRhkE8H3Mw8sZpy7zJGGd0FLaJ0P7HA
7Ijl6MTEOAH2gTpcbM/rKRtyIwUHyik6ZHeY+jpOx/oTuDZMXGFGGxxTIGi1ecarJFfDLgvnEWKY
O4VHsp8uQWR6PO+3gihBNRYn4EAWbJxzoiwOxyQfGx0v2dRt5sHHsyjqDLCuTe7kPJsk984LFFgE
1SxiwXdhfoRyYSnrrNGaMqfFHtfohibgQFlIcF4E+4n39z2mDTciuFA0lYlRzQQiQu0l6W6s9Ng0
kugtCndUQz5I8JFMU+WjQjyA4CqpYHL9d/Un9TS3+qH/lSUY4+3BD60QV7aDUWTk7yRyT7tpiWik
9qbu0W+LxxAG42G+nz1sBfHjQAYclkrjridlHfV2xnwsqtNudM2mj+zjcjN7yp3qy0GcIqPAFIFp
G7gN2dzM+1COrdhh15mD7kXLlyn7tsq4YEUWsf19LkVyqnIKF9XUPD071Hhd5aYfdrfnrU5oElsh
XIo02qD/L+ikY3ELQ0Gx1ey27/wxewx0n+9lxUJBHGKTF3+fGe+5YQvK8LVWNJay/Lpvd8pel15/
YrVYrcvCx9EwPvX+20xFSRu9pfrfizN8TXU17NnB8pudCpbbVVZUEH6sjUDOfU2HWEXu2K030vvc
PKr56DqzZJRTqhVncWtr5gmZNB1PrvyoBh2G69LnBBCh+FDsugsZKFWmE2eAaUQ6ex0RktpCdYvW
cKfRk/ZjRJkExQYGlRrEQD7B4wqnNrcrbS51IAsc9xd5T38wQJuCgRnJvcE+Ah9jt6I4hZRCVZYR
G+29lvb02ILWzSeYRbkhejN5favI4u1HsIb5TjXOuSIjXI1uLhBvfcuNLjrkl2QPf3b1g0w14bd6
O8UPAOJVjXIHNo+GQlqlXl/XeAdYa6/d6qo1yKQxQztzkHzu0jc9sbLR1rBP9VrXrhLL8dvyNp3v
EipbLSWMshvFuBvErsJxHXoDnqyflmpnyjrQwoOjhgNYCwAJKg9s0dWOzFYd48WhzEFZmTslzPc0
iSWmJzbzjRym56Z4bbS5ttKFwBY0v8ZAQ3iLPT5FoLwuT83+PB/Whd9nI4wpvREWtqTKMoyDgJ/q
oKqP6RS7FOwTRn5tOpIHjez8uMCnDnNidX2me2vxQpYLo0jdxZKUGmXqsH/fqKNbsVOOA/yoy4bS
jQzTuLB188nS6/naapfHdh7/+w4AuO7mBLlQgV0d6RQSnGAW6W6NZ3xKd7Zy0mTsiyLVsLMATwAL
kUnjkepxGhXGMlHNm7UfKbZ/ZVcOQEbx9Zp+5qbfSOKx6U3WmlOTDRNm6LG/19XcYg98kbP3QJAm
Jexgx8MHiK0wrhkdZmDEilKo5eQvln2oZmCDC6/tfzSxsR+VxD1v76LAvhXHBQkMdSZTZLHoZ1yY
aKjGT2kZFNbdeSmiULSVwqWXabXoA4aSwNaQEK+u6l2eStvrMk24MFEWWlIrUayi7GeeiJ8EtRaM
oDlRwXIS3YR4bg+udSt73wgzZ6JTB/PfeMsb/CW8kpytjRx1zwHu/n8ou+iq/IlpUiTqsge2KGZs
pXHO1aa5Nk4hbb2lBeCnt4LVyi90LJE8/70EzSwT1JQ2wZMHm2gcHuKPJeNNsfSa5uUJuObKF/Ic
+ok3goqWYneIy4oV0rl9sZG8yeTi4VTPppYmyeDFkJkALtY+Uo/BThOv6E9rwFBbssUU4iDyJpOL
j32TmE1d4TquslOx7rXE8erZ66rvuvQJyTzpo2O/ieI+HckzS8GiGg3z+kPAFm6MhxUPOkZMkO9l
tMXCszR0fEOKbiTl36sZxvGqOVwwqkZu6/hqtiV8OGKzB6ZVpZSYmq5xCRqcQUlSbJ3ynIcpYD0M
DbqA9gAxUd4JFJvjmzQeHmzZ6ZhpiIxe9BPkh+XRwiKy6EpbfNAR+Jq3flEvZJ7GFPjwuTYiuTiM
YS+jtfIW43iLuUvKywiLFzAYas1uBMxmA8JMy1H8z7jdRigXjeMhWduc4LPhxRAsT2znB+hnQKGC
V7jHpmukTie0yo1ELjKvzpgVqza3wOsydHLuAz773AZsM71yK7NKobdthHEhepyXKXHSqQf11AyS
QH9IvifL7dR9jexHyUmyv5v/fLB7E8V9MEIBdo1/3yQ+9hA3XTWPrdf8zK7b2+RkBeEDLCVYfPQv
dp8qoGzlcd6thHMWU9C44vZBVdcDEMY3feuKkah+CmuKaVvU1HRWwzOQf7/XzuqjPNYneJ9+xdAG
NcZPwsvmq77LAbpRdufPUhRLTNTcNXRKDIJS6HthSZ2MQzThKJfpZlBvx0mSHIjuNJOg2KUTSlST
p5ZwsHJ9RCLceqQwLpt82dkzyrq6dX9eDWENYCuHc66uj011qaEHI48vgmrfTd6w+46dfOCbzlxd
hroRnpuhoVfBBv8+VI7TEdZZsDt0RTZn5tl1ZzuS1FTkUOZGBGd1S9fFmLcde6+JqhdliSq/nIsB
mxJGty/GwCQy1hnht9oI5AyP1BH4e4kF2oRuxNO8wFxXmg2DW2dg+Dn/vUT5nIld5Q56Jai48pQW
GKTANsgyBfN+4lG187ta8Zu88aZVuhxPFAS3orjMo56bsVk6BMHwW4gZW+0QgoAWUf7fzVeJz5BZ
OzIruBPvT5bRJiA2RPvfca60KfaMpLuoa8s9f37CKxqdn99yuGgbxY0+xlggBHuffUbSQMxTgj64
6utuS91eBgeR6cX+fRNyk8IB6dII24i00xLdIYd0afH1vFIyGdyXiibSpd24wqcI2LFXj6D1ncgi
hUwId3dYXVUONoGQJCr2Rej4s72coiqXxFXpB+K8t2oyowXIVPtfQIqAjHDLw4iUhvVQsRnp/NkJ
CykIryb6zygWYh/z+w+0KHGLrmSj4R2r7SibjNhT0DT01/+ijCwMfhtZXLBFSY2AhhTBltbYqXJg
9FTVlekn+a7RfOeKcX/l3vwi0VD45TZSOddK+1Gz46xi0A9kpSeUPdz+ofFC33xk9Pdr9C9gauJ7
ZSOU8zOUKoE9HdC6A8Vei71wbGbhO31Ydtltfy0fBhWeLO59jbIplw9ltyxLULk3oGNOY+Sh+3j8
TG5vWui1AxwBzAXl7MSmsR5GC75d9qQ4Lmu2g4TpKjdd4lV+spPmoOyr8Lka+hqYj0cZkcEk3ttl
uFQJmUFF4dlXFBsL1kN7iC5Nl70m0mC4+FSutpXH+R2qV0PihMvIHprmfsWwN6bUbL8NNMBEsR1c
2lQRmuVGQe7WtNep6equxCdbWlddAUDNsfFMUuoT2sWbEB6w3mV9TKMcX601/1Ln58mRhCuJEvyT
EpQ1abqWaoeYu0+bQxHda5mExFymAhc0qPG3IRT6ftIuYlPy+zIVuPAwTkulgN6p8wznRjHvdGAH
qESEOKhvPgMXDTK8U6less8AFimXWbPirXfWXvf1C8WXtYllJ8Y03ty5pZI08aAid87V2cVbSskl
nTNhhrlRh7twe1QshjWB6VJzfYin4iqsp+ec9genm2/SWkbELpgpMVE7MBF3UNb9CL8xVxN72yu8
9JWDfleCzw4F//HZuNZvw0N83+Yu3WFq29f+ktwcQj03cjnTMxRgJVSl1tBw+kWgVnkq9UusEBrd
Bh1kV/O0oN7n9Foa/tgR8uHPeqVus4DRsT5spzOdpiagCIHFJCCcCLrXScnyJgrAaLzvSyx3aK/+
Rb1N5A0W0GIQDbIo1HDe284apZqTrFhbNBjuLi48xY29DnnhReM768HEOf+8K54l58zO8YOyG6Hc
OZdLQoHPh1DjoXmydtqFfmuPKHGsHhvwm9PgvDzh2WomsEIoY2qU5/At2oI4ZQpvXPPI6+M/xuEH
wTYXS3qniO4wayOI02vOm6ZC3xwfcZdfql5yKG+cYDwpd8Qr/OQTSyzA5LYRx0Wy1HCoYkUrZskM
xSvG9kqNFr8pO0nMF0azrRwumhl2P61rmbGEip5+bVmOMbmxZ0xv4TW2qp7/XMJcClAeHfQ7hq1Z
/KKBBRXFbJ4aJKW+cxNdxF51pUVu4oEu/7byJxiIRKLQQDYCuQCqjsCcrm2D+lf6XIRPYURdp/LG
WkZtKbSPjRz2d2wCdRLRxEJtu0UbYvTV4LU+dMTKGKzZYSMGMko2oVqvpFGg58HyGc4+yoaaXd/n
CKNtetWRk5M9qGu3C50/z38w0f0D6lu8J37J4ezDskotTtki32E5GUDISdfIiy3QoJCBkg8B9Pn9
wYXlXMYNC8yj49p39olh49LnFBEjIF8S7MU7r5DYAjfyOI0qpaUkrBGNf10EWbA+Kx7rI4VufQfu
vKNEHouyHwKigQKlRQEL/rAfYqYYD3YqGGDrj35zz1YMskdZfS9/lLG89pwoLu/VeizfXUbcrVka
umbyUAEpzEptRurq4XGQ7hgXGuFGNS7tzeshyuwCMdGahkMdjzckXK/bKDmtkQwDKFGNZxpqlHzA
6l0kp0PWgSUqmOordajcVsfSLuM5kaomIBpAAH7T7fWtvfFnqzIBsG5hJqUD2LNHT2z3GcFzF5kS
6vXEi7xqhy6ZeS/jOBBe2xvJ3E2jN0pEx7luvYqobobmkVm7ve1LzFIYrzZSOLfLasUphrRney9n
n21S1FJ4AaM/TN3khkq1+gc//+0HPOtQCuKQHu2mDvTx6bE9FkGxLy/Snw7aY+VeBl1hlnfGE3ji
oaHLxtlGiwfaYQsgXI6xSPZ7GZZc+KkAcWTlFkwS8QiZGSV1S6GriuGXa0p90t2v0ra3TAYfr6bI
TtIUF0sXKKiooNDXefFN6C/1K3tZfqjvkgfZUKewlIT+w2/NuGvTSRQy61UOY8/yO2sZ90PR3Bh9
6fXKclIq8rMfll2rkcMCOjNDmT9z7WzEc7dpWk5qWY/q6On6yzp/C2VkF+zQPtgHHJwCsQwwNl8B
KUHNVuUR1DPmSL8ErS656Uk/S3IPmRTOk9OoVTCLq3dYxAGkQGL9QAdJsoJabB2ooBtE1y2VX9WT
5ROt6xzpdpMMN7pR/jBj6KPQ4Hy4EIZfzNT+TwwffsHarg2Gg5rUlOt5dWc7YYE+UU0wDDsYg30E
z9cMniozqTAcji3Iske3MFohT8WL0TGBweAqSFlut8kajsB+YJHTLw4/7GC/X01/AcJTP4RBpEo+
njhgYdYXtzZrwWncbbqMQ+yMES5uRiyW7+xb8xbd6F3x+NpOkr0ShR/SMUy04RBNPiw1UFc04SqU
dzwl+ZJMVw2J3ax9+O9f0cZ8DVUZjbhFOI2yGddoM2QAXdjgqT+ayl+J0bmo+fXO03lJwizrtcDI
clPN4N+eeggoc7Lm1Fv2Jgh2MQIZND0YesaAreq1fFO2Fkvka5gVIRrGhhkzEBewytgy42pRiNfU
T7lxcmb/vEai33fQzwHKCfzrAOMiomzygWjWjCruQuLNSefVYeOqvcTHRBbgELSpMCOi4mXEPde1
2swybN7SvVb/oapgDMs947+vQTcR8t5kcBGJwvDqEtmvN6x/1NFXmn4iHG1/nzsltYzbnrWsvGUw
gsqxgrSxL7pJFliFeBHHhCkbNq4o7FR5/zVqDBcsKcV8X9fuzFMRzM9p50V7BtorbjFrlYFv7TOl
OCDALCyawmwNCg6cTDpZpQ6KF8/WHzvlaQhlT1WhAWwEcO6ZGsDbalOKEUIzdOf2sVfvyCgDDYsy
o60WXM5eL3o2TTO0YFGNLTNlEHl5RVzoLm+68NMMWqzWJIkhZjHXv7RirAO7jGTgLqEQG4UtAzcf
rIqzgtQw2CJrnXiZOQRJp+9rTKefd3vhLeDgErAtk0ICD14IaRfNow4ZDD/D5uvsW2ZnDPeRYr2f
RJronsM8H9zQANrww5qHMsEiMqAYOgxnpEfylQbrn5bnXGWPBuYHlwvZY1hgcegBGWxUTMMrn28Y
OhHthniFxa2rmu6KZsp8w0xtV7HWSnaQAtXeyeJCT1234A0gKwE3nfWd3QhOQP0+AMDs9G+W24o+
3Dt5XChSmL04Ydt5yVM6uuwVEANNthaBjsJntGsO//3TvZPHjHVzQeSVusZ2jLOcPNXDeixPA4HW
a2Ghvh73y8UsgYaIFXyd46FEwNLcJSXDdk6IgQG6r2y1rj+6690rpcVRpp7A1RhVgo2Lz8SQEp9n
KmTAkssF1L75+uBMl6v2VXJ87PNzGflWAJ9h2jWwXrEK80iegMUDDbqZutq3zl8D7HXCnsbgvDyh
5SMHAuUPhv0+jC0qC94EZqIhDBZBWF5a2YlOkjar8Mg2Irg3jJFEID0vgIc2agxsR1+67hPRwmDT
0n8rwd1Ic7nUE2kr0FEuXn1pn4oTYGI76woMlPrOPMSB4Z8/NaFK4L7BOBIySLwG3tu4XupRFUcx
Esh1lyaP8rRRUCwzMIP7WwB3ZkNPkyiyhu51dpr40SnckZPusrk0WcIt9p+NLO704jYrQjutKGan
p4CBgtDHu57A5phiu5YssgvtbSOMu9vzNDINM6mppxoXSxZkzlW9SDp57Gw+eNBGBH+zp+bSUUwW
eGH/hapH9Eq8svYUGTmxRBN+BLw0sgTMaQWuQtLt9ClCRQwbQaQcKsLrwkBdBZODAmauDrRjTl6z
B4SFi1dHlTb045/D5HY+u3sTsK9+4pGJIvebSGb9mwgexka0YKaq8/od9tYH4Py+igBpASx4j4HP
L7LKsPB7gSNAxZoCfDb+iZR1emOQsEezmt6n9aFNn0nmDrJKh6jhCq3exHD3bocaYFkqEMNQkWCG
RWD1i1MUqC/gV/B6b21cQD4at5fNfcr04y7gVVvUxgZo1tPqOKjaDvzizaGm3SlpGonpC+PSRkfu
y/UglMubLqLeVMRY6fsT5CnnA584WGwkcJEvwt+dDSrMkX4zkExgS8dOP5I7NgTyGYJ28BJthHFR
sLHqtKYl3rLFWro0va4qkEloXjHfn9dKdmxcBMxyajdOhGhbWX4R/ZiN5//f73NBD/s7x7hWWb2B
/KTml8rcn//91zLuh5C3OSgu5HWpU1Q6xVfpd+Ux6dDfZvj2dfG7nQmvRQuz8q2j7CEoMWx+41sT
RyiyMFsw+jswcLv6cjEqd854d147YaAFUAKYaTxAdJtTbtZyKFchHM3Tc7ks7hRe5cqP8zJEdRpA
sliQRVaHBIwTMqhlQlQlYXb9a9VH6oOm+jY7/lpLKmuji3X6LY4/Ol3NO3uiQF5SEOUW9KLWlQtb
k+J9hZfHm1aEK6UoVuNMS41izbJPnpi3RkH9jPo89uUtx0Sa+wu1whPRsB2g3D8AwYHMstOYiavD
U674Ork3Rgn4S9SPMmAHKugHNQD1Ceer+Hh2VlW43SlWJ+6tXeMdR9Y+99i6oAr0yW7oskWysjRJ
qNtGLufDbVWv45IjRnT1da3dR9bBnH9+xgg3MjgjVJpcreIGcWLcgV4rSILCI45f5N6EiQe2nqWR
5eZCF36TyM+E98hj6UBwYYTZz8r0NfulB5hLk9ISSE6Pr+mNTWwXmAdHgHpFHSXuI7YDZt7wmsPk
e+WINWOfuqo2unEXvhqZM7V76Fb7WFUbAOLkF3BpRixS7mXvQvb5P0TgjTDukm/HVKlBik49q7S9
KcIaglC/761pB8Jlz3JGz9FlS2eEdzEGLlRHxdSKjaLs+zwtKzOntxLEX+3G3herm0NDtXbrxtP9
7KZ7lrmAMEhquoE6CTDVlm5z6cXgLIbWEfheStlTOwiPce+OwG45LcjSai/6DOzP2ErkVLSRi85w
CLyGSeUm0f0ko+0TGeZWAJdilM5sk5YlZzNqjfBwty/3toxQXJRfbIVwMStbsdgsR8Hey8DNSq5z
5RP5CyCEDqr9eAOjsv3eEFQDQKLShhK1/WefPmi15AX/D5b2WwDPVQ7S9XgaC5TjZgxhYX9DvMNG
5DqYA6TNA5DSn2j947O/yePurdBxsgGMBAhL1kXSAztkxC46G+75eMuOhffZrRQuQPRhGDPMIIwr
xlz9pOiPafQlKecYAXC8rGfLGzS1c40h988LFtvDm3pcsKiaWbeKATWeSrkdhqsyOZz//X9w1DcB
nKOiaazY9sIM7smGa+JNX3jmY9f4xdHcxSesmtOI5DBFrYh334xzVTR58fAuoFS4HEsEB+wfCroX
7S7BEsE7gFlP1m32ibx6+wE5523asCisCPlGCS4dLFNwl/YzmfVWBOe6U7jSaultpDTfw28Moxvv
+tQzRn/azUGL+fD8SrmsP9EBeXeWXLKRZ3lTZgZuk7W6GfLvpFncWMb2IDNCLmiEZhdPcYkUtFRr
wIj0QCUSMxTH1t9WyPc+8iXT7GLW0PZfn0ts69PG+2TNJHYnE8KFisrWlbBYESpUrD+ZUOBur4vh
MyVmYHlZgw0ECLj73gfYkYDDq00clDAbMLOgzXaYXpzM7VFDr3bT4ROsShg9fBPHff5VISQpOlAz
ztrt0mpuowdz+qckRgi/P6Zc0WF1LBWjNO916g1nKrUU6RF2CoDGe8YwCn0MDx3GzJlOdpDLCiHi
a2QjkjvGBr2BdJ0j7ILytR2wVn6Jrs7qsRU5oWc9ShRk4ftDeN9I404RoWFEzoTwzvbGYIPzVX/Q
7gbf3NX7yZXR6QjNcCOM8yYjDk1Lz1h7LH9QsL7DTC+X/qdEI9FzDl3evz8Z71B12hTlPMGhWBbN
SljWtRV8/3WAyqOsR84M4Mz58R2/1Ypo2OYwkAR7w6yvdHqm4U43PvG63+rEvuKm2DibK/DdCXQy
jfaiiqpn07QOjd78cf7sZMpwV67alEakqhBTdH+tzouDkB3PV3X4GWA3fPftG3FXb6x1KsjcB8Z6
qu12sZeARMcIDBTvP8sl8k4cd+tWMy2wrBfhr0T/68QeAuiVYvdUCIbDHPtWGKhQVrCV+bHJhQ69
pmOnjHgHJIyjwtlVXuENL9QtjhrIS2TgQnE2A1C0CqCa6nyc3xjAmoe+LCrtiYt+LGvxRRm2YXig
XHpiBA6FHsjoy4TRcSOTM8tkodgiUSPjpWWQkHutkeHkhQFjI4AzSNqHLawE0clwR3/17b3mg737
2kaKVl+zx9RykE2FyXTiTJNi5EglC3wgyX7Y0R992rvnnYzF7w8RY6MTZ4xTUnZpOeDQHPN+UX4O
dobx+XsgJt0spP55WWIj3AjjjDBMnFYfRuRINmz8qAfYQ6d4RumbN78I05y/zguUnR53eXVNmSYO
xQcD7ueWzuld2K4ynWQyuCtr7sqspZir8xK6Ux7YVreG1bUsN4899TvuSQa0lrR7ZIbI3VyT064L
qCmJp0SF1ymgnpt9LZQcnkQIX+9MulBJCIsYSKVcgkke/UcVHs9/IJkMLhOkeeUsawXrm8LrxQqq
8KYfPyXCxIQG5jQ+0kxrk2HE8+iAiLK3L8awOSyGskObYndek3+IeL/l8L3FqLDb0uoWZM4H5WYe
3QL4F6Aurybf8BSMzh1k1Cfis3sTyJ2dYi9zQx3U2KPwmXFdhOZ9PQYSrYQJGVbq/u/0HC6m1uZq
W0NFCNKXkcG33fnCCnJX3bENSrKCnFgjB109lKINDHa+zyvSYVCXBdSbXjL/UUTENbBuXZm98yqJ
/fVNCOev0TTVYxajp4htrmlzWrrH878vVALIDA2ARJ1iqfp7JVSjWyhZgTYh1henP0Tpt1laKxDq
sJHBxVEHoytV4ajEi48Zm8rMwHEV+9WE8Q72ZVZsb5FO9Qkvio1M7uPQobRnp2+IZ/ahX40P3brL
ykvNupgGmSvJ1OM+kQXUWpLSDj1EutNPGdtW+UN9CQ89yrTgmgKTemBLrEJcCjHQrAILD6DofOas
NYZWpNraYanEulOD6pTuQuLGIEAxXHRK8boyVfAQSm5foabIjgHowpCV6XCB3DDrKk1nYE4dUvg5
kLlZK2m+nJcArOF7c6Q0Mc1mhgM3401n3Nf20yfMHTsPiKoDvPxhmE+b6FJHYYMo1N32xrcl+xJ2
puSUxLF1I4QpuXlwgJa9pFiDxOBiS0CfOhh75mnffg3GaOC+lFkDy+Q+ZEUbgZwTW1VSYdfCxATi
ZgVfY/pAJ6899MEagOU39an0ESL8UBuRnE+va52SMAPmz/6m3CSHghngZXK5esOlFuCxff+ZVjCo
6X9/Oc6h7YxMa1vhy4UrIPsPU+e4zngVgyryvIWIFcNLwERlVsdIAvfxijmibYiPV2l3ef5I7K/n
f59Fgw/fylbRAAbPNOYdOB8CHUja1yWC4WzfLHnQob8RYayvuciLQ9fGMtNgf+4ZcTzhajwZWmt0
qJkuHnsE4HV61Z8YcHE6yO5Dsd2/qcavgukTO5nSCki/9aH3GZVaDJhkeZFdsip+spPRCkrl8bf9
WmlaqM7stp8CMJF7oeJmrzODeN18mw7Kp5oUGwWZH24c2+oaeyojfLtxR0B7Vux14qrH8cQafsrR
rILzpiIEXWBVwt+2YnGBZCnDOI81KMhe+nh/MCjMy7offCz1wcqREHi6RsKkzMzvnL3woWQ1nQHr
DQFxPTJoaLbXMKCuH7rDedWEXgbwNcEKbROzJJw3L2BT7tashpikdNvixyjLm/7h7N4kcLdyZWqJ
Fg4jQety3jmu5k/76JRczfeoqqogMFoOkebJXECmFufcdZn3FongbXZ378TPqi3JNSS/zzfTcz0c
K6fB14l6sov05DRrlkTEP3jV74PjG+ntlGIlbAYZ2s0UEN2FMLA9oQk7+esfWE/4RYZUEZvcm0DO
jZ0kdybH7hFx4+i57uwgWdXdatj+0pdHkijXZWse1Ln+67wJinOoNxvkx+GJtmrVsKKONp0oQ+Sw
zstcuNGldcWg8qyHXz1LZApv6o1M9oE3EURVJ1TdZxhIfDkACYupkAsTEKoVbJoF4G0yb2be+sGb
HcCusbgYW5j4qVnQQVlpwQKIOoI0p/lJs+oiVUaJyQitko1q6f9H2pXtyI3r0C8yYMv7q9eq6q7e
0p2k82Jk9b7v/vp7VJlJOYpjXfQMEMxDA2ZRIimKIs/BgIP8x2SkuqSSCfJiTNMYLyFm6gTeIcYR
wHasT0sSjsUEk6RYZBLljEmc7kY9T2jvEB0RDJM33JyKWt2fS/dLKXYqXSGAr48yRKgG7zG6lzmR
p33rMduce/MHXkPs9j5dhTEukMppPhcLFFTlJ2K4Y31oeIcJTcj29GHOLqAlp0jsYQpKcjCKd0F7
XzRf64njVDxFGPvOxrIyyVAsNlBVrUw4mctnsnDKSTxrYI6oXglVgqlHZLuTmwgf+5o388ZTgi7l
2knNRgqrhTpp/byQzAq7kznwpnS2hIDDDgxSIiBaZJ05n+pQLpBBw2kK46Ubv0nVgzbx8pWtlVrL
YI6jqSgDEy2ArZ2VVv9DcpKP8Sm11bP5OXzWSqsEmHvIq9Bunh8roSx4WohhchDAo4IVvs9rmyYR
gqu6C5JpK7srXPOB91hAcwXWstcCmYw9Nsa56SVk7HPyocFMpxna4EIGmd7EazLjrKfBuOkoSOmc
a5CUye9D8h7wH284HtaqME46FI1ZjyUucp23fA18+QAkMt986dz6+P/AEXP3inFXVQRiu6wsiDvv
6CgQvanqbnqr+hSulQ+5vxWD1uoxnhuaANbTcvRaDfNdGR3DLHHqyhoj7ighXac9k2A8WE3hXG2B
MkJErN4djtLBdMFsd8w+iw7lV+ZeRXg2yOSzqqrU3YyW0kvajPYlcHwuX2SMe1uSH37D+WuBTDq4
S0J7eeP9f72uTCwBZoA4xA0qkfNj+YMO6QbHdLSDg3Bu7hpAcQyv+3bKiV1sv3TRRV2v6OiKyRP0
/iitVZRuwON02czgV1qxJWo9i8beKBFI/h3zK/3ii1A4QWHRqVBKuqg8zQVnwIGu1Y7psDBnQzAR
rdZRcJXmDnh16QSyF1XMddALLEB3d+Jirt1CCEVMHeoVLwBwIgxbwFbUTm6EEVfosbpgL9CG0qw4
NDkQSCRbRhVbjLw3YMmr64Vmoo6qCXrSlCFSg7hzouw2G7/OY+k0xFc6buFoK69aC2NCjlCWRB5q
nEmDZ/iml3nANh5OGsAIYanfeU9P27upYGzPxH8YJf/9KFe7KR+XhJYk5BqcJWX+OI4DsUzBSC2l
JfrzLBFkkXhPt/ZdZDvUXQUzEUgX+iVrc6iZN6FlzOA3HKrhnE+KkwTc6cTtNb0KY6LPUmeBGsg4
NnLdkT3AejnBbY8+deUjheLh3d23vR9g4lhQ3N8vh8oqPQK4UNlrHfhqm+rZMCar0+2al7pcRrL+
dMOrEMZMurZXk1FsWhCTJsfRxRQzmmvUp+ymcfVDcIzt6j2tM+oPiR07/WF6U+szWMl+aclYTjKR
pJ9k/IDaNR7pEDUc8SZFcyM9P3hX4M2n5rU0xlzQx6aZCe1Cnk+jq3uJl31Ib8HHAVZe0O1wiuyb
g2praYy9xFEaozkLd5uqBeMwnbCKbTqUqYO0uattdE9dFpVXwuUZDnNMCUqohUPSYghKPJvzbdt+
DGIOKsZ2/LzuGpPxVmNRDmGLdQzbGS0Bwtdu4AEmbQE2IVz+ksEyqMRlNzQzHa838LBzylDlVO8y
/TI+XXCLI5tVirU0Jrst9EwN1BLSKGMW0EReRsU5DnbnTp8JKNHzLyP36rtVM16LZNJcADYV9ajV
NER3txWIUyp3cANr8Pnd93/JQK+LyZw9o4mptSQCFMvsp5+DE20jVpz8tjyi6EmnJXkHLP3eTlwh
TFwRCg2zuwvcegQXu2DJTglgDsWhBZjBHw+8o5Vj8uzzqq6GZW8GiJUjItRgWEFGXCPmHTY8KWz0
KNCGqGcZDvDmVmqPUveSTe7+ecaLGYSJGWKojkDEprduPGoZmlXb6afcTu3Zm3CblNzsMcRDJxeG
nuPQhIkZYi3ISoFk/tLQiYZExzQ8klid1SM4ImM4R6qjfuPoup01XI2SiSLaUOg1ECjoNUx7lDwK
Xaw/lS/jOXEogGX3Xkd1EBxCgrVwMmu6ijvmyXaxKLE5A9UHO9mCq3Tx6jGUvpR13zzVklzBBcdM
a5w2DytOTYUX1Ng5vi4qiFrh5RI+T3t1Q3dIbMkfXOJU/qD+Ry+UmQgTSX2jRfSRrXPQboeRc3DQ
z/cKUlzVzu/HG957OceKWEgpGWjuEtBVUQgRTpP4HJWcSgvv+/Tvq5So6KXJlOizcp29yyoA048/
9k2S4+Ey/ftKwACuurmPYBfZeKPFZyJ8SnvOy8/m3OMq7MtMFAlDAKj2OjaldjU/eyaUwWq0ugMl
OlF9Go/JoTqH73iXZ55uTGQJZE0gYY0zWw58vX0AlORQfP5vy8dEkUyWBrEWsXzxCKSscphPhZqk
70mqKId9SbzzWmZiRyv0tbBouIt3uN/ITu2rTwri1elnMtd+UJ7e0lm12jf2USjP1WmWOg0blJ70
7KznfsNjE6BbvxOW2DchXUrkRs5wjaprRN70Q1p+7psZ/XwcM78QYO0JYgJDAqpnI+lk3H/t7Bjo
ztS57d3oL4fcl+56T6fdLYVLPjRWDJR1X3YrW/wSuLwl5e0i+zaUtPKYJSpOO8UvjovT3Ndn7VU5
LnediyafAzG4aMmcEKIwIaQfjCkpgDEP6i5vnu5GHo0bx8vYm3A7joD3SuBlZn2UiJtK7yeVM8TC
U4EJIEYmJ1qdwMvC9BgJt7Fy5PjW9j3317msMJFiyJoYPF0Is+r95ABh/7tgdxZloxle+KD+PG2Y
mKEGTSepFZKAbPHM+L6onjja8JyKiRTg5FIDAJD9zKj6J/r8aLoyHrUGN3kCr5Sd+emXkhOfOGbA
zlnSVCo1cX2xU9EulHOc2UXBOQw39ZIAIiUBaUUB9c3vZ9WoZktZTqjbzY039Q8DCjxSai0irxtt
+9K8EsRcjXqV6NVIg4X2STUvfLHGsfwqZA59pMv8hWPePL2Y2NRcZtkuvWl17MyppfWFPZGTEXAO
4s0tWqnFXIk6PdKXOEXnQlMf0+godJ8HLsbB5jVoJYOJNrVZL1kCPjX0DyqPFLFNe0i+SH5yp3mp
l9nyt31b3/SllTiq8ip9MdVcTGJx7O3ZQL1GPreEC77D04gJPtrQkTFTUVwwXv59zAdz3ykGvMZb
mZaAtXq1ciYWoQKepEOIc166B51p4Pd+5Ml3yP2WE4VDCR0e3wdvDZl4VEjpIjeDiRJR6pT5Z7Uf
rP1N4voTE5DEUQ+0ZoHj1m5TYqaXYlZWM0oNmkcpxuIv+/I4/sTOmkkTgCBKmveRVrfa8Qz4Zkut
70YeEQ7Hn9heWVOQiDbEYmuT8q4Y7rTIsEpt4Sze9u4YxARMAgCi2flNPa+UNNcIetDS41Q8KPrj
/mJtK3H9PrP7Uzc2XVON+D7GRC2xkfC+ngrjMFjRyJuN5+nC2AEBj54+pQgOsvy+EjMLEN6c1drO
r0BT+s9ysTW0dm4iXDcgIjpOLRphUINEr2AKwId3QPwHO1Bgz0/7K/gX877KZI4L9DS3ZKLYMRSe
ixZ+gufsRgNBBHGi08SbVucsIiG/h7zAWPIu6CTEIzM7NkN90HreOMp28Wy1iuxJoeVBXDc4KWYU
sySnBkaNCaYjFGeO9AB8UzFrJY6qvIrixtgXYx0NmO5qb4PkgdSPXOLL7Zhw3SPmoJDiXGnFFE9R
Q6VaxuiYIKXU09bSMk4NnLc9zHHRGo0eC4QO9geWXH5oeNN3vO8zx0MVVJmoRGpLm1Sq/Ciar/vW
zIkHbF0sk7NZnjqB2JWQWQO6u/QBmcLzvhCugTGRYEZvHuCWcMhl6AYtH6P73J5lMHgttogGAXO0
el6BlqMXWwCTy0mulQGBoQHcfHcXdq7eH/e1oj/6jzsmIrQsGxrGs1lozThd0hxYvPRuZ5xan7a4
Atiey424acorMYyF9bWU5nKL29Ccl7agY7Smva37uw7TVfv6UFPa04cxNeDqzymQvqgpAzXCKMvY
Bpr3bIX1lJzlUgSKgITSwL7QzX1aacecR0YW93JNJ63IWLtqbFqleW5ijpPyhDDmR5RIAzgP3uLj
+kE0v6mFnw4xZ/Uu5AI7y8e2GbSTqBY1fWDBa0dsgc5ncQqvLsF0ato1HgbE0opaS3KBhHmvHyXO
pWLbxa4LyfYbYAxPIIpWwRonN75bHMkKHxVALAH78D1AlpzizH1s5Fgm22SQJak+mlpF33fqz/ET
pjcOta29okmrwYD14gJ4x45SbpMMZzdN5rQKBDNLygQLHRTfy+xrJ4JpjTPzvBl1V4tJ/746ocYU
iN5zKBN7CU5Fe9Nozr7Vb+cQKwFUx5WASQzzrG0aVCCsC/S0VZ8NNPnoqEQJD7yN4i0YE0HAeB5X
QRvDx6qv2nDulacpfctdc6UPEzuA9xTNEdDY7aI+T4Y3tLez9t8ihclECkUYVGmh294lL13tD93T
zIOB2U4niYpHckMhpqkygSILJ7PIdFg0GoRVj/IGGw8DWtZNv9Cs6k47hHxQ480L51Ume30R21iv
zAj1oZ9orxRKT3ygfGMUiSiwRd4LDU0Y/4xTv3RkrzHCRNrFkPGGMXizG+tWdW8cJ3ty1QktbaGj
c6o4f4mLV3lMAjunfSfKxQSUh6PqjWdTPWT1QR8sSmFMs3TVLovnxIRwUMfd8XoFeFvKUnlKYCXX
IzpMpPj6R4EAei73v2ohAjIi9Dm9T154mDjbweOqMBM85Hgi81zWaGMfb+bJ70JvP3hsh93r95nY
EehVmOgxDGYUPmiJP+NqvUjHPKntfTl/OVKugpi4McjSVNc6srYJlkKfIIIKiZpbO/RqNR+kxOVi
c22HqqtIJo4AmjBcKlq9jsS7OYisPvL78PU/6sVEEkGKA71YaurlgY/y75kWTDvLuKe9YxEXNXo7
r7rqxAQVrGIHzNbmgjUqiYk1tZVjKpZuhFY5/NjXbdv2DKD0GRIoby7tUKtzRRZ1Ixrog6g0WIHx
PZYyTpqzvUFXAYw3x4bRqA0tnZfDYss1sFnLyq0kwrFxnhjmjK81MktzBTsA9tdTKQhO0WtPbd64
+8tFl/7PWHjVhnHVqpxyo20vwYESRv0knaOdrvti/nLcX+VQdVfb0lDsL21sabcIPe5/gmUA9x/H
fcHtq+NKY/w2wVGZRgX2qMaYC+XtS7zwZfF1YKIDhJ2n3PZbG7kqx/hs0YqBLufIZQav/Jw9oCYy
oB8mdoPnxKNAVqLXnKqn1AkdFVyFjd8fKJ3U/gpTlfY2knHpKGuz0qB3saY3bLQQh/qDZt6jsMWL
iTwHY5y5zaNonC6CMJlKV1bSrcTwaEysH+j5aQo+QLX+k3bsZZa0QxlggJ/YYvZjSW+NGhdm4SSa
nEXk6Mb2bqRDMw49wB1sE4RZmgC6bS5szHay88tW2IaNZBqAURjCNAHYDxoo0Bc7wSvifHZHrNRp
v/DKADyVmDiCB/s4JBXi4ZTN7ixEp3EcD/ubw4khMv0JK9+G4Zt6gyoKbaw7xSc0oGC4S7zhWTjP
q9nWDXNqQV4JchGKn4WmcYe255p2i7oAHib4owicCMx2caBtNQl7jQaRrLHQb3kyZ8WS65oTGnmr
xwQPLSjDJqbj+IpPq7eU3OrSwc0R85c08Gp4TIBQ1DLpDNp2NkY2MD/t2FXc8DF4HjDEDkKMAj2C
3B3jGTsTK+JWFhsyqsTuT72reoU33BiO+G6ym7vO1x1uYZojj23gUJtpVMaGbplL2TCQ39SW4dDa
g2RrN8IrT0GOibDdHF0wgiHWpEF3vilqv0Pn1fJl37l4Vq8w+cZYpY0EAlNY+Sl9atHAkdqy398G
eNaOuWOuf7mr/LIStl1jQqt9WXbQqJ9d/esCll38wz2lcsOz6oeVlXzOn4kVuZnNwzDkLSYTRsx4
SqIWtxW7H1/UGX16DyJvwG27Oe96UrO9G6qQLgEIcOlrLe0pWg7iUfdDDBX9H1w9PH2YJKSr9cVM
KMhu59AesMSrcRWyBiDRoiXhRZWtCkGLF+55QploUuZVoaQTUhFA6ETDqZEeTS4gACfVUJhIMphF
HORAHodXD053BATRvVHY5Ni48DOACsZO8ERyizd3+5fb2NU2mWgyS/VURk082aW7eD9fusgrJbYT
fNR0bt70eHe1Fbb7Ii6XPC/pBFExfMy624L3fZ5nq8wzWphi3LyJEK0aoG5IDmCYMaOEoXkfGFsv
vFDFWz2ViSNDEREQXE4/qywAKXNwgwEWpPjugulVW1yBtDvlj4xUJqIi6UC919jZtkyjk986BIIV
EBgfw6H1fqL9va3CcZXEFp5joQhqwUSIpB3V7ROOmUN4Nm4pV1Bop/dmYpnP+1F50wVWEpmtG4wy
K8oOuqXZuyn24ry3iHHMh4CT926P7q0EMbtWE6E0U0PGIt6CLQbDM8rrFFrTY/1xsQ0MEmR+Cw70
iieWhomdvWMrzPIQpuhrwYoCfuZR9qLKammf+pkepapdgAH9gpGKO7yzv7Cb8WulL3MIGH0u1QrB
Q2ymfyGCjMuEqwapvS+EfmRPO/ojVgnrJC61QBbsXt19GucboeXMzmwfMystmNAfwRbbioJCg97z
AkEdHMojXTF+9ZRniUzAH7RRNLMeO1UA1k49RH1r9fqTiP/tr9l2tFrpxET9gDa7LTkEjbb0dXZ7
fziMFeZHKajreKM87YvbtgNVAR2rpoBYilFrlknTzxR2Pw6Uyllo6r3oZuGCmCT39kVtJuDAMPtX
FKNYnY9lo07ICfSsdSrR0cwfbfwpA6JUWViD7AH/jrOW2951lcgcZJWgYWwyh8Q5Gpww1IBR0XqD
IJ1IEx4M7gv9dui/asgW2PtZHCQNM3i2cVY/poflMFiKFYJ4kzZsuKbztpN6JZAJj2YrR0k/A4Wj
c0QbK+jkikVl0tfu4SX0eP2yfzHOXyuqkd89Ogad/JTqMBf93eKR9zV4RcdXrUe2VToplpazgVx5
7K06BFvNlGAHhc6mTAPTYcgtowDKfHRIPQVDxu6+kW5f31ZLygTGAg32pBkvS6qcFBvzvk5pK0c6
6UFLS8KRV9X6y9FzXVMmSooNUGpMCsHU4iZAXPVGe20+JF/oqara2Sm8lxIuh8xfTBUEOUCxNVDQ
YYTKxph3ALmkt+HsgdbQzDtSWSFKChoGcCsbtdb9haUf/PMsuApkQrVCwjYV6bU4Le5k+L9aWUPB
CWbbEeYqgwlmQ16aSqFelGrAX536sv9/XfG3z4KrHCaS5Xjm0aMaj3e0lJC6ChCJQY3mAzIxc+jU
e+GOByBFvIHSGmhFV7FMOCujeNGWGc4Q6zdy/8K9tW0f17++zxb/otposnjAFpXqh2K8DRQev/jm
ugFfFuQKQCzX2WxnqvQ8I/RhdWxv9fqUmz/wZFWE3/ctbdu2V2IYF55rKVZMUA/gyZsiCEqWjnsn
OiMAIugoH4QjL5favsyvBDLOhAFNaR5FHNnS/XvI/Ai6MArIjiYaW20t3cYsPSWD7L473OCxWYlZ
iWbcKgGH2KLWuNsAcO8jcSVULfrXCSmr5EYnft3iEhf+cOOVPMbF4lrPei2BPO1T+n5w0Hn7SInP
Iw9angJnvp9QAgrt8khv37OlP9C2qzdev1c/g/HAYmkiIQmx4sNSuZpePmWNepPF5ZuesFdyGJeT
QpIY1QiLVfzuaH4A0Y2VEnh4CCiP0JG+7VvupgP+kmawWLJqPoR9kCN/6OpDIvlFz8mXN2Pw6vtM
urCgOWNoYqTLY3yU6hNw6BNee8b2ib2SwWQIgVwW00RLg51XHXGwnBLRunC5Y/YV75BvwSHDQ8E/
IcUQmQShC9qySihyLcXHqDDjUGtPMg+Dd/NcWQlhAkrQN5HRETxPG7WXNO4AzoUxeIhnm4BlQf6e
1bxUeXujgNMN/lLQyv3ROSGZStfSSR5FvysqKwOwPu/GyxPB7JPaKu0URKi6ZMRWzKe6dWLh4745
b+dSylUNZnPqJsuzUoUtCJGlVUjg0MN8HgvUXiTV+kn/AdotHqTlX+L/VSyzXWLXAkqZjr1EtwYu
1T2AMFJb/wSQfVAao/XD5qhJl+rPmHiVx4T/XpbKCMxioCYARCJ93RXcOka5bAI9/XggorsvbztK
XMUxIV8YJlMcKA6bDJC0NC2tMfb2JWzbhkmIpAGxW2WJX3NjlkOVorOYaAJFi99iT8JxX8S2Er9E
sLmGNgl9kKUIdYt+IPFNzqX/3d6UqwAm1illN4dgGEYnJo4pCtOgu5TpCMeRBzQUjgnwtGGcaSyG
PpFoQ6s4OYXijz3nHNq8yCpXZRhHMuNy1pMYyvR5aClqYQm9X1emm3S34/Rtf2e2k7SrLKrrqmiT
DG0vLQJ0iYUP83RKgVdtqMdRf90Xw1syxmnMkHRJkSFXX0CzpiqZIzcv+xK2o/ZVEcZPhmAQtZRe
jsVT989toD/+Hy0XvAVjUyIxR9Mv7YShLRfxIfOMB9MVj/XXCQ+mtBgV3JWH5k3TGiuTYDKgPuj6
Dtycl2HPsHrpY87+8LSiq7syAwkMEtUoo0CITN5ehsYTtXd63VqB3HOcZzte6zLAXhUdxMwiYwqN
lMYV0RALWpc+FsVudyO+/uxLFA+mg5vivmFwBTKWIWdF0QsiQaPgbT4CLJXWFQKv73D7lTDJE53N
w77ETf9daciYSNaOsWZqMMW5iqwovpcFF8eCMn0IeKNj27oBBF5RQSkig+jj930bcR1AzaugT7PN
LQFvhfTU3QyXYf7Kl1/zN7TjAhRexFyCgZujykQmtdL7OqDVSiNOvvTyeRnTHyH5sr98m4mETAyi
mGg3E0324rjIpI+DGkce3rfLB1rqTQAAVUqO8Ekfnf+PZnezLrMWygRCoW5EqaMlkgbULPFiNd8o
gXxntU6TO7QVIvXCdzz84838eS2VcQZxbMRINuEMFMpIAQWheqYNpCoeoTP7LefWWhjjCKVcLqlI
nx+Ag5wsZyl19jduy+7X32fsvpMlko0GlEnqxC2IA6huKxt7a1mOWnHcl0UXhs3C1rKYgCh3qhGq
FAwkLGNLKCYrAfri8PzfhDBREc3t/wyj63p3FpTPaSY8CnLNCVBbZ6NMHdgAZx7Bq9PvPiwUSSeZ
dYS3BgzFRffZ+BYtNKKJhm5qiqYz3y8wolLNmJe0h9gAh/ANiQRXFr7tL9WmJSt4U9CRRhoq3hZ+
16IKOjQ4UFjdDE9qqrcgA5sQh9CYh+cZXhK+tftrYawlK4FWZAUd4dc6j5AQ/OKGX1Y8vFueGMag
o1iNq3qOMX0QdOdAzG6VfDrMMo9id1OMaqCzVtRQ8NMZMWlaRUlVJ8RuyeyEmOfpq+m8mMYbXEZZ
iWFcJpV6AVBtWDQwXFX9Q16EIPF604PWWgrjM00Vjm3ZGaNdzpaYu8qJHrcxxrBuaIE79XhDKFuZ
y0oeC+ccSXOUjHNK7Kl81hMv70VLlZ/7/se+fdOfzcabtRjmoE0CXR3kTGguRWD5ANShY3RofN6B
sBVCFQ11AJzpYGa9nPerPCytdUEXSxQzNX25DbSbUn+vZYNdNTF47d19lTYh09bCaGBaCdNy0yjU
GsM19IFfOPwE/BfsDKiOx86dHelMm2pJw8kAN819pSP9+0psB0bprBmhY6Q+GYbgDAoaAPve4WhH
w9ofO7YSw8QIsZhjdTIhhgAiRwSpV+6HZ4KRFMEHQ+f3yOfIo7e+PXmMF2d1UpCkwmpSIMTKC08U
0Jm+6NOuLt5RvpmurPeOceaq0Mt5EKh2n1AXCFCWpaQDgi23VowXULzr0GZolXOUUIv4U0cQkF54
oNFI8/vW9ZHaKCQJWzRoHHvyrQm+cxaRfmBPAF3klW1UwBEQcISNl8sBUAnxHN56pt+c+EXlzcCB
RPZfXZhjMVeXrqoDBI6x6fEAVnnJAsMPOisfOFnz9tmoE1Wlo18gTmRiYlJV49SZKL1NmS28o9aR
+8VNn3p0nyp/4eHXbW6TfpEmy9glxhQjvVPyhYLoyCi/FY1fLrwZnk0fXklgzE+eS5CeAAzarmav
iL2mf0mH9/u2sC3CVGQJfU64bzBhQpcrshQtrm3NfKdgeDy/iWbO6N/2Ol1FMCFCkUitqBkqljiB
rbp6zhaOgM37maJfJTA70fRN0okEt4r2RFFfcjdymg+h3zr1UTmEHo8BiqcQsy3x0mpDE2HNkBu7
4hJ9brKGZ8ybLrpSiTHmUcvbIsix9T9JpiKvKB39TCm7Cj9J3H0j4CjE9qAJGhosqg4cOGV5lyYP
o+jtf5+u/x/x5qoMO90s1VUXKxM8JRpvmvokovcm1L60laU3vJx1OwoAxUPTcbrrgPz+PbYlZZfX
Mi2CygjVzxcOZ7e5KSJUjksneeQ9Fm7Gt5U4urSrUNrrXRkNEfYpyJ1AeehN046Eb4XEA3fdXELw
PIqyoSoIb8yZECtZmsMggPySzBkA6aPbzuxnKxBFzdZJnZ2ImUv+/rZtxoaVTOaYMNUwmFVaQ9Kl
0OoNhwyPElx4X8hfNuyqGbNhXT/lcxu26EN3JI+CXgvufK/6FPQ6syfOoD1PJWa7liST2rhAJUfS
DnH6UEyf+IzbmymKqWmShP4vSWQxcjEPXDaARaClt9EFWK2nYfDSo6/H4kF6rZy3rN9KHBONxFjC
RL0EceNpAtstba0Jz/nt5T31xJuO3ewOVOlJYWrgepLYZwy9kKo51nCNbl3Zo5QahiN8V32UIXwu
CshWWFrJYt8z2jlt6iSe8R5ex26JQVkt4wSmrfvGWgLjVc0Yt4lGp5vFEzq90Hor+fURPHecaM5T
hHGkVov1eZBzbFFzF8SfCpDgcIxgKw1fK8I4Uab0eRzGOJJ+cn/W6NOpANjdOzTzyey3UH+sxTFu
FIZCHBpzhbc//aU07Sr/NkW8Q30rsq5lMJnJ0hmkIBQSY/iq68d/Q7nyML72X83HEb0CKHrwE9at
QLsWS3/WKqC3YMMucXWSbdUcHEkE9tA7rXUKw1OU95xN2wpGa1H0p6xEiXWqaNgzoPd8BGILrvAy
miGWpwqjCOOt4ZX3psN72udZIhMshlAgTdkj/rXxaMdReWrC2uWotRX/1moxqYsUaYsYJjWxBaCY
AD4uRxMXbfle3AIXDF5zIWcR2bGpIM/TdFpS1HNH7VhExSOY9Xorl4I3qYXxGlXFewpuF8xugUho
QKsmIp9ynjDB0fr601xd+kKpj406z6U3lxGthKaEJmLkM1TxlXVURpMSdCKhCwM08I905CE8hd+l
yb1MKB7kztnft82FXMljDD8CK8kotShgNq1qkfh9rsSW0bzbF7IZcFdC2EUU4zpOdFTHiOoF5Qc0
LbZhaiX5OUFxeeyAktS9bd+u68iYfALMvErtWwJIyAE4p3iYShzDKbWD6tONM96CAaiuVGTMvyka
PUqHhHbP3I+ju4wv+0u46cLX7+t0dGVlF7oGauJJRtSI5NuYvCvVNzQ0rX4/y98L+MISfAywczn8
nKX3s9lZi9lwrJsuOnsjWAuhxr9SQgBWuqCXAUKfeS60J1M9R/pzo1eW0HoTGln+25Ixp2OQxWHe
jcCTS5YPhTI/DWb7vC9hs1K0Voju2kohI2pMsVHgrcpZjHAHrbz0nDkTeiQnu41cYolWiMcmjlT6
w/eWkYkRXTdFealh3ps+kyu1XXmlrwOqs7hr7owb/uG4edNeq8kEiQy3OErZ+/NdnsakxAkVy4is
KrOIR1tzRh7nBCcusXV7LViKWaVxVx5vwt4BfhpA7v7jOjIxguihFMcyZAye8JW+lofnnsZ2A4RU
4sF4mnOORfKUYoIEKdqkjHqsoyScKvT6zzmAnTi4aZs3q9Vm/VG0z3tVGs0OZe7aK47Ejd30PKJz
9xN9kk893lWYZxxs3ZJkTRD0ZooX+RMwVj3hTkBXWg42+J9Qnl3CWUSugkwUaXSlnEICp+tCtzoC
NvRYjlbjRp9Bxe2FHg81ezM1vEZegwkjPUAxy6aCOJ10blDNliACgGn25bS1BOV13yapJ/3p2joh
uGXR8inj2mTK1E6tEOa1wNWyQ6Adq9JteW9v24fJVQrjz0Eah4084YqlS+8T+Rj0/r4W23Z+/T5z
3qOMDSI9AZgHbXrMy8Uam2MCUrt9IX8xvKsUxn27ugebT4ZrHPk0eYszHdOT4ai11wLXowDW0Tw7
+xK3LeEqkHHfOSzJNGkQWBnKrYRC+lyqgdXmqSMHSXHsE9468lRk01wjnoYkEVH/mSRrrpDG6B6G
iVO79crmCKwxF2VO7z8p+WfXiyZog44LWByYbiO9BKmbCYO9kFMtftkXdUH63bF2FihgDgspUIV/
7q+KGz/m7ylKBr2Sg+ixBvjiITtRQtIOb2XGS/xhX/52OvJrP1nkgM4sNa0KShTawdIhpy8kelnk
o7mc5/SxaznryvE5luOhEKJ51ui6KsNLGb0IvDjM+z4TObKgnqUFQ4j2RL53yn0bvOwv1l/C7nW1
mKCRRnI2LQqcOkNvLp2Qi7zwrLyjw5TmA+9+t7k1BDPYMqqeJhq3f0+smigWUnWBMD18KpV35fiB
dHe9WFuzZNeY1N/XbTNeraQxJ0pWLTOpc4R4EUW7YHKmvnRFdMDvS9ncoZUU5iAp1GgSiQydohQd
cqea17azvUMrAfQHrLLReszrPNCgRnSkBz9t1I2PdPq5sQubO6qzmYWupDEGJ0WFms49vEeZj9Wt
7tU2YLxzK9D9/kLCELhvwaAG+94vo2AsMG9lvYgppFLaynhKcNLBtKTwTcfKSgpzeEWxPMaNRNML
B2/bmoVs19MSS3paKGqPbM2HZeRYxma3wFoz5iiLqqmim4dI5HSoh2t2foJQUP3hpgzclJ9z2DxS
AZ7VM8dZPDaCUZeoeeXkNMSvynwXjjwULI7NS8y1VanREy+kiHpJ9kls7/uMc23lrdylcr2yeWMm
pC5okVXE1JaWWZq9HKoPzSE4VO/TbygtHJQ788hrEeCpxQSMMOirPqBSW/DkxredcNgPFdsH/9UI
L39fqRWBNr6UO0TzDkAbtLwfupSikzZYZDj0FU5X/LY+CvpBVU1DJxtrCmoZVID1oO1Ldzn5Jiic
B5jNtlOV/BLAli/muTXliD4g0PHq9ADjfi1ugg6X1gWjHf2h+5ry3gQ3s7WVSOYICaWxLrUMFZna
NF3NcOTprjI9Q9FuEsKp9P9lu67qMfagz1EXKQU6RgYPsJviS213h/qjhvyl8aWEC9/3l0h/lccc
JW3chQoQL+BWt6g1IWEKT4Kb/SB4KNZfVWffGLfPYl1FDVRBE53MBMRUj6W+kyEskn9M5SEb32kg
5W1rr5QdEnFjIU8cEwvLOs7SNMK+KY/ykfaxV97yJfgmPxVoV9FQb2gwCCAe5NHi4XHT8+OPdJRc
FWW8QDXMOghHGOmoBbY2OQvpXSW3847jbdt571UQm9YHixLnbY7IG6SYq53d0a9tIQBvrSVYFZLf
+b5HW7T8eY4xaDWdIzfm3QC3neOXqmyWr4V9DD4MVCKMskGnIlpnlte6dorWcLTked9+ts+ZqyzG
OcZIkaYSyNy23p6qAYW+EyjU9kX8xQGvMhiHIEJQmmOAAKadi/6Cb0BJ49LOz4+UxVJ+WN40+gCW
qX/dgk3oS0lXEKMv1aPw0LxLHMDEqv8j7bp641aS7i8iwBxeGYejLFmSpRfClm3m3Iy//jst73p4
W/T0/bTYh4uFgSlVs+p0dYVT3u9liRk2jN/zhtb/ctedJDIRV2fhzyGIw9EFFx+UcHFmV8cT26bt
cGA1mVzKxwiieo7/82yFCbuiQTaMyEI9wqhnH5MnftkZvW0lZVAr8yM2BnPk/eWyOOnJAE4zy6SZ
CtyuaWHPmDij898mGJG8yafer/zk7wbm2SgDOiqoz5KhBOgo6+paywVUdFve7ApPCIMvfW7MmlhB
r1Y+xvl3lLcVncfczZHBUoA1ypSP6JZE7z5ioSA9JFjuPV/kjkmwGoZ2CSeenjmf4XDb+ALLC2YW
zZJgbBMspMstLodce9N5VqGeB2eWDKzRRVLEdNIIkQTqSPFBUPp7DopQJDpzAbBdRPJIQPmc4QNl
l+m16CmH7jAfyxARsvsvHlA8aVTjTYynlM2UE4yo/He9sW+GgJDf01rZkfBocDm3m8aghxRZo6BW
gGFCJLuNfpD6ydLcijeOyhPDoIVolkJvzECLUcF+pfGpK3+o2j36VWzOx9p9fyoiCDA0FGYNdigi
R8eNJczowVLv0Cti+75kJy6lfMSSzgtedmVXq40wRqu86ZsoUtCutCaPmMO2h/rOSDE2/LmWjo0g
BvtIP5uTkWBYUH4l6A8QbO0wH/QwTe3kesUekuHAOcZdK9wIZJAvWgSQWNIuys5Fiu86QedS6STf
y7DyCtRog/PiKMR98LCNNAYCQYyWI7kCaZTvhfLK/Dvq2F0UPIlhn52LOmLcrMQp5nIwK4dKPia8
JxNHE/bhWaJJaezodBnVBGQh/9Gk53wfnib0821Awkhmog0SNTzVU+tLEWnfz+yc1DaHxcROgjng
tSlBE2x276ej2Ljx4J//7Pvx2UYGg3VYYKjkNa1r0AYyHRkV8bY6UHIVupQgc8gLR97+samqaKim
CQZ9RidSmF3aoB/PGbDvbf6B7WgBwoc3+kAankFdgKIs75m0DxEnkYyKi9yAkq1Gk03aBPmAUW/p
qs/RjLzwCmA8QQyQL830n3n8yCrc1TxiVVaUTq5heOcPkSeH/vvG9NS+V+qkR//u0ryt+lXftP4g
3q9R4pyXs3uzK6eDYyCvNGSrq1rI0a0HVbo0as7vv3v7R9A5CWAgLi4Es9fpgPxy1I/NzXhQ7cou
b+UDD914J8agWzEkszYYECRY+U2iNP6yGDbWdl7nOuHgwj78/NGJrfIaOV17Y0GUeEwP0oUaLr7s
ZsfPwc9JDJNEGQdLISvVyNJTOxJmW80u1Y73Gv0LPJzEMChH8JRqlwqsDEXhU4YBLXM6fCUt6HTM
62INwQ1vGIxjdGxV14jyVUVzKQCi/mEm11PKcR6uSgwclF2B8TkB4YlyIx81XzoIToRokvIJomzn
cqlaqJecMXJ2pIPMejsWdKM08Vdf8evrxo9u46vkeXZWx/pVeOiaVG4/VUI7+a7JYESW1CSuKHcC
ATlREQVFG87Ddd+1bj8cpZFj9BxUNxmkIE0cTwJd9dQmVykmxsnXJHs6D0YcFzYZrFjfJ3AzaonY
wqavQWnV7pxcGc3reTn7j/nNyTFYoS8qUQmNhMSgSu30PvuRgOA++iHdSwE2cblFCdKvf7EAjt58
Z+yEnfoozEzLRLSSOeKr9lCFll/+nBRbfTCx1ommSlre23Df0wxTVVQdS5PZVJO4RkW0xHCEMu1s
on2VJ59zlPsqnSQw6GGkpTkITYcA5nH8qh9BaYB9sn1m6w91SJtQeJNAf/Htk0D6B21uxogIRSF1
EEi+pveyU3rpUbu2cqyCk11yZd3ySOD37f4kj8GSqGpqMmYILYTxQlbv2vjbEv2vh0j/ho1OXUJk
S8b6A6Swo8DsbANj5hba2BpaQMQqQm7OgGcX1BM3AtV+yax2xiHK+fWq+TUvy7p/Q54OjQELXa16
Ye2gkBEdFeFtEMNxvkjE2smywzIcCy45+u5XwlwbHXkC2ZPIeLQZk2YGRRftkjMDDI6axwKbjTFE
IzyBZx5ljvSmC7TwvPFzhLIvnbgb5ERK6GdT34xYs1fBm9b7z8hQ8dBGxQETj8xJgmlGVKuFPuml
S0E5iPphzr3zInaNAa/4/4pgYDeZxrTT6O5fbc6dGrtyCK9Bd99pNyKYzyM2SjJgjTHKGJd063Qf
JK52//beoO79i0UiHI3YAK1tq440JS4S6yAMdoN6PNKYV3nQIW2rASkqsEpWnxnp0046sr14itZF
jTRA6NA5vflLKninuG9uf76TyUBtX2XFIki4tcZZccVadyVwQIN2PThvDvRzf7ikNnowANsWuVUU
lDBGy74Z4reYHMblHi1PXX4tt7zE2C5QaFgGbCiaoYLH959AtKrSKo4WRqkytAGt87MU+Vnil2AG
wGpbIf7a8UhD9hPcG4kMnpsZ7CIvcCVmtS0fLT9/TdzcaTxYxTVKhmDW4z1Od61xI5F+1w3YtrmR
FEUFHav5olDCTOFdH/Qh8OGLbQQwaN5ZU1enK9BcpXtKaEdycyHpLh0vTzzeO2u//rmRxiCSMEao
JdOsCC0nI6ngZDd5QFd+1u70zKt/7IdqG2kMOI11OzRNj89lHeRj2qNEF3ti5qluGs6e6BZecZf6
Vri+nHeCXV/biGUAy5znWtFMHGkmybetmVxgk9ONUPJcmneY79XKjW3kVgyu1BTRhXIjOoKtHKKw
dOgTma484j0o92H4pBU70pqVYDOe6KbN/BctYNGdWOSg004ACbymsTtzTvH9B89YpsxAlpTmepGo
wJImfV/vDB4or8CuYxC891jHRf9Pg7IySmcaQsbVJq7FHVfiuN/7Or7NEQvGVIyEOnzSfVm1C4FH
1MIxFZkBlLE1QdCTw1Ry61lMDmhhcoymss/bIwcnWaLzJm1jo+0QBtDyI7bshpNP+xt4zr2L/RsD
YZCkrsfFQP4WD2eEAv0MyohnsX+Tk95Jhte85g0c7j4eNuIYKFFJpefZDChpvd8c5PUjOaxBHsq+
fDBeeO90niUwWIIN7d0EQtreqbL7tL5RRw4Q8yyBAY3B0lSloOn8LLsch2tFDCIehSZHBXZAlwzq
YJECeDGWV511QWredhz6hc94LLvTMDKmDES+sGbanCCJ90qsOnrpS/LDeYPmKcIggxr1sZVJaIOX
leGnMYtf84bHP8aDO5aALLGkuhQbHJZ0owc0DVQ6CJoCGnaWbsrds/5OP3Lu7Bgk6DCGCd4hyNPs
5hJ8xE7/qL/QDWwgz5kdWj7XD8mxN+yaN7pIHeWcZCbEKPvVyGU0Cjnt4nXKYSpi2xxcjIbY5qcm
q08+y+45lCd51WWa65KbJ3N8ILzXCAfp2I4nIVqKxWxXUKCpk1ct5ms2PWCHZ5a39iTFL2aNjhyV
1yrJE8ogg5hVxjq0OD/Yvqvq3TFvQY5Nllcr+2G2ih8p36u8fj7vAvtwYYJbQhGx7ZhlzxGUGYuV
VTTxEiPEm2EybwaLg0h/iXb/yGBbEtp+nMoygzurV79psBLX/LL8kILRo2Ma6n3x9bxSf4loThKZ
rPXSl9YQmw0sHt14Omo/2nWFJZUSRpKqQOfSsu3j1UkcgyOkS6KkldFzMSPxWrkoNcV2/FiDLFt4
HD2aVLMQVHzhtUPzxDLvlrIUxpaIBa6SWXPb8WUoX+YysgVici7+fZw86cdgSqu01oSZK9mpo9va
uk94j5N9kNQlkzYwWaLIcirVOllIW70f4PBEwtyLve5gfftNJwZMlu/PG8iuQht5jKulWq5lGu3E
b6aLUT+qK8fkd6Fw8/vMJTwaUVKATADDurEWWnhMrlgvHA3zld5Vx3RV3PPq7CLHSRwbwC+S3GAm
Ak6chSRUDoIXh2gTPvJQdxcrNmIYrzKJafYY4gYL5fzQaK8m1gOkwXlN9olGNjIYV6qqPNKFDl9m
9PNrytnaoKMuwta4T+YfN6IY9zFJ2tR6NuGOJNF1rxAhsAxlDjkK0T/4w624kcL4zrCMpSJT8BMq
ezlSvt3yKiE2xptmh0bPIi/dzj1C5h5W6jzPjRpHODnYOXnRB+SiwBorcJNy6508x5UpRG3eNZVh
1bUOjgTIkjs7vqfr/vIgTu1Mtyk/fORwqWjoxMC5A6W+txGZGIUQg34JXVPmY6++iphdEMFncbFO
T0A+NzKOusz7iLvJjc1HZPDCakWhwKou2t69eCXQqSC2eCP69DpReRSOfzlUTQGlLxggwPz0Tw0j
q29zBQ0TTjTb1g0lH0yPaP53qgXLwehtwk1w7L6B9JNE5jNqupRnxYzsa/wNzeQuNjA9xleY+cNy
FvN7FfAurv2IYCOP+YZp1xZxbeQ0TWmnq9OFGBv2Bg0FUh3rfbJD+oaWXc5H3Mf8k47MNzRLa+pj
Bac6Ny+6/CTz1qTvo+Pp9ylIb+xS6hdiovkS5QbzcYh+tX2Y81Z48s6Nrd2pcdRgE0MBHhdwTC13
mt0BT8xbrNdsPNkn9+KBx7zJ0YrlcDOWCPtkDViGZYSWddEJnvmZJRzayRgsBvL1fiC1aVLj630l
v2tHTrc9TwUG58dCUWSrwocRKVV2aQ+JJ3W8ai7HgywG5nWyimZkQQnxjmDBcIG14d2F8EQ8yiSA
p8KnEj6bQ2MwQqsG2dQWKCWTx779oc+dXS+cqZZ9jzFR3pFlTAWx3bBzXrRR28BLjeaYqV+RcLU/
dTmeJDCnBnbhAgyB0EK/Wv3fPRLkmIeii3pjwL0Y96/ikzTmzNosKXKyYEagzQ7qUXHBOeeUsWdd
jUg98smT918h+kkeg6pxNNbCkEG738vTKle41l3VtjDBlXInuLjSGEyd094yhqiibx4Mf6ImPR9o
gpruBko83q5T+qd/vIRPqjFgaiyrORY9jjKTfq6ZaUdEcfXoqpk52bl93z3JYUC1L5WyXTO05RvC
qyjcr3JtS8PLeSvcNXOYuIhNsXgDswnpeh77pWzxulkk7Ndau3tDkTicHLtqbEQwENdnYOofE+S8
Jagh+xWmjLuMM2LHU4OBOWU1i1EaKKeDkdt1+7UX3fPntG9hGy0YbwWbzqj2MbQowuqWzugnT+jf
xCb61LVC7puQpw/jrWkp6uBLKWl/LSXpmw9z5Mi3/ehpKJPRrlFjuJIqh6Mj70sxPgvKUrWUNQS0
alBX2HCOjpwALdFu4qaU0ie/xPLUYOGlfqhvfnAnvHwNdLKbYONlfDdtrCLSEfQ5mfIzLn7GxE+H
L3GErOfnBqVMzULDvKXhv4yZzOMkDdYAj8ouZ3SXAwWhm+Xkl31Igir41KCsaWExKtgj8T/mzShH
rbL2LRif+uxZ70w7E35xvtjuzbuRwPiWPowG6ImgEMIulPXRi+NNgt2+CXfv/DNexEv37BrmRiBz
gtaCPFppQKXSqBtbHMxXHaWk/1Erxte6lGCpco8MVv4LtGwLClc56I2JrekuAj2nu+LV5XZNcKMV
4256rLZWMVKtEtVRLH9Jv1vjoZSecl52f580ayOK8bFkXcDhm6COFL02YeXGaNgC9ZKXBxo2wyBg
Kv0h9RMOBO8/izdSGR9rsqY2JZDrOVWMxQmU7UlwusIVrkCjcuRVefbfcBtpzAVZqS0Ge1Ian6Ea
Tt9UtVM60WXn0dtfuP1UmL4Rx9yTqZoKtY7+eqdKSmea7Rx7DXKDcxnv91GfpLBD3BmYbkjyjh3v
LPzjIX7n4EfhNDxv/hwXY8no5qarFkyx4W5pn3TrWK3B+d/fRfmNIgxmmGuWYCsIonXSf41ayY5k
1yRP/5sMBiZ0CV2JxQQd1i7ztMQTNMGWmp/nhfDszGBwIsaloa11h8G7CpGRTfs5sc/psY9d+YbS
YVVXOuc5tR8GbA6PQQpzUtZMJkCKJLUNOwrQL+AaXvMLLD1oXOHlJqjlfrgaN9IYsNDUeS4GK6UX
chQMWFkgBQIYZ3i5zf262UYOAw9JE/eaVECr2hs8utGidiLDG65iz6wc5Uq4UrzsKJEbtOZ8Of8N
ecbOQAVitha75yHZ1BpHxXZ2rXg7L4H+wrkzZNAhAkuWaSUYNFzBpCeDxkQBO/V8lFEdIehF4Njk
rnNZOjYyIJGvgC8af80mEVJhyY6wRhbeBvnlZFwa6A9THs4rxBPBHJmwCqo0URHp/KglN8t6rfM2
JFC7+nBmGy2YM5vHOVKbCSKqqfHUAU1NCMnKXHruG1614Lw2BruruFYwGlXQ+fi11WwBayvAcUQ+
RT70Rx+DJVSaulmNlRJAMRWHYbhr6m/nP8k+Em0EMJiqLVbfFJqGVeE32PkRH+iuWMuR7rpfNKPX
BDxm3v0PhJgSpCUSmFLoqW7MTEqLqC5k8A1ry61ghVl0IVYvQ85xzv1gxTqJYfCnLGvsdqrgnco7
UwOKbb8pFQO0LC3+CnL3lnCJKPYt4iSUcaG5idIkKREhLcOKBWy5Y2FZKeG2IdJP8tHGT2IYN0q7
QjK0lF6DPnqjQCmAeWflanCraxCXHrgvOnrjnRPHuJRUG/MigYr6PXtJGfLzRyW2DY94ut8FCnF5
GR/OMbLxih4vcg9GLNxUzSFacYWAE0tPXI7hcwyRDVbySKyVnt4cwiEvcB/S7sD4UQ3TDJ1lk4uX
lpe1dn8RE84jgace43EpKURNIID1ovRJGebooBM5KUCeCCaImQQiVoKOT5b0X0vt2agSW8l4AQXH
LtgYZs0jWatpNJb+UoPqy4SmPMtJL/MUXC81Nt7znjr7afSTTxtU6w104DpM4z6DwL7B+0oPQKqI
x0CT+L3fI8GENkQt5NY8eEfJAInRZ8M8InLCs7EoE0fJtMYMWrPNhsxupXhs3Ww1FtWOpmbGWmWt
mb8nJErzx0Tvpuk2HqTkl5AKVXqoakX8kcdNrtv5uOa8KJ+DCmy3/wDqnYhosOfJoUxk7ztksbKM
Hovl8jZz7AY/m0/BQJAQV5HQKjAwI7/MrauW16u2H61uBDCgk1dTra8awvDGsvsnWkzDS9MhC3qF
W58frvLksW3/DdZxk6oT8XA3HTrJWDrEHmKPpphxBzrxMwd9OGbFdvyriZILUYyv1XxNTcydqAhc
BQcv6ez7ii4zFBG//4sBKI6NsGMASiwbIqFJlzl28/eaIeJkN1LwvKWnymsJ5VgJO6xZDOI6JyOs
RDLycJSSK8zfcMB0N0Y+2YlJ/4QNJqyT2gt1DhGZuLptFXR16Ur5AzocMnK/8gYZ9xTSRRR4kRLT
RJXtChxkYR6LirZSgFJ4vSgLXrZj7wNtBTDqCHkyNpqJD0TX64he4eovutvT3FEQ3fOyDzQcYS/2
rTAGT7tqXkGeiYso7wu7i/w5O2JASDMeFi04b+57d+1WEgOiUpblZU9Z6tVisVvhWUgsp54v1MQ/
L2c3mt0KYiKwaV3mREuxVa4rwCZVepFgG9dp0HjTVyHogihzeIfIU41BwlpKUIgboFpESnsqf2UW
iH6bxm6X+/O67SEGlqFquoy0LN2F+U9L72M5RaoILxuxdTT9rgRdcs+70vfN7ySD/vvGmyZMBZUZ
jRuUm8HTfAqDBo6OEunwZ1t2MXerEROlDE2dV8ihg/wLFXEwkRYPhqfcLf7wBcSZ3G4J3vkxrtUo
jaq0M6TN1YusXuvWlVhy3JcngnEoxVAXIe4hQpJlewC7vvImmp+557enxvjS3EcZqdCRh/V58TVt
6K8dNZy+0nXcAnep8D7gnQyC8acVT9spnWAQrXJUpOOUfs5hTwIY9+lE0pl9RC3uYTnShhLcubb8
kIeU84pvBFybY+KKVlVRnVKi6X0CCRc9aEdNt3XpBHDzyLv/OPbADnmORIymuUjA0dO1dpUNdj3n
Nyh6uOeRYTcw3pgEy2ljlGbeSBGCic4d8HLxB4Ti2XcV7chIymdXvJYcrjwGJsCAqJCFrpquvoqv
lNwc7wszjMMBU0EuDTgj5zPZNh0pA8tE1sCQWKZTpZqlUZwRhi/gH43fiMYpw/7FMP4IYB+doxKT
XqNx/uRQ5tbeiULVLVD1p7sJeGTt+251EsZguaxZWaouOMBGV5dHoejrB7xEn8+bxb71nYSwX0kT
+75IIURRf5XoYQS8Npzs0a4I7DY3RBO3rsVyeU11SpbcxIhCWwRS/7NtrwbumOf+l5EBnrIpmqLO
EhEUWZFNIobc0Sa7+nQvBkalbztPCOQDSsv35w9t98tshDGHZk7J2teUEVadSrsbvtWfap7RNxKY
W6/MyjUXKqFzMnR8KM8kCvQotlXzkIpfS/VWmQ9m5wtxbGs9j3SZmtWHgA/eY5iGiQ2y7KR70mpa
1kc1kuXJO9cm1s94CMhG7NrkQ+3+Sf4RxoIfmjpJU8gpTtJwsbJ7NZ/Of6ndFJ9+0oZFvbEwsGFB
XmjnTBSg9/woiKiAuut1HRIwHxSPamnn3yPL+R/lMiaCjUtkjXphwuSZELvvC2x9OYQT9C7xytvO
waJPr3o7L3XX0zbKMlbTmkKREbrbum1uU+NJNUMyfDkvYjeS3YigH3QT/BVCQlv8ISIyxOVyyfQg
0vU8VPRmtMtF4yjEMw+q8EZaP5Xyqq04NbHu3Bx87XXEeXTwJDCBUhxbcRt10Ccujvl4V2m8aJkn
gAmOcEkJhpBDhdm6akLFXQ9rabcuOP+Ewi1DDRnEyONdHTxDYAImmaRZJk0Qas3qYznkByEzK9tI
as6FSAOhM1ghMYGSVhQIzentkYX0IUB58lbvX7Sic/RhhyAyvUmGUYE+v7vtejvz1RdRwDpobIzw
k9fYlW6tT/VEbbCDbR6LppgIc6TLzoB5OyyZGw/yj/Xu9wKEz+1x1BVV1ERwooGrgLH1pDaSTu7R
h55bblJf6woP2HcPcSOAMXW1ySI973CnEL8IaduVcE+p5xVqjrQbvH8QJjAbn8cLnlDG/E0laa0u
x1u76o2bMv0VLeWjOf3434Qw5p5U2ZKZOY5uGnO7EzJ3FR6anEeZtx/Rbg6QsXbB6EZ1TmAPYHbI
ZNRU2mPhkoP8Rb6RjkUPMrPlwCOe4ZwfO19XrZPVF2MJSB/1MJnAy170P/KVtwdrP3466caS/JK8
XUmu4SKmka3kFm4UyqGOyJYERcCb89jFxI0w5nLU8gi7lQwc5NqFU3xMc/+8PVCj+gBLm99n7sEy
RVf7lMDo4ujZyL4IQuVGzZWGjglNcM+L4qlC/31zQ43aWGMYEU7VqLC+L7L1cv7395NVG10YWFgH
U8dyYROfxcm/daFka8+0p09FQJaU9ic5HHQE0li3Liqq9P4HbTQyMzPT8R5Fy8IruaTtkfpL6gzu
/JSBRSHm1vF2r5CNOOYAB9Mac31BTn306ct+PAz+ew/I4fw57n+nk1bMMRblLIFlAyaRTHn/3IhZ
+1WJOl4hft/wTlIYiJX72ixXA8vDDElAf2eD8PxCaR5aI7Kb9fG8RvvIcJLFIGtfJagYTXCiqb7V
x0O/4lXASSPxRDC4ijEEIRIKGLdhHafsYkJ+mdezuntiYJ7CFAKiRjTI/tN/hFURSGZgoaGpo6Vg
eOrRWtAu4AH3EWo6509s1wZU8Hdh864kmuw8dLMUppilyMKmJXFjEZ2WvN6zfW89iWDhWk7UJiYG
Opro0m75CT1NF4KTFOBboZllgT/oyJXIHGAvZouulrTAutj6kabGmmez8gt7cE3swhUU5Jvt8+e4
/83+nCPL1k4SM5d0GeeYy0pgtj8SBaTSnSMukitx93hSl/mA5ZsTZbA8iskypWKEIOy4OO/NlkGF
/s7c0bzqF9VxuVBeuAXd3UfwRiqDSomECmzVQ2pPQz86Fai+xOBzojXrW14b3K6bbYTRf98gbhub
cWGuMJqYXJblvbr4xmdq/fpGBANMnTH/py23F1/m6UdUvsTT03mr2G3C3cpgAClZ83ZS0IjkoMM+
Ciq/vNLdqUAtFk2x7qc6FbfSGGzqY9EScpp0Jn5S+L9ZqcTbCG/tGxErBbl9BbyPxAR/i5Auoz6j
JQn1/b6zRXRBiVgHXAbRAbRz2JVLWyQTj2cb+4GZaoB3UJdVS2bH5w2ti7MsgSVml6RGzFlhk4Bi
YN8DTdtaIY/5fF/NkzjmWAXk1rpOxLHCAWxLeWrEym1mDhD/xVROUpjDbDQ4V1Hj3WjcrG6CjcOl
U1xQ2rzU53EB7yqEyR9QYFimgamIfzoX0fOor0uIKnV7Gq8aMTQT3stq92LRTVUSVSzYUlnypEiq
8qSiz2A5mFARa4MGrWTEbkBL8U4InDs6MnVfOP5Gke8DMm6kMj5d1hVGRjv4m3YzunRPVObqofyQ
XcfYCVgEBk/eLiYaEpZogecV345B4qzVWlHCmK1j4nWAdl0zrACOwGA6i8Hdub7bkK5vxDEQrI1d
W6q0fkAQGNKJt98N6Y3Dde3dg0S6U8I8tqVqMmONK9BXj2RMDySXC9yatgfj0n4mdOwWbTG8J92u
tZzEfaRY6jGppkEcNsUoy5WscELd/ZznRgATEgyROK9CjrCNLjkEgbjf+GWQO9lT/OV3H3d/wXs/
8nRiXnS6iV7hUsDHmqUnTbsadE4a4S/W8OcbsU0VkqTnxBBQ0JTRKv7/sYZdTUwZXKWKrsgm2+FM
CMaZxQEJQWlpnUot3ELhbkHbNThT0ywRC9fQJ8JgUo22xUZskc4ib5OX/ejfAZDY/QDiKBJ8bgGS
vpHHIMWcDoOWYSmYE03eFL2S2TGKb+fRaP/YTioxl78sLcPcWDi2KTm2ZrimnDwqvXc+gN1GBeZe
Ug1ziowFR9ZbjR3HGbKniS3a3Xixxh1ocXjtpfv37kYgAwpDkZk6Bknehy/kO9p7lbmCs7SuCC7+
f9Fbtkd9sflGbGmxMbNENKIF93w+gqIUk6qGFERG6or5FEaihM1Ow1WekQuJDO75b7d/HZ90Zbtc
OyJaiVqstDSMQhMWeKTCYXRQJKb82hEPnjimYjBYMTV5UUX4ng4ZbHBESG/vIYBv3jYXZkvJbcCg
r7xwVNx3OUuUdUUSLSw6/GcYMC9lSYiB4y2AiKk3Youo8E3EGE0Fmo9EdXnrwPaVPMmj/76J6XNh
kXp9jnARi9c9SjHi9/MK7f6+JSMolE3VRM3ln78/D+osSpSvR+39SPxpWT/P//6+/W8EMF8pzZHL
iCqkgYC5VUjZekS8Xg1bOup4ViovIsfB9x+yG4HMF9KQ5RzXmCZxUatTf9FKSe7Eg1OGtZv7WAs9
OBwVd21iI5H5RopqLaRYcRELBzMgX3oHfAFObdlKQNnylwOXLZ97qAzwj5VlLhNm1Z1as3tPP04B
Rp9LW0fTR4hXUsjrO9tlt9U3KjLIP1ljOXTYrIZrswvr+AbbFZwRvk0fZaRC6wf+s/6LPqp9SNkI
Zu6DRAPZeEZgO0WYmy4aV4M4QM0rVdGxk/rYnML5ltQcP9wPG3nM/RCrTVEuKRTtsFOX5q/NWzmc
HRURHMbl7s9Lo5/pnDDmbpgXbNo1RygX5cekPuRD0KrheREc/2YL42DIltXkvaSRoYYs67drnvOA
mH78j2pg86kpIyWGSOSfGBLFep8JfaE6RmJj3q+7RNBj4y0WKPfKaxrWl8Kxw3JxXmcQTyyDLHrZ
pUOLC8dZxDmUhPZQmeU3Uaobt0imlGMYPGEMqojWMK5iDLPDyPUrQQZdyMJykN6EaOV8sf3yEObu
/3ucDJxMcyx3M8Fxkjf1jtYLwQh/pVwvsbv42SE7Wl8WXibuL6B5kskAilUZ4tRbA+hzw/QeJM+g
d6Y7Buen31vFeVHRbubPshTsYVdk1WC5M9NCsJRYzFUnF7zV+kG0e/QMpbPklvPTefvnSWL8ucLM
piIONVgSrP6QJRepdDGK/VESvJRXGN13tZNSjDePbVNZY4zvBibnC6sqv2jojzuvzf6T7HRw7FLg
fBAypRjGHk+yyZtD+Uk50CeZas+/+rALEux5dbmz+BzF2J6oURJH2VjhaGWH26bD+DAe7uAZEK6q
94FefraKfpWPiPLnKFXGtaNcrZREXNAwid4mjxRN5anyOqP4q/wqqw68Vrm6XqiKPL5xDnj/Lj9J
Zvw8a4uk6XQU4eS71cd6k4v0ykJHpb34lIa0veA1WnPsk10QnCaTmrcNznbtJrsWH1fIGhXsrs4f
JZXTZcH7joyTx/28VIlKZclPKshfPtdfu7FOCqKbYFWKcNmsJTygSDEISULpgFWbtdd4dMVOhWBP
5vHg7d+gp8/FhAdZ0Vd5pwGWJSmxZcupIsQkCiekpI57zhoZDBnHZWgzCzaxHEmYHrsDZezq+Klh
3vdhAMSw8lbEOhAo8xBfF18QL7tt0D2nAQEU16PDp1H/C+7/OT+2zmS1RadZAuAxRhvgjYHUH8ju
a08ewH0v0bnV55IzLchRkm0Q0Oc5UU160/QVipmReK1nEud78UQw6DHNmoaHG0CyE7/HlaNmd+dB
guOzLOcZmeU+TgXqR5rpdVllx+m1mbiD2B0yi3N//SUaOH0hquzGpxTSr2mPM0MlsAibEGXNx7fp
rQKnUo0hqsLhlaz2jN0Qsa1bxLw03rgsSLSgJEtXfB81oDyxtBXrnSeWEzTuOe5WDAMVw6iu9TzM
2CXRyp6KlKJKvHjm0fDsMjZsxTD4UIl9k3YEYhZQ7kXLK20NoGtUUAehxMHqQYuvUH8EyTqP1Iin
IAMaVRLnZSTAmWXtwqhDAZguxAonKt19CG71YyCjzlUxLZYMPSPH3+R4ltP7ZUgz9wK3xWLPrzbC
2LfEUA5Yu6AB3lPrYVIe+vUT0LD9feYd0VSdmrQdPhYB/XayCHYScxoRdvFuK4KBBiwlkohAYN00
flIfV2LT2cvVkZzhITsWj7xAl/eB3v+gjfumWOGHlVLYTZBcGjeUB4Uclh9pCD4hL7rWvf8/MG21
Y7BiietykFOE1dhD48lpFzZeIgb9YBckcs6L2n2Yb2UxOKEWZovJjB45Z/BJGxcJSm/anXWkRG+8
cQme3TFYUU2yGKUSRM0GGA7qn1nOi/roL7A3/FYZBiZIJqP1YYJly8GCmjN996/PEXBidmaPPoEK
kFNw60V798hWKgMRsi4WSx4D2pWH4nJ0F49WMM0weygd6RoMLG70jEomf/0D/d1z2jKgsfSKUakK
zGQ5DoUterSDkzZo5QFJaLYWrcRWaB077BGXOUNrPAdkO3CXCEE7LEd11NdyQUsEzehk38UQvS3J
/Ttj3yXHUPci+s0ps923eaot+tQLlPtNuYFLIMbBbPfReJ0xicB/uvA8nl0lVDbZ0q4z5I1+CnZy
jHyl7uD/XmOAGL/nQBrnnmG3BkUtOD3rARGwmj1L7YOaj46oGzxv57gguzuoJk1aKDFwM31a6MBS
0LbvyKnbpi19E23hlusd+yKxogOc2qKEJME/Ax/dqKo4fQ/tH9YYOc4Z83MUZcCKHhc+XdId+wrn
hbSPAyeZDIBKYJFpZAvXab/e6P01FnXbzQwGF153BE83BjxXE6+JtsBxrvFox8YPOfvCsXqeBAYz
myob2yiCFWaC31ziKqXVmKC4gJ91sS3iNfsvssT7rnY6PgZGRxU8rJOE48O62kvFx5YBpzoYaPqk
113s8viN/+Jqlq6izKpY6JtgTKSWOsOYcYwgqfKmAN1cgf6lsHX7nSuGy/tJg4OPuHkSxwQPltAR
dVIR0qW/CpDbUaKx6da4m71/07Cz/wFPwhjzn/q06hQVuk1R7KTE8OT/I+3KluPWde0XqYqapVcN
rXa3Zzse8qLKqJGa56+/i/bZu2VGaZ7rk6pUHlLVEEkQAIGFhWwUhAsiEez/V7GJQlurRGclIH+J
4ihSDtZDgXH6i7k/rYJT9G4AeYfd4SnGGi6K2/ouRvFTu5FdxRu+FML++G1jeBLHaX1L5b6vmXcp
B/THp7dlJzvyIHj+bW6bDOgncDr4h+c+aSW0tYU93PZI9k17P4qmjYl+nwsL2q7uUcLCIqoIFcUr
W/5MmL36fs7913ldTrGFkDTVf9jhZd16AtuzeU9OAnh6k0S2o4REiC/CqzAYrxgFZHkxew1gbSBK
EEjbPPKVMM4GdJVC+3RkwUx53WbfpdlXTMGBb3qFlQju3tMOEFa1x73HBNB9AWp4isW0pV/Xvei+
bFXv0XD8j27xJCbTkk85NXE2MkIFFcxXGYpdXad5U+3oZu2m9c+0/0ZFVSLRJjKVXFkCIKqzZhph
bCgCQnUIMYcmoPRTc87Wq+OsQV/Mph1PWF3/n9eqBcbk1mME0ey9mguils04d7WZnDXIkho8Fjp8
oFpKXtRBC/XBAS7RMfQlaNt6F4kIYjavrqKqaFDWkLLhX3uNNUu1VeHqUkQOpfE9FwHDNw9qJYA7
KNvMDDWTEe2V8XhdAqrd6/2dHTbOZ67wSg53UqrWhlXawjWwNDhDIoZeu5OuFp+dkxCbuvkQWknj
DipNuwmEAjgoWXbaBiBcBpLBeNHeRzALmEz8bfIjZGmA5xAsdPNqryRzEYteDdUSjpDct5fD/CON
ZU9pDlQPBVZKpBicTTdrtMksMuRM5FYqO6eoRYM3RXvIWXW0owzxbEFC0+nenB9MYjo5aObipyER
WCnBYvg3XKbI0tgTiDINaSdJ5i6ORVdXJIKz6pBgt1al4tFmevp0Tz4XH58Onn+lFeXcNyO7SEc2
jIPBoUPPwDutZ42nToKhROdvlGhBXDinzso4F02Ihg7jKBdPcyhw6tux8GpB7APWJlyTJWWkEMCw
V3SfI9pXHt4i78PoJN//t9Vw5gE48qnL5gZptFTy0cfh1pO1Py9CYOn4qVGxNJs1oN3sxqS7JrOP
qSw5SiECnG5WVM3VvnEWIFX1megT5GiZQ+7eiTupS0HlVHgT8oIMwANWRvNTaYmVXM4ioCGTNirA
o+7yoL813DDy7/knG78J4NpOlBoUbSdnHlqpJVrNDHoYXlrxPmte0vF/OzEej5xIUTlj8DvS6fpL
VO9a8FKZmvc/aQU/9TVNRqRyWIVxaHMf/DYzxv/24ZfzQgR3VeXiva6UFGqkCFPyfL5upOKH3HwG
u73SOh5GSPS4mNHODMgMBnF00w9NVAMTODaVMwdSZyMuthXEPorhNGAv7x6p+X3pRC0LbC/+eBMr
hoXRKIoKchbOUCctbZMY9Xp3+TF4yX4BO2z4wAI6CoIoUTZ9+2BOwriDoa2shZgAiQdrfkj7J2HW
hN25c4vhjLSpZ3GmpNBg2GpPMXZJdKi0FDzLraOkN6jOf0bPTsvhzigPU6WXQcDmlvl+so9tLni3
iLaL2YSVSwDqOJGMDNvVEn8ihzp+Pf/9f7GdpwVwcdtElZToLHoihjcf3sfQIYPt5ccB7b438Z7s
7c8V1lYaxxlsQH5t0KRCqBqiObGm7lJ4g/kkWJpIr/8wz4Axdw08XHhFF5eRUsiRM91Zudtco1Dk
dkIwv+i0OAsdl5HS1SxjF1+2zRtPRHgh2a5+vVybgQzwSdK6IjO06RVUouimbYNTnO9kNaVJU0sD
t7etUqcg3zPzxyxqI9m0RCcZPMSgpSBuApsM1mUHqv1ayw+SvCdh6XzmxFZyOEtkLxmVdQPdpBMy
nm+NPtrPqnEwHxlT9rzCpc/nBW6e10oeZ4xImIdxkmLvtOLYpHfzp97kq9/njFEYz2aVpcBAZbmn
jEELEytqhhAtgf3/ykD0JLaIpCNfa07Psxl0pX9+i0RHzxsgo0OHrzUjCR1RRzZe7emrFTpt+/u8
mO1a5Gqr2Hes1pHByJsNI8fvQGSKStZOqxwGX2QIFiGjtmjTOPujN9MAxgMIS+YGVNBkZ1aLQJcF
11LnjE9oxkmTyGgHBaA26e4rcqeKGAa2M7OrPePMTYREk0RqorqzO3jlfQ/SHXLDHDdo3Y/izOz2
rqF7S4WhQaae27VW06IMpG4QF4OvKpODWRNht7d37SSC27VEy/p+tKFtBX1VFncB2ZguaiPf1uiT
DG7X1NBalGHArk1GhiSZ1yo/lfDQFvvzGi0Qw7+w5UQmxkBZZ3wZXo52vVvSyI0M0jrZGCoCbdt+
OrIGMtvW0HjKt7YuYy1ZjQkLPWA0OfVBcS45BNgBViUa96HIKvzlup7kcdd1IvWSk3GRXXIoblWM
QgcviA3AGWuhKYR+ldnhP4K61eo4zcv0KpQjC+iB8GpCA0FySALzq4W2Z8YcSe7PH9xfrtVpbZwS
VopVNjrz4tGT9PA+4ML04xhD3llbchFkosSCUCKnknOJhsaG1bdb/52xMGZPf5CxsxWatyLOHZE8
fr6sOsq0UjLc5NaPHyM2zAC54mC8ZVmAC7qTPFGxdBMCZxEdRBso9Gkyz2g1wI3oU4gTTH4XpTP6
HcPEu5mrfi17PJdLzAEVlRa3bMlaJKeiWZnli2kjm2I06q6TUcqQoqMWRv55ddmyimsxnG6maTOM
ak6wsiKIxkepFz3PtuoJawG8OhqTMVrLgioi5nwzqnnzetxpu0E4Gm5TLdaSODW0CzuRwDXJhpkN
HsjEd8kv1jgjgxAsvYt2Ihip4ID4qLKR1SIlJhZGp6/l+NiPxyEWpDlFS+KhqiOteq008X5iQw6Q
DcB8tup78h/KhPZZOA+ORai8pVptIc+HkmqWWizssLLqV2g8asoh6YegzipnrAonCYOQvhD9OIoi
9O29tDEMWAWVs/62D6vwCSeXtPGS40W1mF4i57UTLym4b6WX89r+l4t8EsTFm5KcltPMHM20i2/H
IDtQNwmiS/Mu3uc+oDgX3et5iUzp/tzRk0C28tXKwIRnJ1k0oiOvONDqoJW3U4tuie4wGlf90jiW
/P28QNFWcnbD7qtMV/qRZRPj9Cbse+VBb6tjSbPMOy+JmYZzS+NNR2/lZq0gRgwxjNEL2/xiWkBX
Yk47QonsKEP9GddmgWHpHzXhbEkMHtm5TLGZSkBcCoQmYEAU2PTJJYD73837z6R7LBAwKzICLmLx
uaWioVbX9TICunpPy1f6mYad9e+zyGGlHTSyFDziEDB2IMouj5Oob2Bb31cL4J5wRLbAGLsgWswv
x98sPZaheWAJeg8b9u1a3EGwFTauF8Tdr6hQuywckLQoomtNHYEsuiBoMpc7ge4JF8bdq3IZu3LB
sGR3atDySgBczL1hT17bXWW52SP6va/iL+f1fTNqXC+Ou1oasgiq0S8sSn3rzNwVrWuABDfe0xuk
Rs5LE+0kd7vqitgL4Np45GUHqQGVmO7a8+Pci9oKN2Pv9aq4S9XXydy2HVal3LEhCPK+OSYXDPvJ
8qeiWJGd/x82Y6WPnI9Gq1FM0xK0SmTydLpPUkG4sWn9Tr/Ph4ZzUqppX2AxhbWXlIu43WmaAEC6
LcKQdRO9g+jT5ZZgVL1ulGrduiX8ZGjs48m340Rw+tueX/5XCh9d5F2SEBCBInFxwXhclufkajDR
z51egwvtl3SZiUydYFl8qFHPlVQuGkzRAq9UhhNerrmjixrANhO21mpdnMXrFrNs2xn31n6IHxcP
kEr06SIv41OMdq534bO48MkU+E+dO20lZwPHaq6aBTbendPFNWkSZNSJybCvMBVokPxB5PK3b+5J
HmcDFSPS2rqC05AMMCdp3TFPsgs7Ig9N3ArQon+5vCdZ7FRXDqSXciPqKPQ9e8JTaC/vqaug3bm4
JmAaEM132L68J2Gc/aMZNdNEAXNJE5Mvw5DcaO3jeaMnksAZPZ3CrGNKFIyeemz0HekEfVmbSq7i
Dzy6AuJE7u7GnVFXfYp2dyQxqju1mrPf7aI9yqNhe59YyUkSb4isMgtjZaZIoClPRfJsR/vzv799
8isBXLKZymrYw/9BgOrT2sVUGeBrDW/Qj4OP4R7CeTLbFmklkLu5rT2medHC7kVPA+AKTNWiYAC0
lk36/i9oZDbfIit53LVFKzNVMS4CruIwXRa7aa9fyW7oMAyfJVCLv2wmeDtVjLUHcRand6SFW7IS
lMK1QN9lPg2UyhnQBeTPXo4EVCVijtnQQ0O3UUIyNRVFD55tXGsra1bwx627S20+lN1BrkTlfXYe
nNlby+AzeFOqp5W+TOAZ8tHk4Lbo7Oj2xZ6l1MhRSGK4YfQ+SOPUMU1s0hsapOlIjywem1+ngTz2
Wrtof5gBPMpu3i+pk6f++Xuw8b4yMAtGA9JN0UF6xmnJEkaDFvcgM8S0DGjJsAflyaWyNy/Oi9nS
kA9ymOVaGdoKCqJpjS27U4/KGKPtAr6XIL0gBSAv9ERk40zh+MPD/BcwFyMlqqA69lGcOQxFF0cF
yAvt66XyzMGMUHxxI0V+yW0R3HdLG9fCuAgwVFJbbkGT4FaqL4EWXvXs7v9v2A1DVlUwwpgqwdTl
j+shFpDrLZVkV03udf2oZwI12FzC6vc512SWBeBARgviO7n0FqN3MXJ0FxaSKCzbyGZ9WAd3LuNS
yXHbgH9skjtftwMSf1Wmwpmmo6qPXjq7fVY6hWgm7aY2rFbHHdBsamUkUUi18kNomB6Ibgr751Lt
DFsA4hLtI+cgmzFUJSk2G9dSap/0UdAXyi5tSsF12rIWGApjyLLMrC3PUzg1aU4iYmLo1QJmpCJy
++kQT1+aUPi6Yff/j4ukEiSuZE0ByRS3oFYL8WIbbUwpOVSDkwEeAjIF33irM01X4ta2jQjGQGu3
Ldsg8iMWD6vRp2UoCJNng5gLlGeAIJ23RCIBnCGyO5JOVSuDcW8YHQtVi1ZEf7upA6qpYjK6BeND
OJPa4VwkJQf1t2pf9fGFEhXO/CkZGjFtlJFUU+ePZTbLukp62IMEXsNNDZQZe2C3/FGaRQQNmxt2
EsXT0Q0E02itEidCC/NSiuXbvly8T5zJSgTn/DQqWRrsNaxCmapBLTWvk2TJu/NCtp5OhrGSwgVg
VaqUjcZsT9Ehwc0IpNkMZ8wgxjjs4J3g8zOFD8jEzQGDvqnbPE2OPKV9HhEEKiTA4OvH+l7G/LjW
Iza67hghrO2JWG63Pe1KJG/sqB7LFGMhwdo/eAz2Ev6sX9icNQyovhJK24gyPyyQsw+YX6wnkzmC
fQ5kA/Udm7qbXYyXkRsfRDHStiL+u5c8c47ayIVpaEXvptZFmX3P2geBgmxFfKvD4pvRyjmbq2TU
3pnDCCaHJZpjAELKphBYePMG5+WJ1sPpo0HqZpAzXCyZPEzlbTG+/m+/z9mhkY5KRDBa0m3oVzo9
RLWgusIU6Q/XcFI0nvhmKGjZEBOPwam8ogWwVfK33H4wkfn4IiQw2j4aE66ByDJifmZzV+FjGnd2
00sgsm19pA4v8114S36yOlgTyKMryuVs3yFMBsD4QEvHPAJu6+x6aYZehpOAXQW64rLaha/y9eQ2
38DLEIjyAluJUQNhkUaQJMcjiu9HU3pa9tICxRuB5WBN5MteuWUzJrNdLMi+bT1DP8jizINM+lpX
8bYG30R0DUrgffZLewWEdd4xrA3mEiyfUcPV4jgLMSkKJaCWw1ttuQotMIV8Oa/mf1mRZmHgHzjJ
/ygux4uctnURyq7xZdYdxlAZHeRrpd6z2iXDP5BPuUTjJJGLlgkmq3W6FSEjhlk/tnbIZcEpbYYQ
KwFcmNzNnYlnCuK7jP7KGuICn0Sq5/P7tml+gPw0LUvXtD9qhnk9d9kyQxFynH5RPpeizpztW7SS
wL5gdWnrTrKynEACSORZR1DkS275w7xiCRakKf3z69kqaRgGC7gU9Jsz6r2P4pY2tueBqjjzl04G
37W5iw7x9wp9qzpGYBi7DFw7Q+qcl7oViYObwFCR91AwJZGzFHmYSyBx1vAwU/pALZE+NCxwKKqL
AyyoICWxdWJrWdx+Dmkd1+FEezdJkWGRYk8xNVGQxL6XN+prGdwmNmZGl7hEPqD13wmA9QbcdO+J
o+gGTyeBddjSdJPYsLW6BvQq/5LBlJQB+WwFXRrNPSBfTVg7oQiLtblvCnSDYLyMYfLBchRHtB/l
dnT7BHFfBHq2WpRH3lwGfBNTBBV3ibuwcT0Z0YIkC7Zt8PCKdusg+qLfj6/zjXpgNkizPfXxvOpt
y1QRyqmopei8T7RMI0XnW9uhOfIunK5y/WWa9udFbNpW4CP+lcFZurIrZy2yB7YuyXYUv8aI7/EW
0xcvDDS5zEdhI+GWo18L5DaSGBkIyiOrgysc/TfSA8wf0zy2ifNRhNfYVIzV6jhfmFeJTZUEq1OQ
jCq0kEEnXMEObgXI6wVx7m/pikiVZbzK8ss5d8BHuNe8BrD3C8URlwc3Ta6Ji6SyGIkofAjbUNMu
ZKOBUQ8PbMYkG48jLw4mLZcgTy6+iFBW7Ov/MBcreVwMW4RpVesT9L6bZbdRZB8NSoFUTvCKwx4E
Q55UzI5SDv5ndnUllzO7ZkWpXNfziOQ2TJW7HNHE5pgB6GDuREvcGjiAWR6WpYEaF1vKzwEoxqZN
TDziQGCMJw4YTJJAf4vNWkHyaPu2rSRx+mgNyJK2OiJ2O3aml/dpQ5Kro08K9MV0F3nIAAs2ctPe
r0Ry6omcgYUMO0RW+b8+OgHULFggsgly1/x5XuKm1fpXoE5YhnAVFKjZBICUAjb9tr3szENaJf5i
irLam7HA6cx0nhR97BoMydbwtqoBqYxfwYJ31Y6Ojo2cPcXpakeLHGEj4vm9xPX7uLRqsG2Mva5G
vIXlxFG96PBDvqsvcTkwmr49ivjpBOqi84mmbNCNeTEsMDNfzr5eOLkX76xL6av10t6mfr8fRLmz
zWBndXbMnq7OLs+iupZHnB1ZFOo2eX5YtMiP09Z0llIIUdl0BStpTJNW0hqq13kOnK673NAn1t9r
38fPpu6wd0roTgIXLlob5+n0Af0HPV6ZGDB8O0aPACc6oMczpk/EcBbuk4URMxrGoHOLWnrwULSd
hZi42df0PjI+8XIAApHN0UZ2EN2pHzdNN5olnXW8tlrlYmivx/YiHD9lNNZCOD3QE1mlJRDnLrlj
Y3IYISPR3R8ZSPGaoCaOqPWVOX3ey6zlcZsmq+MS1ykssN4BZVhHbpWN14T8yicnIsJny9Y1Xkvj
NGGZVS2sC2jCXGHsOUpV3/FAvh5c/RAemyDbiXiytiziWh4X8uhNiaxTiferIg+1bzX2bbj0zc9G
TrK787Z3K95ZS+L8y2jnzTj3MPakTB2aou79eF7Apq9cS+DcSVWE2hxZ5Xs5kY2BxjQ0sI+SvdBX
blmHlSQ+G5gvU5Yss9m7PcVLpQ8YJyiaxTo/v9ZhbkWvS8Eh8YEVqmONqRZIuJfmsc+/2ZML2o7z
mycSwbmPZRmz2Iygd+1yYZT3Wv+4lKK+pE2fsd42zj6QZUhH5BYwLNsP7xgtCCPckoPBl/0mMO5F
PnFT41DIQQVWsTXgRj6ao6ZVysQysW3WYlXo99RATpPawfmN2/T2AEX9K4XT6yE1essMYY/G2FW+
agcK8hHjNT9KX4tvmHOFuQ/ChORW4LsWySl6kja06DMUTKuXCT03za0EGj3rXvlVut1evRo94k1p
5EgH+kg89Kn455cs2Fde+/uOjbk2gRBA8V5ybfAH+n2WiOaeb/nE1SJ5pZdpEqlLAmdCNRj1Ikjt
yGvtfS+iYxathtf8SDfMqILmWzpaUMZqL4ciZJRoKZzeR6XaGoMGFekL+QjvheuLshyy1oSI0jSb
j7D1trHlrgIXstSRlkuowOgPDOnTBt2+Q3r88D5GaRFFZQJV/KO5ppCJItVQRQZ1bDGMj+XFlb0o
S715SMhvqCrGnqHNjD1016tKK9WobOxgmQcGAY1rLjROIhGcHihhV6YSRUVBfphdRvQs3ZPXRAI+
vXrjI7BTJ5Wc8zdp2yKu1sVpxpD3s50PmAeFAa+YEO4AepN5dovz6j0d6gIqGdEMqk1lXInkFMSS
oxYTNZAYbZHuiqTnUZYBGb2yRaiO7bWpKNABbatoOq8amBYzZX2NM5teBs+EtbfvMdfopXliCLf2
GH0X7CU7oD8CNY0Q09Qxj8p++56VjlhL07dGyfCBT1aQ7Cl69SyP1B6jokdBcPbOy9v0mCtx3D4u
St83ZglnNlOPJrcq5nrqgiLXpkquRLBPWK1IqsuuziybuDEFgq7qrrtBNH1nM7pdieDizWzp7bbo
U9TR7HLflgGU0QnJ4iXZbqQX53dMtBzOH1tkRIKoRQ28nDwwB7YigOi2xoFNT1Z1BelQvuMjTVNl
tCcYI5Y/jq7/menaUWRnALQETGH/mRWdBHI2g1IV2DlzQFU/jPb5aF6iRekzzna1Js5C6FOlAFWL
AF1tX6bumyRqSd52GCsBnB6bea6Xhp33bOqGAQQlinKBeVU9LX6GHgJR3mBb3047xql02cV2a4e6
7FbhjZL8KKXOI8q3USkxQ/H1/OFsVjat1co43TaStC5pBDxU60d7fV8GxdH8SnaMJloRuQ8W5f1p
fE7r4nRbycmA7m4D/YrjZTyGDhkjt0ifyvp7G13Gs8jtCk+NizqVpidh97421s6S+aFn+toNG+9u
e6JuSaE0LuCsaRvGWWjgzX0wG9jyZT+rTnaRGg7jrq1Bfy9wjNum4t/t5BHYdajVTWThYtlgaRnH
xlGaB4F2bLuLkwgupCg6oFITVoIMB++9QAhyaBAG9jAWbFjPIHzbixbFWYukXoas0iERW9g7DRvG
gQm/duGpX9VD42TeeJRU7/wyBfeNLxFa1WhpVdHDvrd70j/21kM87gYdEy2o7J4XJdISm7MkOSaP
jfmMQ5sP8k7G8BnJ7StHDwzAh3O3jwQ68hdzb9ho7AYvhPFHMw/exHnV4IXQgTyqQXdydlXtAeF8
RxPkrqjmtf3UAwzxPwL5vp4xTacuzt4MCpqUE3StRQf1PnfwoB3AL4nBlIFoSt12lHESyWlpNWYy
uL5wfmMu+7oUelJiB3os0s1t1TyJ4VQzLopMbaklu9r8tWTkbgIvJjorfujNQoesLQjc2NvkDDfz
WSXDfJuiwiDYsiCh+hddPC2I00Wig0u8BwgJQDQDwaB8lFxyoQftBcvPiAqHokPinBqNS7uLACt1
u+6wjCD41n6j/CS4XqIj4rxZVCaqlNtME6xLYHuHXpC83XzJrZSb82ByHgPPTqHcWsC8pXXBMqrK
8VMvOYD9QcWgyQy58DGmNfEqqLQYz+3Ouh+MF1UV2PXNbVr9PrdNpB2opqf4/bAqfWvU93DLgqhv
O7BYyeC2yq5nTSe5ygDrHrrs93VgXGSRz4LMZKcLouZN5VoJ4zz9qFfxktjIYklwhUZCnMlwikRQ
/RMJ4Rx8NgD5aNfYtaIddnJaIA2oBHomZP/YdLqnxfB+Xe8qYDEMBoD2JqBgM7/DfDLWhUR3/bMI
47htBNBgAi5lNJegaeyjrulRitBBmZg0eQfyG9+6YFW4964PERnatolbSeNsKBoXOvCMsLXlLn1i
kzcjn7rW4M628559aYTsNOpW2IkXNmj+MG0Lk88+rlCNhslKAalB5459012MtVO6mOHkTZiHsmeM
x6IK6naS/SSRP8FFQ/Yv0TNWkK6v33t2qmtQ3nqiysTmRV4J4g6PqHNtJXEClyQ/SmUDAovHz8Qr
KwncgaWtQSWMr2tcsDnghSDv9XsNwR9SpmiJE8I6RethR7l+zKcD4EGozrkWKDs97TdremekwaHq
d366J0ewAoqKZZvXerVC9k0rmXqTT5gEAEPVZLvaPFrmjTLuzu/iptsw0AWgIzcHwCpnC0PTqEKb
MPOUU/DMlyjlj31mHZSkNNBTU99oSjN6ZRtbl4U964Lmv83wFtQOlowpL4TwFc1KlgoNBSy8E2TF
GZvbQj+SxB+VxClmQTJmay9tUAAaFijIwHbIXTV0UM7hbAMWWat3FmB2GejFq6/nN3PTs6yE8DPS
lD411KJAJMFYCqxDdkiu1EDbGaBUE3XzC9bz9ikr3WittjLmWpHdseqc2XgxJDCrSSJXuaX1rJ8G
8DrgPFUeXTzWaUOaHOqR/e594mJe01c4Sr8uHesGRUdAMYloGvH2wk4iOYcp5e1IqY1Qc1TB7ln7
pdI6qiFQ+01rv14Ypw6gQSgWqwD4SL8hLvEzf9hL3zofQCQnvbM90ZymzbfHSh4/FSOyK0yNtFTE
TfCcIazHsjeR4cTfR/AMOCCEV0XWY9N/rmVyJngJtaSJJISc6WVy/cYusdfvFvd93IJIH0U7anHm
mPV6VV0N+NjwYhz6ILrDqBcHGfCfKbyLmA2YBYJ8xma9OM4eK1bYm1kDzdQXCpJezTi0eg6Hqdh7
w6a+4GIL7oHFWeI5tpa6HJD3KnEPilvW0EvLnelPd/JB8QhqNHtR46HgHvCRdjYlS1tYGtJfZgV4
HPB/REIPr+CltWWB19vIxdu1mk5SM2Mb6WgQh+j6DbWi41i2rjTjxWUbAgyLUCk5h9P3E5GzFkne
Gpw4rKxQPJtfey/eK/t+L30iLl6vjrMlxmg0ZiwDbN9hLEIIWFreBkYmeHmJDoozJYUM7o6I4RjD
eqeU7tgOzqSIpqcIFJCP21pJ6fG6wws/iq4W425sAoGGb4X2q62yOWOh0SxHBFCDy+CKzfxog+q5
9dgEgc79FMGesRbG2QoTk7Q6tcZ1GiLLsSyAL1AMnwVLEqg2nztri6ouRxu1EWVJdC9upahzl6kC
EQmV5/AnBWOW7sk5cnmCrdyK6ter44wFiDr1yWjhwcIvrBTJeLIqzArr/MXHO+n4mRzTWhzTz1Uk
kGhDgxYZ4FmjwXTV/rYDIFkSNdCJzLvNGQqCKmG5vBUyHiZkA59AwhjYbpQ46Eec/P8mLSMyFTx4
NhuGNp4SqGTrs7GDOUB81qUONuzuCnNBHs+fmuAW25ypaBotyQqC0M1KlyuT6Huzrp7HaXbPixHd
Y85Y5Go2J9WIw2oRdtj3qhSLtO/8RUZt8KM6DLLed+kQk7cqWgEU96yCDtkCnCQGc3n46/x62Pf+
3Q1rPFg2icqagC4TJbTLaM/m26pBvGezQ8+LEaifxuNjMzCYq20MOZGFEa0VKEkkVw5037yCT/ag
EBfnBZ4/J+0PfGxeD1FoI17D0K+4uLBFDZYC5QYc/eMxSXEnkVCCex92+gtyDQcMJb1jcN8Y6FvR
mLS/PEz+Cao1vt8j7CtziTLk9knAaGLroMdj77C4xq4KLFFpXbg2zlaYQ25ZOfql3Zb+nqPnRHqO
lkNtXuT2rtGPaGt2l/5Oos+NCLt9/hKjX/vjpqJBN6xphDKe1ezi+rnW7glSD+c1Y2uq+Mp5AYj7
UUip5gnoFdjqfEAIZ8yxfQQxD/rTjEvrIaKuUTpsUhbGBgtLGCKt5KxHb2FScVKiY0xqXgzDr8j/
eM34B2xTlxpY7aEnALSENLBw0zA51G3RE2e5/2XvncBg8S9ZOraWOpjsmQJn4qoIPbQUFiu+RuwR
iMmNBDryprwrd4nzJGaXIREgJ/qFVfdOQeubKhZdufPRh/Zm0NZiMrWfwho7OWj3tPlCrM6xQQCp
e5Msig032QkYUw1a1AANN3mozmAoSSW95ZiJByZBEwXR2Tdc5qDL8YjnAwFNchWIXiibT7CVWO6a
R6MEAuMKviwsn8BV60Tqsbcu8oEKfOamj1nJ4W51pyzpsOiIp5bkWwb0cZT8HsAvWCWYCLVT6W0p
Gm2yec1WArkbbve1oU8E4alhP6Ck4kgIcwRGZFPpVyK4m2zRJKPlBBH9oblUnnIv9fLvGhLNgBUi
exmcF7ep8ydpf1Q+q0QZ2xknlciHlDzIVQZlfDovQ3BKOveAqMxYpzMz+gxKyDLLjc/IDz4XCazW
wnZ2fbGsXgWeH3JMICRZVoO6JkKBxWWcGOAnEyifaOtYsL8SN4yjNjULwilMBMKQFpcOx0TSBOog
EsIFA8MQoivNxJpYMyEZXrs2d+j46/wBCbRaZx+xWkk6Z7XRxjpmOFqBPfzsWlH2k23FH7Hg6mQ4
e5CQikYEKAJX2i87VlZDBggUGP8M+BRmnEQL4uyC3qazIVd17446UvIsKow9bQqioH2ZgaGGkhup
K1+c38Xt4Ga1Ss44hGhzxqsVkaEG94iRooDoPmvO8FsKItkBJ8unXPJKHmcpstRIwnKGpdAfRl+F
nQhvu/2P+aVyFCc+2D/PL0+wpwb3ejCbmNad9fYMiiNPGaNffTQ/nJch0HaDsxRqHqtZQtMeDAW/
6/5HYs7OkgqUXRY4J4MzE6nWFWma9yD4uCx/f03uY1d2YrDw9a+dPz2l+72Yo1MkkjMV8rg0VFVw
i7v5Wi++AvHiGEbqyLUwwN4+Jd02Uc1QFJkPLqapo+0YIhvUpdZVE6tBmZmjA9z4Xq8Hf46jYB5D
V+mzG/CGXqml4rR9uiskcEMXkXf+NP9yIU4fwz52ZVcKHSisnqXSSRAGUNDdmPrjLb1gQD35tRjd
8/JEa+fMmNo2Y1NiT9wqLhy5/aWK8kYiAZwZo62dSr2JALGal+qOoiUagUef/D6/jG1lOe0aZ7zk
0KjUdsEy8qr26uXGMuvdFD7L2ffzcv5yEU6COHvVLkOlJRp0pfUnL04d4zfSyF7sGT8Hd/SyASMa
msAyHaF53nYHJ8Gc4UoW0vQWRdiGdxKmC1wmB/Bllc4ADoU3llQMwpUE2WXB0fG8m2pe0krqsKmJ
7YfTda4+n99MRbAmHpIAmILdRy1l/RLJPseQu5f0hqFuc286TpYTHlhhJwpKYKP0g/5EnBE7m8SO
CLIkWihn3WqZ5mSZk96VevCvh6NfzYMgZtxOuSj/nt/bXqzudZskymSgW9Ql7w0V4PeMnLlHmxwq
f058Z18o9+e3dxOdYK9EsmWvRDZtbYEOo0KaArCc7C4JpCs2kio+iJAs7Hb9Gaqc1sYZkQJcStVk
KkAK5E+02NvUleObsr2IGlG6YNvZnSRx1kSKSRqXJVTSUl9DOgWLtDe73hNsHDvvc+vhrMnQqUph
JZCyyM47GtYCfYLHkqWMc8p8FMgTWC+FMyqWnWZh0iAImoOEevHt+9gXVkVVr/BY0nVH2clXyC0J
jL9oNzmb0id2MoEJhmVp89umIy8h8E5E+KDe3k4bwBwLzLMwjh/1UA2LWG81oGQIYjwUvTFRyXBY
bbhxo8/w8hsgr/lXGHeXwTUby2EC/0mVx0p7UWrRRRathhm11a1KclMrlh6HxSbZtPdgzr9QbgfX
BuVFCsY1UYC8bSNP6+Eu8RTFWqvMuMSo3Y9sHDXImzIXOBnNYdAtyZNfz2vjtlKcBHKXuYrqrklG
eDi7xLQe69Lsv1nZl/Mytgv4q1Pi7rFdoEsOYT/8NQYcJI68G4PFkQCWcTBpLv1m7AhA0iJigb84
79PSuHs9JWVWp5Td69rD9Kv8UfPTXXhZp07/o/jW74C88xIvd0Vd838x/ifB3AUn2Sg3Zo1mbBXt
dGySGZDubnLJZlOwAekifyaUx13suDRpIQ1wNullVzpsVlXo1V7jY4AnJrS4YrJY0YHyFVVzscKU
YkwAbsXg0Xvq38e7HO2CbvmoOJX7GTzc6pbz9VXSRX1JTRaaYBhQSBRHz/+PtOtYjhtZgl+ECHhz
hRvDGRqRFCVdEBKlhfceX/+yR2+XUAs7peBedGHElLpRrstkEs1uZle/x4B/PpnF+ZFeKZQ6y/F0
U8Baq9yqBjFBRf0+50YqUzCrBGA2jmGB/dA6R4b/32yM30CQlyhTtBzevXmd/Oop+87aV/L9stNn
n21CGweBEsnes79dmqLLJpw8YybgDAygEJFkdaioW6GsIWBaS4Ux3TmwXudkLnI3w5vuL2uJw8RO
27x6TlNNkzwr61SqmrrpxQDzhX1loHVb/Ii9GOepIpRAr7JqbHOeRfTrEkJDmNH+dliVYcUD8wug
4lxYizXTTIY2wCuwKl6CuvZAT+RZXbcTg+UuDkxftToiI982s5VMTisFVW/nlIFysc0Bwdb2oift
493oh9/ZpGboUsy82+/RlUROT5WmT4vQAMEkgwFj4PtxbQ9oKCQf1H3oU33j7eL7ShwX7jAyMxRR
h84kBgnE4xJBZP8hPuqH7mjNTvZh+TqlgOuiBlKpb8kFvbKpDKHV5c6RQE2tBo9jmdshujZLfjQC
X5c9wjY3o/rqmFz8MzBV0AhF22P7SZ7t9pbx4VlYAAH9DkptcNDUAcnvyJnmaATyUo64WBMTKSnm
ew1POC94ruYYjKZeq+zHrpkGF+8AFtQPcoYHlTwIdl16nfRcmbfJ8kWmxjU23ejqIrlIl6V1XmEL
GlCTxeemV51iGGziW227kn/sXOGKeF1R9UGZLijFn2an/RqjMW8egHOGgbzR1Ra8qARXuSeEMudx
5QYVzrkYWW/MagQFUSSwNPS74NDsq79kX/sTgpLNlPbtEhXOqxhDLUpZgWjKvIrkZm7z7ec2EvYn
7ykgku3u+Uoa71HaeTHqcMEk1Enz7+IjymuIR8eKRPMldEPhfIm1yGHfi+wpIDY+oEEPTaQRhkwo
usL5jQYw6flQIgYYLUDN5Hul2GcWSCdTf6bwqraTOk1RdRVIrhY4XKEyq4eHIZX6IC5IsRiYhWAz
JORRsOe7zmPpsliSxfJNxV8J5GwrTepxkJemc1QwnbZ2Gd1LE2FchAi+QB4rCdBv57FzhGVxl648
DUb7uVTeQc6uIwf4++r4GrkULW0oLBNSIVDMm6EtCyVxkO3IvBLB2dCixqIcYdHLyYAoj+ZJ6FWd
HZ5VO/sa2EDL8GKXKvBs6vdKJGdIItCP5yaD2Qa5JwmfYoragNI4nTOgvMU8X9zMaKTttE/zV2x4
erGDdXjdDp0Ui4rUO4k6EGdNy4gRUzEM4fTCG6O8xxjwda9KaRsXdYW4BDxPUCPK656JUmre24NQ
uteFkLfGRdrENBY1DREvWk8/Sk/gssIAhqvbs4saKqr4NHTkZtq9UgTOMyRT2qpDIkpOdMCApBN7
gqfsjOP7kGfWdsR5hEpRliwPjA7owL4lPTXyI3F3xBfiKS5aPcKY/dDMTnSSK8BgXnghvNY189Pg
TF7pCwcFhFbUxi8llou2Sd8GRZujK2gWr0IMkNbv6StxMmaMvwX0t29kcP7BMoM6FoOJ2ZKJvs6y
lxJHua3d7FZ2Z7A8kZ2d7cmqlUTOPbSNVapLj8fY9IltoGsvkVtKfmczPNHcx+1+uOginUxvR/iV
ZM5vLAHATfKYWYCG5EVxo8f4OTxNXv/0B5D9TLmvXSznNMo2U5RuwAOFreqmniLaTXUhtiodUCL/
HKeNvPBOrdxKtd9ViFgdlXMp0qQJNchz8OKVv3dpZCsl9aYmnCK/NBSNVVglEsJ+cE5vGfJz4oZ2
6gwOWC3RbMJbgSoLbyY1qzNx7sQKdX0AID3OVBQ3unzsBoAURUBjQvgfh+/XDYMyPc6lSNY0o+SI
JKMCyNRgALLg3GfL7j8J4feFUkU0hpHBS4fiQwJ9hJJUElEOIA7CV7mFpG2MtsattaH4YxCqyO5U
wV6ayrl+lu2X3Nvn4VeDpDKZ2mBBVI4OBXCQcW2efGg/GccOaCdkb4L5pSvmZXJeZOllQCFKMK/O
X+BFMj9Dsgs+QYlN339biHcPoez8ZlAoZ62IhUnkg8NRX27n4kBcHuGG+T2gIUyVuRehbgn2kB39
OJ9Db7ATA6VK2Z92NBzCdhdu9bk4D2EqGVZdC3ak9pCIN4vyESuhtgiIpBY0eOJtU/8QhP9mVCaX
goSw1jFUEGwm0R1yjMWNEYBjXom73FQN4CgD1gwY5wa/EhLJ9RL11fATeVHz+3PgYq8VWEm5W5Cw
EpuasRLG/r56/cidnnc5G1Qrito2lZPak7P+mxYMEi/ALogMj4HLAiZNNVJZB6sDGi2T3xzwSGDA
Lc2NfJeZzlxiizy/C9365V33+CaXSw1UsdQKi8EGzkfrE+CLjng77DsMSqK/owk2VQqijslZdJ+N
Zjd0Y+/U1cfQPE3tScyJJa7tj/V2Iu5jAXaiFkGGh3Hd+LkBlJZA4XNsO8HVt2KHXKkDXgnY5k7Y
olPqM0wT9HHcVgFjxQXdrNqR8AnUrXFmXGl5JSsN5v3UnfhXBYpOhj8/gDiTtTKjEH0VGuqWPCVn
x2miovI6QCOjA8ujsNZgN561A+yyA3wd57oesh/7zdOvrpQL+3IwDYY4wcJS4TTlWF/UZ+CGKGAt
OLZU1N9+Lq+EcWEfAA5Di2V4QDGFHxhR0GJHvg5ACvWxSY+zW/4B2tp2Wvomk39cZGrTBaaJ0XgL
uQyGatNdWTggtD4mx8CRvl+/TeqEBudNBCG1DEtFQUB8mFzmR5ANCJYDBC+AWaau8rk4ZxSE5mYu
vDoh50lEs1SbGiwXTtJo9gzqN2w2mu2NXIAGwrwtyWi6HQEMWQTUAWh+eM6YvuuCBTiljQNqH3dB
Fw7o/gbqompp527yQK0RMRv7XUP/EcdXYmWAK+QFm/7AW8qy66q1AQJ1aAKx9BoQMxEfcDNVAMzP
/w/Hl2BVsTWnBtxjTiTAxbDl2vSsu5o3YuHmyPDVqbny7VRhJZH7fHlnzpnIyKaabq+hQJrpH/ro
VVBROchvct2zgi9SRb0vqGNy4UANpiUFtxwja7IYI3DhJwDwVvHG99qT6Y97alrowgl97TNy0UFm
q6Jpg72i/ji4s8cwosMfXWEDKvq+9UcXr41j4j2klUvB0mw78bdPykWNTDEWzJyhqRuOX6vsrEkP
Wf1MqM127HuTwQWKCRNz4VBBxnIXfmV46IEr39evbKaeKU1/Y1BNQcIKf4P2BtC7BbYSzDQzK2Tw
h4fUqV1MpPihTzVc/sWLvp2PCxOmlWrTMMAsRlagUcEfbbp55rSnwhMODaGd1GVyYWJRMsGYZjg0
MQ9tC8spoUt8LuLyePzuppGHSmLDv8ZjrtsYQ0QY0k9adFmAyH5QnbF/Cen/XB8P3izgIToZbOZR
xXxv4WZ3gtd43X70AVHkpy0R07eLkW8uReVcihkJSllWsG6MvLCvlbiCl7wMmKr2Lqwyz+SQzaaN
GSAyVzUAzwIf5tfMTBfyAcn6ZT5qcpPP9UPkD7b0ZZqxNctGvjBgs+s06pybirKSymmlWhpLZqU4
Z3aybNWR9vOZ8RAkH9VPkpf6oGD5TCgOdU5ONTshwsKEjKHH0Skir/iMnMLTXfMOVUpXmS+lmT8o
rV2XavH7yFPZSZ2u45wMxUsHcMZ0E2MfvvPwNsHskuU2NHwgy1R+89cmqOFk1VB0kd9KNsROLKoF
X7QB2opg6860L27YvBuN77ZtHiaSCRZyMFjB3eoUDrUy5ygdqpPH8sJyh+PJIJAEqD/YZkyRUJzN
+3yTx5s/tv+MZWrgOycVQONahY6/a1a767qyqZwrIVwqWNUgU6sY3olQPhj6rlappyt1Cs7K+643
G1FBR2PAEnA5tidgr/laT2FzUOfgUgWwb4EfUEMZTWtAruSWepiCqa1eLGI2itICntC2T5Imq8cI
wwqWJ0kXTY+P8qG2zrPPuFgpEgfq/tjfV6/Jsm6TXslZt135EVZ+XT/M1f6/6QCXFshLNvZFlCKp
Uz4W5mMnE5GSvDPO70plBMbI2exRqGtOeFCB3U7ZIdNBiTh85zjJSqU5fxtE6jhHU4G3FJrRMrCX
ipv0wKRdcPaIIE3pHecUDGExJpFl4kvyJe6f0oS6O6a4v3u4f7wOv9FZ6FU36AnSDGEv3V1W3/xw
VyAoM2dOz2cS5+GXO+c0HqWha8EZIhd2EH1QpsN/UjaN8wcJGNekhNG4d8kXo72XW+KDUMrGj9eF
eVwofTKybRTJZwm8sGAmDFvgXrVbPlN94c3KxJuyaew+V+YZaaBZjcNxdMridioPSTe4maDZZoG1
5Yzw1dsTaCthnC+Q0YQelxK6oD9EB/WoO6hr3ivnGCh6OCBDlDCSd455r6Ry7gEjhJlRp5A6+MmT
7KXHyI93saM8yD6QsUab6vFslydWAjl3IZh9PZfM5QFPXMeizVAALRMVLSd4TJ/i70gmfOX7da3c
nr9eyeScRqnF7SBPElImA2w9P9/UYYlyK1iBVV/9xAYlUsxfkxhChH/XOAei54vRykUH3+jqu8VV
wYgAriqW5+/YBHb15Q/q/oRP4Udb8qgBivCAuv98ZJummS8XjvmE3Vasa4n72bCpUU3ikHz5OhnN
tjBKzDBG04s6fo4av5s/X/+ClAjOr0wNOq3KgF1TORqx0Pd9DFHrMWMiJ6O8i87lGfMygbJPQyjT
v7R/mUd0uG6zG2CZRx9MDABQRQHCG/NTLkEtxVmcsmHF6Ys0vMoq4Ywpj8LjcoqJvmCoBbdmPdZf
L9wvnuEsyGgtsFNpTuJlO6rGQp2JcyeAeIizwYR1J8qPfniZqQFWZjBXAqbOeY9FuRDtYuIkAzwB
gDnBw8p2o6ju+qa+Aa0UfR8QUwMN+VfHn8ZSow6KdCFWjspzWHwmiZUpEdxNxUWuLKWMudhM+a4U
dq2+SiGlz5uuYHUM7rbkcq77okTBa94ZbJyTTbUMQB/ECogFUIfsB1XK3/buK4mcpw3DwczniiW0
d/nXnwiLoP+5w2oz+H+6Mw3ssF1oWEnkXCzanFKH9UbgISDbvAftNvai4p3yRfjC+oFRSk5eEB+O
B9cJYk0SRKGAVcVR7jd61NqNNKCAk5pP7/B6b0e7VMRW6YdpaUK2sPqaYWV21T7240v3Lie0ksF5
1lpO5kSzZvSlU9POO8muKUxC6r44p6oqwWiWNTJ2bUzua8PcA7XnJL+Pdwgl1L9t9qKa69uKlL5r
GbFHfyxO5jHz1dEWPwc+Y05G+VO03zcrvZLIeYlokibZCnB3YrJXjwzNrFSx7jR4+eDkPtWE2HSt
K2mcw0hiID8HLatea/KTmr8Ek/Ttur5REjh3sbRtqHYJvpSulbYeYYRUJZCityPs6hC8f5gq0cga
+AcD1vrE+lPaDZiOnoVzqjod6ccpf3RpCayUokySaEhLeIfGxbpfDHK8HDRRTvijBiomK+xMpU+9
GtiH+C1GvZ2RX1+fTTUVhxpJn9h+MLqDXGB2vr9pSDDRf7lMsEXoChAkUCP7NUpNnQKiVTaQIz4o
n4bLaoDmpQNwyxJPcKnNJlIcU5/VXebhJMk1mzTWsSePMYV+N+ynB0UDcGTtw7N717VxqysF0HxZ
MsFdB2IZfqmr10VjCqIJA2d+d2BcGIzVUN3TDeitGPKLJE4rW1EJGYQueIce0q8Rgkjm5g5aGYrT
HrC1SO9JblQ2fxHIBa02aIJAzFENZ89Y3al32TcJDAwMxy9obeIeN/RxLYzXR8NKYnkJpBbcyW1k
C4o6+GplZE7UtpYDgtnULjuAfZTm8DyYhQWOoHpxim56res+trtJGR1r6YCSrMsvlkGSV26lqYao
ygw6XpRRQ+Yuo1+kGmyfI5tQXT4l960NSwEws2M8Nx6Ca+nKL/EdCcizkUlCqi4rbKlftfghoknG
HVRj3jlp5JgPAPAcvclPb8Ujdul8yS536EVKth4cwydGIEt5842o+It4zpiAKyeJk4RDL4K/aLto
2etUl/zSluYc0S8yuPiEdkhVZz20DM4PAAzHFGRJh8Udb81jWztj7cDNy17mCxjqFAHpcSwjdzzJ
NlgHT8UMBqcpBVMPMiu6jLeRmf7yX+OCWRn3eplVmLgf/J+tQ0aa26Dcfpm1doUnwgY2DW71tbnQ
JkthP5cLKsgd5M1e60w3yy2jGCt2pGZRn5bzJlnXR0U04toXy1589ITs9CFyLcf6quxGd8Ys8h/s
L1IXyhlRLuZyUwBTBxM7rI643Mj3hjOAwJQFOeU+fbl+oRupAtBzFYkxzMMz8zMK8qynxdBgo2FI
ISie3MYQDtdFbHtlS7REDOWw2RLum5kg7IuS8qK+7UcDQMXoVgJ+ufcH74+o4ba+myRJmoRQim68
yX23VNDmOJVxhWL5MUxvxvqQRdSZWDrNm+RaBveZsBjN5lorTFowLbxlUBvqUwvqnW6nje+ZuMMu
ugnSK1UGXcZvm8JJW8VLjS2nWL+xsnOPwVZlT3ylLU1Yy+AeEMLUdLoUY+RzQEqget0jglmFzYke
vsUt76ISAKqDRMQ0SiiX+Sggmc+tVGwdXa+9tErvM0n9dP1g7Gv/9qWQfMgGwJct9JN/zXYio47E
uENytVi6P4SzK7TCt1ILXoZwOuhDeVLnmdCOTQV8E8ljGShFP9QaM6qkP/bBawkSxOL5+qk2jQoc
TH8fiwcwABdnoaI1D8MFZ3kOdD8MISeOjuWM5EbcJ05qEJ9qM7yvJXIKIhVZJmV4WFy6uPJy2fOc
9qljpChJNnbhlSJqvlQlYlNDVufkNERqwGIt13AexbBrho9R9IO4yK2Isj4W+w+ssuFYR9YSTeXw
/05E6C1Y4HaNHduqISmmtlK4tTCmOSthS9d11mwtQHuRQaOSOxPwkAPrLqTAISgN5MKyIJlJm+h9
41jqqRe+i2gYq5h4u35120JMHTmXCjp3mTtMVZaxXAoZBtPFjxKYP4NDORM7EZv3pWBKwYDfEwHY
8et9CVI6VnIoDo5cl04dhjbQC5zBuElrapGUkMSPBqqTZiSlDubJYsoK/axXmrQP5UWInKkZ62nf
ZcISED538wLfTscH37Ad+1JJO7Drpa09qH+1JlqhCzHdRQnhzNZkPjbS0DfWjG+ReWYjLo1GbF1Q
MjgjTaqsAhc1NCHN1Hyvm12Fpf2qPxnaQg6rbdor2xeAL8dO7m8lXSUDoYNaNMAzGlzVwffZA2MI
GWC1o+BINn0PKNchBW9Uk3+Xt0udapWCAoAxAhz9LmyfrhvQVlXDkFYCON/Tthm4CH9mET222dmw
X3oWnMLOPv4cYSaBfdjX/i0aMouVRGwzI+X71aDMtusqJauAG+Gzaa5lr9z+hNJK4bupHuGmWgAU
U5QtE4yHfOI3RrHWDjFilB6e8/S+n24qirKMEsGi/8qh9oEho17Y4P2h74XsZFrngJzc30rJpdUx
eCekzWWRM40LsHaDtt9lqVQ/VGggY7AXT/32RqTqa4RMfuHMKgsMLKhpj6hkHvGlUMlg42hCij0j
EInuU5Fw5pu6/nZIfvtMF1IhWKS4c/rO9OMs9QelIZz5pggoA+gjwUqJBtyv36pVpzQDziyw+KMP
uuZa3bfr5kT9Phf0BnMKKs1oQB6M3Tm5PhQiMVbEHiq/GQ+AE4CfYKDWwFMkM2SZKYwT4Bl0hm3o
HXjJkXVNOQjRQsdKPl4/zladzpDexPFDJUEjlmEltWgAAxKr/gBG5h1jDinvGZsB1Snb9kUraZxn
CKYSEB5hi8HOV8bfqIE8RD91XoW18z+hk9k03JU4Liy1XbSkc4OwJKjPGobTl5tKJt6225/LUCUT
uYki8at6UpmVXVrC/YiAFrO1sd8VwXLKuuqzFES3hpi9J9Jab/I4/ev0zlJrlpI33ad0eBCknZS8
J9CuRHBP6VhX+lQt8JE0ZHSZeieV94FOAYdvxoiVEM6nAt2/C8UQaQmDkZzcwq2d/FzciL7ipY/k
zsKWNBllQ0vE3pwFsMhfvULRtIYw4ONc8KEmoB10N4aHGZ2b2A1uqenpLRexFsZpXaJ0ZhflWGg0
5I+ysZtMl7DZrexkLYDLhLp81qO5gFoHuXAr6eNZL7E609ROH9detXwNTelJ7QU3NfS7WQ7ewdaI
yfC3y2TnX4VDEKzJdSs1mNhTVFssv5rtEYwM18+4lSmvZXBuXJLztpAUyND7r3LsW9YuHR7TkAgW
W8a7lsIZkz6BiLhp4WsbPd2JOfiMutkPa+moFZhQzoQP1w+1+bpdy+Msq5b1ZrbyDrnK2dyl+/o8
lr56X4/Yl2MLJfN+Gu0S/JqU3K1Av5bLGZuVL5luprBo9WH0DB+wDrM73htY0WsQim3TU1P7+lEp
G+DSGb0W2l6KITHXB1sPn6WJWN6U2P+Zj5OrM/FvqSSc1VHD6himIVuv/ijY6nN8rG46wPIznlIM
emCIP3SpWiahmPxzqmzjQO1L2J4S7TIls1P1Xp9+BEZBXCClKzzcla7lep0ts+jkMwA55ePiRsBM
QaNjsZXJY6vtybF8ec9rZH2rnGuJx1o1lxy32gWHrLqvSHZZQhV5uCulzJpC6aAY+pfskH+QgEsO
iOnX3tUytnhBbmRvJjiAhpd0GU5LB3j1r95KhR7WwpBidt4PdulNfGQpLshs51OzC27JnFreUktJ
1Sy8G0EpL3PiylIsZLHF+Vqvk9EwkVC8ymyg8Qd26b/v9SOvxHGWXY5KXMz51GJI92ZJzkbp9PO3
66a8WQVEcYy95XRTUfjml2UawCNItRZziYPbPUUONnxvYpQBZ1d6RjGOsOytpG0tjgsvhZj3rQn0
CLyEHvXa8pb0tgspLJ3NfrEsqwD91iVdlPiiT2OlRhUDNA+w47LT2nAd+xm5x7ynOtObx3kTxPsp
C4+UoR5UHAevuCWzrdoudWp2dNPdroRw+U2UaOCSESrMrCLHMYbqHMsV8Vk2Y+VKBFP8ddTPxGoc
Rzg+Kfucqp+toLSt7GHGQkqwpO51laPujPNCilArejAj+qvNKVLsvD80lnNdxKYfXx2H07Ikm9py
mCBCnCbH0h8U4zgrP6R3YLoYKzXjofcmoR66uasxs48o345nDa1TIfj4387CpTFhkrZ1ZODNmym6
LYNNrZFs2TrMzeN1OZvPt/VpOOeWWFo/TWw9xET+wmg/DpWyrz8Zu+QmsUUbwK7FnhC5GS9W34lz
cHG0xGm3YMZAPwto+Z6qOwM7lg6Yz9Mn2Z1+hO5/tSUudRGLAW03FqEibR9gcKUkHvhbu6lrneC3
uawwSgHxXSDrLIQHpDAeAOzcGpQgStcdBqPyZam+aZTsLszzfTgtPnGlmyHq7Ur58ly4xIaYs9xa
fCgwGNvuBC/YA2YVGRPWBghTJuyMX+0UinmoBLAfOIsS7pPMOCxm6aVj6c0ZtcBGieK8hhlVwRjq
UJUpRgla0l0rS26swrjFW4Z4OBD+ll/9yoJOnLQBV2jOd5L4FGu769+I+n3u+dNajVTH9Sg6qSY6
gzwAQsC7LoFwsSrnM5ZarQstgmOKwLLqhrkaoZGYotzNGjrXRVGH4bxG3yxZCd4I4Pw0D0p0V1Qf
/tvvcy5CUorGkBb8fr3Iz7VQZ06RlO+ga4PRYqJf1kzLVPmF4WYII7kCzrSzaF6hH4PMjwYiwv6L
e32TwR1E6eqyQcRgy7r51+YgMayBz8C4jZzyhFI9UA6SjPg228nd6lyct2s1HFrS0BxPQWoKWIVp
30Q+GA56l0kM/bizI6qnt4WtsLpMjd8Plo28Bzy42QJ9oDhIbo79JemkH1kBOvTkyjbO6ZMpo9ub
eFZik2hh2zHl73vW+FXhrElMaTRxzwD9yXJQHUhAB1Bd4ZzcNl8ZNRJZf9p2TW8SueRpijWkATIk
yrv0li06BufZk07tDvRktpj6LTaL8PYp/tvX1XhK41IookBDg8RRz6KzuFkIcP3ADU/g6LAbA/Co
78p2FckwTI3NmfJbJKVU5mbZI3gqwBMVWWEBfEg9URzajqArKZzzKocymZUC16k/SL7qhdi6vez1
nQX3XfFrJYpzXmCdTIq2xg6hlbTuAhaENM/tpQCURPh83Y2xX/qtoLGSxFk/lsr7CI8wkAEAgGdA
aSEQHvL+Zpi/VMPhuqhN578SxRn9qPdBYZWD6CRjikKGK5gDEIft60K23dmbFB7JaGnTQcsbfKXk
IH2aXN0pQHm97Iq/SgwKAu3ghVI+Si94NKMFpK2LuWRAFlKAmsdm7MHP3APLSP6D/djtJ+TqfJxR
C2YmS6OaoZt/kvx+l++CvXYEU4rbEtnGpvdYCWL+bPX0gqJn2VjBqObgvkgmpy6OiYF1rOLT9S+2
rRYwWhFrTMBQ4F6RAE/oeqS/+GAVHJJR7JQYfdsgJpKbf/lMb3K4i6uwzQRG64SxNbB5ztaJMDmC
aZjCix4oaqLN5EN5k8XdXdAx0MNMAVwehs6Sxzkl7oz6ffb31bcBM6Em1haQJ+fhuTEeU3V//Zts
f/u3/z/7Zqvfn5LAKpcC2O1ajlWlbrazLPR7obBbISLcKvX5Oa+aZxgcWjBs6whGL+5zMcPQQ11k
fq2Ks3/9VJQozquWgyIPUgmIZmuZ7BSoIIIvZC//TQbnT62gN4VmjpCxCcFZysRvgax9UxPjXVnb
SsM4Z9rInVZnGjSgbTAWriOHwRRjB/DbHFts1Q4EJOQTdfP6VODW6JiJkiydExkX4iykQScBBO8l
1WanBOqWSbHYbaeGDB9HRjkTAJqclKSvsZ0ZAyv2Mv0HRq9wQJgVGckbwBrEENhmRL6yaUxvEvmX
sbm0ioJ5KMmppc/YHrG78Ps7dGIlgPNwgywVoiUAYr80bmZwyJmmHXchEfg2TXYlhHNvuTApQyOB
YKE0ytugHt06i8/BqPrKtBAjHJQozruVRZdLOWN26LElVaGi0H/M6tdwfI+5rk7EObnays28mGGu
mMaz0wRkXWiuqO8KCyspnKvrVezXzinCD/j9XhmXdOCK38VXhoyEvth1RdhOTlbC2M2u/CqK3YOE
JwjyHt2Nb9nc/bSvE/DVFdgJRSciBUpR+I0Qyj7HbyneSijn9oZG75exg0UtPzHsppvgKXoJD/Nl
wsf6TrGYUPbEuUA5nqdxYuqhTS9d/W2hJgWYB7h2Hs5DRMOYpVWD31fE8Jtkfu/ixa+m+MkMOtdK
RyxxivftSFWHKcfEz6wU8Ri1ygSxw6fyI+ONE5xZQzcaHne4ZaCjgkgYAKUuPBiKbJahMkuALQAD
OBLLorDzc+pEL8quPeRumjKOSGoXa9vLY47JVBXZxAbFryoa1rHam0GPFTp5+bqE0m2WiT8KMTtc
18ptJXkTw1lCKpkBGGLC0Ymkfl+3CF8T1VXcbsKpbzI4xa8LdUp0FW3F9pgaQEoCtsUBfNHY/D6K
wJkgHwLbhvYmj1N8aw7q0GI8tuq5cxuUNQI3OL3OPpazUOOkxFEfijODJFGFXmCr14v8PTcaWwE9
pIAFwevfif2ffze2f850eY6sPFYb6GOFRVGs9IoxlkGErnENJQtv9Fy27lU9jfx6Wv7KqqT3rgve
ztffvt7l7yvJalHIQYmhElCjXlBw9+IhPzAQpcKhZmcoTbn8fSVrUEepGNnbIDmAutrpv0R+6jDc
hvD1D/jGNidpVifj4menZih/mrjTASweUJPIt5xm9pQjNtnoVjShlRcnszqbNAFcq2RZb/7XPNs9
SLk+KnsBbDWy5Ea3ZezmPlV5YsZ7TWk4HxLPhRpmCYxbGAtHjZAhdKmnW+wZkVEhlbpMzpGIKWhX
8gpG1/nFYdwBfw/vYRZJaWQv6licP2mnosjjFntEjXxq2y/qd6t5HVTiPUTqIudFFGkZpTbEHiD2
Dk+AMfQly52AiaIgrS+/DQlxgYQb4dfPF63P46xD/tOLO6vZ6fEXMb67bsqEr+e3eyHBLJQWIvLw
KVLPs0opAXEGftAOUE2zjnY3StjSTkENa+g/CMXX64egZMi/xsU8TUQ8EpDED9U+bY/ShFyUetQR
psoToYeK2Y8mg3QtPmlAnvoJNxwLNtsqZ6y/1FjRdjHpzRPJfIqNbre8KBe/N5xy4NVWXvRh2NGm
Q4QRfqEmMJM4KCN4hMIwvUhzVBS+q29aj52k/HNSete/FWGoMucT2t40laHHPVbTbZeeojiwM80O
ZCKH+ZeU8J/gyI/dYPgnLBM2DRadulN8E3t4g99kH0fEe8YBRq7tMh274ld5MvSmqpMGKjj8H80Y
g/N3FiDFRZ8tCQvvmPmVV7rB5RcteLpyU0LcEFHJl/EEk4fUaRNq5Iz9zJUz8ZMqXTf9P/RmIGzJ
7iwvPzDOPmoInDBffoIOAC8NQ3FtUSQBRnqRfgiSEJmT8Hhd8ygxnJfQw2YYJg2D0mZ3ahXMmcmH
3vh8XQYVIRQ+fyhbtAMkZEb6uffYk1VwAl86Kg7ex+SWIimN8xHDnIyJsUDJGWhNd1AYqG5zQaVj
YKMSYVPUBbK/r7KVPMtmTa9gusmMwbzcVzFVUk376zdI6RzvH4BTY0pYJMJUUchABrDZ7eTK61Ke
EtRstWgv57l7XeTmuTTNVETFxJoFP/4wdnmz5C2wHJq+cOb+m4VsPR1qIphvwQga8koMp39LImO5
hsGEsB173VluYrt6AmKSE6Dlp4YXYGslcWuiV7B5oSuxnEaqY2hhFwxxRDxqfnEX7/JDssf2EPHd
qEvkVLHM9VbH+hDo7vr5NC7iDkw3nh4q1KwM+53ffBJG9BR8Lhlfi1PCEu3ESh+QT7Se2thi5TBc
sunF8gIwV822+spWo3Sqgrd5iSupnFbKSTnPGMRhl8jKC8M+PrQHtIWJLGPzEldiuCx2iOp0jjOU
7SwjeFTaHBzx2XerNnfXFX77/baSw+Wx6VSas9ghfgz+dCr8YW+cTVDBgF7MoTCbqJtjf185jX7p
rQoZoIRGd7jvGQiDL+zohjq7mStqwVeAyjkcuqjBUCXw8Ir5Jg+BVA/wlfG2lZ6vXx6hgHzhx5Jj
DM4rOJCa7cPqSYmJRwahAzwIbqpnlTlFBkpoqR/O5254Xvr3JP1vn5+HwQ3aIcrwD8AJkDIo5mMV
E85gO/taSeC8QarXUY5JR6yMgYwK+Etwc8/Th/jAGr25O3+jmvLb5biVQM4taOFijB0T2Ll57Uwn
huRnjnaOFCw9DB+VyS52JKTV5ptgJZTzCmCK0kShlTCRj0ZPgzcuW20tbuTQNSrnZ+ZHrYVS2sF5
CICL6yq21sGWKoS7SMy82Mpvg0mnghV1NM5DxH2fREmGKYf+qO+GAwa89/J3FTgPup/62j2FI0h+
P85NNOCB7YcRhfAx98LCAx/sZRJm9MfXqgDaLcPRel9p6e378Vi3+lg0opnADeLjsS1oBrOjPsYy
IMn+ZPnwX6wCZUbgqWBo7PL3lS+UpGZWxhxFCowZDS7LDicbfcHY1m3RBaG9T2notq96E8iZoYCZ
UmxyslkVGZBMeyn1rvvCy+v9d7f7JoAzu6BVUApsYHblX6xxX7jDwbgrPX0Hk99bnvCcgCcWOFyA
hAYGdbGjPuG2ObzJ5ywQkI1xnoQ62l3TWcj3mnAvtBRHNiWDMzkxFvQwU9HgKrpjmtwLAMOhIBmY
NV27Rs7aFKDvjKGmsLkHPX7CWBgYOaoIBHRiN+9FbWw9wWpkf5mChugXbh7OUERJxPyvgcm+X8Oz
mdblIBTIffPxeYx+AJ3GBicJ5U0oKVzqq1kD0ppy/nu3Ah2FGms+Rm4bTute4PcfdcmjlGPb3laH
41LfMVbAjqBDO6NDfBvvl732P9KuqzluXOn+IlaBGXxlnBlpJEu2ZFsvLIc1c8789d+BNgwNcQf7
6datfbmqmjbA7kbHc0zb+iYDRsvwl0PT25MoThQdlDO4uS2jmmLDzanDHszzqZ2ovwzhtNuuumzO
xf4VGz+ilUW3WgnAhRhGN/GGIPVbgvmCHP65tRs/9eqn4SDCVdh1JhupnK3pTSVHkQklVQrrYMxw
lqOo88R+4o0dbERwpraqSStXBsxZmmRX6lVnijHFkLeNpzeZQPOF2sEZHQjis2GpcYtaUGDQyOkc
+iFzZsc0XVajXm6EQQpT82vH4x65zoxbXWdEJAzsCiW9m8IxbqPj6LH6cWMKrG43JL5cJo8HZeoY
qWpMXCZNjhmo3yzwL7efJHJbSIIUU/DZeFSoqMS4iGysnWM1hzEOUoqNROlDnfWCEwmsy+LcSC3n
8rjCoJ2summnnxGofJWn6y/avgigLIADSdUBwvK7aZlZRqSJMH9YMK6+YcCe3kgiDz1RwcL7/qX9
I4nPWEzApdSoFyKPKINOOWiZ29FvU3W8fh72732rchcpnH9fG8uaNZa4pkcGX5sFahAf3oV4jqjz
Iob7Mstkyqqy4NpotHp68dJbH7K58f+3s3DunGJnLyPoeIJLt63BYbom96WsvSyTRWNXHfJaP6yA
eA5oARTbakiJIDvfr+BsTsl592gYFyWa8Z6kGlCApB/dY8lwAxDqq15JHe3+z26yyG8IdFJnf9+4
e6keh6hTcLmZgsLDVDk0zjI7HUlw/X6F52MquxFUSIlcti1Ush/s0Z88DT4x/Jq95DdsMzz1sqPm
F/67KkebW+WcfrokCV1D1GX1lj72jXk09PZTaoUCJ7V7i9hWRfHVlIEGw92iNYCRj2Sorcj18su0
pOnY5mPjdLqVCyTtOt6NJO4aG9VsQ1ANIkfLgW0sGV8nDW1ClMRmhbidgrju+nfbfZg38rgLNPIw
r8GbwBBuFK+SgE81vW8UyyIAhgFaI9CpOT+SKK0Z56nGni5GQjIfECR27uQCSvOmFM5ikT2vtZHG
uZMyLxrNkACLwNgGY9Diacf1FB/iUywy6d0811IN4L5bwGrkcRrNoa4ldcDW05+AhvKNgcwPvHSr
h3IwgISfxq/XP9au278I5F/lblTVXo1lxmw42aruFQQE7uDYzBvnuqBdfd8I4r4Y0CfDSSXoDUzL
yyw/9v1jTQWlqt0QSmW79Cq6dprGdzuUMF1MI0N+qT3UCciJ2eBV4syn9BtxFVtyRRH93pmA4CRj
aZ8QFdB8vzuoeG0U1VIIcRRlelhm0+9G/dAKSswCIfxYDYA6I8UA+KOj9Kq9Yst0MO06Plz/Orut
m81R+BGaGr0oNZ8xf9F5qj8f10Oh/4WjyaZoLNGs0J6P2IrjLApbbHMoJ8noLHHr1tXqdKGoGCC6
N+55jsywN8YceTKtQ7ewFqcbGt+0nq9fnEgK9wan3TQqmQy4rQlt/ma4V+vVmUTbliIh7O+bh3Bu
wJE5aQtLdWJb7g0QtAOHTzRPLZLCvRPJWC9Qcjx8VfI5qjxzSO1FRGm/b6IXk+Fh8PPJqCsMNqMv
/ZHAXX/I3dTFGO0RyXj08z+ttu251K2qcXmVWoA4ptShB8spOrS1nXiSY56rY32HuciP00G0nr1b
hNoK5LwCHSrN7AlUovMKjFABYWP20TlEIdGzIFkPZnBX9U+dmxUO481KXNFOicia+TGaYo3iCEBT
QFj9mN3Nx+SEdrxrta90quKJDaE4zrfXdFUHK8YVt+4A91FiwaBwyMf/Rp0scB0K5zrmOsIg14Dw
QiHnLHw0Rd2I3W7U5vvxozW1ZNQDVpAIvt8MUsbUlUOnRykDicp5nATPoug0nP9IFNlsh5X5DyLZ
peb3zR/XHdTeA789Dec7UMOwMNCNlbNhLFOCMReDPsYmVWOI0hcZFSEiAmQRieQcSdvQXM5i1JUJ
dp7VyHKJdBxkwymqd0EFbE/HxZp6JZHFnCqkCC5gCrA8qoYOaCBeSXLw/74Hh3krjvMlJZz9bOQI
Ylb9MCsP5iR4618Nk8+PtwI43wFmhxX0zLAkLVhQA1p+pX/toKFjldnRH0nQuKsTAdrJi73us6id
I7JkfsSmKaWG1hlG18yPk6f78kF9VFRvPr0SbAWtcNNO4Jz5WZsxiXJMA0D9k+f2VrILNKwsrz8Z
AMhilG6aqCAqen941Ko0sdQOFsFGVDQMIMg39WfzZcVGBRuoDb1Z0NrczWE3H5QPSZNxqKNVwmrk
3GJx3ClR9miC5Cw955/XhzWGqrJWi5iTQuBXeBgrNHzMXmEwjF1+zOu7MPavu5XdDtn2YJxfUaKy
GRXWtH21PM0p3dUOXbWDo1QdsEiBoNyJPl8XKohQVM6xaIXZYFsScZBaxMgqb9IqtycqyIhEN8e5
FBNLhrqaQkP09ovWn3MRV/a/2BjF+qoBmEwMDP0ezTUk7a1ymbH3d7/6w518ML3lB7u11IuE6MP/
8ppdpHEuS6sya16QvrzCi03nxFM+xN+GI5sRTb5f/zxCWZz3inUAmTSgPofPWn2GWtDfsB5Aigqf
aG78NVB86yn/ORePDRyTcJSjEYaV3so/8E4/t+DaKWanCOZTzB6A8YG4CBK+v4Mg1ATU+9+fj29R
tX1o0cgEOo5UKwhbgUKhaGejEwEz7avhRQwX5pREVq2wBpp4t7wY5Hlcgusfa9+WLr/PpUcrIOWb
sMYDjblUeww/6cvsyIPAlnZBAlVdISoKaibQVHkvUZsFenr4Sut99Lw4mIJxipfYTZz6WXqRMXsh
BvQRyuS8xKrSOtGUBZtzqNYwOiriZV5/6L6y3h5FxRDMwyKl2P1am3NyNo0pGVCxKMhnNSIBPmiw
JqycGdV7vtlGCmfLBoquobFCJ5LlvsLYXnFfNoJRXtFBOBNeAD3SYy0Z75Vq3idT+YkS8/AOzbuc
gu80pJIxqZ0OUFOpvJfXx0X72YqGlgSn4IeiohT1OqWC2inrsc8ssEuIsrz9QGJzCs4+hyoszFnH
RY1+Ob7iKI5YB36l79Yd+jkSEvHte9eNRM5is7DtsnmYsCB2bG+jm/WwfCiOWE0HdMR7BjU2ZstT
hSc4WRg1iHOBJh92ja1JoimG/cBocxrOM0hdroVSPo1ODth60AexCSl0+41jD9x/Nv3XPzKuLkPU
ZmXf5c27sZHLeQepy/JJqrHbpJ1BOYISYejWB+Meuep/8EXMWq4J49wCuNrMVWMGqwXtka1SqQFr
WQwCi9oPxjaH4hxDb5ZGv5jAEDXO6o/Fyw7Y7XYsr6ps7Qu2TjHKI1op3I9iNiI5RzG2mVLMMqD2
NAxSNi/zjfLJOhv3oJnCgoGuutd9hsCg+dGouSmopI+QFtNjXZ+SSeBZ939fB+ukAWhPFJB/j8mA
vN3L04Q8ZK6+Wv03PRJ8IaZVbxXh8vtM/qaCp2f6pGPzkr22XtrqoPvGFqZRO70kzHBEojjDapXM
6taF4fMvB+ve8tP78AjY4dPkh/e1B7axO7ZyItQH0Q1ydlWuTTGtKVRd/bj6DDOlASuqjTpfgCUK
G0OWwj2Nf3noL5fKWRcd2qSl4KYDPTPjJz0BCxHWjN7CArBxG1IVe3kPYbKp6hehnKmtaNvMC4P+
DItA0z5gOqMTATCKviBnWiQnydygseus7ZfFvEnLn0p/kkUquRsAXg7C1whLa05q7MCjTGmOh3KS
/SynxyIWgR7+i2/658L4Vl1dGqSLCwPLQafkkHixPzxVThKdak9ChJ6ezDlQLPe6u/iX1/kilHud
00KtlJkhEoENJVBQVQCM1JlxvGAr2I9c4f646DI5/2GpCwDHQhYNAHfUL3BK+S4LZgwL3cygqI8c
5Sa5F82yC0/JeZXWDOsujGDqjdf8ig5si7w96J6OAVWKtQNR419g4vxmniybWp+l4A2I0sNID2v1
8/pXE10i50LqJJrVeUajWjfv1TClvkysGTzeZqwPznVR+0eh4GPUQcOi8UlcD8KFSq6RqTYYBXSa
2moe2yKdBcHGviFfpHBaqNT1UumSgqxAz11Kb3q4x3pZbUu0Cbx/cxdBnPqxp6ibZuSkY/017fHe
N9jwkkf/+qUx1/b2EbtI4dStM+tcSwyMLJjNl9V8CYkLMkFgxDpZ5ifWLPhEojOxv2+eTJJNUrSy
NSjJUMiXJlX1G4Ai66c1svpMIGu/moAZ6L/1gVM9GhVlGoGB7a+6a4LKP+vzR4HyY/paHFvbOCwH
083eVVDeyOWeMLOhkxGzzoky3krKw0QFn0ykgdxrhdx7yAsFcZM5fk66ylmX3m66ybZGYUDPdOya
dnCv1iK14zADo8uZTiywxpDE1/xGfxlBBBCfQicUTfEKTJifXMioXo/FBHmoydtd+jJQQTGe3f2V
A/FjhIxUtVYYjQgmoW26eiU0fxpiNyzOUSvacBBoOz9LaCR92SQSPlQ/3fT0FHdgvchE0yWiK+Pc
BFWTvM3btXeUs/Ux/iBh6Dn2tWN0zJ9ZZeQ/UIPvZ1v/2JXFuYw4LEO5InOHiiBxVB82Zcduifmt
6YiJZ0GQ/S8Z8kUa5zIGc+gnc0Wo0furr/sAaNKdELD5BFQKnWj4Yz+3uwjjXEadW1EzxAgxwmmd
vneAxqydau5X6mGUwgANeWxpL3WOHQBDGeczXcDL4V53yP8SAV/+DZz70OiQmyMbqtHvQTXu5H6E
621cwy5t88Sor8WNhf3EDxMvQN3FhA36k7/75djMV3Q0MMIZPYNt4dhgh059MFjC/l9WivdGr9SN
NM6BSZORZZ2BokeXYwPxptZ/lMl9bd2l6dlaXWoc5ka0Zr5rihuRnCNT2nhu2gammGZPAIuyE+Mx
Ld6DQ7E5Fx99y4U0TEMywzHnelBIlStlmTuOuUBDdpX0chY++Ka0V5MGWonxLlO3QZMRuTJ2RzzQ
xFWuhT7wMTf6zC4zAnyqdhA5HNb4f+NCN+K5AKiXlo5KJigfZl/2lT+iU35jBekBedmh+i6whV3n
tpHFObeqHHSqD4S1VZRgeO6Yc8MC1fwwO8Mtw3MVtSAEesIjYhSUdPPcIvqOzcWOS6cIgclWCuqx
++mTqRhobCE6sfjlyDwJs9kaMRGY544+2OVR8RKPuknv6ucVqQU9sN3663e5GzVsZHJeW9WrdMwq
ANWrimFTJVCrxNOMYBhFo6L7cddGEuexI7NLpELC2Jl0M3iLN931HwvMEoMBR0NtGz0x9LlvUk9y
RyHByu7TtBHN+W9dRh9YpXjel5NuvQ4Lhm4JsmN39ZSD5SqCXGDfb27kcX6zr0pTmvRhQIjZHwnA
htmKzOzMXuQYN/ngKo/XP+L+47ARyLnO3BgGlUgQuIIV9EeX2wqatJGXOUllD18WzTMDdMiEnbld
O9yI5dznnFdFp2kA6S/bs9Q/ldPD9XPthmWX3+dLgcZaA1WSEVyldPZW41lKFbAAFpHP1q3N2RJc
o+A4BjfblBIwIQO3BZWE8UbuHtP0x/Xj7PKEqZvzMD3d5DlTqK5zlIHoZwaHObroh9VnWNSpLzmN
q0XunwG0/AH7YaKAadeDbURzLjOPy1oHbyw+FT1m49ckv31fLWsjgnMlK1r26hBDBIYK6eQ1uomX
zpNqEf2ByJPwwO5DQhkzGAStP5pnGTusznRmCJ198dqTMfwcjFB+elK/im5R4C0NzpHUfSRJVgZE
iyHNz7PmJOVwlwDQWxWEt/uaaBBqaahYIPL6XVFSNjWuM5oKQxu8QSf3a7oIROwrxEUEp4uR2ocF
2pjg/wuTLMikqHGXoQRTGLreguxq/zTA0UEUScHbxbmJqGraRBtZZqCAnmRxciVyrlvWrqOgCgis
NBmb7zyx2mhIQ1tMgHePOgxOh5+64SHrdHuOn6v30IurG1Gcq7X6UI/nFDFxH76E1JXL1JaEgC3M
Gt8EUxsh/I2lg7HIHengKBbPRCl1LezOH8DMkCK/ng7J5+v3t/eAUBSIDQV0IoS+wTYp9YT0uoW1
B2P26ANYyJzULZ76Q/XF+Gj8AOcVkEzVo0Dozil/E8pZUzNO00jmacJcx+RhIix3c5+644m1BPPc
zXxRVXPvYaa6pWj4H+abdZ4+buykaRiHjmB6VQJKKhbvx0Mb2csPxj6e3YvCxr2qrUWwgogNNZCq
yzw4tlFQHRzQDQExZH3UbwEPYbcH9Yy9e+JX6JO0IpaNHVMDryzBSrVuGKrJN9zboQ+jPAZTY289
JM2Zjj///98Maw4ayAShLViD4EKbxrCmpqEFcazYBtj3Xem3YA05Zrezl4OxThx6730zC6QwANyx
NDDe8K9yZIWTpa9gI58ejAe2vBr76iOAx0A86dSBqEq34+EtTSWUoDVoYVeL08mqr4asbyfof1La
bdvaijE5FthuRMEGM2HOxH8TxF0kpKBTYjZQfvBeFacsKG4Z74qIr2H3+jTM5Jj4z8D6FBd2jx2e
rLwEAjgry3SJUz1Id69oGgCCeIENCDzxzrOCz6TBg5igggQo/O8vV1+updwvYP8DPLc7LYkLBk+/
jkUecvczbcRwp5LKtGutGUpR0I9ViyGf7j5LCqfUBI6RfYU3XwnjTFQ2KNUUnppxXJYhjmeMIXZF
61haaHfK+iEnnWt0C9ab+v//S4nb+0ccP5OLdcRxyTuIa+fwflwTFPlFa7l7HgJLGZoMdVAUtER+
/0BaG3eSiclHh5ZBo3yOhUHu7qfRqUItLLZZKn+GRZaVelha8IW18BCsuN4wUg2WoidO+hw/oljl
Jh9Fvn3/XBexXMikgg8wS1co3jLcN/QXxkcFmi06FxcwKVqsybMCpO9ZiR3N8qj2oY/BVKYLssdd
C9rcH3s1t0mC1TFsZRxEme+XJagknySuwIvvnsXAgyTrumngwfhdhiyhY5TJoCEZTuOXGnWG1Fdr
Lwpmp7bDm/QlxScqhSP1e0VbCxhB4G9AjKYA8e53sUtWjkWRz6z1ole26s6H6Bbj5nfE/g+zgSwQ
e2O6G2HsDjb3SMyi7QjBGSdn8vzGxpxM5mWg3DW9PHaKW+CCYZxqTAO3EDnBvXAKB0WxFn5QQSGH
c+5hN5j9xL4hNm5Hl3gYPfpaBdRNczz8xM3c9MV03zHm+ZtQLjJtVyWt23iEgmpDYIXLo0IyZM6S
KGzbtbTN4bjg1BylUZ4lTCD9uZA7HmLZK1sM/4Y2mwWXPqnHZRRorEAmz8axZkoeFgp6w0X/2KmP
ueILLGJXAFVUTdYUw0QM9bu2YJqFWKWM1Dz7tTgyOgog3HTRPVsDtpFb+HEmHC/Zq/dZ2kYm98Gy
cGgaiUDmBKSr7psEFQ0/GK58ol/+pAwX+cj9YGAjkft0CBAwEddCompHd4uHbeoRtQfsjoHvqGq8
d8W/oIUxTVMjBMC3nLyuUzQjNGCD6XFNbMuvAradFt+x4QzlkAijj12bv8jjJ8XpYEaNsUIeiQGJ
3Sm42sk8WUYHUPrQS+LmY5/T7wLV2Ulj8BktRVZVE+gdPIinOY1rk5cUswwfy9sR+G+5axzNJ8Za
SA+xJ6rY/ovaXORxD1HXq1b0ymU2OTQAsKZfPCXn0WZo4JETYhxVCAi9d0I8FiY28PFooLb+u3FE
dVGvco5oS3vpXTbzwkqL8otmKz4bSRXBMuzZIsYNsS+B7e63dfChBqYHwhTkGBSLUOrPQfGufzKR
APb37dNAuqTr8xbZLjkRVKqIYDt9//dV3VQR7Lwt32jRKKXlgLSvDM9z+TyKOPN27VgHSszfAjgV
aJTVtGYVTeoUgK4FCCx0oGiyIbjYy53avX5be3jgKN4gq0RpwHhbv8k7SY8agpKrFrCErwjGU3Ps
g/JdyddGEN/nB5VhlaoKzFdWnssptovxI4mDVhGhPOyFP1s5XKzYZGVR6ChWOklqOUtUOlWdnbNV
d/NCFiBy7JYAtrK4T9WWGahaeygzeVgcBi4YfgAj1/zIeCTIQZVsIaDhrrVePhdf5CirCU3Nmd3i
R+2kOdZnVl8ewaQGThrGKj+Kig67cd32jJw9AbHY0BQKimAMCHe2BoyO0R5P1RFsxMIaDnsy+LBu
K4vzRb0WzmrY4T7Zygebs5YDKegD4V71Tjd6q/QWFz6uI20kZcAtYgnZIYD5iaentPwml3cE1eXy
SaPo7JjOdVPbSze3h+OiEDnVskwa4TjiRTuno+FYGT2RdrabKDqPxSKybKZ8by5TJUikiUHe1k0N
OhYx/mPb3Nmd7L62Ub3ui+L3QeSLFJN9mbfCgNchg9EKsA/cl5vTdchzGYmhGZn+IHe+Gj2o5vP1
GxQJ4T7bqEdGuVjo1FbYi/9uYnPsVxYnxlOmdaihvkcWfDBcI6B9eEOrQyAY1hReWNH8IQvW9bgk
/nURuy+JehHBWVYlxZXcpQPYUbG1YD539NP139+/rsvvc99Em4oasCbsIQn9Zb7TZ4d0gsdw3zts
zsB9kiyMFgszEGxVkDgMCzF0fzBPVAfCnWbRdXH2g8xkwQgJMGrbLzpgzU+WP98Yx+VncqQM5Zwc
ms/CKrZIJhfFz7HVmxqrd8j35MS23rqAIooHPW//Cqwu/RR1ofZvVCMmckuKOIkvieprVVtGBh/Y
s2526VdnywF2LEMOErMO7yaz6A1olkFNLE3w8S0CwygxdEyc9i4Anl5bA+3n5CX/PgIF/bWMXUr2
LEJLYFrxxlvoMCoFtJIA1uHe6HXN5EbqIww8V3l90qYFY65Tqdtjj7pSumbCnF0kkHuou6owpxn8
7UhrZR8k4If5gIm5yY4CPQjt1G5iu/ucfRdul+364M1B2XO+CUaTOq3ifOrhFmWbxQeVwwbY1QcJ
i/+RLxpf330+N9I4hyKBgWnCwDWLHNtjdkqCFkqqHESZ365f2Yjh/IoUmlqsMzFZ+tmaniP9BxW5
rv0geCOD8yvpVCUF9BW1WYyTYPkFUQ450nsWVoXOLPBiuwcC9j/KwGgworPy+1eykhp0zhkLquLH
vjrkygNtguu+eD/ORr+XsAowRcH+dxlVW2SJnkrA4k2o5KgSRS8zxWiOXnfUn6jyRPVMcissJLsr
xi1PMpaGBcfcdWabfwLnzIaEVAYW4olT5ad0zZ1CzgUhjkgCVxIgnRrmErBDnbg9jJKriHKv3fSY
zfn/dYt8qYhiRrMjuQb8ky/6ffWNOawi0D0LLjmofNDEeYZ3/cPtVR22EjlXlUSmZqavk02ktcv1
OY2/htY3S/+glV8jgEZel7afUWwOyDkqLavGuK5BWgMeCuzZZF71ZN3lN5rN4mATGEsCgfuqf7lQ
3kGBibuQQnyxujshUqDjzSyi0WSa/cbZb47EeaWpicehj2rijAwXUf00JB+oObolOcbjw/XrE52G
M+RqXFoJSHhoTzS5Q3VXMUCxugpMWaDkGueamqHLwyiCGfV4PSpArY+jIPbcjwE2V8Y5izSeSWoW
0QDGd/AForIWHrpbRoT4H0CfRMfhvILVYPBFHTr0EBcHbIGoZzuMzh4XuLY261rmjuGJqkD7ccfm
hJynGNq8XAlB3GGie3TbIr5xM6SWys/ObXO7f46cGuVmUQNYJJZvoa/gMG7CQUHSFyS5bQTTL+KV
Lj1a3+IGhdLKReAqrOntBgGXs/Jb7GFHkyxuEHy07uz+mYi1N3LAEjHr+A4q3tdNqL88JM/zQc16
qZHeoh2MUcu1Q1cktUTqua8yVEGUiuEHma+nm4uapZEGCwDby+SZE/2kL1gBrFK3V3LMzgA6j2Zf
Jsu0VWt8UZUhsk21w9xrFdpWXrrXjX7fv1z+NZwCJ5Os1ip71tTGcuXuIJkleKN/6NAjIuq478aR
po7KH2s+Ud72rUjXprBCTi2HZ3O5XSpgvq83sVUJzrTvATaCOA+wRNWqmUWJl3S0cs8YUYGuu66z
UY0JCjXyi4Y+ZiRmqPq/ZPBMmM2367e6t9gPAoTLUblr7ecsisIRLdH+R3Inf9XOLD8gT40z3hg/
59Bj2UH+QB//R7GcYzAMU9KqkbkjdPakxM4BhVw8xd+XwS6OihuflMc60L8CPPO64F0tuhyX9wxS
Y2SghccEszljijd1BnrXFFioXUxnNASB2K4sDGIpBAkXxgC5Z2oE83yrgckXgMjAAwOBFkrvoHZp
TQfsVoJz7T6JG1nca9WnY2mVDdPY/KVtY8xvFnaPhtf129t3rBsxvL6SSokMingdGzMzBl8jzLQB
ojELEif/tuAxxlNCDnotkLvriTZiOSUdsxkLEC1sv5Juk+ymawWbD6Lb47QR2KNRO+fQihIQp+rn
AXBI47Pg6liI9SY+upyB17yKdA0GyaDxJFh9PEcgB16+oorsgPHbh6V/FsgT3Bn/HK1IgcKqRk6q
BMW36S45RWfzyTyr4K9gFWSptteP10WKJCq/5z4pfGYbmjhhUSWyrYd951FKDZHPZD9z7SK5WBZA
ZivRE+wdK7hIxcuRMw5fJ19mHd6z6J0VaAYPrYKiYWmMIeZeJelUjee4ee6XL9evbT/b2WgG5yda
wKpgMQylIBJki93e1n7qUpfiK2HOgAVmP99BuQAa+H88k855C41garMaKtS7lsYxUhCORDYNb43e
u3400e1x7qIJx1bpZhMlBPk0TJ5inWsRbvB+KrU5C+cbpjjrAMWOemF8O6Pnrx6KgHxlvF0opSHw
Em3xi5SccxVFN2tGEuJjAQukcSp9He0Yj8f1exMdit+aKKJQqkoJr/KI4eEVW3tYA0GBDv5VuWXr
uYUu8LB7A/lbleDrkaaaGHJRwQWyCmF3x+D75UP2hI0s7LwUAH4IAYuAcd7j9ZMKNMTgfAYqr1YZ
N5iSVvXHecpcDQSXkygfEAnhPEaaTakaUlaHlDsPA2+2VJh33SjKAF6xbK94Jn5wUl3Ljo6xMQDD
2smxjI4dnlN6LI+6n3komKtB6GfH9FFxzfVo/PiTtEu0KCU6K/v7phS5tJU8RxTf0Zi+1yXCqgRb
vNV7JhA3DoRfoihb3QjLGK6+tp6i7rRM/nW1YA7o2k1yjkMZytqiBkInPUGhYjWk2Q7pqnlTZNR2
vUiiXGf/1ijFxLXMOvKcQ+zVTGmrWhqclGDb0vhZkyWIi8P1Q+1XO/Hk/S2FO1VkrKGhAwQESy9/
ErgpH9SAgR+yXVwRxM+uo7Iw7qoAsEAH7e3vioDRcpBnRiG4aMiBGk9WJ8BK3b2yze9zlqt2g6L3
bJaybj5Zc2qT7KVNRAGnSAhnubVeLkSXIWQaTDQOombRbmg0VbWtj30veIjZ9b9Rus2J2I1uTCek
ejo2WGdwBuvDXCh+XI43pnHX9mB7lgQTorsKjsQLnRFD1Qi/J6pYTZN2EctDFr8kma0njR2qOfaL
H68r3f4NXgRxh7Kk2LD0HHmlMSceAD9v+7G7WVIzuC6GvbJv7+4ihv0zNndHUM3syBoOjtF8r8rV
WXsnNGfksaqtKsFUiIbH948FXigNk5kKJqF/l2dghquVUrz6YfMzSp7H6NyhxX79TPv2Cs6fv4Vw
oQUZlylfR4TQ8VH2TX899HaNNUzFxpKSsES7rxEXYVxg0QykLrsR9VM1Ku0q/KkPQYNxeHUWaPme
XzAIGEtgOKjp8INgQ5QtVgNEHUTp3iLfSqLi7G4LZCuA86U1yZR+1CBAln910VFJD5n0XNQPlXzu
u9hRrNgRk3vt6d9WKKcPujJn1iojMV3yw5xONgbT7Eh6aTGvO402mvzedd3Y07+tPE41+rXMNKtm
1e6kc+QEUXTrWqKFfNGn4lSiW8ulnFQ4CWvSjUDGtNhBGcvI/Z+Owk9saY00z1WM72VIt1HjF/Un
MV+J4CQ8OEtqLD01O6bcsh2i1B277XfDzW31JJ3jQx1ErijFEXwgHqGlJKNcK6SF35ueTKtC+d5t
MoEp7ZnsRgn44RGzGfQISHookGKDMGJ97T9I8zDNAlAB0VHY5W58azFjZ3IyCqyiY25T1ZFZ3yWl
LEg5RELY3zdCpjCe6MzKBQmJ3Fw7Z0VlJ0Sgart5zfbGON8Qy4tGDAuReDS59ME4FafYLz8DAS13
FL8+idcF9yD62RILVhawyoRpCy4M0sBdmjU9WomtG38CJ7qG0V7Wnk9hriD5qAJMD+aO9GD+Ag6s
5PyHJQYWCPFP4/ZfwAVKcdnNa8gK168kUZAI8I4ksatj5U8H6kWiXt9uUdkAnR2hmorgj9/VDfsp
UokJoFZGDgR2j2AqneTWxHz4dMh7wSfdC5o2wnjv0ZNJKbICNpDG+cmIAEkoATk/9lbp0HS/3uGp
LgfjvcjagigyDyErb9wpRQtJOnRLJTCEXVclWyZF4R/PJD/iliy5lfUrPlcn9fHtEoPlIxmK7+85
yUUIZwdKJ81Kv/SA3awUN9XC7+ao3WhGL6hAi87CvYpRnEjTmrOzZJ+p+RSLQN92f18xDMwxYzFA
5YsGIMBMMzNHG3to0yc8h/5kEUGDYtcvgawLFGFERh+KewOLrIyXWELOFI6JNzSDR/PRN/POu/5B
dtX4IobfeIu1tUkjgjDZ1KWzbsRera3YrLCCORxPsiRCsNu9uI04zivVSGvkvkWqUap/rODzVkdB
RVskgHM6zbCWAxDN8TTBxZY/DTEWjEgCl5pVGN3RAG/AyrDkFP9snglKscV50YEhK/2KgBx2EhVY
RCLZ3zdvVBwlSZnpiIck7dsU/RiIyJntu87Nd+FewXWo6oUyTMv0+OeYfOJMfnNkrE8i8sDd4GEj
inMBSdECj5yNVKo6pv5TbPNYmmPiPRAxZOzWl42NJM4LhHLfhGaDLyV/BN8Tw9pI3fq75aiB9NAB
ADoSLnLuv/MbkVx4nClJp7fmOju5ZWOAHcsmWDGvfphngjo9K2mjYHDdgHeTte0pOUdBW1QkMOvN
HnpU0jHeUDmSVx6IXwLhuhGsBAg0kR9QsgggrrMcdYlmuO31kza+x3Ff7o+f10z61SoyZr5pak/S
j0l7z9zz5rY0zj/IYVJKeYQCXpwSO++TD/JEsRD9nvKugVVRgDWYOoIgTvVkeAkz7QmaUIiQjeUl
tSLXSL5e//T7lnQRwimbSkdzkccGE8PTxyU+0tGJFFeSj9el7PY+DdVANAmyeyyJcb4hrLAmNJc6
HrtT50WH7NTLDikdzQZQ8TN2qFyMJXwd37PnspXKuYkYo0ez0cMjAfTCafQkGJoDjT/N8c/rx9t/
Zy+n476Uoo5Rt2jwrcva+sbSBHkZ3k6lJMhl/sVML3K4j5XUvTypMjSidWnApoHGA73N7QZN0DKo
BGa6O91gaES1GCE3vg/3SOU5uP36Ge27HssR02nwAItiJyeUVR4nkPhofvMx8kWz3bvOYSOUe6YM
JRxpneNx7+PSXvPYnkXVL3ZJb1KKjQROFdOkC5smhq8LO8VRaWrXUEt18mjot/GZlALV39WNjThO
B9ECnSdVQTXeim6l6UWp3Uz6cl399l+MjQxO/yYlb7pYZ6HqiT70hZOBeIsCHJP2qJC/rlmJVp5E
n4nTRAvvYr8YyCYmjChiikjrf10/k0gA9yJhICoxqQYBhvVRb24My7/++/u2dLkz/hXqR1SWOwkC
et/6yMgx+oP1xJrGDIJPRDIiUAL+ScJV1cr/kXZlO3LjyPaLBGhfXrWlMrP2xeXyi1B229r3XV9/
D8vTTiWLneyui8FggDGQURSDwWDEiXPmAl49Vbu5PADf1fPqXewQC9w0AGcoTILd+TzBy8o1BJsh
uZUw9dva8R2O67fxmDhR4aggMSIt3cjlwfffJSLp4wS4Nig1IFFtGPQzZhVCtTNKXCCgZX8Qvepb
LYB5z/BU27SJKlXyBEHiQHiqkTKhtA2WHD5eg/V5TcQpE1N/minRpDVTmmTpTMq/hqTfpXJmG7n6
KMo9J03imaGOWa6MOkZdKlwnUbuLMj2Q69QVwH922TVZrr9dDXW2pHms0pzwGNTR25w+qRGnfcLM
abcGqLOVAqGn6+Rla6GusVdRVZEMOwyivdba3R4BEWRXn2kjb2zSpY5CyCWha/LVmcv5QLobfSLt
IKT6/9siusrRhmWrGBZevGP9NMaR7KmrpbnpUBS7y5tEvhHt9oSdjhCVAOdIM1spgiRWYgJaISJ3
04FGCw+CncwX/iC55Ec7Jopwsi6JYCE+P9Uoa2h1TNooUbSKtpJOR01Y7GUGP7ex3mjt4Ndadg8l
dXdJSzuE/0PdnOOQzJedBVEvouEnyvif8z9CbOq06zs8gjBufSj9MVDtxRd2mA3lk6KR1zu94K0t
KoyZY6jPdYJigqABXA1+Hdtal6OQi9drl+z62rge4zBIxuygayg5rh1nseQQX7JP3ddTZ+pzNOOQ
ixOwuUm9a/TSTYsK8yjAPmgjL6cjG3jJHhVUYjFaS0FB/MSrWbdrDOypT/qt7Ecop0bgCeJWOFke
tf3AVHhBdXMFCyfqTuH178ac6q6Hd7UQQOd51lghE11hCVxpBlhFaNn4ROugVN9gMnqOy5u8LJ0y
S18nceXwRrHNWCAtE2Uw+tBo0R7kJbqS4H6Nktaup8HOdb/+hPKEZaEy/LcRyjPKNM1/DydX+S4e
f/YQm9a+XY4qzEwOI39ozFqWpUrvl/ymSmO0Taz2hK2sBw5+JQPJfnKdQZ5e2JEcX324bI/53Tbm
qCVlq9m0GQEutQm6zHEWpk7exbM9pJBTvWyKHUQUUlK3DJike6dSXsldH+JgrxCpO3S7bKfcJ0+Y
asQQA5fohXmqNEhXIx0AVyjdXcrLXozimvhd5BqgAZh2IAN0JXzPt9krD/9iRoR8qg/neGORipFJ
NxdWHaGqkVd2vc/3/Z5o1BBKKTyV9h2oloc7vk4NM1ptrFLRMhEXEzBBRA+tvFXy+7m7l4dXy1xc
xfxURx8aMnBLnGTpA8loqiaWIBYkwdybO8uPDr3dudqBjKF8Ll/YGqOi1FDMyViM2MBo9SB9PvRe
m3DyILIjH3fstB4qDarWITZmBCckyLE9iV8UHgCH+cZA4IHuraEruMGp3VEWuS4S8i4TkWcRDETm
RHtjR6aUSsfkHTCmz2+sUYcZMPp0SRWkCqRXNu2UYwxuceFZclq7uE2fecPmzM9nkHqOAVqcD0PY
yzS2Y7xgh8wisi3rDorrnIjBPFIbC+Qm2wTDrmmLpsmhHqzcEhq9HMhvggWE7hO4Q+SAvC74og88
o+Qrb4yOYwaA3oIwpSidrRmJ3Q0BRHLtQt9fXh7PEBUwOmiDSh3hRlXn9NCuV2Fd3Qqgck6/XrbD
vlMwCAy0FKC+mJk/XxEGf/p8VEF6ReSrFbdxVDB6OgMUYhWUk6cjmKIuW2Tlxojxfxuk+0G5WgpV
NMAziF4iSReJFGS/4w7IMTMZw5BksDKBItWiYkRmaVpeWyW5LN/5czEc1yM1rfbjLrrlQQLZ23Uy
Rn1FqdKqOM5WAPT7t6QIinZxw+F+jRTv8sdjHitQA4KXUFEkcLGd71ZRYLeiFLl2JwoHA6ofocYb
QWbe+qahgpnPBNMrTS0gxpFBmF06p7SupTrIylsr211exUcT4AQBXRZOBkoC0Jo8X4WqgGMzVZHH
5PKvpH2urJwg9Dh+xjNCnSAjk8t+FGMAHGe3VG5zA3T/nMSS8VY+Xwj5GzbhQI2azpwXzAYptwtU
fYAIcBRQJTu5Lf2KHNEuwfjz3+PeuU3iihubg4SJ6pZUcopf2RcdDy7UU27ku/pl+EHSQO2VaEnz
issf/Y4YRZ6O8ryFeg7VVQUWIRW7HE4hqECf6Teq8XrZJRhxCBZkDaSrsoX2jEqdIFGNwyktwM2c
97vBC3cGUog6mPSAMAzKEGnnEe58jENnBumpodqo12UY1gFLqlwtj46ZEdqCOoPVYvTjQT4YebUH
cx8H3PsxJzs3S31JYSyBbjMbTCYryCuqq8K6raLHeb1fWk6J/mNMOrdEXZDpggmANkHda8gDRV9s
U/f1esI499vlrWOuCEqgRAMJhT4acLtYkzRMJJtOOkgIylPidqMkoAoh7uUFNOkLd7r7Y2jHykB+
B8ZmgBfAnH9+BNYmtDCChcwpvtLB8ScdCbcFSHOc4t/oPJFodJ4JnlujDhzoZjXMT+BJLN6Xeym0
S3D11kfhOU0c6ZpQenecsMI8bGBhB4yUiPDSKKNeBwfE+k5rNOqPCPTXg/jX5S1jugZQW3hDKmi6
adRhS6as1BYB4xQCFHv04SldbiNk61wy1I/lGny6kx162CZqY7MVAV/GLOqKcRu87o464FKVm3Bv
YIZ8CGyBAB0U/Zi6haTUuVPURTtiGhTb1Hm55iVfrKB3SYKR+ihz76zrdbHBeLm4wx2fBYh512xs
Uy4ytnFqLTocUhPlwDTKYIgjF/8nJ3YwAMDna6Su/2WulNoS8D3z/fI+RqTvSbabH3jdZXY43qyI
yp4wwCtCOlkhTl+P4CZtnjEnhZ68M7nWod1ZLk9kgen0INxGc0IBhJjOQ9O111PBAmij0oAqzkZI
cXmXnZ59W6M1L6MJCgZNumUOyuVCBNwTSHr1aDwSJoEEDwarAM9y58qVXUEQl5dNMW+ZjU3qO6pJ
rPc1UaYlRPakEpztURrlZ7vMk7axQ53ovlCRVKfGAG6vwetRc+4DEFBBhwPzL9z6yWVj+JrnRy3U
RDSbV1KVbMyrTml+JVlzGymWNxjWlzouvwmFCQZrq3ZWrX3BRNNn8sc/i0Vr6dy+URmxXkjYyGxJ
d/IqelZ51COFl2kxT/XGDHWBqqueLnOJdkGl+sYjkU9udtG9gHvOi0Z82998IryeGfvobcxS2XEh
FDXk4sCMQxjhiIB4fGuhYUbwPaI9BVz0BXM3URoFEtBQFYsmVkorCGS1GZgSJkeHIpcUJNeTHwdq
wO8HMr/oxhR1GtqpUA3gAdEXUTVHHmqnkL9oOq+Hz7NCnYW4T3O9qlG3VMujJGV2MzZ2NfziRBNm
2nNaC90iVgV16tS4HVBQkfz8Nb9T3O66uo5U2/J6e3BFV3uLfgAYyivLMnq5uAU2lin3b6D0bqhz
2EL/JtxZ8MeDdIO6EWBAoBlXHAKpi0CExXlPscPnxix1HNJFmaY2BnKq8XoUZlHBHIM60O3w9re+
yacA3ucrpY4CZM1FzALDJDi9fAXhOvqZHxccBPkIoZ+It0Kygg+Z3maF5I7aPK0aNQs1tHFRC/FH
MDkTkTjTXW4JM5bg8p5UzBxsY4x48caYVkxmWJaYPZAqFVQFUXKMJqOzyzS5EUweIoMdVDbWqAxF
KcNSXxf4TOdptuQTSqQyqPYRCuyR+4l+7vm+UXnKVKJOoVUIKSr4fMHIUfa+EgaXDyDnlKtULGmg
E7lIER6MrXS1CoeyetEF97IJdr5lKkCJmYSKnpZk0MU67AUT7T7CpZIQKef3fKu95tWPmNkPEleE
YNS1Rfp9baxKIgoKhINqMXpVpP4O+G+ed7PeMaArRZBXLQUMBZTDtYKsFFo2jw5Cltvc1ISq2p78
4Uq2U49fo2fUtw3Aw072KJcTwM8SAa4wOiJ42BIw6NvgmP2xHswfBDeqlf7lzWL5A2SkiJ4EiLg/
gAhrQRgqjH4CENl8TzR7yiPoVb9ctsFc09YItaYJb5nCaBMSkH7fzYRPYt29c+fteGyUXGvUMUrz
KJ/UGkndcogeVG8NNE86EJ1M0iHgNWOZIWK7NupAKQWYaEXCy67ZumYnyFYFpzxCXQ+PpsLNHv87
C6aBMs9pw6hr2lTatKlVcLRB0v6LqnZuJaffZlHj4PWZhxjgEg0YJGhWod13HminUgzDoQBTGiH1
/E3QDjAGLkluyZnlghtLtHDMGLe1pkoYW2wg+PGuu60CEB676r6F3J6T3SFL9iUehQ8rEdlapdKB
foinbK7xNIsykOkZyeIl1Szb+VBBedTADIzhXT4FvGVSiUAf9lrYNqhAoj1s5+1jpyW2HHKqVwyA
qYEnGupKIEmTMIdHOX9XG1GkR/0Mjie7/Wrdrq4EPVxTsJUHyGwDbfGOMDFveFgkcoTpJGBrlzoG
eSpJtWF0EEueQx+6SY5UC54gSbfyou4uf0jmAd/aolxzlYa+Ui0gE0bVa/fDO7tt+qtzpV9I47i0
s8yTsDFHa21bsyVZnYYuRSPUGO/Wb1JlDCrLtHtdxSjxGtSp6Qrd8lOILc5tzdtOelowii0lGpQF
U6PXGLgFdkH8UvrJzy51y1+kbj0EceYO37lvVdbNul0z5axjJ41FSHjgqnasbE2pv4As6tZKJ8kW
ljqwmuzNzDJfAS3c0r9EGUiFe8UuNcmy8+jp8n6zTqoF6lWMiMOjFbpSimC3yKuwgAsDg+jCeKOu
tZ0N92N9J4c8ohvGIcXD3LAgEiKJikwXO/RUa/W4xti2WN3UUHLSvmo8UCnjpODtLUGPG2BbCbNq
54E1RP4aGzpah7G12KMWLD0IQ/Fs5D21GFt4Zoe6dDGpPci9gKXkYRvtReiK3ekdZGYvbw7rfXNm
hgo4oL2ITDnKUMf+FeaA0JPZGsHRdHf5OnsycI/89zArAEgiStioR6EXhsf3+SfMGqtIzBI3fPQm
/jJ8wkak2tD7Jnk5XwCIuWEba+RDb54cNUink1nCjauBNm+qv4crpuuHO5FH+kbCFhVCz1ZFOYYF
lVGj1ZHNEgGWGs9EaUckUXhFSqZfbJZD+cUkR6Up9Ojwqt33rv1a8mYwmUfI1AFpkaH6+gG8bIHJ
q9MMJER9atpaV7tj5EgDJyb8gwucrFABihDI9+GCUxR9Ce+zQDpWjrwXv3b70uOX7phLssDQbUjg
+8TA77kHaI0K9bUiA5nDHD7k8TfTbJ4ja+LcaxwrdIs/BUFOmCtC72jCN6QKwbqWNp66HCvsL3da
jEIlPpgBmEXEbgw2eECAQNFq1x+VXakDWZ65gju+cgIEI3wjhfzz8RRqp7qi1OMlgT0MHVS27ClH
cz9HtvRt8ju4d+jF+3T3l/7C83MG+xU4YjeGqSiRYJRazPGf94XmdxAmCzrfEG0ycR+mdn5rurNT
vpGOsziC8ihzY537PmAGj80fQQWPtgInbm3h6TMXpiOvXioqdjw+Z413+TPznIf8+yZIxXKVSmin
gC5tamw1/GvtfmhcYkDeVlKhYwH6oK6agjzsIT9sAz5Uu8JL7ucvmqffWvc6uDZV8OSPHi+95Hot
+dM268M4lbr0MTbTBCGsRkL+Tvq2+ITdE8ObnGlHrjUqmx1GZV2iAqF4Osw/omDYCd78AIVlaJOB
I4HH6cjKMM88lYov0drNmhZXg1OJuxbiVEkEmbKbpHuR1NXWu0M7IvGcHy57DPMeOHnmh0qsrAl1
H8MzdTGotYNs3l/+fY5H0sUZaHvNcp3AWbr0OpMlu8qfMokHV2E9v/HpkK0pkqYT3Ny5XyxAwcxa
iVUQYkJCnzEaEMLqoJNX+TkKThnXE9nf7WSR8o2qGdO0ncH0BOUyTFq61SG/1e9CX7onRN69jicI
L5T9gz+ebFIOEqflWhQySqx4Is9f3wlrfMsRdHf2iOT3fx+tIpHzb3Ma3akqZ6PA6DK2TmgRHUPN
NYBfrpXKv+wh7Nh4MkPdRLHQ1INW4GbIwtBJdDy6MR6gKQ+S9Zka9dmKqEuo7NtaT3K4idF6v8dz
wqt4sRMgR4liK68wyfb908qoq0ftE7nVVqysnh8z04MEnW1Vz5e/3mU/1ETqZqnWRRU6Je8cUwzm
9XXgTrCzFoHxGEAByfgbHl/nRyuRlzbP8KZ3Qu3Yt7tlOpq8yMfygK0Jaluitqj0RcXTTpselemm
BWh46ff8igE5k3RqvbVD7YdSi62sZOjLg24T0A2wpx/mK8uvb9Gq2CdORxr0tYnWE3k/8GTfyOG8
ZJzaKGOaLEgUi2isoU+Y+9luwrXV7niFQZY/bNdItnNzQ3bZgOHiOVqcWngeAR/urS+XHY7nD2Qz
NwbAc2P1i4j8VFeTzNVaIA4WiIv7RZlGzmdMGQBsAs2DZw/tepNWg99FAvtJJ2lXDViF3CGazKPZ
rzzKe6YLIjYAPidrmAWjLhBtFMocYAM8JKLlS9W1uwyyZeXcmnbRlpzBJOYWbWxRV4cwdjLUCtD8
TPW/VMxiDzmnastK0ECi92cx1D0xtFMNdTf4QC/3nr68WvFLjWqjqP1V8fjMWP1UaWOLzh+MWk0b
EPSiLOZFb80bgYUUTg9qO3vEeAYpfi8Bty7F9MHTAumkYhSyXEUBBWCUaz0N6j1J6qdX8RbTXT/y
G5LKfwa9DjD+xiYVpKyhxLucXPgZtCTS4qkrB7ucEgdTqhy35/iHSoepITSzqQBF6iK/RmINME9i
Xz5YPAvk3zdnuNJrTI0SJP5QBLV8kHmT+cxMZfuxqCikjfOIdAx4suZXIYCVosQrK/QBxgPjXQK+
Zl7U4xxfWhlDWdRqWU3Yk1Grm8006KfxqxqLgSUkHIAhz/eoSKF2XZyaoNp2ivAliRIQlL8J/31+
5tzXqAhRgOxnMfIIr6ul9DCU7c5x6152AeZ1JKkQT8U4HBnuPncBrYxHSAnjJZWDB1oK2mDxMdjH
1U1kh6KTGeq2MAsBNNoZTmoJOqFE2sfI/WcwS+XNX6318/KSGHNw5LOdjFFb0y1mlctGjPTu8TeR
sfKwfCW0A5HLG9FhFjy3tqgtWju00KUsG8AzBT4AgJtMN9mXx9YjOgY1qIT6V87qSID5kEBsVkdF
9RnqQUlZw6J4D80iNOMiL3HE4V2b8XO562Z974/VsxCh5zIEfAaM+b1pxn1axra6PFxeEjsM/dmv
9/3c2BAhN4bRKhJSy5dCB9H6/v/3+1TIxgAjRGiV95CNUbfxWmpb/7IFjnu/v0s3K8gNIVHVCQdV
nStptWsDiBtbNcIoxq0eL18rL197Hvie99mo6J1X+rQktd46E2Yh1+soe7q8KOZrerv3VGwYq3UK
jQx3uvG4qD55KKV4Z6INi5vP2pkBnw+TE41oovNkFsCbrUyDM6xBnNS2DELWJb0SloOu7sb4weQy
TvAsUrFiXnVMZcy4MZaDeZAw3aTs4uCT6fjp0L4DrzcOsgiDkfUpboshC5TmcdF4qGaSDFyIChIV
FZqmQhqYEQ+8/j0TVuzawpbe2WkIoxkPasx8Q0mYjkKRBYRI9PiRKXTSPJci0OgqyEINR8h3unZc
1l3TLc6c8XQDWMh06F2BHAHTM6jz06leYs7pUIbYJ/Feu12/QnbiSvYST0oxtTC4xqH/Iro6Ni7i
InWZK91YpqJHtCxGuBQY2Rn7oMpd5M+znbWTPU1/cc4bM7JvLFEJn5GWqjSrA96/oHQfID6O/2IW
s2xtELKGLUheuGgLgjL+4DYbk1QMMeMmVqIQV6W6M995J8ZDt5eBWuXOzpJf+mgJ/TndksHrTfMU
GDWa5giLI5i18tgToXvnpH52rbri4FiH9CFCpYx3O3Ns0peXKibTEk5KD4e8kodANzg5IDtCyn8W
Rd9cy9hWyxDjFFiPq988EHVz1a1zO72pMECGKBl8ykVOBilnbEtjKbUG6Bj1Hnv2ThYcPfcekMZH
fmeV9/kof7SSCgIKVoqkrVmusrDfV2nqcRZE7pALbvGeX20C42CoupSVyC/M3JMiT8fM2npcI1sF
UCW3KzwfAdX6N4T2zCt7s3XU5bZmRSststw7IjAToeyPBvALt1mJd5ZY2ZxVsk/2aduo9HeZEzOM
iCP2ruSjUQI/AQIHM7vtbjh+BoyOWHmyRt1pIyYA1dgwCfhd8gVbg870eiODaRIsL5+pYWxMUelv
NhhtUZNUG4MuoOwIXXE2OD7PfNPJpgQxCoR+kOzCgzYeoslhVPXERBM2dm5+V6a/ZGV1DV79mZ3K
Q1wFZL6AqmKO+9yQAAB/HBcYhu8jz4q8KCFK607sG4D5uH0G0CCq60deEYN5ADZWKdfQwjzFJCPg
sWX8kLZeYS6An3FwYExf39igPmGky0u4Io13ZqDMiFyYlQHbprmxsV8KTtGJ/fraGKNcQpaSVBQJ
vU+pOOQKI1RlQGiTrwfEqnv5ZPG+Hp32jHEWTzVSe3y9XOwQNhonzTg0FkwPPK2InnKNY0mTcg0Z
gKw8yeLiTfNLvlS2EHOzHPZyUL1XTRXaOPQ7YhhjWYgUFGR6TCAtqzPsOh08saqr23GCKhoCoexM
R+64DDPSgxIHBFQ64RWnHaQ2y3QQcMa+5lckQEE6zIl2FtRE0KO2xUDZX942dmFoY5Byki4BKkQh
7QrCdKK4QM0dO3dySdsdvB0exxozOUaDH8BVoLhMjbKmJkoq6RWE5AQ9mMGxPzzPGNAJJbsonNDW
/8XVydxI5KlkcFMEdwL5903QwtsM8FHypA3lw7o+tPJ1P3LiItMEgiJGXDWg0WlawCURgd8SAERS
BvQuLANS07MLriHex2PeXRs7VMqBWKlL8YTz/Buunbupm+0gnALl1YnrGLxFUSlHKa5VmJNnhSp+
C+fDYr3NEEi57A5MZ98siPz7Zm8iIRwUkEOBkHd5NKUrkUd8yQwXm9+n9h4DhElmyfA2pDSx4ubL
g/WzX3aXF8E+QRsr1L0RNstshCKIVSdMIpAJtwrjiigE+Y2f+DxCaXaia+gIDxrhqaUxT/Okia0k
IzB1nuRHx/ZWuJFuVIxKRc74jCoHr5DL3qM/9mj005APZV9E6NBq2vfUvJet58ufj/f7VEupXFsI
JFrkRgQF3gwpPDV7u2yBfQ+aioRQjnYpgsC5m8WqrvRlgRCg7sonMijS27k9fkntzOUhAlirwaMK
04fQU8OTnFqNnOq6KIRYTW88Q6nJXrrHy4thufTWABUDxjAUx3kF8FhWoLuiHMvOcJQ4aLjE30xD
kohhIeg2YP6Jus+HBfdrnoNQopFfa6G0G3B9zfmdrHymXiJLBoaFQLigfOCzk/qwS8RxIM/RyQOU
2p+DwkHnyI4D+Wi5MicrYsW1rTnqtOaJkg2LhGdOG6JEMjW7WFT2oxLyHqRkp+nnFFCwOkhqAerE
IPi509XTWKdCiWBNMFndTQ7cqHrb7cVgCnjQF+aSNHQdMG0Fwkp6FCrtUykVM2D8Re1REb0l3BVc
VWLmcnTMchnYJkumz1A4RWvRWaDfmJzZXTwMEx6Ua2s37kruoBBzORtT1A4pa98L64h+9qJ/ba3X
Kn1O9G+XTxEzZmN25s9yqDRrTDJwGiyY5ur91ZdcJbBS4FQnnxAHYxSEl/eQn/vgDBtzVNpjyVUm
hD16O1bX2C0GFnuvECd7HQo7+lTxiqisEHJIRUWV59zz1DXLO1SLIQN1LzsQ9bTnYMR9RBA1+T2v
bsXcrJMxekgoXrQwTpsEYWIFOdrDujpZwosQrLwHT04oUeoocuI1fb6gVatVqSbt+XAc18M6qF+V
qHvJlEk/hHko2oYVrvaoZJjMXDoglQoZ2hGlYTr5XE7OZc9hhkVgEixMPJhkUOD8b1GB4FBAAg5c
25B68WQddXW2W5QVUB0X3i7bYuIPCX/Q38aoYG8kVSxMIg5dluvXUY96XSoeMdeL9feZnQizE9by
1Rjd1gpPnY+1rwq8B+wV4K+UNeqAiHGiDgapk3TjQ9NivsO8K6f7y+vj2aBORSpUhiHk2ego9b2h
d/as7a149i4bId5OH73tQqjTMIUTKoMEIy6DvHh4Jy+2QF48cN4AzLxsY4cmhzE1lNsrkYivXRu5
85vJChQjlj220LpPD7kjPlxeGSvX2FqkXNGsu65uo2R0kjA1r5VwNYLK0P/6/xmhXDDH5WaqpKua
ms9xeNRX//LvsyLjdhHU2Z6hoGWhszU6GKz2MKvkxG3iyX1gGLfV3LiXjXEcjtZdLkHfHiYxMvVU
+iLIbpzs55pToWDCb7YLIn/D5k2TJ2FRRQXeHOTeH7K9jEFXy0uuUOeZPT2xewejN7HNK15x3JwW
Wk70vO7VGh3CdE9mXXvwRhKv411kXDen4sIE3H6lhJDEq3/XlMYgEuzO10GmTqRNwOL8/fKe/YNF
AB3BomPqqB2cf9BiBV5ibnCxjH70IEEIJJoCw1N2ZNK7djTw0HCOMvtcnQxS+UcBoXhxkNDAk8e3
ZXqceSA6tsuffp/6hEPaWIvWolwwzqC2kUsIStxqyVOpVjeyoPEg8+QAfYx/J2tUkM3URqkNDRfW
cgB5uzP9NPfVV4LDhjrtz8jNONvFPmInc1S4DZV4BckZqZuJdwP4gfqDzgPTMZM3cCpJAMlgOv4D
j0EmYXhjFTEp1brZ6pA5M8FZdxERnscgtM9Lr//BHtwMtJvg6KDvfD1K6tgSgRoeQaRBpGjCOzD0
2NoB3Jv+ytswElHpDYMKkgRNQQn5BT1E11pWFqsNvuAMatvYKe7NV6Iw0ez1Y/7ccLaL5etbY+Tf
N9HK0ApjSVILUgXzUQSZgszlwmY5xNYCdXwHoWhAoIflKAY0H6FxE76sKY99mLkMOIKCWTxwLtIV
uFgApqSPMGUjd1dV/MPoOSkocxGb3yd7tvlMXRomVmn2oC7If1qy3aE3pfKoMHk2qJtQzNU0NkKj
dcL0MCTXArDpAPFeDqas7FXdrIPa7qgIIXU7h4il5e2gHjTzJWyf5on39uVtB7XnSCcRxkeBXEbq
L1IRS93CwfSHT7RMh5fM/++CfwZqB6f9p0J2lAhChjcdmg/tV60n0o/25Q/HrCFtLVBBuyu0cehD
XAq9L/5KjmuQoPJq7MSnz001bk1REXueMEEbzsaKAeFDU3yP4+vY/ESzcGuCitJ9poJTLgGOewYl
rnUdDj85n4t162wM0M/CZF3VIm9x6sG+AdZYmxCCW07ngqAREjkI0jxUA8flaGR62gvWZCmIAKs5
OSBuv0o6XoeVfUAVCyUqVPGgjnAeBKp56KI0RxnRRPTvTdvQfVPiPfnY6/hjhC63CrKJ6Vky3KHu
0hBTTFoQ+7o7DKCfR53fjyNnOPIuOFbuiJfe3wujJ0+tcTD1Dup4OK6EMO0353jNHYRg3qOkwgc+
fVT1PwzxT90czwJpEXbe4qU/osN6M3qgsHwkkngFp9PKTMS31qhjpJYoYCYjBKI6yGQkNnLHBN8z
8bLdeBA7L3laPRMyE59zxNMiKS/RxlKaikkBcM56HFd3Hh44R4uVPp7WBRjWuRuqaTqsVQVmIPWb
ciseMFbnFh60mRzrrW5t4T6036mauXkJeU5+yEv+7B5Eds/tCusEISAdIMfil+LraEvOQRtBmN30
I7964SySXKiXjFEXbg9hq3It4ZKkC6pimEDzek9BjwOzYS7P/9ln7u8tU0Tq5p30SA31CNGw1FUf
VHu+KNSci5f5itnuGvkbNhkEyGH0fjER1OWd9CO9g7gg2BgaYNcwcyQ9Jz6PbYm3JuoKHiHTDuIX
fEAoJ1niaz1z7njm7wOZgRKqaIE1g7oPNSOT1JG0B9DxOOjt4mXL7HKcgGeDOsFKqWRyGyPr0mJb
iqDUCVdX3NQXHjLgJ47rQcXYL6+Dw4zym4XR5zcy52LVY/SL+yt1DFpMbJnTj8srY6ZhaEejCW6C
mF6kFpavVdovJSrcAwbrKuFx7A1w7QaryImBPDvUWoQBzBjGtLaYrsTJSWI7TL4txs+JzzXI3qo/
K6LxfXraymYahRPu+/pKP2SWQ/TkceNXdjq5hCO53pkD51CRz/QhSJw+43vOtjlTQo+ceUCV0llz
dI+aV1G5k5v7UhntWDkmZXB505ioJAIi+N+uvV9vG3NmrnZxHWHX1PvWt1RvvCKoUMNZY6c3AQnp
oWLFK+uw886NUSo2QSVtKtUSeU0aNbGH4REc6Oo6kdFazLT9mlfO0AAsrUeHZVR3mZ4+XV41x4Vo
VGCdjaJehDgOjZqqV/kkxG7bNvIdLiAD5MZVxPnK7ON3+shU3AqrXpDLUGzB5GL6SWj5UAt2RZkn
osW8RDeflSx7s5eYxwy7vEB4jOq/1sYzrS/gXnHWMrejiqfhzlsSFSqbZFzSTLNaxxzeDAGKAG9C
xUkKeCaogNIXumCKAsZltaTyszG31zZ05cy0LzsDO4PbfDYqoEyDIRWtarbITrs3MuMXXek2KSXl
B/58H3NRuoqii6KI4BCgEg7dqGcJqri9k+u/rPgpbeF+95cXxDNBpRlZC073CXODTrzcTIMriE8S
z6GZnrZZBXWAQS2tGpWOvoCQPFTVs2W6WexD0U/g0dQwQ/DGEPn3jUv30oiphx7EgMYi77WkD9K0
/sylvzFBPufGRBv2zRp1aw9ZkPLYzemvoRE47fn38YgPQX1jgzqZkZBKybIUBDJbyja4IwLI7hJ8
dbObv+ugNo/u2mwfonqJkXDrTvcuewTvK1KHdcH7KxwsUH4A9m/Jt2vKuZLZz5LN+qijuhpSVw/m
Ahm6/6neRV7e2/JT7c0H2Scl7SkQRc6qmFF8Y5Q6txFQz2W2YJqnrPCAzIO2u1rQf+4bnlw8O0Lo
OLF4/UP7nIaNKFNRLqEy906Z2KMre7nfBsY3jOBBzeJfDP0xHyUnc3TeYVaroLQ9Cj/h6Nb72g/3
rWFLi7P4ircEM4+cknynj875Z3V0xrGqEEWcJTzuRr/FEFa4l3bGQeV2IJgUSYCO/P0V6VRDb5p2
aUZUm4QgviPOD51rZ7wicFBzn111r6SAb0JnSnnt/dyJD9y8g0S+SyulwlZdhtM6rmiVyfdEWmAF
WaX28KPYm37mx5wzzw6Rp9VSkUsoMC816gDZQjNnZ1izE7X3Unk1t70dG5zKFzuh2nxaKoYJOegL
gNHCJPzh98sy9PObFNHkX+gkko906SNSscwIZdBTav/rPRdB5QgYxCfMqTgesMcDLZM//ZI5KnYl
OWC8y2gCiDHo0AAqDFtep8NamJxqOPsbGhgAAD4ZDxh6EKDM0AFcCWaYMGe0t7Hb28VVjCnECUTm
l+Mx++G8sUXFyzQLl2VtUBY3vxESWikI3dwevpo2Igpo0Xi1AK49KlQO09qUlk6Il++R50N6InZH
OwU5CcZ6c8ilN59JeE/rM6lyThF1IM+YcNDKdg+Giy56aHVOS4kZ/TcmqERqBCsxeGBx5Yz9rlkO
svAjbLz2M2zSUD/74xUmlUxBSrOr0gpI0XxPJAzBbjvZmaPcmz8q1NlqLgk8+TIf3H1jjwpRqRZJ
oygBKi/nsZ1LIOROv9XLg4DOjJp+saLrqXk0ZE4KxDxjG6NUrBrXWslbGUbD7m1InFBs7JknKMe+
RDdG6BgV9zqoLUBz1nn6QQZ5VuZUiL3kShvs6OVTJwwSMmjKYACRnrap9Ajl3xJqQgRWPtyUYMJR
Mew1ua0t/wu0IjPDMk7mqKCYSUuqySWSyGoW7HSw07blxAz2Hp0sUHGwrSszzyvEwUQyvFSv91Ub
+2Y/upc/HG8hVGRqxKVYwh5mFOO5Ft+sT70cNh+KikRZllUSGPvBPteErlKUb9Duwiu/tbO43U/y
yslMOcuhZ2taWQ+VichFaGlyqBbInVvVZy7604o0KhCZVVWqaoIvZqF3smJCs8PUxyK5oa2UD5c3
5x/i+B8n0KholOVRBZ1udLbJEHb9WO3MK5Srk72I6btyB1KucrIvm+S4Hc2HbCVzVCy9Csai5ouZ
f8+sZ6P9dtnEP9y8p1WRTdy8wIAWiVujRAtFPMgYiWucYqejvKaAXLX7lD8Awy6jow6qJyq8Ln0o
G4KlAxoAOWnhfuFS0pAf+Bi/TwaotYgGKGESEd7Q/R9p19UcN85sfxGrSDC/Mk3QKFtyeGHZls2c
M3/9PdDueigIO9ir78FPrppWA92NZodz/Mk3kORKN5lros5PlzGxsfsiODu+gZ/lMVG1aLF9l4Sv
7ae/2LLmqxZNSUoOS8AabHvCXFMkkQl1nbLofT1Dw3Vwes2vD6heg2HBzJw4dYeAIjcUQiICkVAm
+mGKI8YoLQy/KY5jdE2sQHCOfDs/nyMT97BPVWiyhcZatR6iG1TJgSxtuyilfYJW6bOMdaT+SbSG
8i/+fJbKREMMGVer0aDh0GL8nPbxpIf8qvdBnoNPZvMgC+b4uKdo0f14BXM/ssWEKq1UCgwao+4p
hzcgqXVkEdQKX6GNBCZAtWtb12lNA9T1BP4hWkuur+p9Aka1IrA9TaAQF7cBk7x/NGL8OdRTK0UV
gHKqVd8112qAMAxAcF//Zn8LHw34XOhiQcqrbkUtFdFZ0v/fBC111Zs4yeAGUnespS9rKlKNG0k2
qjGerWVJOY05jjI/UV6z6BjLzhg56/1wKv3pyi4dRfStxc/RNjIZ31aUwrBWGZ/o4TX9jgQB0dUA
2M9XFjXhdIPQWBinTjuyZHlFASmMvfJz9f4mc8qC+jf1t/Qo8jeuk2/UY5ycFNE41BMQByT7SU0+
1V2g2V8vBxKRCMajQ0tO8ixFKm3ViVcC4K8Y3e4j0G2aBbYUfH6oBrYz39qe3g0DJn4hZCqwcG2e
GuPnZS34Bb2zBDZvWjMlnWz6ARc+gZIl9ueT4Xa/wKNz36ku0AoRGFGgWQWHJxTLBChjTSoVURi1
2NuxfaUGLdxhcuv9ujNu6ShkPTvLXnoRaMv35T/nyaZV02wMM0ANMM53Wx/6O+C748U+UpCt+Ere
6ykGm0tJkFjxO29gjtVlfGBqACB4e4l2s0xLXuGTQR8c7ZiYDra2vIS+3I3bnTD1d/UfCJ/4QeUs
lPUAbemKjqYnKX25MYNwhaiy3K33NINcPouRifj+cBbImGo+G9JiNuHo1uH3Mf1UgK0++n35+vi3
90cES5mi6FI/xiNSoD68ltUbUu8v/77oplhelHYFPFC0oEA6ufEnck8Za+e99fIX8nPua7Ijmtb+
l9B41ol5RxGnOkzLoshm79cg2Te7AjxPmqO4tEAUfTQUn+Ux72gDwFp7kaFi+9PYvS5YfY4wnvtF
30m76nb4IXy4qQLv8uSz9RPm+YymtVKjGa/bGCQ3tKKe7aqfNPMBxpKXfRbcIDXrd9JAXEtAKQuM
V/YrZsLXRZ3QmQHrulpd2aeFnExzCjc6lGj1YSsvUN3lkHnTZ2HRmcasS7IZTU27l5REgmz91gJe
RXHdH/UjXdMVzwvyzWajJ5MzSGE092EInilieFoNrlCKqQZ+RFCJRP4SEE8WoqTSMHVJPSZlyPOl
tpUR64VhWN2p7XgiefGsAD5XJfUXWZ8FYZPr7JizQ7/WwPA664tWNFWz3vQA80uvi/44DoIyMDde
bX6fcbwc5YjaUFIMkWanfvhlgdNShKXNf+U2MhhnS5oh7hYZje0ViNCxqxNnuG8Ah2FfR4WbvMwF
es+yI6aP41/V+ewYSwyXrCx7yn1WzupRJvFL3HSTU4fJTiHtZ7mqd5fdTnSWjDVmAHHT4kxp3dQ+
DEniWvZ+EQKH/4vNn7ViDHAxxkmWJ4RKCkdEYO9a6mif9J0RwMW8NXWEYMTcR3Rzf/ScN6l/Vhhr
JdVY3dQML3umLETzfrlbbo3Gk3a0nK4Iat3cCgl4yV8RPwiaE0xeNJbpuEYUiXjMAXpTB7EXXRsK
GCIqdAtEEOI8F9sKY1ygNXLgjskLvmzMg23e9x+Btt3+PmP+0tqrSRuCbztfHuvlFFm3pSYqW4l0
YEwd9dGiTa0JpgdeIAk0KK3x+f9v3FstGOMmYV82mo24V6W2a/YHK8VUGIZU/jcpjHEbWVfU1YIt
+MnyjdBw1Pk45yJ8Hp6fblVh7Nkgim5iEAvTCWhxTC9KfmMVghxKJILJO4dWN+OoBiw9KBGq0YvD
z7Gossz9eN2qwaSapqpm2jrhaaAtLroinj0BKRe0Z34DHpVe9LF8WaV3I8tYSyyVBNwVbqn+1LHm
OQ6OJQuun2vGioEZW0qQ8Y7eSlEzuSw07IMp4dEAe3TTCaxYJIDxdWBbGX2y9oCpy+6qcKcmuw/Y
70YBxtetMF/tqMeXVVcczQ4VyWY/NqXglLgJOki4/hwT4+3EGItcwuowksnm+1y4NCAbGOlzdHR7
8GETHyXVEXnN6wcam/lspTIRIOoiNEsaTPVN7uBnz7qnAeSyBl5ydK3cjz7A1j7p/wGEnPvgbeUy
MaFKRkPJLSSUKQpD7V3jxh5gc33rC80aJE+oJ++528pjwsPcGLmVrwoGe4+07aDuLa8Bk1cweBTK
O/TVT/+bzTCxIlt0ow6rDEWAcTfV30rbXxKBCJHZM6GirKeobxQYjNJdW+SZzIKBDG5sOBskuymE
/laoAP4em0LTo2nvpaZ3KhFojsjq2e2gaR3sVu0x1dUdy9N66q6xLWG7GJN0VZ/safrYfYjaZmML
JhMvAJwkKaMFmcPxr8EFDH8c9V30Orbwka2TrTAmeMSzNk66haxnACx4r47Ox+4JKGqWDfoPGdtC
bzO5wVYWK6ewv7byW4p33RxY2u/L1szP3c4yWOqKbpDHtDUVtJzQE3ylWlx3cu4qLg0OolV2rmFv
hDGJYrPI/dDSIRY7/F6VX4tWEM9pbHkX8za/z9z/bOWKVinR6lYdhhI6DMms+V7T9a8tkQUpAz/O
bWQx1x8uaAeTKVzQFpx8PZB+RP4Iuo/0hm7lt0+igj7XZzfi6NFusnrg4AFlS2txT1gH6tV+b8S5
n0yirU4ey64CwuR/bI6dTFDaKs8jTafPhunQPVLlc3xbuLl1M7urX4BIjCz78pcs6LKK1GNejQnc
Np2uD62rWk9WWTihBPxb4Yokvf9L9sG8FSPpDDOyuxVcdisaCOteuTEcC4VblFYw5iFwLZFOzEvR
xTmIegagKNBmq7wbQAFCR5tMNzlJ15QURrzvJ3IAJmLY2gxMngQOMKuJ00Z3slp4I65NhE0lkMMW
4EHFWYIPDZaYSXdKfCf1QNrIgSYTvwjOUCSIjRhGZsxA4KI3NmJ4l8Jmy6mHj/bkRJswy35J3fXF
Pghn4Hh1MZ2iCCt04u4dxHu+LEPVyIA9NfrKVZPl1IB9REoMJyHZ87SqsZOANK3tLa8CP2mhi0BN
+KHyLJ/xd3mZzBaVK8CuLuEXRU+wbLM8XT7c12rUe3c4y6AGvIkpVmTZ6zziM3QMqhxz35pbfW5Q
eMcX/GO0y53JS/c0exuP5XfVFdPv8r+JNofMeH1upSk4OuGPC7wj2eeBUh1H9Bho5ibXvmifUnSm
jPv3RSLnfTNjNz78EUufZyIY3+A7/Pk8GYfP6hWYFUOIzwl5pwA+mSSO0QuKLSIdGA+fB1tv9BV2
mUqZk6OmaQoE/MvD9kcLdjqyLcPWzOhL0wMc0HAT30KH6SZxZ1cLyD6/1j/0qXq2Arbvr0/jaMyk
R9CaglHu0UaOnNQQ5LxCtZjcwNSKSFF1QKb1QXZDd+OtMqgLpKOKi4b1Pql95eWyfwlFMilCos31
VBZQLD79Ffytg1wiXcTgxujTkaimEoxKCqzDov+/8Wg5KSS9VSYgwtU/7fEbUsfLKlEPuRAxWIRF
PbOLuJxS7Bzq0qm3wzuD2I5hWM6ao1YLMq3DZXkifZgAAUwLTE8uDRag9ZvO2ucibPB/SXfOxs6E
BLyXWtGFgIzs6OvsJvvUq9wG/VUMH5O7zosfUMM8KCJuK0GksJhIUXcNEtUeeo3Sccl+hIBHEw67
cJMd4FOaJlZrgZXLWF9eVpUEgNcV0zujJ/udC6qknXlNsMKAiRNROszVaCONsbzUzqqk6hGXqsVt
QG/lSY4ddBiwkb8Oqmu36GO1mMAXVYP5T8hGLvOGFcAxG0tAmuECX8kFgkl7bVOjvh5UiivUk5uQ
bOQxFlmunR0uLU5VHbOrsDcfMLF/BeyFIB9+xbXimDM5KjmQI+TorskVN9fIsbTJzdj0X6dSf17H
yb/sI1yf3PxFjAnn+ZgYq0xgS9n3MttPKMSN2WPTxdiSfb4siuuOG1GM2cKNMlVfWlCK9F+05LRM
weXfFxkR87ip9lIkhY2kR1paZxx/zeFdJaop8qPyWQmbzrhvYqTRqqTSVQiRj1F+pDm5cdfua798
jl4s4gCMVOAbXJPB0oalawBUA4TlW4FWM6p6WyHLsVJylazDl6lKv0VALMzw8Ak+OrgnuJHF3NAI
ivl0saDciGk9+SmWfWMQGAH9iXdvwEYEc0mzkZFGKbAdkpWVX0rkXjcAWbkqN4pqBWuvYLx8kFeB
XvRH3wm10BwHZIRmgwvp7RmGSYtlOhXhRdupwQDGcxXg/OKr4hvHRg6TJaj9mPY1Br7d8cv0jN22
u2Q3Y6LIPqo+rNITfWaI1GJidBSvioVVOgy8HMJdiVW6BNDyH020N2ox0Xk0M2AZ68j0k9oKOvAP
NcrXpLmiANP9coqLR9Ny5vKmMQtvkEWZF9cmN8Lp/28cTmsqxYpMfAfn5GTd1wdaVUBrGc0cz762
C8zvyUAYEU02iI6WeuVG6jrlQxdST1iOgPzbGUAa1nC0IucWKcc4d1GWkpbOEJOTX9aQg7MbSNqx
4MOCG3c3J8h4tZxkShIrtNZUPBrR99X0L8ddboTa/D7r0kMmZ2lhtK49zb8sSbkOjfg5Nyt/lkT4
GCIPY9GWUr38Oy3R6bIqBUu+ossvwPXCXEG5+xDZBqDA/4kcLNJSOedlnHTohE7HmiKDXqH+clAw
IPhfeJUE1qAy4aOejDpuVAjTrJuyQX3uaiKCu+KnrBuFmJjRqoAiGlRkIPFJ2034aM+OK5YBsbCk
7zB/9QnutO9+CJf0RKoxISTN49noIzQNek9HY+d1Sy9xo9ExXcORds0JsoXIMPzy9EZZ+ldtvDhq
Z4WEg9m7kR19M6V615WzS5Lq2CpGAFSEz1M9XOtpilX/L7Up6gvzmxgb8UwQ6ZVuaaIeoYsAt95L
HjoH7FUBeSkqh7bPmtuP8Y5t7ZUJKENWrOmQYgwmtT8lyYlEuuAp5afMFmAbVdWyMNvJenuljg2Z
oJRyq/4zsGEDwM2fsW0pJlH9l0P8I49NuBIjWyN1QfQaAfxOceyHyrUjtOjCWxWhP3uUJsd4uBzR
+NZ6lsnkC1lqF3aEPN2NtZe+u5LTb6ZwBJ4flc8yGGevonqI1ASPdwU0mpME06DbxvP9gFXx14WC
gyGYun8dFn2fBp1FMr4Plsuk1TW84y2o1MwgOUrO4K8e5vZ2jZeCkwTNh8A+EC8DLLCooE0t75Jw
JgI00iT1EX1R18ZyE9A0GspzXCPdA/9fJohyorNl/L5uy1HKG7xIpXS96sdaFbyoIiewGc9eoo6Q
VkekRvsGsCrhIXfg1JYTAi06CYRzYPxs5HxxjFeXZYUKSQQf0G/DY3LUDtK1Ech70WYz/3EAxyQg
7LFaarEY8lqi1fm4oPseXlOuJ9I4zRPNt6od2AgWzOcOL7UbZ84sKuJxgfOBBPtHMpOjIHGXapgT
0AsS+aYuQNndh87SDr2LmtROagtfb5Sgt6bCkWP7+QPuvhHOhDTVGJEA9AtSdBD0qvXXVK/dVhEM
X/ID2VkKizdvJlKnJzK8j45SVMfyVjEdzbFuVzS0c7C7JbfN58t68ac4NiLZOLbok0qibEL2Una+
eatgg5NiU+x6J4x87FeQ2/hmwDz+IrYlGr/e+TsAmGUFHLfYR2T8fY7SHsQLKK3IOwz20Xn8ygU+
hHotf6kf+p0Izp8bsjfiGJc3EmUqY1OGrY5PSfEjyb71muA4RSIYpzdToKfIqG27ub63y2NS30rW
L8GNiU6N8fShI6GclAP9pNODHkANkit9o/lm7EeBKijWixRinM4KAf1ipgiTyrCbqtNc3SiJwLX4
CfvmXhjfkuQ1iUeCsL8UPhZgnRLt4N5ZbKTsqjvu/sOcOLfC8EciruRt0jdhpU6RQN6Cmp61+6uu
pzjSQ0325nV1IBhOByDrteVHsSv8XKAvKGv0hqybpgoCDmRIzAs7EJRm6xVA5wva+mZQ7fLalyeX
3M6vFfs83YH4RGAyvMduK5NxNLVPO71IgE6vXWOdCaT2caA+6Cs8TT3SHqf0Sbg4zX3/tjIZb2vq
cYkaC18RSPtoSAmAiJQgk6c9nuqHCOKJZ6dbaYzjlYPdZVKPvkQDlODsSmpPyyDIjUQiGL+z6nHV
UlrWG+v7EuiVa744Q/FJcFUi82AcDvucKvg5gPiVHqL9NIMg1Shdem40dyYKSnyuaM6I++xsD49x
QDKo0lTSLinZjSfVCw8YGM5Nx4KOIHCsgnw36m4deZdVpVdywRHYwaB4SKtJqhHHtOpnpQaJYXpR
iXXSwr0shxtfNuppzBNXknWOqwpBufeiB1oQSPz+B9gmjv0DsthABCkt0ovJ2kslUsyywatmo+hr
XFfd7SzviSIajea+3Fu1mECiqwMlc8Q28xU4hMAAG0w5sJAbNzyQW3VxSzSYupPutjvRkBX/QBVi
aMAsAFSjyYSTuWmWvCERQDN3GbK+IA9sf67d2i8O9hErNqpDPuJ7G4lMMInnKs70ycYXXvPJaI+E
uOpXgZXwnlWD0hMrimlrmKV9+yaUTR5aUq6hCY0hT/sqfUxcJfdo95YycQ62wPr517eRxzh6hi2A
yegLEF58+avkLPnS88Owi4PprverT/hKwCdWU4nk0st553YK1sBMBYytFguMTHJJL9cIbWpgIQHp
CXfX39hudaIADdVnI/wPYxj06C6JZOwlacYykic8t5jsWomb9NneXL5l5CGzQpF6IlmMpbS07Smv
iNLysRwdW8WI6374TlergVl3Pz9P3UE3PcCP/oeKMPdoQSysq6AxURSWpC2dmjrJu2p07TUIwSgs
h6YglgkksIO1JskH0prQrk1LjNQeS03Q3+cuZ6Hp/Y8O7FTtqmShXE5ITzpf/ZKeRmwh05myaFdj
gU75Tb9ERGvp3BocGClVy1bASYle5lvXA5rGaC8ReuR17hY3FHoic/GZVRxk72MbuRth7LOTq1k3
5SGCVx0DQqA+Lhhkq2tBS4KbK5w1Yp+cJlrbNjcQr2Jrn6F9a3qKqM5ND+WdU21EMM8MvgDigcTY
1PuHHGpB+0F8XNzPbgxZgN8Dgd60ZcahVJKHq6xjkoAmJOo+2w2Qo+1zV1T94dv2WRCTwg1NmdXm
gAnNDuP1fZ87lqgZxs9JNVXH6qSJj06TifGGNHYroNkwMu7Hd7Fb3yLVOYxuc8DW2iSk7+IawUYa
E+GXtmgG06J4xHru1UvsT+F8lfei9hc339iIYbwnxW7tTFQDLS/btfWTmtdOjj5R3D9dfiEFctix
LVKqnWnZWDSUVNeIVWcJFawzBaY9CGIQ1xDOCrHjWq0RdeNgh5iMBDJmja3vKBGEUX4GsxHBOE82
GFZWyPggahYnxLrUAHI1cludwls6RSKG/OaeHc2UwJNlq6CqfRvhgGPRk0meARoE+pfpUBeePrxU
GGq9fEV8A9/IYUwuwq5K2MeQE32nQK3KHnwEXv69dSiPm+i7gXtPG2GM4RmlFBqSQfdAySeAfztm
GAv0oX/uuxh3lsBCG4RDWEdxbWFjV/++arEjJ88y+SVbP/vySflIiQ8cMP/cETsBoA/Goko6KpuN
bjl9fk/6BVx/95dvSGAIryCx23aTsegktWrsPsso2Zh3GrAojPGY5Y3g6ASXQ5ivA0kaG6kpEU0T
srfHX0YjQkDn+9DmvOhfsFGlVcfIUrqWLh4D1JmieEqufOg8y6nu/osPiYybJQ2Moy7M65o60a15
GwJLoHJJ6tjfpJ2xlw6irxxu9N6oR29yo16SVU26JpAmk69l+5hqldM2H1hK2JocExZsqerBG4F0
bk2+yRkA3k9WtLtscPyEbqMHExKaoUvlUqP4C2iHL77qTb/iW9230IpojwDowcKFqJXLPzoNTHcW
KrtoErw9unYMDVUa8cwSvOQLmD0kkLOvItxmftnCMA0Kf2XYyBvfikl7a87zOEefGqvHKGth0AMb
MpHiKTtgU/v1TrkTEY3TC3kfkM4iGZu3qixP124G+QZojshTbX2Vi69Z/im1mw89URvtmEO0KNLh
mMOBI6zYR1cKkIYzF5gdI/pHdM/xY5d2Vo2x9whQYhMwxYFivEi3ZNBdPUQXvhgFcJH/EjbOchib
T1PSlnYKjI6kdarWMY7Dw1/do6Q92DvaZ9A9gQvwg+5ZJOMCEubHwFeIBW8Kz66ehmtVdsKvy99d
1Px6wXri43AlmtzhhWATW1MgfASljsm6QRzWxqqu+NI2pNjRsQckfREoRitXrDluJTB3FpZTM43/
THdJjro3DppTOvJJ/B0gUoa5NmnSZ6mbdOxPRViewvQAyQTaiCQwt6RmgJUoJDA2LTmGtTrrd1eo
H0qQtifG5CxJR6JpxAg7vgBGQKArTnRs96NLOQylg6jWL9CInUvIh2HJJRUGsBTeNGMmP59FUYJn
2ht9WGSMqBiUDjMsVJ+m8LRnOiJg4ks9S5zmRALZy4JunwSibzUu8OBWLpNA6yYQmaP+tQlVfU+q
nYJg71POVs1BcgtI20B1Ux/4RvFebIvcJvRWOhP5Y23KlajFN2mPgQ8aG20/9PSb1jcpfhgwlNKn
QujO3DKFpRs6hiA0S0YJjXlvhtDWVG2glLET3tE0ICr2MVFIQ5ViMAX5G+9iLRDhaqBqV1XDYIRJ
ZiGHdQxkR9Aeyv23zvqu9YeSPF6OINwNra0YJoLU81Iv04qeaHwYfNkfdsuREtQ2brYrdUf+aj/8
hPl6NFPo9p3sqKK2Ps9HLIAZ6aiXaZbJ1szaFryMZljhY2/+lgwY9gqfL6tID4qNkRsBbMlsrPJ4
WI1MAX7446LdLMmpnw4fEQEMZFVRCBapmbuq86XP6iHv3X41/CJXD6RP/Ww1gstiuAkPBqr+yGEu
q1tntS5THU/0iY7HhXdruafcKcQr78tdkrr2SVSboz/57vRg1oDpM2QCU3xr82vZJv3QqaDBsp6M
9KdhXevkKIawoLH9khhqJZtku5qn3u60At9eJaadMj9Rb801cfJ5cEJ99TRNkHjz8jhroxZzY62q
9oQAlgDINcNeVk5NeiUBz7ctrohwnJIe0XvdTAszDqqGU2SenKHv60hroBvZgcME02mR3+/LvXoM
gVex7O0PlB4xUUEMU0bO8Y7HIWwqG4s/ENdiSib5lOZHMr5cNkTe6YEfEBM3IPwELDDTUFMwnmUt
DRAHswIgQH5c9mEBSrhK/qQB+OE09E32sORL9HBZLNf+t3KZR2fqqzyyyYKRqh1FX2h2yXV5lTz1
Dl3olPcGlu0E4w+86LSVyJh/3yeKPMkrChCjqyU/wEcsCPM8w98KYAw/nIGa30go3tVLeoNlWeJg
9TcwWjvy9USCNa4ekLhEgYQeFGuSW6mM+Y8AkTPSeZpeIVT6lzwAAFUBPIZD6OT7eHby0b98dXyL
AdSnbMt40FjE1hV13VqVa8x/5/KVNUz+aEaZkxn9fi3kq8h4viyOWyqw8f0Jvh2sR70DF1XL0i5A
GdCiK2ocsSgLjJh+L9+SIPfLJ9FMHN9IzsKYxDWzy3VuS4DFkuW2lrwy+vI/asNEkCxXSD0srYye
VvFAF2Yllxy0x9GnO2jTRz4EN2fHFt2ydl1BI427GuU7fP5Z6VMTCoYjqX29sz+iWHRlCUyj7JdR
b6Zd0qd2h/qxdZhaHdPsswdg/93lgxOJYd7LKoutuRsQp3JNcg1AMGgYrx4FUUkkhJr+5ulqpjib
CxlCzKVx1bhwMkIcA5CTl3XhGtnmyBgjM9NeXZIORxZ13XW25p5ctYLaJNdJCZqXuBcNgDBMsCO5
qcTpDBFzey+PGI2yH6IY6KAYNyaZQB1qsu8t4CyLiXuDZErdnKOym6OrpIB4Xd8pvrwXFfF46Qug
Ef+oRC9vczmLXOS6WgPfa239sbvShj0JnVb6QP63lcLY2ZqD3M6qgdi02kN1AKZCfwClzLKTpOpD
bI1bWYy51bqKkfBkBFM0mvdI0zNHu2u8wWufKZNMr7uXzY5v3ecDZMyOhNNAF8zRZWwwWlyBQUa6
1jXBK8sP15trYgKctgxSBEpNGeFaDUosQESjP7qvwOtB86MVsQzRP/qC8bFjtlWyggx6KjEjABIA
Et1a5anLZccmn3UsEyeiqV6BXxlMukSXZxs0neG6i1OjSjnv14cYM7bt56R6TV1iTP7VbugbncDL
+EHjz+0Z5K35Z6k2VTEN5f14rJVdHQs6dVzrQDsL1S2TgKeWubc6VWzUAfDhI9c/pfm3Rn5p5Mdl
A+RWGmjL7G8ZbBElGyRZsxfogBFlP9uT3wVw+SXQKAUUs1vypJfH2a+8UljF5l7bRjBzbWaKGnbR
AaczXKpnPQWuXqKVd+DpCQw1O1SF9vWypoLDtJnLKoou62MZibuJBbwJ+zKqV9oi/GBuQNwoxcT4
JpL1yCA4TUU5FUoJQJ2vcQgUDqBi/G/aMAG+1KJGGXsICofCwR6Vk+aP1vChwLFRh4nvAIkYq4Ua
Bx2mpQWoTsK6WHWI9/FRu5EfLuvErQBtbZEJ9HZSF8DyQSKWqm7yQLEOM7dTPGzUYqVDVD7m2gPI
2FUNFRDzHfhlsgyLlS5ILNolc5U5D9TFuqrCxL+sFDdGbMQwZoeNwtJSB3Qk++pW1/Edl/z+3wQw
JlfEszJIZSO7UWQ45oIRHxGFLbenYG90YIxtIWNqDAn95v2bR6bEeBcqc5QyoQUYhf5yWSXR1TBm
14aZpZQRspdGVfGhNs6VsypK561z8XhZEtdfNVs1gb2mGAphImw82rleTChUqHbhVbbuWSumcsni
aUTZXRbFf4XPstjFWUz5kAjM5FheoDSvyR7LX+5PpXX+Gykj9xHeSGPCa27Pw0rKHtXUXvdasLrq
y+c8UZy2M7wu1pw+/inQjxrau2cfiC4a9pZsYrEl1dkmba4sMESp8QwsmJZBsdPB0Gvqrxj4SSCa
N+KayUYgEy6UuBiWdEVeWKMGP+/QT7OKw2WluN67EcGkg5U6x2Wm1BjF7TCRE78UvbDNSgPAu2ND
ARp1TQXfYGyFtq7zpMgTvIPY0gHMSxmkoZehzk7hEaLSKT5f1ohr8WdxbL22ILXRpSsgNpN1nxsH
SYdlTPt2EPQhuQe3EcOYHzDuZXntYQxlcw/IPmftK8ELyFcERFOoa2uGyg4UD+jKNHJG415Zufl6
o1bazUQJO3VFoAtHEpFl9B4wuAkgZna6aBojTV5lwIKZUuap+g4jbk7U7dVOUDXlyzEBzaHYYNtl
P9utHMgVkoI5TWC6AjYJiVHsFMOTMu4vmwDnbqDPWQ79OzZfbTMgd7JuwYfoED5a1vd1FDgN770g
oJ0xdGB9aPo7sI8Jqxt2u0KARXmekIrPgGcpUP0Cww44fEXdMk4mCXEWal+KYqF3xARxAznjUqR4
yRP12KX32vCgDYVrF5qbjl8vHx1v3GMri02XjSpKQy1FQVFv/RLcdMk3q3QNj9wOYJdOQf6p+Fnw
gS7BG6GMM0WLPtQ1heKNw+u4nz29yZxqvJJM4dARJxi9kcRkK2URV7Ux441aZp8c6RuFYJS7+jVl
aqE9qsvHyYngb8QxuUttj5kZRqgjJo2ytzSQ1FnT3ZARgRje0/tGDvWIjcVXiSa1xlDLbhNiIw2s
JSAHl35ZiiMjtRTD5PIq6W/kMQmM1OagDBow7LE+9p6J6Odl2FAO98OEjmZzSH6KZXKDx9kJ2H3o
tbKbstIwd20lj6iOOEWys9vKCYVUhlwTAWY/QasFBTN2Q1mKjbAeB9wZ/WCMrijXTYGleXsXXk17
RRBKuKFqI4xmOZuLi4omjsqxQxaD9uh0THpBpZRvGUSzMeWESTGwdr4VsBIT6FsaPjnGINoPu/XK
9skjJvFRLLNf2uAD5r4RxgTewa6GCc0q2cWmLIjHnszyYGWSf1kI1xA2QpiUBZ86pamUOLJybtAx
Dbp6cdPiSERQhXwj3whi7iZL6zLPQ1XG3tca9Ifx0fycBjZgJuFUDxFGP4RoS3xrOF8WE+grIjem
1eKy7PqrhFdfUUTEHoLDY3P0BuheYGmnX6At8ZMCYIKJlyWnSfl++ZK4gQ+QfqDJxD98hL41OxTO
Y1AQUfSCcC13JRqYjtatQNcADYt3WRT/Nd7IYoIfOsyNNlcYxg6f/lo3KTDpZj/RuQPKJiNaFeXb
BUrC6MYqqmGz9ThZ1+1lapGWz0EIfJsVU0CJP+7lRxkMURVox4UbltzT3EhkXi1z0rEIIAEsc1F3
7fKQ6P4yimp9/Jd/I4S5sinOl3Wy8IZEvzOnRFUCLOPJkdzFn5V7TGZnB9Cq7kU79VyL3whl7q5p
rdFICxVDwHowDs+y9emycXDtffP7TPiLl17GDjGS6B7BYrUPOfB7x9Wxc8GCoUgPJvJNaODJxoo1
ygQ1niBRdNlXi6Z2L2vDKyAReaMOE/taYE1Peoa3KXMmn9bvK5A7LgGFI453AlkilZjwN0UkKroG
sjq/uCHogYLz7QmLVT6ti3SP5U60+Cp0LCb8YedG1vJCe90dCwy32VkH3Qe8Hc3MaFYtAicQaMh+
KlZ4R7QlAwUNCW9M5b5avctHyP99JBL4iDOxLMnoo+dhrjW0IDIYVxr5XFcPl3+fH/nUPwLYaF40
dmbFlEMHsyfDQrcVNbf0xr30jGo9EtyTOFXnhiIUhzTFhmDMXb0N7CUhVZOYMUCwO9ORas8yv5uS
wJm4TgvWAxPrYja+S5lIlNfVGpYGNgNKe3xYx2ifdcZji7WhMhMBy/Hzo40seoebBEyLOi020U3G
Iz963QM8CtiNMLl7OhFS/bh8YVyD0CheCW1dYwbwrbCsjQHlq0KxsKm9tAgPkZx8uSyCfz9nEcxT
odhdDKZGfGMT8knqrqrlZlCfLovgn5lOxzAwzmi+31ONGjXRawRV5efoUZaCet98MXcAdQr0gxQI
pNHbZupHWBP/I4310rXuDCUqUSwtfi8uXSGMPes0u8WBEk8mgQiWkTcc+kYec0krkdI5qisZA+aB
tVM9gNkg9MXe+qDsLNuhSCmZl7u5ILZzL26jJnNxTW5K0hKiS6rUt+pw07TXs/Z4+ShFIhi/qstO
zytawJxf+tLwK/kGyvqXZXBNXNeB3mapyITYqlWraeM8VxhynYwvxtw6khAnnR7EO3uwUA8DgJRC
sCLy1okGKwvB7rDAwncKXok8wH7Nlb7TgvQYX4sGuLhHBqgqC5wjxHy3itItmpahuIztF2wwtw85
JpDi///AHWhVzyKY1AEbamEuIU9xDevGqoMqPI654FLoQ8MeGaYHgVijGRrB9urbI1OrNM7UDBNG
GgA6KBYberk34kVs3mFtxLC1oznvW70N0Ubpqt1knFL12KT3/3/z2opgLl9JE8kcEtxHrEfOiCdI
F+1U0bTm3VkpGrFNFCjxAjFOYqXlbJIOSlSdtqLsjuUgM05LJI/509DJZVBVdRnkayxM7njPnrKR
zDxF3RIpmZagqtgHyxG9Lukn4H2+pZ71qfPsnWp6+u8KTHxCHHaq0SWN6bVunsBqXEGWTApUVr6N
nhqMj/9H2nUtV44jyy9iBC0IvtIdoyPv+4XRrZ6m955ffxOauyMK4h7EaGP3YWM7QnUAFgqFqqxM
4OGBBUaEDV5CZyCOSCpoq565Xijn8X1kVrLGuq5NcU3TN2m57VUXCJuyEFyGmwnS2hKXL5dGY1iF
yjzSa58UFKlA7OgYnnIr7cC0+0s4KbQVm1AOxpUIYibQm3AHLcrVrq9YI1H6j+706AQ+eKiArZFO
4a/zh2HzvH1Y49O/ispZWYyAT1jxSan2aZ84VSkaEdk8Dysj3ImLZLzwaxmXBqinlc4urEU9FUmW
X6Z6cZFmluoGyyT9jGdTNL2rbIatlWnuSoz6wrQGVhxTDMjB2U25VL2fzHMovUjaNKp2KCXFrdHK
pe5MeZsvAKFCFDUYiiKwJWMegwMUIBVIYytB/lYsVHqqk6hd3Gkiy92Y6fJTTUJZ9gyqG5Hzv30c
Lo5UmlUpasaeatNiy51sE7xmRPJDW7ftyt80LmQEVRGUZYrb1rRAJmXO9jgLbqfNZG9tgosOaJtH
Rm2ig0zMK6m6tqKrNjuO6Ld2wyPTPA1+BNObkt3npiDUi7ybixKqHptZVvZ4BeR0Hw/ZTpnbo9YJ
GUtEe8jFCKuWoQ+8wMsaF2yzjLwduMVdbEAEhUkBVrvsMmgEzrEdmFauzU7dKuaCEyON5hFGo9OE
wmy7ozfVPvszQME9Orb7SYAhE+0lF5eKKJzGlsWlBA3r4CJc/Gj691gupGP/hD6eFyWyolZXQqwI
BDqPfT89EA0ZhhT554/VVkxQMTZAwAiA+MpH2MAw6j7vUArLAa0HbCJK9MJpE0U/GWE3anYhlYY9
ES2Z8BzOzMIOSjUQXdVb26niUa9Zlomfwj+Cg0UnU8tkHOMitA3qa8pR0wQLFdng3F8Dnfo0VVio
hPJsctM2+yAT9H03S34aAPUmuDOxofxDeyFLFwcd7Zzamx3VkWy6Y8JD2YUpH5l+Qeb1F1V/OP8F
NyOKJuPhqIA3lKCI+tn3QYhd0LJkeQ44ghXMwQ2/yKnzkn12GziihubW6dagm4R2M1rO4Gz5bKwb
pDzvchjTxgvZuut1wWq2chkNEmyKRVEV+TK7pad6G7caohRkzX+QdrYp1b0gMp6ktrP1Ytmd37yt
23htjvOKtNeDJK3w+NGV13q4LOn9lIB5JjvI1tEIRTfwlg/CO/Bfk2CGkB89apZU1TAhhC+VXfdS
bptSaBNN4IWbX+jDyDuB0CoU9g3NFblBUSSb7qXmvk/vzm/ZZqxdreK9qLoyQEgcxQEDUrCGnuJm
PmzFGFbR/dKP3fZ5EqEKN7dNk7FnpoYZJ54mCLQZIyEzrLQzLMpeegxVNI60XbRPvPFZOxaeWE5i
+1itrHJXihL0Q6GOEztWg7uchsJm8MIRxeEptcXgpM3PpmGNYENiZHBcfmOi+QoS5Xp0LChEyX90
0ZAY82T+VaIBXcG2UcVwDHdlJVQay8oApnskspOZl+Dw8/JoZ4iKwFt2dJBCK5gjobLJD18qpBzy
REW5pwYThNYRO7COTf/LNAWJ1LYdbBckeRkYmdsvugRznWboiBUTHpO4mJYKn2XyrUzk7ywt5ncO
g4L/WGJfbuXvrWXFSr6gx6fdJw8stwjcN9kCRo2R+HyrXLa2xg7DylqO5cZGwZwd+lasWhZeFNcd
uPKifXaUXIaIKXYiRMyms6+tcnFwiLtKC2Oc6cYtn2QQFQ1QmAB9jPwW7eV9KKrkbxYFddkyMfWm
YW6RJ2TLMS8ZmwVgMelT448A7zI2/XyXPWd/Rl9xFFyVxU4W1MG3gv3aKPf+GZp6GSgNegxPXKLe
YNeB4VrafUn2ZXqtdoN7PlBuhS0dwCkLJG2mCk027kviLVHPIRqAWlbsUMIBmYfbW6LJnc1zsLLC
fbk20VWtkJhMh/lY588NRiLrOHcWYtnnl7OVKeJvGRqUqTE3yAcoRZ76Tk6RkKIDve/6Q127eXA1
Vqex031CZ1tfBCdvKySuLXIHzyTA2uoSau8TTe2gtewyeTi/ps0Wma7JcH3LxLQ7HxWDWa9oIWHe
XtozGdTw1gL55nIH6DCeKs2lGtoi0PqmVxDdBIicRXk+4cb/pQSdgUX1AGX19MVKO5d8I4uCkK2B
QUto5YLjnAv2uhrV6jSA4qJS/7TRc9DWdpDfkmafhIJnytYOasSANSQ0QMbz8J5+VpQgXJCwBZeD
a4B7dtjT33gVgahVtZPb6FHE4rHh8J8McvcyfEFLen3qHXlBIQBCg5kJDuY5sAf1XuAdG8koTJkY
aAEZpoEH0ucTnHXSqOc1iFKLk/zH8HOvdkhiS07v17FdHv7WsSJX4f2/npPTkB8CFa0jxbaANOey
7H7Wy7Bk8gYz8A9xf90VN3S5Cqkw7n85YhrRwZKAaXjgIImmcyFxhJZkNhHSOdKFAYwZ2jNsmrUv
/Ok4vzCAArkSQbS+3jXvNg2AVjUwGHzJEOQhjBJDHiCdDjrTBRLPgOyHGBMxd4XXPIoEI7+4C2eN
i4+qPihURanLKbtT2AUOAKxh+lCCUlvgLF8ONmeI+2ZLS0KjpKB+mV6m19ZrBrA/Z+5wYXrpzjIx
PaeeynsRIPIrgoGzyp2GJAnTKlMJ2AwwsbarAKEfX5PMVpGLj3th71C0mVxcGYNA6+oI5GXktlFt
/R0yARgDhr/ak4RWmwNe8p1xI7K7ubWUJf+g6f/awI4jCLfQMMYdN+xq1bDTcUfAVXX+A26ubWWE
u210LVDpyKR2VP1FDW8bUrkhHoHTy3kzX4sE7Iut7HBBRctGYgKmuDgAXHtBTXddPkImeDiSad5F
BtS3TfVBzlHgnLN9lynQpZXl01JNzlRbbjW9nv89omVz56OmhY6J6X52GjxIhw4wPOmt1PEM0d3z
hkQfkTsfs6ZB46fC+aiDG0m+szCHViWibOhLxOY2lzsOEeY7cqPFasba+jWPVWHX5XzZJNGNmcp/
GakqWNTX6w8GwawHQl70ZpHJcl+znAMtMXJARoxrMr6TM5tXgJNlqHUaf5jmXH8hKsFsbeTaJPfF
xi4xmlFFmyJqX81MP8VF4ih0EZSLN8M0SjAm+i5o+SBP/3z5lVNmLP0MWF7tsUd35gfau2AEa/UE
V7og19tc1Moad/qsocWse5XiUkDrSikdWXskkaBqu+Uc6xVx34rqXZyNOjxQl28r83rSfS3a69HF
MguSIuZln16MzClWi+G+0DLKUtJaMCTLt0ZwTZCIFdVfmnRoIq83dufP1dYBXhvjztWYTGaZ1zAW
RMpNVzReUE57IB/siv5rPDK3Lu50jWU3RWRE9T5pD8FwGLtjLOqPiPyAu2HCcJbrpobXYfyxiX15
vG90wTNw04Rm6CZF2o9SrfzZsaW5Ghqp7AdHaiY7mq71+W0c385/FJENriYL9Y4iDilgUNS80Frk
cN0h6ERkNe9H8IufsReSjOWAmYyzsoD/z1wAyARyljGJTnslxBHtX2Tc/sWuvNBF4XXz8kLtSGWD
TaqC7fu8dy2YhfomTxYUxZiKDHhyLJ/cVB5D8ZT3IQWFUuzWv76xmSujnNuBZCujWishSV2ukuAh
nS6M6K9vmIB2hqUDoA6UAvueq6pLlXejQnKwt4fo5ZC23Y8Qq9Wi7OW8GRbFvnwwA9SomBzAk4mH
OhtVTtVSR16f6reLdDMP/vm/vxkLVn9f/byM2qqNdh4BPciByvXmAIN0aRlC7U4voVSrDiLS+003
X9nj7gjIsE9RJaNtmY33aeGm/W2veeeXJNoy7mIo6lkNG02BDgixjeghXwTOJfr73Jev66LDA9oE
JwN9rItTJQt+//Y9CsZ+gjIl8gMeVZCG4JMiMQ5phTpysNOd/jJ8BIu60wEy1P7r+RQWolfW+JCg
k57WBsD7A8D079QMhcve4oU37qOdLpSyYl/4i0ev7HEep9J5ihcGmW2BTbtmzO1sWoBRdWMMP/fb
X8Inq8gi53OmksyNZeDFEx26wWYkA+ornlfHvrQZbhuJs+ja+1qt5DaV88FGnwpNm/DASQ4M0YOq
5WRPHQoBuj364Oha7MwDcb1XjM555988z6vd5ZyztyQyRy3ihWXEthW+RsmzRGwFSz1vZ/smWRli
P2QV/+Zk1K0xhJMmpzyz3yXJXMuJT9HP2S1dsQ76Ziq2ssfdI2WojHPJPmLWeDO91+aLhMSuWsno
94k8hqUM51yUuz5KZcDMd49ZgvnIWMrzXXioD2LN9c1AsloSl7lAWkgP5gRmlM6AVqNuz6Kq3rYF
dHiRWipgd+E2bejKBH14eEOpFKk9UKW04yw9nHcF5lJfd+vDCLdbpFgUNc8RDwf6c5T3hV45g6ho
KLLBbZUaBEmwKLimtPlKam8mcAfqu/PL2D45/1mGJXNJHoCuUW3k2CsSXlbZaIcgfB6qH6Hknrfz
Xor77/sFoPjnk9ONZjW0KbvSnxifxsvilscF1Put2y370TVAu9vuMbDqWoIG2PYR+lghF3lpkYQj
puSRxk6WTVXz3uyz/WTknhVJ10oZCha6vaHAaFCFjWjzGI04CGbJKmEuLy5ImKE+8NIkT6X1en4/
t338wwwXiMKkMtBuQ7kuHR7T4rESci2yD//le7EWPJ60lNVWP3+vWmt6baT4Xl1zKYFjMSZ2PoLr
3zT8MM3sYLqv0qeqeDy/rO0sYGWW+1ohrWjXWAh4yYEec2Duc1we6cE8qkiYRbLRm+fLRIMBzSdI
ivE+qTc9IUGBUNS3mV2r/rBcKqrggG1+qJUNbkGEDkoUy6jJzQM49tLdDDXl83smWgV30U9yE41z
YoLwybphvPtlhYLRt/IlMC5jElphlXAuTqRaTppwUNgNS26K9jCNyqVcmS7kOlwzB60/RdffqF+V
TL2s6LyjjUhZYHMjLUywWBh9BOqFc8hgHvuOKAE2cnIjKAo3z+e3cfPNBtp7MBZh/AftDBZIVnd7
1kxhrr8r27mBAdikA1XCHRi6I3t+047aUwayM/NGRLaymVKszXIXSaqX9WjWEkh5vBzy4Shjepkb
3KivcJTmZ9eC+0DEe7DlMYaMUSrIOGk6oJSfV9pYWl5oCdPwaw+k/lHnfqg+nt/Nra+1NsHFpyq0
UInOYMIoX6m5m0L//N//qu+FXHNtgPtaRVFkTcp0JorT7LF6/t/ZSuGIeEVFK+G+jzT3obVYWImZ
nLTotSD3gpUwx+Uj7Xol3C3fE70ARWa1gFNS9obUyZ3BBg8+mz6EvI71cN6cYDkGd5AhtW62koUM
dqyukv6RCmkDt5cD9AybY9C090rw6hgZBenasEY4gjo39LE7Lx+LfQkIDehEIHleOnliYQYIMid1
C9J94WTdpn2mhamgMYAwwTkG8BmjYqpQL2AiyQYeIcOF9QiqPZ9B4c/v5fbZVUE7ymZEMZfIxaQ2
LCNTDaAf384eewwM+xkStCBJfFLQF5/RFaxF7rh5djUF4CeCqxnR8PPZbWNaRJ2BvDOqEOet2w7D
KESUXXxlL2SnC/+BoCJBGYYvwCy6RNSZoslTZA7ZpfvFjtz5MvEloJMZv+V0N5e2ApBy4Pzr0Sdm
GlzxMtD1JiaUuO+XDZklzRNarfOU27V0SOWbhAo+3OYhWNngznSSGwZkkdEaSKoHap46WVBB30oC
12vgPlLZpaMyWtg+08ogfZM4Lca45IcGqJDzHsg240vs+GchyGM+ewOF92mZNDEZgsVui7skApXg
bwI630AXdW7Pb5rCZ0u1NJWlqmBRten32qkoBSH9/KYpMpcphUOVklnHBZ+BSbIrld5GdfBSm6it
RakgCm7vG+ITcJKKDEalz/umplIagwIZl25E/QHZ87KYnb3EiV3TZQ/o4c/vfCeLdYlAqwUUwWd7
QxhOi4a5RCcuoxvaa+4QhQ5gyvhMC0RjZMFWbrbbwAfxjz32LVdBeOlSK5gkfKvOzWtArMfdsoes
7E/pFpm0C+pyVwQ32fQOCJSiNIyuLVh6PlusimpR+hQrrKSfOvg/g4F8I8+FqoaMsMTkKnhCN6up
63js0FTH8LY9g5euup3gHN/4UB9G+KnfKrASkoxoSDAf1G6m6jhVmq3px7aRBGd3+/ZY2eK2LBsj
yNHQECQUx/oPOULe3h3s/KV+YaiE4Opf872zwLoyx50vI9MgXd7jC8nKbR7t6SxIZDZvJgIsDsbM
CeQiucCdBKTQZV1FFdXKnxV5AWdYetGNQl30TTuYf4Bzg1kI076fPa3uejkuR8SJ1lNn1OAYQ4R0
RyDhN7oqZN+ZjJSIL2QzNq1ssn9fnaegJ31TWeiF0fkQxA5Fg5w2l1nSC3xi8xQxcDOb40PbiIsT
kyQBelmNk9MGz0X5lpb78+69vXcff5+LCynJMzkoKwDeljsi7dLkWhkFTd3t2GPibWEBFQ4eBc6t
h6qfypq1+ullfGf58bEf0aV0jcvZB52ujdKzAiFWQcTb3DgKoJShAs0H9OrnD6TQOWoKM+4dkLfZ
kfwq9e75nRMY4B/A0qBWYatBGtmK71r1r9AQjCNsR4OPFfDjAqkeQU6GQiUHEl+n+KcJnRDLG9+s
S9lH+cVXEkGkExrk4kFvBOFcK2SGLmU+v9O3lTviYgTH2BE/Omo3uaiIwLz3S7ayWiLn3WUI0GzY
Q8Vs8CHz6hDQyEQucWuMGZduDBKH859s09lX5jhn75OaTnmMElYyKbY+V3aeU1tNRZKl2w6/ssMF
JGAiu04qUeJR0dqI0LsC1ygIRp3+VboMWi+w69fYF0EfRf7IRSSpMHtJSnW4i4bx23Rx264QZMmb
QW+1Li6gy/OgldqCJCK2ZFeTSluSTSevj3T+df5DvWtznHMMLh8nVhWjmAo0A2OLKwB2ZOx3klNc
mJedR+6NBXzzmtPt+osxtMvISQU/QLSZXPSY9NkILBPg8AEtnOhK7v+cX6BgJ3ltEvTs57B+b60Y
st1Hv4P4MYwuEuHbd/uAEbRQkSChgsV9MU3qknIeCvS1wVkS7Npd5JeGEz0NnuZJB/UufP7Ouj7s
cd8N0gdFKs+sSNyDA4heJvl9n5+W+Oa8me3SHP2ww32fRemSUJuRurBRqu6hivAcHWxj158YKUqx
Szxx3We7wvRhlBcO73K1pD0p8B45Ta5kp0dy0HYJdAEDT7A8Fmm/uv8/y+OpRfLaMHvKNEyjQ8CY
X66pW+zpvQ4qoP5C9L5me3XOGBf2tUrOMbneAQdlarENurljLpluoKTX0YJh57x5UUtlF8q1K1gl
c75zhrnoT2gN/O2MGzRtbEb5oDrlcbqgh8orR4zQML6t3I9uocklUvz+LxH6Y4O5m8CMYzMudRT6
uze0bVtis4EhCQ14DRzaL91P1RZ/VdFyuVthbJte7bR2cOb+scOdoOS7KfozAhi/WKLa+GbbxFj5
KncbdLFOxpSBECEJgrkkTP7VQIobmcvA4iBCFEWa7YD5saFcoDGGFD2CqB4czdxnfWhH6dv/6C1c
aNFBK5NaKRCBMuTn2p/zrnOZeCAw8F4DIo3gnj2SoqOoNL4ZqdEGxYA1NOLQwoMTrxJ9tNujNpsZ
twWucMv8kdRvc/SjC76Th6/McN+rKaLegFxVD+Wl4srqI2eIzEfZaARnbvMzrcxwn0kPg7poEwAR
reVZWQ5FLcgQtnPIlQHuK82J1XdJx5COB7Nxx910Ue0bb0Rt0FEuK0dyNcFVIFoRdxPEnTSNUgNW
d924SPSDKWrXCb4/Xx6vpbCvoxmsX0Vyaievq56BHIg1QTmIedGXUPixbQb3RIIWkjH1I+CBldba
c+qlQQmVHVGGvxnpV1a4SC9DITVIFtQXsgPkiVCc1sBWBf4ZgS9vX5QrO1xgl8wmK1QEOyccjO6g
56C/13UZBcnCWHTFHrUEUkgBlYF2amSw53p1sFQ6dIvS2RFEDYF7GOzfV8cX07ZQSEpa1Dhu4zsV
pITRdepktvxCbYYwiF3R1SIyyMWLOaKZbIwWmHcaULUNIbjfLdGDmu3fOW/hgsXcomcD3pkJwBy6
Gx5qJ3B1t8psuKcTeYEjKuWJvJOLGqpEQzBdIzhZaEHW5mmo/lpExd5NrBgwxf8JtAYXObpFMUk6
Y74vOVHlmP5MbsZd/ogTjXQ1uZLfNAk6DZIrQuaqm7kWOCQ1DYymqvEe0VYeAiqf2awo85AdmjZl
7lJUjRzj9C4eMhxSMOqq9w3+b9WWNSf5Q+wJCia+JGTX3z6dHz+Ec1WM6gxajYcbQmeHi63bj77u
f7PXu1ov56CdRWQaTQg1cYCWcjNqhygaiyORM+NBcPi2/eZjRZyfdvM8LEXC3ot/yC7ej49JgEQr
8Yk7zI4UYegpeE4wYSk49CKznLtmfZrlhgp3LevutejMwywrbxhhE/R0NkfIwCj9j+dwHkvzqpIn
GgEtMjvdCfqxvn6TlnZ2JUNIW/S8376HPoxx99wcRl3TU9QUlGm6zLF54Ti7qUw8ok6CS1xgin+c
WoERy0lcM3bQxlWaBw0VkiWBZkomcBCBx/Pd0qRY5rxQ2IfCzK3dVhP0W1NbSy0MUhZuF7YHTAa6
CigoBY4pWiF3EXbdpEN6HWdeUWzS2lD1YuTZjF+f9PsMtYXwt+ao+0yoxbZ9O/zzFVXuZpwX3UyC
Cm+AejF+lpg/d7NMq3bnlyfwf5ULJCjpJ9Oks5Gg4E0Zf6fxYNepaAtF344LI2WTWyCBkfDSfykO
6lN5VPbBg+7Vj9Ba0nZGYzMRkp7a0dE6YBr8/ApF34/9+ypmx0HSKEOOUMnYD0PwrYXmrkueRyH1
vuByULlQImVQvc4XgOhNVCeP8yVjMjFau/fTB3TN9qWgILr15YisAaQAnCVwR5y5Op01KzcRMDV6
bZFj0v/sO8EQz5YHrk1wQSsqtRmjkazHNP3UlhRjfiK+A/Yj+exkbYGLVJXey5XUoZWq9YVXdm/E
ugNm2Q3qW3V8Ou8Hgv36EqliPZhC1kXFZKhDpdSRY/CZqIPgQtl8Ta+WxAcqQ56kOFcREc17ckSP
2DHvzB9oQ2NSH8S/34iKa2NccBqphc63hBenfGwO2r7bT0dpp+4j0Qne3DwoYSnoyqg6YtLnQzT0
U65NDCNv2NZ1dKldj3/ifQveafp71j0kQW51KapsiWxyoSnMU7VMZawtx3w+RJkn6ZmKGiebNjBj
BaiIpQHLxh2ieBiyihjL5FSBnXQwU3vUuD3veO+B+ouTr4xwxyhXG1otATwvOYxPlT9dpLETZHYJ
vg0XiJhT4QevQG6dFGf5GVwoGCJy6nuCAuX+/A8RLZY7bKCjVKs8S6EApezi8E9UXdDvzF5BbA6t
Ygv6jZQnc7AaqZhL1urUlqu8v60zwV5uRqTV3+eCuZRLEniUWRu6bHZyZ+xR+9yd36XtAwzhQbAb
M6UMwrZxdWGUWq10oPFkxMPdAc06D+yru/i3gTnj0BUxlWwGwJUxbkHDqEs0jpHWsNupiQG9MU7p
YLqasi91wSneuoYBIDFkiqlMYNq5wkGQWFUqybigUnP0KutRHg+kfe3VE5WudfI4NoKd3PxYK3tc
cMo1I4cCMNbWypeqtC+H77xt1wviolIyD1HVgdTLwTjFbNda7spV75WS6Y1k2qsh1Pqa6lUzWwfi
Z8duKTD8EjznUSOIwtsf8WNjuUgV9aMqZRJrWrcRATYyz/ZWm4LaqY5SZ+gNCqW9WKRhulk+W6+e
89NK60cws4DjQLken1pkpN1ziRlVfzyVPjS/f8giAlDRMjlfjZtE0nsdCWkUlyCq1PC8/zFDp7XN
X6bQFKRtwuWxX7M6hhJJCktlebcRehBMuptwW+/71/FldKvFHsEU54uGmP7L0f/4kFykrrsOpEIh
gBkpdfqfDBuSOxhBy6D7WBwjT8RDthWQcZ0CeYf7BwQ4/BLNfkwxb9Q7OdUcY55O41xf0sD4fT6i
icxwqxqSEU/cBBIl6JI6lgzluOkxFCL8Np+469Vw10sdyBDFSbGawU+vZq/fpZdvizM9ofMquMg2
fQMkJaizK0CyqjwiDtKC+mL0GMAklZM9tKA1owf50L6ED++yK/636HSoqVAw6WCg/csQeNpZWa1U
EO1iPUTJxrjn3nLeoQeYAf8OE8vaGBc3lyxISplANQ7Iit68aYqLQATk3vxYaxtc6JSqCDAkZQDf
CUZYe3RGIEcAsAjyuF2bC47ylv+tbXHhsdYUY5YzGf2lqdybanSbWbUt5fpf59180yvWdtjvWEWM
Jqq0OmwQhtVb5U2yWzu91UB16w2e7IYv4uPLfjef163tcfFQaSNzloz34zu6uv7Qx5HI0UVbx0UI
Eo7ZXDY9mE+YOjEFuAFdrGP1K7MXvF/walYpJN1EfaytQL9eGBcwyBIPs5lCYLdBiaoGkloyDmAO
tvUkdzJwdJ7/bqI1cnGjVbMmBgvz4vTqbdP/NSsnHU3W8zY2m7irJfED4tIQ9ZnWwUg824y8ujxm
bneB2zmCZICOIerQF80O/pczBkwZYIYmmHz5hRXIAVSKcxxj7G3PeijhjoQeU3iLbkV3yVfieSA0
odj0H2s840YlVXpV90iGOnf0gqc2RUaguWNtl7vYwTyzM13FrvTa2ERCa000WbDZx1mb55LLUO6X
eYlZM4+8TWRn5fsMD99ScyNtl5GjHrltLRSKZCfsywmkwCrjKgBmlNe9SNphXip8Wow/WajO7fon
zccABW5t6qanFjIrPlPTE8mMMf8/Z5YLaDOduiRbsNW1BMWditjRfK0Oo92alwlmn1FDE3gvi8bn
DHKRLZCamICwhYWB0auvyHtiol3pkEoFLW9kiwKAaIFcZEOHsVk0iln8IUocCaWLFrfe8iqr923s
xcPkCda3GUlX35ELc1LRUgBkcUPoKP1nPn1NdxVotR3QgwC9iJw62tWiW0lkkwtyZZSg9q/OwGQu
d5Dv1USaP6K/z51+C0CYcmIHIsp8ol6YueD1c/7vYwAVPrO67YakpxltANfq59tWvjLib9QXoYj0
/2fri+6XGsclmaIFULD4oJsn0MXXIiKNzci/MqF+XkI3mYPRlvkMJM1sJ1JmR02Kh6lz3rs2b7OV
FS7VCeU8G8ZghnPNXmDc1FbpQh7JlorrKvjrvKnz8YjK7JutvokUaNJUm4AK5fJ8EdX1MVZ7m2bN
cS5kwWN+O9tZLYuLCXUejU2cxYtDLkcv3i/73AlPgE+4MiTNLFfEzyFyNy4k1EEeYPAFu2gYud2k
h84SFeq37+jVirgoMEs1gA0tHrQs2UGm4yR+8FuOdzqa1YxrKUvcTET+sX1Jr4xyYaBo8raPoYyO
axOaLacWSnoDqFzGA3hj9ue9Q7hALiSUfde3pIN7VC/oGINd9W8JatPrX5TcYx35avcdjMHqGL/f
2yuXHKaZTJQ9aY3mkIOqbxxEhPub9c21Ce7qDzDgaowErjH48RW4YlKbHMmt4adHiJL8oK50aRzp
ReFYbv2A+XJgLvE/RcMJm2/39a/gggkGsNM0UBBvRwct1kNzH4BcxdgpXnEbC9MdwWl4P5yrXTUw
LYC7H8YwCojJr2cQHgjufEFsfPellYV8rMdZk3AYyu5ukR8n9TiIbihRCHlHzq5sxO1iJKnZ9k6Y
2eFP+AekplLIhgc9iNcZPESUpG6HYkuGuiikRb9Qc0VtE2hVRtCYbkBeJF2Nw36qY8fQX0dR7+q9
//U1Z/qwxfkDZrynKm7xifTL7KQobnCrOwpKSMHvZTe/mYZtHCGUAzHG70AKMFr7zyK5+0amtJU7
Fpgb9WdVmzbwYOPQuYJYsp0SfljhrhpaBOpCi34CmXzvqdBQzXwrt5fQti6zqxLPeNkSmNy+3D4s
chcOXbq5TzskaVW3V+OnpfDk+ELqhCNam3YsMGpDKQfExV/Iu42Y5vnUTAgnjJx/2reJi/gc/WKP
mA6Q7SC024skcZff39hT1C0xhgambcwiciskIN0dlQ62ErK3rocDU9AEsE4+kNSfvNyNPFF03jrl
eLjAGgC4FqRePicMGeKIOSiIzrE+2LF6MUm1PUuCTG4TAb+2wvnKpKtzII0TMiDTGUpb8zOXTUjk
oVdbINcaXQbzNV1VSFwmWh63oVVp5SC0UTAa8SJdA6hkI+f61fr0mvF6V7fox3+LsWe9Vi5PiaSJ
MesA44mv6QyKemxjXAkGOdZRdyHphgD/Ilohl7NYsQUiGHYRVObBkF1LPsqJL3BLFqn4SLZeEpei
DCEJktDALhLiMgJ9UFDe9aFbnpjcb3QpUnDYvBYsXca4J8gaTciIfnbKBShWKwAyBKFlfteekbzq
mdUQdL/ZWYf81/n1bW7hyhwXqEtr0BIzxOM2l70xAl9/7uAtaJ83slkesYAcBcE8xqhRbP+8qKJP
lv/HMjjqcWr3uiM9MzAkCNgOM8g8lSfGHxVcy67+LNKO3F7hP7Z5XHA65LlCewyd6sVVArgXhnRF
zBnsCH/xkY/l8aDgXltMNdXB9iXltT/WyR0d/7UsPQpMqx00uO9Uk2Dsw3cIGxoiulXvZyUrnBL8
PUVTifByoi3jAiM4iYZWz1A703dZ7pgYBFUPy+2EigAD46bu7fxLlJyITHJRstOQtQQqGTEQh9F6
88ZEjr7kb+f9UGSE/fsq5eoSPU06Daq2IyI9iTEd3qTgxnr636xwQVBWgFJVJQT8on1JmyuSUFvY
3d3K5dbuwEW+pJa1irSA7ph1VDsVjZ2Wxk8a+d0o4RE6lgLsPgtyXx3cBD8A+tdgA+fMKaBBzZQJ
zeQqPS3UD4A6Sd8q/UcHReXQ8M7v3+ZjwtI/rHEhN5MUuVDlGa1rKAEdTD88Zr8iVI7fx4xCcX9p
K5tb2+OiUxwAiwA+IhCw/gDOHWQwkU8eUsmGRp9XXOa/RMJO2+Hin/XxYCjJYsVaNkIiL14cnxpD
8LVEG8ijoEjUl7KasxYCCFkZm2dwqPZvf4/q1oL8ZvtMfSyGC0xNC2L2oEYVOC5GX1IBim4Cd6Ki
XG37XmToCV2nqgp+oM9ndygzSSVDOTvVG7l9V7I5Wp760CM3HK4g7CFywk2nWNnjnGIcYlJDBnt0
spfOxTsTOb4b+Qsk7SqnPeh760ZU2GZ/8csh+7DI9xBoY2VD2gLwV+soYqdq9SMbOk+GdsJSLJ5R
9F7a53sjFDH8b37BlV0u4+j1qiKdjKhYWoWby8NtnNQuLURg5c25AWtlh/MUScYcYd1ayEfB5c2k
dz3GETj/rsH+0NgdRtdBWgSWPVHyIfiSfJ9iyS21M0iNEUL0ZmIMKUeu5aG8jf5EtwOdiuD0ibaT
u8kyEuRyEeGlNsggJW5RGtTowUyMH+ej5GZIXu0m+xmru2yUhjkPAgpktAba6ExxmtEfQJRlXUnp
VZynznlzolVxlxqILWp5SvE6kxK/T3045NAK0g6RCe6SSaYyM7UAmNqxfDKAwSOPuogKe7NRtvZB
LopUTVWBCxNnLMG8LjSA9sqOMeWGwhkRUbyyuPjRGsESDWPLYjBYUw0fgnO2dlV5vWsdy2txdWez
5PKxtC8tiRlAypxGWNoUuoNl93+KwZY9hoGVUJv+P9Kua7ltJYl+EaqQwysCQVJUlmzJLyhbvkLO
GV+/Z+TdJTzCZe/6PrOKjZnp6e7pcE4GqFaF0RMjfIvp3h1mI/7edn2qV+hFIOUzg81S/eEg/lX6
wKuGrP6xuSYTuZfvM1h9f9f8xEL0phfoPxmPyVO8l/ZA4z4ujrxT0CRIAzmTG8u+Z3XTqimsAyMD
9gWqVYCdtdkcF3vBG0DAlRyW8JdBJEVP512+D5/qGUOVD7JSwi4rRezrLcJvOT3p8uJdvtns5l46
OvYZq+U1qZVYRoGbPcGQNNqe5ZJroE4NT5flUMvhLEg9xWraGojq8vRrnGX2HH5X0NZwWchmaPVf
qwh2zt8XUydKpSWFiJp0Nh0A2+5PVvR6WQS1Ds6E1IspNeaA/QrSx7i7jayvAbqG/5kMzniMcZ9F
KTuTRnqXZb+SB9vQ/mC+YGUv+NpEuBRtoJSIegt1X0ZvGJ4lXMbleMb8KP6sFKtb2hhBKN4ow+5X
ezziQyBjUvaAOPKPYHglJskma9QirCMPbYwm2qVYEgshTpzPE9ZpmkWxApI8ACv2e+A4vhdLo/qz
JfzDu/ip7iB2cqIzhq5OOiEhkytovPQTYX9Zuz7+5sKV50sPi9q3XRKAAkv1w32KcThln/qMUTuw
QTZ4H7pxRyg04Q7Nj+BwdUqZaWRTKQC+CigO9XfmDgUgRxjfelYxdeUfVBMFdWacISjruq5y8L6D
CfVwm45PYB27vImU2vFmYAoVEz2Js2OoD139NRKJDgNqAZwJSPPZzCwJzfaxvpPmt6C91hvi6Ubp
Af8QzQOrAgISIvLwS3VQ3PQICKTTkLnsUSWjVBg9jxTsJbFt/NPUmLo0W4wGGKHRUeyODYV8RGzb
xxDxSs8MYPVYWohtm6tqh0BhpyISl2TB+0enz48HToMqt/2gzY6GocCpy4+G3LqXRWy/4s++jJ8O
rFUguSzVB9EJ4z4Kj2BciJ3OWxhppWFTz09SHtva1dbFVpuYEQNiq/Ea639xLV53uZ1nH3Y7dPOv
xAqJqFHmQoIyLuY5GJWOlVn72U+0oyW89v1rLv1VdbvMilxxuKvif+b4+FFBoG7pohAjUJ6rt0y7
leqfxLIoHedMgz63itazp9l0a4BtUP8Iw5FTcjukbm9LDCRWPjkkxgzaBZvOF+5iuQNGm4rSS5Ci
TU30ZN2Nnv4zLDu+BnsNZHDH6IqGyyEe9mi4/F1x+maxhkFFpVX9htH85dBgxBoBsic+Cs8mpnUz
e/CaG3rSmthnhUtcKOK4mAGQZx3LutWUg9kRfpKIjBXuoWHEqazXcj2B7Ee5TVHxdZRc/Bka5nve
ixRG73ad8Hzd+bZ6jAcIUVEjXFpM0yuk6La3StAB5O/RUjhdbDk5kmsC0BETA6Vzw/AtvdsDvuNW
CaZ9NVIWjjCkCtv8lTVYEiueMTyHkm//HRxYdiEdO4MwANQBchYnHLWw0xXAj1jmwRQOYU85OPY0
+3wpDAMDV7IFomhOQ4Sx6/u6RzwlPYKvFpnd3Dc88aD5v1pTdcIr/E2Uc5bHaYxuta2wzCpgj7zq
wLDwQm+yxcf21NhA8jlQU8jb+3cWx5a/OqNeStJCi+LOwdPfBVKErwTC4x8Zs7MMTg/MMUhGFCQn
oG5UB+lUA/exTexUAucWiJN2mY8UafF2WSi1Lk4vxkwzl7gBJlaiTMHXaWoy0AwvwkBNG25f8PPa
eP9TdkAlGuB/ZLm0S8tbxsROYlAm9sSbcds4nwWx31cHVcplXdYG2yl9tofsWxLJ9hCNttCd2oqi
+f0bR36WxvkfkIymQTBC69kskOxESAGhleIuP2R7JMoJb7qt8yBGB96cYegyP8UbWG0B9UOBPP2C
KYl9DXq0ztZvF/Al/i/pmE3dWInjFmdIaaTMSj06keCqEggZqYkISgAXeKOQO7cNg/TL2r2efS+p
Kd1NXTgvQOe85SKGRmUxsmOwdI4O+IJdbShdxRh622hV2UnUIiBeX8SSeE4AI6oLOQwRCIeiY+Q3
8/Dl8n3d1rjVmji7Z3ZBWxtD2wIG0XozdgtScsE+P2AYEhCPlJXd9EwrYZzVq2I9s8IFXmOugEms
+ybGhCnPQclgO7q6sEJRhYkSAKNVQLYWHCXprh13xKax7/zknFbr4KycWc2TIUQAiqledHiKjxmV
+bZ4Tw/oIUPHLTUSs5mPWcnjrN0g90FdGRjpR/O9XZXHOryp68OICRFYoqadXbmn+FspkZzdk8uk
GYdA7mHIs+BgYNzfrq22wVxTOxc7XbMyzJKnjVs2me5oYke9NinjpHPWQilkU5MW5FDl6841j61f
OuqdCV4gIDaJ+8yhmKvZHl46U854hIIwA+2UwdHKsV1Vdg88/UgVHTMu3cvqQ9xpHu4eTWWGEkbo
fUKjgVB+XWrKDm5nB876YnDBk5qreSRi5BjzPfHNEHmyJ+0tL/rSYv44ciSP7V/84/KqtqPglVDO
kuhVG4D+s2md/mg8Mn5PIAB42VfAnr8zKNzK722q85DpwIUz45Hb6y40x1EvMGsBUIgeZBx4e3bj
s9J9l4oHy+ocYomEAzA426J2wqIGOgJ9NfOAyAN6T/Uu9nJfegh2ij/vJMcEmlh/RU2JbV9GU9QA
ISKhwZOzN4I1ZLPYDLA39fUwvqghgp2pt4P5DUOuqnFccLDEUre39iySMzlKI4yywgCq9NQuMKHv
5+wxjBExX0buLz/JL+Jbe/oF7kB1AlPL5WzPIqZgyMlhXo1b1g3fXLE7L1/9UaJRPy+RszCmoHfA
m0GwlSXfgt6NMERVE4XRv7FiZxmcVQEjjR5MM0iIW2/2dCf20r8ER77tXdaDaP2kHMW28/uvOP49
Lw1SrSsVjFjV74ER7eWDctRD8/mycmwbsLMUzrwoiRapCIYGR56elqBy1ZFiyKT27dMDXkoEqyoR
35up3bjpDVBO98L3okFnj4yyXeDEXy+vaXOgxTprA/+Iz6WwTIKuBAmJKNz3krAHWz0aj/1Wi/aC
WvnVBMYQabqOrSR0gYhEOIVt93PeU860hLUKJt8EY2lV+DDJPywrBN23K4EIj1jnduxyFsTZkn7I
Z31eakAf3fdeuG8R9FuiI0t2eWBP3eAhpK7z38SYZ5GcLQmCNMsGATNIBUavWUU926X+iAkveASv
8YU74ekfLpKzIKE1JABnZimQCHMtYoYeIMlGHu8QoOS7Y7wHVA6WuhOcMcmjtFSVCdtqmM9luG9i
Ym6N0g/OkCxFo9ZtjG7fJPkmdC9Khy6c5KEnW30I9VC5N86oVpIgSbAg/VHHSC74IuDg8CyEh2m+
o0xPglIQJotnLumrtAVsEGZb6sKX5tQ2CkB2vxH6wGKPz4HCfzVQ5WITtcOAQlyiPK5fq4yfDtNq
It65CJwZuBhxlbezqmdTorI9Xj1BVEVVOkvAdIJ4Lx7143AA0aR1Y3iVB2BTT/L0r8GVeEVpIHXN
VM6EBKMg9nAADNG+OZTH4JCeRvdjiW7g/FlX32qRnB3JlcqSJANO+sOzfcew7iEo7A5j+ugzfqx/
iA+Xz5DSE86IZCxB16l41+myrwd/ARcoiyjwZkoGbzb6RS+1GR2RslTo763V6E9KN6pgaK764o/m
NlceR+VMRg+bWLYpzqv1ojvFLX1gZwW75MvoopiLkUbldaJS1YSV4rv54zAqy6gYkN2p7/vwoR92
lw+J0kG+Zd+C2VWSElzzrSfthls0XrqdXZaw84D69KkyFLEcvnu/VIt/ZwHbwe2nl4osfm8qhCGp
FoMtZnno329yqpR12OUozQjtiGpabsfdPqfGubeDnZUUTrU1dUEyuEewYzyOHvjGfWt2q6sBPV/6
DmP8z7hkxDExRf5kD1cSOUXvijZT4B+R+cs9FEh0mzHARLtmPwo7hrmo38o7ZGjQk0W1+VA7yim9
VXUWnvbwL6E22JXiGR36zZYXYn2bXmy1Ps5bAmdZiOsFRLXDTtl1rrTLveUq9YN9LNv6rvJHEnZr
UxX/I1EReVgBcRyWSNAXcGFd9Z7C2jKepWjHzpAhWDa1rdw1lLnavm0roVwgnlhlWjUZEp6saKE6
aCDcazeDg3bxXfxIUdltRiArYZwPrZpFFNXWwKusuFXjfYQhlrq8FmWqg4qSw3nPqAuKWi47NM+p
2S4SrjJMujYjZjTlx3+iJTgzzmEm07wsZgddbF6ApQAd0cwdCORty598zC+odvn1ssSLyg+BnDmZ
gVpYB2zILlFsMQUaW+NFMbV/29mf1UFx5kTIBkXOUJ9zhvqg++A0Qw0BzQAtMnY/O48No/V76uFJ
qT9nUFQjxpOCIct3YfMFcwD7Sivcy5u3HVat1sWZDnE0I6A3AEwMDVxeeTQQxsUJUAcYTRWA43/0
+/yrkZBQ5+xv/9ZW4tA4W1KmeRyAEhGHlimubL23amILk12FB01zrFQiuoeoS813941TqGaxMs4f
EGMMyh1Utqo7IG4U98YhJCf8CKXkm/0sWQqTIUVMEJ3wDkTAD6QqRjqcXVXv6ktjY175qtIID0QJ
5YxJGFvlWOQIyLvqeqi91HoXwr8u6wuhkh9edxWFmw0gn9q6AtBLt5P0p5I0VNQaOPMhyoEcW3OK
XjzR2ut566Gr8NQLIaX31ELYd6wWUoptkyUMoUH/hqYU0692iw1+bQ8vmKP88kHRtr+8dZcjErBC
cyZkFkZJjRTkp5MT8D2ASRi4LMeJLga0gUbXlGuhrvZHI/dqiSA21bRYRZyTHABk5Ib3y6H24+v+
VT9pvugmnmnuEp/M+VA7y1kUoNAVUy7CpTG2MXAlfBVCu7PzE7Iu1RdWIx/3MUWauZ1oOpuxj4nb
1Vr1ZDYBbwOvMzrSLrxiI17LPZvwAnU58WaibAnfJhhGmabqH20Gb8uOVXiz2i/MjwBh3FtPZI8g
4bv5rg2wgfZFNWBDW+smH59UVzWP5HwXcWp8o6AqRnWoafXs6MlRPcJC4pGRJq5qp5j1emHkdDSF
ycWAWYG5//0O6nOiqmmKl6EhA0Use1Gy96Y/lcNNPhNnRm0hW/1KPRILvYnl2MMyJoK3JKOdlY2r
zPfm9EZccmofObvSi3Njmd3A8gVBBTzt3GOD3Z0tWizLukPyjJ7NY3b9gjPl+wa7pczainHhMvot
N3lV9mJidxroIOLXzAt3IjlDRknkIhNTN7JSMooJq0SM7AHf+NAB7UlzgKKw09zLe0ptKWdQAswO
aVKDgLxsd0FzO3VUPYEIRvhewaYE5K0s4eEm7LOD8VZ1noGG7GYfHwZPBo2mrb6ZL8C2c5Nnqluf
EM3XFgDx2kxqizgoX7wlfRmTe1TcRtWyQ4zdRjERIFAugW8RLAtzbAcNvQKAM3mZveE2eTQ/4GoB
+O4P76PLDGY2+ZcPkPDpfN3BytpgwGB272TK+xzfxcaPuv56WQRllPlKQxxHiVD3iM/H4/jOkpGm
G+xBLSW6OSwX1XNBPQf4dkClGAcpnWGTrcfuIO1k+DnIFJzYqZJDe8h345VAoHuQMjnT0uRiPmQl
Lp2GOWxWKIVh0USnBtj2xzC4egUSCen18sZSZ8cFLTqY6pdeQYq8Ga80PPyX65HKbxFugKdbb2qA
6IcqikR5/ZbGX+butR9uNPXun5kRhTMj3bTkqLHhqtXxtdb8UOvHyztFxXcK96YZQIO1mKwiwwZ6
m7tlr98J38PTvDN385Vs2MoTIZA4G76sMM19nmUlsvwjeIBuTRCuhpOtvyq5XVyxFElwlR0TAKAR
zpS6a3x1obLKySysntnLHhVYoMXBWIrIbhVwNpTaU4tkrmjlusVGDUwjRdapCK+SGAlDcVel1POe
MMN8caHQo7Ide2SNm/mxCN7D/kecLbYZVsjL+NJU2ZdPjloT83irNQkjSKKHCC0WReuzNUUKIDkp
J024TR5AKpLVdIksEJZpGJTQK8sDhQnlT6iFcNYhscSq1pj7Un1GzBjtuvBV/6nH6IadvIx5zPA4
Nlfo9Ly8gdRdU7kAJCiUuinifzcyhXtlH7jyz+HYux8PepeCIaL2krMdlVSrlRAnaEZPAwy4hOVi
L0FnEP3ZhCHkCwlVIGep1iKTlVX3hux2iuWD224IQ9voCdtBHBxfUsjRYKZJM0oKUvU6lV/L+SpR
KJesXA5L+UKCEVpSKFmYOZsqwDDW049Sus8Mw5a7n5MJbuQA8U4RHCVLd6o5P6TITA4yOdS1HfqD
mBwQbhaG/7l0rqgMkikwluhed5nXZGXy8Lkz7KlCkmt0WVvuvB+ArEZ1Am9LBm8L8Dlk0ANw/kCK
ZMWIAjQYMpz+kgEl3wYFMA0rL3ySfMAJe/O+w2/Uxf8b+/xfwXxQGQv5kC4JHGqkOBUDUvQBxbf4
zTtDeADaJaG2H2/Dz++Pszxui6PWGhM5x+tKV4QU/T7y4GYY1lY9oM0KsRNHQ/4ga+Z00tUWXxJX
dY19TzMp2Y2zNd0EgSJ6mh6BMFtRtLB0kryKP6ZXm8d2ns1TVDfT9xLxMNhs06qSbEEcxNM8lMb+
sl3ZvufnlXDOBmFqWrUmjsyyvg/DTs/+X5QKFewaionGcGCZ6RaPZlYNbRG0M1iPBCO1y/F6EVV7
MV+D/Hbob2vDdC8v5zO+AyePW48YaGYCJujGkX0gah6H/Rtasvb0bP4nVefkMFOwcmgmZnGW2poH
NKM89/1tiKKeBWzEgWqg/Zzn4QSxA1wJQi1ejzMZs1VoQAESl/Ejcg2nPpl7GoLr8zXiZDEbupKF
NlmpMAWTPSkK9si9GqCTNwz2q8DNBRMwcVjsmvx2jTh5nDOVlDKNBQVMOapf3rCgqseEWmCLKBmS
1dFPis7J4vxnbZRWuTSYqK+9zsXUhaPsp32GnsDARpLkGjQO1Oo2VUSVZUkWNRGjd9xuGmGsRUbz
0bQ3uSm6u5MdwJtTB93H2Zdf87XJ8xwyWktiXzfXupLM7SsoTJqla5EemW7FI5sFZLlQ68ZEFlTf
mT/+oBzLNnclkNvcckHdZpjRA2lVT0nxNEYP0vJ0eVGfQoUPERpYFkRQ4AGz83fdhJkKc1M2UEMP
LEcPvoQ6JtU10Y5jvwgpquFPwQInjLt0PUAfpcqAI08jQ3VMg/FU9NrkJnM+uZfXtW2xQNn2n4Vx
agIgE5SkWvCmzMdfiDQTsmbljkak2daKsyBOK9SxBQFjhJBOBsRSJb22KZFWogRwWjCWhdVmI8Ze
h0B1REl41YP66fJubd8pSzQVyzJl8bM7CYo+HeFO8ll0pRb0zp3ltgpSVoSgTQ3QQDJtIY4RVT5c
lGVTGCYwqDkagPGz6UuZJhj0l4ibygKiTwZwJYWLI+pcMBfAvLROLB6m6YuBKpZ6mMApBj+SiKJd
UkCV0qd3H9PslUTOP9YgAjIDBcGhEoAVBDPeQmkzzo5ubzynB+O9xGwyckiA0sndEA1ff3B8K+nc
JdbKdArQ2DNgoPbR7Ac7l0+WvhNQw74shzo9pqkrRzapWdRHTYWe7KF7zEvFFwL9uSr1/zd44jaT
u7o9gictybGZmH72YkO61mUqPqM0hLu0+mIMSiXBRWZG8TC0gV1pi2+CRqcOGdBTc51K5qk2xefL
G7h5lVcHxV3loQu7bJ6xsq6v7WI8zSERQlMCuPflWEdzkgbQfHUU7Dj5KePZfnkJn1/M3Olwr5Fk
FKNAD2Ar9P+gOrq6i+rjESU5tO5S/ZrbK9IscHaommnyxce0BF5q08D6Le2LLv011v4frecsgNsy
ZdbkukFbhqPcMlDHYhfqjvKQHvqTzHqsCodKRG3birNAbgNDUWmbQUEsnfSWXcWvcXvSlxdRA1nr
BALVnmoq3zTu2L5/7yBfZpQqSTHMElFEI38Rh70l3c2gcRyogY1tj6vrsq6gbKOgM+F36yBIQZCp
ExJsyYHVa1nh49c4GCVpUyVWgjhjKyjx2BcaNnCSH0r9LadqAJsx0er/OXMa4v00lDr+P59kJ0Ru
fmhua024nrOTaL5eVj9qLez3lUkFfamhazJkGdrPRXpF38o/+3/OliqW1FVFgP+vhmNdP83ULMim
S1jtFWdIE9HEezxZ4Pjmuz46TsWNMRJL2LwvKxGc0awqU4/HFt5N1K7qefBV7RAnD2pQ2pl4CP7p
gjhzkBm5MheWDhMN7lo9+pnriW0uRAmGWhJnAtIxQNpbN+DhFAG523vJeMVwXJUf8uBWtu4vqwBx
RHwWJ1CkqUVVC60MreEU0k2nGN5A1VbZF38Kuc6HxBcEqz4Pew0vQacJ/ULJ7GbZjfHd1JROLWUO
hp1K2bu8rO2YayWSMwMheJUEKQTxTLcb3MnNPRlxic2mpHU3+VK+WN/EErDalWO95mRH6aZRXQnn
bESlKnJeCGzY0IeOeOG9WjjFVeuab4oj2sW18KQ8jXuyr59QHL5cqAHjeOwH3AXWlZ4/lMdGcuJr
wwsPLAGZP07fUne0E6c4UUZxO4sBY2RIAAkGYQZnSSJr7oRGw7s7Oiw7yU29wM2+xgfBB80gDWHE
9u+TPq2kcXZFDlOljgAHh+7P8X32Iie+x03Z96UNN3lFhxmfB2RZWLMSyFkZU5uSJluwsyxpAoi4
j9kr8U5ZbMX/aBL+SxltisT2cx2dk8pZm9kQizKYsEy5bGe72XXAGkme8zBp3NiSfzSYZ7XxbNft
pBqKHTKKuW8GjeypwrEMwvdG7dJdUy+Ce/lubXql1WZw9imfpahpGRVtCEySYbodhdfLAj7XoH9f
OG+UdD2YYWjhl0Y26CbuRS/19DvjGpxpswKqKgZwQKaOCKXijVTUVakcSTC75rN2G+61q+Cgu4pf
oJtMA2cOFbpu2ojzLn5qVzCmHGa3GBwzx8NiBBeK8SW0DkVFte1vx+SAphUZUghiL84aCZE5LaEJ
IlD5enpjkHPTvgucMLYBX2zLIG2DSSAOcGsvJVUCyZhsSQCm5e5LAj5fYawG4D2jKCF/KRj5ihc8
IYw+1jthdKjN3Lwqa4HcVbHauR1rBQh0o7PsGPpK0nnJnQoQFvNVdYHsbZY2+GbKR6q15mMpvC1a
S+ZuQxjJQZG1cDQZ/Mltd2LAL7lfJjYYwxvPw0gG5uffezv8cXmPt+LQlVw+cG+TdOyrUpzQr/do
xOj7AkpdKjkGqIJiALVcFrYVJayFcdG7lrTmPMUojMSCiqnecrhLguaKYXwTSYStSGEtiHPb9Wi1
clwgwKqC66R4aTtgHxR3hvVF7Y+5BSDLiZrl2rqHa4n87VDyXBgZsLGuDPYMiuumAnzlXRsSRm3L
akoanlm4EGgh/USN25WDVSxs4CN9LPvrNias8qbRXAngkewV0NQXoa6hrtv5jMAh9gQgYLiSL3yr
D2xYsrepBiViTRanFlNel4WS4vEoVj8D7aQsREP9ptoZsmFYoOZRFL62OaSWkCmjNAOBDYnAb6Hh
q9PDZc3ejFykswze1yhNC7iSomdBE+PeCj35Ndj9atkPPO3psjRiQbyPMZe+72IxHZzSuCvnF107
lGT1avMKrRbEXaEozROMNmCEdcpH0JxXzUM5YbYizTpp1w9id0iGHHSEXRc54JDQdpdXuBWDrreT
u06hVloAJsQ4pNKDek6/b+LvlXClNZkjVA+mQmS/t+3+arFMQ1cv5EoXQUw8ftAEy42dfo8RmQlO
OdrqATNAJ3kXOt1zuJOp6vem5q/kcvHukOmDseSw+hOw1tWHsCI0n9pGLsLNhlJrtAL/P4a5n8bv
ufAY1W9SqaKmW9ltTJzaZoywPjbOYVtZGDdhNP8CnBt9DLQ2V2BBbzATzODmqsSdDUImpaecy070
2OzNGiKt3KmKEB4biU/E7wCBqRRQhbqFQYUJ1KmxT1ppC3pcCmTRkJ1kDJPB1SLtLys/tY18r5xZ
C2mfaDi28IsFl+zWztLZhiNc62AjBbtk6FJMMNQN4Nvkykgu9aKG2a/c8V6+V4+AAUXzCQa6Ufxv
0Xoiu+I+cfRnYqnEXvJz+UpTtvrIENtYiKd63SFF7botnNmyfyFpwYlrVLaSEspZF0Cby8pSWbMT
tQd92KeGf3lVxLXj5/AtES1fegtzUhiBLeRgkH1QjHtL3dXZSZWILSScAV+rTvte0GoJiynSUzze
59ZBJzEhKBmcHdHmDinsCAvqj+mX5K61a6d0LAfd5tL9rxlli2xj28y9rIwJ3zY3m6aCXqiMtU8k
kZvkjn5UHe2K8TV3NtY7gPIAryo2pUxXXLfjoLNp5mfz0ew1Z+i1R4PDN0zizccUD3ZMJ0W25bXy
qTyU7rinABy29VKXJU1kI1cWbz6N1hiMBh09Fbogk/EtnonSzfY5WmiXw6yrKOrs95XlSrIFNack
RZUyekjnF6u86crny7r/N8brLIPTFV2Ni4zBvSDJEe6r22Xf/AA053Rv+JqTgDvIralE2fa2nSVy
21YDojMWTYRDi7kf+rtG/0osicU6nx5nxlkA52OqPF9auUZJLYpt65YRIqCZ/UZ8Sx4w2O1T403U
IXHuBY/soBtCtA3Vsm+NKdok3KCjmpMIITwEXVIFEnCHE4yK115bf+uK/wVpiNg3HoWuTsIy0Jgd
bEARDl5ykAibhwEtUKybkBpA3my3ks6nZHARq4jScWMp7MZC8QBmcGt40v2IJtt5L/3fTdFILa1l
cR4klPtsBO06QgDlSVe/zmpoJ8XDZbXbOiIZjRIm6BNxXfmGiTpaxMVMkb6Kw+p6Mcovc6O7GTWR
vvlyWYvht00MZTkQsRQ2VM1KaoEr3o3AW2OUpdL/S7CFfVsL4/bNSsNiAYkwQJaX61CzJ8wu6URA
uGUN1iLY7ysblxqBOiwZkgxdDebvK4WCoN9y7uv/Z8e2+v9hhOGuGGicUncHZUiPcRi+iT0wU8f8
ZImlF+WCfVkTNm3qWiZnU0FD3xThApkwQP1sM2xFwbDB0m44Jbg2HYZKb87uZamU/nFmtRf6RGjU
ZXL6/KeCBGM5uvo0U0tj6sXbVhltYZKpo6hr8n3kaSjDRCgIPJdHzHMeez/aiXf67eR1/0O29KM+
/EmaIkmWqEvIcpjc4QmxWCWmBEtenKyT6i+u7iylzSCuArcU7O4IfmW02vUHmPUb0e+ujcPlTd0+
ytUXcEfZz10wmzPwsXvNXh7DBzaQ2I/oeNYfDT+6woQ/cYzbFxzUvbKO9Srgj/9dYdVajPLQsFhS
c3DzB8lt/wqvMXzg5G/RkQph/mZ9Z2nc9WsqQU4iFQ2MGQa502P+jPHO4Wj5DNGoeC5/ULkQ9n+f
T/QsjzvRxNTbBp0ijZMW5msoyieMrj9dPrNtEaYI2E3NkjFd+fsGpn2shIMCC6kXV2jyknLilf43
J3QWwJngBg1rWaTmeAIdMZ7nLXv1Z3Yl3taHwst8ckSbFMcpRDQAkHLowPI9HxkZZ+lX3rhjMGGi
TffSUpvHfl+ZS1Gew9QQLAzMycjeN8OjOqUkDA4lhFOCKQ5qobFA6ZK9FCf1yJBnUzZHMDjxExuy
CXdUlZRd089qdz4y7hoPqSlGWQaL3CBhLxioHaZXlnSvTY17Wfk2rbAKACrcXQU0m1w0KFpNE8sm
KuthMt2hL87DwXlZo1B2aXMLz3L4vK9sLGMglOisqcLvsoEhrO5uNK6i8jAvN0n9o1geY7R8zep1
2x0E3ROpaYPNDV3J5y6ZIVlTBt4KRFQZOKWiQ6TsC6w0EaI/2lAA3iOkEg2VrzFbUi8tS4/bHJY3
tXI1lT91qmN9ey/PIjjlGAVr6kP2zAK/FLBs7YHqqN4UoKEkpquaqhn8Q1EwwwGtUKjFRca3WPN6
+ftlpds2ESsB3IsHwADRNHUQYF43J8b4FfraPcMF+19oAbZ9xkoap+O61BVmJwqzk2tXDM+B1RzG
Au1+9WD/b1ZpU9s09JCZLCBFefF3q1QDgbvpesQB2fxoRLdL9bOeDzGFrLN5TIaM7nqMVOmiyOl0
O0+RGQWQIpngPFBQ2auJJp/tg1qJ4FyHKCyDOgjIRRbo88PgR+gBAuOpg8MtvJSsNm8ao5U0znMY
6P1Moxyw4pP5vQJkSvZXJROGiEWVnwyrYcmWKqsa6sxc1BnOc6RkhYRopWsA+252V4uQ7Q2tutcG
DAvrORBaLiv79qLOEjld7yq8wdRYnpygSm08Wd2ld3vqmbWtCmchnMIFRqwFxoxkVqEltpw/WAEx
wUfsG58zXqJAUaccAroQMLdBcigL4C/W/U4fpl0sJkQmafMVhKENIKFIgPnkgczwjBNBHIunvYJO
kUmInxZ18pdGSG11AmBQMZ/yiIIk3zyolUzOrCZIXimKjm7jOrjDeLClvujm7rIubKb95JUMTv3a
wdLbeIEpaj86grrCXq6A133ID3qMaSM0et0pr/9QJqeAZoerMLO9HF7y3P2VXsJ4k2UHp9aVd+pe
uKM6rTbt32qZnDpWZZKj2wf2fZi+LlZvN0HoCMv3SJ/2lxdHnBmPZVZlcagmAXrYjO6wpLXdmHdW
R2zg9mIsHaqoM4vOmVnDrIZAN9C1saTfUvHYiLWnGo8NlZfbtrXmWQ5na7M5aAYESbhiu9HDM4qB
LT60DE4a3WnCzz/YOEvBAKak4uXBg851Wp83aYONk5d9W53m5Dmh7vC23z3L4A9nNMJBVXqdgSLL
RwYOJTj6Sbr/d9kajT6Xl7RZZJJX8riDUlvz303P3dvoCXbhls9AH/fRQ5TciC4GwlztNUSDASGW
ncsnl7ISy51bjeb0CTw9YDVCz+ih9wWQUsx3ravu8h2sMdWmummJV+I4J6nWQz+pJeD0EuOQ6LKt
YXRQSI9W8b3VdGJtlCzmdlavq17q8qFjjS7B+Kz2z/p8LK2HJZlstaQeqeyz+V1UJNwx9IBZYLTm
TEapVirGxtGbKex/IYkpaBHy1UcMHHkgvHEXKse6tbaVQH6OSzNj04xzE6C4Y+Ek8fdw/JqGsSOD
JFEgUfG37BTA/HUkSDBRrfKtZlNTF9ZoCQDF7wJXxVpyjFhJZLi2vYlnMZypl826r2VGR9x6GWgM
9sy5DEdFszXQO+a7wKMG+9mpfD61s0Du1GIzVVophs1KDshWAgFXQXJLvqJs41Z4s9o+vo2szyM5
HsFNBDobzVdqaV8B4PTyNd6y8msRnPEYy7AURwzqOCj2Z/YyGg8diKN1cGLFYNC7LGvTUq2FcSZj
qBiOXY4HLytLL2hEngCT08NWxU4e47Ayr3nOHGoXN0uea7Gc6ZDnytCbAqeVvs8OaCAOOLfb8Do4
oNb6OJa2hPI/e4HpoS0diCUTN4CnrDXaOTJQ6MW8QLqzUrS768d0n4D51KqcuvPjQ3oQXXlPDdps
etX1mtl3rUwYunRBUpigAwDQltNL88SgJjvgbviL1/mhqxAVCFIe07OVvMCM4qrIMWC4vEm70Q/v
U9xA415CEh3tuYQXp+4FF07mwH9Qxx7Ps6ECJ+gtCbdOHRpnTwBFUsbZJOMdG/qhdmOUd9mflKHW
58NZEPAmzO0kwe7PqLyPh0by45LQPWIVfPOcoStqyFIAjipVJzP9F2lX0hw3zix/ESO4E7xyaXa3
9s2SfWHYsof7vvPXv4T8jZuGMA0/+TBzcUSXQBQKhaqsTKjfRqtvF6PgVHM3Q9VsE+V/Q3mnKIpI
aA+tjkL40lxLw9cwE+U3fAPARlvEIjYmGH53Ldso2jJu6tWt/hk99DvRTCvc3IlB6L9AKb0ORLV9
gUG2aJcpPabhKOoUGC/oZmh+nC+ie5+Gunc3CAV8/1wUi86Mq6VYNbr/JPdCUM9K15mbXE47CD4f
i50QCM29ITfmmMgb6ZHZhCbCfIt5G/Orsqek9PYd5J/QQGivRAICXNfbmGMibqOscqHSOeBQf2yz
K7PbT/K385GV7vq5D0g3cRNw5tnKMImFu8TIIIMwqQ5gLc6sJQ7QJ048fZ2TY5sa/nmj3Nxe2yyM
LnxjtQYkQiX5gBJh4ixue6DyeZm73imYoUUO54lckR9XNwaZuKq09aKpIZyfXpkSJtOjo+3rjoVC
VBkYgojBHQTdLo8JrJ2cTZrcIWSoAXXKIlgDO9D3YiCQ6IgxETZULdlabVwXQ3c/1Jfh8nx+o7gO
qOno8aPPj2EvZiHGaqQVoEYrxBR1tzAf9cpZ2v+3IDSqnNrGCLMIebXasW0xiq7p93G2q8gTEPF/
tw4m9kWL0ZmphjAxLFdq9i2VHyXl4bwJ7lacVsFeEzHp87bo0eqLzIvJujRESxD9PpNh1nVdlIkF
AEkaXY/LjREJQqlgq9lZna7JE1Nt0MpZ6tyNYt3T1sFJRhGHjGgZTEgjki5rho5KYKcoaKtn4eos
w9S45zeDfwI3u0H/jE2AMfNMkhLsiRsuV1G9OKUtOZn0LM2XFljC6ulzId8O1l9+Qiaq4VpP9C7G
Fd5pWtCY0j5tIQ5XmYLFcd8am7UxsQyEwTbAPfS8mN/y5dM8PE3kW6d/Of8JRf7AHH11Bod1mODI
jCCZRZjWw8WJckFSIvIG9uhPM2CAkgV+n7nFzfOSiTCFIgPMwQeNaGYvCb7VNH9Rp0Oh/3P+Kwl+
ny1sJ11pRwWmwPCVDhWwp60gcPFvytNms+XDUU77YVJxXrQbqodHAVCv9hXELj1Ar4T3pGDTWcBz
DH5Q0+6xH3Ez7vpx9Oq18cmqC9oBwlUxUaBIqko1GjiXASlWBZNzdJS2wCgtZZzIXWH/mP7euywH
wFIQ9aMfYLN9m7JvzHSqUUucb8Yd+Nsgipo+5xczBAMwvLtTP7S+jT3Gr9Mmk8lQU3S4g0pND7WA
2bH8NbCC+poOWoYiN+HGhI1Bxs/BehJCvAVwPDVQXtAAb53Ziy6MZ5SLHIgvW18watABDip6IHMd
5mSX9f/aNLJx1WG3Ue7U9DqqPhuSKJsSrI09AuDsUoaETsqad/0B4nGX8yXVC1ZvrKDzzFeq0Tg5
pmAL+QsjoLo0TAp4ZoKsqoTLskQ4CbXxKg2dA2EXEOaK2HK54cM8WWGC7DqX2rCEqEwp6ZNpH8NG
5Bfc95FlGLJiKEgG2QPdqmltZSqQIAvAO/Vu3r+2vo1TJju2UDuLu09gByUK2gIETDW/37kJQaY4
Z5DAS4yXqP62ohbVSSC5/khLFOwqv+wwj7B0GDuSEaxJ0T7J7Zehe0yq/fmwzg9QeIsrFqQ90FNm
zpM92nM8Dqj7xIchd+gB1m8t37Zc+mKooTHSiVbFr+qdTLIV5SzDsOswgH0pPmivYfA2Y9s4iYsJ
r5cF3AaI9oc/6D9wHX1jltm1prGlKe7ggimG/BdXeaGlgcgnXtruSI5B9Ah9xY8x+9Fix/8+sMFs
YtkVkZKmaIuF5suQfzPJ0yrUS+SeLqjiAZtEj/FbQXOTBM55WDSpKYEmJ/uSTrvCEO4Z93htLLBu
krT6COlHZHz+7FGFs7GHQosWUHrYP5g5pz/37ho7mWML2dI89pI6owJL4YvKXj8sOyrULNS74V2X
eJTZhDaK0HOgPrP5cIttxEXcY+669zDa7id+dZUFlCiANqXyq+rb+dPGc8GtOSbWKoA8VUoNBaE4
k91SulDJU5oLYXg0lrIfb2uFibW2YoyKkaCrTAlPqZNrsmPdqwclkF/me0yduJRmewbadRBFYapK
e840kw4USHbA7k1xMJdhYFy8kcfaR0ixfyRsbdfI+KMaxsNSyeB8pP74po0bRFe6R8m826B5/lCY
3NhjS3xDVA+NtBg4YbuhxGCDsjcPfe0Wl9FtvG8D6w9YEHiHemuSiVdhphMk9N2InpHh0dpRuRsV
dyyg7fp26oCSuRIVdAQOajPBqshaW69XYCD66nMePtrScyEiROJiO6DERUwF5JCyxeJ4gaBfprjG
p6TuqYLdIfF72SFet8sOs08JFvreO3/ueBe2riA2WsC4g/uS8ZYSBBYqqPqRpa7rAfULr501vwdV
fxgLZaW4IeVki/WUytCmONYmSG6YyODWS9As4I4pCViAaVCxPVHLiLtnG4OMn1gxQaGWgLvM6tVD
NxTISqwgTFXBkeO648YM4xqWRjrLNjAVp3Re0xz07O78HnFpeTabxDKbqMWkZPpC5Vhc7aXInfSW
ZgbhAQ1u3WtRv98v5R+oRHOj5WZddN2bK0BbK/BQ99gvAkaKuYj2ldk6KUylKNHZQmJcvvsroM3T
FJtYgI3+bo+YQ972KZRthqN1Q5UwIl+/1a57h7y2gFnmVyLBZv7GnQwyMTk1+8FMCyQHbWm4fTEF
SiNSEfyPvTvZYA5Y24bJYFeAyQzH/NK+ae6bI3ReXd2RMfQO+nC8LoRdF/6h/mXTZBTSMWAAZTwZ
OYLRB9Jwm46pE5GjRH6c90v+8TqZYY7XGna1aVNK/r5vHOiXu0vsl/H380a4abiug0HItE0U1E3m
A0YgptTHFlli741oS0Ao9KDsCd60sYx+L5BNO+GICNfxTybZ2cOy7y1rgKIDTGbX4T/ocXs9+IOC
HpNMdOxMDV28BL3EW4UZCtclN6aZbwpAifZTmF15KAhuNto5mD7X/gxuQQeNETSchfAjblze2GTi
1xjNc6dSapD0YN9k19YuO9Z7ojijr2Eg1v4s7MSIDNJ/3wSWOZ9MKEpjSyfcpg5NYwsgGGmBAgJT
O9R+Pp/3Ia6jbhbIBLIW8yQyaXAGMabmhE3p1BBxG4T8x3Rv3qV4gLurxFZkG7zsvy8rHXSrTCYc
u/CKpsxNoNle7S+AH8VH3fbOr4nbzqLg+n+tMRlzPf0bnenUFN4dTuqBYGJPH6eQafQF1rh+ubHG
xOYkle1UNnCVRv/06Ht2TnUn+dbqFC/Ljg6wLKkrmmDh3wcbm2x4ntsoqSQ8wCMMyb52nzoHAIw9
uaxbZ2yd4qB6xYOomPUfnxVTujpm/dBRZnxT0ZeR6FUyuART+2BZoerw3Utx+MOmJPcoYEDiX3OM
a0JFMYEAEwoZnS/d0JQv3xE8R4wj5OgBN4wFxfb/+KYne4yPFhhlXE0L8GGkmC001bug3Wtf5iPe
Pnge5G4rhOTzPedkkfHTIc20MqJI3qEKMvs+lX4IXJP+ye+P3ckA45r9Yg7RVCOFle8glXLbNC5E
CXaokXcvCCix/yd899wbFnummRAz1E0W/BobiRLGlNMiGmrwBbzICnEhYudYsyj34waVkyUWAtur
4IBM0wa05vJttuY39ggi9+mw9J1TzNCzkK6KEmqRk1eklSjE8FcJFLZK58hsi/myzaSDaV+pgPsG
uMyCxsR6mRyzYMQ7K3TGe2CucPsKryOuw5gnq8yxR63SCPMW80/KTXmYTIc+E2wXetYA1bmaT57r
K9GNz3Uhy1CQZwBf+U4AQl00A6z8oJNb7Zu08UfMWUSGoJnGP3obI8xR7/oiTiqVVtnwah18bacB
OlI+06RC3dXHRJzHcIPLxiJz2BuSWzpJl5+CYuNNdJQ/Q2bACiKwsyZ4b2VCj+Hu3cYie9hbbVGz
DMWH8TWkaBzNqwK1dOVD5+XXywHITjE+T7RK1kttnP6YABmr303w0ibIXPUx3I++uYuPuSsC8/MT
0s0aGf+MVpXMGohgMXpGC34NBLDaFGOWSM8ohxTY/D7CwgXP/OWeTApcxEpGYkq3ZM+Nl6frrs3k
gyCK0iTvXRQ92WDriv0olxb6cZNbt/ufKrTLLXLA5YWqtv5Bt0rgKWytQ446eYoaxBZJxVgJlQTK
H/oLFOFyb9pRDW9wuYlqOPzHGLQ98MjEfzpb0p/lHrNoOm7b9XX0qKvkz+HOcuUbmqRRUeY2dUQF
Mm5sOdlka/p91Ja6Ea6YL+524Pb3WoCOjME9v33cr7kxwjwbUA3T6liisaW1nWIcQBml+edNiNbB
vBLUKlPGqtZQrY+gjgPGnCi6nYRZLfcwbxZC/33zNCg1lfRrKiPP/Dp644gRDNqH0B+iR9kbHuCH
gg9Hg8M7t9/YY4KyoUR6EeEGdcNywexe5oBHUCr/GeLLSVTGEZlionFXZlqvaC0qiK3iFGEIuN1V
mWZeNT9gIOj8ZvHT2M26mEA8o7Bv1ElHmW0IuuvZMfUy+HlzyH3J+8jsoL4xxkTgekRTwkpwlntD
DUhlHKbMdv5yQUzUrfV0GdKm/wm71KEqM+/rve40VB14Lzqzws/HRFwTcFV9DfHcmXJ8P0SKK+Na
dxAPZbx2QGUi2C7u8QVjKhicLJngRfe712eztWaFigeqGSo3qiRfxXm4O/8BebmcIUOXQjV03YSd
30200qxntgxHL83OMebv6tpSSv8hFMxdcq/HrSFmo4wor23JhI6udNH5FPoYe9FVg6Cu7lAyEfIc
cLdqa4/5drMeD7URAUcCWOfyv2JCuDOAJcIkQrITcj7zGjkbe2xxzUI817L5f/wh+U0SxNeKmzrx
UcgXxbuSt5aYoK5NYEWvEpQn1TsSzIfkqNxXlwRs/qC3v/hIINwaY8I7dCbbKjJQBDLUf9IYZQvy
LQHWIYP8dixiM6UuwAbdrS0myOuzSdrMnqlwurYz79Xg59O3C8b9eDQ99UV3bJCxZTvR6553zraG
mWhf53kYGVKPcwZh6aScj7aZCwCAIv9nKezMsagAAkWOYTjA2AOmEiPyGgD/UhWGUohr4l3L2yUx
gd5YW41EEUhFtXp6rhU60VfdYkBYED54l9fWDBM+5lIBmnkpUIuRr4h5rSCD6avbzt7nueydj1Tc
h9LWFhNBGtkojCWagIK4XHe65JvIsfEA/LHsIt1N0VOMPPvxvE3RV2SCCFkjqdBTSC9bigcxaaft
doPoAciNwKBNhGapZmgmS7YwrXmZhhay+KkxA7WTwYx1aQzgUBUZ4i5mY4g5ymiMkjYukAzq5LoM
P0fpU0ZEZQlubNrYYI4wVLCtbC5oOxTwAAWEGMXgmR65oeXxVHeUz+f3h3twN+aYg1uBl0VKLHTA
5CHxJsnyRmUS3MFcej5jY4N+1k3qudRJU0QV3q76XQlsxQpKkfEf1BnxLBDVOETLYQ7tqlm5aspA
O3TmtaV8JtPr+c8l8gD2tLbpXGgadmcJIXc6XOmV7My9KIyLVsGcUxA3W1Js4iE8uU3ugB0XWVn2
ZLu9D+2bFNMwf9CrEPkdc1D7ZpjmbMRAERjuhgDE3qqnhWHikWYGJYJVh57WUP78aTZdyNuRK900
vnWlPHsrJLQFjweuKMLGZdji3DSOYV934EpLD8pOd9uH5K4I4mdKikA7NYiTvroPUVT9q+198+SN
p4ZpQcamhacqzV2rkl2iZI5s/KWTviVeGyttW+hmOJqTW/Yv7XyjxIKbUuCkbxfp5vcba5om4FQg
cxwHsvS6GH4ilH3ju6hp2yjfURwTcxDkfrLNMbYxrzrcF+2LNgvWIPp95giEIPZu1QYxvcksxxq/
hnkm8jH+tXFaAuPxhjzGSTh0wEk7MVQtv1JQD7CvlmNe0qFQKIBBSpbSBIgyXYHhd7jeWE7boTBw
uM3KqfXIN01oYnRfzGEVhV56W7xLCLVfa2ThvU0l1faQoCFoPYweZXOS3PmelnspI28ZCMFtgm1j
IbEAa7S9atWDW7XO4LcHqlIaevW+ee3BBA8M2I2o5ymySL/Axtkne7JA8ND2bgXkKCkdvekFjsI/
TqdvSP+CjQUNurZtNKC8AMjGZRK+JGS+HqPn85FHtAz6R2yMrGk2pgnSW5DZQ+AmM10pJaL5Z5Ez
MJfjQPJkCAtKweprL5QTILzNXPuKqviE38pA9PDhgm6Rj/0bI3QmRoDWcG3aNEG3v/GMh/Kg+ikk
rZOr5cb27a8myrrLg5hEWaHn9pzPM6ED87lRDtQ8RmMrp7imd2eMDApiEq8k0P31wvCryolCAF+W
2JmeRadb5C5MWMltq9WiGZFR6mDTUN1s3WnLy3l3ES2SLX6G0ObSoMKOiTKA2RpA9NwCdd7xIgrA
2o+iK57o5Y/FC3OXju5Pe9Edxq8OnDbXYN7QUWr0KZGAUaG1iAJJXWG4ADQ54zUlZUemcH7Bgq/K
QpqTLC+gSoRuXRrfD+F9n+2V8XDeBHXHM37DsqWu4aAVQw1YZaXk2XOYYSrTiGXt0lDl3MvndEa7
vBPto+BMGkxwGdvR6uUWCevkmu0O7NXoUqNtjJlQRwrK44cTvV+n0mAiTR3O7YiBUJpcosvyKQe4
QT2AAg3CdxR7f/6bCq46gwk5/ZiUcTgbAGkpBjhvU6tyxkmaDorStV7c65bATQRhlC3GlY2tRQap
QVkAzj2t7p1KEpThRF7CRJdwInFWWYAx9HrpxzEIdzTduDKU1bPqb+ow7c9/QP6bfXPOmHBS52YX
rTm+YHpZVw4iGIQQQrwBIsd06PzACpp4IbRAZJWtxY1opyrTimnL/ICR9eh69qbrxqUFF+WuOnSd
lx6FuQP/BfLLMU0moiSqPgCTBpvWAyTYfJqrKKgB/lm1UeAoJvOUDzF8WyWUat82Zi+dtStjlUVb
J4hZJj37mztdbtQaTNQK5VdPup2yM6H66uAuug136B+ou3yvE2faiwbyBPefyYSU1bQLUDEPeNLP
V6MlOUUVeaP8VSVfLOuThOHjDH/GeS8VHHO2NJePihIpNrKXOvrW0Luo+rz0s2OXT+ft8GuAp9Ng
MvGkyVbDmCxagbnKPkX7AaN/mVu9aHeogQMyISrOibyEyWBmQCet2ED7IByfVOtyUgSDcMJzxkST
0conXV1xjRt45icXi6958S7vnVc79+Rd5S17Ugfnv6FoTUxAWRCPSZ3CAXXjJSRXySTwBe7v65iG
I6phEnAk/O71qWpIbZbKSMhnj0Tf80QI5eSeq40F5qOZUPaM8CoFX9HODJIVhBMpDpX1lBzkXXud
+/VTKGaw43YnNkaZzwZymbCecvBOpQfMt4AbkiICKf/ZRyAzxskQW/oAHQ5UR3REJokc5MpwVRS5
ifDxy807NlaYYFtH2pS2wKYifUuutd3ylO4Ae79uPM3yKG2HlHjn3U6waWzRo+sMuZBl1JfyxsuK
1SEWZMm0vzTCRNxIqqKlDGdgugBlWj6F3bEUza7yQ9Dmy1H/30T1aU1Xu5hpeA1QRAcYlZRue6E/
Fod0v+wbxRdCRLkXowEaYaKgeAnc5u8WR4tEJAEFJUrCOUgFd13QX/SOSVP7wqPFsPM7xT3AG3NM
jJXKcan0BNMC1tI4c5QFM5kFSZTIBBMjuiyL9CQHALWtH8f4c9IL0k6us22WwEQItcqTZWrw+3HZ
eFaV3IdT4RG5uT//pbiwF4yw/toZJihMXU/siYA6nQrPrBISJMkNL382z+vKxQsTo8Ailkm+B56s
sm+/VW+XKA6lGRm85aiu6Q4/Chd6IFCm6q/sg/Cpx40VG3tMrOh7G4lMH2KY6GqE/m+BZzzxSIxR
TCoOF/uiZiI3gdnYo+dhc8IgQQ31aRUpL6UTKN8YfqSgD0Rc7QInYd97mdUBNdQjlwjBcFfdZ9Xn
NhGVXASOzj7v5qVawihEDz29tF+1XeYTyyePvd+aToRus3TQPvei+1FkkwkXpmbF05QD5tmGN2P6
oFQC5nHRd2Piw5RXw9hkeGNF2uMiJU427LVJUP6lAeDdW3zjAmyAsJRulGd8t9o2dyXqNPY6gFAf
kxqlfBwXqD2eP8miNTEBY7b7cjIUhNhKxek1r01rcQxNEPX4NZPNqphwMTehTqYBT29I2HkqJppT
b9xbfnWgeYQojPNzy5O1d2+4yZJaS0a/fDqmoB7bUXrFcCf9yB31hWLSjUMhWCD3K5qWrZgyUJUm
iwIEvFgeoI2B0eb+Ykxfms6zrfkj6SWAxKi6qOBHZula04mE2poCQESa1JHmAcLcAt/jfziLzihg
HFzVCON8aSiDXg/oFyTl64t0Y1Dka4AaCfRuAeaX99W32jvvfvyQvjHJ+J9kksHqtbdBxJLml5hC
lNx2D5E2TJ1ED8IJEG5KQRQTatI6FNZZkGgZIqBrSgk/BFDEhrIisKm+/Doh90t2lSXYM/4X3Zhj
IvoQwZq04nitN2XimMdyF++GtyJGciDOz/lp9f78N+W9SSm23tRwBqhu/e+3yBp1yxIqKYZ4lNiR
jICEldtOfi0LnF5kh4bjzW3V5fYa5zpBDoCsOa4d8Ex4TdE48cfwG9slMZFdqaOxqmZUSAygzQ6a
lyPd6EO33Lc+APxufid50uP5r8g70luTTLA3ikjKoxImw+VLnd7UBaR1RIMmvAtra4M5b1Oixe1U
IlvrxmwPjO1FHBOR6qHIBnPA9B48NI2Oxn1eJ085IQEZO+/vPhUT3UGikyztBEeA7muqWU407FvM
9Z43IlgHoc/Ujbe1XZSQPtHBz2LeT/axygTYA8F+EybXQ2Dt8iZC7iUNNuS3A6vTHFMERBIZYcKB
UvWJrXZQRlmbK4wxOWl7XYso97iok41XEeb8h9mYrWq3IJT6lJK19MJb7coO0IPcSYKMiBu+t7bo
rm12JaxzrbR1pCvGg3rU3SlYL0bHuEqvwZrrRsLyLC87MjWo5hkG9PNAyv67OTkNoUJVolNRKphl
I15kkX0lfQmV3J3t7x9wuJMtthxRqGTR+xx0gsTwqvImDwVhmpsUbRbDYi6M1V5zSEFjVtxb3pAu
40W5N9H9oAU9UYbCvYm21hjXm1swXmUWpRS4MaEWlmWA7zjgrklAs00b1DId31kFzwCuv2++IeOK
RpZ0alfPoJYJeyeqfCKrTtQ//N1GMT5oYe53USYL3xHTjtKLpjaC0MP38s0y6DK3Xt5rup1hpNkN
n+pL0EpSuabCJY/F5eivmLXaiyiBBX7+1mDeGKzNojZ1CcfKmu3al5oRirVz0VwMYQbS7tScd1Lc
toL7/M2j2bfH1kWY66jJbHsmUF/D83r0/qUCUqim0uHvdoy5k+ZFVtOQ6iWrqz/2P0KIpJw3wK1P
bJfCBAqzXAYrfmPaupx35KihmuyY35ebHvlCRFvEwXDRl+55q9wr6uQm7MCTpMqxPik6vJ0sgDkr
DmmCv7PAXFJyn2KaWAJSfGrRLZIMp2o+8gbYfDmViRNFWSfh0iPE6l8WVwO7G+19Ld9l8OLRFDmH
3uDfrYmJESgxlSQyEAatJrldlBITCyJCUEEYYnn+y2EOQdMLfExXRo7VPkRj46jk8fw6uOnwZveZ
IGGMppKlBdaBW8NZk8+QuHGK/lkrvn7AjglZREvTIejK0mjpzWom8oR7qTVUp28wcq0Ax9VJjiTk
T+E69MYUkwPXK1Fsa9QB+pT3LXmsrC/nlyL6fSbg5JIs5UtbjW4nZaj6X1qzwLe4G79ZABNoVmux
1TDSMMQ2BLbyFcRAUaoIYg3fhq6AbRqSle+0ZvPVtqIEZP5ubN4bkGsD0DtRP0LpaEKj5V8j9Etu
LgTDzBe7GlUkI0Pmr31/XWi94OTz1wFWR1sFzeI7yddhqgZaowHr1qgGudTf9VLumU0siP38RMQ8
2WEDjDQlhrEQ2oABwtVPjqgMSpgOua0u6Xjt0F10mH75SGjeGGWCTAKxqQjjVyCDm0FFsiQ7aCWI
Fib6gMweAXsKPvi8Hd325ScVXOolP6DjM99pAeXakg7d3haywPHP0Olz0r9q4xm5nBG9fIPN7wCZ
pkpq4x6jlKAum3bxPnxOPNubRTpFwk1kIsOoh2M0mUgVclrVsHYYnrvoUbUBD97BPvYB1IsEO8hP
wjZbyASLzIwh9KzilZkCSp97FUr/EJGmkE5amtLAsCeqJ/Mz9I1JJnwUa1X0ha3PLqKs9vpGCrcf
ZaC9lMXRwIkiHMsWLpLJW6yxsSt1iiccDrwJwJEYeok7utmBlooiTySVxM+TLJmW+yCW/U5qN2k7
C+LgiPDDkQSqDwFSxzzM+/Zi+pwdzB148xX3I5MxJshsdLTIqV3GY5uyle2hQp+8H3y7kdy6vxwy
Ue/wLU95l8xurDAemttKPEg6EO3yMTxmfnrTf4sOkW/sJX+6LT+Zu/SuuZCD0G98+YJcL3uRw3IP
5uYPYPy1hUipsi75Ap6Ja6k8VK2g1cf3zo0BxjvR8B2yvsUYeBO7S0AhntEx/taDygbz9eJJN254
25hjXNNMW2nJaB+7ybpudXRwYr/0OgScHTktJ0FmIFocS5i1rLFU2S3a9AWVhQI6sN9XgFKD1c+L
diIElmCrLCatLhvg0MF/jyptRO7Tsjtg2l/wuBKZYG69eg1tOzHDyTUGyZuT/Lq3m935bIoflE87
xBZ+wxAceFkNwoXhaKN4D51BGiHJY34BjkIMzySxo8qCsCxaF/33zfXTk7iQSAMunsIafDOtnsfV
vhesi36bM0fZYgJGWddpFGYIGBRxCwXFQJHdzlPcEleq9bg+nDdHA8M5a0zgSGypromEVCGVjl38
T7pA58GCiqeo+EvP/3s7BIw/MqiETY1JSdS+n5Y2Q0EmKn5UebCE95OkOUrpD2PonF8S/+ieTDGb
VFt6Y4NRD7dKfijmQKmuyfDjvAn+VzuZYPZojpRyCqMeqfwSBUQy9lNsOFKXuGWmPJ03xYXXQzvm
15djdgj85rhWKLOvCnoW2W+Ow5XyTDz5YN/NPrzkpg5MsLH95Udk4vk6lbVUSAgSslo6rXLfAZM9
iISThGtjgrq8xG2vaTG6GjexCmHcDh04UMwh5YB4uzN4mouHX6DiGSso5dIfPueOTHgPy1bDeA7Q
+2H/pNuXZnxt6OD2B4xSlZ9XIQcjP2782kN2FAh8YVkEkDlGtS77Q77rv2XgxAeydwLjDeUtii81
UdIqOAXsSBAiVQM2mmVxc1X5FhXW165F89kyBJFeZIZGs01EVLq5KceM7qDyXW3cjOROInpzcvM2
EM6A30EGl9Y7mfUBQ7/L2KIZ3BlO8qlGS6xxyWfKYZnFHhWtp/go4VwLLxBvrTJLKyA6nBU0Bfg5
opuDScW8rX3jWO0kT1R/533HrTEmPup6qIPkLVsw36Q5jTHdLut0P3Qf8YqtGSY2RnOpYzoII6fx
fJFlQRTfT8ZHMrWtDbrUjUs0JBoivcQsuAKAd3ed3bUXzevwWh0o4FBtBVcyPansSd5aY8IjSkad
1uvIC2UIHOc782AE9IX0EbDS1gwTD+NyKLQ6TCjIe4SSQb83AkobL0KFilbDBMS+MGaw3EA+lj77
uqskoKtprz7Cl7JdDRP+2iicu4WCd1EccUK0YnO1/QC8cGOCbShVZr2U84ALRK2vVcA0653gXqQn
4szGsw2luk2LJgtBaEOuaAECjzkIcvh0AtHczT8wNCxCPAuO6FsSv/HrMJzDLsyBqE7HWHa0UL0o
s+lLo4pqRiI7TCgwtSHFcwBxR03cJDL8RnsywTtz/vPxMpjt9jCBIK0TvZfGcQTkHcKSnRfVX7Tq
VrhLvItva4aJBUk7d/GwYmJgQU8+He+hYidIVLhFhK0JJgBIa65ZGYGJfre+VNdvaCt05QESz27H
YNgnz+e/HPfhYSGLhSKMrMiYUvg9vhkAnPZmsVItnckvv5de/NBeWK7+QMdtm9gZeueDd9Evm+wD
MVnAobnM2K71Rg2o+FK8s/zmRd4BOiekv+amZZsVsi/EebEbTe2ADqBKj7qrgBpXh+CjeVQfB692
aByvx30FkjHRt+XB77eWmTs3UeRk7gfcHW/xD0Bb2/+zeP4fbnP6oswpM9qKhFOG6QLthgTaZXyT
odJVHVTIkNbQiRHVR/jn7WSOOW9gOVBXzcT9kQ2vEO1yMntv2/+kuSAd45+3kxnmvFWj0vejBjab
sZj8yUz9qSsEXW7+FQXQnGyD/RKysb+7vxwmEskj4GnXpNn1TfbdtsMvhWk/dGvkTSsIdEi7b4f1
RXDs+PH+l102h24x5D4sZMaDwDMDcsRwU+UWrv0l+k45RspAdM75n/JkjymTjHZbJPaCt75NnM7+
MX1oggZsZf9+SHaIXukiPau6EABe+2thf+9EI4z8e+T0+4yHT32+dNaIjdLyxylKHTl7qgrlQ/fI
yQjj15XZT1mo9WDhGZH5V5jSSUxMZF5GkSh15Z+gkyXGtdspjuZ+AlwzUXQnWcDMV+5U3QpsSZC5
cCFF241hbpQ0gZAnGfQFkKKfDKzke4f0tYKTtR/pom9tMXllGCWgS9JQN4V++FRfqfrh/LERfTUm
obTjpM1XSGq6izE6rf1Yg6ZxtP12fDxvR+RsTFSIZKXuiwa7o00PPXCK9aus7//KBDsPMehgaFBb
ZEK9Akhw0jla1juWLRpy/I+b4ZejsSPv1ZTlWpyDWEoNykMeOtZu3dtU5RsQ3Tcwv+huEHw7duhd
arWqKU0UI2btuzLuBvK1rAX1Dr5PKwYQsqByMXS2WqovpFkVWvColmQPZP+hDU2nzpW9FjUz+mfT
dZ2avmKFT30rJ86kr4KGK7fGDZEcQ8OlIatoQf5+b4ypJC8F2hTgNew9cuwAUy/3M8SqKauh6JPy
N/FkjX1+SEq2psRG0knRPRRpnR2LQEIhtbsE38+NiGuQe1lszDGXRdI3qdIowLbKa2oEy2p87i3J
FhwAelbfvXg2RpjkKJKNrmsGrAkccmt/odR3Sfe1zFDsVkZnEskNcSPHxhpzfUhKDNDSVIM9vFnd
PoFQJGQJTa125UYUBLkHYGOKuUTIKq2tbmG+Kh4nxzBXx6g/EWUVXFVCn2BuEIiyVrNhvb3haY8l
PIAacgSXRYiMVt7b37WPxMTNsph7ZInkuGrVET2x+F5PPlV20OR352OiyO+Y66MY8t6IcwzpjFbb
OtKaXBbN+pGccrMM5grJlbZIe6glu1Nq4nUTy5+SVQhho757zreZ6KC1gLwDUoRH4gH1FbdqoPWq
32hHqv1RPauiGhU9j2fMseA1K2t60FdS2uKrMLCh6dkfbYz5/knmL9gidgajHdK6CkfAftLlWdFu
8kKQrtAtPrcUJiroPdraUoQnEwjdHE31KusyBR5iVI+L8bEYbtjIWHQdciWMuylSLo2GjTAHLaE3
rUZgGUeHDkKCFvlWNNrEDwsna4zjNQCQ1/R/rpo/ZMsRvQJHVj6CNQIx+68lMY5Xp4XR120HDrDS
D9Nvbf7t/An9j3vvlwEWyj+UZWFSvizcROkjFYGAYCLe0Htap5L3uihs893tZI65iQqzqVUilbM7
xr426u4ci8hX+A53ssA43Bj3oaSCXMbt0gpwBuVQWsVhqPFKatKLocoETifwAhbgH8dm1IJqACUk
+1qJY0/vvCH7WIvh5AaEftZtca/FtLcyY4pu3GWgQaGEZlnQXPV76D66xlOGPryopPwf99HpQzL3
kZK1xlTbKbrJGHh0p6+K07j182i5vd8d2sA2hLAi/re0AcYkCgiy2BFzlHW60UgwD2aau6i7yYmX
RJ//j7QrW44bV5ZfxAiCJLi8culF6tZiSZbtF4blGXPfd379TchnLArGaczRjXkbR6gaYKFQqMrK
vOzvMhPcpdflozo1oP3xBu1qtO6d9VjWT5dN/Jcj9bYMLgxV65y1SY/6lP4w/ihuJogMZZ7Z+HNQ
YU5ZViyXrYgLQ4bWRardAo2Y6Pss/uws+1KXxHDxoX1bEBeEOpXBkhaU/e3+FJJTLluC+Mj+/vv8
02nKM7syZ3CK1/3kavozCc/JctUnoz+NnXv560i2i38+RWGrVaSvMUauPyL9MVytaa71ZpZNF7E9
+fPee1sTF4ZSK1ecaEVOWhTk22QVrjahDQ4S/YiYrtG35xUghnQyHy8vT1z+1d7scnlxSaKlRUd+
8ZzSdW7tq5iJ4M4RhA/QsB5OFA3rMHI/Mltibazy8amEDHOeoMpd6efKtL0GJcu52EnWxn77pT1l
33YTBfU+rtaJDRJo+/SR7pIr60at3fmeyXvU+7X3ZcA18W5ClMLQME9s6a8xcmPRyOokBnEw3qW5
T27rE3tsR0/h0Qq6fk+Q/kEsYJV4qDjwboxymxktq94ia+o81fSjG8bzku6UQH2oY0/dsQ/4ofO3
McjtawS1mznWEBSb7GCO91N5M1SFW415oBeLf/kjCt9tG1tcALaMsNSaAnJecd34lX4VzslRic85
PuRlQ+IwvLHEhWE77fVuIKjITlfrjn04oBrYlDuKJP+C0E62Li4M5wpNK00js5d8Zk0JYz/7BSbH
QEloYajLbM+sOPMvYADCM7FZJRebk6jOnXjBZQNeNhXgPCaeGf+cr5ggNOszy6ApMu/k3yYz1RqN
pjDY+23sh6iU2EemYBz+iA9srFFGrSquDb2tkH+hjOVsrBhFWbwQO8kEJ3b0xrHAXNbv871siJKd
rT9CzMYYF7bnbi3yfMXZG5t707pVPyQ9Ym0McPHZMjsANwc0p4baY9Ij6S7ZG4zH5N8BRcXgFB2T
5zY0VkGFxSXcypBCFiTEE3wulEO8qvssVW7MajiCO/mlboFInzu3Dtf9DKavFBAxVfP6ud33SndT
RLI6rLh3t/k53P6uiLONOuHRNHlk1/rtbtyF+2GPTP0lPAxfmIhI+yRLZYV3/sYot+faEHZZG2OC
b0hD14TUnKUtfjN9BNmHhpNFUL/EBcwTT4wTJOCmCsMnS/257gpfa85TLeto/Jfz99sKnyxFo6aN
JENtoPXJzv7eePNLAb1hymhwSnc5rJKM+b/E0TeDnAf1Khk7FNeAJqTuK+/OzvlEA32vX5lMDWD/
kbBt6ISq4NfQDJ5aYwknK8+YLOhAXW3/yyD9ZNWQU2ZIatndJzzwG3Nc3O7MeBqGBcU9Lbsu0tW1
aCO58YTet7HAReioV6dhJgiYUau7RnZndwCwJh95hr4Z4aMyLZW+jw28Auj0nDtfjfXOKj9d/jLi
nTKpjdEETAvws249QnDuUDjePFenqaiuQOt9vGxCuFWYajVM41XHiEtEMnPsVvQb8NBYzlPp11Co
mfSnyzaEy9jY4BKQERQnKil0qMab0a1F65eyMmXtDJkNLvUYprEPEzYWuFzhjjQ855XzvA4KcEEf
6U+GUPjYMbUN3QYJIKbGeAhzZMRV05soiI87IAYAzO4wvQkIpwb6Rnr8yKAorhSb2DrSYkjuvU/F
I3uBvoUCf4urs7l8SWjuXf5M4ji3scDdFEpRQke6xgRX9hl9LuBYoqA/oCXDKuKjK4eVCBO4jT3u
ktBjkJVOKjgtjPk2J3eJbfl19TDGmXt5YUIfB9kNNXQDkzc8Picc6qHPqDN7pVKDa1lJgQYqpvCU
VejkXzYlfFe/meJhOVlSqoCEtWApImA8VgwvdWw/o3h/WreJKjEm/mAba5xLhAotQFiE64/NEuqn
3E/9sH6tv3bH7taBhtaHyuQbi5yLzGQMR7C7955y6H19B3KNFK/BX2RFMhYA8Wdj3Id45po63x9s
wmwewDsDh2/OsXFI1fMgyw1Fn8tW0QXVNNM2wGD1/kwZLVUh045Et11if2jSYCTLsTEL6LtAqdM0
IskXE0WpjT2+9IssAp0THUMPDSXpaVyUzjX0VcZkILPCuYWu1xqIQhBv6ey4Y1dekaaStIBE32a7
EN4P+nnIawJKiLI9NPq1kz6vMiIXmQkuOkxEHdVswrNVU6+G5BCW+oFiEPvyeRUeIRuJo2Nrhqar
PCoeJNsT9G1wb5jf8iPLi8dDogAsuL7y56dn+njZoHhVb/a4jSODjpExZ8QYWfcjzSfEiGcrqmSR
XOwBb1b4vQuT1LRBdOh1mJ3Yge7dQz3lbytYr6A8ErqZL8ezCQs3251kv2lTuEkGI40SNe0wReYz
vdvKYwIgY+3NV+xKrKGFLkMHsuPJPx23Jtlmb0wubW12doT+bXrsj+SQ7KedgRaKLEGW7SaXv2gk
NhqFFRYn7X5RDhmVJC8yn+ByFz1sxqTVQWtRD2gNY/ScpNCkia39ZdcTPiu228Ul3lWVhHMUZ/Pr
IBlDjLbP6l/DjpG/LYdFVnaS7RoXW4e+BRCsR4mrLXZpjwKoLusRSz4//y5DmULv06QYQVafHJr9
L2y8HIIvfNBv9o0vYFcFCvGpHjM3izB6nX0Lj7WKdvSyW/z+pvIzP31SZWMMEqfgMUDUCtfazpFc
TvFZj28LZ1+ljxKHYGHgz/ODDNbQiAlSRe4Trc6iNSPkG18HWsxXyR6AiP3BZ6Jz3WH5mAP+tsdj
cDLAzqx8QYjIT/Fde8eEBRxv+WF+wR0fFM+XVyf2vzdj3C1ITb1QO5aKTfP3xQBrbRpcNiD+Qm8G
uFCu07QEeQer4VY3KGG583rbNJJF/Jf76c0IF8mBg+m6KsIgMCOKN6N7I5gPpj8GVnSvYaY1kuKS
ZdvG/n0TUx0liRVnQtZVrii8O31QOdPu/7dxbGM3JsykKPVKxbmtwptkuk+Ucyt7OVuXPfu1KLYx
YdRObK99BEbSxHYTEEI0jtcldKcuJsjTZAyA0q/Efs7GnFnTuJlSlBiVw/qDZREo0z4OO/t2DvKg
PH8IzGYTCOWZxNTRCeQObtIPTbe0KLRjVoOp2P8AGN+DYzzqxo78qyKR0NlB7I8oYVMUiTiLauwU
VZ4vuAObHPpy/XUFpO1SlJKrUKhvZGuOilEKTNCbfC0KMMtCq/oIgrKDec7AXxBO/tyYEA9VvGHX
tuqu6ZydYaV+r3ppp577KH4eLBtfuLsKablTkuxaK9HJoZHkvIueq9ufxl2fE3jLlTSDT7V9czSm
8nOed4Ft5LvKziSmhLtt4FXyWlfAw+S9P6WZSrW0t8G8oV03arWz4kMJ7718DMX5wMYKtyCaJnga
raAU6XdDQEFSHaZ++dIG9U2/X16oDNQn3L+NOc6FnMVMayZUDP7oe2WKXK2AMjfob4YPZb9vhvhH
OE2dsgwzzEvFpwYa9KD7Q6pziK7qwHYgPqYh/5U+jIVX6cYmd9s0mpYtToJSHZuQUdzST+7Do4Mq
cYMpx0GVaglKPMTiLp9Im0ylydD+TZfrrvpkrzfm9FniH6LZG7yK//FCHiI8YdZjUXSwo7BJygYx
DYyJ/2rIURitN4a4O6dsSFqlITyjKe5ofs7j27C7H6bPNr2XLEm2bezfN4F6VGsjS7N68rRvBSA2
1c2wL/YAx621t+zs3XJtBtSfJQMywit1szx2MDZG87JLGjNn+1j6ao6C99RJXF5swYEKPQaiCfTu
31so5ryMKjBkgYA7iPpbI3uU7Jv47L4Z4M6uYg6pNS84UhV1e5+6YeyxN+V8iJ8bv7Z8Zw80jP8g
lTxgbvxHhmr8tqszF91sXZbPoYVbkHEyMj1YiEqmLlSUkKCCJfSBSD6UsPFpb8xxp9ip15gm9Suc
cQqyA9gAjvqZneDoVka6ItlRnTvAkJVz6miAU0xauytyRfezVjuF63RcY0umbyszxmWRbWQlfTWi
AqomoauunllPwdx8NqSCUOLz9fa9uJM8zw7SbqUAxr77Yqa5O0Tfu0EGKJKthjvE1jLkYA9G9uOw
argetOpjqt2nc+VKvF7ofdSkugWnsCl/DZt92EV1CaYNpjw/HrP7woP+iutgBHu5biQltdfU5g9f
BzG7xRoKpqNxZ6xP5nApMzjfuFt3xM9wa1XVznwsfyaYQmxxa9k3owLKJhnmRhg90GIygN8loHDk
9rPUzCUxTAXEOV21T7L+O6Uy4RdxrrGxwb7p5iCj61MWYOcZQdU07+hOB8dWiZF5KNmAd1e2IPE5
3ljj8qcZAi1dCqr7/9zG7ByXB1alng5VIHESocvbloFUnKAXZHEuX1eNEjaMKX2KvQF8LKVPnhVP
fVjvIdTiN3eofkiriOLt3BjlPtkwOumM0gdjH1iCIoiCIQ26HWSwXKYdFsoWKbygN+a4r4f2VxtH
0Onz5izdAeDjN+HVkBMXvWSXOLF/eUtlO8p9vSbLy0HPp94zyH7Vj0V/VSQSunPpBnI35tQuxIKm
ROtlOfIARhShBG0EaZvl1O8dX4rhEa7JUW3HgriMBvbu9/5fpmuZdwVjP7iH6DSYmj1Qsh10EInd
gjTwhAQxCD0inYUXpnAbs5xzkmKOIceLNHHNPUbgF4JiCeoWeJVGt9IcWBhHNsY4p6wwItBpSwsc
ONpRppcEeYU5OYjXe/O+3Su+jml4SdCUbSvnmNBuUSk1EKHz5Toazo557XyIf8veLItzx7JTSwVc
7MBA3mffowN4xfZWUEDjya98xZeCr4SXjgPmOB1tKTzwOU8BZxC157BhbGyoo0N0aecE4Hb69kr8
IQUiCu/SjTXOQazUsIeoQwlwHh9wUTsR8ZvBHdZecpeKfeNtVZxvUPCIaSVYiL3V+qQCpfORWVDg
13/vGucIqVrqYWThfGV16g4WRp+qO3V9+UBg2hjhPMFOtHZRKILGgsFfMI2W+1EmRszizh9JwMYE
F5fScc7DtQP/9BhGKmrmoHnTxu9OQ79Ab8xrTdOP63x/eVlim5aF3rhObYcHrGngBxgR39GTyv+K
ks8rFDxr9VxHD6r5N20n/3+35qgAMIAuA7kO5dIcEtVLjTrK7Ckjnss2jV+ccfJV/L9jUpmJi1ky
cpizUNZPfK0u81u7MczrIqFGl9qgK8YgQvPXvGRuMX3t86tuONjduU7u8vi7kckoYoRdsa1R7kVh
0kJfJsLi/rn32ZAhZAdwadIzajuPEHHwu5dQBmcWnTXEK9WykNGhXsedhYGEdEnA3epp0dnqrkdD
gnwSNkS2BrhzoKiZHpMMUdfY90d6CO8WSFI8YxawODagLyt617iZwZwmGYoQZsgOSL+JDtyVhsW9
v0SnZp6ApwRjlBWjrclMp75TgORntl7nNnVPdSF6fg2kBTle9lrxmje2uYNp1ejQ5Yzhr/XHxC0f
52NxFd2bk+t4LDLPjWuWUGT+ENHLds3ccSl1Z3XsGA5EbtX4P2hcyytRFcVsi+KHgWSd7Hr545Sg
ooz/UITFVND7Pa4VUOesKdB59IHJcmDycm/fQYoUazSf/wWKm/29P+xpVKOA6KJ8wWONqzhvLdR8
mchlizHzYLkhO8XtvHiXoXqWFN4C8l+U7KQoZ1HUA2rLdNBwZ6q13MZOOYA6VMMHtfO94XhaeA2R
ck1VgrF6mMa/JNsqutU31hyukBENddNhsJC5T/KfJMI+OU+/Wm1UmvfJzHFhp8SrNcusDF1/giNa
3oL1l7j0Pr0pHivIqyyF5HoX5tPb9bEftHnfTaY1OK8cstpeeWDNeChUgU4AVHzQRZJS8YnSPozU
IL4RYuEbctlERsIq7xbUu7JmvAJvzz6t0EiEsLdkWcJIiqaHTVScQbDPv19VWsfpBAZChkF5VG2/
yaUlBpkF9u+bfQNFhmrGDnrLrMTAaAmSq3ByMWnoGz/UE5Q6PNXxJb4o3D0AqtA/wnvV4fFwpFT0
CaS/LE9fgvFLdMOS2ti3PAoec+Be8sD6KotjmiCu4JxZYGsEdyloJbmtDCnYmsMYJFnpMfwJEv8X
PBvHhygYXYYPmXaMIr7eF5jjuK49x68OyLJcGaRMVBh49yu47VbKoeq7Bo7DJEazYL52VpCL/oJs
zrKGh+hQvLPGuWnULGa46DO+4glUpl66y/Y/FkBUwEXsy0RlRJnGO2PcrR8vDUD3BLd+B92r5ruD
Ya0ELTMHEukR2uvTtawL+RqaudD9ziJ3VejRZIWjvbDymHNbPOuudsWKtKDWgL4I2LhNf0WZePAY
aN0O+p2cFV9webz7BdylrJS0xJ0MAFDURUGiXykKcZUaDcrSb6zHy8eGucYfqyXIAEwT4+F/SCdq
RTkYGcTePKorflaV+4nIkn9RkqGrBNzhmgnEo+FwYduo7a4wUnQ9Jy/sTmz0JsQga2cd258WLmD1
EIKCiHy9vDDhJhJoT9l4bxKbz6oKJ1ZnxcTCFOd7mH9OytSn6d5WUQqUVF0Ej00s780S97k0EAjP
oYMYYLUHa03c0Dyk9GvRy/JE4adCjxo9ZBOoeYeLNZEdG1DWBNEVaaPWpaPyw47Xe3u6sc3Jp2bp
rxACNBJAhebaG8Bgsg4Z9NScoChlh0T8SRk43KQGMVH+fh/gU22yjMEAH272efTVIIeg0Ai95ldK
4x7ijaza1CqSe0u40RujXJjr59yyQbe+eARK6MO1gfnTrH8kMpljwUWiw21+r42Lb06mxOtYYPDf
Mg8NUClL6jpDKVmLCFzxzgoX2Owlnqe1rlEmeyUfzH2mtm34OVqrTCpOmukLambv7HFhrdWsGB8S
k/+9P4DCDPOES+1OFeRK630kq4sIt1AnuBcpoQBWcFlo4tC47ldcEWkI2k0DESwwlo8Q3eC6p8C4
6jqGFVTuQ1GjWpa5BmM3Q8oNf0dXoW/62sOviUV0p0eZdojQATcGuW8Wa2XlxBngjH31WNK/B1Xx
FHJQO8lJF+Tw79bFfao0VVXFwNC3Z6ZHI/1BsI5uuamq40j+smVYLGFU2ayJi16DHUVRW4ORpg6/
J2Bmk82vE9lqOF9QQKezNA58oQvyR5O6DLebBQSPHzbTGjj3aneojq1rX3/snbndSh6bR0bVgG4b
0gfzrN2zUnEU1Nf1T0Z/GQeyV6ZwK6G44piaraomXw1XGWvuuDIFPOXvrPTW4tPlK00cddmsB2rt
lqXzvDRDG6XTZAE8jvJ+GjGC1CtMBf01t+wgd6AIj7z5KdnJ9JWFp9kyQYVDLIR7vnbbzvaq6xNc
xK6ureS2TZ97xI7La5PZ4GL7ojbx4hhgqmqWwXXKc55+GfHQ+oARBHakOUDFo/v5/tZa9BAzs7kJ
eEmrHEyrOLQWDeq0Cy6bEWfIb3Z4CG/fGpOyKqg2MG2LepfvaOox3lVQrHj9kyXNyIWbh+eHgXE0
tFj56gZgcza0SHDElvshqI9LgD6Mn53XG8NtP68B7hNfNt8sXCMhEPtxHAJP5LMRVL6LVLHmGbNA
7i+ZGjw6MH687FhGR4/SXhPLEvlMlRCMM6DVZLG25PuP15pLrhgzGH9+DXPOh25XHSOvxmNSmt6I
nnVbW9p7Wz0x2m6OAYKdPPueCZrFt3jReckjRMzQsU4/MICk481vWsRGuxXcgZy9daJOl3WQgPR+
qYzN1yqYndl8n3687JyiILU1xXxp8zQ3nVVtFopt7Juz0gHALmOwFTnj1gB3Seq1WjiZir3Luy51
c1CcVWBoUKf26fJCRAk+DjJc0NYhEeZwt6SCNdgtSXBxKblbzI+6+jVbnuvpMMsqtMItM1EnQXGG
IHpwyW6iqO2QtEjwnWGvKff2IovrMgPc5zfNKkeijTZSstxG31ff9NaX5FylJ0RA9s5lhA8fKaYh
Q8OTzDJQJ/xjPnqK5jo0VgWMTEhANbxvoytWm/ylCCoj/BeHC3RhoFyPJgnqou/dbmjNoQp7pLvp
ad2Nx+QqJUEflDfMxZdPqqzEJbXHpTVlUxW/OtNdMAUEFSjGokww09ejZSsbuBO5PNPrgB+iv6nz
oWmYwljRXtUidRR7LDUI2xkyQ7ImqshNtma4qJTMI7ErooHzbHoYzUdnDC6fKNnf5/zcrq1Jg8jJ
4I3O2aR3s/QNIjqy2wVwfq46Ex0H5GNejgLq4GWM0upB/Tp6GAPZKd/WffKo+kxi/CMZzNYw+4Cb
oDfE/VrTBhUICC67OT33PWiFZEFc9MLaGuECn5XYXWcXqDis6+x28T2g3ga43KzbtUYll+xt+2Bm
EqMyz+OOVZOaOG16jsZC8mQMfjk89fHhslcIS3DbdXFHSR3tYaFmgdQsiD4xjAfkR9LXQSE9aB6S
f1EAe2UZ4O96pLiIuerrACP3vZBIZ+h2Yytr/wvYmFq3PzGY5AxBIQNyOCYeyRTVv+EEPkNpC0X0
ytsa575jSFATU2a8GerZ2MV0CurpSVE/tzKCQZZt/rFIAzkbLi+o/vIsdSXpIzNusEimlkQOTGsl
PnyMCAOjDW92uPVks2nkRfjK+cfqtd0ThkZ25Xeg/Q65N91f9hahQxqA+tnIR/H652KIvmR6luCN
7KXpKY5Ozdq6qaxAI3wHaRBJxgjBay7IeX2bFBGKAij1Vwuqs+zuyr45mMhcvTUAExRQRx+bBNW3
RrljAE3NJG7AOOWZmQtuj/ZkBKnPmAWDInFVdktDR1uWiQq30yTs3jRB28hzZSwE/rcmyOwr9RhZ
p17bRzL5cWH3AE1KgwD5jkcr5Q5bGQ/OlLbwj/JEIA0OklgwvKHYAGlS2XKERwsMaHgkI/ewNc6U
pmarBY2I1gNRgd83hyRDM9Q5D/a3y14ovP4Z1do/hjifL0GcX68r5r0MiJf8YjbX9wWeC/9qSFj0
NNla4/wxn0vbCC2kohjMYGK9imf6gAnj5QUufVkWIHQJbB36TSgEE/7hFa5hRFsM+HvIsf2WWAfU
70/AyX+9vIXCu3pjhrurNSsnTs341aIu95YRo0f9l4neVuRr2dxdNiXMOzamOK+gYx+hqKKiSQc+
7Pgm1XeX/77YwzcGOG+YirrSCdOzNO/ZGFtxxlijl92xp5ysFyf7OpwrdAuBsNUEEAmwTYqzs+1b
J5ItR2aDi0RW2eblCHwbLmT7fk7c+q4G/Vf50u3A5k88ze9i1zl+5BUEVn1HNdGiJhr/3jJopGek
tOAI+mM/34aDpOop8gK0bjVi4K4yUWt6n6PV64RKu44w5CzKbVa0V1UmY1ASsYbh/aYCPKSjZ4G6
xXsbQ6ZHaV+gAKTtyZdwb3oEWBugRxMw3KSmi71DWTDfj7LOheiLwRzVNB0aTpSvVGez1gAHD7sh
3WH01V0rnN6fEi9n6T+fT+jI9oCzY7HV4DaQAGIZ6Sb6Q/2X0U9A4Jfss5O607EoOVZBGGG31rjH
SF5Q2uU5LvoJfS9MkHd7JYiOy4/0uwYFDimiU+gdyJIwRUCwPD6vcEyaakuEm8NRzotza9qSQyX7
++zfNy8ExUrUSR0R7jqwWMy40RXp60f4fZARoVWI/IjyclMt6VBEbTJwcPxH11kDH4ftakhX/gUC
SVTC0jfWuO9TRmY5TgkosFrfyj0dswkMC6ENbh+83ktPsjeW2CM2FrnUj6Yp0mYFwxC/hCSTAGS1
hs+mmtq9Ubiye1CYBeo2ECy6BYpnU+XsKV1pZmZKkNHiXRJ/RZ0VHbTyOjzEN9FfbGDAql3ZFKYo
ZwejAChqTR2Yd76fkLZ63ho9rqqiCs8D4sQS6cfZnI8kakO/S5u71OzPQPrJKJheHZw/3VvL3Omm
YbfWVo+LJflZHomvPDO1lhkDxei2MjCS7HOKDsTWHu8/3T96vKP9LVPONpWkaKKQaLBrHdrWJpoL
bKc3B64vLB11QbDZAdLj9vj9cwZVEV8SE0WrACBXB5wKTwWIC7+3kgGmMq8ErOrhmeymfQOOUfVr
+3PyI2za9Bzv14fLFkXLokg7cYchp8bU4nuDQ+ykTWfhaaLbTwVYKNOnKZGEKuFB29rgtg4Mi7RG
Kxz4rX18B0qaPQ0gxoIl/RtdB8mCeELAZaRt2Cng7CZZfoVxqiOAzv4amZIvJTPDu/doRQtETvHi
b6+WvvY0CAhounf548h2TuOceh6NelFWTCEAiXIP2ALD2Wp3o9cc+31oSUOUbFGc9+kJGCcmJNFe
Rs7O/LnUvsaJrCctgg8jzv/2OI0dgc1ByszQ7p2MedwD2X17AZAAJIGFRwPth3XFpsJRO36U7CP7
4Xww2tpkC9/YLNJapX0Fm+OuPGoeo++wnn7lT7C3o0eJPfb1L9kz39sD29cyLybgtGwGB1PoQTdB
joMB3FTg3N3L1kQvn+3iuCSRkKjrOtVBpG0Bp08euuxkq5PbG1dRLiP7kXkIFy4K2upZOcGWMX1X
4trtwicTGf3lBbHd+WP3KIhkgY20UfHnvtakxmiWFC1YJMNAp/uxenbKQNMlAV24bRsr3DcyS3Pp
2hHfaEFTsHTuoSEQl6vX1W5qfb68IGFU35jivlA3OTZwgTWoEMa9M51a8wMPUgxY/d4w7qvokaWa
ZoNmtFrdtd3PRUpRxOLMpS/CRfA4GYepbsA70vu/aMzCr9m+w7y5eaCplFVBHPZMC/O+IEVSARx4
f3wipY+LjOC4MmisCex7rrrLrQUloOVQvHyAvwxDXm/WuN3r+jQssH3semLd7/FA9graLh/gL3tn
httDfbbCttSQEKXD9dz/XU4y+gFhyrVZCC/FmeS0qQYIPYBJZMIIbA7YYniqA4ZuV1E6lWkfiFhi
2LMAonH4SA5m/N5/JpRT4zpjQxGsC8wK7U3wOnoLu2mzH3bKvth1zwoG9zGN8nz5SAkDEcZ9QSCF
6Yg/hPNIa2cO2MRnT28PY3Uo+9MgKzTKTHAXVdobbWnPeJ+m8aeye9Szh3X8dHkVwsCwWQW3g8oU
TmulOqDi6gNSPc/D18t/X7YELsbNs+bEdUdBIa+cdONYQBjDlIwhyZbAnVWjaMqaZqhVGeqtpkWu
lXygzoIBqt9fmjueczsAtd7hM0zzk1Hf11INRmFyYAGKgkcugGU8DCqaas2aVxwbHeD/GaoTFa5R
zE0w/As5x1ey3rLwetvY4/yq00hkZjojVTKznTaunq51x0WLHubW+N8Hc3FC35bG+deSx4reZeCm
0sc0aIrqugq1QyIdTJetiHOzLLHMfFLQmiflbZRfj5rqttq+iKgkMXgN/H/cQ4waxGCVN8ozt5rO
rMwD8nuPDqQ/rblp9W4RG/EnJdHzF6I3EXR01Hi8UyKSHTFctbfTFQNxVZhcQR2mv7eHzPg0NLl1
IkpFE5eupZMcm1G1IY2bqeclLGwVSUeia55DQit3nWydRxdyUMtdVA3kMZ3qF3QxURTLm944kapQ
now4tzE1Ar6j2W2o3YHdc6XFVdMqo+PGC0DQbqkMGXXbkNqP6Wpkf18+58IPgPeiijEYCzTi/CEE
P1maR3jmO/MujU7DBJ4K1Q8xC3fZDjtrf+7/mx3uLE7A5Q9LjYZ4qQd6Xnq585yNjUsMBPz73M6D
y+bEN9pmXdydmepUcegwIso/5BjeKKGBYYLRjbIL2psOMqIbYbh8M8fj4PTYmE2tRprTaF8VjE8U
0R5TeJI9lHwryr0czQo+mNtALczReBc112GfB5q97pp2///bPZ68sm6izAKMBTTR1/MuOmBU+lAf
Em/1mLirepAWuLTL3sEPF/XgizAopovA4rtc/WLxzRSEUW2XB9OzTMBA5hyUi6PRkDWLZTAFuvvq
J4P0hXcVKKUeyBXa0uf4SSYmK6zGA8z3zynjG4/pNKeFBdE7lChnv/1rOiP6gJwdSNbmGH6xd3Hg
3KnXVJLcC+uGW7NcdNWUyoyKGZUn+8nYq1520J/ZwJb1NP2Iv88Bo1NRRlnlQfiC3ayViyhkLvV1
IhDA7gDQHO/AFHOYdvGBPGFmyr/sp7IDwQWVxQmpqldoEBrlTU/AeoDJl/ou7mrZmoQX/WZNXDRJ
ar2eB2Thr1N+LF8tMpcNSDJ9sF9Pi8sLkzkMP+s+Dm05YjKcvWOSMph9/URfGNmqdtvbSC7Q7X2e
DpqUKZl9mwtRmod39U6XLLGOdS4zKhGupdb5EegH61A4Uee4WgLaT8zbFiqV7LDwSzqQRkDvH0XM
V0/elFmMvFSIuaKv3DrnOD9pA3A+xlfwKktCqDBOb+xwJ6LGLQpMKvCHhXJjWfe1EszRT8m3EzoL
m27VwBMDUgaGntqsxamijvQFkAysO9UfWSXWCZKj6YIsCcFT9joUL+nNHHcrOE6Wa3YF9oeotdyJ
fKlq3aul1L/sR//hGZtFsQi+WZTR912EwjOwkwnZdZgKMSa0PUgHFXWtLVxSTomnzqY3AuSgN7lM
AkLomA5EVGwgRMw/hIJmp6RNZiCSVbPWx3s0VpUbrY30v8xsNDBju9g9mHEG9mC5/DWFj5Q3w/zF
XtfKqBQaLvasiNyiAF1r9emyBfH3+700/lY3WjPRVQWu3+UPNLsn5XVuPFw2IQS2AUbxz/bx93mc
Ub3OdHS0mXg645pt9vST/VhB/AHDs9Vuuq6GncSm8E7f2GTHZOMxsQo+l4SRU2v7KVhf6dCgs/b5
lwiZDJcqLvxsrHFXOlLyaCoVfP4uYMMi1R6c20w/lN1xLcA+soAl+momyvS2jZ4OlFe5U8fwsWmd
RYuXTteUQHnpRekk05bCNW1tcGeujuiiLytC4dC6K+adWeMZROyAj4L/KX2SvS5lS+I+mDEudl3n
KQSRYifIrDlza6faO5Yi8UZRrN8ui/tUeDw5s6HUizf2zc7J21ulU3dJWu1W/SOnF/ynlgnIMjB0
GpeLrH1oTVVHgWRLDa9Vhx0ZekkOIryqtza4JKQe4miMCPrprJa1fDcxJl4+j2zeawafSgRKk+Vl
CL1ZUqARTptt7XI5SQ+aHXNtSoiMBfqOnjCcnn6GHonpoizgGYf677Jxm+ce6NGzcyeDt4ni8cY4
z+upNTPNpxbs9ubcBA5SSmiiDARjnarfNKZ7OZQIHfPtK+rcWYtVTAN3I9i5Sehqke6GqNo5sltb
lLZuV8QdNqeekOyouGGU6/I47ZP75Y5+GyHpvcj7LqJLZWuLO2lRpgxmMaCM21vRbZFrvuVIydxE
F/bWBnfK4smwYzCf9SD/ZXqoyVUN1C2jaJC1rGRfh/37Js5nyaoXWoeUipjn0XqsyEujHS47gDgS
aoAA4hIDMItHAhLEX5pMGOVJ0YOLgYHtD/bJJmDyxN11iGVnWuzdDDf1ip3i0+CqyLRyVPrBG+Lw
AO0F9MY+KUPlliEIgKmkDMrOKZ9ZQSHptzHO8aYuLNO6HdjafkGZph3TkZc9eoVRF1Q5EEkCOSlg
He8/0zo3SVPGKBhXEUpN/deafhmnQPqphN7wZoYPDCgn6VVYoOYaVg/hpN2EaeSZ+Qck5HX8pX8W
w0cEzaiNOqeAZCl6cm8XySmx810iHUMRLwbu5uDtB0YHzrVVyJ73pYOkdyL3pf24Dt/TRtJLFH4W
Cuw/aq24FHkuF2fo5o5A/c7rI31ywaZ2oN10NsyldOMyMiSRVJgImm/mLO5tYmag15ssIJe0b6CB
vi1uGPdoe7hbIrTkQCr5IHuiC2stW4tc8J6TNlGaCWBHRlKvBoivBRigUR3dQ5fZm65ltRbh2cVk
ElT22MQm3wGc6TwUU4p0OlPubPoQNt9mVFwx2esaVEbUJvQP9LEIWEF1G+PX78/UmMyTbTtMhd04
LeXJSo+5bMbwv+zfmw3mQJvw6lhjvcQLUnfjnB/13bBPnkDTUB76ID6AT+RT8SKJtUKPBOCaUguJ
k8mzxqv/R9p17caNZNEvIsAcXhm7W1IrWMHyC2HLNlnMOX39npJ3RlSJwxpoFth5EdDXxbqpbjhn
SGTTpNOvxdfmMn/EAnYY5Bi9kY/WQwOIXGKrfuoWjnq3L3jTD67kMgErk0Kr7jvIjaLYMY3HovEk
8xy3Qas8JgLK0rz90E1NWQlkbq+Vp5QAXQxVwBLNJww8LPmFItzI1n0BvI39w21qykoWc4tl1HSW
OfSAvO6E0rWWiygpAb3bNzzAQt6h6N9X6qJUoQFG5hINlSqqbVFLUr8MC9XBUCnA10Pld29Ewyd6
RfrqcEwGLC+mmKgVHg4lOQyGL0xu1XO2v3jKwUQvPawXsDgBKEgirtw9T/q1ER5NTOFWz9oSOgTP
ov0Lo//mD1EZs9PgsKdjzGxrr6zktlJGVFUUNKaie2mMbSGfbUG46cW7WeDiiNGUb08eo/3RUpap
uiD9TCjnBbW4GM8I5cr6RlFSyDWPAHDbr6wOyGg/0dBJBIJe6yjXlDyEkqBj1cczXxHf+KXazc0E
fSWPsQBRG822yTDWnNb5sRIK39QTFyjRfleGt+1s3RtC65ZLezv1BDt+qb9/n9sK9HafjF2UWdzP
qQTiyzGsbYDNtca9NfuKvtiRVNsZ4OfjmKNC//CJDRVuFPHhAz3XYGFsdhTwiadrinbZXuWO4RhX
pi05ORj8uKF281kBbIT/y2NHdsEULjWkBXG5AkhsoGtelL/Ce/1eeBg8yUt9oXAws7T/WTdbDAgS
f8tkwvtcSmFqhg36el/RLKa9FOBNusDFxto9Igdmvv8NbMG2O32TKr/3cpme6EOFzMlRlJ95frNI
98ZyyznZtgd4k8E80joVaDS1BYusDfV7l0nOkGRuGQou5ubteVCxWWNoL4kCOB7DsNuGOPnQXQj9
4kZR6BuoR5pD89ybyiEfct6DaPO1inKejj02uCgWHyULDTGWEvhDCjtIn0TRbRS8jjldfKostBLF
ePe4TbVozhQkIK1vNoWtFF9K6WH/Y2/e50oG496tadRLUMGjrTF9a5QHTRnsbOEBr2yax5sQdgQg
lJY+tzqCGCyhRGNIgZR1wf45tk1+JYMxh0VfUl1C7wTjorT2n3rmjXk5OAKoC0Q7C7iDVBw9MBlD
iMMw7GTsGTq50XttlfmqHAKiWD3Hi+mWgmxHkXg0qsXDwP51nf23a2NnzvNWG+oiLSekbH5kxG5l
XmLrieNGObphMpFRE8t67FR47rC6GcoTKiXdxLm2zZR3dWv0n7BKmjIpjoW8pDm2+RTKgaHfV9kX
aeAZLb2MDzF+JYYJgZYwjlpcxEA18Cn1cuIrINH6UmLKrQjqi+55Xxd56s5EvF4X1AF+EqqhT04s
tkdTiDk+kvfdGNcwpkRpxnJETQEJhH5Sisc28fPqy/5Bth+tcMQW4KZe4RXfX4/UY+nUspA8i7fF
EdkBEKuPqbME0qmU7e6c+1nwGbBIGtX+EslclZBZGXbMENG6PgEuHhhjNN6W4bZev4lg7keSR7NM
B0TrMqlAEtf6YaWfJTX+uf/1ttXgTQxzR0oy1ZmKTU2nqQ9p9Q2FCI59cq+Hcd6jNrddHkEL6Myt
+Ui80I2CGbQYFEKo+ma5CudI/yARuGCaZukmFrHeK0SviG3VNOofFCi6hjwLdnWh2uE1TTiS2/Yw
8Xox2472TST9zCsXYeRGKWQz2EgXy9b8FjlO6yffaSIXe7yFpO2kCkH9r/Mx/siMJauXKfWuGCSy
rZ5o6ye9Mu/J5eQAj88bHkbu6DTVg4/O6U0mo/GjUsoEMyqoSZtAfY4LuwC6tXIhD3JQjA/TZxBY
0Dj7+4iM9jezUWQSeghOPz6k+g9p4lRVt9X+7fcZtU/iCp0JE/xS0eSlw21S8hCzeQIYrc9NvcmJ
SgWI10v3EOVf9+2WfoAP92FJKjb+gHP2AQ9BkMZFXESMDE1YFxOUh7q/n0qKVNPx8MY2HRGk0A4Z
dgvZ4SSQxU7tEOGZkpc3XXmowhuBdxvbFruSwWgXIIoiMW4LADC9DnyjyHMbPUh3WH9q3RmA1eNB
LzgasKnQK5GMholpqGVCDvjiUKrcZFDuSFrZZQ3+SC2yrUkMCi077t/ZZjy0ANIFIin0ol8Bl1dO
QiwjnVamB9As6V4r5p42Wg7GPN1c43HwbvoIAzSiwGEygVXIwkwlepqJiY72ejs7qeEK16oj2Ylv
urngTzPIbT6N3I7F7jexjF0tgLGJG4p5RpcZjVyyJx08rvxdr61caS2HMa+2iMNIBuWS0zY/suG0
mI9KeFqM06T1jqwfZuL25r1VK3YR8WaENrtNK9ns8BXRDGDiZgImMoCoRWm1EV5UtFVfuemv5Lt9
peGKY94M5ohdIrpRhEGJ6khRSTCG69JARtws4IGhbbktLF5gFxX4XfArTOjEclSvKTMGy8AKnamB
NTzvn4b3+/TvKxNIk0VQkwRtxzQ7TiHKnJzf33xhrQ/AxMYwKgZDqpLJWb7MTnXsg/BIyyrqNQzb
JVyIpO3bWX0wxnMJcjRhEwKI84iDR9lbDnXigXPCxtDmrXrH+3xbHmR9OsZpNTXBALkEr79Mvqq5
PXmRlKDg4ZRvXxLgiiVFBJgw29+cWm0ZZkJ38SZ7mO7k4ednlODt96lxr5QAEOGYu0gonWlxlY8V
JtuJ+98kMGrcjP0wzxqce5ufqvYuXzhGuRUT0SOVDQ0rSqqoML8fqmqnN4uKdG98EhrEjbl0DZNH
lr15Dysp9O+r74RqQaflBEVm+ZsegKL3NvIEJ/Tzo+4PnubwB6031WslkDGeRG9iSY5h/aZe2iY5
m9Nk6yhtmwZv3p/3ARmzmeZWk4uOjljr53I81b0X81aUtkPg6jSMsYBGN5P0CtOqapDdCIfBxasa
c/6tYCc/WpfukJHa441bbqYyBrZIJCz0o+/HPj5iRSZFXiJRFgP9FF7R0rl1Vs6UqaE/NoH2zHsO
bGWC2GJSwbeFdBnQVe+1RJVVwYiWCJm59qIpV718aoWfWv1Soxu3b1X/cLY3UYxCFkNhGWKG8lXr
AYfuEU0It7nInoDWip17pbbHw8Lx55sauToco5EdqdpwAmqhk8qnzvimTHcqcSWLi4ezmU+s5DD6
SCqjaEMZjnX4Or62O8SbAbwlipP7/QWPLGVT+VfCGMXs2zHrrAWHasQvmPuwl8JriojjAmkGxD4Q
1mrBZGK5UlhJ2gJcUg0oJk0a0Cn71Ofp+6aPWp2F/jNWPqptqzIya7gMwwzGuLNNmYdVzZHA1mXn
yVpUqUb+0+aGrXTGoRZrjjvfegusvhXLkGday1C0KrISYKycl3I6S/GvTAPzcDYd48RyFPRGOKa0
VTBYi2RiYGNiaSyLarRB/D9dkeJgBBSLg481t52jvN0RW4cN21EcuwzJ8niCi4BDIgGqwBoQbmU3
Puk82IDNkcf12Rg3kUZ6KTUh3ETx0rmCZatOAVIH+dnw+pfy0nwJbeC0HHm5EfeYjK8wlKYpkwGO
cJEAxF0B4V4/ztdKMIBJDVUYj3OD2y4DA2eSCOTgDyhTllnhk7fQ/OHPUrQbuuQqOtKZM8sV7vel
bfvBN2GMusw5undR06CkVZ3l9psut3YsXc+Az9qX8w8f8U0QE02yMG0Wopt4h59o32g5RAGeG3Qw
8ILbkOR9QUZPer0lRJxBjvWH+YMqiXpTebJPOcx48yPbLwPwfP91X4x6jII1mUQrsO10pZ4MH3sX
bvvc+6hDAqYdWQhn6oH7JZmQImA+QNFQh3zt9VDg5djVb6SAzlFlV7wpy83+ubE6HRNTrKZNI62Q
KYj1H6Kx6ITODvpK6B0c9nVkO+F4+5BMZNF7Y2gFDeTUXUsJVLoMYxbjMQS1XqkAbSr81FTa+mxM
jOnUsDVFguBMfqNxfYn1BCe8IcGCEXF0rilr0qeAyFci2b0OlHKLJMt0tHwCcqe4dZB0dvH7jyGE
wIqdD58ZmV5LZJ75slwZZYmpUmzUtwed5BfylIzAx5uv1SINNJ3X1OLcIrvzscxpO2sGHmHzqLp6
NF1ncuMVEajZBqz6FiJnkJGnoOwO5xD342TRKaDGpSxihRudsguqoP9iqHA7wfpbQ9kFzirWujzL
MHPevETfJf+qdX6Ex/mmO2WP1PwElztOTd3ih2wLNRPZEGVJ1kVGRaVYRTG7xx4QXNls05XYNLBA
Wpof0xsNgLi86LN5wjd57CxHNoqZQAq0bRQBW7ep7Jrybz237H1L50lhdFJRhk6ZM7AxiAWxzfZZ
SQ9iwfEm235ydRQmtOmLkWF0m2YnyaE4qhg4NV0R3WqQWpRu9o1LpLcZdVbymAgXC2ZrKTTqzKcY
eKHTIXXGl/IIzgHAFn8K6xD7JajQoxUFdGsm6gx5NWd1guw1vgQfyTk6tX71KDl/qAx4a+bbmZdu
iFjVl1CsZxPZrM3IMGeoe4inbxJ2qtKHGVPD99YVrRfk/nzxsz1YvGLLZm6yEspcIIbEVL1okT0n
0TclDF1Fv5fVzs4sEnxCHVeCmJvTJKMKWwIXScrHerovSYHB3f8og8lJJMDJZvkMLu5KOxRTaEfE
k3Le22z7Ib06CaMVpJJjUZdH9I/dxddPxoF41vllOolfVT85lU+8Wdbt5AdFaxFKiIoVCzKoRn0C
Xg0YGShOJwC+Yk64tvFckxabvguzWzl0lJv969p8gRpAYQXzIP7PkvGMvWV0tdS1KI1SZuw8oPBH
/KXkfzjbmxwmHwFuWGO2E8Vg6+3RmWdb8TFyEERBPHvUrvmP3m2ftToa4+6rfJjkWR2oNOcVPcIl
gfCIkS9Pvqy4QNfb6vImjoUelOY5qmMdzcTwqsLyURnAe1WH7EJ4KGzJqf3xKVU5drAdr9EgBVok
gJDAG/n+YZ+XAplVBROBReZQcMXX2iOwSzCXT7hVhNd49SF+rqQxyfJg5V3f5DmmHcaHHmDUwFyY
jl18TeTExR6vFxXnVuBk6NSU92TSDGlVuuiGJM2XHO6kBCmf9FSRx33931ZMYNwCcBg7AJiYfy9g
CfN2UAlSrBYr+rJHu28KmKgKTMgDNisQOXhGm34YjFDYuMfcwwfGa2Op4zLuFBRKWtj0aCp229d+
1ugHuZ1+75+NI4tdYu8ISHqw741yRfFD1y+S6ouO5pTCQwXcvKK3I7FrtPNUxMNC2cMt+Pq2/hoZ
nMFxegUfdGAlgIldaZhZDeDdB0Al/SyMk5o9K7wF7m1nsZLBhC1LaaIqixGUe4c6ewWTXd1FdkHu
Tb8IePsZvC/GxK9M7rXSGnEx1lj7pjpcmtPIsZt/0Ou/Fc1i9Dob27ISAHGIlbT5kWZQxCHH+Dy7
NIcCh6G3r2u8O6K6uLLTrFKQXSzw79rkT4MvLc9i/2tfxLaHXd0R4wtqo9XAXYDXiXRdYc9Ore2y
x3N9cCjG3XC7mB7APN19oVvngmMwFHDy6irmAd6fqxTnzFQp6kvW3mOT3NXRlAgTzsfbPNlaCqN9
KHgUzUhRUScwPqJ/DCLlQP3ZaLZ6PXi0/gfKKd7cKe9kjBLOMxlAKytitz87YGtGQ41F5CkhTwb9
+0orSgGcv1UEyzW//UGOjE7ND/le+UaOs1uCbkJS7I4HscQTyqgiWZKcCDpm2YzqatK9uPwpq8d9
rdjKmtb3xWiiQRQwNA0EyAFHyg5GAi3Q/Srg0TNsRty1HCZrWrAIKgszmryKcYysi0h5Es3DEj5b
w3djwjrj92rmTNxsxYy1RCZp0kug6BspJObJU9V8SbvBDttj2vD2wem/nPXpKzlsw8CsTHFJmwRz
L+GTMVl2mD7q1okYQWJqTvsZvPy1NOaNPE/CqDaqAViE9tAp18V0v68PPANmZ7jbAhtZPYWTpQvA
mS+cU6eJsMcvYY+/cqwb5ag/7Iuk5rn3ARmXsUwm5uNaE+UTTT1HheCZmfiJuLv+aoyH6DIsUDU9
ci/depqFu9x8kEpO+5xjq2wCG+qm2orEQomEPJjpj6i+l4fH/Q/FE8G4A2Pq6iwT4FtJZ9hV3rhI
YKXp676QzXBrUj5MzFWBY5zlAxlyATw38oSZqm/mbXTASIsbP4VAzQKqupt+4ZV3ufKYuGSWXV2E
ek3fbXqggUxAy+3o6mXCmkITtJ39mQ2S9fkYdRPBIpBJs4ipg+IsDL9E4aS2nGix7XrePiGjbrEm
jKQ2ESxmrbSHJoj7x0q9Lz+FYr0+ClWYVVDSlaVTY40SZHanVDjUfRDxXi2bD7O1DEbpUIHMtHAS
ZzA5Lz7tY0RX1i0a1a7g9va+6m07grfPxsSiIlc04PgPGD3DCmxhndvQ3xewWbBaH4aJQqOlDWWN
ETcsKi0+IC0d6SIsndi3HA37SslBvRgAb85FFNw23LeDMaEoTZrenEqMn0zCVV1hkBn1pBfO0Tgf
jy3RDtKSYgwEzqH1BhfbL+SA7U1XTmyKX6wWdnUXc6dPtkPf3+d61Z2V/mVyoaP4PTfwQrVjYrwl
zb4V02WEBd/la2XxtmA5ZvX68lmJi4owy+MeGDNqcqpB9ik/NZg+iZ/3v+R2RvR2KMY/CBhkGM0U
/i8Du05+Mo9aYJ2SEzcj2mrJr3TxNRCvTgNgNPSwKLstHUJOD2gyuZpnBDVeabq3f6TN2aS1LMZR
DCawI3RBah0Xq5FgMcn82H15WYIJU6RgYOBDalOn/TGmv31ExmtYpiBlYatRbcy/0y3MPrHj38YV
bVdHfmu5+wfkKT/jOaYurKtKRumDlBdVecLG4/7v84IUSy8C/lRjKmp49O6F1jMrX/DE5/FZvk8x
HZf6Ucg50OYrfn1jjMswk1xPBEz1O83X3qMTNaErV/YS5JeS1wQjrx3Ic/NszU8FxmOrgHD5lSL2
SEetBKTqgDwtfeLzYj7HH7KT6X0ExnnwuCDkp1+UMAjz59bkZP88lWcpR7CzHSpERjDRMzd97LtL
xU+9+pfhSdaXrsY2EPZZ7M8RR67uTWa8B3aorLArBiRmkehg2cnv4sauax7BDkfhWfKRUer02Cqh
j0qpAW7GuCFNfbuv8zwRjM+QrKhsRYXgJH0Qj7+G+Pf+7/OUgHERsjC1Vatibaotf6fILY2jxEUl
47ghFnEtbfVW7AimI5NL7Zp2BV6XwV4WD1jCn9t4NxVLBskmZZRnu7KmkE6FqiI+Lb2t9XZ8T7EN
sVpy1fpN7lFa+eqKNxC37SjehLJxX1Vyo4tnsD6IQefKuUtTNP1ndClmPh2jqXmeYlMtVvKYB6ho
GqkZh8LoLMZB6n7FvLmqzZxi9fvMcyAHINSczhShJ00crZPtFm+C6qTpIFmafssq52W47SdW8hiD
VWQhiweRwvIjMgIf1SGn0H1RbesWLgIsPoXzmSHTlZqwgX8Sqy6VDMRGED80vjx5SjlkDhHNK2Np
es6z9LXt9SESr87HmHGYGanYGtAPSuFD4QAn8C35iZs7tRvdg4AJfM7RtVbZPEZirmYyBk40sTCA
h0oTHBDde8QDBEztzj7lpat/NLwQvWnrq4MyOUAt5HEFFmTgU57ie8OXLsgVmM16oCJTALOORy3J
PR7zlpjiKMEeFwauWq+47wGrK90uaLQnr4syvOItz+qYdGAigjSU3dw52RDk5AKI6/vOmGcGbPwH
Mjd2JDQBq3DZK4ZDa9fOJNopng4+3TaijE+KYEs8cLvNKPB2a2wqoCj1gg6yNiHvIHZvPs4zONy5
+Dnb6c1KDGPlQ6NNSaJXdDqObunkwRLUR4oGApIue/9Tbr4fVqLoVa7y+qwQhTG3UFEtFNMLsx9C
iB64eFdng91p50k+LTxmEWpIOyYuMyYuDKbUqAlgF5T4IQIPmVTaYutO/XH/YDyNlxmDVnEgQZkU
mDMMWnVaLPjlDrmUEdgy/puFo/Js7Aamytw0mPEG0gIeSPTNMjw1T4Csua2P9Q0w6o+8NXueLjIW
je1XkqkZXn4SdHFcvipG4kzyE+crbr77VvrBmHJNCklqMXuHPoyXnis/PI43kYzpaJrYc4deqWLv
6AaLgDgKqAvIi44l0OviuLjgcLtNnReA4dDh73/B1s6Tx6QHodDEloiBBZSLMnjh+Dp10ILGCBLG
0sCIx/OL235LxQScqVCiXXbgaVkqPa1lcEPERyQKgDUKBGeJbHIM7cJT/fiMXC/gDXVtqibmFCwV
PCWixq4tWnlaFOKEWm8TBlF3kpUDR0c2NXElgPEhU43X5tSNmHG6VE+trR2Wg3buEicsXivxlGS1
DZ2eB57AOxfjSLKlTqxWyAYMYWQeEPk8VP4CztF4MhgnQkyTJBodG8gu598REIKdyAt/qm4+Y8uM
Zqzd6HDrH5u5wep7MrkBOHjCoZktAPq/aIAzq7CXNSa2hnKEfhgP3PEnnjjGkaRqJJbdog3/Hz7N
fBSRzuRIE5/ITX9wvihPWRiHYiyj2jfRgkfOMbqbH2Onuk4pIcR407vpTXZoNBge7xmwLxSI1u+j
3FyrotAJCQVwvYqWQMsv+pSDcrGvKR8aEWYD5u5hwQS9Mj0NWWRXAsfMeALoNa4i9UxGsY9SCkKr
PgsL+DPUT+030ImmP57iA1eyZOgaRrfgKeZTev5DGQsgSUd0KXUwb9FrMw9YCaPnXZ1HLcFHaqBU
5RTkQZWfwGs04XIaXgDb124gLb4Xo2PnJS1HVFbCK0CBOIZoh6OjHluX8uO0ll9zBPJUjfEYIF/u
UNrGi1DMf83C77GV7ILwsjaeEMZDRNagC3pHOYbSAVtlF0DhdGpeM4X+yIdgvLogxi8swO+tBcBs
Al63sAXQdkll6vTmdVafK3C47PuF7RMZwCXG/zAOzETiMllKuYtm4P2B2rI0alsrYrvJH/elbFdG
sQb6lxjGiEIDvTRCEPDH03Ap2Jk7gR9bgGelFLgjt3u32Z+2RAnLpziTrLK70LJoKnJOOmpRoFa4
HQ6TQy2qsWk6Y7kXvKbU1mcE5AkGWTERKesq8xkjVUKG0cALNWDEKCXpkpTYyMBa6P535IlhPqM5
RkU9C1hikwgerOKhaLFNLn75hBDNes2TJBVHem+5tRxPqlLMvTObl6PxuESOFXUctdtyqgBG/0sG
O6oXiqbQhS1dhsBEc3dp8LBXNz/U6veZ+xAiYMwpIYpspvXUibPd5YtThKmz/6U2yybrYzD3URMD
j6qcYnpjS0D/TtepzKP8kxxHl1aFBHfxEjxBeNUv3tej6fXKhUthU1rglcasm/Joksfc4MRUesOs
B4LZQKFVWQNENOPmZrIUMfwC+OsLsnihVTS20dZ+ClbAQjN9IayIM3bFqZsMToVh895Wkhnfp8iL
WOsx5TOvD+NiN9bFxHsM8EQw6l2Wer3oErLmQvuhlNckGWy18/YVY/OC3o7BorEUoiFPs4yK8iRm
HhmKY55YvNYF1a2dS2I9dzuZIdo/0D06yIt3tgNEz9SZnBbYuwb6aMF/OxKj6ok+dm0ytsDuiW9D
9S5OOYPC9Gb3jsPo9FClQCxXQGnXFLmjDtUhRayzxMVdku6xWrKAGOL3/SNtlipWeq7Ta1zZUd2q
qMbPkIlJKbrwPB2mHEC7KAbSDT5UW584ArdyL5xClrF0o5sgFngvULHScgHbJy0j/+EQTr+ZN6jx
Jk/yF+t1L1I9j7mdfAa5bC2XOSigAatKB/Gqk6bnTgxI/5mm+1oANbrVlwxlkC8OMCWnjm/l6GeT
norhOo2eOd+Pfp8PSrL6fkySR5I0nJsB1Vuq8xKY5mUwv7+iHJV+5WQBD0Jv01es5DGOsNeJqANk
bnLC+KntLvWmttXc2T/Upq9YyWBcXtdEtSgm4H/XdXKdGOJtLi2fcUcrEYzLi2VprOUUYJT5cuqF
k0Q4k0zbn0nXdQ3TkvgPE21JmcTgNYBvKJazKdwtxWnQeFP32ykdwP3/EsI4oGW0WlFGFwaVe9rr
Tr1FtIcLTAyMvuTI9qTayRWvNbgZCFcyGXuVm0HCAnOMsabpOgzPpWHZiXnRCEcxtLUqtafyYV8Z
eF+SMdRIB9zqEsIjSFEgDseyvA6T230RVGcZG0JBygRGkEX/y24Rj1GVWzG455yivq3q0xz9nJJT
agRN+Ymk+J0kRi2Q8HexQGfJ5eVKHY+j/qAkL/uH2XpYAOoIKDM6EOWw3MGodptVUyZbqJMugIR/
3ehyNKyzGAFlfcVOEMdYN+5nLe5D3joNTSgq6JOF3WUh3lvE6XhD5JsiVBNXYwBVC/jn712p2oEI
Wp1oFSq/1fMcMfA6aT/hdFRxJYQxpgwM4EAtgcXKZDmFQx2kC+EkKLxzMLYzxWOr6QQTm43aFh7K
eZINaK/hlAjcqTZaRvqg0qvTMFaj9Asa+DEA3ZMjaPOw1Kd5lFCMX9LlnYn+fRXmzLzNYyIBYqtr
DvN4NOezyKvq8kQwIU61xDAcW5ylr84iaCvHi0W42zeajYjz7vKZqNZ0JMsMGU/HsPFT0IYMPKvc
dDHAW9QAR4ztTpa3CXuPtZ5GqGcleu4O4AsJ5d5uy/40lLE9hrysgFrEh+t/E8d2Lxpx0dO2RA1D
rICuR3lflLsc3S2/dKuAt+S++fFWwhjzFIdubnMsQzhRfKU2pyI67l/O5v2vfp+xzGbpehAw0K5B
fdual23xHFn3+yK2+pwqxcP8//2w1ZEcO0dFLYMIUrsePcNfDssdZf3LXevIqzbyjsOYZm4CsGLs
0DFOp+91a9q6hfyQpwD0m+wpAGOWSqOirV+i9tefzGA6LgfL6075kTaTwjMvqm0rAFiv4JrBlGQx
EUcQ41GZBhQze1X05FwArLGAZaL9K9oVYqE0997RgLg4neJ6QaGxrY+KHt9mhenui9i+mf+fAyIY
RTZCS5+7Bj0/0L+b1s8+ChbesilPBKPLPYB0IjKh52BJka3KgVheWdnT/jG2doagzG/nYOKMVoJG
gERhD+dPwYHIST3OYKObL3iWv/VcfCeJ0WUlzDQ9IjNlhzUDxV0OQ+hEl2BkQT/KBHitvX+yjRfx
O3GMVsdmjTGnUgSZh5k7YfiYyaotJF4xn2MMrOjJ/b443mUxgYckaqRNIt6IsfHQg/Hd8HuRU93Z
ztZWd8VEnq5SmsFqCAZk3dGTLlMMkOrH0NfBrKYe2o4LEM4VyDyupn6Yx5g+fJdrzUYl2BsOiWhX
r5RB9XVyJfj7H5GrI4x30IcSG88trCoXr0Lye4gfDfUgHi3Hs9oyELLFTsSjAJADjlyOw2AH/EKg
bs1p0QG6zS0f0zOd7xMwu2WBDlRxkn8zUkjt6qPT/dvuXoPMKhdaJrUpMwu9EP1BD2Qnx/Sx4EXH
lgDHme598FJv3gkZZ2KQXKmlBpk+2K2WLrat4o7zDXknYjxJAXelSgpiVeuFge6kJywRX0VBhwkB
tGSvVR4c+7bFWRKgKBBMFLaCJ+mqqpMQQ4UZKVypVkEOFvvhWPB0cvvLvclhvlxlKEOkD5jrF4NX
OsNAHG1f83pUp7ugfrrlOUqq4x81400e8x1JBgLKEeu2DvYWbKKYSGWveutYa1d5FtuRcTA+s1AM
X/kmkn6ClTImUwumM8quIAeDK3qgjTtGl5lNecgK55bH3M27OMYzq2Wh17GFA1bNAejzZLmxCt5E
5nZS+3Yixh2rYS8k+gRHIv0hb1A14EXrL3TtVnrm7Ub/g9t6k8Y45sHIq6mi0joBkLRzdejTl9mY
kd4CS8TMfgB9zyE9guyca8clnPxq/EQn8t0VMq5aNgi2VpH2OMQoH5apugW62nE2eSP/vLtjHPRo
6Z06JzhJ1p6i6rLsgrY87jsSjr2xhKW11SxKQnG3CPC3rZsxvd3/fc4R2ApBY8KV1AnSXam6kqMv
pPmqDr/3RWxV29a3weIAdE0K9l0sETvY6YtDoGUCt+kK0zB0TCs7y274xPfwW4t374QyjiM0JUxq
TbArzS6OYTAGybXhtV9BPuRReE5ynTkRJ33k3RXjOKbJaot8qXpHGi9ksOqN8nfOl6SG+sEb6nhr
galC1wyFkVBbAGYmAgYhas9UwSdLgeYwfumb99ER27nkHoPHduR+BupRxdv7b7mMk0oElPzlWRtf
oxnFmFaQ0bmjSzvu2k3NW67avryVPMZhZbIkVeFgUGxfinWU+LKXYZNiQubvUsAKrAi52mgbP/e/
L+/zMp7L6EUA0LcgWocvXsafk+rryqGLDvtSNnPx1eEY59QtRmkkM/r7Y6w6lhzZkfJViPwicw0h
PbTE3xe3/UJfyWO8lKbVSdpLKV13pnYwHGqX2gDW4rh5Ff1AO/qpMk/NUplHQVMxKtGkzeOcTm4Z
y/6o/xIL4N2lCqdVsJ2Rv52MnZToEsD3LS1GwuTb6ggKJH+5ACybLZaYNaWzn7y0kfcpVSb7MUIz
0eqx+NNzW1wgWz9R2kHzUAX/1eZYBlbBGIrFyKGMCaAJA8uPvhmYMsVymUNh1pFA8nhwNt3X6msy
zqVcLK3BqjIGQrS7wfyS8FI53u8zTmSuFj1ve/Tjy+pmtu6qlPci3IxlqwMwXkPC4IwphIgzNXhL
sHECRjG7fHjdARG/0nUCOXFEw+bNenK8hsp4jQzTkLOKwpSTT5Nj5L4VNVD2h6Tg5fg8QYzjsES5
WFCegPZh3atafhqyYjdV6pYqcTg+g3dXjM+QS2NIqxG9I8ppljwXbunk6CyjL3amc089JgTcfZGc
y2NbSaYVa6ZQ4vKk/CHrfynDXQ1y2n0Z26npm4ZojP3qaI3GKkERKT52l9MxOqXgXxoeI+CMFA7P
W3C+IQsIG4ZT3sgp5o4H69hWVylvto/ewY6zZUFgxVjOBgWswnQKF4uGadBj0Qlw/pxwxTsGY7aD
oGqtouEY0exqxWkeH/cvhaPVGv376rm1WCrRmlmHVjd+t9wJxWNfubXw9b9JYYxUT3M9bBU4H33u
7Sy7FgB9vEyH2OKchheTNMZIlWyZZSnBykrj9s3r5Ddg0wNTxjSNaVMnxKU8510QY6sS0MpmZURz
LBFN0RHA1HelNELMUQOOfbJjSLkQ5gDChPNJATIExBa7BTjvYjUcE+VoA1vHAH2SkfVF3GOi+NLQ
A0HJHKv+2XHlcD6azngC2ST9KDTIaJGDVeWTwWMf5X0u5vkRE1QnhQSZUKXFdt4/L2ppCxWPZYbn
0Nipo9jSxbCSDQyH+cCwpA+rh+ypfuV+CZP/6qN1xhWUiWz2aQodyPu7THog0o3Kmyig5rHj1HTG
G+gLuGhbGSld3/jJ8pIKnqAXtpUcx/RrEv/adwo8Y9UZr4CG9VLXClrXy3VMbIoeR/t9hpNf5sd/
A+XK027GORiJAtqSGpzamDP+SfToPDdYKytlYNRlHudsVIP3viTjFsaqUoGrhd0y48vkUtwZ6wwy
vsvkAIk3vEYWTxHZOkVFBMCrg48FQ9Ll91fQniB7NAEEiqc2Fxycl4ezVQtVnUI1DTGERGv/ww05
VRjKnt3mtgp4s4rb1Yu3nIGtXpQ5eNaNmKI/X84O5S2WnvJAP0YB7TRkXgIGKc74Ik8tWcajhdQV
mBww8mm+7jtgD/EAkCCg6gBl24u4KEjcy6POchWCxVEsK6NDn3jE8I5bHbXDcJDvRwVgHBQMN+So
JnUTO5pp0L+vxMVLbVkJAHEds3tQNC+vvkmdv6/9PBGMG4k1q1HQ8QLhDfp346krPOE/5kUsBf1c
x3IEWBHgTmqP4/Sl1Dk4AbwjML6ijspO/x9p17EjN7IEv4gAi55XmnbT443MhZCl955f/6JGu+re
Ug/zYQQdB+hUFdNVmoi8RxlVKX/EfQWfe1BZSCT6lBDBScjF0mi5DiBLrVM36vQiqcWOVc9/9TFE
vEIJ4BWykWOmIsx/gou7i/eFTEyZE+cQceGreKzCLMYeoZzcGYwBwmFrJTVxWZQrEJEKgV03q5oJ
VK0B0dbA1lu0MW/ANORGD/xVJCUONTRIihTyCODJjKYkI/sGQ9180ACuGx4sMAp6TeYomwT1t3ch
ypxX+0TGeQzxq7LGCXGbYnD6+CVSP0lUnkx9MP73Mx8QTixQowTlWRXAYV3u5tXetCMimaSECF4g
rGQjQOIFjuJ5bxVPWuQtJpWwEomkJaQQ/VgaxcDwgQztYzjdB93HdeOhfl9wA6luRXqiwjfb/UHX
r/SQGK2jgo049ZhbQKuZ+NJjf5APwUHdBd9N+DQMrvOF5mILUJT1ExFfRZx7VNu0iDBnOQIOESy2
MUy2PZo2tZpxaU/7XItFaG3gVlq5iSk7dETRAaiwiq7v6m23CzZq4+gu0BivYhqRh8i6bOFdMXVG
n+sxvHacOdIj5yGIvNTtIrc/olhOhtI3/AO2YWUDc3hgZPyvHemZKRd2isuUrn6hdkVe33mxy2cW
Qab1wfbes3iAi/1XJBPniWRrLFkxB0hir7X7wVOwLlI8jomPVfEOAwKKkyNh96RdTg0mXFack2Bh
ymiq9SGwIkRcgHgZ9ss439jJy7puXra2kwjh8yXdgrdHi/a2toybNOk9O5u36yLeyLZOMgSXHuK9
lqW8zlrnoNRVsXmQY9rQiUzvF1YdtRxOnYn//czV9h16rIuCp26ujo483zUpRfdBSRCcudoxpUWU
AkTwvGH9y/C+BOJ0Y4IfT8OyGIIQ0V039216lVXfWEG01rib/jMnPYkQ3HgZdIMS8Pe6ZnlD/TGp
boMic8ZK2UwJ0bagbkvw6PI8t8Wk4qlkqIWn5syzTJtwsfxC1k4jeIUltdSwSIFx0+rxprTC0umH
yG+GLHWinsq1+Y+tCBPHhSarX8qGoWQzHzhsYHelAliEpkEhru31TXimxnYDRH6rQjCPq7ulfzEy
ohP+RtPxtwq82u25gCTHsRUUhznYTHsDFrat/SC5HYC5Jr9xjF2M7WIScZ1yB6/x+Uxsl0/ylPAJ
F05sV99wXCdOq4XyA3CdyKcl78CtfSzBGTSGZI/9DFxqtAWbp7iTQc+qjanypZo6MND2SqS4VlU1
x0appqdQs5LGKTJVXQgNJXz5a/Q+O7XajBmb+BpRpj2w5aFLD722IxwtN6S1swpuw5yHqKkGbD+M
7uQtHlAZx339XIcHbFr4spdu0MaoP2R+c70M+5qw8jfyqpM6CR5FjVsWFBZePfZu2ATbwsOOke3r
11gevsFzdE89FSj7ENzKBLK0wuj4aTNfWxJPbUf/Ly9UcCtRJEuREqErxFVVw4CseSu7fOa72+k+
B2wfbuRNB95uqghDeGcRK2xqhsGYQyTZUSb71WhfyQUKEzrmAqxkL9U/189J6KaIEFZYdR1lMRoE
Sn9ckqdIOWTgy1iXQXwtESx06Me40Rd4s85KHZzEiaW/szARF9RUl6KqwSzpBv3X0o68XH404aTX
j/FGJe63louwoGGglJkRYoK9xSZdt2c7hi2jL/le4YBB73s5nIQJecZcxGkqcegla/xsjNda+NDV
m/UDUd9e8BmLgRHwGYmAG8jXioFXveXNNDjc5VfC6SCCb0ibcsqNzmjc0reAQF9vFaTPG3bgq8JD
4lGTxNShBNeArVAm6ZzQVLMrdw4yxwzv279MM8VFHbkrrEWRkNZqqua08TFNHtY/DWEy4mpOLyeD
FL/2Ovpt0d90E1Fwu+yxTQVENWCjAaqH8FU0eTTGoGG/qsp8sCoEaR3ewuAFyDEsY39/x3nOxAlf
pTWsVh5LGzGo8Pr2tqOQHbiq/hH+TIyEabqqm7pYJO9Ab1ZXNbLy2L7hVKtKfZ9GtwllMa/ucE2O
iv/HWSiflyoyxwCDKg2TNCDBz13gZE11BK8DcB4KPrgb2Qm45LDBAWKPSLKNj10OBm30+PSJuXMj
gVZXXlh1n5i6jLpWGKABFOf5/GCybNE9WWnM3J3A3Pwtk8foNpSm+tP6x7i8+nF2W1z7zk4xFiFo
BccYq6zHBo+yYF8BPzdwBhLK7RW5e+2+BC82NWrfJjGMPwUlwPTR9HInxz5Bgd4TZsG26nW+T25k
ryORey8a0NkRBd9WD8hul9Ia3IBd192WpUTKc/H3LcPAsLmlauprgn12hYFuyoMuoegeN6nljdOi
badGsZ7Xv9RFtT6TIljpYgfDpGcWwGztJwZtCfMnzUJHuiQi9GV3cCZIsE/TzPO4NsACxocQ7U3u
T1epy+5LIDV6PIFrCiqYXgwLgHOwLNweWNeFAofZlYU+TNgI7jbNUfH57hm49Y6/kIYsQtrFoHAm
jP9nzr7WxAp7aXQAeifTVYgd+NY3DKq2SB1IcA1analjXim/xojCK+zo3Da78Vu0a7b9B2oVkTqQ
YMG1kYVRqaUgzW58s/TR8yljos1wWSfOLk2wXTnr5EIZYLu9BlhX1Su3XenprdMejY3iaF8zl4rd
lyt8ZyIFqx2CRhtrDXBXHE652sR+txswB+tYTnMDF+oGMDdK9S9/N2ySaCgqAklOSPSrOV+MOkQ1
JNvnD7kf7LEFf89fpBKmKqn5uTcu9bc0sYAAQPkiilQgcXDmgRgjjgi93U6agKkZ3xV+8lnfr7uQ
i47KPgkU7Axbt7GRWQMKieZVOm0z6pXNr+cPD3/2+4JpWXpY1REHQtNADNtu0+34CkFNIbFfUniU
X9E9A4kp6LcFT6gXSWWEETRDa7+CzNQdDShiRnFkX/w852IEP7ikcRFrJuJ7+MKBbbLb3B2c1st4
jPo/MAWpUwm613b2hDO18O9A3U29Ib+qRuL7EyLEhmRWV5GBJkTv6mXimcMPqcBWAlV+uKRkZ9cm
tiRZNAeqWqFaHbLx2AbBfsoqb12PL4XCcxGCniG3y+2hNtFsAL8QqAasYxVOKFp+WBdDXZfgxeVx
TlhkNZirVbaNuiut/WgSxTeuqqLFnJ9E8N3NrHWmVWDgf1Fcwxzuy+XYpF+bxR/bcbd+mosFt3NZ
/Lhnga9ezKJtObL5v/j0UusA88Pl61DaQ0vEQEoNBPe99KUBjlygGeXVt0Y1nTl4Is7D7W/t7gQ3
AOC4WdFl7HePB9nlz5ZyO19jjil07Gctcye/8OerGbPjP+cdNaVOnU7wDVrSy5KkgI+pVbey6hfh
4/rhqN8XnAHGo+ZcXQDJjatTPK1iYLNXUonwB5SLE1uSTWEpHR4vaOKCcqy+AT6ryzdew6dflK8U
kAGh7WJrssAirKTZ6Ge0S+60yaasPqRT6VgSeETzjArm3DxX9ENsSVazkgeJAi+R7DvFUfx6W2GQ
G8s7R7B5oydJhSXCK4lY1RVi+RSp2DVP1U+FdZ8MX+blOFbbdc0gvxlXnTMzNpNo6aoJ9S1uxhrI
HqT6g43CrrEZJqd6Hq3NSCGTEdoo8gLLw6hNTEV3UE3ma9sedt3SEEUIwtfagrtowiLMtB4KX5m7
SXvOpUNH4SKSNyc4jDbNpj4P4QB5XRrPmp09e/NdX/3T8h93HcUXQPlcW/ATgRJVujm8inwFVtq2
ksPBsPnTJriJRpdQjksJ7JmPF9viGZoZ6WRyYhyGsU4N2AC5axwXNHIA5EHOI67rhSV2xLPOqJXA
6id3KqvYSZoCaF5N76+fiRIiJK3ZpC8s5CsZ5nITJzfBO8CvtdOVWbKQTChapqcKQMPwlPZl6d78
Sx2wZCGNyINMUysAbGMPzbyNMYshudO9vlUBKTBeUaVi6rb438+8Q6F0mDDRMP1a54fRek4GImSs
26klQlKzMB4TJUTCEs9eaNmenm4L1nrrn/ziDMv5NxG8wVD1vWnF2M5Fk2A+KAdzY3fAWQduXYl9
9F/AZOGGGuZdD0+WLPgHNdaMwYygCdayn1rDKS3JkxvLSfHGqDQq+FI3KbgGFV3AekliLFFPV3V6
I+kfTQo75uIb+vwehTQiqFgBrj50G4egle9jc8r3eV6aD4atTld5V5s/stYe76Z60O6Uyu4fpVGZ
HvU+sRRnibTgYWiZdAvrbv/OqMWn71IxyY5tzGYUVuxNyyC5SRikhBDq+GLrXM6CzAp45ZyPS/MM
sZiPlewUXy0gzshe4hv1NkuoKeZ1H2yJ/XR50Yoqi5AHNLbTHcdt6dr+8lD87I/DNtvmRPGRUKPX
oHdm8MOcmFkIzgU3rH5kRuzaUuU0/SfCINdzKev1ps+kaG0TL/LcN3jZg6vamz70kqOgXz961iY6
sNGhd9Yup/eqaRuqrhhM5BtJh8CuRxUgYaMbzG64U3e5i+hpT5i2egUm9AI/3WRuubP3lBd9Q3NO
wgUHlOTpsJR8rL/FSmX1nYGAx0gc0+dIMNNz6UX3ZN/88oc8iRS8z4zhgyjNJ8zb206JSiuid7JB
qDDdJMK2XveSIGcAhO/X9U972emdxApuqEqlUloirII06eeFPRfpMzi7lfQhrrfrgt7IhU6SBGcU
RlNhtAOA/+QtB9dZdnzfZPT4yvL7lhAZ6kP/aI+4VtkqcaVYA0pRRv+lUvDaWB7Wj3M50J4ECGlJ
YVbaYr+OOaRPQ/ESBdTU9eXnxEmAkJdkKcCrAoXPNYA8DrtHFftaMwwfxBQXDaXs4sImMLbrPmhR
9eRLr5qbHxIPpfHt4gZOewtI4Gtq55VSBXGFU+01rUpVOOZfuNtAAOAr3pwjN9+MVzaBA0PdJLe8
M+cV5rNhZ3E4AfEfc92LW43ZDuCz3UxtFZDnEtyGYvSjVkxo1GuVy2dgSzd1gQT27bWRuqHORXgM
EWJer3RbUg1sVan9x7YGYdG8aSsSn58r8p/P6JMeCg5iiFtzkhNklL+4yDJvuAIREwhIii2FCfTG
C+0kS3AR1tCmdZlh0UC9NQ7AEr/CfKi87/zupfTGXb3DMsC6FRNXKG532nFZTDrwS9wuuA5CeNjy
yqZGLPl/+s8LxFI6/hmaLkboph+BuxviASMf4h3b/YLWq7YkzfXlGH2SI6T+ZTr+Q6ySlQ77Zhw4
XknwpHkIlzEW0ujJxMsR+iRQsCutAOy7FoOglOnBeFCjGu/qofsRpOaL2aJAkbSqASD2bh4q4rO9
oSgn0YKhBVqk51OPObYGk8ouGNjRbEAD5Ta8C5waICmUx7qsJyd5QnAGYrFhWCGGPJZ8o2QPeNAX
7Xt6bGBb+a0ngqFladx0kom8kTMnDo8xHu/zp+lg8GXC7fjV/L6u+pcD/0mcYGtG2QdMSbF/Xk9Z
5nRNNHi2NXwYihg7f2XcqDdD3dgK8eUuh83fUsWJtkCp82WUEdWY4nX9jw6i149FCRDicpPPpqx0
eFaV3bGNnjOKyorQBHGATR3L2mo0HEBKjpirlBXmyHHkrR+CEiKUDIKukmJW2aDwsPaAMC+WW5UC
R7scFE8fgt/jWVA0ZW0ODU5DqgVGgDW4ELYU56HTZH3v1C24cdaPRMkTnEUSyMAhMJHHhKniqOU+
4IPggaPI/roc6uoEzzBYbdSlOWrMEyra2dd83AYdAbhCiRCcQakNabakmPeYMFKW6Z/n5Fma3tU+
OX0ewRk0RWeqLSAAXT3baMDUsiqy2U0dQ3AAY9DXyTAh7SvQLNnIfvGJkzoCtcGd8XDNnOIBtK1k
mCLsU5xmC7S+GmMeDVGBULUrm9oyIPRM5FEA2mtYahlOJdsgEJoNB28bp0Bh2bDu1zXtjbz59zdS
lf+a0MLUUclCbJBNvZN+WTzVqz+Xrnmj3k+osDgcrqhLCDOiIp+IOy1bQwJmLtxf69c5FrywR3Ov
fZIf2ZaTn8S31MwAoSUi9FqEObS6VZHSJt1Bx34De9GpyEeJ4H8/c0WVpZc9ppuArZPKjpbcgTjL
0ccn4mtd2gA4C6+q4BiKRo+1UEOvKwm/dIpvZg/6DHqp4ioZn9r8oTOueut9FcWThgieohuGTq45
RYAZVq6mP2XJIbQCx1KPdNmJOp/gMWxbD6RFi1oA/w1eeMWBcdStfVB25p64SSLRVAXHYdSWVegt
XgTWZyAQe3y5sHiMt3hfueoXeWc8EPK4Ha0k0CK6WhH2S61mUPkw941DfcB4qm8VjrpNbvhEFdXH
I9RRnEarEgBmdgUnk1Esp63YRg96b8qmv7RkEVQNQBVqaRp87PajivVBt3X6Z8vTHHX0+qPuViRF
MXUwIatQ8sSypFZGCM6uZmCy6OmNGrxn9/jMzDTu/8+MuQlUZqsqAtfCDCecIoC7fjOrbLuuE/xX
/lAJhm1MC2yICng//ysFkL/5WDM86YN0l2nXoU4l4xd17kyAcIwarIiyyaDjyrY7an6+Td14b285
YpZN4utd/DBnwgTXFMrSFE0hJpazGNNGDFCWClK/5sff3ZngjBgaKlXK2URNQ3LLPL3Jo5C6Nuq7
CE7IHBGbrAlltx6L1D6iL16BmGmLj9ni6ltecpc8akmGuj3BHTVlXPd5h/6arfmpfjd21z1djb6Y
Vpw+kTgpsVSpweIYs0CjCdTFGPXLxAu8AOzb+/6TfW1u+RSN/Z29y9eeyRWeM9AMpbTtjldfZLxz
azcOIXIBoDZ3fUpJvnQvbrZgCPdf0xLHJkprGReLYRCdLzstxxaYL9LnaCdjBlIhWiWEtogTE6zI
LC1UMPKW28tRR62gaAKi9keJEOy4Cc1BkeMB5W09uc6M4VqSIn/drsgb4wp65vKsYcAkKag4QbmH
sr25CQ/MdKb7wU+/00UXQtttwYrNoVF10EF0bg2G7bQGqcF1kFG1Z+rWBDPuSuyD6DxXqm0Mph5Z
/G39yihrEkx2AnVKFxczyIYaoGR7cnfdWQC2/asgAXqO/36Xuer6JDSn2ZWnvdpsyp5Q38sPgN+m
Aq7c/wrI0zGWpxSJSQmM9pvqbrzRd+XWdlN0qY9B6SiO8oEq861fHbAv/ytzHupZG3PM1Vn5XWdv
R+nbUN4U1CuKa9Hb8dUWZxb00R7kIa/4Zjs6XwN7VlV1j0qeZ42aZ5rUTP66vtmyYKUtRvnSYsGA
0WLvJ/lLNFBLDetWY4tjC0Nu91VoouFgKc11GcSzEzJjkxsWhSBKnUQI5Za2NFmtQSWa4RAHWKbf
rVsO9fuC+cdRmg1mDIR3u6ycWJbctKcyuMtPzDO1Fqx/UkYTCRb3Z9fsls+Ylaiuyt81B3NzXnpL
5duURgvOIMTgAcMmaO9Gc+HOGjhGsN0y58csfV+n63QycexAt4s5AVUv3ykIthJYwR28Jdz6Y/GT
kw0rTnE96e76ByM0T5wGmPLcMqQZlBuy9RiO91HxQ6GwAy+3nc6OJWTDeR7E41jyoZ+fM5IEtjPw
sSxHdatD5FOlcEIDX53iWbRrQbYZKxlWQRTpQz0+VunfeW1xQ17WRm1Eoxhg5MVtFX4yKUBPymuL
61rmbCxZaWQcZJ3FzuL9mnrVU6fc2wdQDXvtjkp0CBV/5cA+u7NAn9S872s+QPk5VPZR9zBij4p9
XFe1V/Vd8dqvG3hnYloMt9khIIzd1C7v+nnclFp4lRnpT2YVfjiGPsabvDQcb2flHazq2ilrtJlg
xLBhM2j5JLFSxE6uPbLqe2lv1s9HBCWxd5AGiFMgZENNdHys0ytZuZlGfwhqR+reNwByMimxzC9l
WToHrMTm/bHaK77+wdqzbYgdpMpv9+1jcS1TKNeEo/hjb93qcIcSCvJ19X1YZqdAESCkJnn5Z1jR
EHFtHcsflV1N0JBhE+56uHV1y7tLlEunzsL/fqaIshUxYzFBGRXrV3F+qIfHZSHcBGFSCv/7mQhp
KCVFnbCAr7OfY6UD8eVrBCRMZSb8N+HuFCHgsjgJwCEGORF2tHJwhuVUh526LCHc2kk9I6vD+3WI
eyfokDaqkZOyzlu3HkqMYKGm1deKPFRIVqtv+Xg/lveR/uGvRIi1fRD9FUNeYPo47B+08CUOrhsE
2b+TIeTcehOHTV+jvs+K27L5YoxXsv68LoJKgMTCfmppVTHW4Lf5dzxlkJ3mqgPjWegqV/YnRjSU
FOLbiEV9K+xRmpZ4SOrTeM/iuXiCEujI8ApDMzdll6ECoPdMv9NjOwx9rA3BBbbplLngOWVPKgNb
OuCWsRjgT32haAc9kOeXsIgAxm+Mi704k2lE2GbM5QQT6PKAlpI+y4HLAl2tvNbouk0GmLHHogwn
au2Dyk/EHgLL0oSNPbyOegtca3UDcLhNuwkjb/Ix8L+lXhNUhFf5dZ/5BtOuClakADKp/Wwv+0CH
Nlz7IcWAEXMbp3xEdZIqQhHuSOwutF0RtWXHjxiEt12beXX33W6jmzG1/XXtpCQJDklneRsXcBWu
3LVX5ZReL4Xua03mV/L8nqUM0EfImmJqTNEEl6FOajNVA5ChOoW5eVb7elNthpKa8L8clH6LEWf1
7Eiz56QHNlNXVA5bUhB2fpTjg2xlzoS9Pvzv0A4ijvaGjpyECn4kYGkUpdaEemtxpR04ALayl/AY
GA5ltlGBIUgTX7+meX9G35NM4e1ezao8djk21mTACN23tbt8XLzCwwvbU26nwAedMMcv/H+Y/y5r
zUk0D3NnJpGNslpIMw8yJWrYce5UElrkveosFP36G+WwkyjB+vpyauNUjSdQ1rnWlvORWF5Xueb2
vVTC7KSiIouCKnWhbi3Imtq8ux96U9nIQzIRucYbAeF0JMHm0jYB3I/ZYNKJOXUOTK3Ci27ZTbgP
Ql8BK5PkSUTd8vIKxNnBhKwgA5SEUgboW7d+szdCN3gBPs4DJsnBu8O+mKFbXLdfqXLz5WTndE7B
4HOt6uQyxVqjsuyq5FahiOMILRTH7YBLpg3JLAM7Onnu+tiRzGM73ywREU8p4xbZFIomx7zWAjnY
H+k8vXQAaufm2+VGn3xzy9koYtn5y8sTqRWwKQysvgwhIC4OavsljHUi9SG+jiE880dL0fowyiZQ
UYzGbbQYzC8MRm5NcC+04qX+4FZoqiCtFJR/pB3fe8dG7U3mMJcvkL1zTvuk5iK1AtA45gW0njz5
fZ6zT0qxf0+0/K3RIq9CMatR26YolxrpYxF/GqrOwTNhjhnxbS5ncCc5gocA33zVTR3qfrV86OrH
Qj1k6nuw0858nSG4BCsIsD+bpr1r9gesI/XZ0/pdvZGnnQ4hmH8oG1m6cFJEmM3oyz67UhNMMPO0
yXyRdxRyFnFnIndCGs1LKvcYpasl22u0a9Xy7EbeEIeipAiBPpdsVRl0jFWOrn2b31gvtcuhiQ2U
6KsvoHS55VAi6zIpkUKcrzUrBpIwnlo1JoOCEKW/ayN9XpdBfSyRLCFTs5bl2Fhz7eIXgwdf3QYS
OxbfSy/eUAku4XxM/vezBAKQVbPB+NpxkxzN+Am8puvnoX6f3+nZ7ytRaFeGjd9Pww+99sOOXtZ/
/43i2G/lNnlsOhPQlXNS5gssNNtPxwLUEsOhAJBMvCE3eYgoJ+KTxI22qGyBGY0HZXZmP91NhYM9
bV/3ky/ckWYPZu0U24ZQdUrtBP8Q58OsagVOGCcYD5OZP5vlIZ4NQgwVXU3BTSRzpylDxGegP86z
U/7k/DGhX31F2ysqsGj8/5CKEWcToUsineF1FaGiZHejYxVfizH3q0IivDiVdYngJXi4hTXmF8Bd
hvoYNtF3y3bB3NH1hE03TvqJul/oJNnf+QuRX6HCcFE0FCgPy1r/ZUkNf6qWa1POiQ/HY9BKYBeH
ZnJllJOcA5ir3bbUbvrpNm2+TKCTVqOSOBH1CLAEczbVqjVlcDm6oIUFw8ZOcoOjkrnMB0+gR2Ve
VH5ucYs8s+2pjKuxSDCdwW6t+xirgolneeyGNQ6HuzU/vbM8/NuZiOwHuj2AxDRFEwTjID16SZwT
s3429vYX9b4GJlb+SPV9L/tHU9dkRcNWm9hCMOthHLUaWJZSUOzHIcPuauOvu0h+S3/qx0mE4D+6
pdM1O8LU+ajEwIe6j1rTCbTvYfW+ZOkkSHQgk4ZadwNFDBd1kzZV69g6uNRbldoTuew1fgsSOwZS
mzV5GmBC15DKH4na7wzb2gNJj8rMKTlijgHIPGajioehrWI7Js2GjfFO72XKqi5b8Ok8QmLBWj0w
JRPFz9IHzwKgU2S32/eY2dZ93sg0HlnkTi98NWv5tK4blGRVsLCktlU9hs9nRcixBfTgKpN0R9GO
eUSIoi5TyDQSa7FCnU9wN8E1M671RnUscvGLOg//T5x5jKbIpL6asIMwmLukfK6z/TBOrr64cUAs
aL8RLk8fTXBO2tjkhgZePFfJwDHFQyWA0RJnvo1eRo9hhxn4LU/rX4twFmLTYjH7bAbnGsbwFOC3
YkpNZhTV/EXYeMZOxxK9RTG2hhzhM8WRmx11lK7QSY02qRtAPUsnuL1B/xn/qIF06ssJziOvy1hd
JoCOqEnp5Is/2QpaxbFTl9dD8LB+j28k2b8PKXY0tFRjDVpN4LjFxAjIRlnl6w8GVuoU7NONC1n2
IT6cuL0QmbFqgFYXoxcd2w5ms9c6asmS38+KlxebG2ofz/28cKTnHkDPfoCJ4KNkzSmmIfoJ4+PK
PFfboFosN5KCfpdKbKL4aIlAI7Y79DGcR7viOFB5ErsgEZo8aRonR4tTJMfJu0gvz1RV7D+E7Thm
Yw8L1MyrOYjRBaFORPgssfyfh2kvaTVCZ1i/zMlWrp5YSVQEKRHcLs48Vh2yWkoaqGId3C37bLle
Pq8rOyVAMOg6aEy17rGfrwWP8mg5E7bBcrPx1qVQ314wXzYkia0mgHWI7Ou8+xoqj+n0IR0375Ci
yLZpKAozbTH9DCUrMMMCEzFR+mzF90OHto+5bMrl67qcy5nnmSDBubfMGMN8hGox1iAma15gNPvG
mPdjgdeJ2n6L9ex+icrHoR0OWRTc9PWwK8MsIV4uFx3H2f9D0A67jMfM4CqusGuDHSMK4/jiZzv7
fUE5ksmapKpFFSXSALYJPofQ8IsY3KHUaOjlcHkmSVCQJq4ycIthq31ijs6w4cQBgcfEiz60WIjF
KwzkWTuKNeui7p+EiuPd4PyQ0mnixQEFnFw7hR0zjcgDLn8hDX00ZuvANBEyqK4IraYsYV7WfGsF
D1NG/P7lI5x+n8s/8w9mZgIsxcbaSoLlgUrfL9Hit1iTIRSeEsP/fiamVLOpXCywb1fe4HGC1Wxj
SI72yfiu+/OGl9bbYk+CASuXghZQef+9PNHMSqWrQQbJ2aXZxgBDTfa18nuPD92rdxRTFfWlBFsa
kqqe4g511nbMHRM0amW5X79FSoJgTSlA62UJ694uBpSPFWafraHz10W84ZlOVybYkZ0rRgu0LpCU
WVsO2RyCbkv9XPw0MZhe4lVsEQIJxRB7O1ZkoEBjgD3RiPKt3k9OXYVuY4Qeca7Lnuj3ucTejhya
YT7w2aLGk5FzRiBh00YHWKY6hhxQpgHq5y4Z/P4DhZRDHZDr6JnmB2pQBIzDNTNzdvoyd7o+c5KK
CPOXU86TqotdHi2VgqZrWj6ixbfrgLexk/f/cDFsyMoJoYlis6dV8yRvdasHSCa2Sz6Xz90uqXwN
kIgh+tAF5iZUp6GCFfUJ+U2f3WQzSXE0N7hJpVWdWb/j69pKuU/Tj+u6Qh1O8BrTUrZmrkMl5yDf
tHnpzxbVX6KUQvAVVbvMem1DG+XyygDJpoX7s17Wj0GZstj4kUfVANlYPb+OLauoJR8kv3N0NDKN
r8ZOet8+2pkKCq6jbjMWGhPuLbJ3SYhXfuRX6OCvn4q4ObH70/bTkmD7HBzkyyZobi3JVUeip8D/
n388dU7nEJlAzNCUZlnFZDnrrF2HdmmHJI2Nxa2UhBujlh9qzTwCgHm3fjL+zdfECo6i1bIq11QV
eDmy7Gn2YTIDb0l/tlPkzLVBBGTqGoW0IjcLlkLLQXfUbJTxU6jcqe8bfzi7R25nZ/baG/mYmAHm
qfjYvAFK9dBHqdPnr+DiUDwrD+v3R7lAkShb6UDnlQTQvwSook/yF75EGG8ZAteYuw0JSfCGfZmW
ZjHD1kxFKN+FScq0cMYs0LCRUa3OMNwRX6cu+IIwDx7kDjWgdlkvT/IEBVGYaqfW6/n23T49pNt0
z7f5qJLxG/d4kiPoRhAyU1pAfPfvJE54UGcvmbE5jR7hpthibHb9y112uCeBgqJYRrUwawZ+TKSF
zmzsmmz/dwKEyBG2wFnTdOTpinLQ5adYJ8bCLkem0wGEiGEl1ZIvGeovwHVwjOqqD7913VfQ5K0f
43J7RDnJEcLGEGq9vMzDDMYTPiJVbourfP8LCY/a17jsIE6ihFxTxSCrXcgwpq6+B+m5E0iHZnha
Pw91bVzhzx0EZ9dhDMz2sVJ4GQNWa9Z5QeCFLbVyR5xGLMglSQdoKZ5latvUcJQt1oU41UT0iCm+
W1DUMFfO3XduXZ6+l1iXa0LNzMaCd6fnFl3AqDKBzN4ZziIVVB5N2JBYnyvLLCqAWgoyHD0Gkmfk
2PWX9a9F3aHgFvJGMsaUkw7YtV9hd9SyUBxRCFdwOQj+Vjux5tbVGWr4YTdgmNPa9ZmvtpHD9MGR
kpuq/bF+oDdqBidh/MRn+qfUQWhicgVFpb1xiNzBcoK9esPTZuaGrlqDl5mRrEXUCQVf0bFSArEU
stjZdIt9sNUOwHBwy63pg+1rcs3oVXgFqhCq/Uh9QMF7tFUbFpLUz25eJk40Rk4GuJ5K+0Dc6kVE
kTOlFzxH0LRloKdILWpbdmvQkdnbWr+R571kfpNaxbUtzVEG4ltS6i+4kq6x2rQN8CnHJI99u0xV
d9SVhdBO4gZFSJE+7ZvQNksMdPZ4xGld8bKU2VNXakQGSpxGxBJRG0DyKvwKKxkLh9FyaJSRSACp
WCLiiBixltigf4IeHqwt3vmH8FgilsQejZBNHUfwHElX9JqlIPxq5exIeeMEOfFku/hhsK5gaQwp
smyJnx+7xonFsUj7+lvDnvXhWaeaOhcPcRIh1vpSFd2HbgALjgb6m3ZuHHO6X7cc4hAiz8XYItFM
eK8+wOhpHlteLX2RagpDm5IiZJFNWceL1kPKlBwrba8XV7VG5SmX7wopsYz+CTCYBU8z97kcTQ1w
VsYDZ+oL7hRp3x3sbfcQ+QX6wI75VJAKTQkV/E6jJeliqNgl7F6LfU8lrMeR73RgbGCcytEheLf+
wfgv/vFi+x9p39UjN5J0+4sI0JtXksUyXdXe6oWQGdF7z19/T7buTlMpDuNDCwvMYleDCkUyMiIy
zDnKh5qc1eVlh/nNXADWbnxqclfSIidQLujo43G6K8qZELeemH/I42tlqjQN5ZCUbCZR8gz24PCC
fXb+xbcpE88p4jj5glleqlJnCajY+qjLJXdBRxSeV5O/hTKcHcZ1X491i+Ul3XiV9es6P4BjDJBr
P7a/0forbSGHcz6JWWSmlkjslaaAlTD0ZMWOAMntWPvCGw5FuQvCz4SJhUh2tIu8ohv7CuMWDfYY
9Ve58BTzITKICEGdHrvlCxG1XiUJ9rRweuZ0UsvSy5Rmr2XPXSrstg9w3V/8a+T8KHQqS5kVMa8U
1oOdZbeRPtlR8rYtZD0VWxwZ5zES0BTHqo5xgP+xTMWSY7au4fS7X7x9JmxdpGIgdYqcyxjDMDXy
AUlzinVdw2O05yBdxJjveApkW/SwenJJHe1xW1nqZnFuQ1EMbLkWiLxhVtg6TjWKvG0JxDfji2Rp
0yjpYOG54+fXWf4QzLemQGE2sfu54fz4KtncJXUOJEN2dsOONdv6Q+LEP0UPA6QHKPV3GnHeYuzF
udASOHdd9dLykBU3IoU0Tx0a5yiqQQYdZonXaCAeDe1LIF2rMuHB10WYkqaLlmgh5fn91kZGq8eK
MYG8Q3ZL1DuUYadhpXL7qP7jLn1IYVa/8A1m4auxGKIRhToYsJjcZh+HoEHBIjoIutJd4g5X1Jj3
f4SmD5nc/bVCccIsasLYanyMUs6whflaOmH7ww1uqIcMqSF3byfQJxdJjHSvRTMnOsRe/60+GOgw
u8AS3JX7fO8Xu+1TpT4dd2m7Xo3jVAW+VTfftPO9b93oFfFyWhWhSpoli6AEBt7d799NmSV8Nwk3
qsL7LJGOBY4zjYh4SAnhYtMMQAk/1/GEsbRvCQgKh862dCL+rcfchSbsL7GwwACAmX4WAJqz2QkW
ONSiUwJ+uORovqPDhjuq+EEpxVl8VjRT5QtojKKb+BBLxrkLkBwV+tO2DazPeS/04qzcr6xsArXo
r7ZXeTNfVajCpV7w9L00nfpaPkiSJxFbaasxaiGTs/U+SDWpLWHrIQw8BL+QaLpjZ9iiSK36rz8J
F6I4G58DPfUNA49o7Yal7eOL4LR20NusX475+b86TJnH2ZLjKtFNH0jiwwmDXHb9IFyrt9HgNB5j
Ehft6ZuOlav7bansC/0RtVQN4I+iYuoan9VaM+j2whGWGftPdTXagXGcrP0svxgFUS5bjfILSVzE
ijS9r8aKMaQIX7VodlqF6gesW8aHLpy/SIJCKPIatAeCdM6yg9TlXp5d1THVO1+/XR9yOJcBYACl
LENkgIZ17PPcwf+wWaVx+8tQ2nA+o53E0hcKpXOy7J8WueyQuDL4CFSiVL+qjCmbsmJoook4/Ltr
YtSs8tQCWCkt7wzTlsQ71SQsmxDBw0WNmjE0mcW6DcrjPJ4lBo8Okojt41r3sR+KvF/mhY8dQCw/
A8SyQ/0Gl9VFiJdjW3xIjsMj47lurkjCdUovzqIBBGHV2gD3MGlXlumJderq1efwbU3QQYPW09SU
PwicRCOtZAldtREQde84S8EXlEJeK6zzg/vOuqWGuJgD/cMlLATywUMbozhjdW1FdjtgiEXpsfDv
h3aX9XdzSnQi1s/wQzs+ghiZNUgmxmj74k0c7pQmsbVPUcQtFOIihhLIWj/EOTypAuiRuXFrw5kp
fsJVR7oQwt0jAIpUwzxjEt4qL1H+7GOxoNJCe5yuLZ/CnCdk8UgPfQkankhntG/xjSKbnjDZavcI
OH3brym+41U39KGXxjV1K0vVumSCXonhO0L6ZKoVmgB7o6aWxghL0LjbJKqVmGk1XoFNc9ar62G6
9ieixEKJ4AKEIctCOZUsLZqvLfXYWg+NQIhYT/wX58UFh3BUGy0aBDwDIyz/NvfRqYtt+aYH5l/x
0Lx8LvVfyGM6L9xeWoFeHWDRLLUcdrqDWv99eYiczkUrHMVr3wm+EY6WfYgN/8BjRbSRnKWBjvCX
n5N7hvjR2rpdf2WYzoFLQb+vZg0L9Tj/IDaTLoesdDQBrDz92qrUEhV1lzjnIMpaGTQTvF2bnMPu
WsouWf84hefRpzpdq9ZnKWD41QFlb7wHsMWXyvpsioHrhMG35tgqNxhXHFrCm77jw/3xbRYyOOvT
w6DT6wlBUN7rd6Ob3zYXedoxLEMAw15UjPBgujRTHVBS4GMp9rZprH6shXTOFoux8yeM1gNUFeOr
kldSTF3r79yFAC401Uk8plYLNRiMc3+MXeDaaNgkfWG9GmkHCkVj11GIcuuZxUIqZ4OJLM2ZFTYj
RiXD0EVNjo0TZntUTEFwinsdedTmOymSs8pUjBrJ1OURRVrJUwBt09vhtxRglNJOPFRX5Pzi6p1e
qMhFL6EcQMKi4e3BisLtDZrZR93V7lglXRlsymkRN4HfJzQjMU1HA6V0UfoSm+lLKeJNpbVE+4iw
xj/GkYISq6wJPhuwFGvXaEBBK1jUkDP1pXiEw6Hu+6ROUD+owCMug2sydIN94zG6KbajOxOvX0op
LoTlfaxlQcaopaYbST3E9fNfXWEe2bDoxH6MRZR1VPmxaU4Wye1HKcD5CKturCiwIrQfAnc6iQ52
sxgwrhMgfnnYDv8/jFRTIjmvIalyrXcpXp5y8FBLe9N82z4zdjk2nC6/JijEpdyPDWJUbQVXZT6+
+pF0X4nBzZDpp0muHrPadIRWpkacWeq1JZdzEqWYogo3YjSdzRMqaH6pb8Urw4cSDwV1ZddLPR8e
QuY8hJz281hKiCzB1/BRx4wG29Q23eScfzW/M1AbUMgSuRThJvghpbpsqy6QVfj6+ksUtHbSB3Yz
khuYhO/jh5LypjeSkI0R/i+DUjJbRbODcf35DlVwoZRif5tFFpComWZEAdJcQwFqbvlW66U95w/b
FrmehX58LX410PCnsA5rHSHL01GSq/aKfABQGTYWpoOSO/n3bXmUUuwGLpQqjXLWxBZvVF/80s/3
RjnZqUm9eihXy+MRCmMVx7VUM8RhrIUDgchrD9ngRGfQCe+mK7PzhuDvMhp+IVFQ5DgOQ2SHTXKr
aF4WfaprtPhQXG5hVHqVyxk+1DtNBLptwS7al7txB6RhElKFcIQK5zCSpgbdWoCsYvZRjDHzr4XU
NH95YpyfMPQ2q1BpgjOc/Tcz+2qIxuO2sa1m7B9H9sfQ0axPZSRiVyBtkmOaza5ZC0fLR0W9S3az
1Dvb4qikkx8+Gv3QLEITZcX+dXRlZ0QNATtA2bk5Vg+AygX0DZX+Ed+JH0WaxbwEdDwjp2jORnc7
Z0SznDpBLomoBiMHOxMCxwysmbG5ZOXTmD8bKdjqLeoGUa6IZzIa0kaI5lAb0ZuST2y5fb7SriNH
9PJd+IVCTKZOjssu9NysuyhFtWJKr5PmMGtE+kX5IJXLJTp9mtRyrLAeeC6e3xFZduXOukzeO5e6
96la3MLWOffg61JjqT72ikplxii4jH3EfvxZt6Irav2tqRmhDZzIzt02eeoUOT/R96VvyTXcedGW
t7VZnrOUUmy9t7LQjPMTslmpqaiiijCd/L13k+zM43gS9v8HnjX2STbSpD+qZX0GgPIAkmo3+Nq7
SWMzL5s5qoteX/ycfmUd0uKlpyrSlFyuciYXSWj5sYW8AkBI0VhfT2266ySIt+rX7Q9GxF++dhbW
VS/UM0oLPhJ2ubtJpsoRCm9bCJUC8qu3VZCXURmN6K+gfV4dzT177gh4KTjJeVAwpqugux2RY7qE
NfIs530lAROQLSsUY2Zb6T9BQCXSlATOa4C+NasxcAPisMJWT4bXXGLMvGSWjTWnd8BGDWBZRFhZ
+2To8YmiouO/VB4UWDVA+VwGmF1rxMtcovE2eiQj5JpeCxm85ZtVJvd+g85U1NzLyU4cX7Ytgvp9
zsJVM5iFNtQHpxCmXT7UP4tPzYAuVeDS5SzpDTC6wRUFrWJX+rXSz/YgfiJ9XQrh4uEoYJDBz/AC
mMu7wLDj+iqhSJSIz80bsRwNHah7URY2IuQODdDdjNc6mD6RfC0V4Qy5nbVEjyVclTrzJOWSDo/b
H3w1/C0FcOFvGLKub0NY7ej5uP4pyNvSl86TnNiuboxjRrwAKQPjwp+US9gOaVCWsgJMmajAHLFU
hcq21rKhpU5ctOvmSIyLARnrVFxpylMtKfZgRHZSnoapJT7QWkxYyuKiXh/PVacXEXBUp10VXxVa
cWq7GyOuj9sfijA3fjI2VjQpasoZta95bwp3IxJX8evfieAuv58LBoBOCoRVLTkDIQxAOOrFn0ma
VHbD+fC9ODIeD7iKMZ0zqeovsqHuutljTd146lw8z68gvSFMjvhCf+yNy4ouSRXbjPKvW+UQ7APz
Qs1OERbHb4tHdTiZU+1jrWbMnTS5t6bvEbCe9OmcqP/83VfiPALATXswhiNfxbv5ZObNLi6knYKe
wLaY1Sx/+ZU4xxCMUqE1LYBTNHS92NSoGdsRIG+Hc+EFXkIEntU32VIc5xgmv5f8lKUiA8jvjnN7
AgAe2EUxb97bJXAmUeigKZtWE6ClVM5ThD6L2qxFmZ9Bkjk85+4MQov45+Dp3+N7VroUjtSLhrrJ
nMcYS0ESRAseow7u9dE1MoDFUPk+pRg/H5uHwhiD9gIo6ZM9vw47wJG4iWpbjpjiofsrBwLtBTWm
9h9yFVWxNEsxTR6NMQDLvDbNaBiJJ8AmACrhMr0h7TL2yi49CS5mrFgHc6TwDNfv+IdY7ju2wdDF
ioTvqAJY2Br/QQ0OYP4HoTts3wpKDvftuqCd5FlG8tIGXyPjus0PFqrqwtu2lPUg+a82fDclFJQZ
b14ESaWT7R4FnbKmeIIJRfhWCmY0KnXUESITQXgKkqGx1VlA9cA4FlNFfR1KHy7lm0w5D8IRWWUL
oCL5Re+ft8/rP3zVx4Fx6V40CVjoziM4D6yNqGiZm2/z/lfDJnApxMf1+/shjGm7KI02omIEZozV
H3D6xI6m5oWrS/qpja1PxeMPQZynDxI91IMEHrieY69FEpMKlV3MPpHBMJv9Mxx/iGGmstBH8q0x
bjJ8HUG4SKJ2a8SnCXtyWeHk2oSreqcrxC2i7IHz9TI4YUZNSScgFZ67/mrqvW17oL4Q5w1qsRlU
TWWDicNDARzauLcz+WlbBnWBOE8wZaOugR+mduB3HAMwnJX8j1JdVzE1zkAc1h89E7+PmoQNI5rV
96Z/qSkAs/94Afz7/fluCRD6kziO8AIY7kZPYZQQDFqneWtRs+4e6z0ZI9ht3DA4fpFbrEdZmc33
TRiGmlHs1bewtbHY6iq7yFNiW6IcEKkj5yAwZx4lswWRbHNOcdGejJFa9DsAMTnBgxzY5PDvqg1i
zF2yVF0RdX5BMIpFNZ1CTPGU6Nz1vr73q8K2jHS3bYarVTd5IYezdbGqsfo/9Gxgezx3+9iT7htP
uGMn6c+Ep1iP7gthnNFroEiU5hlRg+0wZai55RL+EVyAyYSpiXAH2m0gg5Ed+dUHw4dY/u0TGKpY
Wzqirjg5mLZnxFXA+Tn1g5teg0TgQCFDrF65hTzuISSp1agNEqbKxsF0lLm9a9XyC/HdKJ3Yny+8
bowd6z6t5gHv7glTXsU+FrEbr5zQ9zpYjw3RH2BW8MeVW2jE2b8hZaI5KsiPfF88hJV6AuvYSzuq
dgbWlC7QHIzwvm5rSB0i+/OFglEuzkabglk4rY9a8KZQRFXU77MLuPj9YppmYaigUiW0+yYHa0DX
E8NXxB3mFwNzTexGMK8jie6xVjnEV4BZ+eFPKTVOTV1inQuI/hRIxTRgnwnZa3nMMD6hP1avWN90
8z0FGbiqlCJasqGY2Fvm9wPyycRCVgfj9svYVpM9tLSr5HH746+CIMsLKZx5G+kI9qk0GzHrjilG
GVWLIwOly+6yvX6eay8Wjwp8L3sMbEtejcsLwZyla5ommEJhYJI2mK5lk/Gn6E8hOCfULqZavasm
uJDFmbigyc3YKhhe6732jB2gnd8fMBsK/DGvRvUscnV1T41QrIeyhVDe7kUwNVfsodzs5ldxl3tG
AUR/Cy/kDCUhO3BBxLB9pOvp9UIklyGqyRgbIFnCGe5HtPvKB7Y1o9uDax7CE7VyvpqOLoRxd6Hs
FV2YVWWAMH/f7XGinrBv92QViroHXODMJ0GbLRPINd0J4Ch7kPrYldOKWCNsXgd0DTyg/O11qplO
SeUiaJQkieKLHVrP1qUSS1c2zZ2vEYZJCOEf/9UkBZnaIF6i42yPMiBQ6u/W5yrHHx+KX48Nwtwv
/BHJQHpUPMYbMwa2eMOQJt8JQfYW1bcnrpvB+ZR56PMs6lACNaWTGT6Hn4ooC4U411GNRa9isAsG
PknHKhBAsFgSLxNKBc5jRLooYKS27B1DhDM0+sjRfaEn7islhPMQfdRH4iTg888SEGGHPLQrVfrn
73wCzxrUZKXZ6gHQiBkhTLKLbzL4hPxZ9cRDd6DSl/XEc/FpOKcgNkJeyvIwONNdMdmMfS3YCQ4A
FX4W5x2wjw9UkW7tDDHYrViioek6alm/ZxcVCCXMTmohMHmorauKetWthanl73OGUGdzkMkdQMtb
5b4DRKvx1gVunxAJzKrnXorhTCGXw3gwwInroNniMn5ZYYdbyjxq5mFanJiloJTi4kQCsJQp0t+V
Ate5dmX2d9qc2pr2sG181MfhrCGeC0uIZGy4WdYlTl5LinJrzX8uT40LDXIlJFPZWEDsbfSLVYAd
eJRu8oJ611BiuFgQNGI7JyUbwJxATiYi3mXFuctTwuew0+Bz/w9tdH4LtW16K059vDTMIL0ep+Dg
t/6phHswiuhgzeJ+++OsJihLedzrKTbhgDoLlK3diVF0KgcD7JxI9/bhIT3Fe2p+etvodJGLCiAE
SjVVQj9E0wxbkSMn1K7C+HmYKQQAShDnEsIoKrRZgdWF0U6UC7udzmkW2pl/t32A29ati5xrkE2w
z0YKyMLbH1X5pQDQ3fbvr+bmyw/EOYUhtdRMjrrBSX4advZcgihHuDbdf3TX0N1+J2F4RjTI8QhK
Lc45DKKetQojyrESvbJDH2lrbAr9bls5SgrnGnzNrPK+hjUYTbgTJO1kCRVxn1Zfa8vz49yDVJdD
kJj9iIWws6m5iZY5fnjI5PMQMa7xE7C/JEW0OxJjftth/LHZC1wxSykK3Ky2PmT9pc9jOwa08vYJ
EkIk8ffIJ0yCHuTdgPeFspeSdifpXlpTXN2UEM5HdHWVVWkg4ZXWFoZmm6oMWMxSH0XbHxSZSIcJ
m3gPkotKQSCbsZA3FYjBI4TbLyY4hraPjLKId5e4kJA18qxORQPICSCgY4Y1zo7ilNvS4GX9Sw4M
wryObGV4yCifxExtw7e/d1UXglNLCyqjB5ucIMITAfukPVXFvYo36ADugfEnoSdzcVvi2GddihNq
KR4NpBPyJT1ar6i9OPVL8X2cnOLY74eDn7uERGYIWxI5rxEGSiqJPaoVpWmodpor7UFIo7CxxXlu
9lOeZLbkm9/wL0k7aQ5GFzjG911SyNQnplTnHIug97UBqs/W0S/mHUNW9V0R+CXeL8jgDkyWhJuh
rgjnZTDEokjShLCdY4QJzJF17yoNRZxG2Q+XgvhS2pVShePV/xENw1W73Zw+1Mbz2D0WDVlHIC4i
39f0LV2xIpaN1iDIYCt3wnVgB/tfpFHdVXVFWc/aGYIYUNIB7WCZaEf/bq+hKRh6aOKjiV/So+zo
TnlTgA02/NafxO8xkKWlN2qjkRIp/y6y9sNgsAIRpTzZbeO7NnIy5RP+bKkVl4i0gLXstcQAqPAU
3I8CqvEALdu+d+xa8ddOUw2MMloGHkB8G78ydazAsTAq99M+bl8KUbmVu9KGbs62pDWbWErizHzq
xcGqVAEPrfYeW/B2lb5uC1j/IB+qcCZulW2kt1UBRCpleOlQF3UlM+ptK1N94sauvrYWuvD2bTV1
Ufap3KN0xQpz4yGNQac8uGxHR72ef2wrRpwc38KHA+zVoKmwZiIJupsofXPURxIaZXUwZ6kUZ9BK
K6t+USEfqLJ993N22YiM4FhfK8vW7gB8C+Qcqv+yGk+XMjkLB8fMWOgKlnQY1YcOJp0UiYHXgRQw
PpF4xdQ5sj9fBLUsAJZZkmAcTbAug3wdVbvt70SeILPQhQDdr/2g0mCB0954yJ7j29JjsJZBARQB
2QOFHsmJ+p6kbdxfmQubyjwlRsd6O1ZyLsocFDCqPXdf887V0Aw38P807X0fHghN14Lk8rtxQVKT
pzi3xBG4HCdGT1U+gNLREZ5VuzpmXieSbwr2e1tqcs7DVIXYTAIJiDrym6o8yGN5KEZkWvmjhu2h
beUoM+H8SD/XYlcqbHFj+JFgcjl63P791Xfz4vD4Rn8UapHRx5haAGot2DAxOaXYyYCmIJt9Gw4q
KE3fCJHE+fGtf0WZ/DDtkRnH4FtIPeFaHvdZfzQgUkQ7NzLt5pvwaD3KoqPfb8smjpMfAlBCwagV
ccaz3RquqqS/jsAxui3iPUptmAe/M9n1xYhCKAKlxlACz/Ft43wbAaURXjcuu3jyS+5Qa7XMDLZk
ct6kT6USMzszW2lsj82+PWh7VhOl6pPMsrfEcD7FFEJpSgsRr2lLOCeRdcCO976pK28MJ6fMEqAl
Fc/EcRK3m1+dNKcoUycNYMDNTj8BmOTku9jfaO3Z0b16nz5RvFLrYUATgcxqaaD+4MkKDb3CBJSk
YFAYfDS3Ydux53WRX4BSnV4JvYSY1OqJPWRZiQfPHGKYrTr1oWruP6O5ZiiqalqoCPOh1hgBdtm2
8Gud9t6fHQ996DFIFskB9MwX5Y0qDa4WvFGw+lciF3XNShTLmq2pil+UG/WU7caD/6M8aDvhqd3p
MKjiG9UYXr2RC5Hs8y/ClFUlQ1ZooCUHdKfVgpTA/0kcIyWBuxtgTAW8oIApHNArHEPHesku9ZXu
MpSAwCkedCxqEC6Axbk/rslCJ+6aqNZkJMqE7FJWMMYsJ14pZLtEVj2z7bxt7dhPbYlif5XF8XVR
HwYiKD6c2ryXW+u+KO6s0CRqg+tBYqEQF2EjWR2tYpoB7naOANUDb7YXH0A3yZYvhytzR/JBUyfI
hdhsyqcwTHqohapC4F+L5ZfSTPe5Lrjb57eKdLM0eS7ARio4fpUAeVh87F3DBZpE8PyL5LIGMSiW
MgdXcDqPrYbTJH2r/vTjXPngq/VhbxiziRs+RV6tfg2iJ7Uu7TG69NVhKI+ErsRN4ANvWYKvp8EU
pJOnGD0vkSthH2qHMrlkmw/aqQACDUl6RBgoH3Fb1RRkecabLgK4GDBszVP9kF3kY7nzH6Sfojte
AnLTj5LJ+ZTRGBtFneE4M6M5aYXwmk+GnQsN8SL+j0jxr7vkSVUEOVLlLEE9Ud0Hh+FSOIlTnMND
Ai4nyqVQKrE/X9xzPyqmQjMnQCKlt3XjH0Sh9LSMQskirh0fa5tcnRSlhELDcGMMP8LuftZfrOB5
2w4pq+e8SSmNrSCOkNJ1M/iBcrcM7yz9rBT7MfmWpt+3pVEnx7mSIWtLqWW1PAAMB2ChsfYhxR9F
3SvOh4hF3UySzJ5a4o0vSXYtVEREIZTgsQoko4n9kA1wVPprCArA2rjSyBX7ta+vK3jhyrJlKBKf
+MhCJGrNEOBp31h2WFwUX7N966kZqT1ZlkbwQUs3VEk3RdHSZJUzAFTfJxiaiBHzV//i7/Hq2MvH
NLVZdhx51Lt+7eyW0jgDyHS9K8USfdU5v7GU1FGbSz9QEXJVJVMSFcsCWyxwKH+/n90kZ6bkYzAb
7EOMQix2MwfjxekV2F1v672/2zbq1aKP/iGPH7Yp28afqhRu9X8zsUoAYZPHdtCNHySuF/OYf3yx
hTiupBmpddNIzP5A8XUaHyOA+Zc73ZbwzbBaE7jUVvPajVqqxyWi6cTYKJUKFmLdqMEPNaFc96qt
LxTiQkQip2qZJHjJPNevhuQm1wA5dzB/7kmpK3e2fsOQU6ZDYtjbH27VGBdymeILP46CDNZPZwkz
iOJBBu+9lT2YyHq3hZDWwf4WCymFKuL29WxN4PiLnzkU7fyQHZl1hBcS3YYZ95Z1sMNeiMvmJDBq
IBO8x8EG0x4KXp/1nnp9rqahS6vg/EaU/e+S6Sis13jnht7w1p5mR/YAYPtGDXVSanGOwxxbsy/Z
soVVH4Vy34ei02jXQA7omkMbvU4tUf4m9eOcSAOfWAkzRsH+d6ln/wqcDMfazlwLJCHwJwMRWFar
FYszNbnG69yVaaaM8MX6RXRUR6kx+6hdAHmc4KGZ3Na2emifQCqa2Qq1H0Fccr5PEgkgicskjKV1
mEMH7yZFl0TcNZNzIn7WArQgM4Fxp7925ZNhPUQp4fcpFTg3Ulp4McctVIibVyU7qBrh56nf59wF
agxZIpSYgQ3rR6F7zltiIYA6Is5RgFYTcPE+3lmpIXjDoD/nsnQjWeaPbYdEeFuTcxBFHCRZNljI
wbLcG1T9rRgsT/LzizVSW1jUiXE+YlCqLJIajDdVUX/EAodrWVRwotyryTmGBIt4Wh5V2KX9roLM
vdsjf/mBPvG16H6SNnZ5QzmvkIx6bMTvOFVn+STvpIOxy86D69s1uAwpn7c6prOQZnH+YAB1VAwC
O0Re179jSJTDPn/I9kCaYPAMw1H91oBP9Kgcty1k/bOpqoGhR2RRCvfZWlORLbWpwB+gzZ5U+a7y
meEP3fyQwH+0uTUBlIKrVJjXbXkD8FBbnojMdv06fcjgPpU/mR0o2hDds/Kqlr722YNgEVeJEMG/
BKoJG7N9ABGD5iXBKS6uIio/J74FD1RWyMCMVZlTa4pbRW5tX/u6/bH/4wL9e048MJnftFbamTrL
T+ojOm0u44bCXrgtnOih2tVO2OLLq5yTriRJSeQK0iYMjWf3bW6zdnzjKiBNxIz/cJU6n0yYPzRk
Z7xIiTRDTsZI1DFxj14iGzoYGXMPhg5+oUF+pv+/VJHz40ElTOa7Hw+kwBXkeddrzQ5TDy7x4djt
/yPTsyQQipn4j2hwR6lVqqWVOtLmbDYwCt/uGg0ZmFzcdXLiWFiLEsLon1LU9yYslJDNfntLNnek
bS+0g1mDR4qBNgMAzk7urN137Pg7QKHe68QQM3M4W9K4E/V9yxBlzLk5ReRYxZdKPqqi4Iy6V5Qv
hGKUKD46dr7QSkOAaSNAJrwPqOyiu+LLO1+a0zESZdkOdwOI23bbklcvOhjWTcXUZE3lL7qQS6MR
alj1LqRjXr6oEzWitq7ZhwAuAwOawNxgEALpy9geOxym0mqHptS8FCZT1jJhnpQ+nHXKXQsakhgu
vkqvG9BkZffb57WeoC8OjDNBMRVA1seepcOp22mecgC89bHxBky2y4fU+ZSvX4jjbFCJwqJuW6yf
KkpqG7M9lve1SODUsN/4084/PhFnfJPWZnoFaCynVy0fgJ7gOxk1KcHyoRzst49vNQtcqMOsZeET
raRPlVqHT7TEDsCNZll7oBUVbD/VJTuY1JbwGJQ5cBHfMqTGrGbUs1KsHeZP1UxB/hICeFw0kFaJ
WExGp3cMbjXtqh4ftw+MuD48Z0akDHMeS3nnJMqprF6+55pXmue8P2yLodTgbqnYYA42mAEuKAu3
0+jF0999Bx7vT7eyoNF9NsJuHsz6RlSJYs7639+U8S6RdcV8L9Mv7CoKhMmwGmCiYfht8O/N4Xn7
fFbTFYPN82koWMqSwRlu2aK6MXQlrOgpB51l/BDs9RtQ27ssA6cq/WsffSmMs1rfxPilkWJEYUy8
VvgW9S/t/KUOTwE10LfavlhK4rLVEMjRdRVgTlGJzrJ5HgCLJoB3qDYeFPmiBYktlGB9+F621KoY
JZkvOmRpGw6i8v8LRsWJRTptz8JcTW5crhnHQkm+yJAUfZ+nMZv0k+5y8W6Y3W3joH6fuzxVVBZZ
H2EccuqjXWnpe73TvW0Ray7aEDXRguWposYzN8lp1uVK7qNfIiSHKRKP2lDei2b8sC1mzT0bIjIB
SDFMJHm/u+feCJvOV9lqagQAX2AAtSJ266rQBk/AJzzCUhQ71MWNbea81wcL28R9fYzTSznvt1VZ
P7EPVbjAaZVhF5U+iI1kZZ+IQH/K7uT2n20Z6/f0QwY7zoUOUopkAwC6mALDB7HeDECwBOH3fjDt
MTCI86L04RzQ2PuhXEZ642hRbk+Tdd/0kh3lCpHfrIqRNPQwwBKm6TyWaOh3eV/4PuJNf2+mAijl
ryIh2W2f2+qF+RDCB80Ik49znqBzMYjpvpWkKzkG9crfyeDaFfWsqZDS431ZPcK+Jp+oVqxHBMk0
FaxpWhj15j7IrFeY/ZZQrqjd3tUApQb6ouA8O6Y9f4kwRvAZdT6kcSGhiiINZGoAakitQ56cws9s
HmLaSVIVDfS5kszdfCVSGzFleUxaHxAE7crHo3+eP2PECyncpRcSdRjVHo8BbFMY6qkudqpFJLOr
trUQwQx8cSfrtqzjCNHakYxDZ57rnAA0Wf/uCwHcpa8adAQ0to2XWu/7wDGGQ+Qf2kX0GH0PhSG5
eh8X0jgrkxJ/RBMswlXpziOccZB5hUKRLa0OfS2/PmdduVi0SpLj0ILnsrDj2xCUHO23/FDX9vjT
RIOvvuBh8Jleh6HooqRpeH0CYfz3T9X2RdxKFtxAfGS0UtFFmtyhtPuTtU8ZHlPutJ/ZbVmK5BTV
i26SpBE8i36du8ADdTWhBPM66RzYdeGfVEs5XF41Kl2RqELJ2mEYyHerp2yvlu8Ti9IOwFaGnXzb
9g+rdvJxljxSUSbnYVSEYDLQxxsz3xnpz0wgLu9qcrAQwXnUNi9jNVSD3smHq6B6kmvJ9jOnCqkN
dUoVLp0a2loESRbK99pwFQMf0CivIo2gKl19xi8+EI/Nms+FVEopel4RVo4cNjDruxpGvcyH/pnt
55CNS+r0ONcXSlISTAIEZuinoWOQ7fxb+Ta9kks7fGkxYgYYK5RyvY74aqSmnEM0hTZKBROBUN0b
2B0+l55/xEINOveO9jVzAy97+TtT5BwkJjsCwAdCU3+6yeJnEKnaqvC6LYPUivMdE9ohSTjgweo/
9S7rA/uu6vYn3Z7c1gFHOXGKlE1yfqPNRA2QWcwNJ4dZxgBJeUzzz5TElzbJOQ2U4hq/ZGkR1k+A
mYDBvFMAsDhrnzNv+Kn85eM68+MjmToGlpFEjC6GDQhEO7a4iZHqdwd1rT1ufzDiAHnMlkEYhX4U
w86ppXshviTdsR4pm1gN/QuNeMehyH6YDCjNIY35hdQRXcYrrAyl7i+1fCcibJ2Z2Yaf54vh1v8j
7cqWG8eV5RcxggQ38JWLKMmL3HbbbvcLozdz33d+/U144rRomCOc6/MyLz2hMsBCoVCVlTmOSZkv
YEmXMFQzJpatJDmu6vKQ9aEX9SIu7s0+xspFTC6KYH5eBv8Y7hVoFd0Og626yz53elAmxndgBfCS
P6JB3+2H+mpXufhhRmUya1MC/m/MFYAZ+Ya65IHhSOY9FZEUbSciK2Nc7IiMKQS3PRoH5kPTuOk9
xJd33VV2pfjSjelbrywTqQUZo+gbcqGkaaVAHgp0pqvipg1qFF1ABDkeieKTQnDoti8B6NwqukI0
Qri9rAxM82o6GBYU0wc1OGSR8T7pOruKMkHA2j4LZ0vcRpKByBUtoV5T6PemepKm/eXzLPp9btOC
RI3japaAzi67Q25obhZ/RonEVM9L4GKusihACZZ4LNDhMdIOfZDZhkgAanNebW2Ei7lVjepGxzRv
p8k4xsNyE/aBLQ+g142SL32PMcpB+VUxWfaJiBKd7afEeYU89lsdyah24Ht0ut3gsjxx2NPrf2bW
QmHAF/gej/xWFBJnY4aCSNXckHqfGVdVujNEF6XICheD9a4LZsNMZ4fquzBxUHgZFH80ROnbphkN
HGWmBu3SDyxJQLGnagFIohMMbvUm+1g9Q7L6IXYkD+w8PuaCHOkgZINif/2HcL8yy4VfmpZm36fg
+GPoLMNJdtUzvR4cNoc0YxBfcIa3k5yVOS5cGP2STW0K/ygbuynfBoAG2dYOYD2dPRB/QC3M/H35
XAttcoEjkac2WiacuuWk+f/IkBqJbXzt3cmjV8kXIa3gVj/ZXC2SiyRjPzZxXABJM4bq1zpsbako
nTGf7jp98eaZ3te02klV7DaNJQjHm0nJyjQXYaZMSqMsxv5COXYHUhC7qaEZD3DA5T3djJWaBVyL
Bl4voFjev3OjlOjo4kH1rQZBR3mcc8Fp2F7G39/nw0hX1mk9mxi/SxLdbwk9FEljJ7UucEfBMvgA
MmbKfxCl1knpbw1FUA8Q/T4XOjDmOipdhdyNxIcgvU1rQY/oX1z7vE/q+++Q9lU5tgyzZSq24Uvg
m46/p/50BKXSf9fHEX0YtuJVLUodTamPUmSH4XKwoG4FgkyqPF52ru1IeF4U+xtWNoqp0hAN0byd
VQwgN1H/JSfjyQpabxrL58u2ROvhYoOBK7A2Z0TdSf1FjLs5eoyFA0rb4eC8Hi4cGD1K06RWgQI7
zGDGVPbVft4ZmPUXJbbscH+M5WdD3OGvC7VBzQsfJwtuitaXgyN4dkl9MLOjtojEeraz6HMMULkY
oE0ZeOcXyhgawn0DMpDUoQ+gtXAaX325/JXYT31YGIrSYIqiigEG8PceEQdjnCvR0jhp8jxPL9Pk
pYa/SFdT8q1KYhsTgpftbZ7blT3OK3CkNHmakAqa2qK/quZSfMuyPhcBSbazpZUdzjN0qQwjvUQJ
XHnIDv8wtGJKXQOAK/OyG9H7ePNcraxx7jFUA4abLQzFh0OmXUc0ajwIgyINVMb+Lu1yEVne5tla
2eMcJO4qI2oDqGWHxpVlfu+qpyX+fflDbZowVB3YSmIRKvMFvHEI0kRFn1JL/jTqqe6fi/jpEyao
bFAVnXjN4OFE+VDEgQFCEEcDoXhyoy27T5HQmOhRWIqiWJbJt0LROExGowIGrM0hDUzGo5xq3idW
YZmU8eebhsY3jJdhMKo0hsxjHqMP/jJ1vvKZfgtgCjielkEwMMTdRbGsjomyqChy5i9T+pXEj8N4
+P+vYm2Cu31atdGlOATdYjyfwvnHnMp2VgvQrltnf22DizXtrGt0MbLeiZPDaD0Vot/fOoXr3+di
S9YSpSVh2DsGGewiToBMSe0sDm2T6IIsbTNEr21x8QVSuaOKoe032LPPCg8Y3jLeBIQqX6gbJNo4
LrwgfijRaGIk0QIKvv1jodV6+etvhsv1criAokhl3hVMoXlKK7P15DyE3mFRdgtAaqFRNG4zJgk5
SGjH/ZAXJa/8OVL770qvyN/kjGapvWRhLVT+ZI7N306rP4tvVHRjqlhkRIO5fB3cEG2f3DG96T54
iPYy8HOiuuNm0re2xwW9eErNRsnQN2dPttaGUIVLD6HPKO7T07gXQXdE285rzMmGXCxpAArqCHNX
GtgTNBCl37CO1rgvCuczmkDr5XFxJOua3horKAVoxVOo7sIQlDuKoEAmOIQGF0jqvKrAd5OAWczY
R6CBsL4GUCKYP9PqXC+FiyU6cJtTlC2to2ZkJ/XzQWtbx+pE1MSCk8drK5SjtOR5Dd2SGG37crJn
yF0Jjt5WarleCRdJ1BoDVXmDDWNK7JoTYcJee2kf9VvylYnNsLGN5ka6M2RHEnyqrSt+bZkLK3Lc
ZxgSx+LK+ah3f/r+thJy97B32McTTN8AQrJhUC6wjLFR6IAPQaoVTc2jBvWByAWzZQi0uT/4xaMo
Ud/+YH/t8eMoC41bcwkLNlER2fN4pcb7y99r27/PBrgQAUm8hmCOH9iKLLou+iB2S+jRnkBSZNll
uXQCc5vzNRTzEwxhhQ202AavnmwyJkTA1gZEqvqg9+Cds9NbdZfhwjE9o3aLGvLHxIYegBBXKNpJ
Llh0SzlIVgUQY2lcAV5oQ+FJcOts+995aVyoKMF+lUAYCGmNeh0236f8oZm/Xf5azL0uuJ/FhYlm
qUJIU2POgFFHtb5xGHeK91+MjAjc3OJSj7JsaqNQNADIfIr59NKXLAdwRSZO1fkZGEAFwBLR1nFB
o9YMIyEDqkSLnP0OsumLJbfHsNLL//ETcSEij+DRxQDvU+LKTiKIDijdPkwSgZeLfI2LEvKUjFOi
qiDgKDyD/pGs18tusNkKO58ik2cXDyylHrIY18V/arHdXqm87Eo9BnbihZGtq7aIGIrtzb/7HjCl
709unc8VyQtk7YtC7JaouyGwKls14wO19KeeJaa5JAtybEVklYsXU1/0WqyBy8TaBzessdnU3rIf
fur3urc4i6f/qHdokRzDnbEInGV7lwGrVjQK0R6Zx+hMRk0TtLMYq5gK4a3gQNVb4ITYNUauIw8J
m2r3oinozYC8Msq5KB31bujnCETkEpoxwfdmmu1cjmy5jARX9aaXrixxXhrmOOODjmqTbv5K5lM1
CGqOgpXw2W6klIwpIhoh1JfayMXNtnI1wGnxirl8HAQL4cWV5mKcQzXFHRbVLpV38nJ/+fe38+jz
TvF5rUpLCbL2QOW0r1CA9hJw9hkHjF4Rd/ojJrPbDIbQwMCoiK4ixeCCYTQWo1moKdws7XdTQm/V
WnNMdK4ur2pz11ZmOEdL4nkCrH9snVI+0PDRHL5c/n32Z36IF6vf59yryHvQtdeouJTJc2EcanSW
NelXWp5oKCKHv7wUiw+H8zhBWFVFvSq3ei8Jtd0I/vTLq9n2gb/LsfjwF5Ji6CpI0YJGbcFYMHgb
Hfo1Rvsr2pOrwBMls9v2NN0yDIRasNJw+UrddYPaUTxu1BObtWp987Yd7dZlor7yXruXBU6+6XUr
e2yPV4lZMBXx2OgVpPEwVU1vosaWW0GTYzMgrExw2cuE8lUsKbi1FrC11PHRhLpqNZk26URYik2H
0IBMJoapQ2qau6uA7w4tAN9RYVCezOyGzg+XvWF7JeffJ+83a5wrZRh1oJWWorKz+Xe1mJ6FurZl
uJcNbd9Bq5VwbrAovarFEyxlh8mNnPaJeLWfO/LvYbaZaoS8b0uRTfbXfzi5K5ucKyyJogbq2xyh
13vhPkPRQL6bHEYnG+5Eo7vbRYOVNc4rNH1OxkxFYp6/FoGtAX0bfk8dQIp0xuFc+YuwtSzyDvZ1
V66eFD0bisGeGjf9K3CBGovoTruDdvziFLfNMd3pB8F3FO0pF9RJYbaGnuK5rfmzx7QGY9+I3oCI
hVf4uYhnZxNMRFe7ykX3MKFWWBpZi1LMLocoszc9Y4T3ZPrJPWPy6+29qNq0HUDOZ4KL9+loDUsd
IGAtbXMNTuznZoRClSntP7OTukFMzSCEmjxVAoHg0ahBYw1kjM1hvJn2rFI5PWEI2smExLLb3rmy
xu1jTiMNQ2IojEaH5pohzshd8DB4nZMCgGAJ1ra5hStj3BbiGmiSucbSmkK5WSg5xrV+LcWFwMym
/5/N8BwKQVWrTT8CCG5Aa8/6rYefaldRHROmMi4w9t/3J2xuMdQSTYQp/77NqqMIlPqay9Cc4S4S
JDKbicbKGHeco0Adol6y8DAJSYWCcrvsE2t6UZtpcSDn3dggFlI/kzuvbHLHWVLAkZuFDTpWtG7s
UdVkqInVQp3hzXtmZYbzvqzvizzsEKmUh/g2vc8Ri9EGgFUALl3dSV3prvsy7nNBJU20o5wf1oOW
ZEWPYLW0HpVe58iNg3skoWP2GWK/laPwujdQUqlaSQH9qCqd6mGvBHdWkduXI4ZgE996H6twn7cS
5q5TPFwTiFF0matTKLYEjqhpun1Vnz/WWyhZ2dHMoS0sBaeXETTE+9pPH2NwY759qXw3XpkuINuX
lyb4UG9J5MpkWGhVV7LpTl1rArzjFs0NAXZ7CEna78M4hJI8aUf/slHRfnLpQWyYICxu0FuDysMr
8VRSOZUu28mciC7NLTzE2ju4MFJ0ACOCqg4dVZ+CjXlAqF+c9tD4vSAibve/Vt+OiyF5kkx6Mhbs
uqQ+C/OFaccHxgE/74mosMCOz4f8amWMCx4RKaY6DHCnjD3kXkg2HxpjORLZkuwu6fyaTdGS3q/i
SfAi335UrCxz8WQups6UDQa8PdTIJOOj5JiO9D0/MPkxAOoE1Zvti+bvNfBGPrx2z0Ce8LZBuc00
X8E/e2PWyeNlX9xeEeAeGsTeMRtsci5CI2DriwqZfu2lP/Qda6kFe/MGg4iYNQpdkU7u5opW5jg/
CRdS12kA7lYAzxS/NEP9EHR6JCiHClfFechkWlY8zPAQzKRd06O6D1xyUPx5p4FxWkwRKrTH+UU9
hYaWYKYE9LpeAUhp4nY/59/yiXwD6znUjUXAR9E2cheMFUmjljYIlbPydZF/5JrgPLO/98MJO38m
fsA+iZRkKGMEjra8VYHUh5hOmvwsh9qGKqOTiEodzMkumeOem2PbVFlnJnhQlE9d6gz5VSV8CIqW
xD05M+b9Utgw6frUsAkaa1BygpLgo8EGPNA0Ma7qA5vCDHJbNIAr8g/KvULzNioolGcZ9pdJw8QI
xfQrC8ZsYEb6KrxKRRvKXTGKnrRkbNDnwJypFLrFYIf7fxRcLAevtGk5BL+gZC68BzavtpXfcNFE
q/QQsjSoVSpWZ6eZ7Fbq90Dfa6gtCuKW4ATwlIBpUVnUqpGUNAbKSEyKtI6el4m+pvXLYOR+1oav
EoCMUgHMghn03+kku6Ua38SJiMJBtNlcsLGaJCPglcJhhMDcCCm93lajWLBg0c5yEaZVrSKONa11
ZNUfu5vQsrtHITxKtBIurATDApY7Fcfeao955pPhKjYEV6jABN+QBSiuyZQCnaqwu5/VW0wS5IYo
+m/vlaFTRkqlUh5IFhFzok0MYJHmowNGnMJNjxBt2C8+G1xsjvEuc+iziKp+2yPPVrkAY1INc6ED
PLIidfGlm8z6qQpKXZTxby4OHSvwayuUIKl5/zQkZAjqpsXQyZDt9OW+aQavDr9XOGuCE7ZZcTkb
4p8WfRMB3pMg+ejQdXBYaiAn9uTEXxVPu4o8UYxkp+TDHQAufHwyi6BXxJ0iWnVSU1B5cOLyaQrs
UVfsWd5Jy14fZcGDZtMHV6a4s6QSnShDAw14UrzmGITL25slefrU9p3Xw30nRRr0RK4hNa6e6Bc2
oi45na00turkbizszm/y8KKY85/t42/sLgipRlNE/Blj98CNgE4EtsMvhjujxV14BBDyXehAktER
JSOC7eQRj3EY11RWIaAtyaZfAJUQKour1t8vb+i2358XyB0vCZVqk6Z4NRHtCNj67Sy9lDKomwdN
EGk3z7GJvpGMnJhihOz9AZsrPetTA81nXBiZ+RLBQS6vZPuhiy0hhqYypnwuG5hqGpNQxtAgvWGf
KtvRl+pq8cc3lRDgBTFCeLhscnPzVhbZmlcPCUuOVToaBGOKo3y1qO5cpTeFVoNL7zNQZLqyxO0e
wNuWpmQqELYgG5NUL2tCjJNogi1kh+dDsFhZYetdraeHrqgObmbs4DiC/l/O+sOYjMTNxzq8itvG
cBu8AGw5hLIgpZPAFbdfu1Q1DaIpoHDhPX6WjbFqKqichhAlOTJhPO2Q4dzhnI37z7AsgrvlrzHO
8XHJjQWoOHHzV7+W6aeh+5d9Y/P4rn6f88amGYM0V9Ewz9OHTLWlRbX1WNRi3s6AV1Y4D6zUNgUe
G70rbJmBWgSkcX72kl274W8WlcIdelmX1yU0ybmiVMTRMqOt+Vb9MJzSbxNP9+Qdg9BZdwEAdLvL
Fjcjx2qNvFcOIM3XY8RgzXTT+duwfLv8+6IvxV2RC4aQTAiFABo4erOFge3y3pKMz4S/1SK4y7GK
e4iGgXeTSScUcmYv1eP/tgruYjRCNcnbHG9zlR6svrWt9BCMvy7b2G47nFfBp5lm3tVLJrNPccOQ
woziQblND+zyxei5YMv+JaD/PaIW934dwgTUMAEICuJX88ToORIXulOW1+g2YIDyrt5lfpR4l9e4
HdPPRrm4oI1W05EE/aLGukllhyQ/o+wQCblH2PH/GGrPZti/r0Kt1EZZaRpgwewgf4zLyg091uub
HMlvfNCjC0pewi/HBYqyoTO6A0ChQvrMM3f9n9xhKAHF6U/xThJY20w6V27ChYglSasl0ZAJQk/S
7WQLhbZyL7d/Ar0hthYHwrYi+yiXdpMLERDjVpNGRzCX9h38stg1aCvGh/YAcbB73b3sIdtg0dXy
uIDRksi0zAxvhVq3ddxUiqvYZW3nzvyi3ixHJmA3/UHoFeAUBHHK4kJIbZBwAVQfqa90lZMZVK1f
pUQ0oyAIthYXRqBZrDRKhayzDL+1860a7QWbd9nAB4ygkutzhkx2cjrgaqF1xqDKTbSbMf+JlgRT
d6n3g/DSurx3H1CCYZDpgHgwj3wbYYw96zb0GFgPDDWQUJz3VuGEz4KlXvZKEFO/P+PFGKdKNOGp
NzrSib1VrNvB7rwSZW15X4usbXYl/nolNK7fW1MwcqyoJk645g9gFGKqOfrRuBLruF2OkKbMhRK9
VGYJb2UIqQ+lXwQAdkpA/BbNVauXgrLGprNYsqFqqgF2Dp7QDwMOtRo1AGE05MkYv7WVoKYh+n3u
SM2SRIoww+8r2dcovjFHwe9vBkLMs2IFMpDl/EhZOylTrU4oy1RKDp37WPkFqhEJdV/A5svFXI41
/gdBmNj6PMCaWeAyoQQwI/7W1JPCCEYQmliJbnqBqgx22WFwzqIzauZzpLiX3XxrD9f2eC+Pmm6U
W7Ttp8g1QMhhtMS+bGETNbI2wbm2bqh9UC0YcjZ7iPeaO+WKHmK0qWzlKLuM4nu5EyPzN9OPtVW2
8NUVXZHRnKwCpFkI8wNQtd8s6IdJTq3ac+YMHsG7X0xKJtpN7uosoIRsVBVI45LhqFi36uRf3sut
QLheFHdTZrpcSBq+mFMUpwqYpvgRwuD/mwl2KFb7poOOsZ8M4PLj+btOfljlXVHeXzYh8nHu3FKt
MaOGYpdIId/KRn89Wrmt5IlbByLn2/4gmmriRYjCBT9ao4QxLqt2xEx6dGV190UouBC3l/L39/mU
ukUBZqgJ8NvmsqONZ5JHGRDyUqQhuflsQ+3lP+vgk+lGw9RdUCMsgLDYY32aZd9daTa06dCkmffC
Xgk79nxKtrbHhQVzDI2kruEF/8wC1D7QGjeVVx8g7bGXvl72h22vPi+OCxB0CtD6H6EpNSt+NkZ2
Jd+YvWhKQ+AJFvv3lV8PsVUW0wytL7PbG/GjpgkAQ9ufCDgIkNTKGgGU7L0BY1LqPGUSHfMX+ciy
2AGiQh0I9Bav3IlLw5tvAoxs/7XHnaJx6a240/BkhJJ1AHjBtE+eISzpsrRZjKjcKi6trXGZ5VAn
ytAZ+EY5eQmtJzO4GbRTlbU2wQdLxmMbe5edYvvaOK+PJ2GppzHUxgkW2Zunvc12aW3rECk/tm9J
XwVVyzRwZYFEidAsdwH3U96qSoe0j/jSg/lt/MHQUZbXv1RPae4QYEchCi0yunncFKoQAh4zC9nS
e99pIHAq5Q2bBcBMrfZjuVLvO1s9Fp72U1w724xZK2Pc2S46XTF7HbQwUZ8dh664Buuym0H/NC4f
L39DkSXuYKPUmxG1AsHpFFM4iR31f2hT2wS5wGVD29553j/ucKN10rfofjLB6eCYopGs+iCxOIre
/ZuBarVz7N9XMSShw9w3LRgeDfpgQURmMV0pFiSAmzbgBjpWg4aPytmIpqRQ0hSDuub43Bu3i/at
Eqn3budGRLOAqwUtucwPg9CJhErfg6mlsOzh1+BKdnlM3NRncihH9Ri/5GLNaubCH24UQjVVhsKR
phlceKzGCMWnpEaLbpcvb50zw4XDV0/sOaWKZBC3d/FsjQuOtNOrSgbzFqapfjdSaff0IKnPl51u
OwKvlsTFRGuWmjZr8doOn0bqgF/Upwf1ywyEI6C8Ysby7c+m6iouGILAyA8gYPB1BMMFDg8g5l4W
2Iwvjbrq9+i2vZbdxAvuReRzm5emyvDQ8BVL5xV4F3BtVH2G+RRtyWo/IVYNhvy0cQUbKTDDM6ei
K6GTccBDzvhu/tI8/TnaKffxoTzoTvEld/+Ly3MzMp0XxrOnFrk8VjrDe2t++zR75HFBFSj2uium
wKujwHtTfBELAW565coqF3mHOlA6WYYaxByEjoE2jEEzOzFr0X6yuPrhrK3scHE31oIpiYEhfkPW
qG7igv8Ng1JsMgDQmuhRBO0V7Sb7vqu4WKu0mZImBose8fIivKuV+7Q17FJWPIGnbEaR1cq46NgO
eoZ7Evm8eZq91l6uYv+XcmRsViKtss1+lrUyxRa9WpTR6iGdNcBgZYwrE8yHZlemj0ejI67JCG1x
wZFquZbo1gwxnCh9nZXI0br0pg+K3QIETa7kLtGLXR+C+SAzDoYsUlzd9EsNIjyqZVDT4qcfGknN
QitHqT6DSJUGaEFNJhvR07789dgqPrjlygwXlLOiqnMjhPurefA6NLVy047xaxlq0W6xQsnTo7QR
lHC20zkNTxndUgzcOtxRoGNRFOkMnunksGDUqdBRPl/2lgeK2BF5ZAqyeldyoQJ8eambEW1lljsR
akIlrbeQY8XzfDVVy1UoiQC/2x/tvDLuKORZg0HIEcwAcp/bxQQ979KeRVOqmyd7tQ7uEEigg6pD
pthnAHOSf4vyQ6Ide+XH5d3afjutzHD+H+kohmHqA0N8p87tDsWOHqhb7FuX3aTSnQhWs7l1OgEP
FQANKp7V74+2RY0+6BV8nandm/PgWs3iaMBoCFbFwvkHf1+Z4ZyA9mYVajoqNK2nf9MwngUtBvNm
Rq+VIcA/VfyHxAwUjSh4wpDavV+VDghUOlFUvLLgxxgeplrERbF9mM4WePSTbKIGqjCGP/A9zl+q
g7lPXOMl+llBTBtCLeS6Ad67GT+3jxYyHxTILZNHQVUNNOVn8nadsXZN7NE75XYEbBnCD/e1YExl
O8sCAe5/rHFRam7A9ydVjGPySXtVXP1q2oc+g3jpr3gyeYFXepf9ZNsbzwa572bOoZJHFM3EUgJ2
J07i6U7JFd2xojETVOQ3j/N5bTwgSm3RwKkiVLRJC7aSftRO8WK5crRcJ0n8cHlZm402cLGBlAUE
OlT5gBlS0oIYAR7wyym91ZzUy35BI9ZrRxuwHld1kH2Ne/3wmXm3tVkuZA0zlhMwMV9NuhvHL0N5
W6qCeMVc4MPBXq2MC1dL0yhJuygYo04DDMN0dlM96OmeDq9S/hBlmeAAbF4mK3OcR2IUrdZaC0Dp
voQa2hUhguVsOuDq9zkHTGdlmEgJr4ia2SnI5GGWzzaG7jN+fjajsxbYKqHqtEnv5pr5w3LbF/dj
/SWgLwKfY5H7wpfh1R0xt2SqeYxZlDjZK9+W6wLRotuTr3Ta5QfZ1a5EANftR+BqVewSWK0q1HCe
Moon0ux37uyxbJsetK8yZiqku8/Anla+zXekBq0323wEl3S0XCnRs6XWAlfbTNFWq+GurEmW8iCU
weirt4o9JC8J/QqVGtsCKFkTBFqB1+ns31cbh6sxlyoTGyeZ+wX0HaHuVMNXgT9svhfwSjUURhZN
KWckLIfIzGJ2J14H4BzK/e5YHt6wVUJBse31nE1xcUcta7AogQjIMTG+P3a7FmJIRiqkuN9qFINq
4O+KuNgzjjTv8hQrSg7hXt2nfnoN0AnKDcIewPZZOlviwk42AZCs97h22egheWKjcngdnwaPAYYk
N/15+VttR7mzOS4KdYYaK0aHhanWj44+D58hCF1tHN+qmWgsSXOB0FB3j2ZN7LT1VSIa4d1Okc6f
h2/U9DTppcUAzKPb6SA8Q+vbZurT9DDfhcRWR1fb5W7//KlCzcosF4UiFcjPPpwQW4k+uxaFEJzV
z717+RNtv1NXZrjEeTBjTe8AIETZxPrGjtPiF7fEle14J+R9FLgf37BZ5Ekd5Qh5WIWJO9D1X4Mj
B5r20F8HZLf4QXfFjUhoafsdslofFy7qIphja8JELRtJAjEGoLQAWkEn+jj5qZv5+u/LGyqIGTwl
WpxnNEgIcpVqeciLR4qtXATHajPlWy2Jixfq0FSNNUE/Igrz7C5ZaOQrTUadSGkSB+G39i4vafsE
mCqqyqYKXmSdc0WsqZ6SALX45SE5MNxf6UOL0vjNGK4au/BSNz6JAHKbsWNlk/PLZdAqYoawOUAt
aCbVXqtT/39cF/sbVvdVlk+MexjxST+R12oXfu/20tOEUdvTG5bxe+HUV7HoXAt3k/PIRM+SUknB
PV6CISj7bTjqs3Tb7MNDD9ZLgtbbMXZFrD3bOc1qO7mrLK2rqTFkLBW1+tsclKsdOIIsHzHTFTNT
bSbTK2O8g87WMJmzAZSNnk4HpbNGD9pg1q4qA8wp1THZoTIcOXPclo7gkzJX/JAtrkxzN5wkJd3S
xAgxDQL1gQ3EQlMQQ9qTk+cO45fVVVEE3YxqK5PcLZcMXVJRK4KFZG/45q72ZTD6jTY99QMg2AB9
u0LEo8Amz5k2mXk1xRCSwedUvrHyF3WBv9lRW3UGX9yn2PyglgzJY0NGd5rHXFCtJI2eIrFTIm+s
fEU/BcNXBWy6UmGXQsHtzaOPkiVmDkwgzXg+PXnQp2KyGmR4B/JKHOuqvolOmOuxzQDQwHSX1LYY
RS8yyjlOEpEJhR2Goh9c2MVFMUiO8VJjroiqTnHPXraifGwzkK8WynmOorVaUgH947ThTVxfJ3Hh
kOV6EYoobd5JZzu8tyhDteRtBYq1NF6cOpS/ZGrghpaIklBkhmXuq3BamJrUyhEEuBviYpRjl1s7
Onai4ybYNJ5kLxtAnzGkTPj91Da2dNKc2sn/NHt1cKcjtRFC7eqmfhaiCDaP3GoT2b+vVjejmk4H
GQMD5Hs522/T77tuX4dujnHq8iSOottlq5VF5rJri8WE0aoZsWx0oq+WvbjVKTg0VwZgBOBh+J75
wvKmaI3c1WTmxki0Dlh7aV+OEI1iOpiZaStf8muyK3fWi4i3eDs9W62Ru5fitmokhcBnqsxhIlXB
wUBFdbEbaDfVJ8lV7z4zvWKtLHKXE5kVfc6bHoeuwsC/Pth1/k1wCYm2kYsl6qRq6IBAhaP1gjeW
fOlWOzQe5B5An5H+NDyBve2DZyro5+oYmCXcZ6uUcC4AyoAg+WzLx+jrEtito+ybfaqyS+FX+ht8
Sidyf9nsdsQ8W+U+HVRuy7FPoGky0fqgSJk/xcbhsgnRwrhvVVE9UauJNdEG0wm6fBeFk5d3k2gD
t++381K4D6ZLSDZbAuyC5ieKm1xbJ3AnLG4BBJZxXWeOqtvda3Ebgs1LfM439lGXZRnizmgsyMAK
vT/mQSqphRFnGEyr7+TxwZoEDTN2i3Ap0bvf58LI2I05+Hhp6wQLGldScJOYrdP3/QHC7ceMtJ5m
dC5RExFv7FbO+c4w55ZaCE6XIYe+4uiMHtvNeLLZNV4e6D4ubFElbeNieGeO88c5AwRA1VEN0Goo
+BrKrglVV2nnU7lYzmW/3Mrh39niHFOPojKIU0BfGME2yMifK0CR0WgFIwLeROOBkaFEiXvZ6oaX
vjPKeSlmQVNVYzoGk5HaSKznABeset10L0byKNZj2jh878xx2UldR20hLRG0UQZIY1TUb5rSIarx
7fKq3lpM/+6fYOF87/+0L1K90gGIN0utuUqAKbLTcEydkQSDbahBZNMA/fOmyCCSDL4bu++XXPRB
Lx/CD0AcKakBLI4RzNLZG9z2B33K2O2eYDwEFZ70rjlKByFG8PIOAwL0fuXGVLbovyGlGBS3nB32
eIi9FExgL+Qh+dHVzj/YBOELVLRYLuKYwRg24FzCqO0Xwx+fJNwW4fdmD6LJBF0cYBTHfan5gs+8
8TJbuRMAte8XO+RFBugaogG5YSNhbDSW3PUYiWEciaJYINpZLvToiZn1hoS5yFY5Rv1tEt5k5f9/
pg7rAXUsrl2T6jzAM2g7mvYxHgwNPSWyW9DCNvO7vNqPmoiZ7l8i6dkW5yhoZhvaAOGKtyIW49UB
ye8ObJ07sg8cEfRnK+98tzLOPWJgK8K0wIFkg0tzCxBV5KIh9tpaUPoZoaCMl1Dvfco9zkvk3CPp
40GhJaqsLchkGRyeQZzoNRNRrnxhR3j7rjhb4/xD0cMmsiCO5TRu71n70Zln3PcobEFzrvwmVc7k
oXfhi1AK/3JvnO1yd1ScqokaLpA0GnYL0jWm3ezqtwXoMo7NE2OITvyrRQA/3cqx331P7rLqWr2V
cwWkdd1u2eEe3kW4qroj1Kp3HUZby/3lTynaW+6a6iBQo8sNZj8bbXFJktpGkjhK8Syk09pObM6b
yV1Q/RQkmNk1QdiIvknrd3sGIJD3gcg1mb9/vKD+2uGxjGPQYp41AwiUpfO5F+3S5PYvcuxhVA+i
at12fD4b5B7SctEDaiTBS0x5cesI5bpKxP6xvXdQhoMKjQJ5FW7v5kwzF7XB5d5HzWspjScI67lJ
iTjWly8zQVc/7l2ltAQjFexcfdzKv2b5CQAgMfKomAETUJProHpsoOMnmrv/l/B1tsHtXq/Pcmsi
PONzKbvCrf1Wc03Mh7EeV/8c7yJf/XrZ47dwEThhZ5NcfO70Ka9KExETcnvlj9nTngrMj1O3dhFK
rC/mMfPmK+sgeq+LdpML1GMlN2mmwE/Au7YbF+VqnOQnKasEN53IDBeaZ02vawICVqcvAI7fUyBm
NMEb5V9i1HkH2d+wqnWUo6a0MQgTAM1cduYuQSMKtBmL37tgFtzLqEEcLn+zzTOmoJQJ5DoeXjxg
fiyXqqswNetU/X5ebg1RbW97RSsDXBicgpEqkoEkSz1V15CiRpmKvoAaCbJq/0fadTXHjXPLX8Qq
5vDKODPKkiXZekE5MmcSDL/+Nuz77dAwPdjSvuw+uEpnAB40Dk7onp7EKdrdj7Qxxx3owtBbuyQg
zejt69ycQSd1VJZUsGmCRaHx//fPlDRoGEs6zPm1qKaxKqhluYxXG0onbvkUh+/gXEJG439fSeP7
48sBDP0/6cnjoXC1LpqVD7WIp/byzqEV//c1SQ51smzBm5igzacdD4YdDFbnXna3fSM6REV1Ng3E
C87qSRKP1YqA1KKGX+cv3VoHmkg4UGSEiy4kCFdJS2dQD0l8j9qqZznZ13WYYsFi9s/OeTFcQEFM
0HJ2Nlx70dGB3iMdb4jGp3Z6IvDhzya405PLozMsrOiOUV8/PawH/ch0VMQSx6I9485NIlkoSBEK
+rcCciBXJLmeVhErkMAGH0Do4zplHUGePx8+d/PLpPwYM0Eb4P4VpOqmhlEc2bb4uY4CumVmrwFA
E1Rome4IBi5ijNYxSpHioLqpj+KJUAF4HxDOZvmljW0pl/A0JuM3QQMiD+I3yLebT3IImbuoUsL2
PV0EGMj8Z6X8oAdmPFql7Sr0zp2Mpw7VaJDGe8kPLZoDsNJGwuzqbvi3scfhAy1LtO93WKJhzaVn
q10SOFILQp/FemhNKTvmECzxkyH+1paGlbhlMT6kk/lJgybVMxhKC9G1vx/hbH4Rd+8vJnWcWoPg
FHu9MB7q4mk4aCvGQRjTanLKbiYho8tO29Vvu84FAVDpkfPYkEATEjJK6DbSbuWPGqjlp4Nofbvw
Au1lNBsoiE752QWbql0ORga0jktjBO3ua3MhguMiMsHBSxbPMbhvGANo82nur5NUEM8wBPwjzt0s
gUMVbTWtXzSFs4z6/uov2ZusVG6qqy5dHy5fLbtr0RRDhl41csi8iMKQUymRauSPanpnL+E8CPZq
r0UIethnA9y1QlarTCVzAtyffnXcrRGrs1HwZr/r029M8TeLZRRpp5WjFzuMJQPgLyKsFO0W9+Wl
ubTseaghAjYimniuhDcXg4M/Pv1mCdynX/SmMFrGKd0GCyYIMdHnY6b5WB4rJDKEejGC5fD9+5aU
kDGx/z/H3j6OETmq9/G1eQceAVD3SN8GoWjHLh6eF/jTXTaheh8n0iCZ0C9PjtZX1u5g+/HRhtiJ
7EMw5iCq1+1enhtzHPzmqiJJg4Zgg9TETY0nSa3dXhG9h0X7yEGqtKpjbcgg62lJf5jSrPWyuRK1
4u5mRjZLYT9is3PaVPcdZSLBIJx1ie1AceR+XZ6zRnSMRHvG/n1jCNNRep07Uu/N81M73Sm5isyu
4C0gWgyHCpMhrf0k46jW1sdKxyPATnxo+ga9qN1N9Gk4THAkhJrSgLpOoQXK+K1AMe4ygO6nVzff
hcOEuZZwZ68sA/+8oAo9RtAiPlpvTFfqX5Doi9bDAYQltUsuGUAg+Y3c/GTRC9Mo7e96n+lISMfG
CpRvl1coMKlyz7a5IzGajOHddZK68fRqvYdjZntH8CRHS1fq/Tij5N31rU/Nowrul0yUmd69Vc/f
SeWgYFKk1LGQPvJG9G9mnwuKVgiI+OWl29NE4BSiLeMAoSq1tR0KRH21gdPT9aNrdRjtvfxdBGdI
ZT9ic06XpDFL6CkgE1xMt5NN73XLbCHuUR0oTYVVBAFw820CPWSjjKkFD0ZxbXcuQ27J0276wtPv
mOIShN5FzTqi9XEY0RVqBrYt6BJZeItM86HAsOH6ZmqHy9vIzueFK5fnaXHQDqcWI7ZRzsEBXfeh
OkGB1SoWV0JWs4pRaUqdT5dt/gU0IJ1mgBmGDRX//u3qFXxHavuzYKGF2jXTSAGpd/pTbQ/kxiI1
un1IP5vjXCVNp6o0LRXFsspviOkbTkBqyRMsat/rz1a4i2NUIM6mKawR4qY4auEIkiDjcT4kr12A
Lvcw010RNeW+i5wtci5SpkozlDXKaPUiuTHIxCQD+sB3tYjMR7Qy7hbpetoZMrtFGvQUI7d+68iG
ILm9/wbHRCN4PjSIzvGE/M2oWtBJRz23DX6KEIORn/GI5l77FVIRnuENN5IvrGXtH+uzVQ4VYROU
1x28X42UUEG+m7rkeo2Y6mOD8s78rnLSZpWc40u1QxWJvT5pyCQK10P3RZ7cn+SloCKw7ieR0OS+
658XyLn+LOnzgqB69Oz61pjRH3kyqABBRCY4v29VSa5jtcQkiXmVS9DFrqAK8SI4XOxD/AlT53Vw
rp4VUwcu259tYQp7F4SO5S73SyiduggZblHudN/jz+Y4jy/zspOrFFwmyZTNFMMCtYbmJWiHfL28
rv0TfLbDRU9N3c3FatPJI2XszuptbV1BNtOzEsE7V/SNuLip6yD+XlY19SDcp+dfEnLbWh8uL0Vg
4o95xqZxtJqpdvTDeoM3NS6sNaCZEVw2sx/H/LNj/EijXRtWRToHYuXzcOyJGo4JJrvHFUVnffZT
VX27bG8/S3c+svwARxfX6OzMQOSuaYEZpQeQzBzHymsCI6qPxB0iS/A42C90byxyINFb5WyrDYpw
tXKaP1Ygea38Olowd2h5tuIzSt4iEHNEMh+4cMQMDipGBS2zjQOFpb7Xnyon/97p8nFavpt09qam
ioxqjqCaJQjj/hILnD8oBx/dqkFImPUGsywoK4uwa1OJQHUAbj1R25DISTkYaW3aaNUArOotkOnU
DxTFv6IRRYsC9OCb8KlMhqHoEN7E8sFpXlvt+bJPilbBoQYb661ojVg+qz8R9Sk3Hsvu6bIJ4Wfh
EENtTWOO7QTtzJ19LRXEU2QJHdvxCWTYBzVB9xOlXoeBzoL096XxvCqW4LIUrJLvvC+WnBCphCwU
6Qt3SCd3qKJVF6xTZIQreOtTJoOrhzU7SZMr5y8g7nVrQ5AFFBnhoozEMcZErid0rqR+PjRQaThS
e/6PB8nkYGNQ6RwbtYxU48Po3LJsYxJaOLkf0Kri/YvcvsDLTQ4v1GKaCB0xh9+CkvCUHKsjG6Zp
Dq4zB2CURUJL1Jkmckq+EthOEyj0NQ1TEr4SYrYcUKw8YrTOY4VuiFIIzoDou3FooUmd0+bMHIMm
ppqt16H5CTLknwsXcnBgLUmLG1HoITLKhR6NnvW1DIYDr8keVe0+7v2lfRUsjLnCBag3OQBx8nIl
0K8Zf5FlYnrvJINd+Xo+Lb7xUpyINxiewCTz8UsmOTxp27Jtsx6Rth5poQ6RwEfYg955cUoesu+i
Nk3BJvKltXXq43ZwcGlnYGFpZ3cww8kSxFSC2I2vpcmUQF80h/+TNnFzT5repPa6HwQoKIo/LA48
pCTraMESN32Q34Iu+tC8oln6qTwypvcF6RtBOC841n+8zed1cOwBOpUKujI1tGNPgpYY5lwXPMHi
cMOECp+6xFCeMhWKkUYZoyRGOVwTBd2EY3/TpVqIWll02f9+JtEuWWUes0kX9dCFV20J91lynAID
5IQ0ddmkWhpIt8WrfDd7xLWvUOktodFTg2RPBF4il+TApJgcvZEXxDmxGXb5Q5kGyyzYWZFHctCx
jCB6rC1GKaKVftvrB7LIB4suH6q8+nZ5P0VewiFITa15XOpx9CTnplef0Lr73/4+BxeGXg1d1eOh
3ExFQNvhtqkUAeOGIN7l2X/0pjFXncnaaoYSJqbqgQQraubpoHTLo2KjB4jY7tiY4TtWpoMByFIV
WQbd6O+OONUFGuzAI+mRVD2BMecjUmGCCuquq51N8IWtBeXvMcsnDOubmScPUK8DGZpDBC4gssKF
TshSY8yhhBUCDtvhU1bftiMRXcG7N9VmKRz6aXZL5tmeITpxGHFsIZGXhNXVEpbfMDjvQwYN6s6X
v89+JmpjkoujWprXs13mzCT9GN+ymkbiW4/NFVqNkwI5SlYcXCd3ebxsWLSfHC4mS1ulUDhA01vz
YE6HpM7cQhLY2G9/2CyO/YgtDHbQVupTvNLRivBj/diBXK6MMLafouzZosyavL0L9zYWOdzDDFPv
pBVes2sZxuRRcYKyE5zkXTDamOBwz1wk3SwTRL4luHP7H/Io8gnRp+HQru+bBCrbOoQG4sqlrena
RahIx8vffxe9N6vggMExVjuOZdSGzbG5n9UmbAp6dJIMVRTRqL/AFF/T0hVimgvL1TQKqM4ab03B
M1icLElw64rcjS9tZWMWW8MCQw7G+8v0p6KyLLmmTzEmALXJMrQhFSpqgBOABl/rMipqKyPG7pFL
Tm8NVmW/j6PkhTX4dFH9pRMg+v5uGqqhKUhjgOjj9zNlTW1SWz/Zlc3HRn5eoAOU3U6YirjsH3/Z
zLMdzgvlpZwkldHVmTdrqBcgPAaTzr0T6LGPuN3L3oob58Nlm/sn62yS80nDqWtqKAqFaPkxkY/k
PTq8BthI/7d3/CW8tOkgOfHCnlhgVWKjK2H63ZSvSIhRR1bR7cF7KXod7MfUG6vc1aWUkpHL84jZ
WPmUpRhIR9c08k7rre6clrC5VQ8irnShSfV3JymIQscEca4np0c2pEOfErBV0wV8X3gFVSfnKGr+
+MtFdt5b7iKbUl1yWhWSCL+er+houEJj2HCVQ3oO3W6aB6Kiu1J2JdGx34dLG/qoCuNs56kOLaMh
Uuzg/OX94KZ48yVy5faFqKy375xnM+xcbu4yahYlaTXwZCfkTpI/GKI3w366QT8b4A92XILQnPYU
unZ2pHtjlJ5UNCOtAWgSItGjfHfToHCkGgrK9Gjd+301Gm3Gpk5wErr1nqSyrxh+WguTRLtYtbHC
9nSzZ6TG2J3BXiFsHmeK6kjXXFlzk1fdVTAyCVYn3UVUpT1p3y4jyf5mbixzkUdDKlOqWHrKcNcw
Pkw3bF6M+SG9/Rf8+rtXwMYa5xsaBnSaOYF+LlpMH9kYHmPtGQIrAjO8mwQieuxdV9yY4zyllIey
WhU0WiVWdpBTGTeAkMZc9Ok4+NeSaaT9iqRNoXkzeise+wdMvN5kr+qdfbcGpd+lXnv3L+i4RYvj
LgGzjBe5UaD+Gv8YgyWYj31Uek4g31WY2PmZhphFggV7WtXoxvznNPARChTgV2gyIBie79B2Q1B3
YdVg/V57hIiu6eYfmK+CJ+h2/XTZTwXHkI9YpsnSaTojCqvRd+h8d5aoIYK3rcK+1B+5iM3iuLvA
0GIsvUFRNjkykkwMMobx9wSz2iftMBwo7oP2HoyGuStlrkhdSOBFKgczylrqXe2AyM0apWtQP3+X
l/TemlDOIlSQumJ+cWmZHNbMQyrpbYVET3akR5S6D0bEBlJFPCiiL8YBy5Dkq7ImmKsZkbuvjLcl
k91eFbUbib4ZByiWlhUF2vQGb5Tyg1pprj7oIWow7irTow0VUMyuiKJnFoZc2kAOVdbULufRQv75
1/DkfKgyRM2Kxx6gneg23S87brySwxe8MpJCScEN3/mm4Y6fFZfFRPq3GoWRu+ZFQ3N8rnj56387
bxy4GIlZT9bAroXsOZ+wk4Vbiq7W/cj5vDR+dLJSnZpQNkHUB8UHFa0l5ex2r304gsbNBDkPulXL
L5fXJbrvNC7GlCq8QiQC3i85AivWPatWOI/zQ3bbIeOtPl62xjzhgqdoHKJkbZwS0uPbUf2bPbzE
FnIxetiOijuUi3/Zlgi+NA5CmrKXVdAXI3f6w0HB9sNwZJq/eTSghQHD31VQdyhSGyBhlXyRjrLg
LtI4TCmnOcsdBW3AWi5HhYkqySRanwC2eMmh1bTJ7BioO/YjStANQTy04gqCRslgD9dFXKAdRPqu
j2kh2FgBkGkcxKy6VLRQRGGzoj8qAzQ6X1tT0GYl2j4OUeqsmO2xx9rk5a53HpP4KPANwfWicSDS
0LnR1gWYv3gU0gVMxp1FXiy7HnvGCYGzV3mi99zuxpmqrmky5IBshcMQko/FXCwYMrcRoBtJmBm3
QzcFgqXtovHZCh+SJJQ4EyXotlPumMo1g0fygY3Nv49GGzqr/6yIj0LyvmqlZUS/jvwQv7BSbhw4
XuugNKH+i7bqXfTYWOPQwxrWxYlNHCaH3LVoqC8mEqzpcRpeV6sW5KZ371FoT4IbVDUdhaegXg1p
LLIhnr0O7Vt1QNTe7cYfE3TQCBpqiiIUfLVdjzcdeAZ4oiyD5whPRiltF0xF4dnxK8HQerPs6pOr
YuqCiW2Vqy+/K1+4McqhFIXcD3jwQTFpNTdde1eM33VFOEuyi1MbI1zcM0FNYCELokijj+pB9hI9
atugVSAoPz1k6X1qeXgweAldr6rso2Uj3zCnLjpGvZjeZ2Ph99UVsc33gNjmV3EghsBrKKYMfGoW
mDxXNEzbLXWLVRKcxl2c2ZjhgEwzdCcG0zyGnYh5bBcQFTTglpiXY5a/K4G9McVBmiSBPGZa4UFJ
d2yysKDfbE0UXe7PiW2M/AFhi5HatckaQyGW6Wd3fYWW6F+hXvmuptCzMb6zZtaUprEHTG23xcG0
Xgzbq0WDJ7uQbKkWdFdATODwz4xkVEx1QTnXq+zcrfXXbr0zckHafz9i3RjhjhkpptYEARZTlCGR
c8WqupKH6F+9G/0m9ZjqnOMLSWt3EWVjlTt39pRPvYRb1Oucz051nJpPAshicPtHMLcxwB2hoVJa
WwZV5z9tJ0y0wfIYBWIViZLlu3i8McYdpKkYViuX8HqSjXQNLPwnVBbna79YUEmTS2CHaWd+mVYi
oNgPyjeWuXNVgXaxpSkYOCh6M8BqpYGIl4SlHqwIFhgRKb7dN8HW7sKGBfkDE/IHusrz0Q9Drpb2
guEu6aq4lp5mX32B2ePggilNuknQiQDOYTDJCioS+6fhbJa7YNOknkt1xixHqnzKnaApwcY2CmyI
lsZF5UNLkrlpwXg6q6o79E+2/rWWbgYlvLyFIjPcmUtkLdVTBbPyaU5cp3yQmtwt5udRpG23f8rO
W8adsty2wLMGBPE69FK6coJLJE8FJ01kg611kwztM2IvYMtD3CM1UZWWUaPG3uXt+gtGndfBn6+W
6rFUmmC4LiBY7+on9hC0bvUKTPptAnniEm1kJOgFYdb+83Pj6dzpyiuFGl0Nu2jkCZUPmU+viA81
Dgwr0dZNBO+K/fLGxhx3f1mK0oMmHTQNaAa0nphCoCa7qCvn1xNotX8GWt3kCvaWufSfQPm/vf2D
UYXQZBkgyLZ4auP97HeEoj0Ki2PIKn0gs/JE8xuXz/EflCpLI7fZyCp9y3rI8b9CuZNH0fScYC//
IFWp4DJFLuGCkR80cmJTjsj8HKrqyvwae8gICjmzRMvioKN3jKVbGTMNZlE9KcFsLclcS329/Ln2
b5rz1+KQo7SL0tZtlr+enjQjykbql/lVJz806ffCzoLL1vazFP94JOL/3w+3Vsgzbayft6iNkLg4
NR8Y+1/5zGhU1cKrUA+eiLu+tWAUEhFtXEZJTeaQRVcbqvXgUvUK9dpKG1c1Mbykfsmr1b+8zMsQ
pskcvNh0JdmiVOjnQIuPZJ3QASY4ZewvXDpkHJBoiqaXRELGRXZolKeKl7Va5ZZ2ApJ3Elhpdfhv
K+KQpJVbYzYJ2rJUNMAMqu2WqaAdW7Aivj2q7aduqGSkVRX5R619asYXAmxaAI4ieqT9sP7shPy8
v7aMslovqNZoKHrZJ8WNg+5qDJPDcCPq29wv925scUGG3hd4enX4UFkN3h9WS3de0xOBdCQGmG6t
BuS6mGq7GUQnTeCCfOEyaUdb73PMSinrLVU/a4NoAof98Ase+DOQ3FzTdTLF9VRoMwJFEpleHYH7
FOICLBeyHGRZcGMz//rTmmMqqqOqqskPbziNY83NhBOVD7lbGoo71pW75MdlDhv51FuV25qW4Izt
A/DZJnfGWnuSu0HBwLS2ftHGl3RK3TZ7uHyuRDa4cxXLfbvqmjKDtRAE3XadRuCXPI52L9TF3Ae/
f1bDPy9zu0ttWqPvoC0jdT1Wy3Ws38bZYZIDE9Vm58YZfX34VDlPCj2M/ePcf8nxvL683H2vPP8I
Lv0+mk0J1XP8COKA7qgcQcsILsdWYOUv4d3ZDHfoslx21iZBW8V0mgLJrcL6ex71n9Aw47KZhPGA
vI+IVUnwJflBD2WyuiFmat0LprFk6W2mfpfN/3VlbIM3p87Sh9ieKTIsk2c/yAGCg6fEdikkwdMP
xEU25CGWPBFfqMh1uEu71i1j0ggIYNbp1RjudfPWNr4504fLviHaQO52HuliE5DYAik1kPIamMWt
y4Ne5sfLZv4Sg5+dg7ucuzxODBB2Qv4EUZwexCcK4aD4/pfgnoi3ZP9WOxvjMKQwl7buY1TMx6l0
k9Zvq2uFvBKUYErBugQIydOlKWuv2h2eZRjMuu7XSBsPoFilXecW/ZcuvbFq0TydwCv4aQ5twkRd
RxBvk+lurG/VyvFi1uFe0/+Gw/xIxzAnM1kS7OHq3NXNda3+iNXny04h8D1+nKOQU9MpJmRtp97w
zFj1lHn0VyoKQP/yiPjHHfgxjiUu5aRkJIAV5AKydLwuLPVLV2KaqGoDm2go2WEU0rWNGaWtgXrO
Ohx6HVSo4zuUDA3ZOv8SDkh0eYrBoFKDvhFEFnr81RRqrAmw3uJQY4nT2soq1C+0wkP6yu8jxVcO
rLtoWUIDFOnZjQiDRWfb4jAkV2Pd6ZeOJekYc0AK+mspSCE+ySi+RTNhogVyQKJSh5BShTFLqx6V
Jg3MQlTeEpng4GOckANpZzjCWoRjfEqNd4X1Zy/gwo9KJjntc4wV9brB3pheL6Rx3I8T/zHB95IO
ztzVtYWi2XSqkWw5VGEeTffdD/RGhamQO2L3INuQS7dtmAQr6O/3o64ntU4zFDkG5Z6iDYul0t8T
sm1M8D42YsBGUXAbFuZ4GFLT12h9iAcRM+3up9+Y4bwrGfRRlbsJ04DFSXKuFlHReR+LNgY435KG
MiOmBfctQDZev8VBHMU1urh+zVDq8GgBjotWxDkbEpRtPJUDOo+WJ6m6HYQacruudl4R31Aypy1d
Owp96Pkr9dlYSh5BGPOz5qmu5L+rvL0xxoWyfS/bsZYgcVLb10v1nH/Up/f1lm9ssAVvoj3Qatnm
YKNch66K1NXCJqSvGdLi1/FR8TqXzm4cDp8uX4WCr8T3kSRO1+tJj2u9Q9JCToDWvSCIFVlg/75Z
FV3oMDixxBqRm6vSBFtDI+KqFsAA3y1Smw219QqL0KsfZvNG6jtDJNvMjscfL9LNt+FgYIlNvNwc
XOVUuumc1c1o5pb67FLlalBe1vLxv30WDg6K1sgKZUA2cFgRDVDMdpmC47m/IBMVGLQBOBqv2tRr
rQRKZ2THVvWrU2Z4JzpoD1GsT5PSuaRvXLokolqhtruJZ5ucK4yTkS3DQJkQQf8iM45fH33P5TUw
yFVfya0wAS8yyN0PSkzWwmnw1Vj3PeO1IPdL5ksvFYiyMdkwHZpUtMZ9dz+vkXOUkShLu2rIxKD/
qnMbClkO9ZlpmVFAeyj7/ZP8zsEG+2yUc5fZmttqaY3pJ4USRIlD4iuPM6qVUO9lKXhB8k60Ru4u
yXR9sbS6o17dfK3kz4T4l71/P7CzHUeVbV2DaCeHtoND0J2fII02nRhBcvbUDe56O4DDq8CQBvKf
l+3tr+dsjgNei3Q0nlvUuZzmADpfaMv3ohXte+LZBPv3DQqu+pjrDQW2axISaKyXKL7pStdWQD3f
ueoVRp5FYi37qHg2yVa9MTm11Wprjk29PLnpuqcRrHkiUSSRCe582fbQyAMA3tNB0zou93S9U3VR
Yk70dbgTFTtlPw19h84ychtXn9dcRG8uMsCdHsceQaNRYBU0705G03pjLRJbYr/xz+vj/C24E9NN
WV7KCiiIdV12qfOlG1SMEHyqiQh+RH7GRV14o0t5H+PktEFz1KD/V2ZR+bGGxGcSjF/6KyKSkhO4
AJ8XcGi+dC0OjJfnh6G4UdVrU0R9t5/gO8MBnxIoiiJepRhtvOabeqpBwICg0pcC009eDAyTaM//
guVU8MX4HIGar8awONhI820N0xeTPWeYBiA5TvcWxBxH14mgPvRJWEIQfEE+aZBVmtrrM+hV45fh
2grzB3KMI+Xt16QmyTxR6/5fXgb/+CbPBWFAakaBRDrAdvEwivchQVslyvCHtg/mAINdgSjBKLTI
wYbT2qqegYgeccDss2u5jiAL65uuFJWhGbui4F1wwPk8gb3OmGKx0JltS9eq+polgkL/fix13kEe
QHpC5mRBXAMKDXU+OdazlUkhJYa/5hjr7kWxm2g9HJqAFapSygx5dW0N2+JRn79evg/3S2abA8eh
CEnNZAHtKKNkZHFTHqA07HijDxnpiDj+ZWu7COJommGCj4GVfH6/p9SV2LVMMughyHdaD12C9QZU
vd5lI/shxdkK/1qkqUTHdsQbwbyh6Bxm+mzWI46055z+xaQpC1D+wPuNNS6AaZ1igAaWga6W+amS
rtbuRtJenfrO0W8M0PVP34xxdFVR2Xa/nWtjlgtk1KlIF7kGtdqEzm81gOMhD5wGIMsLe4zWBqXq
Sb5o7k64tQzRNoFGNysjlI9wvBitEOubTOpDA34INumdNqd3JeI2i2SnY2OubpIxB00Dyu3SiWrH
LDkKXGUXgTcGOHiiLcHg7Iz5TLYe02tvWKf0VRcoHv28fi8ivJYuW9w9zxuDXIQjdSBrHmX2uDQC
2l05ov5CoV9wAGWoIAFQRhsNwXcLu8Yw+PnMhtyYSiDodlIwKArvMeZrl44AB1Ijq0ibGSYp0Fr4
wwiLkB4cD4ODLIqHX4jSDEIv5GAkV+TW6ZgGcnFtnqAR+DSAL++h/FD7VbQ8ElFtczc+OH8zXf7d
C6FAqo5Lh/H1vv3cPOV2NFT+UImqLqJV8ZS8IEpUiikH5a8esWRqcjeXRyVSw87NfevTIBqL3F+V
aTlg3VV0CIP+viq5Xi0ttRD1zDGN0lwOFlvzzHQK8qUKLzv9PuyfTXH+MeQEugiphrrwEE7xNy0O
zfzjZRP75+psgnOJ1Jk1OtISz+LuS92Eqf798t+/vAQMN/y+W3amEZuWeNRNhuxm9ojn3IvtiIqK
uz4AmiJVhSySodp/MO5VhjOnA+CBCQIy3t3hKo6AFD87+sgqSAztgsXWHIdGhS5nq5YjmqGh9nWG
qCj4s3GKPTmsgjQcnh3hQJlwhZzbaY1SynYnszr3L5K/+A0Kn65xYgIGoklE9sd4YNquj3O8dgIp
RSU7+GrrYc4/NRi1z+mrDtH5JRcpZux54NYW54GjMupWx7SXyOST8QNtni97oODv868vWarnvJwU
kOL0BwI6yx5OeNmCyB34x9c82Lo+GFCW7gN2G9aR82g80hilA9tlQ7Dm+xRYN7vGv730JK0nkJ+i
v7nN3WVOPb2rXGfoPLsRIMTeCd5a4kKX0plSWUkR6CrV3Uq/6cOJpoIJbIG78c8rq3KcdBqhXpt1
o2/rpV+qeM8503XbQQe5rvzL30tkjq14Ex0RpZJrY0Vtu5Icz6jv8ngJFwPqhvJ1nD9ctrV3W2x3
j0MKYlVKD7pTvBHV67zwJSRzm/mm6wXpRqELcvCQNm2dJRo4QKzRlRxXx/Bw/dwd5LvlI4QbfXT/
pqEoJhN5BocSsjn2XZsgP+7I4OPwLJSv35Xm3O4fhw71amRSlqD3nbyNAdp7IilAv2V61KFrTDwR
q4IIZfna7OjYhkxMp/Oq61l1MeNxsIL6ei4w6IEXw5Xo1c126ALO2twbiPQxbeMGWZuy1Ju7fCam
pxuT6XhJUtapN9Wy+iWhSh4SOzFFepUC17S5l1DrxJVUVyDGg/qmb1aBThIvbWJvTV4unwHBebM5
BFG0tExpgnflQsEMblM3qW/n8nWuUjfNw8u2dhk5Ng5js+tgc7hrqsi9xJiSmVTC0LgzKE8DIxh9
4k4hKhr3mau/xk/WUaRcIzgN/MSooeWrXiuIdMx0dk21Qner3gZjjbGQy0sUGeIgBROwJTXR4O/J
UxoWQ/0ktfphICKeN8G9aXOIotu9WdYjFJOc9iaPTyCDvryM3QyKIkMoVbc0B3IanFussZMWOZ5d
XhfakQVyXyYFzwabxOP4+1t2NsU5BdTTHGrYuKBzLUoH2R3Ii6M8XV7P/n6dbbDfsHG8RAddbKmg
W6+H4vXyWFai2ZW9hMl2v7jvLmcgDyQ25GGyo/IR5G0n+T7+AJ4gRJzC9KNow7iPX9WolckmaERA
ANpdd0h4Ipvs0cVPodG6+BDqml3nXtSvILLKXSgjm9FUMcbqadZzZ52mnLpW/Xz5M4lscBfKlDk5
6u0I3bWPHW5Fmbpa9uWyib9cxv+4Av/wTZK5KIcarxH9Lb4tb5li31q68r35hL6rQxYkz/LjZZPs
2/95kZwtcheJHUMtoGBcF11/ssG2TPtXktuukwicXGSHuzOmnB1lC6DQqd+V5qRMbzFIj0TNCn+5
hs/L4aCBdHFmLyscQSmWH5LVaO5UTVZE1vZ1aqbmMFpS7WsQLNBi57sljbOrrA64WZKp9i5v7F9+
ioUrxULe1eTlqaukXHtTQbA4+FPAqAwxk5/+PymkNrmimGofRc7muA2ui36JKxOEwolqfzAr8FaB
9te9vKb9I3C2we1upUmWAoU6OIv1zU5fLPpMY1HuR7QOHnGt3pgWCfULvfWcBNMJmUiRQ7QK9u8b
vJWINXYpO2QmZqYWx1vKh2R5T4eWgi//v6/PYa7SJwYartE9V5l4zOVX6zqKHEy0Dg5q8bDP8Phg
Wh8BeUivjEPi2/7ybfX6Y41+QOIth3clO7fL4oCWdCNN+xH8KtbTAqeuIxs9JqApS5B6BK146Bzz
2td7gd+JfIKD3kWbR0TXuCGVdjhmphLFcI7Lrr1bN9usjB+agkbhShMLvYjkDd1nJNIOxB8nlxUH
1bAI8twTUWbuQqICRhfTtJFH49vMySonRWoyFmvlUzsFy2Qibj/ImmC8aHfzzmb4NAbNdAyZVZg3
S5cPEvk4Qfr98tYJ1sEnMZY8odM0gbZVntC7Zd7FbeUm5hUbrbhsiH3mP+6qzUo4iDPVOjVVB1nN
7Ho4agfrlpHTFCfRd9m/hTd2tN8BoiRqo9cr4ss+MD4q18tNwXp+3kYMM9PHNHFJIGJ92q3CKxuT
HOrhOaXRflZYcUn2Vh8k+oGFi7+67n0aTHfSUUsj437+dHlDdxFkY5VDQsueqjmJgbXKOF0tMp6q
4C52GvPDZTPC1XFgSCAIHMsdJD9o6Hy1T2pgXGVh/mwFjJRzRhoURFoiKoTdt+NmbRw6TrFhoPcf
SGUY36osj+b6aw8l2hVcOMQQ5nWZ611yTQ4XC1uj2tSglMCYOlBKCKXeJQd0fCKFIh0X0Qyf6Exz
gJisiqG3KdTizOlTSqNKexJ8sd0nw3n3+HTGpGtNSZgasRo5X5miO7mmGDKGbnQT9aImpN3Jzo33
89mMvKVg1PqZ62feT0H8/FOoMJS/ma7+MUYHY/Ws3aevgkUKPhqfx3DidsEWAIBZ9lXzkxC6tL3P
OGmqSLsfRfUmwUfjsxl2oeZ9YeGjpfTR6R+nRtApsX+FbT4aByIOeInTTEcftR71n38pjTVX62Pv
S+imgVKCKAm1H+L+H2nX1Zw3jmx/EatIgvGV8QtKliVL9gvLkTln/vp7oFlbFIz5cEuz87Bbqym1
GuxuNDqcsxPIxA8prppklsZ/OG9KPwmi6KDfFGc6EiUdN01Q7RUdIBNG7LZM0yJC1zO3znZ/NWrH
ywbBD4fENlXDkA1CmJCRW+WYJumK2c76toqJN47nURGSLtHb4+9Q8SqFCRXSXI5JRdKJtoCCOQTR
bhK0z3JA4apXDLDNDnn4b3ox0SKT1jrPFIyURstBtX7pxUlrRWMz/CTgj1bsy9W0G6uJkbpjvu+m
T36VI2D92wfSDsFlXURymPdqUWZpXEg29rmmp744Fqru1lkwGh8ui6FHcuEjaUyqIYE8BfTAIDDX
wuGoHNJwfpm4EDXy+Rb9empMpqFkRbfaDcJsml4T9Sj3gjgu+v3057unzjbMFNw+mQA+ig7Fp/49
eCGK8vr3MwGgsKQlSyI0j3TzOG/haGTIWQ6XP4VIB8brlzib5XpERamsYqdabo1MYFL/EjdftWD8
Hr44qeOGU6JzAM1tAsr17aaHS07hfE7CQoTrItKIiQDmJG2K0qAxltuZSzqscsnvIErafxfG4xNK
UG5G6Plu1tfedqvWdEjrtq3AvP7lAvhzciwnahdNVkNSBZXFqxxEFEUg+fKdfKyvFF89EFHoFPi+
zvh+1BS59WJty9o5cX6XFABkrcP+XYO+u+NjKVG1aRmNrdiAhXxagn9Q11LTHwPlRMBMOp8V4l22
8X/JkF8PkgkEwFiOsnbqQTeVOM0RJKze8pS2qBcZgMQ0zquH19VBu78sVRDkWEJUdZ2HelxM/OoT
VTIPSZgc/h8bFPxkElB5lkE0zWSRanr8v/I0IspNwXDVBMtBv7aQ+KtO6olwmvhX+KsoJlgQI137
1pZhkNYjqRIX/dNSfrx8bP9i9a9CmHhRmhY6iyqA3ZTbCbhutLWInv120gIVCyGq4CuJVGKiRaaP
Wi+t9CtV50E/VvOjWQsioEgEEy5AcD0BkA/cHRsBTJziD9lTaYSCU6Mm/PeV+ufU2ALLWpaA2VFw
V2THxSs+W7R6lKMeKiFxPBig6vAWUcDgB9pXkUzAUNO6L3MD1eDGONaz7MT1e5AmFeVVApMnKC24
EcmCtKdFK1RVAk3/lsuCtJdvb3RdRzNkrMmxU+tNZWQdXun/mwHF45LcmxiI81evDgogOIu+FP2j
//pSO3n0WHdZg9GvaYrEd0FcAC3BxxLTQvaHF8hCQAeagqtKqB01zp20ipBeHiTYRXUVhaXfA7/K
RPUX08MwxGugul62Q+4lslOOiRC9rknaOGCJ2m5Xt15sv9i2m3H4UDW5wHH5QX0niokTvTooSmZg
uUZWW7+UC8fccievegxyAE9C/izlvjJYTquCC+W05TcLeVCTmyp+uqwxv561+zuYCCJJBjB/JNTN
BqxHDT+Wj0Bq96WfGCIGyjj8DvtR7+ppq5pqybqlYtiR8bxJ3lpVKQeMSs/nev6A+q0vqap/WTFu
2NoJYZzP0KtCKvsKnzJ1kvl7lXtKIfqG3BCyk8FczFKpq2Or5ZO7nmQXoyrf6uv0GkX2U3ZD0ZnG
2ntXR24nkfG+3lz0YUlhNWnhG/Y9hdGIbNWdpdr5b8fHOF6ySmOumGhQ1eMjRtmjIXOxFygQQm38
71jyagiMu4GNp1KMOsM3WjrgJa5ukn8ssOmzXo22YD9LJIpxt6YsVMDRQFTfrU63fpKr2GulsE+x
jaCv7uXD44eRV70YnzJHa9bnHg/ExHxU1sQp5LAznyURkg+/NLazBuZqNjOUMHErAPpjBOhZ99Bf
59fqsQ+SX8mnybeC+ayWKBj8uKwdF1wQVOC//ZdN7AsydGmawuxnF1wZFA5e/XkLMhCsVgJc81d5
nPGjh/Y29ax7UcIjcDk2ze/WvDDn1IBdrsDRkltH0lNBqUwQOdgEv89sI9OmDe+jpgntYsw9LQfH
jyrHopkbbo69O0gmfsiAOis3C9UeepfSQgId0c+EPQuuQuAj07DdpWKamfFltQf1rkK3HOTsmI6f
1S3YZIF78a+RnQzGle1qNZcVjxR3G9Efa4ISI5c/sNE7YFyVUoZNBiANPeGMLI3if0WQnVjGreNZ
mqtyQTMpuTJeijHdeTlt7vrSNXhfSXMnjfHrzpKmtmqQ0M2nwaMbN9GRcoepQe0V1+1B4Gbcl5GJ
K1JWALICmJW3uY8+tXMBxg+K6DL7tMw+Ss5yGoFjKB960YTAS4b910li/UA3FDT/CbsMlsmLvQG8
DtuP9epM5bMegzIM7cAyu8rSU6PoCM7f1XUQXAH8+optW6YKPmAwFDBfMC8BhzCjCYQ6++wnnynd
rPxZvus9yo9pZ54I0J4XmwkhlqmB30kBfM3bU10VaZrBDIgh9PVotTX2SSeABWShTDpP8AF5j5qd
KJvZUjCV3MqrCSV3/aN+S5dIpBuwxBTolEjhdB0HyvGyQF5s3MtjDGZt0ilbC5TAze65jw5SFV7+
/dxsfC+AeuMuGwdUej0W0bS4OYbqkY5nXo5HNNoi7XG8rUIR/yYvbqHQThQZEzLAGGJMY9pmsO0U
6NJtzbWqIFU8y70obvG/0asMxqVNOy5UsCh26GUBpe4x9aPPzYF0Di24N7QvInQ0Xsjaa8UYYDGq
oLUtxw4FD0p2sJ21xmm9f0CbtdKpRWFEoCELSLl1zWpMgGEFLgYFEM0CtHGbJ0QVzwiqayz9YrDr
sp3Q78KGkp2GbOAacnOarBl2X7W5a80f0+jXMCGoNI9YBRV8QIGNGIxJSrIhLbaFnUS4NTokrWPZ
ISaeBRpRK7ikEXNRJ8OaaqQHfpfUjwc5D+HXXtl8tqKzPZXOKBrv5z4OiYadXMuyFMyAMJ5cYQW+
KixY5Th8J6XsYYjsMFayl8+qa/SyU5ilR+bFbRcZUGKZVzVYOYhrP9GiIK46//L35Pv97s9hDjki
IxBQRtyyBGnmcAXAt5N9k7tYiPOnR1MQxfjK69iBky2g0IJC422U6SPNbkk0UmILunWFHhjdSDKd
xp89ijFV/ZQeZAF/ANdkcdigXTRM0LYyMpNpxWKShpp4WYD553HE/n1NfDP+ZaQfLh8m9/7ZSWIC
DjB3pQQz6ti46q6SJGzH0k3Vu34U1IW4d8FODBNl+o7kaqpidFNJV3+aF7+oUoFZcF0PMMHYi9MU
/EN/vrsNpraVQY6JsrSdAAlb8YzmNMrCSUmRFCax7BpLltplQc7l5l9lP/eXs3anHfOr/E71ci/2
pAdbFDKpPbPuTlMR0PfS+h1boGitxZLmDV2l4fmF7Oqgl470qVkduok3H1rRIj7vY+3lMf5l5l2l
TZKFnMRObuo5fdokTfCxeGa3F8FEMHuM2tgysBOigG6kSXRP0ytHz7egqUSjBnxtTFUhqoU5Gpkx
vQVLBMlkofKyDWG5HBZZsJXEswhd//P72VqxPmxNGqsg4WjM22LA67o6lYmoDcd9W+sG2hI6dghU
nbVu2ZikkuBFg2tz8ujQFVh0I2/OvBivNOJiVv1Dda0D/VLguFztdnIZex/SeNDlUcbgZoPo0FZh
bhy19OFyEOJ+op0QJtzpJNXVucRE0mYezP5MUpEH8ZIOGknBYSubsv2S9e9iQx03k1xl1KJd6eNW
O+mhDYtvjY5J0PwOZoEc1busEi+C6xAF8miYnMqOCXXVhG1JLB27JUB5S/Qz61vZ+pyoQsOgd+9f
wWEniHHWpktMbTHaDkU/lPRf2CnGK2yyepU4V+R67U4W47WqPpKpkNAM7hbjBIblQG7LMzaBLCfW
rdVLMu15TuyzrcjBvCrPebNh1nYlgxcZceeM4EdwF01OnHEzMsF5c5OC/YFTG9t94qwvxnLVB/pw
s0LK66J9bs5KuLlGsJ43EUEr12JNDXB5mF4zDY0JKvJcdl2N1MbN1JtUOvUiul6++fz5/WxNa9D1
ubAHNNIW87GQbwo9nGzM4dveqgtGbrkbSkgxkNwouDvll12z3cGBU33VdCw5uoC7eJDH7UTa7rHJ
82AcOk9qq1Ml6bYzFuBJUKwA/1Jw2VO4EWYnn8lAqrzUm57gKjDyUzxFrll9lDPR/jW3IKQjeyVo
6cqKwpI4LmSNhnQ1AJXzEQ8rt7tN/cQbnM7PVXSta5TH42+X9eImjnuRjGfWBpbL5mnpXPvj7PcO
UgXZkdzwztQBR9+E5lG7F2E4cc1ypyXjoNG85MQoaUtKOUX2vRDgiPutbGDugQiHoIDHmP2wJZmS
veABEazeVvn9BpquRBpF8Zpr/q9y2FJFkcjSuuTQg7QH7XpGNR7wUDTzJr1zj1Z5TgBCROcbMIsr
CCTcI7SB4QDYI1gl+8pfIyB6ZJuFeGpVh1SZAgywCiq6XGNEIRz3kYUAQgjzniJLZUnWBn4f+qSg
sUpewupMGbnVQ+rhDQwoAhHtGe9I9zIZa8xmMy1S+oaL9HNPagDyNI6CXl+63MqdSEGeneyFMXY4
l7UCuH3ct9h+zW9Ud7xpgipx0A64jT4qLmhaLcf8LKqlcUPZXiz9trtQNvRSW1txA/NfD6Zx6sbW
06rHZvlpDoHaPGzLtdVhIU52BJ7OSy8MVdVsw7SAo8quT3Ua0e2+xkS87tSWS6csIu8FGk4O6DSM
5ImyC26Zci+R+ZpJM8wY+qeahvnN6tNBFdOXb/NjdkOxGNAfuKwi94Oquk1U01AJyDnenqyMhS07
TyHPsO8ajMLUnyTDvSziX3T6I4Nd/ujiqcp0BRfRekoSzKpUmHI2vG1114ButYgX03mubrwqxS6D
pFO6bm0HK7W753x5ULTP79LIJoZlomjyVzG5l/ISpTXkS3LY/1ItF/usvnSz3taUa647Aa3weFki
/zO9CmTuUrRI13bo6WoGqmpbdczL2imjh8tCuG8RurzyWy3GGMBtMZuNstEFEMqzkgAZC50W874P
2tT5B0d80d358J5m204uO7db5kVvIYYB6HsL+vnUFoJaCN8e/ujFvrPBKa0syKcxSJs252obc2c2
ciGjHHVNNmE38BaVMV1m2zY7YWaXeb0MMl5yA15y9PTqawuZiB1SNmlLUEjipsUGAZ+0bFjEAgfs
W8fNJyXDaBGuMy0s70fMzenXFGgW6BKYeheuBvF1e5VG7XMXgGtNqRo0thd3/YCkPxxDih+pfaTu
K3nvSXb2qjFP00jqyTRkKAPG9k2dHkBOI7Bzrj3szo5eqTtt7CFqNCtLAb7tVcfhqGloKedu8Ymi
pcXPjQvAm3eUj/cqMf7bY/1uLMp6A+xWaLSWM2PCsnxXl3IvhfFfaTGAK2qvHUhAnA7LaZG3AQGx
vVKDEhhpooSKG5MIrkYD/F3AQWCSnbwdrHId2w3gPcHa387yr2IVMXuKZDDXYT0tUoyFX8A4DLaT
jTfm8HXsw8vmwE2gdnowOY21bJbZFHiSRZPmZfZDqWOAXLsdO0xSiK5CruVpKGTiQaajd8FYnpoA
CdOcDHCWx97ob972QFOKPtAT1/iOTqQXByJv4kcKDa1PTQfmG0AI3lr7oplKhywRs5uGN/5SAHGL
vTc3In52Q4H6hJuLvMIFHs5/5DHua03NMhcKvCs2X7p3yyF7kr4UN7rbhUKoB5Ew5kDlmoBnKsHF
KJefNuOzMR9J/ZREN3ZzpZtfa+Q12+rUg6B4xjWZnYqMOwNebJgGA8WzLC28wjql8Y8Y1Aqq9TkF
58Zl8+SnTwYxVUujCBLsO36YEpKmHbya7uqgxkW87aB58QR4ruTw/7EYXjXI2AlktSu2utwUvG/j
Pijr+0U+1bHXtYL6BNcVdlKYYAX6Ax3I33S7RX+WgWqCtv/lg+PGjlcBKtsWJ6UZ9zXObZus+9K0
ryzdOKuxcCRFJIeJg3WfRuqAEUvsH1hhfrB+9W4SgEnZUVYgilJ8ZeNexIzEPzxTMTQNbK6GzMSs
LNVjFK+QqZnY0J0AFpT8uHx43CKHYbxKoH/B7o409WRNSxmnt57U+WXAPPI0R/9gfB+c30900SYS
P1SZMrrwmqoqNttlTRq12jYbxdXeX32QZwWlS+5JSMPUeLAFQ7/cMzRNzVSJgRkNtuaRa12qtdoM
+xierfixJo+Xj5BrF6gRY1waHAcyW3AYMFOQtwlOMLU/lsWZlLFTm6IHOTcx2wlhfHWNLbz9ywZ4
Czix/gZAzkf1YfBVbAFkP4XIJrwjMwlqXwQDPGhUUpV3RlFmSbV0Jo5MuS0/Wafcb908zK8oytjm
gwDm9l3v4b1E5jJZuqo2YlCAudYXI0w+927tJrJDB7Ot5+y8HkTVFN5H28tj7pN5AQq9niD2ZcNB
Tx4sCX1wQerOC697EcwnM+10GtoJK7irkT+NPfaZ086PFDNUk+rhsglyCyempproj5l44bPdiqlO
EzOuESeWYPxEmwjy0bilpYvEVz5flsU9uZ0oJlUraqC+kQa1r0y6brNvteaO06f/JoKJep20TF1s
4GGwJCAHMNCzMiMnR5PxshhuGW9/atQNdmaOfnO/bjWMQLlVvuu3lBw8/iLfmYXXXtGWXBWCcFQg
k1537OvR1EHUo5uaYuOafyuTLKu5zrVOS01tAW6o3AdWaTEhU1tcxdXd6iZytEN+Ox6AbJKKC0+8
QGLSfWPFRBn4r3k1s++mHihEdNgWU4AuJWCwjig9Ydt+PevHy9pybeVVGFsG3rSW9P0Cyii1vstz
GP69LVon4nqZKasanlZEQzXo7Xmmm5rUbUHf/P1VJ3nz2LhFDez5vhTl9DxlLIIBEkVBVESx8K2k
LLYR/DFB5mof6HR+7peaI4OQ9mE4reADyoMWbd2D8uPyEXKNdCeW7SQRcJq0coXMd0mvaOd4+hj7
ltf3fvxY/bJRcm6uRdm2QFN2KBoUN0WRxTjTDk8kKw+l/FdWCFJrkQwmjNhEa+RGSfAa6+4b+Z7U
d5uonCwSwYSRKOvrNgJLp1sk4Jkeb4e+cLr6/vL34T0R9p+HiSHR1lRZm/YbBj/va+1u7h2wnAS9
+mlVGsGFIhJF9d2FK0tGedBcbYSrqmhAQNTbWhEOiZ1dtQbgx5w4taUzeORBI3tZR9FBMpezFq9Z
N8toPSgZ4kV5NW2L26iCWMF9/+xPkrmS82nTJCwtYftAcTRMT9KaePINSIIgZfbpnIydCi4AkV7M
DV1GdttNGfRq81Oifo3IlVoJEjeRCCZo2E03mjFB+a4BBnuSml6WNEcQiwm+EDej3h0eO5Upqa1e
Z3TkZwjyr1ikCywvedK/UGjx5LS9Z9dxL425xLAlGkU5oVACzQ9Z/pXkAkvnnxqm1ImiyQqGud9a
OlnreFYJOglbe5zW8zg92SKqF+7WCSqqf2QwH9+UFGS4E3LcRfOn0cGWtwGwoNIvgciO+qfX/dJ7
p66d6qsG7nFdEP7+xdpfxTOGYaZrZyZpSavIVlijslu6S+bq/j+sCj0A4wSBindR7vRl7+J+Toma
SyjX9D1eDxrWQ3BFgvrgeZEWkTXSyMomOXtZjH1IbTmrCyWP1ULrlAHQ9PplKJkijc/HAjeWNQaX
QxQNs39J1NDTxu2syVg4eGsxmBEmyjCjUjOB3tOpttV2KkmI28a1y50UJtgnUzTNfQtsqc52htrB
fIXsV+Dmsq6qX3NAlLBzUIF1RWV5kVj6813gj7sJ+0MLIqOmwUr0n1Jqu6olsA9+CNkpx0T5SpfR
OsHsCHamLWzcLIfiTPGIga7qxp6osMFXCewUimwoJnr1b1UCQXYJbkpa+yeaY08/VPJLfdcwvqX9
EcKafJd0RmmNuLPs2Guu6MZEhHG7+Jh8Te5plVL0ihUoZTNmX5paX7VWhMWo6R6jjE5T/7JqUZuV
68c7pZjEqV7keC3A1eaq6MGv9VNfnmTs1piaCICen3nuJDE+1ZN+GLYZEbKoHaROiYpNLAq8ZHh4
ITXohqIrVIT/0TJsxscyS5FLLUGTcBy/zvmNPW2OoTxejhaiD0V/vnMoioDdagXwF1v72QCJuvaj
Kxb3sox/8adX62P8icypCvQGXP3jqQCGYAG2D+Oq8ze/8FM8FC5Lozfi3/HvVRhzY2JpE4TgtHis
Fphg1R57BPoKK9/mMVn8y6L4ofZVFHNxDpPZWXYJszDGe9P6aBnvSZl2ZseEhhi7tf+8Pkg1OUp7
ktAKN0RrLJctAMipby0gavs+yqoKrGHkl1F8Ty00VMuHywclsACsRL4VgvdiM+Q9hCw2GNR7rKIh
bt+Onh1SOhRR9OG29VHbVjQiyzZ6xYxV90U8yxqtoQ3PIIdKS29dX4jbp8Ny32XH1av86Ja4AybX
BIpy73sds7KWjbRQYTmI5a3635yEdBh9Cu+yKD4lDpu+Ulu3bkoRih83CO4EMkFCq7NYL1vUuwbE
JhB8SdaNbn5oqm+XFeNayU4Mc6K6QvTajHCitXpS6kOUfdGIYPqcWvNfjrsTwUSJaCL1otCLsCCk
9AzQRaZVdZ5HVCRHqfbpXHodWaEVPV5WjRswdnKZgDESvTJBUwTYoUX3S3CVka92ZgVT8ZQZggI8
3w92spiIIRu/u+LG4+jHh/IUeepRvQVSIOqT73r174Qx4SMhlSR3yGXcecH2W144s3ynC6EGuEHQ
ILKiweqx5MO4NnJQsNcNCLJ5EV2VREXxR7RiIRLBXPQT0tmkilA/1kZyNVXKQV5j57IRcN1opwVz
w2/ZUFbJggJogmJjJGO3onbn+NuQiV47XEfaCWL8tZSGtp8rvOWz1DFfglLkJYNjfba/6mGEaRb1
W5d5opVnvlRDQwuDIMVkd5DTqCyzMQfUUK0FShKm5edIE7gv/yP9EcGyUWZz1mbDAPctp0dtPslb
cPkLcSv7FqYu/qcDO2o6LuVQ6XRWiz6l5Gs6wLKc+uPyGHvCVVKRMozFzRVp+6nGpo1+O4PGJve3
yJsydw7oxn3Vgtq9uhaR2fBN8FU/xgT7di5nOUeO3o7V6BuzPd/apdWdonyewziJPgvOk+rwV7zd
nSdjiRuQXzdpemmkKUGC1mP11IB3hQ50g2BZMA4kOlDm/ihTNaplOoBUj8TXY3IfDZHAAPmFhJ1C
zAWiV9s81oqEKctTdVT9IrBvyH16hXEdlC1sbxEurHAv+51A5uaY9U3ZVkLzS8WT3Sik7SblXgab
YfqAHQMxAaVIIHN91OsWx3mHxjuFFMKYJ4AtpNzR0S4Gpr4b+YbgauRiF+x9jrlCVLPUo3pF5O0U
M77Z6tj2jKlTTmtk4Jhj7Kgoqgk+YB1cXKmWYytARkPlsqFy7+fXU2ZnJacUJC2zlG2ALFOHQ4Ft
EiyQRyjEOnar1n6UA1LHmRcre0/pbSeXudjsYpaqxU5AU9F+0IHWLS1f4iX3Liv3L0ZrW5ZhY4xS
ZXdyt6pATEtMjPOEyjNNGCVY0qG+ohMA2v14Fj2P+CkI2v+/BTI2lFlSnbXNP6n4dEUOpZu79hcd
LDHAqhen4tybx8TCGlaAMbrJsgY1RWe2sQKTnQuvO4IdxMGCd6jcj+DuzWb6AACYmiS6K7ixbSeV
iW0YUVCbtENsU0YAO47hdJgbZ2iwaqG4dTAfDFGJQKQmE9+I3etdpkFgstSeWT8VeKxHommEl5bo
XyF7pxYT4VQ17YtFQxau36ouoKaP7Q2lOcHciKecS9cAav0YDJ+Wm+pGB3KlqInJC+I2iimYigXC
h2Ix4qN2wxNuBu9fqXzpMf01RaI0jHeMewlMRG1meUz1HBh4Uf1JVmbHyK8mTZSC8aIollVMoGKi
+2uzjWdjlNYU0z4bCs5KYP3crigIJ4Xa2FI3x3NUEmT93GPbyWOSCRszqqa+YDG9rWPHXL5EeigI
Itxj20mgGu+qOGhkm5OyFpNbPGMj61T6NRaMysoFapTyga5WVyG6YoXkCOTyNdNRttRkbFP8Vbts
tzhZMb2MQmkUtqfYrwZHudEwgEtxC7MvSdi869LFzMBvmWwpk8zxNK49dKWWL2EXLf5gHXO392gR
DggGgo/HjZeoIVBockvBICtjkmZRx2BrRACzf6/bpuGUuJtLqbykO1HtgvspASaF8jO2yoHN8vZT
NkSV7A4tETS5AQyneioCV1kKJhG5ubS9k8J48hhlkbaZGDszbzcPWw9u6RZnM6RsuKKgwS2e7mUx
BxgbapeVJTRSP6Q3aMh5mzOcyZf0SBda8yB5FEV/0REyN1zbqugPV7BKrT7HGNDWF2coRNwTvGrF
XismM1pHO2/1hQYRRXLjJnXU+hpr7Gp8zvqPGD52gXwk8DZu3Hr9aOwLy7ZqaQYWCV2cX/36Pgel
3HSOHiZXCrcv41P5dFmeQEP2vaVXalutMZ7E1LnJQcLV0h4xZCdQixtDdlox0ZEUS0kWWqtbEa2a
cXDaVeDCfAkW2L/hTzawX9661FIB5KW2dRR4zNVr1uHQLvPhPWf1KoJRIq6ypVnGFiYHrDR6nVCO
HPFZcT8JYBN0+WW0jX3GR3VJ0q3Gg2Osu7AzCP6HVl6DHlcFuKmZOQpZ3dlqj0YjmuOnAYHNPDCj
9Vsya3tGUZe1RGAMNS6StHs0jcaRUUgoBKyJNBhcksN8K0Ub8ixXIafR7qPkaKpfm+pTuQTVZAku
L65V7DRiPllVKNI4YbjT7YA2r34ljcDquFFIB4oL/oORZZbiPDK3TCtL/H4jNQJbjq4bDShzo31/
2fK4BwYiKxTuFZ0CNLw1buw3KtqEChyWYWXHVu4U49SS+xkNA8ycCY6Mm39icPi3MBYgBOA66pwu
EQZ8V/nZHBZPKpUH3VKCLesdyzL93t7u4kX5mshDSMwkBHJaiFXWY2GCJHS0A2LoIA3XnT5Wz4uW
nnvbdre08S6fCefoDVlFPxXcK0TX2DdVr4KMV2lj7OFXZ6MOyvTRJILHIcd63ohg7hjVHEe9m4Fz
rvaR9EVpQWg3KfMksCG+FNPWkO0osCPm48rG3Btxjpss6oiTqsDbLQRHxUtvoMgfEaxja1U+WEYJ
CMveN0LZL7w6HA7KBxUsDLEnwp3jRJE3whjvzo0qSgYNT2pN6YLYqkJplgKpUe4AxiiIyLy0440s
xr/t3CLVSgGuteslSA/knATVt+owBlghCbB09FNUNBR8LPalmxU6so62RjIs32359bKINOLc/280
on/ALssHfUVfzBYYi/+B71IOZRj9SJGJUkDH+VsuuP/5poGEl2A+l2DOmXlVKFPXlHKiUsocCk22
HVa8KJC1UbSC9VC/5/zAl4slMQVYmWievVVPVeVKnrZ4ce35bCgfe0lQguTqsxfAWMSaDzreDpil
wpwTHYFA4YrctF6dOsU9qhCPoqcDLwzt5THnV8SLnRc5DIKsQTk9LJanzIIOMc/maJxD8ci2tb82
OmJzKoqVUAK02jf03OmEea5AAvvcqqV8xvY+qtJK6tXRl7wR0ZqLBDCfvbYru1ZWCKji+7UJNuP5
8mXAe+sYuzOymc8+G9UwkhyfvR7VR8vGcp65AKi6SwAGX/oYPnNlEjlTkj5q0XhFgLl2+Q/gmoGC
F7IODgHy11bM0smLUreAOLSq5C5fQL5XT0ie+u1d9r0TxNxJcZltQ1M2lO8vPuQYT2nOsYTVJUpY
MIpLXtwIC74WTMihcqlo7FN11iRpq1aLNmQA2RuU18M3vT7FoR7SGXCjDdunSpSHcq1FwWYHBt0B
YMj218uqU2bJwg1iG/dpex2/hy8Dpa1XAfQP2AXZOM0K0mgwR+26OkoOGhbXhRWAqJYuJVDseVIJ
LnleCfiNSGpAO5G9rkSWVGD1tkM9ygAcmuRHVxpqebQVU7jT5/fY46uGzNs/s5tITgajB7b97ES5
P/QpwofgsuIb/asQmrbudRqtbS4JvpNsPI/G05IuTiR6K3BtQQU+ImZHkV+z2VHbThWRB+A1JMNJ
0o+9sErCFYAqoY7AKgO8mQngZT/NGVoguHBBI30iXvll+CZ/HhwAv/wibhkU1+QdtUkDl+0fkYz5
FamtGusCnyquZkyuALsc0w+B3QPI1v5A8akBTnbZHERKMtZnrYBcy+hwVlc8RHG4poK2HPf3I4FQ
sUNnYnOTyWEjkFfXw4DNl6jywRbvtIpoBpvzBMKoD8UusxTFQLry1taMOK0iOYYEbJeVyU8K31oP
vmU9TLEpeAFxzRpo7+CXxtgiOBjfispNuah0w17cRHd1/FdsfIn6X+/4IDsZjH92+Yy1aCkaXCsx
XEmywnKI3uOdOxHsicmkNjMd33xqPqjdl6rBcKFABC/Vh2f+OSnmMhpiTbHyJl/cqTsM2QPYxZ1F
P3fT6v+302LMS0uqvMp7u3NLlUIiNYPAfPnG9UcP9skrdfmEXIFgnWABNodR3CZYtJerMjAy3Vur
ReCNXAPTEWvQMcPmD5tzD8Y8tnGzAEpA+SC1oWUCm14ggp8H72RQj93F5kSft7lGldmtOzTHSj+6
s47I6092iBk1Yf1XpBHjMiPeFbNBIK01n8n4o0RBQMgcx40xO40YlymWWVq33MYKVQ4c5fpGQ0Ub
m06TM7k5UO/BIpAGRAQkJRLKONGUt5hWK83ZTeoYjMC526bBZdsWfinGieoJFZdBx5S9NITdESlW
OJQOeNhR3PFLr3kUzYmLVGKcCct10aBX0uAWqhSoKygfpvL433RiOY7JYFm5niBar4u/us3RDNow
vi4iH9hYXheKhuD+5QyRe8PQiIJk9a2114kRAQCJ0Bu1/pQDLVW7K7BMnd/JXiNE5+Ab+6sw5q0h
yxmxs7VG/zLTvpMWM8GD7cmZEDecVwpQ9Fc5TGZiD021IIbjyru2wu6uxZI4ZtGv+6vYxaDCUdSU
4qeoO3lMyNjMVtfrFvL0jzRFBU/iwbpLAWem+MZTIYSc5dohaFWIioeFrquMP2dSDjDaCN+sLoC8
Hs7zp8tGyP39gLI1QO6mk79Wf6VJbrb2padnhWsHyoW29C5L4C1VGdiO/S2CfTcvVbEVuYwdkub7
AGR3GpEyr3nCWyI6TD5tj0pH/NDtv1mi1hT3ytqJZixei5ZC6gg24Nq0wdZqMQOPumltrOjOnta2
4SpHIqcWHCj7xk4zCcrmK1Yxb5fvyV3iKg7ly0trpwBhV+NW1yKT5HoaVtZkgIijyK4zobGRsCFp
1ShF29JtYn0w4dmbaEWdr9WrDCYcAhU302QaDq3+Xis+D5IgRxLowK4qdkCT2lobaZg1PhrRz0S+
Tdvwsh0KVGB7X0m8YlErWdEo6r5JmILP6w//TQAT8fQZrpTN2F6e49ltYqB+ZqLxX34If/3WBhPt
YnNVzGzGOc3uC2q8k3mlWx3+GWwQDdnwYx0QUzGshGFZoPS9vTCkGtg2WYeERQ4pDW0V0EdfClCC
5FDfGrEjaldzBaoyxjeQ9eGlydY0iqVY4inBEU5WSPeKpnMVue13cF9DpHZAX096uPzRuKWbvUhq
NrsUcGmNIc5kvGyrK+2kudZPFB3c9TbG2GLhy7IjRtzmGeJeIpMGrnoLMD1Kdlpvt0QLOyIwdKFK
zJ1R2jX4OmmeOQVR56hAqMz9+rE7Y6b/OB91DTqJZul4/rvXickAk/L/SPuu5chxptknYgQdCPKW
trvlpTHS3DDG0nvPp/8T2rPbFMRtfEd7rYgugSgUClVZmUozGRPSs7hv0Nq7CpVrPfl+eatENrg4
h8pQug7V1DtLDjLp+9Z4VlORN+xlE9t1cB5vrSnt2wEvztZl7MSM4MsOrzu3+NSCfR1ALxHnzGWX
t2R+6EgfJzMdCoIalGMGOrg3ksyuDzOkcyKneoqEECy2+Vxb2VAxXaGoED0GgynnHD16pwPeo7if
1t4bldgtW/lHXY3HNKfe5Q3bjVZbW5xXaCNmmceUgbGuk1vqr6jgUI/ejKBazBgj8mVz++fqvDLO
P/SuQfl/wh01g/9w/GINgvev6Pc538Dv15KWwjdG7bdcvAyN4HPt+/c//z/lxs9i2azjKS8XJ0fh
uP6qqk6jC0ID++AXNp8nx1XCCIXxHAgu2ntFels0t13/otJfk7AStb/3aMWDogyyLYDzvo2rRElI
XS+YG2CcMqur2NGpPWCsF2NuZdAICv67n+5sjG/dJlKRRXGCFJNKd0Wr2yZJ7GjUnQ842MYKl01q
HUjY2xHP3HBiwNYsf778+7v9GTTr//5mGpdBpHJbNrWKiZjyWvELQOg7v7sGoAWqx6IWo+iLcYnE
QlqADSZcQmmUOjIFel6BfnT3gblQY7sidqY2tyvEUAGkUeBwhgF0ybWpC+B7omWwv29+HzmpLJUZ
vlgDCqoDKdMKc92rZYNKIf7I8d9sDh84474OMarRO6RX7LW9XkRTG7uHc2OAj5ZWEo7GguSHgGGi
ppWTQDYwSb5LoQUEi4g/YPce2FjjoqVi5UW/sNpqPl/JxY9WPTT6bxCuCoIy+5l3EWdjhgsDqRJ3
eStBO02bv5bLYwgegewnGUApbdW2BNzD5SMk8Ad+QqK0EN2SGXdA2gdpfEXAjbBkgmMq+HJ8GaXU
aWWtCXLwVZrdqtWfu/7T1BROmISl4OvtZwdISAgI2kGCz/dd4hx85vGC1ySN7cZ0+mP1EHnQO8Ul
57SGHTnp6QN0xWhjU2huKWhToIT/9kitpUr7WsKgC7VOIFC35EAzBX2+3Zv0bIK/6aJWJameMRY8
ctvo9zQRNSf2GCy3i+Avunau6mQFBZNDG1c9zYmt4x2efUb2ESxoJznVkRFzi+h2dz1jsy4ufrfj
oKmzBAqctsKU6dWaPlD9a596l318/5rYmOFid7VaeEEs0Yr8fvWZaOscOsAvB6xJOogEaXdP1MYY
F8GbLCMkZXslZYtjGhKEl0cPh/ojB3djhgvkvRan5TyiiFFqkV1ofmrUTqo9Xf5yorVwIXyeM0Bs
cwxmruadBAdQ8ISNDv/NBhfFQR6Vy1En4w7vH/IZs/2oxTSg87tsRXSCuOht0WQaFAuDFEr6LSte
ltD9b7/PBYGqA+N7PANLGS2JFy0a5NwSwRL2M8TzlvPl7zwzC22lcGPg7U7Qe4R2T/pjAFoYoDRX
FQmGCvaeZ8NckqopjBk4/7iMHJqjThyelOnlP302kwsAih7qS2MaaISQx6Ip7TARGPiXC+Gf6Gxy
Z38trTgEHH1yxmcr95Xr5CRh4KNr3UGFnmzml46wEc/+6XdX+GafuAiwgGa4S4oKHOLBEmO2E8Lb
gXGdMIklNqv/kXLm5v4xuUhQygv06VK4XhGOTjT+NCneiyIE4a43oKQF5nrC2ov8KU3qbNTBwu8s
yqmtjuV6bIVkYiIb3BnNyryo8wxn1IJc+UN1y2g1JQcoOyiJg3098y13cERNHvaj7zZrszDu4Grh
2kPMBqT5fXhTJHdL+6XqRjuEgP00hoes/voBhz+b4/MtucMos77gO5YR9Ts6HY0k9S+b2Hd5DdAq
WcFTErCxtwlJOyg5qRdMu8sPamCcmHq3fux8LWBd2g9xRSDZOpvjLokoHzMdOIMeChTyQ61NN0Y/
+1khcnO2Ee836myG80CqRr2ZmWDMQQXwdU6i9aRAPCfxyhB/yQ7nhebcKu20lIjkX6rswIqq1Wfj
mFxPP2W/vTV+sv5L7OWOiEh33/vP6+Mcsaq6qbM08LwpcmK32dNYebIpzI9378HzZvGYBK01QH5J
LQb00/Bijv019hlqzHjC6uz5Zjl0wratYGWv6dnmzUmHsBv7ERW7+qcRrG76rNiV01LbsMlJvZtc
hk1aiXP5FIiMcjdLTaxoDpVmcKpp+G4Ao1LXoOcAg4boVhZ9Ue6CqTI9D2kHeSPzG6Nh7wJ9spsU
+uvT83l88iNCj9tD91rS3nzTsZmtOkpQJyA2WjPEVw6mC3X5B93/X5S2RB+T/X1jTa+GRNVemYL6
56y/k8mjIaoki0xwUcQa5Qiz3tPixFnfBpYVSQ9DSCp7jopOUJjYT6Q2h4ALJYaMKZVFxpYpT9ZT
fyRXMzQi1Bx8lUyhR1TqFzkIF1BWeY7Q0kflSI/8jB576fEjno5xFUCV0e/mcT9zN1uJNGI1i6Gc
iiXzaLZCnFw0tsI24F1chMynQtDf0sHa9NYHptxQI5I3i9OqJf1aj1L6YOg0bRw8jJNPSpp+YLoP
TNRng1waFetWPeoF7RzTjG/zMA+gqvqhq3Jjg3PsuR/UvEvBA4xyQXnN6HJjpBzRdQbHgx6mWAdI
9BU5N1+yRWvbDvNFYzbaqdbbuvXYL4NtrOtHAuBmaZyTj3nUJW0M9FnRfImk0jGggqaFmcDK/lna
mOG8uwAYbS5ABAc4yfyTAY0Q/qhDwTace+k3kU/sRomNNe6SnLOomFAJwVlagma+Tci38ufl07Rf
LDib4JVQSK+OkjxhLkIPyk9M6d5ExwdEKVDQPQir/mwTLhwqfnBlMGs1L9kmaSRzyly+abvbslg9
qlb+bJqHy2sTfD2VuxNncNzkZjwCT6toGBB/INgtaRRdiKzt8n5NJkYKoY0K6C5X9W8mPZ0kaWDD
vyzFCI/JkQ3/Qrj3Y753tsStB8wqTRd1+Hox/SNJhl3E1mGpQ1tT6iPpbIU8UQOpmj54EPIFdYkA
cb0b2DGi+PdCtbcR0Ui6RB+mcnY09Zehfk17QXQS/T4XAKHEF4NCH+/IIe1XiBn16002m52gtrjf
/d4sg4uBZTtaaju3aKietGfVUw7TywDGE+iGKI4G+ofmIBSO3nfE85fjomBnhnGjhpC/iGhPbsza
GFy1V8ErG0qWwEn2T9jZFBcGrTQkf6mqq2XQhod1/TKvUDwmL934+/Lp2t0uCFya4AWBxDovbVCs
pWzmMoMVmS9R4oVEAJfZD7VnA7yIQV9bGOh8ZRWyJ2+EGFp/sG6gOg7cXnYnylr23WJjjTvGAwon
clJiunNZCu2QjJgpaHMwJ0VJt2AEqXnJxwRdibgCw/EsJXZJWJ0TsDw3XxN0FDHS7uHZKCpL7T4D
DUyxg3WcWKA9fnvoINaLdyDB+DptVAuq3J3lVLNleXIdyb5RzJ1b9UnpgR1+cLRWFszu7l7fG+vc
bdfEehImVgnI0mLejcv6uYvGg6Vlh2zEhONlf/qX/T4vlbvsiDkttUZwtUZfxldRKeNYe9LNX1mq
qL21773/GOOvPbCx9BHSBMiKkuOU+WbzVbCafQPQ1cMUOF6YPANQNE0WRkLBeqEH+T2jmVFkJ3aN
o3bD0ErYscOcCLrc+5UQIDX/tsk5iy4NwN9HGILuYoBF8Nwt7QGVQCc1UPsD49gxvsl+CNbJLp13
19/GJucio4V2GlhVEbVPrNmgHOor8BWD8iVzJTHboMga5yNrKCeQwtHBqOaMbnnfOeuBgEWHKdFA
tFWUfu26P1Vw8kxIxWA+/u3ha/uZ5jjwg2OQERh5PX3SzfGuB6ta2y4COofdO2Jji7uW0rlNTGVC
pWKOHvX2tix/k/ko2Ktdn9zY4O4huZxaJRpMDMnPdnxMAP6HWkGwALAwol8oBYVP0w/uGeOFpZCY
ZJyab7/iZIHQsKx0UCF8CR8izGkZGgTw2tzW/dTLb3RBzNqP5Gd7PJ64s6Sw1hY8EBOYCOQ/THYn
hNju2Nrll8VljT1RsW73w5qYu9aoQRic5e0SZ4sMxRqhix2NswO+LG9QiuDy5u36x8YEd87mOiPd
jFKdE6mnlARR9ywUH9uPwBsb3E4VA676VMUSGm+AZFzpgjk0WO6ao36YDq1/eUH70epsjcf0JmFM
x7gcZkcNVl9xtUP8pLutZwVzAK7zK9Ee7R5mTCdSAOLRu+axo3IBVtQFCA2n6LXRzhZUKICbT48k
KSc7aSrRY3t/w872uOCxaPEAtSIcaCUK1OReA7GYqLIjMsHFjCIK61YdsaSsvl30+6m5WdUnwS7t
u/Z5GVzMyGkz0YnABmkO5gMT/1Kuxqse0CMZhBQBAROiSEpKZJI7TXFKVDWuZdSrdMdKHsby++U1
iT4bd5SiqJz1lFWQivXQq17cP86KyLlZuvjuWtx4G3eUmjYHfweOLAqWk6dcK4csYJhN65SePgRu
+8cUxgjfBh+FDjLVZywn1a6tJAtktbdVQyQgffn4qDwvPRytgmAKkDPG5K4WuCmVFwNUmLFl/5fN
UWWWAWxqr5julseJUQCuIOaxoANnQ7jCHon567Id5kT8Bmky6CAwNYPrnV+PlS101PGgduhwkour
JTpV+s9J86xBdOvuuYKmGCDqIADqKHwv0aBhq6QzSLXCm/KT5kYn7ab/ktpMKlAU43ZjqqYa5ivJ
AATuuFcMaslpmYcKIkKL8b7yE9TlQGRtS44SlN/rzhbPce1CabYmuQ1Te1qGqQquFQMGj7qXusZ9
4hXOeptda6f+lq1T1MXcixBbm1wpYu6XNcRoHOg1qR+tt7UiyqT3QsTWAPsHNl6YalWeJiNwVaxv
VCp2dUNvDRe88C6DJkd++HW5EmnO7p2wrU0umpOqBS+qgvIOMsC29YgRujTL7OUjPdmtHS6iz9E6
9ODBxEhV4Q/yVZM/XD5ZQifk4rc2Z21SZpCpmhw2Apf7JHTqH+px8ctHZIFuOgqOmOjLcQG9WZR0
qFI8U8suT22dNO6Y0EPbVVd1qAlWJ3I9LrBn6rRIndIBwzU8teFTL8Igic4TX/bIaB+uSwPfhgzB
8CcMSrf6bD2mqWOiQDX9ysDIZLmK4Avu+jsoXhnNqwrKY+4OQfXBnHsDfXoFMwy5pLuz9jCh03bZ
M3a/3cYKF53SHmgHAyB2R1J/peNVpYjK8yIDXCxaolDuuwhsA6FxaxgZWItMoeb6rrNtFsHFnqKC
Oqw0I8Tmz2vsmjqIFB6lj9D7gkXjvCFcAMrmAfLx4YxBEwlV0FPTHTuRZs5uur+1wQUcqUjASAu5
ekc+JVCaMV90HJ6n4hjiboq/tb17efdFPsbFHb38m3QnVb70UAgrflei/ReZ4CJPbAwduoEYMyLh
55m+FNl1PQoL/iIn46JNTsoxB9csY7AEN5Yb+1MQQ4oXVY8FJ7QC8Y2YPli0MC7q6N2Q10MHJhrz
c23ZSCTA2s8G0WbqWxlmtBkHenpj/bq8Y7tP6Y2H8E/pJCNaH63w9b941JKTRZFLNK50w2Ah/e8Q
oH1BjNg9XhCuUFE6VdBN4bawJQNu3gjZrDJdgSW2AJVfMdjD8OXy0nY/6MYMv4kQPVI1CEfgDXBs
yY3cHg3RMM3+PUh0DdSWQJEpPFJt6ZYBopfgWIHe0OKUeNiCRD4LGrdWT/GjjBF+UcFqf8M2Jrkz
Nnf6bAyADjnlc32tOrGTPdDbrHfxWvNZR8+6jhRB3Xb/S6K2A05NC7k0Fw9XU5+yRQfcXesPSaLZ
c3GKO13gFfvfkg2lgbdGg8I8d3XQIqZQVYo66Dlgyv0LG72b7WmyF+BBld+RK4I17x5yaKJj2FQB
JRpf0Vlm3JRTpg/ONBWONrlDKRSGZB/m3QtkY4JzQTCF91aqMH2bV43m0gX8z5Pv2QzUGEiuSMvz
Fet0yR4XQ1otVUGGgLFPVjtNDsmpPkBX3pUPIpj7rkecF8YXdtRcTZXOQvIMmRu7KD9nBENXqsAj
duPExgjnEFEUS+VIkS0r1gmicrFq2kYU0P7lcpwQmeEyCj2p1Jqm+GhTfbXOt2rWebJyr6NLednO
rr9RELASGR01jFO/fXB0NMlkvQDXR7vcQnjCTtNM8MH2r/uNCfYvbN40jRb3CYmxFEbmHzvaAWIg
GBVBGbYNJM0WvdGE9pibbOx1o7QuebfgnnxQ/PkYnTInt5U/bFA2ckXlCaE1LvLlbRI3lcFWh6EH
4ue+WjoJcma2OnqvCHrhu9WDzbfkbik1b1OQIuPRO4HKV9Kl57UbPhmt6pCos+eE+Je9g4WCd0d3
Y44LFVJtluY0MplV7ZHQw9h/neTIHrTPS3hqRRu3d3xBwQhZPhOXMITK3u5bbKjhmmm4ga21coew
dMiiulb8EephHSJboG6yAEDjcVxdYUWKamCcTRkCq3hO869Cyc69w7s1wXm81a2yVsooy6/FXRL5
uim5ffKQSr8u786u723tcF9MianWDSs8vfHIT9mDMo2XTTYjNm8D8iKkXdjdIJU1GiCCp6Kn8naD
xiFplxCzphhCp08SZAkUWztUQebg6dag89bj9hA5xe4FrG+Mct+ykQwQqOrM4zGvqzvIe13TZarX
qt8HlisqhojWyH3SSAdnj5zCCavopq+O+bTaivpVsG/sVcsfq+2auJghaUYfLiHWFPYSxr80EqjS
ZwTiq1QD31enHMdSfQEuxQtBhS+wveubm+/JRZAYcqhxOwBNs6D70R+bIC+PyQODKC/3i88UM/LM
W2pP1B4TfVgulJRog4CmDemabPgFvS4IaIME31W0NC7RaIaJtnMIZjZq5fasfgaaRxu/k0TwCZnH
Xdi9dy38MenrdEJQ7LunSXWjQRDjBV+KTznB1FLMkgXvqIo/oRTbGnQKwk//zQ14jFpKaaYQicmd
5/Wpbs27GaoVOGffgfMKaJMdocfhyv0ckFk7qDS8yuPm29gnj/nyuTfkQxpVItD8/ne1LCIbKIuj
VfY2vBi9kpQjYMmOZH0yey9sBcVV5tnv9+38+1xKRZYKg6Ud2zfM19H1FnBru0hle5BuEElFWY9o
NVywxDy+oUp47aH6DuqqFIRLjBKntyXDxZTxcJQPw0HEn73vOecVsv9pk/kYg1xpEkGvZJp0V5m/
LGZuR/Kfy66zf8rORvgI2VjJqlEZwouhZitL5Uaret8upzEXYZBEltjft8uRzTaUQ4ZBMn6o44+h
VezG+DJUAoZuFhbe+QVwFhaIxgBIJdyC0JCxSK5hjmda71py0qq7tj6tAAtP9aEgV6GI8Gn3sQxh
q38McuuSGlqD4BGK3v2zmdnl0fKrALqvs8eggOy1rN+KPINF10tr5KJ+pRmp1iyY6smUl6m/K8Ge
nNFbnepOPX8Gn7LA+3cdkegyOkEY1Db5V2yrznJPmS76rP00h+sq+jmLhBdEJrj7ZFyWdjTR63Z6
6TSFB5MedNFEza7/bVbB3SeoOcxKx5h+yfQ1h3fX8VXRY2gNCtmXj9T+WlAEB9xHBjKBc4hKKjuS
9SVoQobGj/LWLdoitauoEGB99hd0tsN5AXhLDXmZ1RlK1CmC/WpXzUObH+RZ+OYTWeJ2R4mnYWp7
oLs1xV4gJvJF9YCvA6pDrgF41QJKXdWWbbEurOhTcnsmpZ1VkhlnyyI/hmq1B/1XMn/5T9vFs7rk
azemEmt8L8s3FQUNUEut2c/LNnaDEvlnq3hpp6Q3NYkOcIlYRxWvwHvWLlOCt9eaOVFMA92SboxU
daFLKRq12r25Nqa5e7LOe7XWMT7hlEnjG0bsR0T7fHl1uyYMXUOZi5o64KVvIzttWr3UIxzeBrKv
BnWMOHYvW9h/N1DdwJ0O8ipU0t6aCMvEDMMUUT09Vobd3eZ4OMwPQ/UaYiEL54qQl7uexwSYQHcO
FSv+XSmFAzpcPaLFHH1fl8e2fyyI4Pwqu8eKyfvIKEeahs5tzbymqwTwMyulEN0rP+Hl5wDOHeh3
jEE3w5FyC3SJPzIzSSAdboK7WwWQjosbcZK3AK6y0SordbLpBroCjgQ+MMGW7fn81gwfNKShURfW
0e+8FcUGFzBBp/ptLKCKK6AhmDk9sWkZrKtHMN+dO+uvy//A3g5u7XOxY9WaOJKYTnpNHvEmM+ev
2uhdNrH7ZD/bAK/aW7ecwHU75Uz2ND5i1sDtgtDVf2nBdK0eQm/+wEtia4w7Zkk8YcymxRkgkafW
34fmJjM+QHS0NcF55NCnVCLR0jrK2KAQ+gdkZ87Si4quu9NCALJYbPoO+nA83wwN02SxFqCagSBl
42PKlemCupQGbKhViGbZdYSNNRa+NomnEklFb2Qgs+kY/bEGKt2FoIZYHKXvxTECojm6M71WxGW6
G7K2i2T/1sZsqaRLW1ZI0jrP+hlBhjF2l5c6t9EXRWdUclF6u+yNe+Fka5D9fWNwmLSqS1lzY2jw
SZPhvsmjGw3jBmoz+JdN7e8g2P9RdwOb7zva9EIp6h6EwSOavgDz2dlDDGhscYyv4lNzuGxr73Yh
EFVDIIbuCaFcHClKDA/0jDu/Ww9r/2dSP/+33+fihLnUabcSxIlUgrzJffORYwt2OsxdEGpBj5kL
t7jQprDrZpRKpvAmbvvbqlZuV6kQfKY9L4dyOAyB2BQvbs7MaixNVWoQY2/y3wuYouFejYiBfbf5
wwYRQBFtoYvG9yKjeR1NkB+CJ7oLb8LRctqw95Y5+U2jyiVN6yeVfJNVGg72LHjv776ztrY599aT
rlOrEn3Q+lkOWNQI7wHt85TH4jq/RavrKD9edozd6L61yH1SYPlpWcn4pOn16jMmc9NV71Ddw1BC
5BqewBorIfCPuq01zs/bvJH6vAGsfvYXTwMgQO7d+grwJ1fz5K/Gbf+hURl0iRRsJaZzMAv9NmDM
BLwGygCikL+KsbkbZTYr/zKN8OxJpM7Fvta79W2scWF4DJXZDE2sL2t+zs1d2wQx9HA66RMVqW3s
hl7TRJoIUTMVDQ/uWpYTC5KEJro46gM6hrpDr1i+AWhFbnegWBXDF/di1NYgdzVrg9LWUpwsgJvW
TyYx/LUW4V72vXGzKO5uXoiGmfEU3+8vFAV49SFR+CpGh/rdxyZytkvinCMd03Ks0IdyllPLNCuO
8h1Iam1G4xE6ojmq3VR4a41zDuh5ytZgYf6n99Mj45wuPwED+sTEdkev+SRfF27yJLIq2jXuhm6m
RK66Hm5ClOtOdmb15fKR3g3Jmx3jIpY502JdU7I4inln0OsmvQ4VQdQQLYELUUqTTMuE+XgwEfaD
N2vL4OVy//3yOlSRFT40kVxeIaK0wPUkC+dp/iWfwmAIiiB5SFZIgheAo6S3S+E0R9Sbj9Mvs8KE
ZeYLkSnsIL0LIptPyl3WsZWU5lwD1926ZsCQKeuVdsvwB+mDqFfFduffTRE+tx+lYqVygpGFOYdM
Z5i4lhp96VPTy5PqA5k91Jp0y1Kgq/WuwEbLIpPGHqXRsrnJ519h/L0fHy7v4f4Wnk1wWzgCbL+U
OaocSmU6dZM5ZjK5l03sf7CzCW5vwEMioeyFvdH1T7Om2dDWtPvsSxgWAqdn/+v7nfnHEI8MMWI1
mdIOD9iumPyatndmg1GfIQVnaqHaXRlD8nYVZdf7h/lslAvxSWvU6aiA9GKp7gfUvdoU1LyKIIUX
GeFifL4scQcZYdAo0Ns1/t5FP8dGNNi2f4TOC+ECu7bOZhZGCOyjX92WPjh+PJxaKGP8D3AKgdcZ
7O+bJ0nVrmTOJnhd9mf4U3+ywJpU/8Dos4+3X3dsb4YrEaTiNc+95BzsE29MyivUmfVVxk0CfIru
FKfxOgGq7CA9mm7vqai+YUw/6FB3c4Uvzb0UDkUAA3k+XtHIk9/aLuKlsLIRaKL02KBGuoJeSAlM
W/XBmeeWjghdtuctW3PcmVabsS8kA1+3Gyh4YXOAHfsA9EaCc72beW/tcAebxHJBlg5cB3KQJ7YB
4Fx2wKi+m+CkeypUhMSjkJeXRvngi5Db5+aKJuZqfc4VzSbElzthHYLlgbyvnBeGMtzb/VrLJjbL
CRFLRo7DjsLPwQUXVDAcLkdG0Wq4Y93WeVw3OeJ7E5enYTBuy2Y9FWsiONpsH94vR1cUDKRbxrsi
aT4WU9PpgAJKiu5b7Y9oDeT0uo9vmvpUVC9jIri29k63JZ/tcfnNJIVGN6kgpGgtEJ3eUdENvJvH
bw1w50mRByum08jQIgpmOxOPpk57Zbiotx3aG4OKdRL2d+q8JO5I5ZpU1DWW5SwPEXXZK3MFVFlF
alU7xZEVbpar5qtIIXT3Xb1dKHfCkmzugegD+8vQYWS2q52+vArb1l5lXyocVQNeuvPV/vdltxTs
H0+Q3E6qFZoUwCY0eNzZ0A9KIUIZ7eUEm4XxDMkpkZGYruBDLcr7KX9Se9SAa/AdEsHFKVoKd8LS
rEsHbSRQJbRMMNqQ42rNweWvJXANviMAYbFsCsMOFAUom8dz6Ze9ZkuoYF82s/vO234yttTNBRaT
JixMxm603o2u6tT+/CP+MTyPHgPZNiI6INGHY6veWgM7aV62CLQA8qRDbOtUpI4l+m58lEiyJLMw
WuXk6beo+1ZXtx/SzNh+Mi5OzKGpNUYE9uiqn5EUkmNrNv5/3BYuMlS6mY65BKW59Bp8jNcYX7Z/
NgkYMVgt92M3+z9hiHLxQFlKrYRmGpJNRLxleqBN7kwfkfNlE9mQVZU1IBi4rxbWsdG3FmNi0hO7
a0IH82KO4Kvtu9fZBvfVJkOfqrlDj5opSZmQUAQ4InG0IBltDLn47W/M8YlssrP+/ho82+Q+3jxo
qwrJZRR0r8ldhJGk+ZBBcNle3B5j5iJz++79jzWemzbqInRGQe8DvaAlaNGaGdfJ6xKhaNVe2r7Z
LX4mF0knnQdGGIvJnVcR0aPU2Z07e+mVOP1iW3/hE/KdSTk2lhEwBiQs0vySLnNQ5JqTWvIxM6Ir
K9Hdy24i+obckyQN81KumwIoxmKIvXIqFhWt/rK7LnXA5S7b+pds9rxhXHxtMnU0tKEHMNmKWptq
8m3Smf4YZXemKTkGciVqKPdgArxepPpXbyyBPoNZPSvNo6Raj4L/ZnfpivxK70NVkx9Un60M0LsZ
KMfGM4htBpJtfs/dCgpG66kh3l8EOKLESmSU+95lTHLTYBRwo5yBcb/2cil1wkY0jbCbj27Wxn3p
conmTsvo/xtx87NAC6QAxUrBjbkbYzZm2Go3V9hIqd7mE5w1XNKgSLKrtJdFMWU3j9nY4C6xgoBn
ZJSA/5Mf1ue4hkx9CuAyMLZ303OFUUfVBpVdkH0VeAfbiHfncGOWC9GJUk9gDwUVk/pggETsVZ2c
eLR2/pq3IPcibMB+9rGxyAXsck5J2EQ5dD9cRsyb+3VvE6/34kN6Av2bAKwnckQuVJO1VdtyxIsl
s9JT21aHpYICn5ofLn9HTeCJr/n3xkWsYaZanfTA3zTVFNsghB1wp6qrYVeQ8KEHaQTVi93Vpfpt
ahOMTLd5ovyCxrmcuGYct9+jxVAHiMxi3MqeFc3044UadgKlocQE42nfVXjbRYXd0ai2VUpTCKkM
2vIgrRY66aWuKp/GKQS0SJ4o8RbkJ0gcMMt6onVOddDoytnN3BY5KJ6LyaztXDb7HIRxUpm6RAGw
VzeiyI40q4E+3KyNf8yOqp8ufyWBj7/2fDcfaZJIm0EhA7SuFZRTSeRHeHsvlR3nPy4bEuz6qw9u
DJVaj6J1igO7KtdDfJMqwJCJuBd2b7CzH78+LTc2msGY10pDBhV2iVfpT0P+vRyvzeZQiPBjgvDz
et9sLNVRUYRUAuUf6ePS1aIUrX0rsdz/9s24IBeh1JNUGYTO5BJJevW9bb4s3dNlG6JvxgU5zTAj
mrVInBISEjuyTEefltVW2+mzQquDDKjOZYMij+PCWyMXY16ryEAlgI/7wjHRgFwwPp4TQaViv5IA
DIGqYsAUaCsu0OjjHEYVq8ypoYdxaz88Wt/b2Bnc1cPcyX13EM0lsTj5PnL/Y5B/W69dD+BdjNKS
mVoOAcmRsszHtR+vUnXCKEDpTaUkuqR2E9/zIvnHdl2UpWLEqMc03ujKIN4KXe0RykR+5U8HkYDT
vtufF8j+mY3bz3XagrwSJYtkLO7qrAYbc6e/XPaP/UBxtsGux42N2NLiaGwwJdlH7e0SN54UQh82
W4LLZv7l0jvbYWvd2DFyYyA9w1OnUJBM0Og3jroLPXGnAEmGqNEv+nDcSZ5iukC2EHwJNaDp45d8
FBC173oe+t7gEbbAqipzhwpl6QkJLns7rjeRRXCuEtvMnFXzquE5a79e/na7q9lY4/KFOUIMJiMD
IYfAtCI25flHgsTGAnd0cdlRa2Gp11D8XpXbufkRJY9ExAe/S5iCgfC/PxufIphKgrLRiAM7+jXA
fIo73Dx+yhya2YzTEOT6EFgSQFp2s5KNSa78PK6ymmYlYjro43w2089m/f4HcQ7BHvH3bVyba0cL
1PnoXfe98FLQtf9sPeXEHsTqlZhfc/fYgoUeqBKowACD8fY4mfCHQRrh4Wv1YIIcXn7pJ0FGJzLB
RZ+ylJq2NkApEcc/YjW3l+GrbH667NrsoLwL4ZtlcNHHHA0K8iZ8NrTXnzPN70PD7fP7sZDsy4b2
fY8pmKq6Sk1gq95+sELuQsxUq3/REtTH+Dn3ASTF6CdTMHRYb246iCqzu2HibJOHvWd6R605msD3
Oz3FE2aYpgKCpl/DKdDqxQ474e3EPte7z4n2NiDiMuDOfHNsaM25lPMKb5kbJmgCiCKEepVvyknx
WJgVwY3+5aOe7XGRiaSlBiZwpM4QgzxJNh7VOMjAfWZHJaAPhi8ftNQmolmZ/Uxjs0xuL8FikWXQ
sWJKy6DsA8EEpGICiglXpjhmHT8y4QoFcx2kcLoFRBrnpErWKPWCp42zdm7cfJVMZxn+XHbP3XOw
McHCy+Z2HIaoz5oSJqb5roSoT3q/JD/q/KgMsuAg7J7qjSX2942lrh61ObIALzTWgwbeqLi5LYWc
SPuOsbHCpbkQXkisPgMwffSVn+0n9pTvJie5VpHCgASnBHu7UjpCeK5ocdy9nIaULlkErpgJ1FUz
oUicItsUsWbsb5ZhmsC+aWBx5GKvWqqYVZxhJUm+Ijmbockxdm6fmX5Igst+sb+gsykuBhu9oZZx
iamgqeuB49PsEShuXTQksXt5WWcrnIMb7QwW/iEE29eVTF7R4qmPB3KX2sl1c6xP0ksefKimu7HJ
eXyHtpVW9dHsKP1zKVV2gje81ZoCb99POzdmOHdfM6MsF+BanezL4FG/QZjQnwD3fE07hZWd3fi7
sca5vWJ2UUhlEPYxnq6KuP0hukbFFZNb+UN7Mx16EQJ+xxXRuJcBS1QtKmNA8u1pHpHlWpqK+dVB
I44aLXYSHgi2bs5B/i5ofe94ydYW/9xS5gJ1JMbDOdY3M8BA4ff/b19/8/vcsar7lRQdLdG9DCdb
i65rqfLqjDqXrezcyW+scCdKIkmBAjgecGNRBn0326o+uxY48ocO2MsMM3dh7V82yXadu5XfmOSO
15wYRmtVmLAj9c0yeSWVbBqf4uj/SLuu5bh1ZftFrAIz+MownBkFy0qW/cJyZM6ZX38X5HM8NMRN
nKv9ohdVsQdAd6PRYa0f+2K2dQFEvxRQIAyZ5m9dmFspt4oYK7OkwU3G7sYieA5L+anUzFM6V9/3
xW24Jqzqjzi+KNOBhCFSOgy90am3SzyCZpIcCpDs7IvZukr+ksOpRRsWWkRT2FTnprcxBW0l4w1M
UYW24xN7dxsgYBTlu7dCjL+kcmpSN1IWhAEmIlhbRIQcLYG7Ry4jv4NTRGt6LRp/31aSy3ZySjIi
saUtKrDqwHcdV06cfw2tU2x83N9NkRTO6yrhlCxUBepYKX9UgIMzHiVgvooo04S7x3ndqEmMdMhU
cKadjHN9ZmyZ4cnyWQ4fPXDC+uC2Z7rsHVv1KqZRzHkABCY8x1jfGcCSnzohqtlGG9Nf+sCMbyWi
MPN5USa8t6SkPPdWcaxjAwPH1uJqAL0Ds+o1sCaRsY69/j3wFn/J5qLsqZ01NWZwUDH5IEtIAxTf
UtFDTGTNnPOYwIPe6xrW1y4fwgaT/NZXacgFvlcghAdMpZNETMqAhKqJHuNwonZkhs6YAqZgX83Z
r33rcf8ohM75DCuOGlbvxDvI/91DHcJTaMf3UNGsT0bnvEQ4R0FtajgSVno3D5mLmwtE0YzTXXZC
B6R9J3MUhIRbffwQaoLEStFAQsejPtFJnZZswk31Shr+rCqvFf/k23gYnivAFSYhWqjGoyK4/rev
l4tYzsi6fqqtMYKRJdoPSfWNwdYkxU6Uq0F+2D+9bTW5SOJsLQ2DITPjHjFbbDlScWP0hTPJghTe
1njdX9vIWRUpOyDLDww3EGenACapfApBRIvdfBLVgv/hDrusiLOuaqj1iAIWFFnj6HF+nk6pt1wp
nzE3yEhGjWP2cTxGT/u7uBX6rhfIZ9uibFGawECf3Xg2fPOwHIGOdMhPOrppQiGX5CuGz1uT+7NE
vrJl5AYBzBq4jfDkMjJbgurGTiVbXetXkpHoLvCbNKduO/mnPg4kcvJIi1THsNLoOTDQwuwabZH6
S1tod0PYBN9KhE2nIerrZykE+7I9Gab0PAK5LbHTaKpFhRmB0vEJvKmz5jzUEc7EVWKH1SFpOrsX
tQP9w8V42SXuli8N2ls5exe3nnpgA2jWLfnxe/5sPubCpsfti/Eijrvuiz7Ty5JgUU31gWgYrxf5
IpEAtqura5EU6rDEFXKE0yHwBxRkneGofwGqM0ZTqtQOvP4s7ABnzntP0zhHJJeL0o4NHFGWOQVm
jTGymtvKg4okV+ULXTxz4XvSOGc0aqokJSodgdPauewyGY7Jp9adMTGYvoed5i+T5XySNEcTplex
NKW7ludvo/pV4BNEWs45olwJpKzuEEy3HpyeYRtO6Yc300ekZG4LT7rDCJgrf94XKtARHv3LwExi
35bQ+W751NBbSxNcF9ueXNbAAS8DjJjybVta0E16QaHlDOY5PzPyuQr6R+zCEWU8N/dvJYq78Ls8
REqmYIUSFblj7RbjPrYx/trfMKbAb1RuJYRzEiMdJPDtgIaJ9E+oDbftYKNlOSOC0sjmuazEcM4h
WoyyXQZkAmdyGov7an7cX8ZmwLD6Pucb5i5uFDVgqLlLczcU4ZE02TlsEl/S50OriUYoRMvh3IJS
JZjTaBI0jxK3ii1b7UQdo69FlTcHo6CLE12jYPnTuBWlctHPZoqD0SN7AhRg7mUu0hV+ImNGbrAH
xwQZKxCdn4JbxWU9q6Kk2fadvvoF3CKNtot6S8vRPvBMdZvRzUve9DGqUT7LkFMVMT9tqvtKHO/8
kCkBwzY6l7tlmL2pGUpXMq3a1mbJ8va1Rbg0zvcNqlyPg4THgQ4+FPPQPzHst/QUHfND4aiCZoVN
ZVktjPODZZXF6P/Gk8qMnqD7ci/gLhV8n3/pAN4WiEc1nlPwTIdoyJ6sRuoEj5xtv3dZBP/KMYqg
aqMas0marx6qD6E3fo6vB48eyJUY137TmlfCOM+nd30UAwsetVuDYAIQ899W9rUqAOPvaR1VGMC9
KqPwCbbG4rSYU5q7g1Ko1nVUal3talmBJiE1qCvil0Wg/JKAABzejXpc+zm8d/IpSLNpPuwrlehH
c540LGNcDl0xOmqeuCqpriztk0x8SblCR4zgOAS2wlMQqllIFJ3RMzdFnTtTJVWYYKhCp9eQ79tf
lshWeAC+qZY0QkeUi+YzBvC86UivF7w4ERm741HkdDavo9XJcz4HeNddkqoTKPMUsO7Gyp3VWqd5
QqyFipVoZczKd1wsj4O3tESurYqCm88u7RdGipS4wyf1GJy0H8kv9cw4Za27KPH10/6eio6Pcz8V
MUOjHxBEWM1xTL+V9JjP9/sihMfGeZ2INEYva5BRvYCtHtNwuU9OFnhTWdO86LYSLIif4B1T2gzR
hPswTO+sbvLaoEALoGi+fzsbcdEOHpgsnLu+62KQC7de4I83itec0NIKIB7TC9Hf+sKKfZUfiiAh
BZZtKNCj1cMjSaI5mFIku7toseMoQZXvic5XIwbWzEhwWWzLMkExgLQ6vBjnRZIIOLlRjmnexDrl
1o0U+ll/MKxTWX0SKMjmtaEC8wfj9xZYNTgFyUMqGUvMSiyHeQSzbnGQvMa0c0zUnliTQvOzvRIR
Cglk8uF5hZAp1I18dgxC7Cmxrgw1fBasi+3QG6u+rIvvVqnSwCrjGjxTrccgqTM3OcQ3FrJklt/5
emKLMOY3dX8lj9OOMalQ+GuQ+gDOezx86qktyaKz2nSLKxmcVshhUukFQY5xdIizuAYzaBe8K179
gm6wEeylFSDFhRW/7VzSSi47z5XmY+wmm7usGRx601xPJ1y2LqP/xDDDjPhTcfOH4uYd+FCoLv7R
S4Xt91pmU88UpLpozQ/udPXDQLx9BRGdF3fFtF0hm/MCa16yp8bAOOjoktJw9oVsTaX8tQpm56tV
mJKJLHqKnSMA8n6tBROHXnc4KxUuit6rJ/VRIJIp2p7ic7eKMShoRo+G1jG+xLcdmNEDd3AwmK86
ii0eaROZMuc+ggzd5Uaj9g784Vxr9pyLaJsESs93NAVBoIdjgSrVQj+m8x0gAIz2elAFtsUOYmfX
eCjPRaoXRcrgLmhWe+aMyGNWU7uN0uuMyG4+aO+5+y/qrfLuQicaLg5k1GNZP6AVx66MANO0Aiki
/eP7iHrLlNIsQaut5g+xDcyE43Jsjp1NH7pnhl5QPYnKmOzA9zaS8xX6hN6RturZCyE49z6bDpqB
myhqiNlOa642kPMPUjcOdDQR+2p++zU4IzWHil8TotMnsPPv83ER3Mib/kLTLApQbcYLyvnehdDc
CHKksULrtkpACBBepYPg0tpU9ZUMbu+UOW0BmIzX1agUbjv7cq16oX4EFMq+j9hU9pUcbu8yIlE5
ozApY8F0U0xsPbiN4qulQqv0LEKX2/QQK2Gco43bZZmVHCpomtmhzVMQPhbu/npEIjgvO0WZZBoL
mvMmgt7KxGkzkRPaVrfVKjivOiFPqpktnnWa350AqfalOc4qBjUp0FxT10zsThfdHUyj3ljSSiTn
WpMyaTGZHuIl+YB7lyHjIcDVveR58kpgcwgrRptJ7os8PnoHMyyaOWa0U3YucRj8Y/Ih9MuT6s1i
6928pFayuGqpRpWul9F045gPLPMiH+X7zEZt9ohUli98MGxKY8xJgDYEcDcfS/TyOJMFWCesLAVP
oR4BCWKAuTzzYldEobGpiytZnLp3gYTBPjBBOcNAr8li3uXlO0YNQLxzWQ6n7lqoYIhnwebpjRtX
X9Ll2745bbqh1fc5XadSbPZjCdeqpL+a7NqMdFtDO3shZEvc9KkrQZyGA1+/lFsDHS89dYbl26gA
aE+QFduOXS8y+PAhTxuQjUzwdfRGiV5fwCAtIg+Gje5/J0KzPIO+E12Cmw52JZRTb2Ms2kKOUX9o
+vRzLLdHFNadBm85mfY3S0+O+we2fc2v5HHRRNZ0CslbJE1fGYnxJDDAMHSn4TIEjwtymbNpizqU
t1OBIK4mwD9FqzL/CkeHlIIqC9YoKQ71NQ8IAH6bOeR/Ag7ajCpWwrgFSiZQEzoDT35Wb2lREBsP
AJoSl942feBKDnfL54o+GXE1spkK5gFxo1xpoCZWvfxBpCPbV8pKFvMkq7dBGcxLiwYH1mXGXqip
V/vVN8vBi1WxkfRGR7boRtn0gyuJ3L3fBEveN4rxexdTr7wpvmkfejxF5iOeIo/7SrnpCFfCOEeo
hmaumjnqtCFIBK0Ck/+ZvS9hO7llKpqJWXDTIBbnP4pZJrWBxO/rDhafa18BOxJwXA/FWQxAsems
/ghDYubv46oz8PpGLZhveuURZThTfhRiFotEcG6jNMI4HC34w7z5TlBezn8YSiZSApEQzpQClTTR
FJpAUb0xH9pnNEg49RNRbeTqJmfxygNa8/tPIt3b1IbV7nGGtSidMiUG3lVDinbv7JMuC7s2N7V7
JYKzp8Zswyy24CNKr0erQ+rBCQLKGFBm5UE6SQL1Zpfgm+hsJY2zpaUJMdc9Mrh9Pb6S8+5mmmbX
oKYbmrGdJfohsGLB0W3vIUCzQcONedC3bAkSOqIWOKem/ByPV5kQDkEkgDPZKUnLXpuxg80rCWR2
oHeml9m6r2GsJsO+ijLgm5EGNRRFBk0CgLQ5he/wviumzOqcXJ+QTerQ8yDnSXRu6ZC6sdQLzmzb
5a7kcbpP9CLCJA/YpXR7QfcICwQ7sMTWJ+THnUyIf7tpaitxnNIbsxSmepJgNqR2oqqx9dQbhQnc
TbVfCWGHurpGaIOq86IqDe7+EQDTsRfeFLgeo2PlZ47+b3eQU/t2lFrSx7i0fmO3JQfpPrwxnc6T
vcbXcls0z7bt41fL43QSsiydJnBX3cH6wIZ4TS9F5QnTFO7/UOxmJ/LGqlfSuNB6TpC5MGW8gaLW
oz7j7g4ex+/zy+S9thELmUk3A8WVPC7UNk2UurtWxbu78ws8LFPwklonqX7pTEH+QriR3GWZNir4
inL0RnQHhrqXnq1b9QYLRbGb3orGyLcMW8GFDC4SIhPKDwYouRLWywxzXpqjln4bte8J6oTD9/0A
YMu+FJAVYCQVcOCyxekG4OyH3wRGJPVLcrUstkae9kVsucS1CE4hiiDrZZ3iSjak1Embmyp8j1df
S+BUgNRIm6qETYEUv5oevTfmx/0liHaJO3gjWtJAmhCoz5nfE8kpQCppChMk+1Iwova3G0qDtFIr
GSVb7QaNQ4/WVXIYGZhOZg/wDdNT8RSJ+/K2fN9l7xR+LM7KTSmZE4y5GDesobb6UPqWo2Hej1xr
R/O0v4/7qqDwmE4U2b8EbL4MbeYolQ1YmBXBBS/aQ+6+aIwZqDQ1lC0IH1vJT5uPujAdJ5LBXRdG
0i8K+M3QhoJ0XKb39zIGJNtyETxJtxzb+mTYz1jdSi3pFlKyYRZpJufMkn2Fok1Bb2W8boBMLBuJ
u386m/5tLZFzBomkR4UuMQX0rRdGBxOj2Fc+KjbrPRaFs5tpBewT0Pl1UJgQjT+qXgGi4wLH3Z+n
g1Xaqpv/DA7NcTqajNrByUGpdpV/2l/jpgauhHJn1wNDUsnksHOoaqDZcDEXV8eQt0DPNzVkJYU7
us6QqjGnCNUlVEK6yA7m69p83F/JtgwVc4u6bFraGzSLnGRBlTOMYyN3wrawk8ICTsznfSnb+3WR
wrlWq1aMVtYyvKjhAhkwE+CNB2oJphREUjj/qplK1ynBK275kUgGpvxab38d/6BtfxbC99WPIHpT
a0ZpwPI7jKR0CdD3XDo5nF01e9Uze8ITzd8XK1gY31/fBMqyRB1wfMxWcguDJHZU9S/7MjYDBQNo
ElQByRHIy/72E0VWVWlr4E1TKZVvRqOnROXHLFXO5dAJZo43l7MSxQX/LfgUll6G/07VR0t7yUUl
vc3vWxYAMgj419Cs+fdSFjWVzazC62k0b43oa5II9GxbCy4CeP6TRcssa2K4So07aWh96X3pvrmK
r6WbAaBi6P6MzqH7HuQDoCVaum4hSaliRPrvZaXNrI1LNY5OdN17DNAkci0nf/kdOQaOcr+vEJu5
TBXvQTQGAcRb4ZP1pqRbhQysyNfSgHpgjQapP39uvO6ZdWJlvvpjX+KWL1oL5C6ORY3UgcQQ2KjP
gXQKkuu2+v8D4qGJ57ImLooc4kmhMcEbLUQTqxxINvhtvGTM3P2VbF26azGcv5ONChB0jHDCyj/r
1YeuvSLkV61GNsp9glBFeEyctofmgq5kCpbD6BrQOt/7Z+uAjpDb5Z58UM/Ls/K+ybfV6vhMfluN
EjDLwMaDLuTr+fk35qzs90DCYq3P85WoIiZQDL4nAJ02FQkJFIP06i1JFUfS2QCmLgt84KZhr1fG
eSagbI1UD7IZ9amcovQWOfK3HLO/2okWdudJmZ2g03oQTfJvhkxruZxpVxjNJbGEM2y98mt8VfsS
hAI/jUXs5IjgbV89t3z9WhxzoKuYsMZgVogJgMGRssLT8vRI+v5QWYGDIa7jvijh0tjZrmSFwSjH
aYIllF5xUpBar0E45PYYfSPHktjviWfWS+N8iI6OY5K9PhPr60H5YIGaXRI2qrLj4JMTgP9Q0Ral
Au+Lr7i0MoaAl5KiOPEwexgQd1PNriVkbauvijsfG6RkBEmDTQvA41q10IiFWJcz8iTr9CUOAQM2
SF+s5XbSKkB6HgRHxa74t8v6I4S3azXpwmHqZFYHIY7myHZ4Lo4lirOFL2oqE6yHt+g269ADTrGD
dfBgJR9j7cfc/dpfzqaSX7bsTWNPRBdFDrCawohOGU29VLlu+l91JsLGF62FM96SJlFpgTnUGeTr
Jj8E5FkWgYuIRHAGi/hZnvoEa2nk0JbHOxoBy0oSbJhICPv/ylKzlhZk6lFXkesbK3qcJE9rBZET
+517GsbObCXCIFE1UxUg2+mY3prEdKiiCRyO6Ni5G36OwkiWQ4jo6GlObusFtWbqxe9rRFFX+sXd
8aTTJqNm4RHxpwPLhwau7oEDz5G91LXcf6sCnAcoJ4K3egYVmMDdHtwr7UlRBFsnOB0e1QMM5JYR
llBkYnwKyHJo2uy0b5MCFeOn9eSgaCV9ZLEK9TPVU7XeJmjh2hci0AAeXH2cBjRY1xAyKuBaBFBj
jnPRPkXT076czfZ3XAKyCcw1UO3yiGsjLeZZB7GYMzuv9Mt24o4a6ExiJB6Af3ZAZsou/Ek0AbJ5
TCuxnOIt1UDmQIYmmMkXELjYY/aOPOV6XZyqIcval1KJam6muup0H5WgIBU8LvbXgLnXvx1BVGQa
2jxxRn35laJxqxHMN26HHX826Q31kBESgMmngPybvi+H6Rr8VF6hA9nCJgdgwx4DSxBSbWr2Sh4X
OQI/birL2UKXdHMwrccuPavaJ4G+iWRwF00AZIsh72Gfndtc08yOnNrvrgDZeV4c4oJT9BAXtqgy
KBLKTnLlstO+QRMmAyDVVGr308cyLOwhe094o6J1BbZkKW+YldJljrWazU9FAEusj435EOQCpd70
CisR3NWjZzEyW42Jq6d87qdH2p7z4STHP/bPaPPht5LC3T56MbasaRXvy/q6BOuljOaRyYnLl7wQ
kqNvRqErWZwfaMGeKykRMp+s3ljdFYcEDFvq/YDBCjB/lI5oHJ59783lvZLHuQUTZANFI1doWkmO
vXnXSz9N87YF3LtRfoiCSODFN0vE6kUcDzlGhrQPIgMuIm/s4YVBCYEj9UfjBQ+TN57Qs+/tH922
ogNgHmM+KvLInHXRcNIkU8Py9OCr3v1K5Bs6fd8XwXbo7Q5eRHC2NAKeE3qI3vZJcWn/OWo1X6qf
TelYWakzF1dhJOrF2PazF4ls0SvrVVKEwGqIREQxqWeQwF6Fce3uL0okgjOsrFuSERWnAQhnHzL1
VEQP+9/ffpSrlzVwNjWX1jA3FdZg3FB//lo7CRpwS9Przr3LUKV6Ccx/qbCwsGleYBk0VPwhSBn9
vXVpXje1ZSXIBQB27PebPPr035erFtqiSu22wq8EctoBBLwoSgugZDdu0BxYd13khr72QF6S+wm8
HiIwjc2DW8njdEOPZQvcVGB1kjpPK661d0BXm2zv/ruBnGLA29cWwFNbJwd+ZSCZdpEI7Gn7ll+J
4FQj74eiCMGz/TqHRX8Vh+nYHzpv8ZqPsZA0atN6V8I4f5v2apbmk4xRQMBJtxioYHDSjS9qR9z0
QwZgvS0dhLWET/YvUkiysEStBKN4yM3ac+TVceHtG9Xm2a+EcOFK0dKyGCY06hehG2p3QR8K3LdI
AGc9oRpqGJ0MMIXXfBjNo0Lu9xeweRirBXDGMi5ZbVQtxp2SU3hMzzEOgzW+iA5jW8NWcjgjqc0+
NZZ8Yazgkyu7iWvcxWiyYWDDmW8d9xcllMaZjBSXk9TVDLbJiW/ZALR8FbnTPS50N/oiKqOzj725
jVZL44xnqdopqlvMg8iT4fSxE44IHYyrJBSsalsVTMuUNQtPJR45A61lQ2TUCFubrD+jnf5kqaIn
0abN4PsE7acyA+j421drQdk1xYJ00tSd5bG1G/Wj8PIWyeA0ru3GVO1JDEiTbLoCxvgDIeNpsPL3
7NZqKZzCxWahESnBdTpKd1n20ncP+zomWganYoGaK0lTo41rSu9V+Ykm94v0Y1/EJh6YuloDp1my
2qvxHKKbMLkeUR6Yvi0nrXaUs+x21DZBb+9OaE+PVVu2vOlnktqhKxw12dS61W/gvLU51kMfpygG
984c4QYHXstD943cqV/IQXeA9wr4S9GIw2YCdSWTi5DlJdEGCzBlMN8ZY8FgTz8qr03rlS8cuxOs
jx/d1jKaFFkBKusC7ZLo+mc4m2h8nX+oX8rrxcu8/thW/v7BbvunywL5We60KylNc2QG2Nxze8su
wfR68lg5sHCM9yQLV8K4O0oxlyielR59JACj1sLebiSBrTEdeOMBVxI4tzFUoIaLWRaaxqEtDT+D
4kNXXqeSb2iG3XaBt799oiNj/18F4zVFA11GEK2YxpexPbaiLovtSHm1Hs53KEO5SHOrMZ6Dwa1b
W3/5PQ2i2Z3pyo6OOdOxs0V3pMCjKJxHqSyZTi3T+hq4Pelt1T/1vUAVRCI4h7LEUzDGGZxWHYKZ
jbx0RQLs5qf949kOwE2NgvRQ0xWNb4FYYtTdazQyAjk0epRfp8QHuziqEXYOeX3nfRH/SiCn4aAt
snrUvEGf/sE4J98TN3f6Q5PZC5pcI4/evwcaAQBWfxbI6XtUpouuGwCzIOlDTjwZVaSefhbs4raW
X4RwWp6ERQ3sH2Q92IRQfzMgm2NnVzXAQCq7BlGSQpy4EUSbmzNQ65Vxml+iTQrYgBPLhTBXHx36
0V788E5Frk/4NBStkFP4up5SOZeRmYjqx2B+MQzBVPC2tl92kNN2HRhws6JHk0PTY0316468FIoQ
vnFbCvDCLWCNEKpxl1WsG1lFWS6+wdQTI9IwgUZ6ql0qu5aP3hzXuA+/1ZWzrx7be/dHKg+ONYeJ
qS46c7m67gwNYvdJlMjZfBpQ2USd1FJAOcRtn6Iv2QD2wAZx7W1kpqclepKsU1djwCDR7H5pPCMX
dDRt7uVKJBdsUBRNrdFEQb0CbXp+LyUnKX7e37jtasNKBndegRandErQDRh8IWeWHQjcqPLMJ8ZR
yy7gGINx6mkQTY1ve8WLXD7QqDJZzibm3vvzctAxIZz6aCBFnUt1Ek8SB27M6b25lFfyWJC1uiUn
MNa1uQQNiU699xpEXen3wLNA3p58EuVAtrtnVtI4F0yzIpjVBQ19YIctbwt0kKKK5/Uvkp8cE4/m
duZEAmXZNIGVSM4La1ZnVTE7yFYKb9Gfe0Jb/WlfWQT6qHA+OCst0qWsQaFOPjXEtcpn/V31yNUq
2E9YHVM5YpyGpiz73NwUWXswxxzJhB/76xAeD+dqh8DsSkNBPp0hTPW3qRd6U2434BX2VQBsJ6Kk
umjjON+xALIykmfQs5Ky94KxOVR5XdqgmxYhxm2H0qv941yGBaxXWpUNWH/AY6Q5KFQBDwRtJKfy
UPilINAVqRznO6TCWvJhhD4MYXCWltxXlVQg4h/8hC7rsmoYIKLgFGLUQ0knTCFq4DwtbuoBBgzF
CMbuhlzJjWhJ7OTfuomLOE4zFqVEYjvB9WVFvVtHL6OSu/nyqTQE1rp9m1zkcBqhNVqsgFCQjeoy
yE1sHUiWG78XbN+24l3EcOowA0pepXRB7BkO7lK5uTnbkyaogYmEcGrQVnXbyDEyMdF4jufGbsYT
1QUyRHrAN8cO0tLSrscrp/bYeFN+jn8qJ82Wnfm6RM5MDIq1fWH82TqLuzCCgiRJCW4rpnizvVyn
Z8krX8A0yCbg5yMgWwVOaXsbKRvz14hu8Qg0XZCbI+kywD7IdnddAckvdsx7CVh04I2e3QyDXOGh
EeW4/sFjXMRyTr1WBxCF5DAwjLwEPnj/DsqdcjLsDOjN4g6t1zDprYFdxHH23MZm2MRq0CM+lA8W
+A2AdVse5QIIIYhMgbGMImdhN5qrDsdZlD7+h2jnIp0zb/C+NF2d41CVjz0YZeVjRmxS2RocvwIU
ALh+R3+g96Jb7R8unItcztzLdFIG8C8wNkxPOTeA+WV8M+TD/L2ObeWQeeFBhCIilMnZfmbqs0kl
9CoMBwICk/m1X8G87Q/WR0JPr7x2rijVLNJhzhVIaq2PowR/0xn3c/K8KI9LJoIFYL/7jQahnI9O
SUxJv+WplBsN5U64zgYj7UHTf52s0mvb0a/z8iU10jNB/n7fNjcvupVILpwDjbPRJ8aCIFn2B4zM
lGBe/HcSuOjNKtu8yHOEw8QESDHetqP6tC9h24OuFsEZOikb4Max5hjW58FeZgxvqDj+h+LQtR4F
8jZ1YSWPs3QtG8vUkpn+hV6NAQYgWyeQGJzQMaPZ5KW+U64sGNy+WNFRcRauWfkiLaPUOZkRoU++
taVKkI99TUfuKSBnzKC2bTNgbDGKStBrn9kzl/qsX7cEdHZ4Nr38WvLr6+arDgxWeisd9lco2lfO
rrslDuhEcI4DY7kd7lCrtEvJ/XdCOEMeStlMUuYoU+s2lH4u9Xcyf3uPCF1Daw6lCqhF/w71pygN
VTWDUQFxLZpiu0yfAhEPITvtt0f1RwYfNYCWsgiMHnuVpF8K/VgktRODaYGKJjvZke/J4YIFJB/m
Ic8iNAVGk1uSlxhHoy9f4u5TVRcCV8H2ZU8W54yqvqwaC4AKjiZTxS4iy5uNGU1o2tWS525rUbfI
F88K3jUCrKJ8/J8DszgflZslmKIbJDIrt2exQo+w1QSU2CNQFW3WeB/9NG5FV6doZzmvZaoouczA
8XZmGUYV2hUCokzuPbmvf6VL8rCvk9ve47JEzmeRXjPwfjJ7J0vM+JxWc2mnqpS+py9ttZGcj6Kg
S9UjHTiv86i5UzLapK9tkj/ur2U71FqJ4RxFrqItaFJR6TA+ssZ75p+AHO8OmCjITypAlDFUA9gP
UY1MtIecXRfRMEqh3oE0cNbuwRB6zBUqSNxvxzZ/lvam0XNeptyinYnM2PdMRaFKQaEqcrPEwRQy
GxkCk8qHpXjX1fJf5XjT/DkMWZORuUWeu3wmxZPZu/sHtr9xJj+AnmapaoUmHhYFKRxNmYGspAmW
INw4zobrNDJoZBiDs1SW28XSw1KVqU1HwyUkve4zCvqtElkXzaUqceRosqt0sbu+Pkzte2AdL/4E
nVhwdKtcT6IZJp2NAi8P4yqNzlQTXNTbF+XlvDhj1lIF0GxGCkjoegTzLBiklptB1IawXSNYqSJv
zJ3S0TKaZ7zkEWarbng2QNAa2PqT5IryiiIN4SKPUQ1jubBAE0x6kqTgBpZHHE4V0VHQ6Lx/b4L7
8++jmeQp1s0Od3Nk4ekAStNZiW2yXE2KwOGKzohzFgYmM0HH2YCeKA/taH5Wg9ApxkFwZW5LodQC
kogCejtu38iYzaA3h9bP89EK3NH6Oc/f32O8FxHcjs1lbw0ai2aW9hyON0MuGDHdPvrL97mNKmZq
ljTMR4cWftbe14HgxAXf54fPSlKkYKaGR60jpEGtu6X09zfoHwzlzwp4fH2V5mMlkxgtKKjyS2gz
X47FFcGrW5xlEC2G83JSouRTnUzoyrY8iX4KZdEbdMs+tNcXKEamUb/lXMsQdJmZSpjIUyRPiU27
UnTUhWAhQmpG9lP5aG8tiXMvlhIHRWciPdN65ncU7vzUiTs0ulCbIYzrd70psJWt8BL5J9MwAfBj
mnyU1xtoFSvaEKgA4W1V3Kbzue19vW1tVbkyitt6TN19xdgyzrVAdpirayAN9B7gAMjs5cV4aGrp
UBSyXw0iNiCRGO7ImrGqht7ARkb9oBwrOQJYlznHfpYS/fCeFeHpixl39KPyttSAGyNTJ1zkgKc4
tnJR2+OY34SBITKp7TVdBHFPAWpNRgKiWASS5/4rS45LOSafML/fusVX4qoloFGM+0lUvBOJ5czL
aCmxEg2+gtAHzGsr9KssqrZuG9hlZbxSlGaSJA0SZm32cyRfaDzYS/1cCwHU2Q69Na+LHE4rihld
BQUL+H8jqyaHFNydMK4AvDfhB20RGJdo57iLyJqWIJIJQsi+u85nP8kejOkdUY8Gqo//Kh93EQFQ
rYXDSgcMOFwDk9GVF2cM4n+p4dxtZORd0Kpt0jtFX3hp+Gvqn+PFEmzWlhdfrYRHD5SnyDJDa2a1
GOI3k3WaFBGqkOA8TM6A+plNPyoIqCoNT+k58vvAL8b3BPbrhXD20kpSWxYsO1BnRwxLDJOgOLJp
LLJiqMCtRyMsP8ZdBUtM5wwPc2pepflhGO7awTdiQf/I5nFcpPBz3E2iT0GtAfMtV85piNTTu8qy
2koCl0XpqlaXl6IGVNoz4z8perv+2SFBWdjFffgy3MTCgHrzPbQWySlAXQ9JHhRojQbjfIW0fOgZ
n9EXaABaWQOuKGBmhVVToUxOHYY57gDIIg3IH0ov7F2O3tU5sWWfETwrn+Zv2c/3DPqvl8m501xT
epIzSPExvZvIU6sfF/pr/9ITqQfnSS2rakbZZAwby0nPX4xAoOSbprpSDmYEqzBh0vTUKBRcqqk2
2EbyveuAKC/qCNwMUtcbxTnoNJMHKSwkqKD8aMwf6+TUZ7k3a99HetaG56R/KtKfefPp3+0d57NB
T630PSMXD+WPdXdAIUPgSjerfOt1cQ57afuwDvR2dJoXhHV36ZfQr2ZA971229yJZvo2W0ZX4viZ
79TIel2fcVi64oy6XZzQSXww73NAQDzEj5IfohGs8EWY5QIV4efAO0It2WyR8ELHgKPod9Wg4O0v
yr8yFXgTMlwUkR8EjydDVooeoYmpp/aSEqzxqA+5ndehs5iC21xgVfy4GCYjk5iyoWlLTo6Fkn2s
Jk3w8tssiq4Pi3MOmaziLm8RzrGHGWDRHdOy2XmNo23e/EZ3LD+gkuHsK73otDiHUY9aSmsTpjZP
4HU07bTx0F4nUnzRBnJuQzWarBsK3L3dwfCX3mZN7aFn3VoL0qDtdYki1HsmYNb7yfmQJZ0IxnPZ
kHh183+kXdeS3Liy/CJG0BN4pe3uMT1GmpH2hbFy9N7z629Ce66awlCNiFHso2KnGmAhUSiTOSln
msd2In1NO5GCiODa1znUaAwQxmBkH9IHOj2E0TOV0E68vqrt8/UPJdpCDjtw1/c9XRFetOk/Of2Q
dR+u/33Rhch3b8pJ1VSgrwX51y3BTGT+XMv2ep/cEptNwi2MLF/kfII18UKnVpJaeT50vVORTy2c
oBccKrb3V0DC4OIKU4Y89aDCB5rsx2w80cIZ9XOsEbvNjo2IWWF/MaZsoUlKUQnPGAGs1SY5xgs6
TF4NE/p06GQTfCIWer1dz8UE52tSXCuqRHJIFzmzy0bIwmN+wybCI/9dlNC6crHF+RsUC7tcnvFS
1x9XX/WUg+XNp9GD7hMooUUp1X0U+n9jYKT7PayYplGeIg366PJcu3qoenI630iInwUbKLLDxbZj
kxnmlOGK1wOrso2vCvYw8lakjgpUwxUH8m2QFHTnSYCyu2X/y25SvqrQooept8KBJZAUsO1BGzfo
bf3MCGXkQ+jMglfCPihd9pMLblsZwy8owkP4rKm/j4XpWXH5DM5t11Lrg2BP2SH6s1NSvoAQTpFC
Y0YPvCouK0ey2laTY45yxqASWOZF9vbPGTUUBTlkRADcjbWsYwdSUzwW0sRePBMT4+aDdT/+bM9C
xelZTM8jssjdXnUcqbE5Y5SDVA9RctvW/ru28LIk7q5Cj820DjH6TpjgcwlW3f6g3fUeeGYOxlEW
lO32z8DFGAcieZLPRqhCakjPTmZ0QMNoIcLd3eYMTB78+kYceFS0tEZFNcAbYH/CWx41T+0ec/2B
eaQfTUhQRY5sZ2gYNJ+qQ/n1+m4KvhbPLVGWQ5OTHGe8U8hNpNRBmhH3uon94/VreXxOJO3WsVRq
hDPzcgN+YHvRHuLiBSPfIsAXrYW7wOLZnJVlwLxN+TU9ho8r+oVYYrE8EOWnEikGibzrS/tDGHBZ
Gwcdypi1qVYD96WDelK9LlB1l96T28kP8dnU1/Tj8h5F4423WGwXNo/KKi7o0oes/BR/mtPHDJrQ
+afryxJtJAcaVgSlKBWaYaBC7mp3lRMQ4JlWKPheu48SVaU66M0INTXuHC+RuYLOEn3fVabjxXWv
jze5rttG4iim4Emy/7jb2OKOsWGlc2Z0hI2Ts96nxP4QQ3uX0XF3x+pMXUkQS+3CxsYed6TnkJSW
NWp4l1jBCopn48tYCda0v31gQcT9CGYJkzNRpqAtUAvkZaMOzBL12BVOiMvLVqWydwclgcLMVAod
fvf+Un9Z5fEizsYwThMY7PAUT+wE0zdJUP6IC9BYtoHlitQ9dsFjY4+LQep5mStNBj4lenWv5LLX
gu9tlIuz1H677vT7n+yyMg49JpnGTVihiETX1A710KaZ21DdvW5lP6uxWRCHGNmEWa2kQrtnC/Xz
Hn30RsTaeRmDRuGnH6lgVfsv5Y09dtY3cLGG6DxCkzbjjEmPk2f5BoRdvyzn5BbsIC/IIDvJebh5
17WyscohiFlgPqu21MGpZXdVzyMEnK7vo+hrcVGGPihGBOVOljfBGxzMeaPyuE5frhvZT61pmmoY
sgw6JF4zBFdXZBaThCRDQALLr4Khd6MjUlBouy4qgWuwL/EmNMTECEUNE3QmMrdnySCro86okpty
dGVt9XNTFcVO7GlwzQa3bXlSG/rSzZCmvZ0xld8EyV12NPFiFQWeosVw4G62YxNH04Q4V2+9uqu+
KL0qCM32j9JmwzhQz0mDMsKCRJP5T3QP3XHMAdQHxWCDB17iC3kGdqFvY44D3LBeasWQcF/NPuO6
He5Ct77JbnW/D6TaftdrX5cRslPMX8P3uHObk1YhOh4lWfEazc+lqCV49wNt/j779w0uyFKspkVU
oTljuAVLt92M3wSHh/3CN762scD5c52gYXDG8AJreLutkU6NQcygflCfGYmL5HaCK1e0IM61IfHc
yJoBj6txSxhdeYpNS3B8dkFH15CPwDAtJTx/S6Fb/dKv6uRUqnzEWKGbkunRiLVAsHPsp77duYsd
bilpvWp6pzC+zqZWbIpmJjeiceUMSGl4TVG+mFHduTQPIYTWl5HTDeo3ra9nL57U/LAoCgjIx6aG
IHRE7FHXpsP1H7i/1Zffxx3ucGxQOY3RFqNC9rz/bmbvqZts9pk72AloS43IgjwQ6f21+GQk62HV
U4ERdlyvbTJ3nLW0jHp9xEWcH/vjepMEBgYpayEQCr4lnyjETAjkLZGNdIzm2IxuK/d2ZT21/efr
n0TgmnxykNLK6OKOtVVEd4Ou2Ot6HmpRSk3w3fkMYdKUaTxY4MrqQ7+U74xBMGEo+vsc5uXV2o55
AcTIyTFaTqPoYIm+BbO/wby0m5dkGjAFoVc/Jii95ENumyvKwtbL9a+x/y7UTQrmbmjBQQPod0tF
iYu8IgiTLZxfSP8g7VI646t5a5xyb7GHw1o5ohz+fqi3McotrymTLpVjXBnpcVRtFKOhU2FYtvUx
PEsn/VPkpDbjgptEIo37n+2yWA7oMf9crJhvwtQM+dgm/mI+Xd9NdtzfntTL3+fgcIjpSPIVm0lT
vHaKoxT5KVherY9aBUXwSDTXtB9XbPaRgzcSWdWSZ+wsBdIzG3VdU3Ro/4/q7KMorhDtHgd2WrlC
977GvaVlt7XyqIwCsN5HhsvucTinh2lhxSnkbCbzxmqCqXnUK0Gj5+65MsAUqhNoABgWt2EhtYps
mozByYYBVT/q5LrxoJaNC4ERwS2/f7I2trjtmvu1TcAViLsnwHgwfDz8PB6YRDHjKSjc9E4UZu5+
H0Mj6CjGAil/6VtoSIoyJrJr6bF2KsLGPGU6EWra7EaXGzOck7cYDqj7kYm0+8ULe1arDx2YYtir
Ggo6x+sn6g+7eFkU98WM1pQqQ0MzVIcRdeRDUMY8ERcuntigsa0d6mq1/a47arNE7tOVBXIWcQIi
MpDJP2u0LcBcNAcSVA+ur27/i0EhyASrACYuOfDVwESOKQAsrm8fO2heTJqol/YP+3cxwX7C5iap
h7Sd2wWkjsMpPyY39dmQ7coxXeljdztAJwJgVb1eX9XuOTYuJjmUjccVPGcZ/jBZJXvI0SrZvJhm
4l63IlwZ54dyas3SLIHA5Wd3Ue2nbonKZmHXHvim/MaHb2i2aGJqv+KzWRzvj9pax7URIc3+T4+6
SO1LHgSZ75DN+jloLOSn230Hb+xxrpgueqPkBg61Tgq0jydupCwPtJLsLKXOMhi2lK/HkdSgQP4u
2OB9sLx8Rw6Pc2NBv6OCoXy9rl9bfbHNUjuQXLUL2q+2GVKfgtij7tfbVU1uslB1LEK8pSodZc2c
egXlzBz513+U4DfxzDYjSJX0VkWKvlShqpG4rTIf5wgX7iy4KUTuxfPmYZBnVJMYDQDKmZWjmkBL
nfpVPkoZ5tkZHz1+QFR715e3n/69fG6Vge/muCokbrWqRWDZxKDBZwza0WMCjeDkKEH6+x5PVLD2
icZ69+OIjVUOhypkLjupwTMu+nd0LX89jIjFjAAk/+gOeI+OjL4xxiGSjnGeptJzdJ7Wo03aT/X4
1IeCQEx0TPkZgkEqGVXWyJKJ9ZFhQ+yC7wZNgKnNeA+FO8iyu28iv82iODCq4iY1yQLOWSYQzKJo
FfrpH62A+FCSFpadRdY4EKKDNdeI3P8rEugOdHLuwkMDNI98IeGdAM1VDoBKa1DTuSlYEbM/Zl4R
4EQcKgcecjejlAmloe+Z4AIRfj0OeWazj6cu0UEHElg/41orstPQ0c8GviAj2yGy6OAxF7/yAfkG
XKUhVSVPGlPq60BeoR1QdIFU5CPTnigD1HBFzWeiRfJ6SnKoGnObgMt7OKGZHBW5wlGeOl+6Y1nO
3EkEmyr4jry2UtE0qUVSXCSZpt1rvXKsoigowunvAJqn5C+Kem30Apd/afxAs4IzlvfV8mL0oqec
cPs4GKnTOYwGU0G6wgYZ0w/NXQ/6g3y0kLKrniGXLApEBTePxvZ3g8y0lxRNgqQnCHJBMuJ3Xn+s
HmO3t+dD/qrnDoT0DiBXaUTPiP1w+9ctrHHIYtbDkhqxiWmogCFLE0TjEd2ErgEqt0ZxEiGUiQxy
4JIbUV/ULZIOcbZ4FTJaXa47VtmcyjC5DyleFlH0qYCqKSXIzUNAK6HC2E50GjnQ0aQp0+sReTV9
BP2D5Suv/ZeoQ2Cn4J3RB/S4/OWFwRdQqDGuw2DE2NkTeaw/IDXh6hoIAJwFmkDQr7/rRFUUtoYr
iMO38SqJUsXqiuDfbF6kKbINpbRpem6rl4UOdiX/KwgtBN+Vb+DNh0bKaQtql/9Vlj3yUN90bnfM
/Mi1vgms7X5BdCrpIKtUFLxvfj8uRSFJscyY9/U7UKIctUP7xXiKbgeXdR12X0Q9+PuB08YeW/3m
eC5dvpKmBO70n+qj6SSe6s03IM59WVE4Z9Ss0Vl0UhjCvPmAG5Nc1DSH5VISFSZDDUKJCg2GVkRS
KTLBgVysq2lVreB7X4obMz41y/P1zyT6+xyoFXWEFeu43Aezc1emhDuJpuJFJjj8UhSqFvoIE5F6
tKqHRlRN2cXlzVfg4Cqc6wHPTcQKoXWf5a+y2tkFOeSV/3c7xSHSGsq1EiUIkRXrMM9PvS6qEYoO
DBfzSHNhELlSWMxTHlkFN/pYKP4IPdES+tRx+i49R/2ycTx9y9RjcqqRDLivmfkz2P70bzV0e65v
m+hc8kxv6ZSWZmQgEAeuBrrTPnffGTvX8JW9l+VX6YEe30OZvF0YBwXG1CeNRFEv0esHVfHN5rEW
tbQInI6f49UxqRXSDMGAFWLQmqwfhlH7V4nIKV+NH9d3kH33KyhDOQggUdh1SoNi+6zKGA3rbCW9
s9qvifTZGhN3nQ+FaBZt92LaOAYHCn1Y50lU4CpsVfpxKqbHuJm9Wu5OU9VBKlNx+nU1BX6yG52a
umIRy0QLA18Vqicrs+Q1QiFRPtbkMa5vNNGLfv+bXUxwbpESqY50VuinyvcQwwrJ8jCgXTITdVTt
f7CLHe5a0Ds61Sg9sdGL3mASbI45kNsVwtWdKd3mihkMs+waaeRdd5R9oL3Y5RxFHXENrxabjIim
zNPx+kVqtCyc61b2O002X4rzjhDiUQk1EJqpAZvpQ1PriQYIkDANLbpgRU7BvujmTg/nyljKCAWB
sPM79blb/VhE0Swywd0evS5pOelREBgyCDCEyiNFfouaonrhfjZps2vc9VFBh8jIVbSzdJg0YgNb
6DBoocZ939v0kYVEeSCCQZE/cBdKZJXtYmUADpqdiXXoBgHRkuDvm1xzfw9vrkamEaPpkOt4qcZ3
ycnpl03jR/37Cg3hlYq5CJb7Nx0mrpU5TM5LRScLdUWpDtGCOIBoorHs427BEEZzVw2P1SLog/zD
XfjrhJocMixJ3a5ExjgEaDCD4hB/zpGWMl3MCpLzcIvcXqCk72vP2WwiBwvdqvXxmkLxNC/POrrb
1Ei0LLYvb2+oy7I4ROhna+nWWZmQaxu85JD71v1s+WCCc1madE0CAQLt308XexwsFGWsDZYMt0he
tK8jFJ5yf/xCPlNv8MPn0YP+en5qg9KZJ8EltZ8n3ewlhxagRKvBDTAOP0t6EGOAeqzkLGc2qlMG
IipCEWaYPGaocqmpJZC2WGzwVR0Kr3FYwkEdbPP8H8VoIco2iM4ABxpTPJTZ2GOFEEyr7BphaG+3
nvLIXt49GBfDJ1GjrgCB+T7dfC5nJV5QZQDhfyZlTtEfoOAluLUEdz/f2b8WXW3NFpR3Mq0Cr17U
Koe606ZvVMnDQBnMTDCoI9hGnvqgygxq1Ss+XSV7NDp34/frZ0C0aRySzJJeZibBo4fQwTNpdrMs
1IUY5uG6GdEyOOywxn7RMgUQb9R3uX6WRTS6os/CIUedpWGcTBD+NqYicUixaIemjb41fVg66izl
Ai8QnV+LQw5lorkx6xXqrS5Tf848+mS6ncvYziMxR6sAF/lmg6mI8l4P0dDM2JhZSqJwls/IYKNQ
jo8luI1FW8mBxdQ29WokiP6MljhNgihGitSboSf3XVv+pXdzIKFCkiaxcnw2VT6P9UsoLPoLdo5w
oUWdzONcyrhRWgriiNrvMVR3XL7m/yqYPEPk/nrdzf+AtJbJulcJwc3ye6CJaZx5tljfjhoMSBzl
fvulvtHdxdcw0CS/gkHi6brF/TfCxSD3tZLS1Fcto/8J7vy/LqV6EGHrfpLcvNjhvhQ1aK82CsLb
3pXO7KKMQRSgf2AdQnDCh6wX3JBso96EAhY6wsG3rYJhkDvQRCftnM54evd5m9kxSIrR32eVtiVJ
k7/S/l8yScIxOwZ214xyp1qOBiMyM6RmGM1Qgdl642n5vAayz4gQ0u+lKAzYBd/NIjlvwZBCD6pK
LDJBSRati0Z5nxci/kaREc5DpNmM0JCOgiKN0Wc/p04SY2LbTESQKLLDeciIgIaSErhBPs5+y0ql
z9lH7V4+x0+hjVaR83SIvlx3/t1b5bJ/fOJpIWbadFrag2ixD7TFcqUh+3jdxC4abkxw2eeuajQ1
YUMX6nJIauiHD6CBPSmZYCX7j+GNHfV34EiXRckxHjYxfe3/bxzPi2D2VLc4i0pQon3jLv21U6Y0
azBW34Har8KhIi/Xd01wevlUE0hfSZHXmJLO9dHTKwy5Dc5MBndYH5Z+dK8bE30i5pibx31a1qqs
FNi62UCbqflJzwsbVDBgWL5uZx8DN9+Ig4ewGcy5gNAYMpCrn4DkL8HUqv7MlCZQm3fWb9ftCQ7U
G76A3pjLwkLNvzd6T5NGW090e4wEVvZDmc2qOHzoUjXWwwXPus4bQTifYGaB3JJn2WWhzF/7OYcS
Dem6LquRiWFNALmb/LM+Sf/8l5lOhd0N1/Gc8KwBrYVSXDLg0pocxQeFE2iVy1cdtFHs0oIwmH/9
gwm2ksgcWFSYXVHiBlD7P3t4lP9Ucgj6IBQSzF93e8IzBqzmqisyQVYmUSu7KE5Gujpt54/vSmz9
8g8ic2DRgPMx1WtUF6n2MnTnRL9N3lV52ZjQfz/BmVb/r+clUY9U7W1LIXYzP8jvnOXcWOKwYkqb
VOkXXFL/KTqjuJfaKLyDRSw/hZ76dN0h2NH5czxBZA4wusSkzWLgE6XRk2F46/iYkgOhsV2CRned
vOvWruMFkblowsgMeUa1AtkT6WmQFAcvO8ecRRcVu4iurYmDC5oU44p0AutPklu7fFAOIUTToI9i
nSAx6osCz934dvPBOLzQkh5T1C26TpmgZBf0h/9010Wze6Kjq3APhXXJR9OqgEusu5VZAmPsBy2A
GOch8kVAIfhSP4OBzY1lxnPWFQyXSPkgWR9CyRe/fNiZufKdfi54YyMLcyvWelRLWVdL+YDQzykc
+WH+0dq5Vzu5IxpbFhnkcEIfMJmYobiDCrCNTKEt64V93cGFH4nDCUqsZrV6xBKdt6CFO/Wlp/Bb
FCxQf5cPg6iFUrQgDiuaWQK/NutXk+PHvvXVUVCo3UcHi6qYZceYHt8XOoSDCl5TnCQJvE2qrWph
hv67wVyfjAmc/CMO2beqbqrPcbu+q3UStMH/b5ud8o13dNVkyqOMKkKDOUgSHYkS2YPmXv9e+zfU
xQjnEXJfJT2okEDU2mJOIkObq7FqjY3MyWctGkU8M7vWiKIZxNSgqcELlSyrVGedhPrwWCt3VZfe
yUj+RQXEbEwqWNi+I15s8Q8PotUZGtEk3InItR81EJdgOsK81QIaKHeSqz9d38hdvNiY4+KKGNyX
UtKjQX3Kngfy0lmHXthEKLLBeURIrHzQmA7V5LAhE4YXIeQFujNrETP95dCO3jqfRKNA+0H1Zm2c
k5haLYdTiKFccPPXGGiGEmJhl+1/pIf2cpMG0+Pf7SaHImAGoAm8EjGANNmhdduW30xL1PQt8EbK
gUfcqBT9CiAhmvsMUftQZ05uTB+0wSReSJMUPITpeWhW9ZRQc/aVBaOsi5b8WFJGxxAupj9oK3HH
ARmr3DQyQall94G22XUuMlEqakhTAeyRF6+OYi+uTt1qOpncuyQWsdSIXIsLTLpJmyM9q9FCXdx0
qPKlz6aI6XgXqzfr4aKSCSzvcUsReSeYSlmLb6soiyIywMUh8zRZqw5JKWdAOkoCV6C6CkDluse8
oThLG3maFTBo47n3NcrvsyF1Iu0li0SDJ9e/BubGfof+sOrQfhkO+PRgw+ymz6qR2lrz8foZExzr
N3xm6zB2Wk/iAUMP4I9APIWnkNeDfvOWUUmUd3onCA5Ey+JwxFCiNJ5lfCALfxr1ksUMbUXYW8U2
501U9cvP3nCZtWDUJkvcIOOEngWkuM7UgYYUdHrQWWWKaMhFHsGWvLmkw64GuVmMc1NEd6r6aVT+
zRfo3ybC1N11NKD8O6XPyigZW7iEaqmf0VVzGLT0sTDWs2rmT3kofVAxwaZK4WGWOjT2hUE1tr6c
fU4H6pcKmPGW0l0mUSePaPkcbFiUDnGfdJgSbTEbkKCpQncnUMaaisBZRa7DgQet5nhJO/TzFOpj
NX/qS1dWD395Hjj8UIpY1UiNQWWtcfNjfWTKflljo0pJAnoCI+iTsJGVefwVX+WfND1Bxr5kX1VS
nRLOigab9ib02eSD4cSehgEWEdfpdZREu+7vHquSIU7xCkBcRIOZ0VEIalN/CLx0yNabMlIeBreN
abzItVayeW/j60gPdUx9IkW2BVCuw1tFvlHQeLPUdtz9KFNRSXv/mPwyzveppO2oG2mhgaTWlZ0Q
3GfQB/VV9HYf8pf5JXIOst18sVxVhAN/ANOLYW5bZyvL6Vijy6f40f2oj4xCMXOqTzqY14+Fj3hT
8DIRGuSCQT2KQpANYXiM8Q1Wp9RnEyXhYcSYTh0s1vtaS8hlgRx4m/nSkZ8J6TmNvbBTPdMMBder
cE3Md7doCsEAowexCHpmhh/NvXaQPPNWCVZnuCUHceJC5Ko8DWU9DUXcSQYjUqorW/Px1fzypl8w
31mAVft91/plC7mILk0b0F7NDGBi2elCTDO3L3Mukp3ZP+AXKxwmq0uedtqA2yBfblrtPGcvApzc
N0BUTTaIQkx+3K6jc9hGFNd4fpsWDkuytzfaamsBNN+d5ZiehoNoRvvnKORboLzY5LauL0xSrjLu
2eUUHUp/vDFKpzn8R6ELOT7HKmzrfoWc+fojfTIwOInpdOEwvGjh3M7qq15WutSz91d72yI1nj9n
AVM8psF0RM+7Kxry/4ODXpbNXXupZmXZREANwihnaz/x5M9IH6PpST50h1WA3Pt37MUYB9yDMc8m
7ZEdKmLlIeomr5iHgxWJ3gHsz1z5lPzwXZkmESJmDIukxwSfkqULYxxukWD7fgMe9FD/56b8yJ1U
IKUzqSB7S4+qE2OOkT7R2I9Gr3MnNKuVga4d6TehpM9+f8HGLgfMtKjmZUoRE7W+kjv5Bx3PdNRr
3Onzz8Gxyo2e30W9vDHJY3Oj1Iqe4VWqlp6SJxCmtyNZEIEJnF9j/77B5gpaOFZfI59SNwfD8vv6
37+DFX7mTgp7IysSGGhRI7YZB6HkxV/W2ms9KIqfWAGvHY/XjYoWxcGK1ozWRNBn78TSiWCsvQuu
//39mvHmy3CQMWjWUC0FBj2YIsB4VG5CF1r0oHSKH9/lBFQxTdMwDBCrcE4Q6ZZSqxYqxhI56+mP
HjkCIxZd0bsYsTHCecGYR7jBLEjm1uFZ6e9TJZiEcte7H2Vjg/2GjaepWaEZ6cieM0Gq/nyYFo76
MNW28Zh80P30tE6O6GreR4uNUc4TFAIyrIFNXrCBOd1hlOLyZCv38vPsKFB4BVzgA36+7h6ilXLe
sVipRidZnZ2mSu1lcCOhXMku2G6WxV8gFe3KNUJEpY2NU3Y3uvFpmGSbrhhexTWaHMtFlFbbfX9v
TLKftPl8ixkbVmuwIK6Ib6ylP02Qv4gJHoeS5EK82s+KxSNlfIo6zY+ir+/ZUkPBw0OlBjTjfrde
jWusLBIFQeFAHUVug6FRH6+b2A9TKQFnjCFrmsWrRKl9V+tViJ6W2kXYyPjSyYPlYZblh4Qy8nAj
upj/4Jy/DPJXJhhg5XqIEDgy5wR1TH+rubEPilbTte6g3qM5UHyAVq/APYV2uc3spjGZp7BDevnX
oVgme5ZBUKw4LYTdrIdxsoV5IqFd7gqdYmVK5AxTyb1PAjbsPbc3kSc5kz/cqjCb3sVzIGrT2ycq
u3zWN9Ps3azlCpPaGUHrYI12hqdjXbk1SPDRDe2W30FV5iHIE9XM9jH18nU5TI0SLaERQalRW/xk
+pwvqzdTcvw7p+WvV7lJad+GOgtL0griLbXf3JHj+oiCCGZS4pOIzEa0Kg5Q22RtctB59k4LLRKt
sXv1jmZCxiPmCW+Cyc034xC0okVcTSOSfSxABhWH22LE8dYIdNDu598NkV4j+3PXzHFwWplg/cgW
NMMWoxsPvqX/IyPPmH3Shr/9XByK6tmgyVkb/te9rLiKjSID8mp28gAGbZd4onkY9suvrIwfUB/7
YipDHX2Vunw3xp/RCqGD9audHiPtgxQf3uGMhqyAUVi3fqqj/o7S0lKnapMj1oP+w4DSt3aY0ePR
gFlsYgfcT4O/NMh/uEGKyzAFosimyyZu1wM5tpbd+dojqFRO+UdRU8Te1b5dIff9rB4MbdEMUta0
O62Ju8yv11d0/e8rfN8UHULSJCa6mOX1bNCbQTTow44n7w+GbKA/ScdlqvOpEXkCp85IMKlR6vMp
Mxq30B7USnZly/rnPSu5WOKAgs6p3hkhnG1VwmCkGrQeLOe6CdFieJRAg5Ru1CgEkxxEUiYY3uiT
nH2UIxE+7D7+ttvG+Vmba2EoMx71n70wIJKC2IMvp3Z0y2QQ20BWPNHg5L4nXPaP87S87Ep1STDF
Y87/VGHlxnIk2L7dgMeQ0Sxv6qpOCH93TK0aFRoTagPB0i2rFIWuedv/VHZkc0Ki07r/uS7mOI/I
ixgxcY8Isp5vpvwF7b32AL4x+v26V+zdUNtVcV6Rh22TNVXYOukQYXYHxMRra0ea4l83I1oN5xJF
vtRtY4LWQSZp0LXVh1DVj6YUgUFidq+bYr/47aG9bBznCosikSIqUNFGNVcKMGZN7TVqEy/NzeoO
PeWhN2ay5l03uruNiqoi04LuHvTx/o7lQ4fOQLB2o6CQFKCG/hhX38pBgBG7ESGEgn4Z4SJCfQF9
0szo6RovRzpHx4CNBDWaHnW9BTcGy/dVgktqdzM3Jrn3tBZJy5SsaJBesmOWRHajZM5KX0h/O4ra
o3fzfNvlsTO+eTMZSl1pialPWJ5ls+U1ToU4ZvFZMl/YSMe+yBs3gcAtNLUtiAjwGh0xeppIyCa9
OvRoZYfEAwtweWAtWi1IZd/lHr+M8SN/VFmynkCp2VnK75qs2brs1okgc7kPUJcV8SN/aMo3YilG
Uct4jh/aB5YRXj537uyN/zLNO5Fr7KZ1jI09zh17akplUxh4kJ3QtexVQXnobtmDKHJFk937bnjZ
P84NV8UowcvIpv9avyaWo3eHanyUjbs5mwU4v3+SL6Y4L1wg17pUNd61+npcid+vR02UcNsFw83G
sZ+wcfRBqfOCKDABPU603DR2kWX2WL3ONf3LxXCXSNOmoaaUQAzUyNCWD3bQ9Rh2r9ex7w8HF2rR
IOGFajSvFpTWRhgWTF199MsPtR+d+pvE6b5WUK+o78ZSsKY/+PnFHH+XSCVBfwFy2uy5w6afTM0e
LZsRx6gudNoq1/h2fYX7PnGxyF0pTdbOSxRj9MBCmYwWqU3R6KAIMEK0jfzro69MtVZXOHl6CyIL
P4Ow6GzZg486nD+9aiK42PfCX4vi2bHmljTrmmMbW3fyViiOpK6ZIkUvH7uvMuYAM3d4zWS7FQ2T
ib4fr3gbVXWNgiMZneRHcj+7oDm4S+60fzo3f6rcxDdFRWLRQjnwyBPJ6qbe/K8bV7vN/aKxo+/Y
WjDM2/GBvZGz0J1u3hWTKpcN5pBExnWmdQNeJ0t4X3XnNXq+7pXs/39zg6noLZA1SBWgwvM7jED9
ZlCaGqmawhjv5Di8HwGL103s++TGBgcg+iKl2D02gfWTjBp7F+Q3Mwi9GR2FqNInWhC7BTa4WBtJ
k0UKm2GD7gm51413aBgYm8VwwKHmnZKUerQ4afNhTZ/jLLi+W6Lfz8GEbvaTGVbILqWyTyFbLgqi
d2Ho8vv5RhlrqEtt0PHIyZSjClGMzs80wQcXmeDiWGk0KSRMEai0xkGegkTz1kTUnsLO21u/NSGN
BoE52eTlc0JadXMoo19dD+inIZgPiZPdlpAGAtMkUouiHNz+c1S92OPOIcn1RBon2CMZpMPRCfYc
+5kTxjj9o2fA5vBFJAS4m0Y1Nja5s1n0+ZLWDXJk4T+ywzJXk+pLTh46WrC4havKduotMDuIGh+E
q+VObD1WpmSwmY35q+yAhN+fMdBd28tZP49eCy7gJH4ni/N2vdzR7ZQ0zuSBtM6CruzkRntN/cjT
PzCiF/zHgsKktENRs+v+VbLZZu5Ep2FeTXI/oLKISUfDhxotKNAQCbA8Q+Z3r6I5/f3jcXEl7oQr
TQES1hohtolo1I8hxej2xaJ6KYEcznUw2TWlQX6ZqBjP12XOlJnMXTsZSNY1KC9GJ1rd68Xxuold
vLqY4PFk6EMV5DwWhJ7LpyHxSuk9eLj5+xyYNAWUkuhaj45WaVCRrPxOagXBINuFN1iyMcG9QZAA
7BdLyuB1PqMwzoL/xPqE96C8a4dalqwQqiu80sQckUTNYvBotK5ls6as/mY9dcfi/K60j24ix6Ro
kLUg3ILQft6mkYwRChUj1ZMnd2drPXexgM+CHcc327axwoVETbn2ZpWiujy2H/QClPbDvyEKPvM9
3vbXfWw/abExxaGvXlVaWS1QE5dPeWizZ2L62tdO92nyWfkMzvfUS/YoSkLuHp+NWQ6A50Zu0HJA
W6dRz2psObTMbWWU7b9cHYe2NB+rocxBMTtGoO1lLGf0CQg0gLPLn3/CLX2QI6Fch+j7cXCrG1md
9Q3YfVZyNkFsjVbrmjwX8iu0uf52iRzGSuuQgUgIfOCdJ51VJ7spTrFbONVktz8ohF3kA3nCvwo2
dhebNt+Pg788UaSSJsCm+hN5jA4UbV+hqx5nxwgI5JLa4F0Hz9AMRYeYDPhDuC1diNUunYxoeon6
Q92adktfdaOzexGT5v6lZWpEVWXZRKc6B4vZWDRGZo2oVt+i3flo+MlJgkhOo6KEzQIg0TtkPxix
ZJNqaAaASg63tEKlBaRNW0ZXtvr9bfOEVh889KJb9SzdrY7qZj79TAWTO7vIbOmKSqlqWYRvkAxL
FcOCK5IC1pk1B4w3g5899IGIImL3JGzMcAdwtVpzATcJAi1jRPdI6Izrka6fjOZmnUQbubuk/yPt
SpbjxrHgFzGCBMHtyqVYVdoXW5IvDEu2ue87v34ScreLhtmFCfkwMQdH1xOIhwTwkC8TZTrsAQbe
SnhaRWairBzJ6PHVm97OFdlLjOc8vKwhbzjtlzCyRyl0z6+DTRgzKVUNk0KXhH+Or6s472XcXp1W
3hNo2Q3ZPtREdWW2p/yxG1iKCnNTCyZROvcNZxisGHowgS8O39vg2PrNPvoMJoWTwwvyQ2+CoMkh
DbG/gTqCP2Z1ySPoUErrHjupBfsumKkLNQfZD/w5GpBycWrCWw1fircKc4DFPRCJ+FFgM13h3ElH
Gy4mDK9KmLUvxe78LG1vcvAn/jcmt2vDTzoOAhZTN9AfCH83eAz56FhtXtEV9xnCG5fLd0m4sDeT
YxWV+5RUL/Gys0xonbaOWuxV6VXbiIhMmzi8isFt3+q06H1Ww9kmO8ggkBaRHbil5Le7d6fQA/jF
6jdhIwFLuHNTyG3eeqAhRyK8hmZq56WTNxZgNteqLY1UtLuJsoXLfdrlsqqkmLkRvebAYmVvJl7x
VF6idvmlQY+sCEREY+PA2FCjsVBnoH85fg2Tzw15vG6EPnmbSLWaNW7PVnC0D626YVfsn/RiRgYR
OwlvJaAuK9gs8YwCEgO3k0VJQjKpxSFLCS9NSbeN6Fva/Ti/tkQxuKVF60Hpy5C904yfwuDbqP8f
FQn2d/L5th4Ht5CqolOyMZCbdyl9dR9Fdo4Xr2dUQb35ohA9Bm1lwDoat6QqeGokUoyUs3ptX5WN
k8LMKlMbNzdSwfaxWQ1Yx+JW0hCURRzJ7Hw67fTmHZgSHN7oYzK6xh3ZldDOET3WbEHGOia3pECg
T9SlVAHAC1xvvwRdKFi0og/ILSGziJMAF7XJgZO1uZfKKXUjqnaHGSwoYMXy8pEMBKFB1S0Cyzou
XEPIWIcJuybLj6G+i4DrVEQp3v5mpxjcglXrqTYaCRm4VFe9dN/k+/Nj2Czk6lCp+3cQDDFW2y50
LUlSSdmMQ+eyM3bJrrlo32YoQqGJ0haxCAWj4V8yGrBMYm0BK8yoXnLjYC6Cs6VoNPzbhVKaSzBG
uP/UKEvLHrTcDuTQQiWZbe+ih85tBPr16fj3ii5ve3lhgnFj+a1Mbpf8h2zcnZ8eUQgOgFAkjeMx
RvlMadFxDJmkYif3os7j7WVzGgebtVUKqNWoyXkLJJUN0Mjle0qu5yFyY9QK/240HOjURo0ud4pk
hrKaPWbmnbqotiG0JBZ9NA5nEtzj6raOZ2einokXkGYfJoI6yeZdbbVsKLf2SyPsM8NC9SL8od7Q
o4Xm1Cphd9/3A4LfPomEx0RLhwOCIleaJGlQMzOKCk/QYF0EiWD1iEJwUBBX8ZJqM1ZnFH8yW9mO
x8/n51+QaLyv9hBCY7iCyLwzQK0F5Qm51Rylu1cnoTT/1ultNT28iYKyEEmr8cnAzQ7u2JNptDOB
zq6Jq7S+T2pb1F/C5vvPk8KvNcTbbBczJZ06gllvomJGalura0cuLsPiS0s/JDmyHh2HCmkAjfG+
ACqwgymoga/Vq3oN1xo4QskXA3VF/R+CBaVxACG1g5yjKxPvb/pyrUu9ZwG5kZG78+khyD+Ngweq
lL2ZFgbkdno3NTR3qPO/jMASdIV0hBS4fSZAuizIIGDy3HcChBNlOAcLckKnRqNM7Xr5Ik3f4uJr
XD2r0vfzH0qEPhoHBsGUyEUforgh7dHQxrxX0Ru/p9jptB+hk++EZe7tg/ApvTloKIkB8ksJ9Gm9
5qDtYbVSgG6tOCpk7StRE/72Ls7skDSwRkCb4/J7MUOtkmuA63gkR3b10q5TyG4wE85wJ1pNm1O2
CsYld7J0tamXOHVDIDUpnEUrQHO0J/L0kTlbxeGyO+2aJGt6CIpQP71WXBRTnqajdWfaTJtXckXS
su91yT8QaRWPy3U4N5t4LwDYQpL1Dk5qXuRkbngcngZHfkN/mgPO5b6/EEkhbmLFKiy3AhqalV1b
4J1CUZnek5FPbjEtsZPVcuOe/6SbmLsKxa0CuQQMhTKqAUY1X3dt/T1OcXzNxmPZxzslFJWeRSPj
1gBamhar0LCnzAVaUC4SWNFGu/Mj2kTA04h4tW9lhNRxXONESYOHuT0mquD3BV+Mt6IzFxIGeWQM
jhmhqKw8mdlFjPduVLS1+sf5obCv8Wf6mYZlaDAy0vlnyo7qRZTpqDQkh/Bi2TfvDEr5QlQ1/A+s
+BWHf6vMmixAOxTOlK0X+AWEzHALm2/yA2tKXF5E+ujbE3SKxhU2Rr2vlpYAmaBoU2hfZJFbwiZ3
UkcZ+Z/P9j7c1Q6lq6RGd0SIkqtlN1ATS6/MyzS233X5d6JX680HgHU0DmiNIFSzekShMLpklmS4
yaC7EyjhpU53ZPjefxMLS7BleSYz3ksTqyFWGYGNLp6xofuq7WjcQjLQViGPXsn73Loac0mwJ4vi
ccBr6SWZFAWUC1nOjx30UqVMvwuk/G5K3yar3IediIkoyhIOeklcV0nc1CB4yVfF+DkvBLdC0Yg4
jDUlsAOkbIR98wRRzOZ7YOz19sVQXjJyINQ/v5BFg+FQtlHkrjIMpHxQJ3agRHY0PZ6PIIAKhQPW
FmUUJen1wUnUrLKJVlzVsO1qQ93Nmsjvpcnpi+55jAvvfFw2DX8kIs4YOl6/NBUU1d9Pg5JpdAtY
Vai3tWjiubMi6kiF10cfIjZCCeRXIG6+KkhUEy0DWa722Jsls462mCQIe+fOH0yhsvI2KK4CcnNm
LHU+WRIYhvFnVtSpffOR2X8yCnviN7vzn3FzX1wF46aPiaQpYEDgzNvtdOWBDE40CDJEEIK/OBpW
mChJiSWsEWzyMBzOr/UhEVQPRUE4bFfbZM4pbWFpBDHl6TZkRLBSBA2iqeEvimMIGXl5AsAzcjzr
3mU+XuUhhCpLLHxT2AQKYsGFQpMtxXh/nlpBrVRPEdEtyCClrQYmuUYf41qP7VoNvKkvDlqcXC6t
aFfZPGSsgnLLyqJlkgSkA2kv+CqHj1LzIOEYMEYX5fT2kcw7DY9bV1aT56be5+ARtYeh2E/6RZoK
oHY7KU4huJWk1ErdBr0BrU3UrI27rvAz9envRsGvn3Rpu7nFtVefb+C97C3zMe6DDyX3r3EQxmNa
ZUJCLKnSSzDVrXzubUNNblqru8Ijzbfzg9k+wKgEHXfUVGXot/8eyLQaycrxxPRPV3zhBof40vIh
gCe2BWO/9QeAr2KxrWs9qLgYTaPEcTk7tNDE98IjOWQ/oN7ssDZZiKMKT5ubW9UqIkuXVcS5nszR
MnFgSi7za+NRs5VdBKpGtQsO071yB6MVPz3Iu/r/aEzazEQVbll4IYehFV/SigMjMHrmWo/dKkLp
NDnIuuhRVxSDe1NLC5ittE3ExMqVNxnSCa4lw9U99G+pXedOYhPTjnem4ID2fkb/cx5PQ+NyJoby
e50y/UKTRFd1aRz0onO7qdg1dePqS+U0UvFg0eqeWNVnQb6KhszlkFpScBxGbJXVc/kjiMCMZcVC
1CdNdJXPdnQPTpGT+dPL+bjbYcEYVKkqwxOcg64ijeCby3oPsuUtKiVHHfeRRL3zQdjf/ud3PQXh
wItApt3qUSlywhokh6m1C6MU4IooBAdepCMknDI0EiVTfdBz7d4MKgEvXBCCh65iWNpiynE8bCdP
aS/HTtAHsjkVVCfQmDDQvatx2ReoqhybCY6BFYWXQnZJF82eJEGebQ5CU9HcpTJaMi/uTWqiUwla
yE6ewvh7P1BB187mIE6/zwt6K32kSbWJruAWiif18FKAkBELxYc2t/ZVFO6IpKVRY8ZhBMJY5kWD
/fzzxg0PmcdBs/sYVH0Z3aaFI+JGbBezVoE5YJIkPa9SGcsl+DS4kg3a2Kvs4Rx9VbxS23zoPgPw
XW3yRdAk+qxcbqhtZFaakjGthwezeJiaV335SHrrskxAhwOzl3CLdGy1vLJMCVU65UqfrxMiOJ5v
F4tXAbglqmnBWHRwdnHUhwUzpu5zX72idnDzrtyyE72EbGb6KRwvx6MNiRYVILM4UTrYC+712vfz
qLZ9hF5F4LJwTEo4gWnoqR52I1wUMnQUxH58+d57dBCdZjczYBWMy7wo15qpyrA3KSoMx+XbyqAu
bSYBjBKWSH9A9SoMl2hzCS81FLJYL1qNfXcXOeGxukgtEIcjt3p3lh4PKF0clEPlJxfTZ3TuCqtb
orGyqV2dbqYplItmRBfDmJXXGrWuWvlbQaIPXbRWY2V/xipM0ahDGhe4DsPAwTanu5r9X/sgyJLt
wejQByeMMs+TMqsxKjO5Qxdy+iM7DAd1v9gHCFLCMxnv6BCa+D86ijZPh7jl/xuSy5WQlnobT6AK
U79BQMmLD8ycVkRt3SbvrOJwyZK1oMCZsoV9/TOzOtAh3yiDl/QSZfboMmPIqtyJDEq3l/VpbFxu
ZBHKnksNBJ60G4hqz5YkWAKbe8tqUFxWEFNVpaLEoOLgCf4U9gwH3Fi7N4LJxnIXBPsPDDkNh7uk
1mD39WTES6DxYB5RJ0FrsgHKc+jUD6Hw/VT07bjDnrXk5lIv2EW6gtot2yqFfIStPhQQdH+lHreL
zLE5Sw0TQZOPrGyMM/tB8oujeCsWjYXbTYpmwMsSOiahNX4stSelvj+/bgXL1uAuqtaIxiAig3qS
NJ6JDhSqHZTo7e9icBuIZMUwOTWgO1mHz0b2nEBKM0v/MsN44+Oma0clf/eZguftdFj2xnX9Nu5G
l0BzgcjO+SEJpoV/Mp16bUQlB5+NQDpQfVJ6UzQewfo0eADQwG/rZkx8chnc0dqRbL2G6/c/NtwQ
eLhu7seH2O0vtMP5sf3HCeZXchscNORTmyZThpaBf994aOdmr+1Og+7pvC9fU5Fz0iZve7WceHtk
MAnlBB2E7CJc2vRIHXUPTow7HZMMvaGFJx0+JD2/DsmBhK40WtLF2Hzl8DnATaRZngWfkWyeMU6f
kcOIumukSI9MJseg7gq3vhohOIIdg4nHlq8iG2YRxBocUshLljRUh3UxaiWf4ZUI88LsSfUL3Kgr
X1SZEeQ//3JaakWbSQmWdFr6dQzD3WkQLAABMPFvp6MWp0FZIf/bqr6hNdRn5uBlyTTv/CyJwrBJ
XB2OaqsdLShKgQQTOh26jSblcTJETGPR1+IOEGM0dpVlYSyKcRVKN6aogVSAFSaHFczgoAmTZIDq
0WWGHos5W+w6lu2BgnmV94JPthkN5oSoiSm6QfjOkVRHJwK06ntnaYfMJnr5mPbdwUjil1SWP9E5
EMTbxqNVQG54iQWF09o0ILCOrqmfduaGp131OHs1vi5+zmHT8cflYBWP5cwqJwYtXqwqqCf4NvQY
oLfswdS2laN2ZH2SkivsUt9EilVA7nQUk5maZQrFEfLuEjPtgz2rqiZMSmonooVvl4xNtNcpsiVr
sJL7fXjlPGBsSvaPLJyf+pld4MW7gSWtKBaDuD+/5CkUN3NVZ43w74UGmKzvQgVMGPUuXJ67+JDn
hZ32orfT7Qf21dC4mYutQocidM20WgMfzWGlT16KPdM0IHbstofMi13zWuScsrm8V1G56WvR5AqK
AeSaZ+25aq8r0WGD/ffnviK3VVFJHjsVDyNOCGXwkv7ISbWXlNHLSpHF4PbSNjQFXYpURRPa76kx
9dJsQgIWhHH9K9qFXWK19lR+qsPbphVRerdH9SsWf/LsJYPCIRllhcadPQIzc9BG0yv5G3lYjhVY
WvmuuwqcRnQb3p6sU1juMKrl5lDFCR4EZ+taS+/EnVrsB/6crVMAbkcZorrMVB1XnSFeQi+hiXqh
tIoGi2lq2jN85LyqTHNH1fLGHmW4QRWEzPagJ5FgBxWNlF/nk6H2aGmClG/SftV6osEKKv1IHRRd
mP8kDH9KbQIsOSvBUVErQqfosMoiaqtmIxiKKFe4dV3HjbYkAXKFUmonamwr6NmlvWdWgkObYAHw
B9G2G5tibLGUF6uzR9NtQkiF5HdVn9vyZO0+cPZYfTxuXdeGFsmRDh0Zg8ylmzRQ/I9DLbf1qO8F
Vc/t06Elg3oho+MZQuG/r+zBoqEB53OkPS6svR/fDReGV8Zwtpb3FvTI3A8MbRWOO/uCThyPGoH0
qDV+V+lF3V3Q8e18iO1jwSoGB1aVIk0LYZ6kjCTL3LoDN8GdH+7M0b7xjU74vC/6iHw/TZRHujZn
oOUyZTAmPZr61tfelfzkqB0+YvqLy8O/M8b31tChhGCiBIvCQEaXsxn7dW7aqPYKknAz41dhOLiK
9bZIZhU0y5b4ZV9B97s91ManeFZ2MMban5+z7WDoQqeQybZk/trcqR2KaQoOqgW5TVACqh5S6ybL
vH4WKe5tIoZ1isTAcXWGa6EebelpCkpse5/iNDCFjlZdE0n0IPcfOXEKxEGTFk5FHzAfJfMqumXc
H8MDgfCnoJEl1AFlv8ZvLmipw5uWhfdbyidF1ltjHDSQtlLmndbd9pFn9QJ1LlEILiGydq76ZOyx
kvSbML8P6qMiclDampz1KLidSStivR/janT6+i1riW0VMSSd7cSaBMnNIODc5+KyYO5Mw2iHDiou
qBAXEE1rd/VBLH6wWb9YD4hLAtJDibrOUEwontkRnuJJW7s2VVcCC8y0GTcWAlPYQ86vps2T/Dos
+86rJB9Tq5YN9pguNzs2voB5ZkbO5BX3YmEOUV5wO4g8S5lZUDwjNN2xWD7r5o3WFaIRsZk/N2Hc
vmFlYE9JhLn7+ky0uthVeEe7H3eSv1ylbuYHXwWfcAuRDEiK46yrwgqa503HykCjIAkmkCGdd/+M
eM9UOSq8c9aX734W2jHBY6e4srv9PX9F5pnUDTTgW0XGNVpr0b9EPqn0uRXym7e/5ykId9qt4yA2
tRwZUs7Y+U2fdZxaTvtCelveaY6YbSwaFYceJGZNcwGog+NiHONu9qil2wsZ7wXztlWAh26FohJs
IxDm4rJR7cfCLCNs/qrxKRz303zbgHcXkkuL7OT6TlH9TvTmv41ap5B8biZGEbUW5GLj5apQbVMe
diTwA+HWtXVuNxQFrCPTVMDs4sBkBHMCjZuoFsGSdidHxE2qQrAPb87SKgQHHCmlMymSAsdcLXfL
qj+gt8OL6+ggmKXN9FvF4WYpVxWqRlDkcLSbwSUeZCud6kJ/+EmNDRz5A9SS9ZfjZgjVz2k0TQn0
geSyry5naTeLWp5FX447dAbESCq8M0B7xnRhdZDnu/AjXdurUfDsW7UPCbrEm8kpI2l0VW0obIXQ
B8HUCLKM57dpk0KWycQ1NTqUppPcRszA/RBc5ug0RKUE49qJPOMF347n4pIBGst0Arj3w6eoa+00
9mj7gQvp+uOxjFxtiWWjSN0Sgl2EZ81a2S+ktGvRKXbzzLcOwh0roI6+mBm73RA/vO4Oyj68gtFx
5fUwvo+OirBBTzRXHCKEiSRXioqtkPoo7LvhF6PY08IxPGbeNu9ZGzlYEpZ7PkVE08WBRDeGbdjm
OKVRiL+jvd+86qrd+RDCL8kBxJgWrW4V0ezEsw2a01FFM0zsl5YN1T3IYYmeLTbPg4omy9T8SdH+
PTsUuZZUvJKgXDHRXRu0blnmbtwqvtEMj5JZfjbr4KhCeeb8MLe/JOSjZBNUNMK/ZbTKYJR9gCqJ
MVzUsmcGX4hIbmlzc4L4y78huH1Xn7J0yjS8/pST26n3RuXq+qd29P9uINzqUtIlJFkqT06h3g+5
I6nPs6hqJRoIv7ayrgh6uUSxE3bzjflqJgZelyAcGAoQUBSIW1SNErda32ObpWroFuFbQ6+W+ps8
54JlJIrD/n2FSEqodWTWMPllcUGHG1DD7FH/XIt2DVGOcSvJSOY2yDvguZKWtgRCe0KO5CMdAExi
6N8s4zbYPEkq9LmANBKkez2GgJcvrOGLxsFtsBFY7mnMTGsG85CrppPl+6T/kF7kaiA8fxMtUH0x
1+CHjsf086BAj1h1mYvHCM6XAdlaBj/JsRYcuzZLVuuw3HEcXhcK8A7403rvL0vMrXj+BrjT8URR
7sDZF/GIhCE5YEhzI7aMAjeAqLStB/KD7fO5r1/GkWv5cA30RYREYUQOJAySDdEcIeLyZmVO/TWC
P0qOupya7BcPmsuvIsKCIGUsDjKqaCqkPMdK7rv7sQlsBRKEMlrbzmMf+5U/rqan3Lc4vCA0HsvF
AkchtK5D6duiCQ6v20WEVQAOKMoySquMGZ1BHzu8hqXCPZur7iJ6pa5+I/nxc+WLuvE3uW3rjORg
Y2j1JgK786d5SHih7IeLNNwPTnpQQcSXXgDE0JY7/yW36xarkXIwUk1N3IQSlkGVOdUhRyMJPTTN
+430/8hHluHnJo5DlFIalFxnr+9Z5iSPTBMwgEpREzk/b8DC/D+fKGjK+R3w50mX2ihgH+6hQ5WY
lWW0a3LIIamgeukucITUj80thuCNUTdlYuj8Wb4pUJxZUFN7J+zgc3oYbP4pvtLd4Wj47JqflA48
JJZv5ydyc6SruBy2SFM4005FsMIke9D5ncFK3PMhthN0FYNDEy3OVRDtEcN4AMnTVS9gGBDv8JT8
vHxOvHhngVn6KojJkv6PjCHgv0MxFb30fLdIUqWNFVktbuBH3UdfznAYr6dLpiUZO9Fn+qYsDlNz
GJ8+ljuryNzK0OnSNqO0MOoB41o/Lnb6CXRkj+7eJWmNj0ygiq9LDUKJwfdixJUxlIZhYQIzMCVj
1Sd9cDj/MTfBeRWC5dDq+GOB+kIyAtjUUKE0H3vNS4aPVKxXIThkhp+Y1M3q0Dr1csiTN0Pe1yI/
hs1MX4XgsDlq+nBaLHhi0f7TjG4MdRqc899pcw2vInBAnOCNP1B1FLTG/lVJ4NNXyraRXs+qUEh6
Ew9XkbgcS7sEXoMUM6Jfmf5yqP3we5Y4Csh9SOnSFR56RPE4/NULCqbYDL7J7Oezzbr3oM7thCoO
Wdr/c/4QxNM5/M2bkobWDG6mZg8uVBbAmgQCe1B/BXtRNDpBYvC092mcqqRZ8DJdE7+frrNEUM/Y
/n1NJ5CNNhWFF6mGrm4v0QnvtkV3QaS3NK8FebcNsCpjAumGYlG+VQrGnShFolvN6d668l0EI/eN
1q7frC8/uYrSN/XxfK5vX/tPMfnjd02VNg4Wc3Lku96DppZfPaEueMlwTt6HrWCI2xD0a4QWd+pu
l7IswgaP+i1urnW8J9YV3EPt82MSBWFZucI5de4h0K5ZIxjBoa0ldzT2Ripcu+xP/WNnWn04bjck
mS7p1SShl+N59gp3edVvmd+W6qGi9un8gLYz7/TV2L+vBhQOWr40czA6TfMcxK+odp///W3AO/0+
h9oTZLBx18O9OFDuutZX9MKmym0htGUWjYODbtVYtGQc4cpcNt+M5EhGwQplcHluSjjg7ucmqWMD
7/S6+ZSXP9Bba48NeJfWtR4cZkXkMi3KMw694ZGbmEEL9C5o6k/EuDQH4imK+pdrhgPtaSY0hOEk
RlXcgrzX6q9W6p1PgPMTg6Lc7wmWJXoWabgQOxNBbeSytF7+7ve5ZT8EZhSlat4z8aB8vDOm/d/9
Prfis2QYkjzBPpNLnlVFTg+H0/MRtq+Ev5a7xlM1x5wJnipgCFVm/qku9J0+0Zui3y26q2T0EiZd
MNpFtcLMPcCpYyqDO0fNrgedKBp0kSWjaMI4RICMEIkiHR+UDJeJ8dJrQnhj8PXfawn6d7+nRDVT
SKgF0PNjNjLSK7PBMy/pA9PHTXc1JDKfBB/4PAhpMgcO6J5WEwp1c2fobe0m3MtXuHE/ZbLdoSST
PsYvZI8GD7dyz8cVfUkeMxLICZUppJnL6o10L3L8l0uLAwmpHIZc0rB689m6MdVsNw+i8yoDgHNT
xQFEyrT2QVCCSKWPji74SsSH9gBpcwFx7Tzcwf3794yYtEk3pQTMCkvzquQuGlxF/ssQHE6kEkqa
Q8v6W4OvmXEXyQeS3Z2f7+2aGPyqLfSda4bJW38Us0nQagBpgBLvHJ4O0a/paX5R/fZQHBs/dEUX
yc0EW8XjEiCENMAwqKxLsbrt5r3e+IIBiQJw05/UTZcbBC7mzaRedNly31XJRT3jbS+NjzVMfuK6
f45mCWLNoR90xvexDA6GER1Ukr+d/1sEfwp/3i8LOc7qAclO1cdURS2XiDzHN5Pw9DX5Q76i1EXa
t4AlKb5sZLdT7oTC45tAtArBbSYUzq0j1UHWDecba7yF2L+d1JchFVyVRWG486NS9GqmLxhJp6U3
JomduIRAghXfWZKoKisKxaZtdX5MpMC0aoJQKSQCpXGnWiMaug+BaEiiyWH/voqjlrPVmBr0Kob5
gVLNHrtHstyfTzFRDG6b6PW21q0ZEDHnP6KFOmn8VR9FTbKiD8ZtCpAx1hrc0OCPOM+u1Uo3UOG4
65P8ZTFlEfl+c6NdpRuHDyrN9DnUgN7SvvVYjTJEiT56asFlzXfZleiWLBoahxZmOylRpKG0TYav
ptTYZoiOE8kr1dI5P1HbpeXTwPiugqmKrHHpsI6kxkM3BjpzqZuaPhuW5SqH89EEacH7buShVs7B
jGBN9RhQdwhuMxGRWgBufFurGs2BBS4ImgitQ0Ce5lH03spm+o99fPXBOERAZy6ZdXYKRy+45tQ0
764zK36NtQY+X2NSgcilT3bajcLCA4O0c5E5gBjlvAJvFs1B+pXuE0+7iHZUBYvi3RwIjvPe+ckS
7cF8W6s+FagjU9TwWD9mDgO8GQJLB/2yPLC2Lus2LN2/jMjBhj4PqTwkgMAJEp9QzHJSmKfhIexu
pt7kMZNlUboIFhpPi6uVLg1jA+kSzZZdWPWu1KcnvU7cUc1FR4Dt+dPAZ9AVS4ek4u/Aa5qwJIY6
K975cEAG5zVEO4Yt6dBFh2ePD8k7AWgxkPgzX07xuK85p4MioS8ZzUkSdar2YmyfjfIm7G+KHOZp
465URGiyvfhOETlEloomC0mKjNGIp2q6a0yiIogoAofDpFaNNibgFNbh3ah8yz4k/gEFs1+TxCEv
+qqTbmC0gDo7TvBlre9K42OH218xeAkasNXCdFCxO6q9DQ7t5A6PvR+4xZ45m8QgX+9FJoHsw59J
BZU7sgf6rKjxAhN4UlUpqE9LXaDzCPXEhZqkgjiWHt03+IPt8wtaFJatiNVRgyzg7CoTVlct3Qb1
6KXzBaE3SvRJSMLfVGBazRvfZBs3XTcZrP5CK0f3MRIFZWz2ii5lICfDzewrGB52dVV3Nrk/P8r/
AMrTfHLAvMikKcMZRs2NS4/vAm1u86S7k8N8XWDmIJKb2t5GT/E4ICmL3myLmSl9a7tc+iaZ1K3l
9kN79SkIhx5qb/bNgO47yKZeStQfStTqP3KRPK01vsdqKeVKr2KsNXm6C3PJTg1/HqjghLON8Kdx
cIgxJ6SoS3aCl3NvHO9gHhMYR/1DNMrVUDjYqMN8hKYy3mz6wGuqY2AcyuLvJoRvppqqoC8Hyxqc
Rr0nha9VqTeZk2DF/sd50FJx7bZU9r/fl2xdj6FidMhl2ADcV+gAWXyUy53iKHaU237VoKdY3LpJ
U32OQF6CIO9l78V7ZQ9ZQ+vLAtcGbIeOaDvcXjWnaNyqCYtUUk0FdWepcU3jc1g4pigLtnenUwhu
zRiSGmiNif0vMNwOmu8U3qUCrBGNgttioaOjWHmIt5nRMWwCZ8P2+3DR7ftdgILcMYPyh3UJftb5
qKJxcWsoU5AozYLKrSHfg/YXDaYgwPaj2ioVuPWTtGncZBE6EsxPsPKE72rpGPfQ/0gCkIThPA97
LLkQyYmeHxYUv37P9RSyxIrewY+t9qbnKbZlr3YSHOIdHX692dcIPax7IqzZbgPSv0kCtsTvUelY
L8U4A1iT0jZuoGjvGbIdes2+8arcBTUZfhvJ1cckSIxfnxgij7/HHUKiDkGOClQUHBvtKhbJXGxf
jE7j4pCjnyopNFKVsdX1qySr3YRMtwp9LKflmBDJ77tsdz4ttwFEg9k7HmNRPOPrTJLSzCFF5yLM
4UxfdZNdP9rMiYUBCLn/0O11FY37gFANbHqqw51iVIb9FI52UCVenTz+5aC47wiBzrk3pI6dJpgR
S7br9vNtDl/Pxjevrf35aJsntNWY2BJZndDkLgWFwsoh7lwtV1R3lukVxfW4ieC66P9dKA5/cS8P
KzPF6jLp9GIt1pPezN/NIXprDXKjNkRkkbqJlKuhcWA8tvOoRgSSO/MgOyp4631Rg9Q5u+eHtQki
qzAcIGewyrZwbYW6y6SCNjEQ2Vdzw/h0PopoMBwCTylINBIJYa9WV3ZAr4citqsoFsCwaCwcCsP0
m0pji2tCvEB5obYVZRREEIyDLzdJDdRN8gg84mBw42g/GqmTEJEqqmAYfJkpNct4RLsWvH9J9NT0
pttpIom27TP/adr5OpMmVfWg9+gfsCLb/NJcWvBrLi4qzY4+v5uhuPnT+QzY3iJXETlcCPVqjkCj
wuGi3jH6dQ2tFjwV7KECPXjMpAkHGu98TNGHZP++QoeYVGQENxNn5wi+8vqVIotUFYXfkSXMKkQW
Bmk/x0CFDjJ0TJQgd8zHzl4c5vsbOCJPVNGIOFBQJ2gcdx1qMEosHcqkOYRCjzVRinOAgJdna6Ss
T7XJB3vS9mZM7WIRgOl/bH06UXVI2bOuzt+/26R2zRioOM0Obz+lFQJXuY4P4yWjqItI8dtD+hWM
L1goeh4U3UB6x5T3Ta3v0v5iETb9/EcqnKJwByMV0tDZImeTE3zRj+ZXtNeB9pYf5thWvQyPykIZ
KbZi/qiKgCr2zzdUuQ29KSUzmEcDkvUQo76ePcVWX01QgC3Nhoc8HIZFTzyiWeOrFJpaRz2dUTyu
vVl7N8YLPctBQZzscC7zRK+awnjcAm7DSBulGbnYuZNLHMZyNiDNVbN2xRtRlvwHQp2+J7+W66Yi
RjmxgnFySxyoYF8M6A3Jb4+fcML9mLyIsZo/bjFDTCcI4giPxNRngoHTfsKx5eGnmcNUOLVIP0C0
DLiVPUhaCDeqEsfNPnLV2stJ53WagB4lCsLt9ElQjRCzwPHP0tBHH+/xTmwnk3ce2EVBOPQYu7gr
8PQLnsx4naLy0uDZB3T480E21cVW88NXLIahnBKIw0GvGZawvtyg0rm41UO0S5AOh97NFkZohUCc
SEZtmwd0ygxe9mOMa0OSFBzV5S/DGz2m+9D7ri32ckdvFkd2G99yRU0F2zvLr+Tn3ZaTENuYlOPu
X3avshnaVf56/nOyOTmDVpTb/5sgjWVFApuoszK7H3sXujpF/dp0uza+bTKw7s1UNIMMAc/F5PBD
D2fT6JmAT3aAYuETWqCcFoaeqKSm7miLRiiCK76Tv821XkskLOjWmz3W2hqo1wbaTpjHhcWWgaAC
IPqkHICURlQNuq5BzOLQoK1mQBmFyZ30gkuWwtbsuc/IAUc7SAu8SyKA4c18ZMbfmZs8aPvYi25i
37qad1KGD5re9E+iUjH75XOROTSRYXVDzQKQ3E3dodC/jNaVPhxbEyxVXQBc7GOdC8VjSkYJ7g+o
5hltf+yb7KI1qFN35IEGf7nW+I7/Wa/U5n+kfddy3TrT7BOximDmLcOKytH2DcuWt8Gc89P/Dfk7
XjRME/tol+7sKo0ADgaDmZ7usGhxFCTAh++i7sf2UVuvguo2igo6AeGGzX0wPaghKWuCDQkdGnXH
mjPad+vxp8phIaiC/+XavBjjvtGQIQkubXh9WgCAz2p61b64bs+VJ+mOssugvqp/317gevy/mOS+
lZa3aRvj/YJW5J7i/WUpz2YsiFfrm2ioBHrmYOaQDfZHLFL7UpZnLWJBOD1KbwxZEBw6D9OG1/8i
0VlN5Ra2uJMcRapBZA0frPFHzJAlaK72DiS33lsw1JOePrB/C3Ocf5jhHKZTj0ygRixu4rdKiZzI
+FC+sbDCOcZI5zqaI9BzNMGdkbROYUOFsvi6vZTVe2thhHMFoqoJJN/qzg11P4veClXw+1fDwuX3
8y9+2s5ylyl4Oyja5yBqHWI+RtpLZKuClGb98lgY4p4PUQMAlZy1w/tQX75DlvEtODBtr2I3HJJJ
cDWunqCFNe7tYBKYUhvkNjnVTplNnvCQPLdNLcCfCb4OTwAno2dRmiMOamWFZ2iXpU4wJiLsunDr
2F+xOKkJJRkxFOQu0mHeRYdq38d4JUCE2ZcPzUE4zSLaOy4wjKBSrcMKCDRU2vfdaXzn4mK5hVSd
6dHe51DtbqXjtp+vPy8XX4wLEXGjT+CQKqDrOvk/h6p6J0ldyCgy6W7loN+JCsaiCMijS0is9n0r
Q2d6OgX7zGeqB/aeSSmK2bFWU4zF6rhYESqKMmis9aRM0yGqh0+hgun1WtnRunoudSTg8Yf4ThYm
ucjRkbkf0womCQawE7AHD9LXQXve/myC8METpw/IQHUzavCG6J/tsnbsqHLC7HUKqLdtSOCUPOfI
KAfaGEqgQh7S0pvVyJ2ml54Gu20rIi+0uLhhz4029CzFlU/RId1Zd/TZOKpfsuO4l46gIG/+4yXC
Cx4Gmpy0EVPuyUrQLE5XlZy4Wf+yvSzR5nEBRCXDHPY5rl9qKU9SnP1I0vAAVnXB7q1msxePs7jA
oYSQwjPKbkDaYjk1mHOL4Hubx8BOA/cpsLWeli2MGb8HRTPTggbzKkjaCSQWMj+6N2/mQ+Cps9OA
8AlM6iAwcrb3cT3co6SnQfANYZB744WlAXpHVh6XtVo9S0l5E82mInj1rH+sixHuY+ldPhu6NXeu
UTyURLkNYnM/ByJkncgK961A8ZnnWYa5q0a+n0Evq53L1N/erXV3uCyE+0IWVFxHuWU08PkPOygc
vb8bgrcCXeTJFDEtsmD2x+sGb8H/92W4jG+eUqrHoYUq3ZGNb1hHFRhZMVDrL153scPF8SHOI1uO
A8hCvTCxc4ZiCrz6ABU5Z36BorarCu5F0XfiovioZZE0Juj5aM1DpTzS4LYfBA7HvsPG3vF1IEkv
qrELULko2+M8Jw4T+w1NyEcMAof4y4X7a/f4ug9oo+w+gzonyk3BiaCrHkHvlJUr5IOolis4qny9
xzBao05qNC7kwY/DnSLqAwu+C1/uoVCzUhi7pzsG1ykBEwfgXkkliDd/yfwuG8bFAoy8lENRAYqI
nt8Nk0tkpD4a2i/k5V/Qvor2jK15kWcWcZHNaos6SBw5DPGT+IUr+c2u9BHOb0CGLlT7E+0iFyIa
WqpjGiNHKawbGQKj3bNGPvQSuGwhFxm0OgENARQ+kGE9BsleNx8bka+JVsEFBYpIR6sc14JFAG2M
3H44BN337WAqssHFgUJTZllT8U4j8ZUFPRQ521nal20bInfjCzfamMSzFoKsqvLJjqCFmblNDJEf
Au33cl9/qNt8Cdo8z0tTyCOpa3x9bT4Ww3FMHycRM6jApXmOxrYpa0klSPFr+1mR5NtsqgUw7vVi
9mIVXFJABo3K1hggg6uh56z4ySn2SAw2Q9ABQCoQtVEMrD3YV4JvJXAInQsNdWEPSUJwWMMo9ewQ
A81QPkazwB0MjMDkmd/Y9V0Q62AfHA62Fu4sqDG2AVCc8WNJyLPgz2GJ8cYlorM/dxE75myy8oFB
mGuvZlAt6BdCmb79gU6dFwnnAd/nJP80Z9sWnN7QLH6SuBpLXSqirnbpmDnFlDum5CaQrLOhb31W
stvBeMiy++01rt+TF5vcjoM6Uh+nkOlbxse2v+uU1z6ArrRoSnr9w17McDup0KlISAMgqWK/VvFd
mheuEomM/MVrL1a4yNu3AyLVlPX/a85Fp2QPgkLdZ+is6Qz2XA9vb0GtSbQyLhRHkSHnRsHQJYaT
EtWx6Slpf2x/pL/EsMvCuGDctcTuUD1lPVUDlNuhG+965GezW9yJ80HRirioPAZJo7c6aqhz/xjn
gOuD4Cj4/N9WxM8MT2kl9VGKVEO9Zewi5FCf07N+/RNHN4t44QRe/p7DLQ5ypU6R0Q7AsdDgrjff
9OafVBVPIK7H5V9f6f0rLqxE4DLo5Ars6yEo9aSjYT0JNo2VEzcCxPtDf2GgycOgoUUB1pzUZZS2
0V7r4AQzlFslrxL0CNZfOpfVcJFBDYvAzhu8RUfpSzQ/S1LpmU3qjmHo0Op1e2WinePCQ9C0gZ2V
aK5klozuSn+wabvfNrHqAqaqEQP0GyrhZZNq0GgRJcIjh03JDYVPlB5v+Cd1FNhZPT0XO3ztOYS0
fSlVeOkS5S7PD/3UOQnVBTn06n4tjHB15zI3bNR+MToej+ZB1sNjRj+EWlqYYHfjwtfSlLSq2ZYY
6s9v5/6lVQXuJdonLsMI2oYqfQZN7K5/0OWvfXulhiISQ9E2cS6cEVShwNkEVsGu8ghopjGwu+1V
olVwjgvhKL2cNWSwRXIutLts2CXJp20T65CGxZfgbrW2MrNGG1GOTKEyykJlCuEDwO+egS4Y3cFj
pWsLE8mzwMlEa2MBYuEB0jgkY5MDvD3r1KkgNhINN+AbElhZv9sWy+PutmjCW72XOkanJ7uM+XE8
2H7jyZhjyveiIef1WujCGne5yXKVpa2K13p4pT+ykjymPl3d796Y8vtHiS0v9vhacmJFDfBXiKLF
j8Gv76JTfag8iqkGsIKX16kI2yjweL6inLRAcZfUAKfEeOwzPEBEo8giA1xYUIdiUicFb49YfalA
qC6PHxF/Mxc7xgUGIxsGdHHh7vN0tkFoNPfZTnCiRIvg4sKEGuvUTgifqKS4rPmNsb3KaXK32ck7
xtYOnnZFQB0rsslFinDq63ToWrwLi7syfxnSj3TtFtvGRYlKkYepHIbRVZtDI58noZz2avKxMMCF
g7TBjRDVExLdEQSBGI4+GN+V70z2pd5nH2JqWxjjgoJsdo3Zmah0Fbk/2ueGOLoQOihaEBcK1MkK
lTQdWeEOUD6MndnxdbezwUIwHKRQ8PkFwZRn04tJNlQRw/Gp6eDMDXU69bmqQkFdaP0FdNk3nkav
NCikKCbceEVyytgkBwBN9Tk4ZFf2PW4pBtkWQ9/Yl/8jLV0Y5WLCSOshBHIQz67iRqkp5NwPpIFe
nT7gTB3+29nlhwV1OYo1s8mZ0CzZhQBva27uoaTn6l8wrr9LckeEjhScXJ66uqqDCRJOuDKM5pst
P02Kv70kQWbKk1ZXkl5GeYoOUyPTY5PnbhnRG72LT2OmCoKE6LK1uSiBmg5VUw2RL29841QCsYCm
YwomaXb9iTEy615vWJARtDSi89O2mtzPYH3B1hFqHXXMZ4XafEUVYdN7/RNd7HDhwuzsKSoo7oz6
0+Qy0b8ArM7P+Tk5hodkZ0qO/lnIys3uoT+9/mKTCx9NgpMcZFhb+RYf4zsVZ00bHOV77as/6tNw
/lhC/sse39Fow6To2xE37xg91ONta4mKb2yTNhbENzLsREFbhuWyDM9EUJXPZUzj+OW3EGMfx+yo
AC9ofs7OA/5tPIkEeten6cGO/T9f4ZsbrRm2hSKhcMqmMrrIJd701ThF1IkArEL6fqL2UfH60Qnv
RVQFfzkWF9tczqEoSZmUrLFS2v9DyEMhMHWnHeM6TV39afvEC+0xf16k1mY79altYqvZWg2kH/U3
C8yq4UE+dOdeUGsRHEIe4VpNCUkLG934OrmqMZSu9tex9CZYkeA0aHxggTgVmSroBkmKmyM7mM9l
65S4eYzOCR+Yul4qnEtms7JbDstlJNMoZWoxwmPk0+iFLpP4mXbQG78W+YcgvGhceMmVrlGBOUSR
tNxZE6u7i3AtQu/nokmoRTMoiidGiDz4khO6BWasQy/IXeVzembLYo5Yx2cRLFPki3x/hOSxGY/R
+/ur994tX1te5DJIlAQh7m0/WU8Vfh00vjsyDiC0miZAUeY09kqQUyaD4aszhAVoQF9qVXrctifw
fb5V0tlF2MjFzPho6HnITb+r7J2i/9fLgCdppyk41I28hujKFEanodCqq8y2vzQDhHzzcfbauvJL
o/5cY8iiqlTZM0vdPtapYWJOKxDhEtczissuc+FFpRA4knVkgaUGMU3tFDUAKhStV0/77e0VGWLb
v4hjUW0Pdaai2NUp50wfzwrGoUPdKePG3zYk+o5ceJkxRj5NGlLMEsDo5nOvoxYpWMtfSgOXXePC
Cdg0NL0dQD/NjmAyO+9MFPezG2A8vnuMhEJXwpPHhZXSDrKyLOA07BkqYxRsPDD1U1b5kDzjYXsH
WQDZCJY6F2CAFoZ2oKyOeO0wGVKk6O9gEvO4bWb1gFsgFQWQiFgKDx7N+6mq9BIfKsr3Vvw9GD9p
kupI4XepEc3SrUblhSnOy9PQmGYTcsVgWW4da9AwUBdEQnISkRXOxY20pZE0YcSA7Zt+KPYzderM
CQ4/UZXWg17C3wVFMZFRzt0rMyUWlcHUCaWrOfhkmJ+3v9LquV1sHefqfUETozeBLFLI01CgRUZr
R4t2krCPvJoWLAxxLt63sxHmFhjXzUeyG25S0CPZ7LXx8nN4WDR6sn6GF/Y4L896Cu3qAcAIhipm
tdKSuCZ6tvSJKSdEULjwtndy/RBfLPIFvrLpkoFY8+BmIXRyGMNa76S4167Y5EZ3EEGn1l/4tiar
IHNToRHPfTpbbnVLUlCGIbf5Va+AjwWTnVCLiksfaP1j4akQOxfPPa5+yIVZ7kNmZVjYmjYgO3+b
XOTn+3BnNw7ZVyCJeGfOEUz2sA/1R7ha2OM+pFaTQqEd7Mknpj3QHiI85T6IqIJIt2FhUIiAzOv3
C0yap4n2FLsJodo7Ox3OKpi7tz1k9SwvTHBn2TQqyIHPeCcO+TlvzqEwdVz7NBbEq02DaJZhadxW
Fepclk3BQBNX2il9iz1II/vF1eSFZ8WRvOawvZ5VwNvCHp8wFnEFQDGpMeiIT5P40gO50W5xaUG5
oxAy1wgWxyeMKfQSIY2Ftp35OPiKPwOBoTnJ0cK0NKSvxH7OalW83y0Xx9Wy2siIlMYC5OPnOCDe
ns/J1eyGB+bkonfgmmssjbHFL9KnNplo3aJMBjKy/tNI2gMmlwQ4yLXEaWmC/QkLE6FJprqEFQx8
0+iqMDvyENLqlsDtXYFfiD4Vd5ZwY1noPMSsqq7VDhvpKM/K0+gmT+zxErj0ddvg2iW2XBp3sBJb
hw70gEHzDMQkmfkq118QohzLFiGkV2P80hIXc8tJDpQ0QOoODGHvpXfkEHpjt5veekgQyodY9N5c
vcaWBrlo201WN0chkEA/SzEpngu+4el71S28JHE/Nkm8NMjFEBTp9D5WsZfSbHt2rfqtXYluyrV6
+8IGzwGeJVbdMbAsY6Pf46I8BYcCRSU2pi9KDVd7pktbXIM8IZhMaYMG/QPcygABH6G/AWiu7apf
ygkqWpgnZjMxVDwGLvBKgwsgSdZFdoQeFuQ3ndZTMKrnHInD8NTpWXtr/dlPgUUS9TUFkcTgIklH
CqpLIyJJHsmHvpOeSaEJIonIBBdJUkD4peAdJV6/FfHZMh+2jzM7RBuRlx/d1LqiTKMEZapZkcCi
053arnytMfkwQvAqEE1Tis60wUWPecqjWX4XyoiOqeJbobpH9dNBH39UiJ8Mr4T+Y+j3aNMEQeFv
L1W0lVw8IXIejLkODjEd2Arjye6P/+33c+FDUVupzcCj48oQZ83JKQsywQrYb9j6WFy8CEO70juC
a7kZvwxg6NH6z6S+6tpP8vxaiHSTBXcYD6nJjCFojArGjPgk9afcfmyF3DaCy4vnb6rKHuVvgnuS
VWSnLxRzUj3Y8cADMCBCRULFNdGauDDRxjaQ6R2SNiW6LotXo/Gs6du2F4hMcDFB0sMhrPMKdFHD
mXalqxdnCSDrbSOic2RyYSEaMINFA7Zxb8DJvlcWrAj4DeLmaKTXubttT7Qo9v+LfGbMiqrLxqZ3
Md7hSP2NWkVea79sG1mdiFlcHyYXHMapIKXV4/4Fk5s7QqAu3VHq9qbT7HofFeZ9V+1Fb9fVoMDU
4/Cj6Mp7hXixsiCyQ7msICs5k4dOvglqAeBq/U5cGOCiQqkaVTYrDahv90ilXc0ffEYcXFQO4/IE
BepL1OEuFg0SrG/mwi4XKwoaDbYcsWLD/bzrj/Yu9aJ78jBCW/Cd7rI7i7Zy1UmIxjDUtqHq/Mze
UEhx3oKswVUApA4NFACmcyRkHv/Lwi5mOC8xxkxPSICaPaYX9uYuvo3C79YTSFGQFSY7Jb02wp3o
/b/uJReb3NUR5TbRZIpYaI2KZ+aRl82CPqBo8zg3MQuzpKWiAVkm3RXqTTk8N42gC7AeNBYfiHMJ
NYnirBsRNMIrVqZJd/m38QG5EWh4o51wJGM9nb6Y48EXQz9NhsmGwX4qtkbArkhufpjdBqRU8XUm
Ommrl8nCHpd9BqWsl2oEFJa2D+8SgOeeoVmeHAePusUuHZ3uLHyirCbXC5PcfYK30KhCrq9zIxSf
+glcdmBqHCjEY8hdn1KP6BYoxxLH0D2rE6mirJLNWAvr3FVTyUVTFh02WHdmqIK1j/O5+TLdxCDg
sDzNGQrk29VuMk/2UXTWmav8kYksTHP3T0vtTFIqdJQwvwBIdHvQ92yyXvQkE5wKHqShtLS2ItZS
afrZaYPnHOyESn0vuHfYV9paDBdR0gKaxmP53oKHtjjkL2R0ySAtzK6c+Bn49W17okVxwaTV55mW
NlrCpWHezuj1Z4F0NcrT1/9mhosoQ0bLqJoZJQE5gG7p3MfEBXuLt21lvS618AQuqGiTPGqajDdQ
eqSH+jb0EnfYKTvFyW5FNbDtjfuDxbnTS1YAy9GOAqGyDHG/IjiU4qbwujtYILORTZnYfFexk1Or
jUaQVjCVXFbonQGN/Vnlnc5CPNx61LpY407SlJXxMLZoR4071k5Pd3bmaIhbbuszImC59EXPdObO
f7r7xSLb5kXKI5tgj0gTMEUNWeEWyn3Q3EKH2jel79uusf65Lna4YwWNK1BFpCjBFtKdrR3l6piQ
h20Tf7ljLja4s9Qn0zRQKQM9zzukAzOtqDZoEFphpKLdQdR5XQUMWORijztUekUrJKiAPLXeT98g
r8lewoRe6YdfJ4DC0X/z8+FDQhBLu9wpa2vIeQQEBOZzdZAsp8pu42S/vZcCt+ALRfMMGgR5wvNV
D05ACzlVO/mK4lq5SPf8LyHj1ybyZN7Ebgqlm3BrzgXoP9XxFjm4cdPUrXqXdTLSk6KI3FyCnoZE
1P7YQrhzbxWtJIDlrfqnQnRFlhGhIPvNnYMKlOKYIwAStVdc8Es6o/WoCKmdVrd1YYVLEYzaCmky
YK5Lt24bejTMr23kzpngILAo8ceZXljhUgESkaSt8GB3zR5Yqvx5nJ4/4B0LA1yYSsZ2qOsGxdh+
fFWMVxrlSGoOenDYNrOe3S/scMFpTAI1JrMNkqojg8Op5/pVk3eVZ+8ZEC58jmOv/bxtU+QHfJzq
J3CkyT1o+pvXtHzJwa88fto2sR43Fsvi4pQUJNMcgEnezW0n+1FejZ4J8DNYC67lR5RGzXttl/uh
TzEqKbAsWh0Xsbq4LrtQBgFoegQNjRfEDvA/psYkvpAierqbnrTCK9G5/cgckLVYMxezrLqvNamD
glNG9gb9Xo9P20sTrIznKjaLPk3xwK3d2Xrulec4BxRBF8yxi2xwMaIlSTHmBualZNMG+UPoV1rv
B/XsbS+Fff6N48vzE1uJpFWVpQIJiU6ONw7qD5CdkF2RmedKqqkvNXPrbJsUuSTPQCMN6QCdBQnc
XCflVAYOJo18yR0fpgotD93VDorDum/kdhIRFYkOucoFEykbUhlqQL0rhY5JPWtf7mLkjdNdb3jl
j+YKGLhjLBrSWc8VLv6osm+9yHviPoUMzsjoG64ZJQWKS/9YVyhpoZfOUH702/YGr7uOpdrEtokp
88K2Rdq0M2pL0P6yD/1wpdErpRRc2X/5hhcb3OGeVWqkhYL3EZ2cKnWyrxrSVca0oT5oj5aKMTXW
6RkcV/T+WwVEWMrFMne400KPk7gH4ogBIpIb9gjM9nhvGwDUqm5/g3H6nf19e0f/8gV/GeVTFDlN
qGWAoNw1QCtz/DkO0wxgf9RuGe7DvBMiDAUfkU9VjFiluVIh36s/jeDLy3eYoM9dCHI1uwkzS+8C
xarTi0LnX07IZaVc1gDRgWCWygH8RnsDKtLqgQSApCJx+MmWnzndq6iZtZ6oXExyKUTbFJapqeCg
7Mv7oboJ+3+UtnL6VqTWIXIdgzv96QTNhqQD1XBso1c3Av1qfwPm9qoA6vaJvXrkg1x4hSCzYL/1
zxB7WR53+vMg7sI0QfcnqwtcGUpFzpph1sdtFxVZ4XIJKqtlR4DYcUPruk9PoSIqcrEPv7UMLpGw
E0IbKLhgBvlqeJ/gt4HSZy3qf8ONIfJ+Lrx0vV1a0YxrSSbyMZnD2zBVHMUQAWeF55oLJore1L3F
TtlwD7gs+JlDT3LnG1arLjzxfIzA0/nO1txa0B9l05R6dcyj2zqC3C7G68e3bV9Yf+eoOjbExo/J
D03JUyznGaNfIwxF46oHE097x3CKu3Yvqo2sF3cXxrhTBah8U6UQp0P107LQZpgPMWjYXeKiRzSC
b0kkvbKasizscecpUWs91m1guKRMJ2BEKsejBm4kTx6MHLSDxZcxKnp/e0dXP9zCJne6JEi9lG0a
jlAbf87sq9z4ZM27NBZYWQ++CzPcGStpU9Q647cObfABqpjJsY4E4FPUyy3Qw2CGeDoMmuAuX40c
C6PcWYvoqMy9DQSDpITgP8+d+SMijNbCAnfKmskCtK9E8zPKH4vxVE+3VfgRyo+LDch1/Z5jAfLU
B1rLxO4t6jaUPRcTt5vTbxg4f9h2BsFnsnh5NVCfJnj3vmOE26MkO9V1tjc8+S19aPfU0x7Ce03U
QVl3QMuwkdKhYMCnA7EpT2pTkncdETb+0jjZfejJnxOya9GAYlF4gDApdWTBYkWGuXyglqO80xUd
tJtET3dVPsSfwWTU70azuamlIhOgTkTmuFxAavvINgOUQFOwXtfKWwWFisn+ZopoO0R2uKAlZQQQ
Gklp3a7NjqkGKB4xnamGYEQtAtL8JRpfvh0XsHJjMqRiwBbiCf6TgoBeQ8WJsUbbdx8CKFvqxRpb
+eKxkWakL4sSqeo7p6jqFfvyFenbKTuyrsJH5JuW1riIFU8RRTEXFExR/3VKP8eJIO0QfScuOOma
mWtVnKKXII/HZpZNp1Wr2NcqyAvYoRB+uprkLDaPi1TGUI1D1oMey+ysa9rV15TIXqqSOyq/KLJy
UzemX0GUvFG6PWj/nuogF5109rD/I8+6/Al8jhBWnZSnBHTcGpif6tvCBV/FPRjYHIBhngSBTLBc
HgUTKe1slhFKNNDTAeoBhSivB4U+0+6xj6Inzfo988sxeTmzMpTM3giU3s0UzakrgCs0QQ7MnGFr
67jgkVCbYPcGoBqt20D6B3zjJxJ/MrJr0wQesEs9wfYxb+Dt2YBhq5ZlGIbFs29MNEiNocXDhX0q
sM48Fjf6LVMWlR7oMbuSMn/CM7jEoLfTnEWaDmsnY2mcC8xZmZPULtEIpfl+QMc3MCHZEuROoYpE
dlh82lomt61SYacUmvJ4/GY+RaLMmJQKyd3ezDXvWC6H/f8ibEm6jfGiMMK4qintWjLs5kEWmFjN
VJc2uEAcoi9JJJXheo/WO1c64CLqtX3NiASGQ6yL7InWxIXigiTzKEsMgXNPb1g/Tz1nGE+Rb5Gs
evkp8kTRWPSluGgcZKHaJxYM9kDaBMH3zvinqR63P5TIBheRTU0xw0ICKVnQeTYoiWzDbRqRqrvI
ubk43Pfo4CktsOV6eW/3OxK9qrNri0RzFHXNsy0DTNgmTi9Sq9+dDjO4pTRXNcC7z/pt5RRO7tEH
4x4NNj/dJfviE54xP7Rd+pXFX6Z++KFqlr34C7hTTO2hLGazB/oGYLoarT1zNx8ytyudPoW6++QB
QLJXB0HKv34SLNvCxJ6hyCrfaS6TrA+1ssKQCoZ7GG1IgufhsfVZMUv6LCqfrZ6DhTXubAcWDS0r
ApwhrQ6p9inue+cDPrkwwB1spUuk2VTRWC7GyI/b6ahYhUskEQ0vWQ34CzvcgS7DqRsLJpzW7+ST
ikn+EANuMgSWwsGhJ9b9pa4ZYVIl8gK/FVHNrlYrbJsNWppAuZl835DqRW6NtoG+tuUOL+y2bg/2
19q398Yu/xLtRN65etQX9jjnJFkyJzTES7uujiVxKvmHpAnmvlZdY2GCndBF2O/zFCJxKfQRtQDl
l2Hyg2Twtp2DBb0/ri/oECFXlG1TtrhYkulTh1F7dCgjY7xVjf44lFHmzPV4VKrUG1qhxO1qwm9f
LPL4s6KbGkia4sLsd8xJij1E57VHExP2oEUQdhfWv9Kv9fFBLCzDjtoycByF33rmJzY0RffRve2/
kZPl6F+ng0wF5221krpcIecZ4RCleRqgo2FdDz6oGJz4VnpIpEP8yljkdbe5lT7LmqBtvu4rl4Vy
vmKZI3hfChTrKrJvsI+tmJxu9UJYfDk+UsllgqFw9MyVaxWZXOYjIXZCLOrjr6flNnJxi06NDSQ6
K/ITpx8fUhEQZrVSsTTABSwtz+IZ0EQmBdIf8wTxKnGVx0p9r88xIsGyZ6CR7QMntMqlIWNFp1hl
8wjzLSPdY6o0PRDHN9MucGo3CZ3UNT4ETF8ulctLhqqt5zzGu6kB7zcrnZWv5SFF0ZOBmQbRS1F0
6Lig0thTP8opKrk51M2o6oBqITGftvdx2wbhS1rhMNeqmjHaOgDriZPkz7KIRW4lz0KpDFgz2UDx
TONbhU0o9c1EgGKKW1ST7KtaU307fCThy/ZS1hIOGFKhOGLopmopnKfLsxqUMwXyhj2VQuTC/9iQ
XRw8bTeiozY6irDVy0IQF/Z/s8i5fmorianEsPjTH6iPQX7N+0k4LF2JMMBrqeRv5jifb8I0K3UN
b0/NKoYrDOh2BUg0pe6pNTHZfERTdkfzNLyOSTpcR2bZxc5gS0nu5ibG70Ki+6QoPK0dDEdu8tmb
p+dATz5Bj93Ji9q3eim+6WMg29wJL7270UaKL8gKV52BoGEAP7BAGcL5dJgGRQOlPVSO6mvFth0Q
WbqZdKLDB+rBKJr+MsTjJ/oomYdSgiEAvorwhIml3hDkFSuZ2m8muMw+bzUptvURaB60PhBhPzdZ
7lXGPlfozdT4KlLQIYgO216+cmB/M8rdimrRQI+WAkeW9V+r4clCs9gsRNBvwVfi0RNDUJap3mAK
IbIhbzJ6cn5rKruiHAVp01q2+dtquLsQ8q9J0kwAJ/e7n0qpUnIdQSm1RgyX7hprNz38t+3jYkQh
KdIIWDtqv/HV3EVOojpEFtQTV0pEvy2Kiwp1NpXGAKJgt6+PWmUclLp0DQUcFeZTrO60SHQXsk36
IwoRUwUMQ1dMhVf5NHK5xjw22hKZgrG8yImjt+1NW0vFsKKLBe7em+e+KzTW61Nx1Wp+CulDR/sc
7Ws/ftDdBKS6UAqeReta98KLVS5WZFVWDUmLBDCZslsojj12g3LTDJKX5NAz3V7i6llWZCbvqRg6
LpDf3whtn2S2miOdjgH0bvbJXt0Dur77AOTfkhdmONeI4ryRcxvu16ZftLx0ME/UR4Lq7uq2LWzw
t4QZ4i4mPd7d8eyWygSUQ+SE9FM2vWzv2WooWhjivCJQCpn2IR74pXUIlHzfxi8DiUQhYvWOVTT8
6ICyynwsok2m4qUK32v8PnLMXbHvKTIu9gyG1vCj6AutHqaFOS4ikSCkraIxnK7+oMKSaTxu79r6
57msh/O0btI0tckAzC205Ic9EOmYkUcLbABupSsi6J1oNZy/UasKimrGasYq9uQSFUm7FVxIa5k4
fPqyIM7f6jHIgiSDjcrvPQMd5dnpZad3KpQqiKv+Ix1FZel1x7tY5BwvVQJTK6UOeVCkOoluHesh
dvspOm5/qbU39m8r4wNQEkiDxd7YjL2LcTrTU3620SH/GIn40hZPxTnkitZLKXZRPjFL6jkGSuTn
Fo7X0U6kxCDwQp6Ys45pO2YBBTEZpk2CSXa68noyvk+loNcq+FQ8A2dsFBqFOjV6d+Y5zUcnpTs9
EebhK0/q3zaP/f+iwqPTkIRFShjDCtlpBmjWGMamhAL1MfWHs4LeiMDrBQdL48JEIk+2IRuYNszt
40Ayrxtsd9v7RBa4OIGkqK4wu4swPkjOTCI3K0T+LQitPMGmZqpGDhFFFMauIYUE/F/9bd6zgnDq
l3tRYF1/nl3ihMbHCYpRAaOEqk3tTZAEHPb0RGGNTfElj6b333aPCxFm22W9yfijTXojtQ8jFXz/
9cx1sRouNjRym1Azes9c1V38loJTzW1PhhN9x3iTp8TuKEqHRIGWJ0kKk1itZTYbLN8zfZt8Z8SM
FztyO49hM3B5FK/k+/Y+/uWrmWheaGi7aDwOBeMltRyycvQMUZ36CBpkD8S9YIL6N9zOa3JVOMgX
a8xjFwcZleBAzzRU8Ukd7SvjKkq+SOZno92n6aHIjjkUdkSCccIVcsEjiKtuHgwJTc4XMDwj+etf
B+hTIv+r0RURtmPWI+JliVzkqJuIlMkMEGXUWJhM0H3afAKRmCCf/Yt/Xsxw4UO2a6iMzfDP+MjG
PuMdrZz8Vb419wpItWzVaUUEg3+5Li8muWQjDIs6MwcIUbCJXahuoF0RXLGKdOiHgjKt8KNxwSTX
azqljJymmVzG/DOfk/1EnG7HIr5994Gm529+yYWTNiFqVYxQVY7yuzTbgfjU0dv/f92X32xwEYWG
tklCJj5Mxtc2uZfsRzkSmFh/yF3OFy+R1WFgpW1ZVQSo13eVimkA71QP6knDkfbpaWrcAAM0HwrG
vxzj3XEWp5oGvTqHHR4KavS5sA4Ked4OUuxj//EAVgkB9hj0DCavwzTFhRbqNS5jo/yukcgxMk+D
jlX/mhPZ3za17ngXWzx0ZtCgYKT/fI78ZDSXqGNBskLbKYfum7ALshotFua4GtOUl31sMO5TS5Ud
0Hu7ifKSDaJhe5EVLuwaxUyDiM0sIpcuOtltius8oIKQxALbxlfiaVzTJgDcnj18ZEm+12jzEqa2
4FYWmeBiq20rvZ7L4AyYrcBJ5fI+1ULBEVpNnBcfhG3l0penPFYlGTdUFl1n5VuPJ2JTK36AErPA
01aT2oUlLpxKOcFmWWjcMC0R+Rl6Mu7/kXZdy3HryvaLWMUABrwyTVIayZbk/cJyZM6ZX38X5LM9
PDA9OFcuP7pKPQAbDXT36rXk6o0tJrBzN4zsXtSL3Y7gK5NcVG1MSpOEaQLOx+6m302nzs7s5JHs
xagEkctxEVUp5LFMZ+B1mwbkztV+1AO7S5+v76HIH7iQWlSdqSUlAD9tl9/3evY0hLF33YRgHTxX
60hNDSA9vI+axR+H8xh7RBfkUIJV8BCwyYQC+TijuawAe7vM9xP9yzVwx3+QSikAGAC32+I1Wm7L
ktspT9f3SRQ4Le6Z1cldnC8NDs5PTS6mCC55AbRxWMf6HZQ2QAj/uhEsLhBIkDgfywwYS00/WP2H
uBeBh0Sfnf3/KgxEE8m6bsGWleBgCb9VhVcP36/v2LYJousyUVGw44VO9KgOzUZFn1gbn+TSb5bb
JBLES3bIfg/JFxPcIayRwpCssTCsFNw23THsCxvJ5hh+loYvcidol4jWwx1GOdFluujo98gGROep
5mOBfoQ+3V9tG19IaYceOKBCAkg/eyFZZsvJR8D8RMF5+xr4tXN8/aTsxqVt8o558+AGmDwGInPY
A1IFxVZQ1y6O4ad+4MiC2u72S+diljupHUWlI8FIt1MT81OTEs+YSh9acLaGyg2QWH+5l/yZHctA
skqCIE0w9hIUD3WHl4g+nf/uk3GnddSSQp5KlG8IUqJQj9yiekgHwV2w7X4mgHAa1U1dZv+/OrHd
2MeNwrRuck13wBzv4Ykgi5TBRUa4OzskjV5qKkvRm49J9QIhETuN/Pfs1mUh3CVtykVsFQRxIaX0
tplVW5HIsVFywbff9vCLGS429A1NemmGq0Vy96TT6EPfSm4EOfXIiLzrK9pOSzBD9u+34UJDEIw5
uo0Q4AJoBKQ0KLR6nWznjvR5ckDLjGoUmCuEHF6CFfLJ0DiGmZZawD7Ii73ImW2pLeRbvWRuXcH6
tm/wX+vjE6CJ6vOShRVKX5BOu6HoYVSnVHfMj5htPDJOQwhtNgI32eLmwx14McrFisHQLZol6DCh
mvIKOuPZi0/pkXpT5US1kz40IKvt9+ROErQ/BWfgrTKxOmhZVpIghtM4gMl5lroDtbe/NB+vb6nI
CBcy5HK0+rHEmG1VuVUQulMJKaJC8N1ERtj/r1YiD7KaGwYwRsN0ks1gByINJ+y+/91KmJeujPRt
H5kJA1x20PhCb7gPIOEplJxgkfr3m/7iDFzQaJdKk2ULA3hIIZkg1Tndg+HfSV4yyIPcyC64wHbX
1yU6XVz80M1gTHUZQ95LOzyABhoDqUVb2xnEFNwCMOnDdXOiI8aFkJnmRJsqcFlI0ccyvqOLIBxu
F9Qux0nlhv/GOTXGJsIghq7Y1Q2b451OzZexsufXBdj+Fuw0Avfbvux/fTMeiqtJliQ3JiyaEkW6
ubeMm1E6a8VXgZ3twvJqaVykkKMpsGYV4XcA0V7hB24PdCVqy18L++dwCZhpRFw47Htcccg3rNPK
7aWpHTEGp07od7Gaa7f/WUIReaHwszG/WdnBpEKmdTGy6Hx20rt8H6c2uhyP2Q/LLj+UPqoc6uNf
eSIPQ4PbW8mbmkavWbbSLXYgxIizqs+1zeNiBg1HKTbMGKUBo9iPESgiEslvmmOZ9QcDuWhO829V
kv0zLYUrpxi5vb5CocNw0USryijqKK6WRHPM+8ldbpjWqYlBDRNKLIydzAQBj+Dtu/0piUJUVTNA
PskXkJaooXrBqhOsy9fd16DS2ptehwEoQBAwRVE4okbz9sNkZZLzHhncNQFpYZKxfIan5NN4m9/G
O3q7OPG39gHjGrtQxF2zeeusbHK3ztzmSRNpqJMN31JJtUNyqMKv1z+gyATnPzNY0YcgA7MKDTJb
HT71eu62YCS7bmXbTVYr4dxkUgampYTdA7wUHT8QuXiaaQMjmd6A8QptCHwycRuCBeLfDgcKwbql
EQ0tK65kahpFHzURTkFyYFlZvvs6oQ/c7USyVNubeLHDRc04XFS9ZzIYZVd+KY35aW7UndQqgurP
H3zwYodd7asINqdDywZs2ABRD/5OqCoBYxEe508q1L0aELNCtwREBa7o+tm8wFf7yPm+CSbxspDQ
Aauij3V2khk5GWgQWlE0Ednh/F0HhhZ6LNjHTvlep6e5aPclPUdB+a5rbrUgzuulIs3aJMiYXBlJ
Dvkj0+iWPGJLsxPnjuZk+9gPvOtnYLPCsrLJHQEjHcdSUTAtlxmP5fK4TE+9+TCr3ya9tJG6XzfG
vsg1z+eeXHGszzRmLAu9dEesj8uwv/73/xCBL67IPbLyoa3VYEYNj5ylr8MhPqrffs5ipG5yin2R
BwpOGN/wrmak0tKEjthcfs8G4vT6PgLk+fqiNt0Pij+arFIFwzvcFyoWsw5jCyjDUflAis9dCIGj
BOrjmcAO+zu/fZyVHe7jQG6wsvoMx8nSX/NKsovwk7X8qIAaFgSMTS9YGeI+kmHUEh37BbDJYtd2
g50It2zzu1ws8DVvs1W0oFExDdQqh2WI7Kq+00JRO3nz5KyMcGEc9M9jCAU+kAparU2TxZZHhPRF
dfRIfRgiyUnU7HDdFUTr4iK6mnaLaqagNQiXf8Dpt2gfxuTD35nggnlTZUtTLzrkY7pjgqo0ke47
7eW6jS3qbEtebR3zkNWNIcVh3qgW2nkQCEWeUu7iW3MGd40zg1nA1Y6h0+yy7/WXWTtggFDUhNve
RcuQ8U6zTPMtiKysT6Q3jdJC4hfngMI7FPwTiiDQiUxwCyzAjWymTCd7SMcvnf5cm9qZDMFOsI/s
e/9+ZC8rYT9jvRLa1EZFp0u3nKXM6kEGN9q8F3Ili6xx1xOJ61geJSyKaRkBRblnbPIVNIX+l6Fg
0Q5yUU9Vc9kwZOgn1/FyWy3zIVKqG9rLgg+1xeEHV7xsIRf1mnRsI0PGorSn/DnFlbvYB+kxOxU/
Rp+NDlq+BBKId6H8V1a5EFiZRC6zCTxiw/wyQrc9MM8agPEC99i+OX6tja8ItKoyKOWMYi+5DW6N
Y7srQbLqNPvomX42MKLIGltV4mrfBHYFjsLXBVKpp0ZSgSiKdkhpx91yos5yjj7LvuqKL+Htxt1l
M1X2c1anABe+VMpmM6E6wKYVy13U2TLE+VQ3Og6oEgiuL6E9LkTOEzFjPDsRhZ+rg3laToFrMojb
cwKaC9F4PosUV464ykUSeVJkTEdC0CYDmC6Y7kzJu/61BAeNrwYMaVdWS4RUvWqKU5gN+zSid+ko
So5F6+CCRz9oeagsIDMoI3RUoTaVhYrA30UmuJAhFyk6axRzBZTgInkOoUN2fau2n5eMKwDEuqoh
843ubIQic66zbDtzqA0iI3AIV6ccdPg+MnzQtV63t7mglTnOsXulB/tshIeSBHm/1DjosaDjKVwQ
58oj6rqL3KB/Ft0kBwaeTD82J1Tx/MUDSd4XXfB+ES2I/f/qpOoStWjeoWVj5VAvrF+pMKNnW/Lb
cVltGXcj1uE491BLQtyJHHIkGF0GleGjirlzHW+Kd4GsDczUE4XRV/AqpGNuVDWpUrSF1O9afK7M
dznAr7/P5xezGpkgY0dCOJj7sb8diSBf2jz7l9/PC41qfdb2QYZIRuhDuOyk5i7s39NsWZngfNiM
o9rIdRWPLelpSu7L+DGNP10/Jtug3JUNzovVeaBFaiGEjUDguQNNAjeiFQgDIw2N50619lYf3Utj
q7vEqvS9NSkiMPwfTtLlU3GubUy6Hk8LAJiYq/QZ/2PfufNoN94IWYJq1yl+/OX6stkb4XdXv1jk
XJ0MIcWkN3ZW7jCeqOSPdZA99kV8Y4zjl0RuPwZNelyMSeAz2+UeU9UIOJ+IovBCU90EuqwlZlFJ
BYTBlj0fmMxDEjhRZjMq1E+5H4BSSBA63h4rvy2XUkvTqEoshR/MNdpxjPQkwEc+Kq+yw4bbTT88
po5SOXJvL0dGYFTs5EflqYSg0rtS/Yt5flwXDUNTrvUSKcoSusZ4biDF1hcCnMFmfFwZ4VJKbTLH
tB8QvYLJ7dR7VcSJym7AK3vIE52HyB+rJAVtkTW6Saa4YRK6C9Tdm3+UMhMkJ6K18Icyq5MmZzjE
CSgeu2/Tepe2sixwi60IBuQRplMNjJcqfHGkmyF8PgyYgBqzgEk/2eGSOtkgqsFsOv3aDpcmBLQj
5Zyj00rOszN76Z4pThsoLgX3lY02wxHsyY/Xz/dmWFvbZAFgdVua1oD+5Kx3ToZuXn22Dkxfvb4X
C0BvfaqVIb5cEqdRVhbFNDgBFNDiIdxlySy4BjaRm2sbnGtTlGqTOYRrM41pA2T3RQeoaO8yGBKq
7Ne3bsvP18a4S2dp+5YW7BwNmbWvB92f2+YEUs1DREIvKiSBqwuckEcODiMxQrLACXNN26lIRAyJ
+Ek5C3LVrXRuvSruiqmHALXADlfMHBr2VLmGMjsGcYgII7R5l60NcTdLO8rFErAhl8GvPyuQSwS3
/EPt9i5jxkq+izgRN9swa3tcbhCrBgEBRACcy9nS7Z4JMYH01w18bVffWKUdtTbZi7ojm2mcQvGM
h+4kxKb4ieoZZBI9JElBJu8FkECod+jWdeCEifbNbVB506frPrm9ypU9bpVNpMgqamuAGTyx6agM
ZPaRDPZ8pA8QO4NI3rivZ/e60U3PpJSgyoVqCUbk/zuEzOHSQgRvgabnfK+Ccj3/tAiLeZvRY2WD
O2zR0s3W1Miz032d38RQIzeR7a+swKCAQDz2dUHWsmUQPKNAnII+gyr8NIWh5aY01nj4mFJmg13Q
bkWMMJvhfmWCH6KwklzWo1QGaPp18dN9DJph9RD96DzWOg6c/H/oJWz649om962IMRVJlCjIxTAQ
RaEiGKC8FthsWk+Mbt8842tr3Fcrg16KkhjeKO0ziAhmGEg1nfAANcr/qVcntMc9B8wqAAvEjIIQ
G+yJPrF2/NfmR4HWINoZ7jvI9qz16rhQuViTVU9a3YJeIHLyyLJJLAjGws/FBclYaszF0mrwWh7j
PdQ1ZVt9UP6ZfcWLjsQUgwHZbc+/3dZL4sJHN9WQAyihffHGswoCCIZHeR8qam2GXa2rR0cFyiDJ
Ukwk0HMJ8pG7HpxLii21Ih2K7UNMTUuXLVOnPNoVdKqqnJcaOibtvggQ44F7+f/HPhXjnxTAMTTO
ZO75lJutMVIFMAVLyUGTQJIbikBREBEV/7ZrXwzxMM1YLodKY4YgAzNCSeoAWVzfcidI8FI7/DC7
ZC8qPLCP/ZszrExysWJsQ7VOdNZviuW9po67ONBtM0EKJL+Hp2i1jW/nYOUQQWh2YU0mKMokL6F1
MupXdRBUVLduqbUJLjaoSkcDKwHwPjIUR7E+NNmT3BiCN+Hm+VltGRcSBiPUiqjEI60un2HNsahi
j1oEYI7XSaFTZK4q4urbRLiuF8bFCKotSTyOegN0DhNaKTACjSzZyZA70Ba3vuq3+BGyGwrHy7dv
sNVyuXAxApIxQSMIpaPX4IyIC3rC8vv4kEF0bPqs2pGX7d7Dum6tl8vFjmGqzCitCbAENwbThvbp
HeCHwZ71o6IzbtPrB3zzRYUenq6CjVSFxAdnby7KvgOhNmQZ74e3wWil8pLEAVAakGzMRoM1f1+K
Bpc3A9fKKJcJ4vfUnRJGeH1ooCErOl8dRE/T7dN9WRcXudqupH044z08lGc6nQq5dMzyjr5r4HG1
f3zeF02UjLKFcqzeemrc2XksEqTYPtm/VsIXzOOaFlOtACFaBGlqd3Fn2WEVUECs9NG/7g1s338P
iRdT3IMm1M2i0hgYtS+f0wyEjjcUngjBHnvC3awJZxFFS+OC1hKXVdAoyDHTyLwBEcuhmet7olJB
bilaFhe2Yrmv5IkGaC+kpb0s/hyZTrFI9pB6o/ZPK/pgf7jMDGoQqhumSbiQJSPYq+WIEhHR7Z9Y
W+1RfiK2Ajqj4pjdqgLQ5PZxutjj4lRpAtor5UBqdl3iToZyorW2v+4Z28fpYoILE7U1ZxjlxFNj
MRdXHhIfFA62qfv9/OW6oe03oXqxxMUGEEGF6HPhkUt2mPKu8Ibv7OjZPDPCktgfRQPLmzgKdWWP
CxRFIKklZSujkY0BCuusAPp90NzkHjLGOpOWd3LgbSEOzuy/pz21ss53J0ZNiyCbSKGdHO1MpXQ0
LXGvb+jml9NAqsUecYby5qyrt0cy9UqmNlifNUEWfELSAKYwIncnBRMx101tf7uVLe6gzRW063Wz
a98G5oiTetGTybB3u8zrvwgHmVk0+i1araxxx0wqDVqVIQCuTOUaVBTO8iV3CNSNMGzz8i6MOahR
wPtsodihvoEgVvvYRE2WGCOkuzE8pNqMmUXylDv9HN0RHyoXrmjWgZ2o31a3ssedg44RddJpQPpM
HrvAHZRdRQtbJTeS+Xz9s22GD2LqYFWg1PxNLVyHnIZs0AwAycyDzGM5frv+9zejvK7ICmKhZmj8
FACZpnRMQmhlxuQ1Uht76YlbhU/XjWxu18oI53o5gCCkjjF9RccnkJXZknqedNkp0uep+Hjd1OZ+
rUxxfqcFBY2tGmn/1Bwi7V4KBU/57WO0MsDF8wmU39k848jWnoU3IIr+TpejqsaKQTIbI7u+ns0I
oRMCXkl0YQ2e15yNMqpaqkFVAsiWqdwT63bWH/VUcEttuwEIYRnhvAa8EBx+dYCklubVuGCaK+qO
bXTQ25skFuzc9kouJrhYnrZSIc8mNs6AVHCbO/nkl4GrGI1gxwRLMbgxoa5uiokQ9NHS8sEAhllT
T1X1z/Wvsu1lv9bCC3VpFtJxUwf5TUHvG8UElFQEvhRZYPF19UHSJovbwqoaZ66fc+VGF0kuif4+
97obY9KFuYKvQRLUhDVfUQVn/g8H5bJH7BesV5B3EaYcELm6r+Q83FQoiOneSG0VUBLxXS00xx38
XFOLJmveykf5nQqQFPWk5/gwugwqOIkUVDeTbUag/PO8GFwUiKbZot0AKA4mRXypOBvKZFfdZyW5
Jd2hX74IazCb9yka0irB5A1odjivVmMpAFuuidNDTqPlNfGDidGDDgmNppxDCQO7yWNrHAflJrLc
686+nYaubHPFGD0FebVcIab+O0WSPAXfopfoR36o7ph0CckFL9rNM7yyyHt/VUmhWWnIQUd9b2SR
Hw0Q3HiXqoKlGhCFMQyiWmgh/LePysucpoGKNKr16s+aC5Xh6sX4Np1n3/BnG/8qTzTRtL20i0nu
sZ6SlIZ1hYOXYkXVZE/WzSiiyNnsrK7XxYXzMZRAFW2iLiMfmfo1mPmPqj/sCkf0RN5Op1Y7yEV1
ucvNmDbM0q7Aw7y4zz92IMRbjqgTHkGRQ2+uO+Pm9oE8wLBQUyUWT7VcTx2lA9i/nK4vPA2c9lID
MKSQpou59G8PPFa7JbpBNBAS/7djzMlQggoP6NzWGz3rOT2Sg46BKeWj5Iq2cHtFF1OcDxIzzxW1
xPTqNJ3i5VVRdkMjuK42r97Vajifw14qo0qQynf5YEuaX2ansdYcKXkXgFBdWeIcrxnzvuwWpExM
FAU1uVO+mxObESSyPjhkHvOX9/jDZfc4/0tqhMo2wQlWICW5DD/qukI9RPB02WzuIz5QIuu42w2e
ArlrSnlBjRjZTO3+BPSb3jSDJp1xMAqzmc27eWWNuzmNdFnqQoU12XTUc3xHvPrWOqhPpLete1yf
u9EWOaFwhZzD96ApHlKDvQd23UHb4wwfIONhy3bsikCS2zFjtT7O46tGmQ09NFjU7W50vz6yQmp4
Ux6aR7x39ua36y6yeVevzHHen2aLXk8xegmskaXsyYFJq4vpVdmf+S1krMxwrt+1MrWC1ABJVP2a
58dxzh2r8fRAdyZhEsJu+2u2OK+3MMev6kraYlLBOIImbN/7gwf6LuGI5WbksHQAkHQFxXa+v16l
PdHTBNUyjbGDGZ48HjU0E2oRTfZmEFzZ4S78tsiJFbELKzROk3QKivt0Ftwc2y/ElQ3uyUvSpCnH
HCjKzlX8/jxBQInRO2tO4YW+UJSH/bXfP9Fl57hDnPednkykgTuAtpUN2NM7FUP9X6Vz4UkH7ZOw
bi9cH3eECykdlcIEbpExIv3U+aR3xGUKtOG9qEG3HaMuy+POsM5EHJYUGRCdfbP7RgPBof1DkLgY
4E5tMZgjkUoFgps3ig8pGSc9DidQI/sFgoTkitYjtMcd38Aq62EcEADDH8r9W40RdH/ArwT78sbw
83tRD2Q7XFzWxx3hIAnLqBhA9ynV1uMkEy+NUj/tE7eJKm/RVfd6ENzul128n2/iNrkmYVoapVuw
Z+TIWNHErXe5M+qoysWx3d/oTuLFrqgQKDjYb/fOKgtslnEgWY1JOBI+DYZLAO4bzteXJjLBxQ4I
IU+qtuABhSQFASpwWjXZl41IHV7kIW//v1pKMqk94KtvzU5wnDOEH2qpqPwoQHiA3HCffrm+LqFB
LoSoWgyt2wFWhtcRWOD6NnUqr3fRQvbYERC+AQQh682FVguslzLvZxMhqz9WB+q3t2rnVl56YBCW
+AkEUOTxL1fIRZHWiqIIXHHgBmns2fkpm2259dfWLQ9oPPnvYRFWV4eACypZ3g2GEaOHVoOAqe3T
RzlGrzouBMGLxYorsf+trbHaSGIZZjFOzeiobewUvR0tGJveK7Vmz925E6nd/OHt9iuUvAlarsxN
Q9ZZRTGwWnvvdR8qf0BbBvIcn8S4DMFZ4yfuainXYiPGtFaife97tzVnO+4F8DeRDa7coFXZ0GoD
PtKk3bThN0O7Sa1Pf+d4/EgdKwZEcym3joFu44FdlvHkqEgdcJpjMKfsq50IYM9O6xWn4CvtFm0h
ByYjcyXdYxU8pCJtZdH9z0/SafESjg1FuJD2A+hgpEeQFrG+JqM3q/eFSJJStB72GVde1wEpUeUd
3rt99rVUHxbpIPhGLG5f2zAuOFR6EINtBjeWRBGPkCVg1Em5C2e/BF2WuhemXYLwp3LBQR6zmGQx
9q/10jvDwe24C29Bj/SquvK+PonE5NgFf2153INDCbIkCLMS0AHA9xKztaPgn6V6juadVd5WY+r1
vaDIv13Iu4Q/fsQksuqFVIX2bwtQsWPPGO22cFpf9pmb5J2tigS5BevkB0tKC0p2FisJdGANSj9k
YFizRpAiZHehfArUj0Vuetc9R+CZGhdApLytlHbEyPNYPLTzLm7+7sHBT5lg5Cg3E90ELRj5Cs51
SPyB61r6fn0R2zW8y8fiaw6FhapbKOMBrNuyA6qPs+m9Ja6373R8aGNj7gicPTzeuB7yOU4sCuDq
bvF1SFM3LwiFHZBUrKUFVTFRDXQbN4bi+X8s8vDjOZGqOQ1RPjfO1i4+Zf6ieHUNvsnsZN1H+9Sf
gNrdNbei+/8PMfJimHMNrVpME+wPAKz5rHsH5H8KIH7vQ1vPVwNhqWP7KruY456mBvSO824CMCwq
7/vsUYe8+btYC9TVXnJprWZYSTHKPSZ3diO4pDCZRx3zH3MHjgko+L3vFrusiJ29VdSXkyVImgpR
f6lv5S4A/kjI87cd9y8muItF7iFkqldAvbE8ncROu5M89B7cJLS7cyxkWdocvFtvIHfPdLKRhkVR
9Qxk0jZ20H+ucy//zEALoQcIXG9XP/LItZ6S2RvSIyPke2//avUZ+dsnN/PSakCYzQAT4Sk9d3so
hfgoweEkiLKyP9wElz3mLp96KQZZ6RFc2nwHSs09684h2a3dyYL60P/GeCE0ym6Kle8MYyqNuYQX
UHKjaJikYFI21Um+77wpY91z1BpFU/mCA8gjAJs8aamsYIB5nMBoG0YHda5tEqY7QbDefjv82k8e
B9gEVtOUAyiB+6N5r/uMTrHv7ZaVl1BqzJzw5brB7QzjYo8LLJUum2UFyVgnr6XTVPS3sVT7TU/v
xx48UFHvjdMgeo9tX6sXm1ygSWPouGczYufkDwD7Ukz4RIVtAn+Y2/GBCTC3i5uKqBbZ6fv9mXSx
ygUcK5wqUnVo5/fSTV16U2PeynUK+nLBfStaHRd1yjYlozQDo93O/0SRv6SC7RN5IhdlyqFuTHC+
AESv50ifcnOG8KRS7qfael8x9bJlXCih8pQu/Yx2T9IkD0FiYmyv9VWz8K/7oGjHuBhC0i6Se8bH
OuV+1be23lv2dQuCPaNc0zuYpFSadDxMsuVhlpIHvSttw9AE6/hDneXXflHuUTCWLemaIsQkLzRw
Mbp5BI+8ZBO7dxGlnPFl0Z3r6xLsHOVPr5FWoVnEg0PbJLWDQJvuYj0ZBTFC9Mqi3IGVwmHRjQ5+
0HrVzeIWGMgLkOKiOMBgf9MOw3mAFdnCR9ZmMAS61oKQpgaoFHeUioHRvDcotNN977GWiwWO3ofp
DPkwEPIYd4MIjbG5nyuD3NmiStnrIdOiwhwMANn2HFOBJ7Ij81sUWlngjpRWDEMBQkRUT+l9bWvt
yazRdh7s9j1k1OrKEHeojKhQE5qin2maH2X0Z3XQKySCAsu2w6+McBdx0zVRVkWofli31WHc5XjJ
udpt6zKwTHRsiCvKddkHuLJ9fPF5zGjQYjyO4aU+L7GXYPNize1LQZ92yw/AIqjrBrq0mHnlDjLD
SWZJBq2mljpt8A0DcgI32Lp21wa4g5vHaW0aI7uM4MfBt9C6M77XI+pgMoTewax6PUxsfqe1Oe4A
B3JRSF1kMWG83huATkl34c1wHF3ZTbzQVQR+Ido+9v+r99nYWXoZzgABdtX9QJ/0xLu+HtHf5+LC
EuSgx6ng2/MUHoww9vs+e5cH6NCZ0iDbovIzcaQpRlNTKrBYMOrn5LWpRDUU9ol5VwZA8l8LvCtH
+MzLiNCKoKr4rErUvAT73mWjitadaHhgM19dW+M9OkRpF1V56Ba8/pwAAqtAoYOGBPik/Zw4Is2C
rRt3bY9zcDA7LpEUdkDqWl9k6atKD+H4/B4vuGwg59ShZhl9S3KkHsniVflwD+4LERnDtqddbHCe
jDporQdyj6fJ19GbPtRO6aTQ8i0yuzzogGz0J1EazkLmNbfgfLslZttGbzio/7Cpa/hE4unVP4SE
y8q4q64BsrVpenT+5aNxZHXr0tHvjHvWg0r97FaUKIr8gb/3Gj2nhE2vZGgjB/ts8aZ4d90fRCa4
G0/vE23GjQQTVWUTJKL5J6MQqVVuPUnWfs3deKTrB8VYELjJmRxNlLiWHNmZ9BnNLZQ928B5F2Bz
ZZHvlGAQs+3VGmyz/4ImQy/eKbv6kPuhKyqobT1P1sa4MLEsWiwHIzpAWt66SvxZBlFSH7ltcMhE
47IiD+RbJ0mAqUszxJwp2VlHetJO0z53gLc/1of+qZVt0U6K1sbFCzAtmlEooTCSJMC2PhvpMRvm
wxKde0MEthe4It9B6dKOyqaWoe7Tm7Zq3KWy4TTR97/yd56PkLZa0C49HikDKJ6GF/q9Fo1piXaM
ixF6l9ZRZaV49y8HSu6N9CXWXhb1Q6OGzvW1COIs3zKhTS8R0qjAIcVOZH0KgfW7bmATtrD2bC46
0JDSIEhQy6++JhgAO9bnEhSw+StexmgZuwkQaqGbCZYl8gMuWkzBIpmLhlswJrNbSpFfdSgSy6IE
erNxu1oc3xopArnT0BZkHafgbZZEwsqUI6u6ByKFUcGn4psiYJBTDAvNF0dRJIDIA1vL3evfauuR
v14N93YYiVxLQYaLvTYGNLqB9VRfDK10CxGc9Q9OQdGl1VC41U3u+2SSmkflDIW51ss+yA4B2n+w
FRBGMGiEI4Nv413wIE3+ZZIvJJqqkcgVM9kfg1vN73fQSLP8zPoPBlT7ZMaC7dwsl65NckFdJekc
5BKikfGxc+lXgrH6wEVi82oABJq74kr4ZstJU1RQPSLrMCg/G9vVBkBICugSJxnkGBrVPPTufKsE
dXXRud1YFXaYUbvUUww8iFTVNl9QK+Nc1ArD1DL04O1eYXC5/5X/Y9t5VnZY9FxlOSXASE3JdLkZ
RBmF/l2EsQntYCADLmzFqcGxVwFAkT9ePx2bMWVllgtkw1KqY9iA5T7qXtPoUHSPeibKTTbP+MoG
dy7mqUQXoccJHFDIihz9FDwkT6CLs/WjepMBdqiLxqk3E+KLRX5ENtbrvtEsWAS+3J7kxyjdB+kh
KX8kxO/ib9e3cPvpsbLGnQip7hBhQlSgi5vys/yZ0UwQV84cRn4KHHYthkVvXqUqo5ZSqCUTfrAU
fB3WaGjS5FSxvcR2BBRi7tWOhGSiy+zwRttBRwUvbzkQytRvfsyVac5h8O5JmyrG3Sr1TjE/DtVH
wW6KDHDe0laJGrSRCgYNxW49RgMFpSQ3BMHokd1BzS66FU1vCEzyj2LJmheEFxSeFukfo/pYkQ+C
NW2+88GHQ/CpFAuDCP99uBOUpLO8YKAUJ1Lt5sC0tLRH0zFwBKKTvBe1Q7ddcmWQi1pkAJZBbmEw
fJaPyQMj/pM8/RaZJps8ltx3FVe1lUEufGldncyRDqnOqtv1DXCcxAuP8gNN7V5CG5thmUXUpNtV
iJVNzhXTADSNWQusKmPuIt60124NOwAxPlhWHBHLyqaPaBp05BWim4rOfUIpD+dJJ8vkYIYJkhOQ
KDZFtMObsXhlgvtoakiUJF3w0aLp1CanMrhNdUHGKVoF95noJJtLBhIyRw8fF6m0lVJwn/zB8y77
xH2UYhhHNQZuCAlm+awDyoAXyUvlaTtGbW2FwjxMtCIuXMSFEoVJTxCPrENr3VuBqGjD3oe/lVAu
X4Uf3EXFLWnLOGCJ5ezlwDFIjvyg7RSPnKgbv1yPFILV8BO8stZOSzIQcE0CfjTGut1Kr39ngXsO
tyQDmrbDoSmsyS2tyK9TUUF1248NUAQqCtV1PhXv5mXM1RAmegzBxfVnWjLW8f31dYiMcPl3nxJa
JrmOZoH0UM47fTmUi2A0Q2SCfazVkwx6pXLULxpGts0cYl73iyy7Rqjb1xey/fIDvOnf7WI/Y2Vm
MMCfEzF9j/gZXZwZ10PuDfvxk3JWjtOPaP9eAIK2ssmFmiA2CsgbIJoZyWGm3zWwRpofrq9r8+G8
MsGFGlJWUOlJMC6m9p3dp6c+vgHAYeg1uxlOVeiT4dt1g+w3/35QL/vIRZ6plsclKxZUm5p9q402
IaoX5GfEot11QyK/4EJOl9RK11QjJD0UEH/fDPFtQX9cN7GdZV12j8/BFYyojxIYxR2oojJSr9rB
NNVt5MZOGILsO/FwhwvKCyJH5HNxBeKRCVGAolZ38EEboIPmoJ9YjTqLDz97CdKDLGonbYe8X5+N
hy1G0L+ojBnRIpe9sfyolbnogLH39xXH4CGLckXSiuY4x2UCIpaa2FkElANZXDqlbjCAepbqrV02
9FRIoGdbplHwC0RLZP+/OuFyUywhWOpxsbduTic77Iy/tMDFkNoMhhg4HzAvV4defwxaUQ63/YK9
fCUuYORRr6VNirpx50+vLBGWvIq6TOSNtXwWFLwer58A0Z5x4QPstk2mMM26iXa2OaOfUAgs/OGp
clkTFzD6qdG7IUIJl/XM8j3L28Ldslsc1VfBe6wJ+pjCM83FjVKira42UC6TCtBFMRGT+OME0Ut0
uc/siRz7mdOJ9HQFwYpnaIgSNamzSe+dBfzAhYGOySkA7+f1j/WHp/j/kXZdzXHjSvcXsYoJIPnK
MEGaUbQs2S8s21oz58xf/x1o93oomCa+kvfhVu1VLXsANLobHc75tZV8iZt0uhVIGnxYhReb7CWe
D5T27o3OZLgWlR8Fhl5X31+noKhbvTKQSE7GrzMJ7dDI7VG58vES3l7W6t5hqJ9iwhRD/XynCmiW
DSNRFXSMSLsJxLKN5YEOQRDIrCr6QghnHCKrmajVM62gid34IZgzdtvLWD+dhQjOOkRk7vW8gitu
vNFlDA4WWrfRuoomwDN9GO7/UhxnK/w8acumhThGjjuNbrnzj8Nd5wJUGdNUeyGO+aptWiyPMxVm
2feZ2sG8suWpHnvqpt/ZqBEb7hcPwIkOjDMbciRr1tTBYdHxnMSntvgm2D/2gd/81WI9nJ3wx5SU
saWyQXTYJWSRURWcwA95Fz1Z89ssEOuELZ+a68q/RkJ7W/ym0lsYrn5/u9rckqhRw2AkEihlh33V
PibBl7+TwWXMjDGPTJIi2ZkYd6GUeTK97cPK+zshnJkYIw10hySGTVLlY10oTldmBwrX/3dimHYu
nPuY6Eba6qCoMEvrJbZ0Nwf/ZKaSD3mP/2kFzoWzE9oUB0lQ0QFAVR5LrzDOwYY4FMP8HpsP6/fW
UWrcv1scZzmon9ZR3gJwJJOC0ZYBZz9hNNIOY+lpW9DmpcLqOJsR6XluZAma8+T+STKfaSWI2UXf
52zEVHWWMrK6d6rc9eRFjMXBtOmPlxYL4KyCmuj61I94UflP6QlB2N5H7h5A1BaADDHHL3iari/H
IBowglRi8CNTZQygv5IhHOf+t3w+w65+5Dh+fZ9/fvhTVUtUBipj3VZ20N8booaldStzEcBZAHks
RzUI8YbS/buuMe2qPkvIDm2vQiSEswB+FxZjU2N0LoxOsuk7gRLaZBSV51fDESpb1LA0qoMp+L0B
UIrC6nsd42tDhs8XMnrPqR0NlR0LOyTZp35TsoUoTsliJcplTcUtqd06soF1qsCZB/cg00Db5y67
m8+s46Z0AncSvaJW93IhmnNK6pzEVSChd6kwAO7V3Cf0VA6ijtltIUCre7+VctIMjURQt+nq2vFN
TwHpk0kFzXjr4dCvpQBk8r0UKQyyvvcpAFR3rFcuugJvRuP2HitwJ60wQylaFKeF4dQk9RSCrdrC
c7oZ3b4K7IJ2Al1ff80sVsX5oQwWrssnFGZASwZ+MPZGy/B0nwkiBg3/7shCOPz1F81CJjNTC983
oDWFZMjyOdN976rOdK7OmUPdxq2/MTWUjiIwANFesr8vBCp6WQVJM3VOVD21wOf2s3MuiSDrV+Mv
8AoijgM3jE65C60GXWeA66cDZI7mo9FC+4KxpNwFnwXxdJpLh1Fu6qshUPsf2/bqD2d4kczd70Jt
5rbK8OCYbwcMF5dgB5Gc3MAJsklA/0aURP3DVbgI5G61UjckK0L4EdYOxkbLQjfBE5g5rXwvLNis
ei1DUYEbi+4Ilb94itaNg2Silg4uuZ1khy/xrj2MD5gzfmD1bSquDqza5oVE/u4ZqlEljO7C6HMQ
hD+Eumb3fg/cIFGOZ3WsQVuI4u6fMZnG4PuI2ul5tOzpp/QynFNX/2I4fW2Xn2eUu50qt1NHePNX
9XUhmb+FRZsmfoQHCerrjoWJ5mPoaNfJP5ED9CXVthxlb6IuxjiBhKmt1Qu5kM1dSGr2IWBnO7wm
68Qzoi8WeLIM0VjZekfSQgoXHYJ+xUpj2ULRQpO/0DJw21w/mSbQbk3zYBTzF7VB2wQhp0wbDgBF
E3kMkeJyFkFOaadRBX5Xe8xPrQq3m7qShwGzHiVcQBnM9v+jp5bp5m/OfrFozhiEo9oOAJHrneQz
K28W5x+lR/aDi7yHK3pdrB+jbmA8QVMMws9az0FP6qjy0ZkcNd/iOPxGM/laCsznbQO3vo+/xPAD
1sSgZQ+fAca27tROJ11E5Lh+3S/f5zx7UWT4/S16kywUadPpejJSb5JvtFnUYSjYL4OzK1HREgtJ
h9Gps9tZuoqRXO5EGNiizeIMyhAFsZ6BJ93RBhWAbdNVr4pS/qJlcJZDlwx/NJn/lqdDklwP/hUR
jvGvq/HlTDgLoRg+cDFzzD5gvHanetXedLPBpkjPMAALIQTuereYCXo1EJNY6Bjj5Emyn4KCGjpA
NHRmyi+9guM5lfkxhXornTsUNwkVlNXXHbdp6gRvMUNBR877uMRQRyNHuRDvJQyHox0HBbxcBlYB
eGcAG2Dl4kZudvq8dQDuI4VVwxPQNHkNDFo1TmgGd5PY6VH2un2e24kjP2bHwNGeQk/UU7KmKxic
U1QNoxCM+OX9EtvAn5LRAru8XO8selX6lR0S0UDbqhBd00ExJ5s6+hrfC2nqtumrTu4dJfiGzl15
uO7nl20btBq0YgTwlwzuXtWq3Fr5gDaLtHjrU8lGm75aT/FntnMMnCA+16LoYM0wLWVyF40GTdkX
LWg+p7J7zaSpvZ4Ba/8clfX8jeSJ7AnWuPZQ1IHLTg3VVDWVf5OqGbBq9RB9HoZiBw9sICMO7Wxf
x4DeqcDlgBmQdC+dAje8F+nJW/PZb5q5kM35rbGfugqniIfILrhB5XI/9AftOtzJMMm4EODGcFN4
MEx41k5x2F74ms1crptTUi0DSENRYw6lBAFNVd30vep8QAKRNbyzCQU0MxcK1LWfxTPjxgjH4rFU
K6+exk/bIlYvwUIEt4GFn1O090mto0i+rcby17RvD7VPBDkkkRhur3xqJcRk0IKYZLALTEmT8rpM
/nK/eJffSVZUN8nEmIIfi/plLHbbm7X6hNGBMgZ+avSC/WZ6a5KDiqAccLWu/D3Llis38iPruc69
4aCKkj3r1mMhjrNQpkUCqzRAEvXGIAJAq3CX5c7Q4Y2GpnygjiMh34nAilbV2gCdniWDedM0OJMV
J2UmG6Bkcbrqc6llGOoUQiSvi4DLhPeC3Xjb5sXLWg6bOYotEBD65/oUHPR/YgBN6q5xjyZd23ye
rkVP+fWDMy4SuUUVeUvSPgN+O7HpXnV0p8LrUwWgtebJ18IGxVVtN02g3VoUoQGPRidlyZhLJWC7
gE17X32bPMlW7GqfojflB7C7XjM39CxRH/KqUEshGnNlKrp137uzZKhDuWLkkTR+HNtDYY52Nv4U
XIDVk1sI4TTS6uOG9BPmV5VHuu+PuRu75lE+YqjrpHgxCOdEyedVZ7YQyB3cbIBhnI7ox0/Jj0p5
of1jqd0b0Q/ButY3T7eY3lOGeP5+80KTYhpcxfg8u2nRgWmH9jzake4GJ2DQsPMCOKjuCsSyX/+b
+7IYM7EJfjuTn7bKpJy2jQFak/JHrtr+VXGfPM0PqS2/zJ71OdmJZjjWjo/IGAvHgAP00uSWWfm+
L/tsdDLNYkeS76fmfntFIgGcx0pmrZarBvuYtKco+9ZKD9vfX+0bQpefTkxDprDD7CAXpmOSetlI
UiTAJ/BRvXU2FA6aMSV7fmBhfuD4z+l5FtXDmFrz57SUyu1bMxl+bVasx/8qP0aH+aA9sHaUAIUw
MQjp6h4ulsjtYZwbg5oGqCTI8nmunidFtIfMEmythvP57RBLSEUiNdZLOx3N/MFVE9uF5hRHUIjd
imK0tau13DvO9Rttl+VqhlxxjwA7OJlqYNeGILxYfRNdhIBM7L1aGGmZqpHVI6ews35Uja0dkn9q
L58d46p2MCb0Qbj4pUjO3lZjrkoTy8FNxPb33R6BZwPHDP50t3v+yBDyUhhnd/tQr6NkRO606Z5k
042mO1XY2rCt5MhIv99DLdNpVwaoHTDwbJZ1ys7EoygqtvtgJxrXXfXIyxWxW7C4yEMUdajJoYuH
NW6ArswNd5aTnFg2ONqJMLCE0jizkeRIEsdskCw+6aEznrSD5Mm3fmdPpwB4+6IIYP0KE9NCeCMj
08TpxkSkicQVcoi6IruKUT4VZSSwSevXysIcBAU3lsI3GhK5kNM6AJ5Ilk22kRRuZ/4YRANpa96X
gHb1f0K4Q9I13x8KZNGdKqD7KChds5Ec35COOm0/UkBdyuKOKJziQtFzhBZJBfrc5rFE7a8eRcmT
ddt3WRFnyYew16IaZTKAy3zL8tCWaeBmXewBHiobT0kgOymbdHoKyluB51q/XhfJnFlvipTofYNI
BlRQCDHmg+kq+//SAEIga5F2cCZ+QhIsTEKM2sn5Nfpe2uImsu63F7Su45f1cHY9mUoSzSPAW6Hr
h8CS3FpPvG0RbEt+d1S/RPD9hGrT9XkWy4jKoln9Eco6sih9Go8onYa5dhcXU3tWUhLJ9rZcgdrz
GbbZl8C8nUFJ1BrYVInb62dD0+3c/7ktR3BKfAYq6/S+KEI8vtXWsBtDcgs8heqPQG0tLpbO2fUZ
BOkk1tCvO6qq3Q33afQRvrmlBM5M5PEUa5aPyeDWPJA5dcL5qgaS5PZmiZSBsw9TpJQ+cu44lER3
2v6naYL06Cu64+wiFKXQBLqtc1YiSXs/n6sK1Y9i7+cnRcQG+Ycw9qLZnDEwKtUHUdDb2Ht4J18l
oGtTriXHzO1hl39T3f7Jd0RdziKt5mwC5uzHOARLgBMBjCyfQ9sEfVretrbUls72Wf3B317WxxkH
2Sx91MpTgPa45EcPmEsYuxkQiSwZaGn2RwbmFgrIz+CGbTPWE4VtJfMjKV5TUTOM4KISzp8XsTzp
pEddoay9BpqNGZYZ7+vtTRMJYQ5kERGV2Qi2gwQ6Mciyk0U3TRO7syIqw6zWN4mmGpQila/iyfte
TGWERFJmlA/0fXDAyLL0MAM2QAJFClAGyXF7TasXaSGM07kgTXo/Y1RvM32Q8rs0FFRL2X//m4dY
fJ/TszFJJIVQXNQgOLe1l3SDa/nPlXmvyQdJVQQntJqQu+wd4Z8ZRdLUfgcasbe9I4fsa/+MmDI4
sYEV/aCCKiWwhSjzq3rxa414vr8/sBoYhnpCAFTbFl96+buKOVeiPm6fk3BlnPKNfW7OZJbR3Pk4
Of8+Z8L4vvbUXWyHXng2G1stPIFQ5nn+fHrIQr9fmZRKU6oFKHUTW9kpLsOo0r/AzwKaMduJe/lF
G8m5KYvWSWoBKdppK6AYJ+i0PwBZ9W91hP2KxTXGmGARzDNs0XRPbv098NGAoWw45DyDgJCRpX3o
gb3QD85ZSQT9rGYJPdQRRQzZQa4VgOmLcP/WN4+qQMUAqByqcu+XVZS9Xk4DEi8AmnwpB7Qi5LWb
5IEoQF+3GL/k8Dl8YOIpjRQjOdE55cn/SQ6RZx6DfQJuNNmt9zVaHffbaiiSyN0vPa5nlL4xmqPg
qTueLCp4qa36Xe2yIu5qaXWTdoaOPjKCBIEhl68yqGyjLLuBrRdcY8Eh8bn7Oq3MIDKQa9EN2S7M
2DMzIJzWg7e9YyIx3EUq4kgNtAQl7iw+aO2BxLnTx5HzESEWcCyJQSyVD8LrJCnUOIciaNZ929zl
2q4XTj6uG6CLDO5oAM1TyHKFu8rQh5AI8wB6G38vvd7TABWCSTOhMV/PVGkXkZzN883K6vyQeXkn
uUGWZYcSCwCq0DMFEI1b3xkF2reu3Rd53Fm1cq4HBNk+B3ihbqKphymbd9sn9YeQ4iKD6cvC5KU0
DqtcR+YI/AkO6+wbr+c947nP95JA1rrqXURxxi6YFEUeCBJhtQR2BsRgLZ5oOQiGtpe0KgYNHYZO
ECHB4r1fUa9GRuD7DGMwm1G713dKoXhzqHnbYlYb+chCDqcNYEj0rY5ATpJ59B7kBax8Hu7SZ3Ie
Xsg+psgxo7fVFa3vjX/pN9e7EMypRdWSGUTxwFVRbqcr9Ja5THD1T7RH8qX2TLuEOsb3nX0/fSjP
s5DMKUs3lokRy7BRWTTaoZ6hJOwk08P2xq5q/UIIpyaZP2ptniBhbww3ETiUzI8kPxbf54LowKQz
+iAR1+pof26m2p4LUUqbuZ2tE+JCZ1UdpLQYJJTMj+1xOMdu4ui3rOZQ3GofsRGL1XC+HYTCYdZq
MIOtdA6qc1S626fBdmNjKW9tVAv7MCsj2slidJdlAEqya9+6a6LMTqnqAC/t3vITgetYf35eFvRm
sBYCu6JWVOD6/Dulx+YW/FcDBLzNUT343l/q2tuPWQizgmK0DEZjSIdvfvw1FDErCHT5zaMsvj9p
EUDJSuhyUt4N5q30oa6GhRF6exssBABBo59bgGe+YWZRJ951YETa/UsbT16FUT+znVvawBmAQlPy
tGAISOYZI5QwO4VD71g5rTu2e1HFc7VDiOjgbpUJAJEtgzN0pJrTcA4wKwXYv13ndYb7NlHulAfj
HALr/q0/SRls6yiysevndpHMrZNkoSF1OZRwtpJ9MipOUxWCi7UeTegW6gxwU+iY426uH1lhBCoa
5nkHz4psRnyn2/5jdawd9TkQ+o1VphhC0JanostSRbn8vWMsLCkOUgNPtn43eOzwhm+YDpIdBiib
OMEx+jS5YeaaNmDUPfRdifoBVjeVQjTVkMBQeBBCMwvQgWDCYWr+OS/uq0n0xl8VYKDZUdV0NALw
qR5fa8CDwyZua/Opg8nqlEkQW6yHS6hdW+h/1lVL5YKLNOiDuqkYOQWwpFR0EY354b8R6f2UH7Zt
77otXEjjQgyqdYCE73Dd/p3wjXf0FaMlrDnOm67FLbHsc7/d7oU4tr8LYxLLviyBQ65Hb0/0YOyC
q96OThREWshyH8TFcuHyuFumtTHMV/3fADgz9aZm62j51XfyYbgWAc2sm5PF8rjAAr1ywwQCqH+b
b6cbxU5vMbkoodVxAGcQqzVXO9lOQltE4b2ulxel4SKOTI9muZXRWdEAMlz+ZJbP23rCfvjWuXHh
hjRNij766FnSu29m8VDI0dHE086QBPrIDMSWHM6ASIWUUqzl3/QjY1kfdjogMIR2n537hhx+qlRp
zaCkgcYGVQYvCGzqDE++29tDivnl/KHd544aC1ulRVK5XILiW6qRZUgQ1s2hBOYZsKhD/5/tk1rP
1Rkw92jjAX+cyd1ouU4tlIQRENDzvJvdIrCVZ98d70enOk1ui7alW5HZ/YPNusjkrrVqzKpENIxk
DqzbAcNiO/NkfR29Aq1Rour5+iUzEb/BCBNT/s1ApkYbjCreyPp+dim66EaQLaVu4OGtbJ4ybCvQ
dd0UPZeKEJB49R6Y2F300OGZaXEXvDINpZzZgBMZd8ln6VbblUcVTfbjITr187H9yWgiMT/mfeRQ
F3L5+y2hGtSHcKyzZQ+e4g4w0ZmdnOhtekOc/gm2zB0Er5jVtVqKYpgYxdHxzH1vq7O6TwwaZci1
ydZx0LvHREUaxO92Pc0FoD4iUfzF6NWJ5OzaxykyUtW+0q/UNHbmRPCUWb2AwClFmlxTFJ2HUamI
hacFRXxgWbeS+SWW7uj8ffuoVi3xQgR3FVJg9ZekwsNstPZJfB0YohToaoC8EMDWuHChnTlU5oRx
SZiu5GbYjwdlL6PHOH4bthZFqesOdCGNU/iuB/Jr/5avvmJ8dIGHSd6TaddIAERuKFrbmh6gwRJB
j2yg4ZGHfm9kyQ+1ASo3oMqQGK62y4FNZAHe6VPjoqnZBaeHCcGisteaXizlcquUM21UkrKYgGd+
DRy1MXcH9du2Xqzu5FIGd4VbGSB0Exv20G7L43RToIk0vW4/EwwhSEfRglaN5FIa57D70IgHTQEv
RXjqd/kRT5l/FBs47c/Nzr/1bYRbQEJ0JTcSqL9oJzkHDjgNZcwVpD6K+TwMn9oMZeug9Lb3cu2O
LRbHe+8axgj4/UCFm0PaoQpa5Me4n+Td30nhjJJVR+rcV8iNmspV13+aS0EOR6DsPNzcmBUZjUb0
d1g66oLlpyFUHdP3bckUdWCsPgRxUZm7JColvN3rojDXB1aeiY/abv6U3PtujiRscmRQqER3P9KQ
uJTHGcGZDCBCN1E00cp7UhwC9TSL8h7rinZZEvv7wgyOWtzWqo7dk7vAG/T+lMioM/iRoIS8rmoX
MZxlKDvajWGHZ7oy39RTYscgP99Wsz8YhosIzjDQOcC0Q46YwjyzB998iFDPyo7ESUCEIuIvWg3V
lkfDG4bRmq1AU3pET/9NOuwsLwM7Zbn/SHl/KYqzBSoAFOsYQLLARrhW6jOoV0Rbt60EAEd7rwSN
31ukSGFtSH8tPbLaQrU3HtDsrTpkr/x8o0zdiZR7WyUoX3EntAQfYYq3lgUIDYn6mZsDjlBg4gRa
8VuNQa4bPOdGi6VS2iOyRM9N7+XfkQrwGMyh2Qoio9WU/+WwKF9tb6rUiCcrgMM46vf1SfbIc3z7
ALDDh+HFi+6yu/acI//2oU7fpVzOVCSjliYNxaw+K7KFTnOWPP01OTJ4desoxI4RnR1nNdKSkl6f
8AIbqzF4CM0ytlsyhKJuTpEYzmoo/lgDCY6VqQEzd9TwNikVJ3LoI3seoIH5OvhLk0tlzopYoFyP
ygx9IONY2VEQ2bHvO1IgGqIT2A+c3PsrVw9zHYExmNG7yY52Apm219pMKZNHUel93UH+zzAC3OW9
qEDyZbNiNJlhsFeq58I6q0C8Nr5s299VG4JXjqWjeUG3+G7shEaW5ofAcBzLc1telYBvrvfbIlYX
shDBQvqFrwKKXRfEZYxyWoKxV2CyAX1jJqadlpLIIrJP8YkNgF3/Wg33+jfVohqiGaLk+/TIOnX8
4/yg33YnNhAovLzssLekcZd3iElsgl0dVajT4On78pgdtEPg1YfsZXRYNQpwLuDzAhLGYXtHVy/Y
YpncPYb+EaNFCOBE41epfjSMl7/7PneB0xBTiJ0ELAWlOY70i4bOrW0Bq2ma5UFx93VQB7Apz1KP
+eBTemTDydF+HMGMAPrmHYr9bi4kzGD3Zeu0+KuLTGiMcYQBrr8FV2a0h49kLBYCbRedDXdtgQ8x
S2mXdw6lgx11+s4a/Y9EZQpKNhizlTVMlb+/UJYW6SMowjqnshzJupbrR8HpsMDh9636JYB/YaQq
Tfu0KZHvrOlZH1OMaoyvQRPfVG4ygtWk/AewTPZI+p1A8Pr9vQjmHh19DJTXccLckH5uUYvKd/RO
O7fejPFJyRWBLq2f1EUY+zELu5QmtJ2VCaZPzvdmeDd/JINEL8fET6EMQdHVM1BWHGpGr1qR34HZ
8sqI4lNC5b/TCI2zRLqe6HFHYRAMKQUF9nf5I1VqVJQoXk+GrlCLU7ncbOcegzujY2RfxvzFMm4G
/1prHxqRCqwfyv8EGXxMa1rDfx0QfeOm5WMtvW6r2Kq/AwWwBtwrzHryh4L++DlRa8BZG53jh58x
Dy+FAqaKVUOjmpahYQgdM06cE2rNTo9bCUCktYWUbJAntkR/xhLys11W+46fh04XzLbmo1d/e3Gr
m7eQzKlBY0zotNPZhGmUuFLj272oQL2+fZe1cZ7HaIoubiwLqe7gXjE/jeX1LOonX+37Qfv1r/3j
vI+UmuidV/FwCk/J53kXHKxd6kaVbbr6o/pj9szrCdUrESiaaGWcRwI4YB7LjLeyBpduuDcJKPBE
6E7r4aOmApwSTaJE4Rs4G9ICAzyBajByMQyI7+b80O3kHWMZNVVBlLCe91hI46xpOJZ1pwxm6xQA
qtVc+Nh//E/KjQG/Jx+U2B6Fj3mm2r85joVEzqTOuh8Z3Yj1NV4PSvkUuHnlIT+MDsu0BC7GW7cV
XrhE7q6h9ZuE+gCNl/fjD3oFFAi0Akmfk5O6QwlEjF4gWiB3w0Zd9Udpwiyt/0RRfwGG95Xvmtjb
F9bSF92mhre9wlW1XOwod+HiWJsnZWShGGrtZpa7jTraeqUft8Uw7d46OO7OqdSMi4ElemiMZrde
s0vpZY4TV4+/zY3gfbhqpYASgsIKWLgsHmIYSPG5RHosyZKcwn9IhKygIgHcVQ4GSdOmNyRovKbz
Uzneb28W24zfN+uyAC6SrEYLcBJajkdghUJHfyc3xI1qTwL/4bagP9iLiyTe7Qa6nALBB1CCruyw
jpLgKkDzqIZXtChdta5ov0TxfWgaGDM7tRzRml83iFvRNDCqKEH3lWh+bD32v5z/26IXcVdY6PoA
Y4se9pd5x24QxvmDs9XYyn1zQv3wrAJmfXK3t1JwZm8Jp4XQ1giHtEj13gmyyA4ABKI+TuqrMXza
FiNQvTd7tRDjZ2ZASuYf5XwCljKKDpMg1PuDybscFPsJCxH1SPEu0GoQHh9B63XVHyrJ9nN0dbAK
kXQcMjsS5fzW03E6ENXeUGJUvndeKfRGTfOOmVnKQBHuTdd6atEKy6DjMP6yvYmrqqgjdNYMqoNt
lPNbJCFV6Y+4X1qbGbY5yCirJ+UeQ4fxblvS+mYuRHEOS+pHS8415P1yTM9GdnrXgVBFauy6dIad
cdXus34nGshbHXCkC6Gc09JJlmvEmFgSafKI7uRoTNP25gtDNgGeFXoG0ifRIIxwpZzaqGVbAC2p
Q0oCmK8YKAIr4FG7ChzQWonTcau3Tbcw5I8gGEE8Z7dKYDLmcmv0mI3H6Pi+LgIvqDwNbH2C81tX
lV+CeKvVmlX3LzYngCY6Bpz7kLqznTmtnUR25yav8f8DEVQklNPPoMhHsKqZPRD4fDdrwNBk1kjW
ihoYV8UQUO2C5lDFXeDc2BTRJDKUCYiWwNHwH9Jqp1BBEW7VXC1E8J6syGVpaDqA5Y/3mnpMatHc
5mpcsRDAKYLWzkAZJRpIGXrJNuJTNR6GFqmxGszjIm+5qnQXWXz7Y1AbgEVUUT5XCbrMsgThkrpL
9IM8PmxrneBgeDSpaR6BbRnBgVnWldZdWWViy2S/LWN945iVAAiYhlGL91aeaBQFiRGeX07BK9td
FWlq99JLj4kOPyQCg7tu3wkguTD5KqsK77aCOTcNNQYkgr7X8NiqzgQE95+mHauLoROMvG4vbl0e
1fAPZZ2k/A4WmCzRlBYhYOOVx9nNXdYPMN+z+gD41D5yXAthnI2nSh6USYQOfi18AlimnH5pCkH4
vG5dFzI4k562Nc3V8G1B00/VS3f0qJZAJSZ7xn2T7g0RQj+7mb/FoAuBnDnvwxhNifEMXroZyPlV
Z+fxcxgDNL/4auR7Yc/BqsovxHHqGGl62KuMFmQaMIyTKVep5Ttm7Yv2kZ3F78uiBrVQwwGOK2cv
QnQzSJOBQIP1bLOxG/8IwuE31HXg7AgeyKvWD8iR/wnjJ+N9SoBt5gMFWQFIpdx8UYWzFqvPxYUE
zlOMQ6rMSM7BU3ylZ9i8a7TzOHCG046lnn1HNG7xh4t1WRKn6+MEYMYuQvt041WfGfG95QXH7Iis
hjOI2Y0Fp0U4rbeKKlFjgtMCwui3f8nopg790wrrnz4Ad2fbbIjOi9N5Zcrx7KIEyBOm2WG6TQ51
8CkUfigar1zfRgOzvITgjaq+9RctYmzDBCZdEMt4olg2C3izvX+qNOBPdEd2bNrr9sJWb9dCHOeG
8zSVy3oCCgkYM/XhUE+3VizoMVwPOhcyuJs1KAOe4z40I3/xe9dAoyobSyA38quq2MZ9c4yvOiG2
5OqJGWBjAU8z/uH5tuupkmI9RLbVDwFG83PoP29v3KrLX3yf/X1xTnXXESrN+H7Rq59NLThL6TM6
qL/prfa0LWn9iAwQzTEsDYtX9dRKFD2LZjRd0XOfVgDT8DqLun8nhFPwJlPmSLHQOKSPpWtpIegS
pu6od8HPv5PDWXONhKDKKvAAqeZDXD9n1tEUpVPXT/6yX9zJzDRTFakLeydPpNIDRtfoZRoVdkMz
A/qbvzAuYrgYuQbGuF6YUACkVNEHHToFcNmMfeGK6e1EGsBd0krOQsT6BpAB4SfQqO80xk9pEiGV
vuGfbq2Iu6eUZoNe9kihshWVmdMfdzu1shGjY2w9dFu79QA6O9zW+D9GW30WtR2s905etpRvfJ6r
LBtjMrfOXLnmnrEU4seor6OTqXZ6U6Aym4M6Q/8qeqEKNIbvRLAmYJJYoQL43uqayndtIPD267bi
l6pQzjVWwLlt2gJPkWg6Rqhoa+l11516oGFvX64/OI+LIM4rynlOZ5NRtALB96gdij2GU9EjwshM
g50QvVdwAyhnMyJ1Un2zBhx8RQD5CZfvoOokP1r7/ibZ+d722gR3gHKGI9NTtfd9FM0o2aH8U7XH
ohDkt1ZFoFFT0QigvQHu/d6kZ+ZsDdkEEVlzikavbsAIXH2sJXQhhTNPvVlXZgsyurdbxjrngq8s
aVCwzisHk/mCd7ZoUZyZivqk1wPdAEaS+s+gP9bxIa8FIlavz2JFnHkipaqx0VE0XSVXo/yUTILv
i5bA2SUEyypInxCjlPTQlDsJQMq94Iaup7sva+D7Dvq6J2raQJdzIF/nLrr+ALDzbXjrfBdCvwkW
xLNsB1qvmHmlIcuY3/Y9IHyCfak/f+C+LBbE2ZwobrpECbEg2bgmw+eovWos0ZCC4OD5inYPurHU
MoPRSZIfVbbTiqftNaw7hMUiOAvTEC0PDNZvTjB881aE8GgMyO4p9noMjmuegpa7Hbq4p/vg+7Zs
0Rmxvy/iu2LSR62yFChdgUxpqX+RAPDaaMlfiuGtgZSTPM2hChgcu84pknl+dmhMUflXtBrOCuRh
TZFqVnsnLAOnHydbUz75gyh7LtIHzhBEc+kHoR+DbC7YR8WnxLjfPpN1/7bQB84SxGOnoksEuwXG
k/GFsaPFt+UhNkFkrCLuEsUF6y+Xizwe6TIG/lCU4n/RT2Ebbuti5sxLXfALPEyVOzoMNs/4Iopf
189KswAYj1iImtwiZ6Uu06LTWXtIecgi4gV65lKS7QWbuRqVmL/kWFwPt1ImeUEjBZWVq3jeoRbg
sllxM7THq84lTn4TOLGX60JgJ8H6LC4zMSVd25Uaq9RrsEmI9PJzMPkfCoUWq+PsX497VSYyGPzC
Y3SDKRyn2Jvgf/NYoq8uHGHsyr73W/C8kMeFXmGRxm01QjWDCZQyUEw3QOiFmWf1RXbTe+O4fXrr
V+1yeJxlLOpsKkvQ2OCZ9pjVB7kUOcTV/NFiPZz9m5uoKaOS2Xag0Mxu6MzfWZgyg+KC1YClT9vr
ESkFZwcDvZwrZUDo3+uvjTzYyXSdKd+2ZYj2jDOCTaNRSy0BF9lI/WGO07tGinbbItgntrSAs4Am
yodSbiJU6ermpjCMXRT7IAjr9l0eoLkhEPR7iXaNMxU+0irgNgV5lzHdkGqvY/Jd9HbZXtFvXXGx
1qqG0VWDM+X7QbvzlWtrOmTJp9L4vL1126dj8NMdQe5X/dwArbYixfdwkvatPwlM3vZ2ISP13qfP
KqlHn52OWn33dbvWvqrCsq5IBmcHZD8M5rpB9iHrUrgMZQqB1q6E81MCTpKf6qxVV6batHYWdF+k
KLU+DUkYfVIiWnqGQef91MR0FwZx19m0VxJR8l708zi7IcVllWL2DR2IAZ7WpNhhmsvtaORuH6ZI
DPv7InqqMbEljx3aeA3/igavSnmT9oJgQCSCsxijhrJyMQKFus/m0m0yK3GK1jJ3lW/8s70YkWZy
dqNvI/BJDXix6aaTppVNhYGTaC2c2ehQH5vGFim+UXUzvbJT5SyFrcAlioRwxgIc1ZZi9HAZQYlr
jGUADs4SbJVABl8Un9ogzqZaQXWt2Rnjg5w5ZiNKJ297JvBVvtetSdF8qWWp/+6qR4tmt6d35msX
w9Wa9v+Rdl3NcfNA8heximDmK9MGaSUrW3phOTLnBPLXX0O+89IwvbjS9+IXV+0I4MxgMOjpZq+G
DfH/0/d/r0pXzqyBOcUObRRkcorHQnV6kBNFRKP9j9L2/w50k38HNcBkvOQKmuTKjgCaFB311s2v
Wp9xOQAkLpSH29xFSBLpYE0BlSOv2DKNM01VDUIPQDy50zNjKAJz3+cGDzaSBxCqe3kPty/YK3tc
uLYxAEqhrDLCJ/PWOjJ6qfqFHruDJuwjbjrhyhQXr1PVTi3pUWBGmrEf0tEzyNw4I20Fniiyw0Vt
HfZtmZkFU9j7lE7f9VRxZDkXbBzbl78qitViuKiNMDSatRGaUmX0Nlg/Etlf1NNC5A/Ve7/tWDz6
vQCZMc0tSHFNLvU0lzi0h2xw7jQH1Mt4wVsEc4+bSXVlj4vi3NJ6I2/R025i6pT5KW6EIXXZxUFY
8meiSFq9mEDWAkw61JfRn6T7CiM4ngEeY3Tp3WGvfMgh8KirqiaYUfk+cpo2RtcSwEDk5aRkfl3s
ikZwsG6VY6iNCF6CNAPQHLbmVS7qkwmlQYV3mm4snKW+7fvOkasvdrbPWiJwvU04/NoY+4YrY3YX
F2CMYCjuGMJOJbYw9ca9HgfaYcSUmez1GDA4DHsRTG0rsExMCxgg9ZZlix/5SEBQMegxUC799NA0
TwZ9qUQP8Jv59mzD5v19tJM0KjCOAbqhvXasA7pfboZv0htTTJP3otGszU7C2hzn7nrcDr21YCs1
0/112Z4zP37IdmAius8Xx9jLe7HI0+Zw8dosFwJR0ZMI0mqgOigBUgsZblPdFzvTTwHpvqVMkJxR
wzFOkcgTfcatEF8b53y1sYA1rBYYl9TIsYvvvYjCeRP7srbAOSgEBvK4l3H/GY5kQIwz0SxyU89s
CB1fMXT1x8vHmGhJzHNXEZFnRV4oKojtG7uqnKzOI5f2s3/ZyKb7gyUHScRAza/yR2XeSuo0YN+s
HvlX97SFOsuHtJdMokFJkqUq4Hb/XEpXm4od6cD4gS/8nfG4v0pf1B3raTUvzQcuqmtj3IdaOpJr
ZcRe9sj1nO3U6qUNnz+wa8BLaDqxQOelcqe+roVLPmv4NF2deeBC9C29c0I6Cxov2z6HvKSDyAhA
IY2z08hh0y4zCqc4cRRw85SBfZO56bN6pH7uR4GwCclilK8AsCoTKoggcYEs8p8fCgORxpCxyR0m
gqigTVf9YMR29o7upisRE9Cm762McR8qo6NcNvKA+2E9+CS7qcluoIvgYBEZYf+/iqIikhp5Lkck
w+zYpF8NTTwJJzLBxZDRdpPaNGh4A2LtQFzDlzWMvs2ChWwOFKy/DecMtInHhGqo2kEWUTl60O0K
V72XD83nwWM4q6J3RO3hrYJwbZKrOmUws8c9QZ9kUf0GCbz/3BZXS/T5cjRtuznkjRkpFLDw708z
q2+EF7e+bhrUncqdtWNA8WU/fUqfqwMDOOTuRyZWzZU5blUqlKMWEJHhOgJG71ZeXAlwU5W8zb2g
RtsualaWuIK6M3N1grgAHpLfeW5n6lS70akLB7Jz7+ybID2ECqx8L9jQTY88232ncF1tqNzEtSFT
nVFsya4NvIi+eNGTfDCc9AYSCq6dOhPwXc5/NMsVHlFmAigXI9Zs1R9+Mt4+RiVWgX5jdqU3DG+A
kBP09h8YtFp9Tp4qUM8V1FcpkrEO2mKUNyEVDZxuhsFqO7ms2I92QbTeBhK6fE3oSS51NxyOmvqR
TtZ6JVxCHOe+VaMaK5Hie0nf5V3izrKoNSNaDJcQKZHI2HXwyVr7bkT7JHmWJdUJbZFy23a+Wu0a
lxZtYEO6qQBoCVAyL3+sA2A27oHdbbzJKz5VgeTRDzFjrHeQy5FWrMwjIejXjMHsqxCUnHqPEd0y
Op1lcmRBgIv2kssky5KlS1+gy59bANs8V9NLlPhyL7pdisKZSyOSrA5piKcsFy+efkumoz0nvh7G
/uX4FZjhcQm92elZm+sgXKjRC14qa3bmQrL2DQToBRsnMsVliimfhzI0J3QAMPqUoqiRg0GM99+s
oM8eqHI3ElrbOZ66FSYwSj0THqG5uRd7xjUDJtMfkpCfZ9sgqFdlsONoJg8EVbO2JhiXxyxLpzqV
+UW3BZ9oE6UALZTfFrigAulrpS8pCrRfVM75beMs77pJ0dH29Z09O9Un2ZE8VZjcN9dmKJidsEzU
ozw0tE2aDAAfnCn5rF4tLfXytN0nGNArotDrotyTQIZJ4S4xVIEmrcLY0FEd8+t2Epxuoj+E/f/q
cGvVlEhSiOM7rOJdZQ5H6KELjpTtG/tqscx/VzaoleeRmjCAfuz+QnxPn5Y7cvyFZxee18wR/yq7
V+a4r0q0JDc7BXvLRuWKfR70exq9N5njfb3rU+9yoIt2kMuSMZB7Fd4O2af7kVe7QX66/Pvbdc9q
PVxeLMoxWkAfP7qS5ClH8N64xY68vMM6Aer8tmBQPvOSj4XfyiyXJ/ta1cKCqHgJwvmJsf+4+np5
YZtp62yAB43mSxHGeYm3k2rxw+QqBTqaCgBom0fKygSXGRPLpE2d6EDPLDemts+G0aHV1/4jI3Hm
ygyXGvOZym0m49GsWI6m8ao1seC6wnzogksbXM1UDaEmSQoeMjL7hVDDMZTvQ1Q4DXH6UHQ+imxx
GYGA1jVKK2gXzik0lMod6XFdltyF3s6LIHREmYHHhhpK1WplhTMFIqf5J3Ufeok7BG3uEHC8ipXd
Nt8y1h+KSw1G22clJu/BXBaQYNqlgSnjQr64w0Hej71odYLMYHCZIZM6Q00TtHx/3f9jKIGY4C0N
XbKbGK39FQRqRQrTLCoveQqXLPox6dKiMUbX1K7HroWk6xXBaKNh7NQcCGxUOsP+chiLVsnlCTNN
+1FKe9QFY38oIrqX51G0kyxOL6yK50BZMjJYlPnJecSrPzJA0LQXCWJt35/PwWxyOcM0UzOtJTwO
xYflnVw0O6Frfmx94hI/Pjam85/2z+SShwTFkYb2oDWjepi4NO3iUw+lZgFEWhRq/Dh+S6yQ1jOe
bfqAkdyXQeiF1+NRgj58FIjeU7a75ga6Dwrm8cBnxW2iOtZLVicYNWQfrLpB8Wsd2WiZ9AW64IcI
LENAmifCd49tPzmb5fYSfUqr13UcKXVU5q4ZTZmzGDnZ9VIcOkOkpL6mKfFVmtb3DV6G3V6Xnqa0
p4KQ2E6h5z+DS9f9LGFUdUKHdmiDkMruROK9mWR+ZStuJEIubZ9xZ2MsPlfVVUONcaElIj7WiAui
VV+ZS39c0ECTREfD5okNmCakYggGb/g3rCQDD9HM1GGz/t7WMcMe3fXp8wfCYWWDX05C076Igdkg
oMuRvhkdFcTb5lXakjWIbuI2o+q88mYiGfHYIuTe60MVoNCYuHSvfGI0goxKpGcdOoHRrZ1b2eQT
2LgYVar0sJmWGAIynjoK4ggaCcqEzdxlyej6abqqE5tvpdtJVOpLiJpNOQ0+48ILvWi37KCu7KMP
4glHqbZy/9oed9pMUQbYlAlkSifv61HbyRRTiKUfzZEbx2BrJ6+pVjlS+KOhn/X8uUulazUdBdff
rQBY/xHcATTZMTA4ExqeaZU+lmjGxd0dCBIOcSWLyKrYevhzaGWKhxWrXd12fYa01uZvmv7QK/uW
lE4+3krhrVDnVPQ1eU4TO6WAFOkW3g8elkDHjH3qJbv4efRlL/Vt8ddk2fHS6rjsmYSSDVkcQMyk
vfSQ7MlV+Di6i1vfKE69E/oOS4KXrHFJcibIU2joYlAbutnIjSfbNZ+KA5sC7vbKTsTc+I5gumSP
SywUlMnIyjhnyzzIlafEPkEOxiXNV91wMnNw1LJ2zFzURNsO/N8RyXMyNEY6dNFYYJX9k9r4s3Q3
yN7ljLlV8q2dkitqrUYdZjsFYBpoumY4ZOTK7I8WiKXC6IqCdszWBbeqf2TQ86K4whZqntIQTiPy
5EN4qh+HXeUSSCWrzvw5hNCF9hXdQdG7/+ZGErwRgt5HsQy+fuk1KS2XnODpKWx2nU0czJfs+/BD
8GlrZYdzE1vP427KkELnu957pwP29Jtw32MWj1VKokehzbpsbY+te3V8250iLVGCrqfxNoK+VL0C
YfNBemMhzuBcH3CV1eI4V8nthcRGhZYa47PtdnjPxbOxWCxq0yNXZjj/KJOylmQZoSYfk/2yB7nx
gU15iFaz7RJAwClAnABNwH2qpe/szBpxqI7GnoSeDPQ5qUSjUiIj3Pcx4iyEYiT7PrYbh9Cu3bWJ
4Kuwv/OvzKSgl8kkmlgz8k8XqLSGhHWMG3cYH6fm1Iv6w9s+djbAgzutuEvNsgI1Qe+xiWeQSHqS
G4JDkikviUjhBKvhUZ72BMr4cO4gD6nHz5YBFNAiekLaPhlXC+JOKtuOrHiO8BpiPc3QvWEJKHPJ
m+GwIJU8oZjUphMoSDwamGfAqsQ5dBGSCJ1iFPTkNrqxjgyJo9/klfctfPgl6wmWSqMVVHPbRi3o
w6umpSCc/nSLfohUKxxglELYaW4nD0/j15IqPVzOCf/YzLMdLilUhtzo0FtF9wp0Qd6vp/D0a462
iOzRUyLERWw7yNket5nSVFhDnGFds164WkSOvSmKKOGauMLUmjKrBg8WCtNjD00kAwra1vfGs4Ef
nPf2IROU96IlcRGM9l+MkSxcWqBubQ6xM4xC1tLN4kz5vWs88cxcTnWtmzkaOw8kYDQcNnSlpbsW
mkRiLrbNRpkFpXjDUmwbkEhuQRCxKspZqpiWhhoUuLijjxRd68dxl58sW4Ax2s5PZ2v82jBUPVWz
DAhrDka990Ow2GEei4nSFehsC4E5m6Xnyh7XnTByPY/yGYV1/3nw608M0vyrsG4duhM7/GYgr8xx
2cqUwrCWTHATjvQKkyFQxDlp9qMgijf9Y2WEK6cxkVhHioWHnDQdnbG13MH+3FuvmfYjSvD+qAXj
JDtg83MW+ZBLwkv1Vudl5TA6i5BVGRPNNM8VEwGXkUclm50ahOyjMaMGrT0F5ejwyUq+dr2fpZmg
GhXtLpcmq3JsqrrCeZN0gWVcD70vTYIDmmWkvw7o1d5yGRIvZJGuRRaDtUIlciibl7LKjMAAWbsH
wR4oXy71q+B7ijaUy5J2qif5RJFSGOoEE9ROcqyvGI3rLMa4bqav1fq4bClT2ls6VOvcGTxuP9tr
G0OQlkeBTjqyyQxkTG/5EOXF2mO4FGNi3qqKKhSJ/yfilLkYPdkxBYz/h6ytIOT5xyZM0JBOMVgM
BsUNEGWnGNql+VV2kHbtrtyJ3rYEO8oDyo1Ky0jR4vVfaj+XiunokuhA2GxFnL8ZT01SFkz31cJ9
SDIzR7G8JmxBHPu10zrHNq/kRFgDCRIM/wZVLlEnVSxp4kXadkDUDQI+TQfl6XDAUI04a26f4asV
ciklLEcMaZR4WKhV1zpClwUXsS4YWzSz2BTAdCWaMhSdQ/xzlIW5t1JSsERlZ94m+25neUOQP6sY
p0bzzBVEuMhHuKwyWurcVSkSV9E6OhQOCz+/jb0QzK5oukSQ8nTKkwgGLdxULq3Udq9OdY8Wro7X
oNhtD2xf8yv5FlyRNujI+5NIOViQnw0uuVAwkVsm4wFWl2CWvtnRYRapR4l2kkslrbKUJFaQK/Xw
WPTjriiX4PLHEljg+7ehRFEwgDTKrRc8vBsFdKIeLlsQbBP/7GRD2pyoKZ4mS+hMgvV0lnKXfqhO
PYcU/9YEhu40nwaMXhZWGTvlKHs2tQRwD9FCuEKkwMwTGlJ4P2s1nJehU02fjOH58mZtfg508NHF
N9HB5zGu6iKpGWUVlWLEN8Bz7ZLxQ2/T1soG57dNVZFmMnA+oZp5V2j22iv5E3XtnbHPAlE7VLQi
zoXzTqONOoc47ufEG3oa6IBx/6dN43Gsyww06chOjNE6aMWXrn25/PvbueW8Y/yjX5YSq2+G9ydG
EoyH5IjcpjziuY/RUTyZ3xdByAgNcoW1PmqlUkY2GGWOS5DsG2C4TdyKmHK8AoZqIW8Wc92/6sDV
AjnXVtR60esJ1ApMea/Yp4F1aFOYHH0VVUv+ZIgY6DcLz5VB5jWrqnqGfL1ZMXKFthqdLnoYzdeh
UV2j+KzFtiP4fJsH/MoYC+yVsViORlmyELi/Xogzf9yT+85TgiLIT6JndoG/K9zhp4AcSM0llJx9
7Jfxbd0LspDo97lzzmylvmk7XCmj6qqsX4b8TrBb7A+85AtcetBTtbPNlNUKb4nlAmmPEbvCTWu/
P0on4rZOe8cUyUQv64rIB7lEobexWsbstUvV7uvxkaDeU0GtVEtXUfpAktcCqjeqttfib8ryGjcH
XX2zlWNuWZ6UeTpePJLG9kc9UBiCVw/9jn6/vDOb+f/sRn8BX8OaSHIJ3rJIOUzDXRbdSN3rR0wA
nikr2vsU9J+eajRLn0OrHFcH7UqSjp3dO5olOPH/kVzORjgPpXIdzznVMXhqovwsjpFvedY1uIO+
zcgv6EocLi9KaJBz2XBoCG5hWFXvMR5jPPcFo2P6nSftmCCg8OVhO0TOC+Q8uC7yuc5A7wpdGvqZ
jUONmCPrAuOByRDmR/sgEj/czmZng5zr0iWeaFSC4X8hSJ16fyvJyzGW2gjYwhc1IwLIy7Yj/jbH
0yRRSUn0xgBorumczv6hKL6RCLKAyAS7xK9SppZjOi4qgLzO232mP0YIRkPU2RHsms0dcpk61MUo
oxVnFhhaJDkkdDVaLY85Jm8OzZg9x9qoCpxftC7uoGtqOiEZTsDRaMlNUWeP04Q5FL0XNQFEdpiL
rvYv6fqmqRUks7QcHXm6a+iLrH25HFcCN+f5EkDQoQ96hkM7Hq4y3R86QfdStAYuT0QYIiPGgLDt
ls7vC7eZgeTOBI623ZAFxf3/pjybSw6SNY20UGFFOyU3rEev39sn/Vh54ou3aMO4vDB15ULUCY+E
sXWg9YNOBBumsh/4++g8r4XLA6FJR3umqGoWOcKszMNE782FuD24aZvMm+mbPSp7mu2N4pNSfarn
6ywvoF9le5WVe3b6eVowdtUPwdg03hI6hBC/KSADLje+BmqRCPl6xJRKBDkiY3EaFTyNhDozYKUG
DubsJ+0TNxsPU3eIlvvLznbRGTRIbf7p0HmnApBb47Krl29hb/uz1bq9ItJe2E4JlgUoq0IUlZ8e
iKp2tqoMVxPDvKlqPEse0+lHuxyW7vnycv5xJp0tcQGat1O0YAgIxAjH/pB7EXXG/fyaoEHBsPSp
4YpoFbd942yQbfAqI8hZksxNFTZuX1uAmd1MI0jLrCZQ8VYEuFlricre7S92NsiFrzkTvTIXdihJ
01U4tr4Fw00tYo8VmeHi14hS4NHYYZsspTMZuhPJpZuLRqmF34uL3ShJlFRj18j8mgC8ijkWNFUN
h6CfFPuRGDK0uSzof+jQmmaQOu4ApEm7LDSCdtV8lFuHDXe0X5Xv1qNVOuzeV3j2K2Aio6D+2/R/
AzyLimyACIfvrk5GUvSTDeWMutBudQxoBosEns+KSiFqixLpsaJNI7gfbS/1bJQ7h/MsmvCiiEcA
2bjKx9ip0YuMvwvijf3IX6lxtTLu4MUQV7KEoQUGgRPj0V72yqEH8DhyM7zyfYShBpqSv7eRC26j
p3SRatzXu7l09PCVaFczvVK1h8uLEm0c+/9VSA9JW3eVhZxYd/suuZpBMSqqZUUmuCBOi9zUqIIj
S1uOIZBkjRvOX//bKrgAtkvWNaV9CyEJiNh+0qvE0btK4GPbHejVJ+HiV+2GKTY6aNLPx+mZff+x
PFIXVFK4ACRf09T/wKIYUYUGZhpbsTlzeijnqambnbt0uxQ5bx53JaSWLhvZjFaQINg246uCHPCf
3z8pF8sEIw3e+6OXWVbd0N4pJHfq2m0GQfwwj/0rfFamOD8gVgwx4IrVqskTTR/S6UP7dV4K5wSl
UYQK0TVkcd1y+jFE9XJqPsTObEHOGEKXqoqKj7MiT/kw6aBZcmtIX9GJvvVa9ZGieGWC+/CFWanp
wJQ9otRNkmtTRAC9+SFWv8+VeFEI2biFYLIymu+s9jSG+8s+Jfh9HtGUyOlSSQueMYroFKZXc/6R
R+Xz38+DmLJhiXSgfiDzU97azYuU7eUPARpXJthRsEqLxljLpp3CV6P4pKefm94vhNI+m82ilQ3u
OKnI0tBaxxOadiqvGQwmOi6sYQm6BNd+hrqPYNs2P4ttIEAsHVJ+MhfqkzrnxkCAB5cU6TYuxu8E
FyNBOmG/8VeMr2xwMT4moRENEUbuKxkDg3guzjwKvPll/9ocDbZWVrgYRBna4VRUoZV1MG9l33BB
oAXhPreHQiAwrvfGVXosQUbcBpcNb63Olk3FAsgMSm48FlCdkqYumJhV3ZxC6fvc7aeP3FFWJvjY
CaUKwzEdTrI6/NLrTzJ5JqaoWNpyhLUNri6M4pFopQYpOhVga4xD2rLoC4kscOGDNuhgSIWOZ8XO
j6NXUj9d/hAsA/Jutl4BFzoT6HP71moBGFAThwxI9QsYo9ogwzFJdC+WRe/Bgi//Drpe5YOe6aVS
i80Ry6fZUvzZ+JEuol3bvCCsl8X+ipUVcPdNA6TfMJalO/lj52DS/KZGSjgZ35guK9xNBFRg8Xhp
I7l4NRuljjCSgfk2zQ+1m9G4Ai+rM+uKKGRFHsGF7GzZrWSC2vFdkDA0nAaEKZmrm67hqD8htB1U
stMVgmwkchPuIAUJ32CnHUZ/k94GfCbaV0t+gOpY5Eyj5HVDfEzo9HDZNUUL5Q5Xw1omZbAZNKiT
ngCOfplJJ1jWJsR/5Sf8YyEOV3DssSwLwv6u8N/fNwIbTMdu9S062JgaTAJDMMizGQGg5lJUU5fB
jcCtSzEyqe9A8+yOwL/Pu0b5MYuG5TY/19kEr/eZRxGVLaNj4hA4Afs+cuiyeMRKfLUZCJbX6OCY
TkXz24KV8dqVudSCSTrDYFnVfDOmOzN8KYzTZafYHLm0V0vjEuIkL2ap5Ygz7bR8Y2gSuq8rj+IF
z95pt9Rnw7JE9Ka8eWFZW+XSZK6OEJU0EHR9kJr793fyILxuZz98wMzZTvRIsun6q0Wy/1+lL32i
dEhNmBvJzz66HiIR3J8lib+y1coAlx8pyQhmaUDhF9atpxZ3YeLpb8uRQEri8vfadgmI3DF4LVF5
dHeXQ6KunSDRFdkPbWRBOatChhQdKv/wirMZLvuqiZxb8QToP1NpLUGWmcoOyvKUQIdFDsCF55t4
nB99Kpp4/IdnnC1z6bhWFzlJzHoAD1m4I97UOP2V4YW3zSe8iz6JUEbbjnG2xuXhoaRLWlRgHkX7
8KHDJOxoqgLi2+2cqBBZJbiaWbLF+TpRMB7W50qHQUMHlz6mYsJEHodX6i4/Qb+IR0HR4wJLeX+5
48ok5++NQQ06LGihaRiS63b9fgoYz6No9zbLXXtlh3P7MS6l0FAJE9dlJMKZL2NEJHKip/hn5xE3
dOAku2EvhXvl/nIcbH64lWXOQftktJQZlPCo46+z8SVSni7//macrX6fc8Nmkno1ZCxCVL6WJjas
6dHoY86+ssK5H6h9w5n0GEiJD9YO5Fw7G7wSFTqgNZTvPoRDWX8t7qCsFaNe0rIeXdDCVg7xmp31
umAcm81sMO1gVMWyqNAR7CP/mlpJmYb7HjwxKTDrEj0DQpDV/uVvJfAFXmCmlSppKGbcGlqg5OMu
WAZRg020Cu6QTEEgGA8Rknlk39j9zUwfhnJ/eRHbie/sCzaXJmzDUHpZDtFUuw1P4a4MIt/0k8Sh
mMH+f3CasJ+7kCJsLkVEsTQAOMjOfWR4goIeSJQgc8N9ozhs6k6c2dnl7ZJFtsmrQ5hGFmkTBU8m
yg4wKAyH5OAhhJITm63pdcE5ufnyuXJ2m0sQU74oI/RyWpco34HtXIo7ff5K6S0oMtTyOk6eivjL
OAjgQ5v8y2urXNqIoFg1lG3IqikVpJmWqwagfQZmXB3BgTd7Lcgfq2uFJf3AfLzsQSIn5ZJJEgL2
n8wxZimiU6YEk/kkhEcJ18elkEoJbRSkSBTV7EDD94lxhOegC5hvx6+NBLYsOVC87FPhSQfhjfBy
mJO/HkkrjeB5hiH/DVcNrxXt7fL+iX6faz7ITWGCUyXFPOX0RuLH4tvlnxfUAYSnp59jKtkmS/a0
8Yw7606tAIfHENFO98vqxtxh4z6EDz37I2qQP2POzAYpqcyudQdTdsbsIVUOl1fFwujfQQ322D8N
xEk+62aK/F6aTxTcUnZ+Z0WlM4afL9u57NyEbxFGeZejMKSoaObbUvnWjokv2T8u22ABcmktXMog
8zAYE02A/JluY/leVw4jLuSV+SjjytAJysLNG8PvdI+rw58b1/eZXtRRjFlUSWWqOan9ikuRI8+t
z1jqL69s+ytpGtTaMfOs6VzYLp2ZGLqEvrdhenNyQ2UvKb5UlRD8zNzp7x38bcfgcAx6V6Shaskg
S/jc+QZY9itXcu0vEEULGii1iK4p7M++ZI6LWJ0UhjTJ0F9oCiuIlJMl3TXJnuIKNqTBojxkusBD
tlPEeX1cHdCmVdXnNrp7i/VFAwOtoorqJZEFLmALY6ak7JCElnZyxv6pEo0k/CMNndfARWwUmpB4
AOG8G1/rt/0BdB2eeTMF8/c5wMSKk9xai/OfvI9/yYvjpM862cSAVvIUq36oXyvhqRS97m/3KDFq
/b9ObnDha8dDm6aS1eEyQoIMBI5sWH0I6HttG3mi4/YfFYZpy6pBbMxMcRFMoiWXzO5d4eaXIHj0
ZvrN9f9HLe8fxeHZFne2pwpQQaUN7NMvTt1qZ94rj6BxhAymvNdEI+T/2MqzOS5f2HW2xHUJpMQY
TD4OKSDkMUXoAlPgF4HtidDJInt827CmlUzoXKE0fEueqQdCOJ81YWUazAGTeCIiBOFmQgS1vmrr
eCwFQPbP7KuFSpHXGhCEHX5eeTGT+wKchZFkeB9w/ZUdzidVsqjRYAErMTXfUm1PKuqVyT5VVEGC
397BlSHOGZOhUORIxw7ae+uNtfHiIMEbs8NES9knKwRovPdP8lfuXRnkPFIeaTpqmNtwx6z/WRRT
vTfqsgvqxchSpxtJSJ1orOvrsbe/kXJRjoNpPuZjljvRQCEvIxk3eQeqMTAcAwGfpfYjtB4kp80s
1ZG1pXXTzi7uLn+NzeS6+ps5t5ZapaJljyhSxyh0tVqJcKEjIma+zVLlbIW/8hYyZA3rRercZrwv
1QSiB9faLJJU2KxVVka4o2/CUzPJJ6ZKochQNlQ0X7EnJyyg31pGOUjStYes1x4v79/2yjATroM4
heCfP6PGTmW9Dgt0BRfrth5/xOVOyQX96O3APJvg/HgM7bRVTVDxUf26BxeYln9pwGNc5cbHIuZs
iXNgKev0Ie0QmtoOM5vUbV/Kl196p4pTUiduHBFI8R9BejbJ+Z9ZxCmRZ4hU9IGF3iYbPIKqE2MS
Zeo13V7IaSzYTb4eM1M7reMIH+yXnjZx0iD5QWu/DV08l/gKbt6Y52jBH/T9sqdsH1jq76XyWDtb
pXNT1qA8m3eMUi4PICL1Xd2x5n7kiZqBQmtcXTYl5pwudsKm3nHPdtFqRU1Tg3upwgyScKR5s8pd
rY2r0fSimUZNwmdkXTsm3dfu28KJDnJQ4d6rHhpRUSiIO4PltXXnZFRnsM4jKIrclyU7qIq7Lm39
y59sO6Ocvxj7I1ZG2nwsopgJzyVJsWuy8caWymOVpE/ZEB7GRHPDZRGMWrBg/vsMOZvk8gk6n6kK
5n7AhKtv0+JjNNOpQENRdLikiAC77/iES8a4zGJJcxdOicHkr3/xIjB+KdUX80sJLXGZpcqtIcIj
Kcss1U2Bebjo0By0K+A+BDls+zw77x+XT7ph7K26BumYKt1my42s7y67xPZd4ezp/PxyXYDzMkmR
P1hJDTBLIPmEcaKD3c8Bu9+pu1oE1+LtJYG3CHg42Ubr4k8vNEhndA1Lkeqg7xM92VWy6JF604Rm
geiSKeqB0vFPE6FM9MhacGvsi6Cx7wfly+Vd24xW/Lqua6qBCpNLD62tdUmZFYxLGZVQmjsY0UWT
XRLcqjaXsTLD/n8VrxmwkWNs43F4lI5Z9lVWBcsQ/T63TV1upKMx5oNrQSyv/2lhJvvyPokMcNEf
he2sTFqCy3QRdMmnyRD087YfMVc7xEV8Pip2GOszIv6OKf4lb/1ePal3v07bEJWyWLxL9O250E/s
MgYXIZKo3AV9dioSr6oESVNkggv6vJe0VpLxXYzskBndzgQ4Jm78y9/mshFMpPzpXLHd5FWRIPDR
6xiqpw4Q7OnbfzPBRfo450MSyjPO7NI3lb2RB3IruKRsX9F/ewCGoP5cxqQtaTd0iBE2G5nsc6hZ
Sk+sKrA9kb6eaMe4qFfKZlEVyNC6bXg7D69zHij263/bMS7iJarVRhLjuJxQeJvPcuel8n/dMbbM
VVaxayOvDCOnIHNl5LHJUb+Jbxi5jphPa3vHdNUGRYVMTL5ETOeC2FmG9yA51iC1DS6RRPphzVkp
yDPbdiwLnA8WAOsKFzCtZIdaS0ZsW2VorkIHaa+F+g1kxEUokO2M9tsSP8OcSzXVKzahJhufpwzv
rIoIILlZ0OtnC1zQNEkp24pOMJ9uPRTTqStupfSQJIJnrE0rGBLD6aVD8ZCfGgSGUSvnGfWmpgLo
nbaRcRV35qNRqdFO0VMhjIDFxl+l2coelzWHJNEoxtVAJAVCBrSb7parei9nmECivrWXDrqohN/8
UCuDnEvIhbygz4rXfaKHL9QaFqcv9fvL0Xp5E3U+heaDChFHC7p9GVVvrDRxG9vypTp2K0VIbCmy
xbnFQhZNTnJA4NJDe8h8evVjhuQrWhzYQDYE9HOAHtG1Uovqw8sfDrXUn9kiKpFbhxxNIOVu8Ok1
Wh7o95uQ4XxglGP1DnOUlzd1O6P//nI6/6CVUlkK8xG8qlP5aQFjgtI5UkOdlMxe0zwib9Exc9vh
ackEa93MIivDXPJtKxn4ZxXTFXMKjOi869GsahKR3PN2i2Blhsu/ujlNltkBCj8cQeaCgV108Up8
x8ljUFT7MXm5vKHbywKbPWuDGhbfm6+KQofyB1KWUn6qrKtsKsFV9Pmyje1oO9tg3rs6U8rZUMHt
h6RFlgzwe+BABsGxte3/Zwt8pTdkudKW8IpOrd0ueyG15ZXKsZT2l1ci2i0uUVkU7a8xxaNdmd/S
+NHOwOb6dNnENqbKOK+Fy01RpKFrTJF880N/SPziKasC+gJV03rPOGp0NtP3YID84KQmH9pGG+oG
IBTWFV6ooadaoc4l9FKsPPKi8c7E7EfyqI2zIIrZNv2d7892uFiqtEHpQcCIIK5uyvbVlFuMXu8s
5Uta3dDw++UN3f5mZ2Ps/1feJ+MGq+KmCVWN7CEbPasAZ5kgNzD3urQezsHzEKolGiozIBNStwUn
gYnOwoj3kvQ4ZoIL8rarn5fDuXopJUk2mhagSKZb13dydT2ZX6NBgKn+R549m+E83TQnu1ITTARD
R84nXuJHjWMDrsN4D0FMePkTbSeIszHO5dU+y/6HtO9arhtZgvwiRMCbV9hjeCTRiZJeEDMy8N7j
6zeb2tWBWtCpu5yHuRNzGcFiN6qzq8tkqmMMbM0wuRqfTEoikvj9vP6CKU/hoEw4Ut1yifpTrr3c
/vuJb8IrLszJUIq1gQhTR1uMlj6l5Yc4fKdHVNWK+ioqd99CYmtmfOB4z0CISnJzv+5t9Ca8Sg8r
pXN7VbsHx5A1Ax2qlqLzQ9pa11XdzFogwVKCoYTFOGKA5baJ/cTtxga3oHgpjaJssaAsdmr0EqUu
bu/C7lwR6pB18CYKX3RO/1oT90rL+3KtIlRKnAIinnfCo+KzBpzMiULoQuESPKcENOy63sYg+/kG
fdJY0UsdPIZOmj0lEF0T04raw90gbGPiD4BrVzVu8PJUA81fLsmX0EWTEZs4e9V2rw6kJgYLJ//A
u41FDu+EOEXS1kKQwhTKEK+DZDYKtNcGJqqTmfQQDu/acdKguoVCAmtlRmyXurprfZE/aWAJyJ8b
Cor2k0abtXHAh+aCrFSLAVj+JfuHaeFE3yvo17qTP3u6L9t4B6MxgzzZ1GHjIFCtpbK21AqP1BPr
BI5O8jdLRKxpd698+xjj7pyzRc5hEL7DD/X13ZBraHpjCV7Fjx3pLKZej2ATndu2+AJZ7LeVaq77
+wpx2wMxoRVkksHB2LqLB+2UIoOogOWw8cg6snvIHB1uYwxxAl8dbGtwEKtcqJBm1LUPxeIb/efb
v5/ymNeQfmOgG2bJqGToSbRf1RPYopzhe+yWh3qxlaC7a/wyMB8i4sahjsVr5n5jVIr7YjWbZEKe
ZkBmqwkWNk4A6v3Mj94mZLCBzdct2FhTh8o0Euadox8GetDfQU4UUwXhQYnBMiAzzcUjVQnYLz5s
PIVDmV7FTLA5IkGoBhBkRUOIgZwNrgbTVlgM/B59eUTUs+8quohZMqjrYoz3d7CG9HdaZAXaXnrl
To+e1fTpTa7yywBfT+kRI1ZsBNVRMZHk6ZEyPZV1NzxpU5eiGKtI7Qn0aqOXp12WOrk8GS9NKqZ3
zaAl/tIIzddI1NO7NRe7T52wLFQigYHpH8AOnRwDFCmiafBdlpOgYtYhrZHz71VbG6aDKC72Wrxf
emiB1UR+fhfyNsa47yurqxCaAuKLpHtQ4w+64FvKm+7GjQ3u9pCLYoxENWRFv/CUu+xulFGGZhLC
5aV7kYjgfP9Ybuxxt8cg5GW5ZD1TgRyBb5kXHqV3jPy1D6DaSTzX9sNBEwM2mmSohmgwf94cyyHB
fNgCejwHDFas2TIID9URdTkMj1Clxv2PdTXFBRlTbIA50QK1m6UF8/BNXB9U+S1Zx81qOH/oqwhM
IBCsAMkWxhIay8C30oz3mJH5XDXF22ZvNuY414jQe6urKOU76j14E70GUSC6p+5ZrjvyqczwPpht
rPGOsVby0LZY3Pp+9YVPrENBcMD5+Ty4oguexnNDOMculpmWoUkSap1Q9vvdN4pxENc6R/GrVNaP
4gKlQqkIbsPZvk9cTXAfTC3FsRAVHK7BeldOXyMrCEkV691Qc7MM7iuBZQuVqBqMwCNePAVUoaDJ
nX5k6jllUL6ppLoxxn2k2MybuahQ8jKRl1gOmUDBEduRP/H1umPcBQP+1ViCoAZ43uwF6gwIuF6S
L+1h8TVv8SGbbKeQ+QjalHhfEx+KF0qx0khSMcGEXkDhYVIeJi1oxH9u+8JfkO/X0jQuBd3UlWSu
rwwBjuSDhtQvHOVh8K1TG+SBTHSJEc6tcc9GWZZzaRVmPE0zyZZlG9QXxJb95cBe18O9FEFlOa2J
BmJ1jDa2kDfK/SyQh1daVacNBsmJn4kdZN51wzl4LRRrseZpiNDCqX4ZK3vxUCm4Hyon9hsXGbjR
W9wxaJ8ZPpUXqpP+L1fJdbkcXFTrVE4Vss84Z+B0Rb5HgfrEZcErHI1p5JOVfZ9bS+WQQ5cyRRwN
6FzoGPKt/fAoP66YFs292qGjV8r7OQhZ2qUpQG4HbsDicxz9K0vfs5z4dpQJDjgaNBMmZZ8DbNPB
7qb7ZX1ploRySQIL+SkOGdQ/wqAiyx1e2KO7gWuUwI7GT3zq0cSA6MYH4hsHJzkqrE4Cj4McMIrf
Iuh8Iah8ai6f2De+BNyxBuK8QWJOM57j3Kkm3VtjmUJd9oFvLYZDi3jo2mKOkWSSFzQCKP70jm1d
oH7QFfcnTbJeuSxsonaRgCle+2Re4XcJ69vTxYsRv8gUvSv1+9nPN/GfLmlTGHWAwUW1Hmpptau1
JpCW+kLs5xsTplDlStVEk5Pj2Se/L2o7tX7cBj7KBAcGhiGtRWcgBxHlp1CLfWO85NHg3DZCbRUH
AtKSICyfmA5ao3s9AvQxpBQMqXVwICC0aloMM+M+Kb6b6QcQCpbL/e1V7JcHrxEK/0LNEHJNaJOf
kGuYAdS1H7uWE5a2boPUF5kGSttm9+hARMREEljG5BYXsJjynK9FjNHqtT3q1XMpKnYuflrRBGgq
h9tr2/1CV1N8KirJ0FgOSlVwP4WXRQRGf/pvv58LUBQZ2qJ9ikTiYESnstDPRVo+3Dax6wGbJXBA
MyuqIkgLMhagl9MwGmaOL3qeEZ5MfBI+3VT37dBYGlrM+hnTE+u7Ed2yIDoWFUxWvK0ys1kRhzDi
mBbdsOL7W0nOXmOJresNFZ6yg/EHPm+McBizNmEjzosGqiehdYwo86sBLYeW+G3QMfw+gzgg7dTv
tz/Vfny3McqhzpgvohALeB9ZjxLe6rJTeMrL+C+6EZ1ltOdL5JIh5e79vTHJYdDcdXWoRPBATP+e
8ALEhA7L2aXnNqDKDvvx3MYWB0a9GlWKuiCN3buiI7mSrae2FFiQBDA+k1Uc6uhyKGFM+jhqIytL
fWWMT8V97Iqf8x/mo+SwLpCktynGwH0gvK6PnxiTRzHpMKXGEtcTUq6sTh5dDKSR40P1GDpvm2fY
2OPQY10SbWwrCVVktChpvnQQHOUy+T/1lqn2JAJHZA5HaktTIOyDOrxefqzXb0nyZSA16Zl/3zh0
r4Ihm4tdWzDKk47QB5iQ1GlldCmbIeKIQ5ZRPWsSZYoDkcboyy5m5Nytv6JqqZ5i9AnFbluhlANR
nOMcpJDIlqj6JQGUfJ83JqyNVBLwgouH2JOX+hCPjVt18Tcxnh8LTKTdRpR9c2DpQDeBjlk17nRH
HVQdioIVsTGQFfUP2nIXTjoaANxBIqtU+yfuaow73uOkr60FVjII1UIs+yGG7AeIzkU7E+zeix8Y
pUYkebcX+BfIvBrljjnkJKJIMpCLYZiCF4jTBNV3AVkzpjtX3wsf3sTsxohPfm6pyXUhJ9C5W61W
QpFjfhmX76LgjytF7bL70tnY4A62oaBVvzaR8p6EyY7yoGieJXwv04QKTWwLxjmhRtz+gs3XZXHH
O+v1ET9sEbafZlcGfwb2MLKzI8tKR6L9374aTz8ljIpS5zUeCb2b/SO5rDtwNmxGbyg5KKL6FXia
iBBlH7+uC+QOvKa06TSyGiraiLLknaA7akeUashNZH/DBr/GxQJ1UoygIVccFTKPsa88jKf8H/wX
JumIPdyPUK4L4oIFDKWYqWwgDIoTO4MOKIjCjximcxGvrMHgNsfOZaPYy0H7TPPmsEzTn0h9Nc4B
y1KY6QQK0Z+iyuJlPWCSXnqnIiNUshYJxZao3DgBZSaHLkYCqggpwplQ88PQDp6KyaJi8uPYsLOV
miSmYMXkYKUuIb2xiHia6V8gJf6TC3D53KGeadpQ7XxOSFaU/WTl9dDzI7qtkBZxlisg5b/vIRxd
Yq4pAtsh043+H6iW9uO+Xx+Q56ea5CzOjRY9lqrhCsoXAzW1dPCz+J98fqqRVsmPM1RY5ZR4ulMb
a3E4Y2R9HKo13rpsKjI7JJ7+YdCQZLFb5BIZr+M0+DUVzBM3Ez/9FDWauA4LCjhmfozle7GnDj4B
Ljxx1dJrwpyynuP+kxkIIK6az/qxL46M7x7JUdT1isoNvxMIQBxCXg5IWGWzKiQDCHCno82mC7Lv
SVCeoycG2ukzSS7Bvs2NQ8/TV+ljAR7sFqp6LL6NGbPehLk73WYtPcYHqpJI7SkHMSkkbJOMqdIl
RnkIM/wz9cd4VomaFAGjvG6ANapZKKg6ej+m8zr5YdPbMePKhOLO8LBSVMx/eSNczx0HLHI6Q6Fe
wxDTgu70/ohRKVAT4pizXeyD3DG+3XaS266PCvrvV5KptCO02FQsb2ntIkkcU3u+bWEPuCzIA4ka
5kfxv3xVr43VsBV7REThpT2O7yOPUYvPjnHq79+mfv2bNe7aq+ZYMVMdgft0Qvrn+2vJErOfa44O
DDYRRGmW7Wzgb/Y4N8xyvR+XFFGtoHqxcS+kVHmeMsBdbFZmDEppYTIHZLd+/rnEC7yuvQTPxtoW
TvIhGn2qcL7nhb8tivPCRolCWa7QLCeeWNYegfr3zAHnYnGUnNeUHcXeQiySr/aZ9WJlQ4uAb0W3
U1i7vRC7t91w5xxvl8TX+uo+XIoG2QWMil9m/W7KHkU5yAUMB8ERqaZ0yuf5Yh+AECLlC3upnlhw
MJ5Df4S4DYjoUSyiCmHU5rF7YBNWdvXSRlPGRrjqd716CUfKBXeCgd/2jv0BGwN1qModNIHggvjz
D+BpcZNLu4AaUPFij5IH3gnkfjPGcH9jzKqMYhKyEEwFbS7Zo9BfdPDQhhXahmc9/9J0L7cdYy8q
/80ghxhxkWYRuoZZz1YYDJfYn/S7zoUQDYgRdPINsHMp/2aNw4t1kcuwmjHe2XmsXKqdhXfJ5Wvv
MeXLuCJ7YMjVcfBRLCD1txSTdff8lFkqz9VRczBb5ZKwsZM0+W1tHGx0gyjKqfja97rG6PAzzixn
kuDZ1jwJkPBLz+NFcKkGacIqX/frzCUvRyjROYVieHKsQAOvFvHmmVfXnHQqQ7OXGdoukq//YfxX
rbMSF0z3A82gbvJRRl5hulQXvMBZkIoRVxxzMjtKHHKdC4ytOeqRswRvQiIJSGgbLkSOvNsnYSei
+m1lHI5Yc74M6wrXbMv3Te4N40unEf1S1Co4JJGtRYYSMrpVusJdp2+N9O/tJeyDh8JCJFUxMZ3x
O3iEcrSIaQ2UL+vLqAeVLPt69dR1QZhSss5/cYSrLW4tazRKc10CdqVHOfjJpqb9m6l23Nsahp5k
tzyZ6EsmGXKoNXIAORRdONQN6/jpwOY3RhCG/GxMlWdk8TErYgIe97/YdZUcOpp1UhSFiDBbyNZj
UeROOusPtz/aX8KNqw0OE3OlRDprrjBb5Uw/6qNyWP8VHPXR0sDBWPiCW1NNU3v9z3D1q0UOFbPM
RBJNx/3c5G7vMh7w+VE6xL55132KYrc7Aoy/UzWH/fN1NcrB42y2Sy9GaCOXR/Pc9KWbLcp7o1aC
N22njsw/RtShr8OlB+MSnLroscQ8JvJnq8vem+n7+pDbkmMexEP8X+1x0GQaca/WjOQWZPEZ+36g
FyoPjdtZoNZFbpnOhezv5HWF3DEXIYY05BWcEmR7nv5ROoAPcnGheIuOfMbxooH2/5kaIaGMcufd
msbUSpjg5JSfmCqi1H7NBaphZv+4XVfGHe40KaZs6bCypTHdKQRNaEYIV/3ltF1NcCdatSqrbgdg
pDTYbFykOrGCPK5NMAmKvoIcS0I1T1Fbxx3w1MLIRq5jVXp7Vw8nS6zsMqOSLNTWcWda7LM8nVK0
ffR+UrgI5YLQNZ+gewIkua8+pCfhLiKum1ceBi7lARy57iV/pONUbpM6ahHNgf7cTU7yBayB7/Bs
f1eeE0y5Wc4K8pbVY0/P4aBe1FN3/jH4jLw+PlF8Hn8J9n79OXyOsDfXqtezYnbEgBU1q0A8VsfW
ZoqaZGV4P5C92uJQJuwSEwTH2G4QIloSJCIKkLFbTnKXIUUJVrH/ISlJmeSAZkDPTZP1qH/jgYhO
dbSi/jseWHiJl9WpvlDARngtnxacFzntYhMMBZVaQwhN7T5PRvReLySHAOz9CPa6lRyylNkkDEnF
ALsN7STJvT78Uob3XX6p2+OANvIUpASycUxk31LPUxyUw0ctuagJFUr/Jaa5/iUc/MjCqCpJjB3G
9AF6YiV3+J5dpLPg6Og6638wXtPFpPMN1E5zkLSAnx2is6hV/GRwkQ7qZ/lzzYRbJsyJxid98A3X
+kZsO0OdG4eXpwyRmmasZ+n/LjY5WIkvPkenIjBR4Z29/KB8X1VcJpNN0sJT6+Wgqs07A5Nz+OBa
7kfjsYsCUSNKu7toCPJ0HTQJEvizOWSKmryvuhXPaDF9yaqnnApm9q+RqwE+ZVNnRpVWI2Ta1/f9
JyYQA/bWYBSd4k6BVnt86qkKz35SZWORQ5ykHWer7ZFqY6k91OMzW/Bwbf3UiTF68mFJbCGfxEkR
2GCaC08uFcrca1ec1aQnssv7B26zJi6SKescng+xEUd5v6KuKn2CuPsBRxuVMsnLFKc6sjQEBqsI
32ef/w/f39jlIKc2pnmZBSRl1dyVPqmFC4XJ1S5fyc/LM+uCaT7kul02GM8bv2Ac0Lv9B1B7ywFN
1qz6ZMQoEOojKEKS6tFsTSIg2D1kGC2HvpoOYj6elq/IRcUUYjxnzdYXx3u1da2SiKV2gXtjgruQ
mmzKuxBKxo4qflby3mtN7V5vH+VB/3R7u/7i+9fFcH6iF9OSFRO+V+dZX1mA3SPZMH78ebeT3rH/
da7WOO+IrVmKovE1STV5ipv66erm/7LiJu5BJ/4iTfYQ2beXSH0uziOioozleLKgdJ7clYPd5t8z
ajCbMsFdM4Kh95mo4HGAUpWdLneyFNv6GxjPLHHjE1ysK0VWumoyfCJf3+mhcd9pX2q9JdCd9Afu
BpFkESRYzPNwVXuMPZapFoQHplZYBm9LdWzWxF0mk9qkUhWxJEBpT6fBkx3VqWN7PIgDaiuynx1V
n/VDUcLB1DJ5djKxHaDr20IkXrxfnOSBjV20BoqKFhr7k9immib2UfGX3yv8DZNnU7KkiAiK5XO9
PKqDAh2wxwb/h1ih2j2iYHC87fX7Ift1axUOQtY8HMZyRZF2CX426THyOjYsnJD5WeJU81Q5upIl
ejc0wPzkJFXvyNZ+4ngpHGpo+tIo6NxBfkPwBH2wh9bT0n+J/aIWwcHEEo+WucZ4vY6+emJPHBlS
fwgTmf5Y9L46T/cWAfJ/iXSuXsHBRqnUZrkkUAhhZ01CD1ns96/PDjYiO50pp6dWyAFI3yalBbmL
HsqFHxLjLgvvb28hcWkpHHRUqWRMywQ3EFfBFmpviQunjPxSJcpG1Do40GjqRR11FdUArceQqv5J
A0nK7ZUQFniOnNVEw7qax6MTqmL2TzmBJcW2snp6Q3/IFtJ5rhwpVRQxYb1FRnYHKZoifLq9DgJ2
eIocq8XItwxeC6cLvVELoHTiWgm43NEhBjHpHnTnqfJ42yRxVlUunogWQQqjrMPHKUHD/Kldvljy
y38zwb7eppDXK3odayGa/hW9s3vzSU1NO1aoTl3KBzg8mE1hRoZax9QXdOfG8rGgiCUphFa541+X
glD3sYCOAryJV7d050N/qo7/00XLtv3PsPwX1Kjc2dfkJIrLhJVg3P83kaqDyIUpYvRB6FmH25+I
gjaVwwJJsvK21dGYFE3ua+LWi5671GbtsaE9vK9h87ZF6nNxoJCMo1G264wUznjWxIs0Ug1kxA7y
z9I+KdoRJBxsBxfTYV3vpqs+zo52Quh6ovWc9rcQuraSaJq6JfHPjGhI6lrKUT5mxEJs5tb8YH6T
n37SHy6HKfZv7yBpkI8YKmQPZMZkhI6a+/a1p9N4wJBYAJ4zJz5RMdF+DLZZIAcVeRlJ7SDAJ6X3
JmQnpEMSaMhpgrbFpQU/d/1jY4wDDcEYEswKsTbceL1Pwva9KA7EBu6i7cYEhxiNLpqW2YPJr8oO
snCspEMHLmoT7drpx9L6qHQjcU3tXrgbgxyAtJHVm2GN8pZpPs5jUGqrnYEvtvzntmNQW8dhR66i
2b2cEBmZ1XnOS6fCEm9b2L00ZENTQboJ5g6+oXBt1lmGPDQ8wQys7FMingWQtN62sZ8RQfM8GElA
BWLyE8Nxt0BTIQI1WD/Y41cm1ii9FI7mKUH6IjwYyC2bPpheBgIKd73iapbvIgiHcmigvIR82Yn5
eHvQXtlgqSGn3S3cmOFeGGGhTmPc41KcQ+vJ1DRoBRjvF6sm8kqUGQ4jpEWIysxIZqfq7Nn4XEj2
aj3c/lDUhnGwUEM1qUxAHf1KcqYcskAJXhs9j7fN7B6ezYZxgJDWylKvIZ6evZHZLZTYTFSrkFtU
a4Hw7t3zs7HE4UKiR7HYJnC8aT1U032eE99kH0g3BjgcWDVFk1QBp1J7HNHBzeaxSqhcy6iRQlnV
vb1v+6tRVcmEfLcq85NEdRzGshJB/zxJvrfNWS+I70L9fm4xBdJuuSpisH8WMH1iiv+0aeLdXsL+
pzfABGOYWABff4G+VtSnKbjj8wwMevo5Gga3bCGX3BNdKXtd55aogmZdNDSdjUL9HqrOhj4Lc4Um
3+SjGUwP0lk9mrLTerPHmkanl6i3pbfs38Ykd3ysWmq7KMStukbn1HpMK+rVyjp3/wglNwbYB9yE
35qxKuhSwkBeU/RuJYuBUUFjsq3tvH6GjzfHyHqKaeKCXeTZmOVOUTgVWbbMrxXR9EldwRdjieBa
tDzjufdAG6R4xWMZkBlL9oVurZZzR8Va57GycPmxuQE2O4oOe4TNKERiwpzMh+06/2aR3FUbz6Ei
mqXFmJFmfx3t2GFdzdA0m1zGjSQeQo8cOWEOcWuFXKge1Y0S1ho6tdNjpNvdQ+5WqMqt90jRR07q
mYVNlnipTWVXwNaFzE4dO8at3GM8L3unG/dL/lLGn7MxqI3Tknhl9ljqLzrF0U5sL085F2lZXBkJ
tjddXuT1NI+9fRtZqANvcNdwJmVZkqnYzJ91+9SfNMd0a88IWB5pOlt3HTX/SC2Kw5hm6adWyxnN
muYVVuOoUvWWC+zqlQYHKVDcmsCqCryUctE2gVmTRoSY+4dbNWQdLwxL4WUpirTqtGRghWrpydC+
NM39ohJYvL9Nv0zwGd8InEytUiLjaqSfV/lSRkScRyyBT/HGepeMbc3aFpLKRuqoWj7p2f8/SyCu
k+sauE/dhhGi5BEkY5L4cY6CSShsTSVcmB33P+HgaoP72HKM2RcjQ19vV1j9QR8MHRwAahzo4HW2
0bD9DKVIyx7lenJvnx1qA9kH3IDCAjIHaJqj2ys0H7vmg2I8KhLhAwxXbq2Nu0PKvJYEsTRAfsM6
soOfTD7qgYrFGUrfMsPdGWUyjGBpw7ySmp8FEIVqIRLJ+nOrTLYyU3T/lF9zV4bSz0IF5htIGKd3
S+aNIVHtpPaMux6SxFwkC927jgmNdn3+miQvUfNOMfxiPg6YHslq6llLOQJ3O1T5ONcx+BWdXnqJ
wXyNyGyRcwLTiG/Ep3grMRWFuUTTXdH4Wn8xGzu0vpnJl7WvCUvEB+KTvHqcCFJn4gG4tB8swxfF
r7fPDfX7OVCY29UcwWqHSn/maPpTGlFZauJ7/JHSBZOKYUVIM8zspVQfjeVfUycuAGoR7Oebw983
YF/AsBNKPHl1ztrZLxsqbSztI5sp6bIhKobOt+WAJHixhgopoPQogkP3i/RVdPRX9gXtQX2akZhc
Qjv28mfl+JYvdDXMHSE5EeY2TAHbU/yt6E5xbxKYvf+Frga4EyP3+iSLK96ys5LaJdq41NQRFyrw
v20FI3e/f6NSQz7SWND5Ez7/HBQOXRGJusTrPaRA0Qw4nMFuAv2K27u3nyeHpvjP72bw3PvgxjOz
YcLqptgJgy4YD1VqzycBRbKIHLv7SwR3tcYdp3WsTXTNYQK7dXXwvXWO9hKDT0K10aNQoUmhDN7A
lYVb/WpR4fa1hTiCoeF8CdYl090lzG29PBCbyP7sP++kqxHugMXJKhVNhmxy9nHy5uN6AMPrqbnT
GIMiKS2w6ymapFmmbhi6yAvp1Ea+LJYhotytXAbzoyVd5Iyqz+w+4jc2uEs2nNVeLUO0iRWpBRmp
YBBlu4tL20reUm7cGOIu2Cmd806pdARE2cscgzyoaYnjuwt+GwscPsRjp2YNWqdRM1O/dIiCDqGY
lESWiDLCYcQyIN211IjrGtx1cg32xx9vcbHrMvjXFWRSZmWwUM2UL7Ov+ENgvTNWe/C1E0jRT6jV
EfbYufjDpTf2uLcWpsIMXW2BR/3XxfnJzCgeo7ufI290zwixgQYHDFOfoeooNHgni2uQJeIhqteA
WBJlg4OCcJwUdV1eu29exd/sPLYL5+vg9h9BHoURz5lwbuKk8qzZYDTsO7lET0BuPVvqRYKAnk5V
zigb7Oebuz3LIiVFpROVMwGtFTMKS5GXBV3jNqCvjxz9LLu0uglllIOHOhWTemkMRF2z6Eaz6SaT
9bTGBnE5UR+MA4d0EMCjWKPnIe7Bd/rYU4JNu2Hqxsc5aBgHTWusAV08+fIN5Wgwl92FymEyX4Tl
023f298wiMipOrLFKt/EsyaC3MnsK2EK0bbkf7rw1NVEILQ/HqVdjbDt3LhCG7EB8ApV2jB/lVJC
rqmx9ckWoKZk2vW7yp0j538YIN29/TZ2ORfMu0ZS+7LFk+L/sjW9eqDPutoSX6ACpX2nuK6S8z0r
UxGTD7hrU5DpqQ4oY5/Vo3IBNyGmYJbDiPX6tz/efglgs0DOD1td7SYDTVivg0tsYCJ6rg/CR6Y8
CPar2rttjlog55VJW0LT20KWS87/zddgFCgcpL4Xd1nFSdV0ogilIP0yuv2xCaLnxBmRNB8hHUBV
NPYL39fN49+CrV6KnZggg6Zfmn9+8tkVn1aneIK+HNRxKR5R6mPxL8LW6pNGShEeLSAzeSiRbw3d
3EC/efGhv4TvqPky4mvxXUBQfDHGjoUXtXZMwocGl/Jtd9iPmTcbyF1bRqPF5jzjc82MmN6L/fEw
TDaouj3FS0/gxrgLifciaZJDkmoAK3Ne4Yz1LsvL525kP6gfwOFj1/b/8i5gHvdnsPHrTP9BNgLS
qSkVccBG1YmET2xMu9acpXMLzLGsx1giTjT10TgMEUAEk1U1og151N266fwUqie3PxuB+HxPkGHk
SasX8ItGP2dldRyVx9ygDheDglv7xkFFU+qm2GvovjYH5dg395JcO5aSuM3yIVofk5CIcsmzxSHH
oEYDci2Y5ciPTFMg8bLv80N2zN8xjqeFepsSX4lvCjJkdekKEaszumOvPxnCt9ufaP/6/+V1PLnI
qg/JatbIUg1tbrf9ixS/zPq5Lw7KREEui5ZvfCh+KEVfEzNZGzi4Gig+60WLa08Kfta5tPK/uZ7G
AYYYKkaYp+h8rcE5Pn4ZM7s3Pt7eun3vNiEFo8uabPLiuGPUKsOy4FUddnhPT59FcXWVViPiP3YM
/9y1qxUOhixz7sRSR9J6HrTWSwrII4xT4uVZ50oQvbq9pL+A3tUaF8Zo0Rgq8oBG6PAiO35nSy+C
p9qLr0KL7UftKMTjgLTHVr8J1woFVP4hY7yWHqGxCYKWIugHnw3PsbACimi9T81G7p+o6xK5QCYa
aqvvEjzr1ewkzQ8qRThJfTAOj1YrLfVaw4mqm0/mekgF1VZBnTYQjx7KDAdDRiWMYVyhbBxqftm+
SBoi3RGMW41M+ATh5hKXlAMvRaz1JvLwoql5STrUqNE0xzHTyP6p3ZhMlyykczD5B5Gl350B7VuY
SkeLNwhf6jsWJYVP2V11FN02CB2qV30/JttY41zdKlpwirH6woSZeNTBJbt4Dn2WsJJ9lFLJlNWu
323sca6OGZQosZiKypR9SPrPc0yR7u+/fTYWOM/OlEVDjZWtyAHTqQOIfTEK2/C0S3UnOaXXgmZb
o0S/qGVx7t414yzXBtrCOqGxF/Qa5+XH26C064C6pqhgPJdBxsxZSDE43SkasjBG8tznl858HlOi
BPWXrbva4E6TVoD8DcEK0/aaQq/5wWbQIy+5aJC/XIBGmhN72Dz3P62MfxZ0pjR15cxmhECKDt09
62i2RLjCNueP6+O6efxLIF1ktEQukEnocsvR8O8ovs+FzGuH3O600FMUKm26HyBtTLJjvsX0QddS
jBYycZv5NXAuQ5fR5lUf+iBDtvs/biJ301tJaUDkCUHm0jiWZNhF4yG2JUCQchCVHYPNospKlJeq
RNJevZ/d5iHzKidzlm8t2K/Uc+TD+oEKbPf7STcbySFUYoRz0jYY+mPa5Mbj5Ike6wnPFye7Y13u
sp09DoflTbMpG7McULWtYhrRzHgBrfey+L0xn257PduqWy7JwVRkpL2Vj3gMI6pN6i/h8u/t3/8X
ZP91mPnRgHhQrWzSQYraIwWkgs0T3+qiupAaAA9rGVA8igQ+8fPqTVooU2ug/DoYo10IDyWUVZOC
uO53X4fXj8K/A9a0NBKUrFFNlteXtJ3vTD12Skm3zXB81rrssvamo2e5d3svCfjgnwdVUWhmniA+
G7SzArrGUA+64iKqBrgzXlQxp44ZO6w3fIN/I4gl5IdNRo3av06RIM7tXrWVpztUkZzh/DY+g82+
cugx9oWRvg7ldaBHlbRjoS92Y93f3sXXGOnPZZkG6wjVDYtX+lyzpSjXHF2a0T8zxnCa7/oT46sp
YujP/UdT3OmtlCiyug5dWvndawfKRQkQraGOSfbY7X+r66K4czxrZSYJKfo2hOq92L9X5LskfxeZ
H8P6aVTvFwNDqP6SBIUVKHVJOMo+hlxtczHBglJTWqfIJSfKORePqkoct/0zff39XDzQZCqqMSUk
05Zw8drmMmnRYRip1w8LnW+4BR9aI6MFDVx1Qj0rBaOR0lQ9BpjyqjjkmhKfIW9jHOIWqgZaZI5u
2QvSRdSX9sdtj2EOceuP4IpcA2rDZZ2h3brCbaKcF/mb2R1aqsa5/9LTf+3oa9SwuUCzuBh6ndXS
sh9G4ybvVnS6roflc+MOqif6/0uFhloZd7ZVaIG1oFhonER+342HOf/RLOdFpeJu5ue3NpALDXT0
7pZQN0WicJRsdRGDPA7PalvaZj49WVn/cvt7/SW+uu4kFxbUSZk0c4+MgBzMn6JDF+CJ7spfF5A3
vpW5aPPdODzJllKpxKi6pkGTyesPLShhJQ/yNiPJokocPYmDlXwxdGNR8IoZ6/tIBBP+46Idbm8h
gR6vfTwbXwT7fRbNBZ7ovYyHUjrbgiARNAd7JhRJNhRZNyHvzBe7JKtL5nkEgBTFD1N/tr7fXsHe
Jm1/PedzUloI5iv+qeU7AzIy3Ummmkb2rv6tCc7N1GZci4TxNBjWRZu/9QKYh9E28Cm0cEPmkvvf
FsS5WREr4diwbLQWP0AHC5H8YaYKkNSKOM+a19KqmxSB57K8j5KDmchOon9VkkDvX6KUuPN3HQCt
xpKsaSYiZg58qjKO1L6DSGVSQoAgk5xFI3p1dy0oigLBYQUarPzTLomW0pB6ERmgzpRtQQ1ne+ln
4qLdxW0Y+WVFBvptzopVyUlWa5iWYY8Qq7eb5+p7jT5ddEEsLkY0LF+D1tVEmKXWxu1eIWdV1Cio
emfth665lBnxLN49P5tVMfubVaWV3gGyMT2cQ9bPfCo0L48IBNh5MkoKshWWKWqYY9J5D8jB4Fvl
rB8mtLwF49cGNCHCD1lgdXaag3ykOZr+clA+3z5Ir/j4+3X0u1luaVOvF/iYmNWa/w9p17Vct45s
v4hVJAimV6adlJNtvbDkxJwzv/4uyGcsCqI37vGpuTP3wVW71WCju9FhLT/YqW59WTrN1zH1TOCg
zW7ppjcJyDep6efC3QRmC+dEcy6jShq9rSnqGa03oIBXAGyi/9J5i8fAJvKv5xX9aCLv9eQ8RlUZ
g2YxENsgh0OSvpnt4b8J4NxFOpR5S1W48Fq6iSLL1ivR5fpohe9V4LLYGoUzK03BmVVhrEzTd4H0
PIsW5UUyuEx26BudjBRWSLLAlvrApuoTmb6dP6otITqAJnRVRY3O5MfxVF1rRpqgfBa0d61ySuer
TsgmIJLBfe9lIUEVdfjeZXGCD5d//sIOwpzPlyY9WoAthlmLnzkisZwVRH2WjYs2YfhGeaoquw5B
JRh+/2/Hx9lBOobJrKcYsK6bwI0i1Zl76utm6J8Xs3Vj1l+JM4VI05ZZM+H05Nxw0tq80Gj6+bwI
wWnxE3oysImNMgDC8xS8dFNsI74qpahAxb4072YA9IgmgaoqCuFzK5DKWUVmgvttIhc9dgRUzY7S
GHRigkfgx3xBUddyOE8aAA9+1sHI6ZC+cur5a4r2SmzYWfYjMI51rQs+z0bd6r08driroBQHQ9KP
84Dvg0Xu7Drdhbsqcxv4z9LPdiUk//sw+14id6cAEThocQuHPUQ72bzMI1Ew2jY5TMNrqkwtnZ+s
bmI6LKGFzeRWs+sZUKsMks3yKHDgLvILBg2ijbaoIrxtH29CuZRFV4OpLCp8t8Z6qcbPUmLZVfUj
qifnvLH/4YO9CeKylNFsNGuaMZWCepjR2/SouuVOd7v4ENzrvrzXDq0oqfjYRFdUDMZTMAQbpmF9
oCRWm7IJMobsuENNuHXS3fyl8doDoKpB8Hh3XsGt27wSxt/myczoYqYGsryxuktr2c3U4VImguDB
PCh/nddSuAJEmQK6tS9RwA/pcSAvBNhUS+nE7S4u/j1247vT4ydsy9KMGUE91rOS1F4KNxAySbFP
fk4ZziS0jNRKgWUTND8YzW3hLvvuE3WB+uZGz6EQGG3LRa3PjnNRam6GgOzLMVPZfiXtzzaosSRt
h2biBa3lDvTTeYPYtPi1PM5FDT1y3WrEXm062+VTcyhvX4FMkwjjlcsr/WwtGgXcaIO8/2ick6LK
3OTxiCP9H3YyJqOQzt6YF8W+vND9OrJr2dbvUpGyW84Llxur9ZjvQGrDhX6zxZaLMSIBZIsaMmZ9
wOYo21kJuPb2s+xj3ue0iHA5RTK5VGAZSyszCvQuNPMQttRuE80+/w23L/WbVlwW0JjhPA8tGra0
fAqjvSUfZ313XoRACb6vKWFjL5AiFNpmUtryqDhZIMLcFIngnMYkt9QMLHybXrnN9Qvtr3y7gXyF
4m2tY8aHs/QozLUyVXu83i4ZmnQLdh3WSQd9p11eh670cP7I2Kl/9Btv4jgjx1pqbWUmEqcxPYbL
scEKCM1epOgyAkh5HHlKKpypZOZ7TiRv3j0JYjkGqTMa3N7i1kgJbbxD4mMI74t+2ezj4YbyhT23
p1TweNsoK7BL/aYvZ+dTYWqzTJGLKvfzMb/CO5Xx7QBhCEOqjFDI+CLakdu2+zeJnN33cqBbCTFr
x5QuctMblYts/qvorMjYVsTsiAr1cOSrDM4al2LSWLrTzw4Dlp72fWI3PxmofOyLCnSbCq2EsSuy
EkYnWuUDRd05ah+a9CeVjgnQZ8+bpUgGdwssPW1DEgCxSwnvFG2nWDdEEpRiNuskxkoPzvQXUx4D
MoJcJLroQb3ECHqrfWB4ga/tALvhWonb7mOBAW76D6oBvhQUUrrBzwcai5RqUQ3/sXT7JDkYourP
5sGtfp/7OGOV5q0uYYC9k0sX+62+pbeeNvfu+e8jUoP7PsESxAAtQXV+tu615i4VESttB/yVHtzH
KUYUZrMJbB4Uq4rDdeQyBurkigG2xW4gLP5vNDfgF1byOKfU9lWRglEAwwGRjTGwV3D27NOQuQya
fd4Xf/MCWsvj/JBuaaw+ghZc1BzMubJJLHoCbWaEK404v1OMyTKSDEtrgPUDBmvM4FYOFGgrrwTU
wn2rjWXWdyfIw4HFU2Bms4UKCd0pMXDREz930GRz1aduZxz+k/nxjGJGG2e9ouEBBN4tVX2ORsHv
M+v6EKLezo5HN0qCOFR0tjeRAbcy/xr1rZ1293Ml2o8U3Fad89vTWJRBxZCvQZDT9TflHDpjoHrn
D0ukDOcSYjLLVlZKKFjOi921F0nvFdEEbOYf5+Vsx9bVqXFOgQbW0iwtGgOd33vtC2NRKp3cqXIM
YbGFJGu0RbNKIt04NzH04RBHCw5QQr4wzAuGXzs7wICS+XenaGoA8UNr5QNoZdcrVjka7LWYE4yk
Nke56O6jEeTV2SIafd32rm+yyPsIK7VzRtUQGdIAgqG5vV+E8XUzB0MD53/acIYXlQFYFSVcoBGc
EGTwDA9cV8XVmPjnbUKkCWd7g4lnhdyjG5WlFzW6D/0swnD4Q6R4U4WzOl2XjDRgkYJVr9D9BvBZ
YgffK7a8f62j0yGLVjHYL370Dm8SOaPDjpiSJgHeSoW2D8zLsrJ14++895sMLh4pZMnzskZpdgi9
BkRBjP56vpHvM3CnXzNG+OYvaBqZA38T+SEkLWMqdwhJmPRHCcHw46N2V5z0wGcNHFblbr9WoTuI
WEpEx8kFqlRfZhXNSkCDBelhGJ9J/RBrIk8rMMQPIEl9hd71gPMMigUzZJprJqpz3tbZ33nGLHic
JDW18jQA7Ctgfq7G7mnBNhoNrqLpx2DdA8zGybtIIHGz57b6ZDwUviZFjVUtGHldVLJLpqdZwcNG
P1pFtQdFq7OMqBgf1JBeTbLsaMu+n36E832eaXZPfwzqp/MHILqKfIGcyFoKNCrsBrAiYfsI5oF9
lKBCM77y0KODIeSh307i34yWR9Bv8nBeDBnfdd6N2OG4YPj29JCCbWMEJjN7APVYxRYOoQlsVuWc
jhoPZpZU6KA1xW2kPBZJYquiXVGRDM7NZKkGbF8JCZxpfbKwXoGKjDkKNnrZb5yzWc7NTCVgfRuG
4doayt2Spj34axoMGI/qSYqIwFxFCnEOhkzK0mJ3CAOrS+2lreaXVbjr4lAwAbFduFvZBOdQWqAs
DV2I1XL5NqNegVweMeEQ/wh3wzHJUV9AKQVka7OoNvSHBOi3B+XrT2FtGXEB4a/A1oY/m15+mXxl
SfCM92SHZAjTS6JhPhaqz3xCfhxjGJXFGA2E8qKWsHReXU8G2ZmF6YA69r4e1WMghR5+0C3L21iL
F1tbmr0x5oKPK3Cw/C4uASsRqFTR743j9pg05sls5O8C/8LynnOqsqNYVR5MWk1WGSHwshGDwi/u
00vAsLjUp6eotkWbOiKN2L+vpKUA1aZ9hUcAiPvcOcMzOmpcgUaCK8Ev3xpSBaLYARq1HgodLlDO
9uOXX/x8DKISq2juIjIY0SlyfqVWxiGn9SuSI3sY4p22m2++LZira3bY4D+voegQOQeD9vLSAMUR
+x/5pzb1lUnQK90YcX6XtfBD9xVdMmnI0bwc6sM8P2jdTxM8tN3gyihezp/NMHSsUVT+EH02zsME
ptJ3SYfHgGZdDoOPWpULWgWBcQiOjh+976MoKhYNAzVV+bnIj5oh8P1/eLH/dlf8kH2LDljSWuz1
ib0tBGwnPJqgolOBHFELUgORLtyLpl2scKIW+jea1tplAPTX5S92SN9ZAl9aSzEMK08U4YXN8OtY
kB72oSc55j2jDq127Ul7OG/bfygavR0g03rlIfpeiVGkZHwt1/rsaT5Is128CordL/ZS0WNXYHUa
+/eVuGKWTZJ0cBbmbPyUl+STZg735dj+6/m+9+fI+YfBooo61njGq7mjdLGdgJ5bcHCb5qBp9BUW
X8EBvtckVuQ+kQPkrfWMLsAEwuX5MnJTJ80cdZddlf58KkXl3s04uZLJZR/AKWui5nVW6FG7rojN
oBXAPQ57xMbRrgWz79+wLuMoVzI5PxEW1mBVugZKQAC7aZYfFI+WMbiWmtpaf9NFxM4BgByQn0n3
2BmRF0jII7OrcUhdwYkLtOerc1Ux1d3CFhcGhE7rVD/nk226WHn2lCdg3ReXIqLf7cvxpjtfo1Nn
M2/aEXnJkPr1k4RN13LX7IdkzzqYwKbxz2u4mcmuxHEeJsubkKg1FAyai3Y6TMVNPux6ERPG9hNn
JYZLQeI5jyNigSwFgyVZjMESllwGbgmwDtS4yi/NTrRZI1KMczKVFGRE7XHrY/3zYt2O2N9tdL/Q
WoGJMPv/kFxppvnKIiF/gL+XMqOT04C5T+XJUH9I/VVMNLvTZRsoTfYiGgrbdGYrcZyXSUCb2y41
Xh6T+i1Nn7IittVEcOe33cybSpyb0QZV6sEfjw7PsFO7R818Om9z2wn/SgnOpyzKpORyhe5p9y19
aQ7qftqHj8EDCfHIUDwAqaG9uRfI3L7Jb0pxPqUpWyMvVHQwkwMbdU0i3ONcc36tWhe7UAank3Ne
JjunM6bBF0+yulGBSoOrnCG1l69K1ZeDu7jZd4ZwiVdgFnwRZSGxEsgaZuwwatS5+jE8ZUDsyL4G
PorvZWyDXwBZMWbSzmu4fcl+HypfSMlJTvqcoZ3hfttUt2drsuPksUu+nZfzB//xJojzH91sBEre
ILjKt73XHRijxTC7ZoS5bIwrAMklF7ksZg8fPp5OVEZrgT1AnhOizK28IiZibU6uWcg11QL40/RK
CmR/MAHflU65PVdtIDjSTaNZyeX81jwMWZPNKcA/JbcKjqNxioB1bOrfUvVFcKibX28likuMxrrV
g7lCpswIpRbQDdYjul127ER340UFmKb263dyJxC6aakroZwDs5qpyxoJZkp26ufgGTCNbvxcYJnz
tngqD8tLBjtdKsGhbtc2dA2MQgYgTy0+qkaRQiiOFfazKy5eeUxR8LZCewDFZzgAyrWxc1dyB1GZ
fVvbN7nkfcYmYbBflTq4gMrYW9qlab00VPAwFYngrkaU1NNiENZhSY+Lem1MtugVsp2TrE6Ps8lA
VdpomsdfOwrNfe0Yd+SekWyQPZgdRVN/QnGcXSYaHr7gjMar55ddoiE27A1QJhA3vhe9DraD0Uo5
ziCr0moHAOkwwmPVDxtbOQ2RHYALD8vadg4yegfDh6PIc27G2JVULsYuwBYBwDVedmaxm/QHan45
f8+27/ab4XEhNlVNRUpzVrhfnpVYs/X4YoxOwIYR3CyRHC6shiPwZooWs2PLaLy0lfGiq5WfWuEJ
cDeCcCowdIOt567ecfhEgdLI8Bw6FnQmuzSeEioAFhGJ4MbUUmmepjzGV1nMa5U6U/5dSMQu+PD8
TOuiySAAU7B7EbbSFYrGD0WChPj8xxfJ4FxCEsiB0oEz3NHLJzn8loj6/Nu/bwH6B680bLPxH90k
w0w7UGGOyrEyL7NFtDLwB3/9WwKfOhm6TtJMmTDLv6sOmWIHAPjO0ZmQGO20U3+Nbhl9iuSKloO3
iztgV/xHNT6RkqYoahbGkDofGagMkJf35eEX+bmIcWDb2N5EcbGB3RqsE6FQ2ixXKb1Jzf0ogpP5
gyt9k8FZQjsPJqmnV0bhX8UdiqbXrnejfbWzvohL+Zs6mTpmBXWCoXd+3r3IMjOQSqwf0mcQ6gGk
KQSS20lLEWbVY3fFUCGS3SAM7wKxvGtohzyW4g5wL8VncpvqNvEQMmRgKU0AysMiHVBf9pIr8hbb
Wembtjy5T6iVAU2ICiB6B9tgr+ZSeTXAm/5/u02b124ljjMYOi9LvgyIi33+c2jvi1GE57GZe64E
cNZS5kWnVRg8wIKE4ZeNidefZgetvEsz1D8KIU3BdhV6JZBpvHLpQdI0Xci43ZID8k+73jWn/MCw
BUTcoqKjYwa0FiTpWrZEGA3RG78jj+H4N0nYShEuiZgNSQfYOYbep+AYRkct2VeRaFqVnf6HF8lK
BpcylGkigTYeF7j1FJ8hWQYHw2uBqco6EJYrGvTcLGysxHEZhBUTfWkmVGlpp16RInommX7VDKrf
GPKtqqAxXsj+X8StlUgurgxNQ408RzLRBvfNdN12gsKG6MKaXAoxLnoWRh2KAFFpJ4dgV/lsdlpt
7czGeu+p2ImmmAU3yuQSChpVJc6wRxpGP9P6RYp10Cg9UuyY98Xn84e33dN/Oz2Tcw8Ez4wF23vw
RbdD+Apr3Vwvp+Ah+RRf1BfzRfgtdk1HIJT96BmjNDmXUZhzW8U1+kitx9DDfiMAUV8+tZ9EXVuB
nzc5f5FjtURLc1ZRKR8CzR20xOnKx/MqiT4Z5yp6NbMG5GWDoy8HacFIJpqzevUwLqeOSN55Wdtu
CSvngFAEByu/shJVKWgMC4RnNasSinH+WP061UtxOC9mM0lnm+3/iOGuspwocQVSRmRTJDtN43SR
95+0BPDSWSqQtPmBwNf2Cv6HpRXu8JQZq/qRrqJ6HfR+Ol4MinTVaOTf+wmdyABpIAp26sCj+d6b
EyUwuk43G8eQrzrrKhv3589rQwudYFZRNxXAklkG9/tl2TbgDtdByBnDsw6LC/IpL5kMwdffFKPL
xFCwGwh5vJgxifWmTtEpL74n2nWW/zSEa9jMwXD3UydvMvhEWpVnYx5LrfkHXA3T+nfpBVb2gDBF
786f2pZ3fSeLc3ZDpOZtPM+T04Uuo1Oud/qN8YhV38kLAZyOKpbA+2xcH8YBpBngjsEJ8oNTA2kr
VS/CBdtXL2N5mwmfIRsh950Azt+YWJMfpCpmCAks5Kp79WuOVZv2wvSLybZcUbgQKcRdnwzYbYVB
ksVJsb9mfJGpUKNNm1sdGZeoqFJrzTHDMNBT23yOr1iDKfGzwDUvFgMjIcjQ0fIVcdBuSjWxm6Xq
MpU/bGcBiaAemnlqnET3tOlbNF4rvcDzbB7dSgSnmJKqTZhUI0RM9+m0V6ofAuve1MGiuqpoDCOG
dzqlXGLMc15wk75J33qQTjHy1+CAMaXSLh9Yxp/9ELHNbimlygrD+4azA6jpe0cntXqkKQqaWJZ2
SDCZhS6Gd16tLa1AIYt2KyWyRfgERWrJUseL1DhKcBnpL7Om25MkcAwb4QenppiKoloUFDycn8sB
Ga1MOa5poUa20rpTGXvVcE0L0bTqVgrEMC2QBBEF9GA8F3WoWklcEHyjwS+Af1M8RKBzMxIn+do1
9uwmdn6d6I4ummDb/EyqxeCDgBj4oVcQh9K4EBVEZ4vqdtapy76e/0jsgHgnrq5+n8lfvV4aMmH/
KaiW160exnfGGNA74SNp0xZWYjhrU8ikjmoMNZqmRglMUfGIXkbAFBXZ9/MKbR4YAxjAIhmq8Tzz
Hg0GGpMSeVxdxbYcAG52ELiDTV1WEriURx/nKZoJduFjlHSlorZjCQAkwjF6kRjOtBMyyknam7Mj
NV5XHdL6QSkFyc55Edjmfv/x2yW1DJg8HNt4Qs7bV5elaGRq+978Pq0PjHpaTiiWdSBjrhzjevEL
4M44rOoOCPHY1jRbcfTYJntRqV+kG3tdrAw77jpLa2vYgTR+CpJdjX1WU4QNuVUD05HF/WNs2BB/
LyQqdDUb8rwFcniQ74hDnfGH5E13SmMHYPLzjb8xPQOjAMSilvUxB9ajpl3UuHWi6rbG+g6YsyeB
iK37w9C1qUZlXYWje69S0lWRGpsVOJL6L9Vih7PAY2+VQZFXY9USEMwyEPE4u24sRFrUTNiZmUd1
352MywXs32yLUDhhtGUEK1l8ipoMeh0aAzbcX/nGp4vCj/yodZRdcWLLxfQi9SVs+omctkgsl61K
ADXOYxkqWjUWrMyDVhu2tHjnHR1zM7znXuvGfahxVrQwywq0spTvjEJy+kn1w1QdF1rasyZqKm1m
4GtxnKmHakfMMEK5gV72XvPQOqWDgX5GVVnf5G7oi6YqtuxwLY/9++r+mnjvNW0EkKdMvVC70K7i
7+fPb/sjGarMKMhg8FzNKzYq5JOsFVgqtadGukcBSa6DieS8mD8c3JscLlx0plW1lgY56ZO5S/fl
znT1i9YdXTZOnD2K8jqRWvz1mruM4IJhD4ICLiD4GSTPsiIcF2TG9cH4sKlNFSRfms7DfOmBUqCa
FqLpnbm/1tuDwteerVtQB+5S2ZYFXmNTq5U8LgVfaCZneAC0zjDsIprZZXspST8EX0qkFGcRXRQk
0iJhby06LL7hA5P2RrfZd0p9MeL/ZuzQFaoYBpJj+gEXtGSQQVkRIPheyD/NI3rDdvQ1PahOfy0L
o+HmbVoJ427TqNAQMHl4Jcn6KamOrei2brW69bU27AOurquslNLYVCA9mmekknDsgHGY9smn6qfy
M9o3gGMTOneWnXy0wbcD5GzCmOqIyiksPXottwYHZWft2GOpF9RsRIfH2cXShjnmvpFK0Ow4xIe0
FITcrUfM+uw4D6GNTTj0Bh5KVVIpPqJ/tcvj1EK1v9U9EleixZDty/R2cJyL0IcySvUhaB0ZdEU0
ykDU8Z1iBOP8ddoodq4tgl+9yYoFdL05CuJGqOdAw493WaidmrbBaGbpNqHmnZcn0IrfuiFmpxkS
cLQdI2BsPgF2JgOBIYjuLL9SY0qYvI4r0C4kB8WvfMbCALVmG3gYmC1E5/28StuGYeiKKqMrTXnM
NBWTpV3UAgJBkT+RAAMxcEXSqewi+7wc9sE/3qQ3Ocwxri5vEAWlqk/oTCNN2he+eRj99iCem938
QkQB/BsiKwhzObur1YymSZ9goKMMnVDB1FJlx6YgUmye2ZsQvl9bzkWjKl0Gr5A8m1IIVgTVtnqX
NLrg0Da9wkoQl+QZqh4D3rAE6H0fObR+0BvRVMrmDVpJ4D5La8RZSApArpAW09lyakezdEpy2U2o
7ISaaJ9epBCf4Vlagvk5fJ4sk+1KfolmgZ/bDhIrhbgoNGDJvUhZyjr4bDhvOUl3tHAG4IUFdmJn
zyMAtdzzpi2wOYP9+8q0i5FMs1INE76QnwAg3fo0/E09ALcT640yqlBYL3gvQlnmLMsNlAdTtEHo
4pha5BaxqEW7/XXepHBBotcyLR0JpkWrb3hEP1BPT1yZHd7gaU59Xd7H90RwlbZT15Vm3IVVx17K
VAPbk+QZU/yvLc3UaeNdfGD8KdZBL/7qa/1Wko8ZWql0QapByQBcNoY0/Kgy3S706ftfGIUKxF02
rql9QOQOrBR9jQazWHF+L8dPVuDFy7fzIjY/l2oSYoKdlsCDvzcKvemaSF4qDOFJXi+fJE0wFbAd
ilYC2B+wMmygkRpq1+MuJYfsZrpf9k3iaM/Vk+JFx1rxhNkW+4M/xAiq6Do1TVW2+Gou1InGgsKv
tl53wSZ6S0dyLG9BzlX61pfAOX9+m/d2JY7zfQRgqw2tk9YJhssWKXkz7jtZ1OTZPsSVFO4ryb1p
DXHW4CtdLn53iI9AgL9GzwfViNAVqSSUxn0yaVDMNEoA1dl6I3bTUIxwB9t6Jn7uj3vRruxmHFyp
xjk+IwbE5dJGeN5Kmi3psZMbAfj6nLETWOKmpa8EsT9kZYgdmmSq3ifYHCtCu1AeWtk9bwrCc+Mc
rJTRPidGMf8ztAuEyX26ozbjzSl2Iiy1bae30odztCbmveqcsIMLZX0XhpjnyBUwQ7Sp+l3vmhFb
CE1zQUOleMqlML/rZhnYZHVRO0E0vyjKUjyc1190FTgvrFXLYADgBH+Q+bmXSlfJ9uEwiA55W4qm
yCBvBNQx30kh/dAOYZ2x+Qd7dmTvkpln6lTe+HnynNyNxVzY7A5/dCm/RfLrtN3Qj1SiVes0imvu
xl2+w14jvZm/yaXNPq3e2udPcttU3wTyKVs2mVNj9mBHka6j4XEQQb2xL/FRIZAw6HCRhsE7/VZD
SaQLpMlRp6iMgONuKegLRRk68FWZpD9z6bOi77vytm5AZPhXyr0JZ8qv7mFfTGhkz3DQ0uKTeGdm
t//+8AzQv1iALdTkD50oHZdCI4HVgC31B12ukvjH+d/fvOaGSTQVwQUPBL6mJEuELFRCL+8XK/Cy
jxN3wg4OAdobvetF/eotYzBMrM4qBlqupsxFGBlJtEUzlEQM61AhfIomPbb1scBShpFVTMvzeWEp
L0HT5F3rkEv9sjmMO+buSwsjC68YkIILvKnOShrntiQzsyLFrLEybvSHUDc/L4Mm2OxnP8GbN4Zi
fivEOSKr6WYG4gGSguWKaDtSnBb5m9IMbjR/UYlw8Uwgjk8GW7VUVeA9YBTcUfz5KruP7ruTfG3c
UXvAgoh+0v0UhWfpAan335iiZRmKBY427UOfRZ/nzmgiJFdsp/SCFThDL3VI7co+6ri+cFFkyxMa
K3lcDI21ti0tJWeqmrt4z0AnlLvWfc0MTiKA2a1n5VoYF06DRiE6ABjw7Arv1P6KWj9p/bnE9j8R
Ydn84Qq8nSNnlD1w7CXNQixl8EOZb36JL4GPfjlgZbDYZVRwBTZDN9i3FU175fHjQVeXDq0zycJM
jXrfe6ySIXnFqca2DYOvrXaiFuPme3Ytj93Jlcvt2ga1GIWA0kWxO9WhxxxYR8pdNNs5ttnR1IJ9
CoGOtq7FWiiX2OnpkEdlgkfZmM2ngPZ2RIaDXBKfasl1rZpeX1iC4dat3GAtkjPPcMFU3FLiM+at
LzfY0E93Wf/l/J3bssrXKUIMVxjAWeZiMyBwmnGK8CYjWMwv5rt5uFali1B7MqJv5yVtecq1JM7x
m7Q2SFwjnaw64HLlrhqKYJU27X4tgntXjChCGVmO1wsLZdV1iN3HrMEksIm8ptqhevPfNOLsUFOy
RktlrOj2g5vkB1p/Ov/7298fE57/fBvO5EJtqaopQ6lLzjxDvawqtBEE2cUf7tKbDM7GejOXdMwL
tc5UXura/HXo4xspJLbVGpdSZNpV1gA3sPPa3rozCuoYmXKUuhh4L4tos3LTQJAIExSoFfx/Ls5p
Y9abKkGa2Jn7SL22xoe/OM63339dXVi5DbwDSd5N1oT6+1e5fa6s+5G+nBfBTosP1cii/qfCaxN+
JYIouU60GTSjNfXb4tSURzO/ji3/vJRNu1hJ4W7SUGp92y0Y6MkBIzeRlyS4GioBJo7gY/A5NY3S
eYoJQjypfsjLTTXtz+sg+n3276uTstS2SnoZfkfvs0s1iw5pWAvypu24tDon7v7MiwIuCMaV0B8X
P/uu7tGrupMeO4/i6Y+UTdQDFn197i7FpKUJ5tV6J51C15RAs2nYi/olaq/Pn53o+3OZhNZIQR0m
A/OkkpsmILnoqRuNucDMtt3p6vy4NIKUqpKmA2A2xgr5EfUYcnIMBFOUAIibXwtLANs2AbpGS6Ng
1+RnI40xJK3UjniYuh1B+pd7CVJ39XKZneileVq85CiUuf3N3mRy38wkTYeZYKSc5JkNCiwumy+M
fEt2+t7uQLIZOuQUFvYkiLubcoGeq2FC01Ao4eSOsaZmYYDYrseHqD7QoHZC5BXW38VETKODQQHs
x6BTen/RqNYMQdJi+ubXOkfmW7ndgBAFumHJKIz987a5OXhmInlHMguRmEB9L09Xkb9HXTD+A54a
Ocu+6uzkq+YVP3/1iZPHpRBI3bIccFEZYIqAZMLDKJEUIXRsAD/SKrdtdFOI2hmbrmQtgLsKU63G
EtHa5vUUpc/9Ljyml9VpOhbAaApTR//3a8s4Pzz3qS4z4+QymXCasqQL8DLppvs5+NGNj42IjHPL
i1iagXuGCV7MC3MiusSMq4mg/V1KV1P/NIX+MDwIjIH9Bh8PUetnvScMzhG+k6pQdYq7EvMq+RMg
Grxlr7tGaGtXk4MGA4OTH2f3vMitfHYtkYuNjYSKGjjWGkdNEkcyQLKYPfclHpHxc/43+dla1ocT
1LMqbSfEl8X8OkbkoOuTbShdaZ/XadO6dRRLiGoZqABx/t7AviYBogmGPApXnb71lohkQiSAs25V
mYswA+KE09Wy3VJg51iyIJ/YtLaVDpxbGJe6bcca/m6RbyL5BcC709+ERetNBF+4kLO+yAsNlbIi
9ur8LiycQJQuCw6Kfy3pXS4B7zYFF2F/bIqbZhCkLNvW+/tL84MOQNqUxlZDzXkIX8b8aFlfLHKo
qxIgvk/nbUrwPShnu9ZCK6sIsBBVGF9NoKpn0oUBgOD/JoQd5yrJG62xMoGhh6GArgaA1s7KQlsy
3f8mhGm6EjIPU9Nq0YhKQ/w4RvuxutVFk0LM/j+6sbfPwgXrag6whhlgZky2bjJ9Z9DnUr2ox1ta
H1vMSJ7XZ/NJtrZj7rqnXabpbYDbCCoejzitEx8B5J4FDgOpq33pC/CjW6FUpsMHHZEgWCjkWPDX
XCHAMsoxpRluD4NoYVKL6xJIOjts+g9HhlTX7AoMN7pCyZuWaILfC8FbRzji1FUSZczyXm2cOrgZ
NTeQ0c4S7atsx++VEM7DhRS9rAS8mE5xMXvES4/gOrocjsAVwNaFldjCwbzNyLcSyPm7QJlVLYgT
NnOR3ChuvYsfDY+gycmyLuOLCMtWcIj8GrQcAc9nVnCd2/Ip0g5K+S3TBQ3HDQNBPocojv/D5CkP
uKRKWj4DXwopCaALpV6ziz6+BH+G1wjJp7euAPZIkEZiRwpjS/zWz7IkuYHyyi+8oOBnBWTezrYu
y0Ngs0lD60ZUCt44v3cCuRuuW1mdRCYuFuYGsMViT+VdIWKW2zJCNKcsExUCNEA+0NnVtCsTwLig
bvnN3Bl+6rHOBLXzwWbQJ2Dzcc57kk2lIAcD/1ifwv+894y1nKiRLOE92quDnWJtV8/cNheErI2Q
iLRbM0wZVMz4D3d9q6gKB5MNqAMc2kv75qor9P15PTbcL0qTIDbGtCbgaUym58rD992MLecMuYMa
0Eegm2kuBXh/2refJT30ajnFFp0lmtbctMG1VO70NFJVmVIg1kt7uhvc5oZB1FFb7+0Zz1+2/GoJ
cqStG0YQEAHugt6HwSf9iVmjnZ0quMT5/aBed8vBNPdT8Xj+NLesYi2FC8qyUVu0yRFe+uFuqHeW
8TlRBIXrTUtfy+C+WKq0QVWNFgiCa8ypUy/xw0vyvZmd1lVAUjnvc1HtZVMri70ywEqD68WZoRZE
YaAkqFUsBCCCHSjzoNnTvz857G6qBmbvLQNrie/tMJ2IWlkWhq2l6VMPn2QCRawXeFmFBQYuDmP5
y0IkpgqFr+AChxIUQ5bp6I8CgwakgIBQcUBJjbEfRCynd5sn1ZHted/uG7B/ndePbN3llWxLfq9g
3LWWNIeQjW1/N1+QfGh7bbALkOriiWszIivlVvbz75WT3C4/gRZnY2kaAEACx7V14dd/B5eLGOpi
xUWrYYWVLNlOCoL88yjT+bIF5qy/ULmp7Ia21I3zWCsE6dfWJcRCs2kaAELGfznZGTWjAFNq2FaS
G7srD7V+oeqDnS+pQNDWYWuqyRa+sGH6IcYVZScthYnCjNnfkeWm+QtIBawAKxiEk9E6VnlvQmu8
g8GNjMHsftcGd7n6eN5atsqDEACwMB0SFNyH99byf6R9WW/cONP1LxKghaKkWy2tbu+JncW5EZLM
RPu+69e/h85MWqb5NL/PA8zFAAG6TKpYLFadOsdc9N6uqgmtAy1G78gin40GpZ4pr05xYl5XSMnn
VPWjJrrOdTTMonyr3KFonyR/B7PDnxh0HgEpwGaidcydGDvJprSKUcggYXycF2+5BkzJzz6XD4D2
h8sUyNxTGN6oDcIKYAwdYvOgHWPTMpVOKFSuGLV/+t3xbP2tczGI4wHeeJAh5kTRDb1jEOwCka6+
KQflZQ6u2xHp66oeFedasfwik1SchIHH1gykC6hpgJCc/Q27Wza1a9ysA5pnSuvnpZ88rUGT+GpQ
HSLf8XTNJ4WXI185pKjJosUKqrZ3nIj9X8DduDQjuZ3rBbaVqG4+594kZfoX+QrKKJRlYboDJNDr
RRKiO23v2IDzfmVg6DJgAAPnUxf8RofI0kphErGzx8PigYOu7DgCewposf3tBgrG4Fj3fjofNK9z
uw/rMZfOiIl8hZ138KKi6kb5bvwI+lDUwFBDAMW5P53SwH5eMg8kQr+H30Bq8KmoD7PsASkzy6UV
5pjRlaYAAUTqKZqvrPwqtyUnnd3h/EG3wY6ABiFg/pAOff3xTJJb6FXikRNHn9vupwlWTxtqd3S8
NmLZ4KUoOu9tccvJzMieigbP4WQhAUn029kpJVmScMdw1AzTdEyNvmha7Q5cVymttloNbvr4K8kL
N8XkoJGk3uXwKLpL7Z0V9u87KwoyjErtrc4r7O+98vdKr+sUU+CZ4U7xl3SUpEjCSwFHi013gpDU
1rk8LAFVQ69myPyY9CEe2mgZmR+tW8yihcW7JH+AJdORK+A/+maoOQFCdGyMtgOQ2A41v7ovPTBX
sslmckCGHpoytJ9ojHpvkR9tJqtpDmSBD66m253GUAnim+KzhqifBLLoIXSQ8+p45sqYjL21WIS9
BwLDvE3jsKeS+QaxCbw1TAR+E8nta+9YyqKmehOjLDtCtR66hNvyqSGy60scBlE3APgfmswo87w2
45RxVC4NFIZrSHfhQ2lHzLqk39Jw8aKf9JAE8xdZB0XoiQ5WZJrgpABVFre0um/tqP/NOdzcdCfz
ergeD9G96rORd0XydBOmBGjYEIryiEFU3lqV5225jvDEF0Umv/3UWgGTXcufM9Cbll/aRnKuRV/O
wdIwxop3gmZzW7qodINimALgIblquxLUBB8HOV2SKAzurXD35dTgPWpXePLYDZCGOl49oC65SVaI
kxuTp83pwcgcd8BAByD9wZRiRM8YA4Mkx1ZdwsuRTNRahKP+WTL/PImz1kmSXGHMdFG4nbIDXa62
GHrlBug51cE1s8D21utEUuEQeu/eLudJ1pphr2182+3R/mZ8ZXKuoBr3yq957aKlCXLL95QPXy1V
f31gBpLntVZkoAk6TlAtLgPQDDpwKNuNXO2T4lt/Xd5b9h35q3W/RO5q7SerX0oboE8o6QRjE7vd
+Dnd7qLpzk5Vt1wOhWySRuxZoCii0ABgpMOvV1i3A1GVBdQ0an6y+u/9+J6EBECCPwa4bLK0nYUY
LWJOqt7Gy8le7rb48fKuiU/9zgZ3CK1+HUi3gS2hhzZp742f4sDxks/ksIRZEAXG02V7orfpfknc
XZ4oVYTJMLyLo9IELbzehfWgOW5kJIpb9b1MfVfE2QwvPG8hd/rNTqcREFOMn3QNDFQBuusGcrJf
6BMb0K+CLPZGxzf/kt0XEt+gXB2CtjYZY8YI0NGPYFB0E+ljh52ft/7+Z2W8rrWDzrcK2snfElnj
HSYUAzQ6ZmiVdGF0t8igbcJgzTDNKCwQ7c1b3y5HpOsmQBFD9lw0X4z8YYhk/i52xp0RzuH7tVfL
yB5QdPuZYDQtRXlZ+ZzcQU3jqB/jR+krWPiVdvY450+iuB+cDdWi+FeW+ItPPPPHdG0FKSRfvC2Y
bjE9+65r1mbUF4Cram/4AYtcidPBRmOA0aFE4QidsTik0JXUDybe3TLJIeESd+bYv++SZ7s2Kmua
wX/RlIcRVcWUyBJKmQUuDKIARJ2W5XiFc0/Wr0QKcBJ4uq1q4C1SMSRLoZbxeglWaxDS6SrTuzIO
UOa4MmO3xYCHc0WuI+898hgvnQCiowr7Vh08y3I1mSKt98zObyoNkq2h1ctyH1Fu98oKdz0aah2Z
24pqb3SrHQx/O6IFEJhXjNUdXX9JpiW1xl2O1tAXvVXpDEIVheVxO0JlCERNLrlRoajrTP/VHud1
baJoVV/jIKef6dUY0ufhagqY8HQSZLeyoosobNjoNuh4JIIe6s2AUaJE2bJsGNVm9CubDx7Ea4yD
3VMUedj4mYzwV+DwKGIRzP/ijYhXB5dMaUY3KVYPRnLd+VwbrkFlIUJwSb4ywPnGtliTGTXoJ6Px
xdgi4mCpfVY+j0H/U9wZGDItIQdyF3+5fDmL3WS3Mt5N6GwlxgRFtNlTPVDT4YGTez+zO/uQHpyn
y8Zki+RcRKunJLdSLHJO4RbDo76i3tPeEylHheDmerWbXHwClQMrXpfIudf7MT415BDJQpTMI7h7
K91m3RwXBNnJ/uRgASZ5vLxZYhfffRkuBlaanmkGSgXIprcDU6csPf00XbFmfH5w/O5w2Z5sQVya
lk99m7UZI67RrtLptmolvy8qQkDCCnkEul1A1fHPabwOjDTfTLCH+ghIqGGaySEFIwGbcug0mTWW
bXG50itr3HIwzVy3mTqxkXfdU9z+UxqaoREUUjAu+6FLhrh0c0wB1LMKxNm6fUjaUJ/cxboiLWoF
V4NsGkXo1+ct5Auz3VBistlacLOjmUTtz2r+bZ1+XfYDncWyNwuyIa1goN8PrUQuj9U3BdweZokC
DsiG2xWlD+vQ3hJ8MAy8d0HhsinL8rHwzJP5MrSUhJf/Air6A5B1ohKnAUjKN7NKppyrKTbQzcZz
ZRzzsnRp/o0YUvlmFtv4lWqAAYDZAe74pkVvxSlQDxNeJv1VafnK/W+uSeVvqIwvL0NgstqY6FGO
XgFYaA30zjTV5LySqOvUg/sY7a3H9Vd8ZGcaejLoz7taMIQtakoyk6JjDfiGRViu7oAPHXuwSwZN
K+5yErM4tXwptcdWpmUg+332MXe/n6OQadQa2PBySHBp6vP2Ds5mbNl5AVwYxBQpWVQTnX+tM916
ejbn0TUUidMLg61GkJ8D1W5Q1LVfL8NY1QTEWhDO2O7XF/aS6MEJil+MqwlvK09GUSe8djEZjRSG
LQ01zNf2SKwMcbSxqxDEljYga+joEDxPNeqiUy/nPxN+pp09bn0xRsHJsKFwMR3mz/3HzMfb54Nx
N2s+49NhyoUpkRxjUbDaL5FLaawtrZJxg/RXWwexg65H5KvD35dDhcwGl720ppG2pMB8I4k/bEPk
DtZDqX6/bOOlpfEmTOz2ju3tzsUVWoA5P4YHJsqBoRsd17pmBDcvQCgdEIN0CDIk8fLxTdlX4w4v
WhJNZmkoZLbbfUevEv14eWmy3+cOb7qtc0t7eGHX3y7LzVD8/G+/z51dWy+3Rmc7t7QfnOGzI62I
yBbAxVMaNbE+9fCxNaShDoY1xTObkN5QVBxrXzlBLy+XlhCE18bOH7gbP1bqoVQVcDqzXiVSZi8O
7NOAiU3GboMZc8nbQLxGkGwAe6eBIojbRIwFxBn0buB+UekPNg0nPfr/b6hAYoK1ogyAETCO8trD
y0FbwUiG/hcwQnN8NJufjfP5siv8j4h3tsH5WhTZVDFN1KPXD6zuyBhDyANYnfVDEcSHdygYvFoR
t2lOPuZGoTE+APU+xoC89XB5OeyvfRMTQDmL2XG0ad6gqozYpklsaSCEGJTAKrtHB1lZOaVBNpP3
fBxqoB6iY+xK5btdhQ5CzrJFjFucnyP91FiPsWxCQBhGdya4UF33do13drx4TWsBEYI66ZZADu7r
5T2TWeGCddSXZVKWcOS++NXG7tD37pxJpgzFGdZuKew07YJ1FUM6sYtVgPbAm5R9XY7WHYE6rxIy
1fL+WIWyUgTzpLeecP483NlJcTKruURvlVZ3xTS7WnmMNcxvm66k8y7OUXZL405QP66NUjKfG3xW
P8oOxl10YKTK7AVVeMPz5c8ldvHzwrgj1NOi7acF3ZzKea6syp2nBzO5o4nsiwnD6W5ZXAwvqoLq
xQqIdudvP5kKt4J37ngoT1vAtHBlRAzCcEqh0gJ0LgVpORe9O5Kn61DjTp3M6jR3SRApm3t558SO
/scE/0wDHeviGBPrP5qNO/fAj0VfxlHmDuxQvnW8sxUupTPmijbtgID6r2zycuyOBJdQhXgqo3Rj
H+GSMS5CKAB4AuICRQvS5iDiv12m1o0iQD/SEzUWN17eoR2K1995dVywKJKttdAsQnuKOsekKu7Q
WfQuf6b/ESvONrhYkZWx9TuIV1/Tz8MNZDavjdJ1vmuh+cHGi0w99u8qyzJou4UZAZVY/Os6gzts
FfjqgPszawhEpnhVjwUwsupNdhUFskMsDho7e5yXqPMYrZqBZp8CdnTdtTsI7eR4ywNsHPvljWV7
xZVM5VCcMYPvG0hDIGrwzn0dhJvIxgh2hEWqkKN0QI5d/TDunN41rpUgOoIX5y67Qg06DWcZUZP4
m0IVByovVIM8ALfextStNq/Zw8rLf2UpqhcAcvu2Dxi3eo8EzY/vZU9s4XHfmeTOhk0yYncqKJIN
+1uZ/2iN2F3tNLjsrC9aCm9OoE3AxIziAbBKXNxq1H7oHIYMIbekAcp6uXGOmI5+IUeFztDHxXTL
k+p/cXJcd8nR9NajrMEvDJ3nP4HnojAzlSTDZgEh0t6o5OOW/ry8RrGz7gxwH48WUdGMI+Ah02H8
zAaeytvJco1QA8tieaC19DL4H+7yZ1dfstZdulCoepShpsaKXc1Ju9GuwQKseOrJAfgLPpq447VU
rlXsL2ebXGhbJmuYUeAC2syfA/t29Zi0RX77U71nDa711ISyipp0Y7kDaRtbhIof7gpW06PQ7LSf
VcVl0PzkqF5bz6vskSRMHnZfkstVogyMEkpazF5V1vd4ZwZ1tFyRNfFR1PYve42wYAkU9b8ng4ck
gvFTz3SwpHjkwxoQr75ajukxGd3t6HhmGLn0qxY0UPxVS3f5rLu5tOEqWyyXwdSg5KqsFnXErgTX
hDKfljUPoJd1gAyd5M4SH0EL5RoEV+i2c0mZZmJ6wJmSxTPLZ5r+SFtJmBH+PkqFOlj7LPS5ON/U
6BIXdQP2niwHaiet3Tl6uvy5RIAoG63dPybYn7A7cn2kLrRxgJMoASa+UQPrujhQ08OwF8IXU1CI
WINS5pDCQ7ezyp0AqMg6feqAMsiELpvx2K7XqkzeUoQ8ebUyzunH2YyWOqegHkF8/qcwYLi96Rm3
BEx+cD3f/ohJ0SyTfDUW+9/cDbvF8V4xENp05YYibGxSAODRIFfqFCBWZaIgG1s/J72iYTzbSj0D
oq/h5S8q8xnO/a3GHrI5tSARMN+SPshk4pGy3+duPsOo7Tgn5uxB91S3f01AHV9egMQ3dK4YG7ed
BdU+IIbSeXNHq8XoYZDLNNBffuXCR3oJYzu/z3M9MqcFqNXkZH9Y/O4JmmPx0TiC5q53tZDVYeEh
9wYgAWxST/bukS2Sy1KMajTnwQLGQZsQCsnqGes3I5WURcT36dkTdS5+0CTNUjBcTp7yuDBWmtAq
3eimrCCjtIB7PAmMzK3Hw+XvJ64t7axyIaXOxglZE5oQrDzL9BDjb80RMwtheYgfZaUlYbTfGeMi
iTnNCqEdor3SG17VIs+k3R1w/3crgZjl5ZWxg8v7DAhIMFmHVoEKMYTXsXIwu7XrFEwrxZPzoyrX
oLUAIrWZElV6lyoyvgthnrCzx7PstlEyJ2uBGSEGhO+eQLsPVEXmWl50b3gmcZXT9Hx5hSK33Fvk
Uj4QvPblOEEVrV2+d/mTon5LcsmQkOjtujfBeT4ZIPO3xAaQMOs3k4aGXblG/8tSb53mxlIz/z0L
sgkIcEAPgJv69ScbF0B8ZsbsYBX1TToV/pgpwdprkkRA7BlnM9xdE3fzaI/g3fASPfcgIebG7S+g
t/tR8bV6DP7bmrj7xS57u6yZ/mzmhOOAgmpIakmVUxTkAb76s23cJZLVc1M6Bsao9PxKiW9MIvEz
sROcf58/SX3XxOgV4LM0H8rqqk7v4s5N14c+v0lHmRaLMCDtVsODvpfM6oyMlTqnn6sXH8dwzvzi
C5PL7EI8Y2QvUE2yOoc7RdvW0KjCEIun3dMw3VyGLkOC34DQdEQvG0QcQerPx/x+CGUyg8LHPmRO
odMCigWGjnrt8MOWa9uoNtBDu83vdPCnPjHKNUDclw/Aqnikgqb9AIR7dit7SQljx84yF/ZLUxlz
O0bptXPuzemv3j4WsqFw5hZvAvDOBHeawS1hgALXBjln9LDa6NGuT9ZchlnzMe0X30JsrCcZ87jo
gtlvKHe0y3oZzYEh6Tbk31V0nw+41PIv8SID38r2jzvWy2irw9LgzCXdsejCZDtFbXg5cohPwm4D
+XP90qFToF3PkJzQSbt2AqwjvbGAdpivS1l9TbwkNLNVTBAbJp9/VPECVEeFWK/Y93MGLsu7TQav
FX+eswnO62LgN7SmNfAEa0x3tH2tgexI9fdoPUm2TrYWzvdo5ERbahnzCzEs9Yr7+lOEcfr0VEP4
DVPCHkFt5CQxyi7Dtw5/Xh3nfAU4FhYlGhmdoXPP5miHo/40H/QD0Ni+dIksNlyyxnlgnZlt08+4
/TvfbrwGXUE2o4JaHcThr0A5c5KNL4rPM3gaQU6P0WueqCBFZ2jpTNQKbCdQnKOdBxQlUYrBUxXn
mKpPIOSX7KjwM0KFFWGC2EDRc2vsx3wtTBNEIKz2Uh4LyIqCEvmasdXjiAf6MQqi75dtCl10Z5I7
dGQel7rP8cSOxqk7AJCX3tHNyL3WVp4I5qA+XDYnWyF3t85UocbKSJKhS+7HyOAyVNBl+yhMEM5r
4scrSI8RxpRCg3wh9GtbtreRgrr55YVI9o1HAc1gd12tGlqswAKFgxLd2Fp2sNJjk02SnFSyZfwo
RzOhAKI1eI3NE/gqovLUatRbO5mwizj87naNu5whLdtvQ7cyxOCRUdMnhxktym/kPn6aT/oXGU5a
tiwuNg49mAxn9hCDNoM3kKOltG63yEbbWDbzJmrsFsX+it1Luh20CnJNyHb00AYOZzlGByf8fyNQ
F6JWYerf00u5eJiTkc3lA7Vab2YaWNV8qurkVNLBjfrCT4qHPEJfdDBcgPv9blZlCYjMJbno0aHs
OUMKCC5Z3U9QCOnmwk06lKUve77UUbiQ0ZgQsrFLOIqVH2gH2e3KZ/BcYp2WoEB/WZayyjyFixlD
lNpjWgE0QcrQUD869Gsh400QJsXnT8e3YSPQTzq0cpALLHdN/DlVPhYgQCQpzlnjGrV5uLyF4hU5
eMNgZIq+obsAKxPazQzsNGZfClDiTuq3RT4vxb73W98/W+FOWNN1KoQeKRMKqU6anwediYn17JCG
60/ys0lB/TuFDIsmG28TVjehJf5nfdypK/VUdUY2JN/5Y3DQgXt6il0r8qoj6iAM+lSE7XUy+Jd3
VVySMCAXo0IEEmo53NMmS+q532yQUTDYOKso0YfoLwudC3pQjyXKE5LILPSanT2uWqAaVZ8NM3hL
m+xbpXvFWLuxjidpFtR2hP/9eXl9MnNcgI7tZRq6HPjcxflUKOGo/BrNYOuvs+JxhMzGZWNCF92t
jXeeeWqcMQI7mNF9teeg06GdJGMDldng3GQZMxVT5ZBJ24yPQ+Mrw6dcD/7bMriYnG5lWwwUJ21W
HobUcYv0Km4f/5sNLu5GsVMQZYAmXxbdz3j4VfFjnEsuMvFWgUeDWiC8g6z463uMqEUxzJiA9Bz4
dvxzy4O+f5c3/zHB44wNbawLc8MQyRyRn4sSqz6Z0udZHzrXivPpUDvrz1Qq0CBZGD8ulbaNRWyq
gtl6+JxVp81SkQU0EmcW3oxg0Phn9wzuoNpmXwx1C8h2WYXb+rGrFr8pfkytTDBDthjuhGrplGZR
Q0CQ79wV0eKBsl6NZGzJMiPcyTTTsUonNhxDZ6BCwKueLc/dWEiCqWzL2F+xT5yU1MzSOEcsJR8n
BfWh+qGcQ6pJnh//I2afPw13QI1isIyhRUOFaRhgeiRcFVd9Jv4U0EN3Ox4bWcGNbc+bW3HnC9xp
bcbCMrIaBcrY9tv0QZNRscp+n8uOIohtO2irQc+pvk6nD8383yKBwUUCOjV20a4Q1BuayZ2s56ZO
XXUh3uWYJlkFjz2yhqYa1R5tQnsAFr9IbxZDPV42Ic4Szl+Cx9+odl/res3uMyBTxi81YBUA4DxW
gzu40OMCOE3/Mh/f091lhDr/xAKegloZu2ogA6zS4WNalW5R/UoX2e0pc2ueftpw5hZEXCmkr1P0
mYinoFF9Fd82v2zkCCA4VPxJkQQ5qU32TXdHlm4WcFQxwEXLYQ0YcmM62k9MBZkg/emvt+fL30+Y
XoJ2z8GgugWQEXeQ+txacn0lIFK21tadshrTSbrT+wMUCTMtx5x8ZEglO4TvuZ1R7nSpOWNKmvEY
JtroN9vmlzkomGAs0xZ3rdTnOHEO9rb+TRzw/ReUSs6FsGsJmvo/q+aOn1FGll0zsdXOj+8WH4T1
19MxugELxxNjaalCS3Z5Xd5nyJW8/qwrtbJ4JNAYGKz8ZswheVZH7jwnj9YyH+qSSGYIxNfLvwvU
eAx5ia7e1Jbb7GXJdMhbO0wW3Ve6IrzsPeKNJLqNuWxGx80PEiS2Dvx1jIwGImclHqroA+CJUnu2
r8f+YPkmTsm7KINtfWeVu27Q+1t63UBnXU0W31DjG01Z/SUfT5LVsZv+zS2zs8MdjrQfCkcbrdlb
7gefjTA4d0PprvdshnVFGW/7S2JQGLB3BrmDoatjtUU1Plv0aWV97aMT5LegDArnGwYmmV0Zma/Q
LXcGuYOQj+uktAriqO08RFWQz0+jfke6D4X0ISv0yLMl/nG+ltoSqxv6l3N1p6v3TXpalk+S7WMZ
4IXvZXFPR6tzOmtzWgyShvYVqHXvnBpsREyOvAo1AHNk4FPJ7llcRhqh82uDBhfd88VxW/Mhc45j
dLUOjSuX9BbGzN3+cVlpp4O/esixNghefmWTT3k4o6qBDqN6nGTplfhjUSjt/Zb05oyhoofRlAhg
7EFTmx+5lZQ3Q6aan7Jok42kiQtR5GyLu/CUojbjGFPVwA7TD8NJO0Z+dZwPLYaN5VUo8QFj6AoM
IOC+4zyk0Z0MA8A40VPiO+qnppG4oHjjzr/PecSCKlGdjOrgaRZ6DT/M7GS23y57uTCnJ2cT3LdJ
1RjjWwwi0pZBNX7Nx6esxKSgpD4o2yjuq8yk6/MC2tqerqcBGDOvFGl4lZlge7nLdNDH1YpEx7dY
k+xzMxPXiFTJKmSfg7soaELqIVtBpDqnX2dFvW4iKOzaMso3FpXfhp3zF+GuiSUDeWXbzbMXa88L
VLHV72vjq9ni0TZUaOVd/v6yNXF3hGIQpUwjikup8/vxmeg+lY2Hyb4Mdyv0RWEvdMPxhwscbRpf
K6CYvrwKiRfz0PIMkgyYjUfiUK+lC1kIqAbdl/2TXraS7RIX9M/n5eXfd25Wg+tR1Sm66x0jt/UB
rboqrn/Lw8vw8lJb3PHXe6dLNKYfhK/js4ops8WGEKpQ1riVuMHLO2K3LBOAE5Igu/Pa8ZtdPKfN
KW069/JHktnggkDkzHqnMj8Yt/wABLFfahiTH4nEzMvHvnCAXhDEu7Us+aB0KntDqleMS347ktN6
YENuskEViWO/PGZ3howkSYdmRdVlBFbbujFMSfVNtmFcJDArEhW2ATQkaSoTuSItMeMP+N4PSzHf
1fPd+TUXB6IK5HO0w0Oxo6nbFz+c7Ivm3BgyvSpxjvMnuL0Qcu+2TMOa8oxdz0PafagsdLWZpmox
pI+qUrhFoUoCg/gBfF4XD84tO13vpwEoCPVbBjjMyTpkB3KqjgsUVXCS1iMNLnv5/3jE/FkiD9RV
tNhsdWjv4NSq3u8QgXe+4jFF7wqJvpSqU5zLnQ1yYQKung+rCoCzea8dCGShq+saWHhGBPEufMxu
N7lsIXYURVvYPW5YJz0+jcAI1HntX95BoduD3B4QfxvNUV5dJU3VKhqGBkWE/FPWPmZ1OI4yoDHb
kzcxYmeDc/etLdQtS1HYbgMWxit/OcZA2den+qD4MlpeYZzYGeMuQAf4urjbAIqZ+g9GdaWYXy5v
mNjJzwb4ytzUDg2Jerxgf1d5MqifN9cvxF/sYemNspeK8Lrd2ePyXrsYixmNRAx8Zx34d404rxWX
bmsPon4IUirZJoNWSJfIOXnRtq3aLdhDqwusRwL18zvDj07rg2Lf6V9VfwhlQC3xQd6tknN2J1Fo
Ns4oZnVAYbL3eo083NWfQSh+oIf83qo88+k/fknmSrv4uFjWXFsjpqaLm98kfyBgnCIPOuWFu/qM
k2Iw3nPL7JbJjuPOpKNmkFUmaIdZ9o8IJSUrulMcWZop8xgudS5BOjGvbBrcwEgJVVvXTAzXnr+0
mEeXbKEkfPDkj1VP404xEPGHnxv6zBikAWGmfdPFbpN4lat5EAI4ajKMs/jhudtGLqL0dWJNhQbv
Z+P1zChGAS1vPrApguqTDCkj208upEAsbJ2VGfgHiyRum9+VHXGrDKwL0Fq4vJ/C7aQgzATNEGGD
x6/dQ5mZzG6CcUOlOOTaDT5foUguaZkJzukbkkaoiyN7H6u7Md+CviuPs8SG+Pvs1sG5eWLFtZKX
8EA97E7TfR2mg7+FFnKA5Apz9rZsil8Y9Hf23ng80GDljGy3gPjZpPanxpwOlz8N+8hvLrGdCS4/
JKAp30gC4JweDqc+zMMuUEL9KA2E7BNfssO5NkTkNcyAw9nSNj5YUYyuPPTcSnpl6u1Np4zf7Wny
W7peNaj3g6v8Qe3KYDDU4PJyhW5iQaqRElvD6Dvn83Gybes6ABpQQFewg1DR+KNuJHME4jfX2Qj/
kpzWOTc3xhdGGfIep9jT/4oeVx8I+EcZiEl8qe2McfcoFGj1JV3Z6GkIhUZgplrPPs0HyAu6FSbc
ZW0uYdDYmePu0G7U+wYUKgD/lORYqn+PznpY7fVBTRz/8qcSn7adKS5q5ClUkfLUGpGRaIc5jIN1
RjRkYp6s1l29a2pmZ46LIHkzTrFhIWW0qzKcWnJaCFICU5WRjQjTxp0dLoikU6epVVGjEeK8UANs
GL9TH3PA0VlRWFoAEMaQnTkuhqBXBT1DHQ33JfYh3QOKCeTCxJ9jcBkzbtzsm4LIJQn40m/HhRU8
yJLFajGZFn1aDv0LT3h8UxVQQcoCx5dhTIVBbLdGLrgkfa+ojongkpyWmx5EvEboXMmDmGwrueAx
DAZt1xp3TN4WHptM3gpJeBJOJusWdDds9DQhZMc5R78tkZ0QMC1hQjNsPw73bWjPru03QdF6rBEI
Ct5S8xTJLSBe2dks5yR0HbMVA9OgJB8cb6KRj0Gb9xQ+dyvjPCJb9UztDRUK5pCge4irrlKvJ6dJ
ibtuTiJrF7Bfe3Pd7KxxHrHMRkyUAmGqMFN3wtiHczWuT13xq+okqa9w60D1i+e4ClzbS3zepb6m
PXaKZYFZvaR+N2GetnBcSSAU3p02EifVgGwJCEFfp0961NHGXmrw4obDDWNdinzMi0EU5sQIYsov
tUwLS7yms0EuyCvqtiiVjldLvm5ubn+X46dlFrjY3jpDPmgTMhvtsTil18ax9uJbTEU6t1OgI5vK
wkg20yQzyf5996EcumbLvKFstC2VN4Mwfq629xwj5LJgYzNBPMPPymZx0iZ1gZm7GjzdljJd4/b6
eNkZ2El849hnE/x4rFIvJI9GUOPSbjjaBbRkqq+jhmfsGB0vWxLHcEd1DB1EQdCQ5U6sYjRZkuio
bySJX35/SWQC/XHu/NVnBOfSTEb4gXb2uDOL8oOyqRNOEiBbYOGqIF7cOWAfNwGs76BdTO+0vyRL
FJ6snUkuom+FltdRAdjHeDUG8ZGRN1pBF9ju79KXLHkSZp9nc3whkSyZbnbADHp99KVaEpdovzDD
JwkXMiNctGhj2+mbkeDtqv890c2N2ttF1lQU18ehxUyhBgjue37EmGgLtZQInr7aRuEqlARK091j
yjnom/laJdOHqtge28nwiblJLkmxn5xtc5dVHC25qvb4aFAJDcpmuqPtu8qH0JJViW7pTJ+ZixWp
OhcTwyDp5IlkoOQCNUIu6wOJ13E2wv59F5BWrQH7CXM+RfcN/ViNskyTfek3sWK3Ci6Z2OxRTZcU
YDvG8kM84xhfDVe/K9ampBgqvG93prhvYk8d4DF0RVJbfyA9btrB+lbNztEiKPDV+dPlcyt28fPO
cZGp7TBONinq7CXFjbL8mHvfKb9fNiH7OFwwQhtjmOMYeYljfSLJN102lSr6fYisgYEN+wIn405p
tTaz2UWI421S+pFS+80ySG4jYfFxb4O7xrW+VKwux/dPV5deMbZgswTCy20yED3bLj2gc1FCEdi/
vHWir7M3yx2eZdCbrtAxpZFsFE/gp8rE03cLLxth+8/79t4I29/d4QHHzUTtHil/m2GuRk0SlDhL
j8aYZdSTx2xLg5iglnXZqOyjcQfKskqn6lZGfzlfL0ntg8dBYkG8d2CO0zVA5Qg/qbnMaqRSRoO7
YQKVUMcn6cd4+fmeZZyNcL5dkqTMqg4U8KRW1sD5u6FUVsoU79TZBHexgrZTU20FKCAozd/37fRd
sUFKdHkZwseSAY7+fzaLn8ecy9KJCvDBvXCubH7hxwHIE3MP9OxstLUCpbj5V/kOhVN7b5U7uY3S
bFBThbJHMajWX7TVcjdJo+ZJsjh2ON86+Hlx3OHtagKFwAV1ne0+SV0GYYaM2LEskPVXQXMr5WeT
2TNeH6hCyaOyif6pI6E1Epbh+vDCB483hiaTb5L4OeWOrwOxwtGOHeT/Wu5pNA+aIoQahMxD2B/9
ZhM1zUSxj1qQhucwrm2mx7lVoSFBB/taARNKuqpf67XBKGV3cHo7IGvmk3y+N1mpIkJSaw6HcpVR
pomSdmP3Z/AuY7XKFjOk3LA6T+qoHgcb4HoLr0XFwiTlZc8Rbu3OGOc4RQpsiVNjSjkB8iezkVd0
h3SWkaOKLnwDApqgtySM5pJzl4FSRyl7FOfqfLAbtzRobd+O1UJPdHQAnmqzTQs2a0Xv6fLyZIY5
zxnyuLBRFoSwDqY2qw99Yrm0A068GNwRH/GyMWEY262SC/iT08eOgyElr7E330rbey2OJPUDUe1q
v5Fc5tQZc1LU+cIoFpggeh6OB0bRMh4vr0ScDOyWwuVMRR8nBiZ8mAio42Lozo/dJwg8NcEUsCqC
mnmyqpywNL1fGn/PxKPdxuM6emhevGCPMj/yFeQeDMSQ+rIcVGqPu3R0a0qmAuPfENxpngw/DQhU
d7KAkW+zJWrLu5R3ziuErv3roAnizsKYTX3xqvXBtE8KSrq0PY4TpKlvFPVd+dyfT/gGKqpA0TnW
FLSfXvK5CgpdswL+cnd+MEMTT+SMuMnt+vGy44jDyb8HXVe5cFLGq1GXVQVcwJgFS6eAVqcM87gK
/psZLp5AxmpM8q4DmKK+pvF6KEqQyNrveRvvvxcXPLYu3lTLhHylAZ60tPLVFpy8yzsmHfZGuKCR
r2PTFtY2erZ6Wzv6ycoa32oqSRwUdpn2ZrjAkRCniqe6ZweajeX8H2nXtRw5jgS/iBF0oHmlaSO1
vDTuBTFu6b3n119CczvNgbCNDW3c3ctNRJcAFgqFqqzMxqfP7o0JkhTqK5LarTjT2ngeFzzm0dGX
YoWfa3f6FRMCU3w67edHiAZh2rvdLwcnrGKZv4tv77PrcfFjUrvOpIk5+lnsMxLl6iYGoCf1OzBK
oXXn1y/Sh7+w6LXdVT6GpKa1mvWEVvWhPOphd6P4C9T29gwdQm/BnHnZ7S/fZtBj+jOAJG3RoPoG
tzeWe73zcpTa1ux26K/S5PtlS7JvyKNO86ysjHwEr6r21AfRoYDMafRCd8Un/Y6RZDHdEOr+p/sT
DBZ/Ls/tUFycF0yPDPq+Vj4lo2z/JNGJr76DmjCdMA4GKC1BHJyfh6j0rOnn5a27fEWDT/zPVeh1
Ug52bDIht/6YXbWHPgRnsbRHzg7s22T1t7u/fsDNk1aN7WZy7Wr0qXLS9G+D/mGiR/Vd0w0bD+cR
p0rfLXFVI27U+eupiq6mz8Un1vYvdu5RBgqWHSi+imxADmOakoJpIdO95adA7UJz9FcPFzNtMpUA
qT0uaBgDqRpcyahaQ+UU1Cz0mOV+cmJkDQy9K5PREn80dOtUlnITnhvCAGeT3jKuAZfedONDp8PX
yRd7nSSBQpzc6BokfFXc8/jPn06YlYZZFAlmzc0bDOmOaD4COD5fo3PchcoD65nItlJ4ts4W3zye
8jg1hww7SeMbYtOgUkovT9/DfGtsrHBvo0IDmZ1NUIyYyr0T/TDmo53sL59f4UTw1gYXhipXrSMQ
HeCxEg5hAUoZ3JbFCz2Z4AUsdiD62jNOboCIJXZlO8glNV1qtr0BIWRMY+30KzOEVV8BSM6vF2+9
YiKGMbrhMjJkoUtudpQLV3ZjT20xaXj0tuMhdeZ7vJYOTaf7c1zKXhVs597ErI0ttgObmFVVtglW
FnQj+119xJviqjywnED3GNu5tEMkTAjAw8K0Ow1oEXFpiJba6VJaLkvwf8nPgOLROdk+m51YDlAf
l/H3CN9/G4NcMAHBxwjBUMzRqBBnTB4sQ1aiF+/feUXcqY67NYeoL3DXDHXLqi79IYFKBJs1WA6j
rOoi9oy/rRn8c2UCAXTeMOR8BACD26fBiDNhxcR3p2eJ64tNYaDNgUKVa/FjuIYNQyiXjiDG9CZt
b+Ze5zFkkqpBI3n8y1688lHHIG7uy5psQssGIZB4BdeqyQ/UQUq+yeMJ2p2RQn0tsoJmtv2qMn70
WivhTBAmBhtTXFxphtVFaSSfX9/uHb7dhLe7PDEQhpGNGS6MLAlkE3OlxxVaYvDt1sUgTy0LkUJH
3NjggsYwoDpAYjR70d7FnG8SgruViYKyWkS+l4ZG4cHamOPiRoFxwYquuDbTCPl8jqhcq5KPI654
bGwwR9nEJhID9wQ7vY+3Xn0swtWLPHKrHxkRfojJYim/ubAramwscvEp00i/9qwLZmrPlTJ7Tf+5
pqOf6jsFUw5zBpjtZyWOAslZE4ZFA0L1YJ9gqrncFTrXDQ6hi2uGvQQRhEPNOI6gpzIgHFr6bRog
Ml42Kf58Z4uc4ydjp8RQAsNYc3Mi+kNDJQ9O2e9zHt8UGe6qTIfMi7Yv04dokBTd2Id4c21tdozZ
37hGZrsubRu4nzqFZXfVxIfKdg5jX3pZO4eX90p8es97xbm6mRtrPs8ooMRgMq2faLGrh+f/ZoLz
dEVJ9XVpMUuROsdkOtb9aYxkNz1zoktbxvl26eRFXhgo5mEi7gSFtNDYV0cGzFi8RvL1xWH1vGPc
rWurxYh5Agx2ZRHY1srv6RR7Fom9qHjIAf80H9ZKUrL5h1hxNsndw12nJSV0rYHMAEPq0nmYAr3J
oHLkNYGyz0N1/BdhXfwiN4GtQflch9AJt6XDlMZ9v4KJiKwQta7soE3KmwJxI3eheJ0nz2pR+3rr
nBoH+uRrfGim5Xqm6HMR+q0upTx3wlO3+Xu4fZ9TZR3d16DcflLodZmWwdA/ZqCfi4vEI/aJLl3Q
un6V3GX2h8jw1EHWVhAels2fwH2H1O7tQlswGltUt3V71Ve47WSeLAyXZxv8pFM7IYhmORRblcMQ
kl0G6dT2YPvZ8RWcepSpR4t9a2OPC89FVrbAgaE3Me76Yxm8ikOECuxl9y0oNOo9Ob4jHJgETTRX
taB/zEWcnuZj5uTYRLt+TpXBq1G4M7NPl40IQ+jGCBdzIr0z6rjFU7TF0OXg/hXR1tNQfuwf8nX0
L9sSP343xviTMtduVHfZ5BtPI2pXbBoHRe9wCCDQuIsC2WSM+CCcN5A7CMpczZo+4/oxEeCyTwlg
E5IFyXaP8/MpJhCEAFU44k3xdYVMSfIlaTznathXN7a/7Kr78RHoie6jTCtUmB2fd5IvOK5t0llL
jpuvw5Fu+p2S9aFSPKWFjDZKfJJ/7yFfbqRLvZpqhRVa85cs/hEpd5psqES2Fi4L6dI4zfsRJkp3
eZisEmh9I0yt6qFYpfou4qBxXg6XkWDwrCNZhlTfeFp35gfcD34GCG4yAipYBCid/keX54uOpBua
lVR4xa9RkN1C2B4C7da90nkjho7tD+3+Peo80F7+O2rw5cdUi4rZnNGkbprUKxsriBGZOtnr7BXY
9CaP2Jjh4obSjtkwN9jILhxyz0D4Be9JmPhjaN6Dlf86D8bD6AMsQvwsSHaE+DKCMXGavvkTuGii
WivpBwPxkd6Mx/yuPSy74Zih/i07bJI48qqZsUkzV2WYS7eGobwFN61t+6Mmw5HJjhkXSNzcmto6
g5tU/bcphaJlflu6f0miFTtIF74Zj1vtJmdC6wzrgLTWMwOiKP7sZ8/s9kqkE0b/cF/+dkQeGje6
5myCsAbvti9MSqnZlxrYu9LWc55mvNuma4zaVTJUj3gfIT4OEh4UDvgRRcSqYcYc04D6HDmMmWZ4
adLjYaA/XN5LmR3mMhuXUIHHi/sGT0Rt2Edx6mXWYzLEkutFfLucF8P+iI0Rq8+nnGio8+hqf6p1
54OmkJ8lgIAxyKC0ZQkvr0ncioQ6/N+bx51pqBzrQ6uhTMbINmHhUJeH6Mi6/OWeykoVssVxp1dr
yKBSq599aNJ7cf8zLZ4xJphDujIhkoXJPhaXB/TOPBU9ywPU8caFVmDlPJeO5HCJY8R577gDTEar
ymwL3WK9hhj5lJ/A/CyrMgptQHbWBlDbABCXy0BJUzpt4cLG4s+Gn0AAggbr7ZCir8kSqPSlvZHd
zeLHDbF0DUqxtmW9uf9Nks/NCpv5yQkZcXYNRgH0ftJvDI/BmjERJFYlji9eKFQpNWjVg2OC843E
6RK1dhmycVr281ie6sKWPR+ETkHONjinSBd0pbt+Rj0nOdUnxg6TQqEk/QjUYQPi3E+th3xAyprB
jtCbELyxyrkJ8K6unS+sL40edA0wt+Z4JiRLJslLWGLH4RrSTdm1kcq6WFkeVusxXb8v6tMgmzoW
X8Hn5fAjTXmh6FFPQXuTHplnFPvktQmTBJ2kliB+Omws8UniNLrVrOL1pT/gUb2rbiBUtvwwoAX4
ysH32ZQJ5kktcqmiXlBKNRcgoDYomb4iBhI/ZnutRlqvB6+E8bLxPalJ7lbpNdOhUMBC7haaICzC
K8JPXvRjF+i7fp88Kc+SgC/Mhjebys7I5oJZ1cWIcg0dVuOObep6iPbFBNCt47EVpvvhXX1+dBF0
A9NVTH/6T4P6XCZa12BeTNefk+5+7kDoWb8n2m9scJu4TCR2ayeF69upX9MdIPpepn2XbJ0wl9pY
4baudaO2b2KGfM3QMqsB4iJoYpWefZPeGmH8RVZME4bEjT3ubi47sqTlhMK+0gYauUpl0obi5urG
ABdzI92JqjxBslFhymCvMHH3L3Gg3wOoM+2sT4Dp+I7tUd+QOKEwDm/scnF4cZtVN2eMz2Tkk10H
DmQ9J0eSrYkP1sYIF3YLShQSVZiepi/Ea9FEmK+dAJC7Npw/VLty/x4tSoh0/O3nbzJtV1tHiEYh
zM+3LcqeJHvq3M//zQX5BNuxWjySl1fk2IxyVA7CYzzB+pD1esrGe1+zZ7MoLgTruWuupgMggWL4
y/hgro+XFyRxcV5xbVDAKJUY+P2EeOvws3NkaYX4uoJgF3gjbNVy+IdcXsSkyiL2Nl79CVC+xQ2r
8nrIbq0Bbe5qn1M70KuPl5cldr6NVc75mjKJ43ZAAyn5kNwy1F3ykr+25NAe9uXj7TJ7vPMlazWh
T4V9RKR4lWhfqwCo6oCpAucPFFMv3uUVCo/weYG8I5pDYTbqgNhkofEd7yJ1J30tiF+TGxuc85VZ
Cbo4G9Vec2/swI7xQo/RDSsdan7qobUUezLErBiCtDHJXVYuXsrZAso4pBxjkBxAuenPD+ybpaES
SAc3hN6/scb+fXMXTw2EtWsTmzj51QfI5QV08uuPTVB+Zd2ZEn1+aTLKHO9NMroxyd1hTluP3WxD
mWRVI9Uv1faFVvq9Xa0ACGWj6Wmaiv8nVW5mRXUk+bdsudx9ZjpVMxOC7xlV9XF1tD2Gv46X3VKY
AzsGCCUsDdyI/PSnXWl1qyZgf8rM3dD63jDfqjJwvHAZGxvcV9Mrayw0FfPbSf7kmN/GXvbmE56t
jQHuG+V9lzRWhbajuqdfnL3ugw4d97ITFGZYYIQo2UG5SNbrkO0c93HU0YqsZgAcqATiaapWT1v1
G0q+TnO7v/yNhMtzVWITYlmqzsvNauZSG9A0RA2vM+edDQnRfTQ5RtAoSyJ5QggXtTHFRZCCsfa7
RQLZP+vQrXui5l5SPDdSuDP7nTenamOHCxt2s86V9Tozp6IdaGeplwyohyZV4CDLaYZ0B8VluP3s
ZeXydbKs0LG7LLy8r0K/dG3TtEFlARpazm0IRjZQnwUF8uA+6ZANViR+Kft9zkO01gTDhWXg+E4v
bXqVNMHlv1/sF+e/n8tGly4vYyMB6GOE0FC9Tns6GH7uEskzWVjyMlXTACuKhY3icZ9VTLK2XzVQ
RV/RPdLCQ3Jqjrq3eHLKJdGWbU1x/mflWpLWuYZEWrlqq6tS1hAVbdn293m/yxeX0hwUsQu7DN2/
5u7L3MvUhYQp1NYKW+XmmuocmmZgGgNrK0iPkwP0svbLTgNCRcaoK7x+t5Y4F46XdU2SFaF1RusT
L6zKBwHXUXtQd8BghDS87HDCrwPyMldjgr+oOf25Lr1NAK8c4NBNf3IScCEoP/6bAe6dU4O0kmYU
uaeiXEXuz0nejJQtgcsz+x6UaIBbYnj/OAbqBy0oZq8yPTsEs919QT0mnT1K0QaicGf+3jjCgxFX
jbZARIFrkBWNWZbkBN2OYNCCkc7K2k7CNHBrjSuBKqiAuiZFKZe533SbPYwfUw10Jr9qFst1nF7L
pIVFWRKmIzHdj5qr4/C6narVtE7bIUSAtgdjA8l+gr+noLa57B/CB/jWDueBkZOnmpXaGPg8sZGV
fIf/YdDOeYbCL0DGoNctve6jLIERvha2Zjm/VMvCMut8YHQt7a8ylxKuDzPxGLa/3qe+9SJZKAtE
/AW5tcj5aTvOttkQPMYZPeZ4By+leJ+w4ZX1pn+J7mQ9WPG5+P0BeYEQo60MDSQnCIzTCxleIlkO
I9tCHrhHofkD6hTAGpyb+pQc1kPh2755NwXsqQD9TEmoEiUym/3jxUHM2NJHo1qBqzLLF2oO4Vpb
X+mAIYLBlcZ7ycfiG2polrcWycDRUZ7oHoXkoPDNJ9CooDoeX5X+u0a9t4tjH3Nzv4yx4USrBt6l
8tNyZV2Vu/G6Q0nykZU11IPzaD5KvFEYv1BmV8ExDWVQHmWzRtVA3ArQ7eyDcjcfkysrqCo4P1oc
YX4jC2Ds0nrj+xtrXN5kVApGM8sar7z4Jncw2poSj8hwhGKH3FjhQ0kU6eriwkq/c/bVo3YYv7UV
BN+HgNWGjFSqGSC+rDcWuShSt2myWia6Kc6LfVcfh/186K/JTf31X1U4hCd6Y42LIBYBCf7Y4ESP
gNsbAQuWij98pju2QPXgfl5khWthHwxp4t9u8poXbfxSibKJRjou1xLOgcSneEAJEaXKCdDCOcTg
2s/xBdJGsrMu8Re+/VZnPU57ZGJfCRRxrwvM7Zgz9SRnQBhRNotjZ2SzuGZtonQpJmTzH6Lb6JBd
OcfZhsweKqTqfXG0MI2qBEsKjJjEsnh5jmW7msteK9x1Hpl2FKHVB0CY7jX0hwL6ONn1LTPBrS1a
9XhZwMrjK+u9UVuQxAQuU+oeYo88L4RLvpHHYoohNVBgzjzMIvtkN+zjAFSCeWA9uYCeLodJJicq
/mpnm1yotGlFKJgakCDH477A0uwy+QKFcZ8knaSALtxEU8dsnGYbBGwmfzqIa6T9qKTAcjjtyYr8
xD6CpeeyE7KY9CYybkxw30lZyazDTO+XdeNZn7Os8lJjj9vHW2QdIuHH2pjiPhYeSXFjkJYBdu8p
/T7JCtmvw5CX1sJ9mSyzisHNFIyAvihP1lVMPVae77/ZTPnB9dqGERlA5NF5JMHlXRRnkZu1sS+5
OcrOlLm2YUOYKD1lX5ew3KWBUh4yAH1YITELSl+neAfIcizZ1+PutdSIG1JNFI3gjLw0kBPbL5R+
63LMGpZ9fp3nsR1eXqnMJbk7zuncKkWhBYCL9bNb+Bn66VPzH21wtxqUVNMVEmKT305gM/hErcVT
ZZOnwnUQiA4a4LZV3de7fPPBeloQMJ672Ln1trUeChLGs4TJWvhxNiY4d+zmlU6OOmOWNskO7qCn
jOcFILbu0dKh4O0akmghDEwbe2zJmyVVNcjVQYuHHG5xPV151PK/suWpT3RJyBDnORtDnNf1Vk+H
RUMHbHlgMoodQi492S+/WmDUX+8vu5w4y9nY43yun7TUiiF9CwDdFMb+sE+DzDce9F0eRjtFUpsS
OwYBLSNaVa7OYytsNany0sLiwMaomPtYfRlMKYCZhbo3kYqcjXBR12jXtDYJ0m3npj3OIOtkCX4T
dJVHrlqUWVSZRWHs3RjkYq+r4UxFDpphVqx7VuWbuozd7bWL92ZN7LkOdVIUlflRdfB26Evu4n3U
7hafgoLZvCrCFCXzGdI7GdRJ8NZkc5lO2H+WOAi7By+Z5gJGX4xzCjVxSHv7U/hLEkwFgM5Amf49
gIDXN+3/V8nlwHqsZrreAunYG5bnRmjtZfvLqxE64Hkf+T6iHSXxODooWBIXkIAakjgA6bsyAhT2
d17YMr55aOUjbXJmBSV/tCYh0mUVPql2XfaxnfcGRNwGxZTcksIAtVkZ5/VTu9jt2sJDxvpzUQ3e
qD4b5TcD+jWXd1Do7Bs7nLPnumIXVEEJ01BQEGg+F1Iladk34kJ73Qwo4Lx6QVJ7pdp71tx5VdpI
FiIzw/59E9FpbiNARQgT3epnGYaWArN+urxXMhNcLAeVodqsucIoVNLbOGqOo+18bEgi+fTiO2Pz
TbgYbq2G0wFiCUrD0hsB3YGmOIK4YuyiE5N8mg5OKTEpWxkfFPpaUfE2xg1PTmM7e0R5Mg3ZTLjM
1bhwsFZ2keklKFpKI/NaDVMakllL8ZmxEFFd1McNnirYNcoe82+IN5VuevV4T8BEQOsgiWQxlB2+
twHhbIhzhCFpI8jt0gaMiTMKyto1prpuVp8VlJNAVm/ShdZsQzUc13hlafzTs41aWUgyAvPchcZu
uW1uop/KF0x3obOhhPl1H1qomJgpxtuhrYJBdwV1If8dnr/5E9ifuDlcGEiJEgRBtHgT3etAhGeo
d5mU+0m2UC4WpeOauqYC5Knx1IUsV3Jv18fZ13fjPtlJ0Qzs1958xM2auLgUa87QmBmqakxUmO7R
9/Stz8NOhzwX20UZxkbo/RtzXHyCSoBaZCOqM4t9mxmndJZktOKosTHAOWUCse7ZyAE/dcagZHC/
q9bGYL3jaZh4MXy55JgwaGwMcmFqbtMh79GD96mFCzAPtfhnP6jeZc9jP3LpK3GRyR40pZtKVOIN
Zz+vWZCWx5Vc5/XepEV42ZS4cbhZEBegyqEz23xG7pwe58CCfmmNeR3WYZD5njChsC2TIUzR1nU4
Q1MyKBYxMUafHlkp61e/ppVrwom/0G87LgexTpMpsyJGGXSt3THWebw+dhl0be6rE1rVgAhJ3/bi
I3y2yFVhIPFkDW2FEglrfi1fh/0IlhHLM/5inT0Z4pp9+7e+cTbGRaV8KKK0MBEvsqLzdA3MrrvI
Ai8iOeX1h6LKJEFQ3NnDzA4IhR1i479/RsEhdXT8Cy4w80sfKJ8YzQgNgEfef8fsoe7JB+XEr7mN
Rc77zbG0ygK0MK+NPeVjFGb+8p16zk71UCWRlQjF7nJeH+eWulo31DXxzm+0q8SGJAeAoZIzJjHB
EymrZLaMLsUnm5ZD2vuJdYiU9+Qy5z17g5doMDLRZe7k51ZYTqcM9axSUq0Ql9o3NjjPo2DZjasM
mCCM6tDaZ4RE80E/0oNzt/zIjozgzD7KBJbEN8jvz2Nx12NmoI6Q5VhYpXw0tQ/xOw/v2QB3I+qO
EtkuXlRINBjSBNpUQFPv6AFJJ6QciYy5W+zdjmGYFioIls4jgHAlNg3BkBUoiaJHtoOWumOUKYxO
e7A9mQaHcP825rgLslziTnUt1B3V/JhrV032/J77Y2OAiw+oKZZpPWAQqVE/RxP0e1VgTgA7iN00
jMc7a848Ou5jGWGGMO3dmOWCRJEapmuqKOV2SHuLob7T8upQjDFow2fZEoVJE+r5gBnguxGXcxEl
aqle9K9XJOMzoEf6Q629Lpig9rkc9EKuTCiMGBuL7N83qeeagj5FURCUMP8VOnr9yVCTg9msEuid
2DnOC+OcI3FrCv4UMN5q9bPbf8gXWcgQ1l026+CcA7+v4/mIwRmdxQu0Xnbao/Nk7zXQA8mAGrI9
4zxCpXM81xTY/gjyyo7iYSS+sGWNMXHCuVkRd13kJkgkF0aaGp8YzacBTAE9/WpwMkyBrNgoTJpc
FRRwrMMJuivOEebVHAvFYPKDTD/SBS0MA3XJ9k6Mt9vY4WL7Apn0NtHwoea79buDkbHsZ/Up/7qG
+kFGnyFMbjemuIiuW1GtkXRhKj2Nl9uFV6C92OpXqxMS+h7CE3NjjDu6zmwVtGyRSa+lvhtGJ/dI
7R701jxKwqAwB9wY4k5sBvyA0ipoZ0JqHhXGElx9dtgE1TH/F6qDwuC3Mcad23Ga1y4eEXO1+WOW
3bvzo2E8UPDd/8dFcce3qZVyaSi0jphOug2ZBEwSNkH+dToxhSoZ5EN4gDer4g5wbiyWhnEqYHD1
B6Vc96a1J4keXF6TzAh3foHQmc2ijfD8ja2PqWNcF21r+/kgG9qWHFwe3DSRYbFyFfCt3jpMZTC6
P+P0NBXfC6DFjPmLvsqG0sWR6bx9PNrJzaAGUDBJHf1hCn+NRTQBoBjhv9OZl9rjQ4ZG2rWM8RL+
mxYNDCsAJoCF4RWgNqaBK+m8iDPQzRK50FFrjWlOEx5a4+Ap6EgfbTz46TMaZ/rTGJYAEXgqEMKy
+SSJz9hcEOmU2umXHDF/dr7mEfEMBSynEuC25EjbXPwg2rpWjYJik97vhuk5Ua97Y7/A2GX3F974
mx3kIocJE24Rz1BcWH7GFPVcacwQXvkbC1zMsMikOITiJmEoQstP2PwlmwdilM7S6qrsy3AhwzJS
KxsZOGFNCjyGnyor8szhw+U9+we3M1CdsFGKNHhuYHTtS3dyENvpSzmCGBhJ5l0caNB2ijF0TL3W
a2/+Rf1R+FQAcJfoFng+oYHJ+YTVYOxHn5G7x5jiNgGC75F0VoDBM/ZXWbVTeJ631jjXqNqubbIR
HUCmdFyEjA5H/zH7v3py6DcWkuRTWFkgYE5E0R+aKSit/5nbaHNuq7ECyuXlat6BdDPMn2IVagtN
wKrKRVC+zMSXfErRNb21yR3lORqq2B3QzViuWPRYgcDQXon2GOxDBr74hw94XiH3ATOap5Oq4gPm
J9VnCnEj7OVocy7gw5HmcGy/+MrQdm3cB1wKtVrmGJywNvqaoDSKUczTf5CbDBKtUP3MdlLCYPaL
lyxyZ93FoBpdU5x1+mI+1CcGC2VsQ9aJfFm+23sdr6Pcjz5KvqHo0BMN0oFMFVYjPK9fplZDMtOo
9c2HpgGiSzuYmBL1GawX0qAnNAZehoOsIcGW8mapG6NcpFntCgQ2FWSl18rwVXJf6Teq8pA1zwP6
OpcXKIrR2/VxKcqgr9Q2cmB2zHq30Jt+krzKJL/PE/RNAKG284wu61L+NQ8vph5e/vuFXnHeKh48
aBVKR9W5xeMVlItm7o+08rJkTxRTYki8EGj2WsRFXYqHCDuZuQwTQcuwcUPbDSNZbUPsaOff5w6U
ZagajXWQCRl0rys/k/jWlHbVhIdWO9vgjlCt11FZFdXo5wlEBMGie3Du9bsxxK3iV0//IsyL7meg
BX9vGufIzmqba2ZVrP5E91kYXYGwI/cm8PcnOymO9BWL8PbYnK1xvpxobtUaDXJ6nQBthtnVzgbd
MWDAdUprj1pjDmmpp1LXd2v20abLKULHtxjr0KarN8SpT+ef04yeY6QHnfLVMnTJYRCf699/II8f
VrMGTKgJJGsqKIXF6+IpU+HN7hXpT6VMQUniTzxac4KMepxqOHhm+TNJvmvZYckfLp89yZF4vZE2
hSO71fJJycFlHeWhO2WeWstgPEILQJyaOoGgOdA8f97aCwNcKwMKb6obOt1VL+tny36f/ftmBS2d
ctzSiH5p00Bo0CjmMAb30rsSgc0y2LfamKFqkjpFj+khJB8nTDNgwBCZjq8it4p2ssuDnak3p2Bj
jAskq1O5a23jw0cLRrhncECYd24GCcVohkSd6jWW8Z7QqEPg0mGqGRYfg+chL2ARIDUnO9glOJM0
mVCc6IELyN1vC9zzL+3VqulXfKda/1mWz9V4NNuDnl8rXeRFduWPys/Lri08PeC710yiAZGpcqHE
jZ3JtEYMjKv5vhiPsX1tal8vmxCidMnZBh8NmrpuSyiOQDP4EGOWEflM44Nb6Mvwvf5g7kDlBUq+
aCeTQZCsjI8LZW2XnToxRGH9TJWDVt6PUhoZ8bH6vXt8YOhL260cxsA874pb6+GVGHIHyTH0/oGS
bF+m3pMlpEIPgRQOAcjeMAyeLaxr1KUwh2XGEWOFUgW27Cs5r4ZwZRsz3IU2G4MzJCWkaut15xp3
o7T8L7wxNwY4x7NmjWRKhQ7RnGTXgzZ60Bg/DiUqD+YYRiU8xFgDdaR+nea3k9s8XnZKoXeYmg3a
ZPBMQWrzz0hVrsQtOw3zh4lyIvVVBkoUPZMJ44ofYxsr3HF2eojRtFECEhkgw4/rKf4OiVJ/uZsn
vMacXQx+EhnCWviuJhub3FVSZe5sl0bfvqYiy+w5R+u5A3FIBFQ8EzlpEYpH2RNQ6C4bo9z9otRF
OaY5YnHafYKMp1eQL5e/l8wA+56bm8XWK9PNc1RyUr0MUyP/qLj698smhCdrswbuPpmjsalXCnJo
Jmr5SxjjX3UF2Ed/c29t7HDJKfhqKeT2ElbLSVbf3jGqFVTagLYP0tD+LC1ByLaOO8qVahujOigg
0jxiWAdI7hgIQJDX9s3r1RyHuW/LcK4ym9zpXjPdLVbGyFdEnoGXikNW7/LXkhxgHpCiD/Zaahk4
Jsqu3GfxfGjq0ct0GYJS+Ow6fyyesoOiiNSUFU5ToT1jBE8fOt/ObxMi0f0QrwZXMLCGjuWY3H4V
6+w0y4KOCgFPMpq7pbG36Kf37NhvG4SD8NTZYK4ja3/m9GbRdzQ5TdXxsglh3s8yiV/LIFxURdeY
5lUCMqYs/1A7/tijdKw1XhuhWknn3WVjYh87G+ODa1o5pVF2kCqhNyS+M2rJ7wvbd0j0fq+Gi6T1
rHXJNGIgZkybfaGCvsc023Ca5rCr6KE3X6oVOMoZEtfO4jtR+47i9dY8W/8m5Om9sca2AwqXnhyN
9CU37oriSyILrJo47J1XyUXWIl4LkqzsJozRTcZiA1aLxSCVb+OxSHwGulL27d7+/ErM9PzfPiIX
dIcusyh1KQjxwMNE0OwoRgmUV+aTXLilU6WlpADmVQdFOPhX/VorvcF4UZvPw7ukxbbfjIu1dd6m
GLZjwnCI7mwf1+v+YHoM+xdLhXzFsen85big4UTNVOoKHAS+5xVNGWRm5LnKBzJIopP4pIHhBuRS
mBt/daGNJ65KUq2Ogdu9XG9V4zEj+8tOIF7I79/nZy/MpoJAUQbEhG2vYRmPOwT2r4WlQ+C5k00p
yGxxIUpvS0y5ObgN26n0ezX1er0LLYiOjw+XFyUu/ZvnVXHxySzyXht7VA2WPXquO/AX/+jK3ezP
YQ5UUo/qquzWlZrkIhad+7YaW/bmeR0VXw/rfKInC8hdNgI0zlfz58uLlHiGzsUoU5/GainA5N66
DRPnLCcPsHxyuGzlH3La81ZyMWrK5rk3TKyL8eFlYfJQICwZe3uP0dLFi0HUmXy8bFLmJuzfNy4/
9ouugysWcMnuZOrXRqx5VockTXInC82AicGyDMPCrDG3MMUwMfSmwkdWvb+eytmvVD1QNA3jLY0p
aw2xr/8m8dwY49a0xPZoLgymPu+sK9MHjQAw//YrT4J6gGDDt8tbKPbGjT0u8tpVHhtGjj10XnL0
2krgHGr7/23LbEc+yxiFhUnUxh4XfN3RVZyW6Trm3U0xHqzsJM3T2E9c2kIu5Cqr0ytKgmeIUtTe
UIbDkPpq5uUGel/WvquL4PIeCs/XeUl8llustkXsFMS7qVn+pVBv6FwZxEFmgguIzZx0/RQjw9Xi
0wIuKDqb/uVFiBOpzSq4SGgZYAQdNJQFx53bQb0IvaV7M8iOuQsZbhm3FfOqC5/I5WJgpBWqtrQD
dMVmEpiOEmjQnaW96vVV59VSmR+h01mujulElRD0z/4MFOuQ0r6NkV6o5qekvlZqDCQ5Ei8QRglb
txxds13DdrmDW6fRiCFPXPQLyDc0r4+JlzR3Y/H18neSmeGWEredmY0LmAJ6skS5t1A7v+kGGk1B
TrPu0e3aXioDyD79m69lu9g5Da1HqHz+uX1xvhYzZiUYCbj10B9ZTDKNwASLBAMKm1V4eYns5y6Y
4+WBwRMflXoNRq2sPyFj8rQpP/SQjTHWfb58asfSz8pM0gwRN6zPazS4E7Y6CYnzDPcjw/RoQbqz
H7P/aztTf5aNbQsdcmONP2wqSZul1DBgNQZ9MCMLnUsv3rUpJp0ndIF+qWO+SNvWki/JAw/WFoMo
hvX/8slyEz3U1E8XrwDiezlEqDzJGEGEC3V0tCg1tPsdnsSOdM1k5SYe5Svgjn2cHvrkSXOSd329
jRnuVpltx1JW08Ctoux+oRuc594K6BN7FLmBTOhHtiruQFgjbdNowEDPVN1m9YvTHtd3NYN+r8jl
Sex6Q3H6itG3TPl+MD66k2zS6vIa8H3+PNTgcF2ysUCiodqfqDp5lv2lM/eXT7I4J3RcB3HXhMA4
72/KpKCCzHgXUihaJJAHAUMySHuuSQafi8BnRSbPNTwZg7vwetmYZdfpJjF08Z7s1xHP5ai6Zljb
drzChMh1olyPuSQey0yxbd6YWtGviUiMprLWPizNS5yi+OAcu+mnHr+HJIZsVsXdMHqauuNA8QJb
DNXLxhpSiqUkMImd4vy9uNvFSrVkspICQFQLcTAqDxg2CPRVStHInOtNiN8shTuvIMADi3OEA7Rq
J9Lf0yKg6JYA0NvpT4N9WB+hPOq7skRetjru2GL8JO/MoQbioIx8ozs2gF/bxu6/+TwPMulspBqr
7rBOmno1haZf3/X/I+27miPHlWZ/ESPoSbzSdrda0siMxrwwxtJ7B/LX34Tmnm0OxG18oY0452li
uwSwUChUZWUqYAqtDjqEXM4QkvMrt6GCoyZY25u2J9glLEPvEQHjb2ZyGmTUWwVFmv1OyeWr6dyt
taSjLBfoHbtkdBjQNsegevE9Csqz/VoXB8X/e9jGNj6vc4liSyNAKpke8Lguh3KBBBQFQK9eD4KP
tnsxbpbGRQy5pWM9VzpqQicWqJSDBB7hV8Aa0x1BunXdnuhrsX/fRA11KqMCoPneBVnMwZLij5gX
AUi/FdyLIjNcxEC9OqatAarurj8tsVum514EeRI6BRcy8kG2AGfE66c3nPoF1FJu75ah7lkfpa+g
GTs0Qj1BoUkuekxpQeUowxtSDptj4nb3YC38otyh3OuDxeqg1552vP69dt9fG/fgIsdKoyGZRmCV
NBLK06c4e77++6Il8XV/JTINSBfBAAR7Gddq6pfukLk/pg4AJdlD713IXCtwDr4PMBFKC7OucbQi
LUygwuxUTfORKqOgKyiyw0WNWErTTNdxbaXKEvRRHjvlnLhRav/H8PSGXR/iJ3acy9QtjgYEGdLc
GeGGkB9ZPNXJmabK5JsCo6LFcXHDjKa+bSfUhtr8ZsERm9JD1zWCaLFfpLm4n8H+ik24SJUOlAyQ
H4MqklI7rBtpe4AUPKDsFbDZK9P/j+7IBY5xWUw9NTGplCie+QDSNjyIuk9Z4k4nBjMFdeBB1AIV
JFL8tLUVZ5GsMFmBjpymuPCM+Zc5t24CCuCq/o93tMFHkHZqinqgjBUJv896AJjt/jJ8St3yqPkt
ligd0/dl3P8kVwYXRPJ+bDKZ4iBoC8C70uRki/suiiQDqt/EllVVl9+k9TatDSgbQBlUH/yMPBdq
5dWrYBxlNxxujHBHOi26pJE7rKTr/Boz0Ov36/4n+n3u1tehMt2OeT65pewuyQuJM+e6gX24EzEt
DQoLpqqZ3LeQiCUlREEC2nijP7auCmLrV7b98ctYuNJt/pz/ZOwuoqnG/UB/McxPR5lSojakoDOk
d3rU8RYHzC43pYsGaQseG6RROUoqImau3Si1Mcq99VAjmpW1BoCsTkBeCdp6DKXK0+/re7r/0f7Z
Up4Eeh7SwpxivFj71e/GXy1Krv/NAOcVUgaS/0FDGapvXjrta1oKOmj7YXazTVww1wazqUd5AgQH
9BmsAhp56hz23uKxEXUoFhefr69ov+q0scgFdlIAbWrmOqifDmtgwaLlr2F5ZArF4qgu8gIuqNsg
Z13LBWguLXks9TtNOq/6p+sL2g3im/VwyWBst5hEjgGNnCLbn2ogS0mNl3Fypyy1j6DhXTcncjku
jMtyGSumETOeos+rKjt1TwUWdr+Qqci6ZdkEiqP8u6rSi8RME1BldR57yxVeHVp3ffBK+fBFhJbd
W8/WGBdXR7mVcC1hupWO4VI+yiKM9J4HbH+fO0FRuk5LxpjFq/GzBtIg+tE2BU+O3UO0tcHWuMlV
ZIAFzMQE7n143bDUz4L0lgDX1h+H0PgiYrEQbRl3ghbJahbwtEDpS468rouOeiSCIYpMcOcGGtVK
M4wACHbx4ksa2EPVRRR69goi213jDo5ZxHFmNyUTL2f3UBJg3obRvzEp0ZF414/NLvPR1hp/btIm
IWRCrpX18svU62erspEI6b5lQWi2BEGR/dNA9qc3lWChor3k7l07Hgd76WdwfjUP6/qlEZFjiNyP
f0gVhKpKrkKm5391fEA5v+hg2GQvw/5GFeT/ewFvs5P8I4rWwJunRoGu2ZT4OWkOTZQmTpOCLIja
H7SaCp4CghNscBHCXlVpiFdIiVqdN8Vf6ihMegGkSbiFXJRIY2KnCRvo730bvpgFCkpXTHyDkTX/
QlpsPF/3R9EmMqfZhAyzaJV0wcAg2nN27s6YCvX0zop8YkunbF6+0raeDtdNivaRCxt6l5NJUVhd
KT+09KRHt9171L2g4AT+ZBvzsyqP2u+7osmUDAQWYOl3IKocx7lj2mGkCZayf6T+scMj95dR11GE
RnjStG8S9RJRJ+Jf/OFigMseVxVsCMsAnGj6e/DauzGMUPWDFt9JChlTn6jkt9uJ3mwcD9jP5qYb
y4GxyGNOqwqi41CjKTaeK8BjJM17jyNcFsc5u9IOem6PMBZXN9JwZypn/T0D7tv1cO4NfTXVyhrk
XXr3M09/6vEPotzXnQiGsO/Sl5VwLl1OZZeoJWb2KvJtaqmTxQ+6sE7F8Kd84X67Fu4uVCmddGnA
zcEwiO1jetKPBrSc5IPoyfIvXmCBzMjWCCauuBuxoyDdMqwUlPhQt1BRVFzBuAXdKK8JRUxb+zt3
McVdh5rZUrlIWVe0I4ehqQ8IDIdCX369x9UuZri7Ty26yJSg6eUu4K9r5uFu1levnXTBlbT7xDSh
ivD/d45XWs8Xc2ojA0RUxXlGKzs/kcg1vR6iIHaQfqgDclRFQO9/SZMvNrkYIQ9ZS0kEoigwpP0R
n+4OpYEJc0aJAaaoTnAP/ktQuhjkLsI8iqtVWcAyoj7IYCEAT7jka3cDatAo3uRBHAiRUuwX37r+
xSIXKdRRyXvCLOq3f8gVI6+dQb/ByLSrsBbVw9hJemMO8j82xC1AxK9zx3nIFTzWVaD2RhtkFWdZ
Vh21AchDBC3avXw3drgTrWCOfZlHLCuvbpL2AElCp5q+1fZJKUVsIqIlcUfaMpZ8MVoQ/Os4AFT+
XeqA649ObkkC79i9Ejdr4g50VKZ2QRhV1UCfDOuuE/GQixbCneQyXptcSSA5SFHJk+iPBMzxa3uj
KU/XI4ZgHXwyq8sNaGYqCdlefa+tt1kuuPz2T9Flo/j0tQVzYhW/llTANcyeHWR11jvMrYHfTToO
mSOSWlPZ1l9xaz6BzRsapSXaUu4QJ00UkpiCFxrDodkLBhEgVWNRuzOcIa9H5UTVAinuvMj02KWr
JrmDrRbJg2HqJS7TYS5/LlJdrDgXyLel5rAudeLQ7tGocpShjH4ay09dV5Qq2jZVet+V8/Itbpfu
Y2YX9M6QkgSuYc8/Vr3pBe+c3Stls7FcsOiBtC10cL668EUnUg7Kcuya39e9Y/8ZtzHCJRYQIlUU
ee6oG90SR3eVQ3yLTg7YZkTMq/t+qANNCyAN0V7daJOgU9SNqqJG5W0oAj35Yb+rDgYyFOAkLVOG
/jMXzfF1rbpccAMPP4rjALo8LWOTDUnhWKF+Tp+yzL++d/sn+GKQ+z7FvPTqNOGNk6r5QwSNxjyy
cozoV+d8Fqrx7T7uN6vjvpPRaIZVz4AfVhj1W8fJt6fsNKQSRjdaPdQh2tXR4gCo27kdbE9LRWWy
XRiOCf5GlUADF5pWXODtFFUlWYTJpd5XAnD4BHn2QtzhlR9rUVwDolqP43dNACbZ3WOGhDTwQVVc
ZAgFG68xkFuXHeP77OS7kT63wxclepoKETxx1zk3ZtifsTEjr3ZfqhbYv0gcdt1NNYrew6J18LuX
1E2TdgQRBZkok9CYVIdxEulH9Sl66r7VwfIpu30X5Ze5WRd3ieUaaGdJjJcJYGY+Aeciy6ukx2SA
DBqCCtPNqwdHVILczx43Zrm7zZZIm8sJ5kiYWVbwtD+gFY0CihQOYRyIlrmbflzM8eDpaO5au0/x
uGwSDWVJ65RWnWvWNvWKIb1Xh3F2rp989ve/uYA2BrlMlcjlaNMW66MKun5qWJUPg3Y/Z5UTryFZ
j5KpCCyKlsgFt3JVzZpidgC9TBvXVv08y7mP/mqYEhIOxvxyfYG7V89mgVxoSwcSKQargBlSe1JA
VC2V1b1dNIJV7V7kGzNcUJMKmpeDBQhrXvlSUh3pQlwpvrXUzMtML8+b8PqyBKeQcNGkouWSEgnH
IZW/qNaHMYHwPMbRykgE5BbEEx7I3SM/6Xp2ADqz88dJPSNrFUTGXRO6bkPeG9BYQ+U+0VRBUSZv
8Vqa2ltl+pFkAhfYz+s2BriPk2IwpTN6IJjM2wKc84yr1Xweg/zIogYR0hPuupwB5ia0ltGw4pmd
11WqY41QUBJrJUYtEJwU+r2po3cgSUxASRUQ6aOsxlPC1jaJzEgHYkXrWmfE86STw0IRTeDs3tYb
K9xxbVsVSHqQ3bqF5kbgg02C7HvxmylqZg8ioojdjdvY4hxhnUZ7UGOMIjZmhGzHXYzOsQrRinbd
bWOF8wYdUOVpUEBcgwor07VkqvKDoz3YT2xVid+CAcO9flpFJrnTmuQ6psFkfKqlfFJp0BSCaLAb
U1FWNTQd5MD439+XfqzNWm5YaDTa8rFZDwgGNoZ9DDQbaSxYyn6afbHFzyOkul1WFK9hpNmoQznp
ST3+0Yl4X+XTtIGT10GSLhNuVWsuSbqxIvT8ISKEekPmd4AvvbafhV0g5lxvbsJ/rAGf//celiB2
NMkI1jwaZB8Y5CzrXaRQvumwCopkuPX7HPF/64NM2N8Wixp8A9WAaQCQ0Aa6eyy86WD4TPLFLcEu
I8ot9nOZzQq5ozyO+rTmjHbKzJ3hM1NWin1ZcuwzbpHIMUCaF3uijtCu51uqprKav6nz1JUzKZpx
WCY28Ku7S9x4evHx+tnaL7ZtTLCrcpPxWkleTrYMvsop+PNq1zWnOmgPjEq/ChPRW0m0InYWN+aI
HDV0GTEZlhm+3N+PmSjB3o24m/VwmW4yg19wZHr27PUXhWPYfUpetNP/hdhjN4vYmOJOWFxB0z7C
mx8UJX2QaJVPx+hB15twTMjz9c+0G9svpnikjw16Oz1nh7lSU6enD2vWO8b7bvqNFe5IdWYTqwNE
J92+8MqXP6wA0RGsgKb3fyObF3gDD/Pp1mlCJRsjHWu2PKgTLuJEfbi+c/sfybBYo4ElMdytWE5K
jVoE6FGn3LrJVPms9bmXD2Ow2I/XLe1/o4slttiNa1sTIB9SBcLGybzXsspd51sF7CHXjYiWw92F
kmIt9kKhuVf0J2UNUuNDAlmtUThZvv9lLovhwoLUdktu94g8pvZcVamDDsP1hez3ZKyLBS4SLBXF
zSVbkFFVqk+Q6L4pjPQw1nWQLdNZreVgUTt/HfJnKzZCDfM3AvssXr+5sTb2uUBhyMCZrw3AOMYT
UzwHDPYn45SVPf2Q+O97CW+scbFCzpumnjs29w3ZN/mFKYZVn6zOtc9LwG5IufFFOPPXWfw3K7RV
TEppkEw2eFziqtSrrClo4tkfaWAE2g0gt0F8GMP8VwpyfUZOLLksJUAfDMxAJHXHIxOfub7Ru550
+Sv40EWURDb0FagGdThH0o8k/3H99/dTKtuUWTHRIETjtrbvwfGRooLryifokt8C/+jY96xyKcJb
7p69iyF+GGcxjHntKZrwSZl5zfCJUO3Yl58bSbCi/R1Dnx0YczQseUJWU07LvjRR75XI7ZL8kEfB
0dt9bROVYALX1EyALP8OVCOIUnNMIKDjkH016XjTGTeRcZtVo2PqflSItK924+LGHBcXFaUuKWEU
KVIPthdCgkl/SsdfAi/YPc4bK1xgHBajX9UK6aCmoGk4hvTQYUj0NHrslWrfiagHdr/RxhwXH00d
Y8WrDOzRsH5Y5x9UxDQo+n0uOg4xsXINrTS3sRfdscbM0YpFOAsg2jQuBuq1FUlRwmrxgf1KjR4F
ADe5jJ9RzJkrcjvunIKKEpydKwCJaXZcrVPSWcdhSsBp7CnRC2rKAlz57quOoOiJhMYCeSKXzNQW
5udXANfdsV8Ooy6jq1ocqilJnTYfvbwTEs3s+/nFINvszf1fZak5mjkq8+ZQOXlxLvIntTWd636+
G4M2q+LObipHGgCR7F6OPpjNowHN7FX6NFiLe92OaDHcoZ20piElbV614SMaJvkTEZEMiUxwJ3al
asWGefCs72rMDXWOnID8MS4EK9l/uG22jDuqpAGpF9rSoNpdXNbbL2+zT3bqMZ1sNPvd6uNiOaLw
IFobd3wXtaBwBZT5OxofOiofuywKVo0ern+lf1kbQVcfvLiazuPCIK0eURBrIrYeKtTmwFoWrhbE
Q8rjfGZKpJELMbTrNvc98B+Tr9fxxs1BXAfJRMoinyy5UkecpV+cxig8oizhdVP7QfBiijvCKdJ0
My5Q2qzVB0X/PIrQbizivEmQyOX3uRNr5bSMl2hEiIjT7E7t8qh0JEzHt46uRcbNoErGp2Eqopcy
rchJyxeRdrJogdxpTrIhHUcZN32hYpryKTUFG7jvhpcFcqc4rnWlLGpoQFYEQ/LWeVoP0yR6cYsW
wZ1ju5LA2mrBCF4+oJ/QXVAxJ97gULd7iaAl09ySn//NL7gTPbbyaNYt4FzVHBRyaGifrv8+O53X
/IL9+8bFE4sSvarwDk4AH5jRZh16J49BVzcEZi/CzIi+EXcHS1aqS0VDIE+igDpT9UcNQhNUcGhF
Rri7twU1WbFqGD22Su0kdzKKWKDQssnT9Y17bf5e2Tme2M1Ue7NVEW9RlKOe5ECsHerSTnOTZa70
jQ1P0jD1Chfk1oP033xd5YKFYtG5NyoDTC+y247Pi+pHmQCIIQq3r3LbG8eIajo05hzhLROuqDm2
J+gMeJabnpNHVgAkx/S7YEMFH47v7qgVyBPaBp0xVm5Hv9hJDW9imuFQlGHkvtDBSlrHEhyw3ZE2
S9ZUiAzbTOaAc8pZa2PJiOY/TX7TBYNN4w8Hgra4k0KsxwyKh8XptYOozrV3uWztcn5ayVZDZw3l
cbUOMT11Xu1PdL6de1MUtFhk5R11Y4jHNeJBqkgNxalTnsxQ8eYwPcW3GOH08g8xOKpE1fi9GLk1
xzmnBPVGIheYpOxrNLTaj+nSCk74rm9uTXCXWRSZqqTJSK87r3aGs+rXofwl+Q1stQshm0D5oImc
RLSH3O1lUNJoI0H9Uw7tcLnLgja7sVwUa3AU8tzNI08kfi3yS5vt8+YA2lXeaS20y9zm86S5+qm+
AwLFY7dNXYDdBkeic6aPlZDsSPT9uDuuj6W1NzWkw0NzLNObRTiPKPx83J2WlCRZK5LQV2BI8sU4
M0JWwDN8Vnldf8VCWSXRkrhLTh1mqhATrUnZ+kCbu1aEVN+LXFt/5EJIovbxVJqMEkD60Co3hXxs
RXKRoiVw0WJtU9XO2gFs60WQLLkD3g3BqRJY4BElZtWvICHHuSXyuWvB7hrn/vUIL7LARQarL/Op
TjBz1hI3Se/L7tP1399t32++A+HiQqxYJrRZAGnSLZdl6tCbrkP1i3Y7K6+6mqCc+o9L4uKCCnV6
qkZw5bY8zPKHRgkES2J7ciV4v1ESRiEwm3TkZ3o4nRNgFUEChVMy3YqLFuwUXDPFHfxy6c1SL3Dw
ZQgkJ4ClFFLtmEqFEQ+Mdgu5EtjHuGaOiwIKhGdabXntrjPAlOLQA0HXVg1qD7Bwwetx3/VMKGij
bsoEQf4OppiK6aDliu4LLT8bJWgTn69/J/bfv13M5fe5xZiV0eRWAcRxpAUWCaLu1OqCJfyLd19s
cFFsGTHZMVNAeLWnESxCyo3kgzJDBwEu49rJwlEkdL/vEBeDXFgjbRtnoLoHomeRvB5DllWbOEr1
tWuVUGlF0ATh+rgQp61z39YERZK6cGQ3OqWnCZC95JsVMsaz2Hvf2f1neTxKHJDPakolcBnk2afB
Rje97gQhVeAVPEzctiN1TFjNMYZUQB4D63UriyZDRTa4mAfqeX2oTOC7ovIpWx8N9WRkP97h3EAd
sLqLyk7Q34fHNkFwow8ghi2hPlRbGDWMnEFEMsac6c0J2hjhTlDZxyNKm0wyPfWIWjia9T2DBBG6
c+4KqRZzXgQfZ7crZ20scufJqsBtB6WxwbXXPKglkOqV0lFrMn9J7e8WWqdzbLiN1HglKb1CsgUv
rP0FawZEsUCRbNvc1dFM0pLRGj3U1XiUs8FRuzbUpiLMTT9J74SjRrsRULmYY/++SSer0iREqkHU
mVip6WeT9jOPhSBRkRHOUyRARGWTbelkHczxuX1PO8faLIJzEnWWdKUHDbibLvdNEraF6lrKc1Qd
O+U2a0VzNyzgvHXJy5ZxDhJDjDlfZlQS9C5zpvp5aRZHJY/p8qkio7eYR7kT1bx3T7OCT6HJNnpi
vFZGXiUkjssBG1j0oaR1IRRv/KKz/Osnmu3T25X9Y4YPfROxGlKbiOx2NOG6zeJnieotDnVEPUMb
fl23tp/wX1bFx0Gq5AatMyQx2fl2DVS/DX8RN4d8GqskSJ6oA73rhWDOVCHwqAPuyH03paNJSWNk
smaee7SxZyddF1Fs3zfCZpRl1VYIj9InEy0q2bQw3Us9aj2YIinJ3eED9HP+McD5+rimDW0MNO0H
UOyYLooE1nnMvH5GtZEpHuVe/z2rz6kdXP9auy64scvt3ogB7LQxwKMQ9YPTdE89hgPz9tN7jFjQ
w8QAnqzxnGNDOeqSbpMWwhy/bfsbGKWMd43NWZAb/J8NLuIZZVIoUc7wI6P6ZKZpIM/ZZzOToXBn
iESs9zftYov9+ya6FomRLmWGzn/akrDMlsCyCs9sk4/Xt23f6S5mOJ+o0kKzDcKuLOtz1aHOXR2v
GxCtg/v4hmmMJnB4KGnaB4i0OQP1x0xYv2FX25vws/kyXGKp1irp0QtAx80rjvoCZrb1JjpjMP60
BNBxDsbD9VXtbpuG+R0AAdgoD5dZ0qG1Y0h1Iw/LyqOypIAMGwL+lt2Nu5jgX8+DXHbF0C6oIjKm
ud4risRRV8HR3EUwYpL2fwvhFZvA9jBpqQbtUe2e1ZyZPDSeaejuzccuFIGsBbvGv6a1cdTUMkKz
w2grV9dfIlt0we6mQJvlcClQJZda1q+o+A5SUJS6E/VfB3N1LCP2bRIH8VoJNlC0JPbvm2OqNWBc
7ikI0gag5DLpRm9EAO79sL1ZExcJFKNchiUBBKQ6a59XL7YckPHdM/BRf85/jh/6++VGROYjcj4u
LGCKYNEXCbkdaTwVWlRz+sWIau8/HSKeknxU21TPO+ybprwk410pCerUom/DBYWxbYekazDh2qje
qDylQg6G3aiz+TJcFFhJnmaShout89bPjKasdPXnElkI9L/DyBVpdO5nPRhVQbxRNUDuuVhq9Yla
SaPMlCG0gP4EE8ON/aG66T3tNySNvKZ1qCR60+x7wsUmt4mVnqVToqPWr4ZD6iwQxGtd84vlWqhU
Z44aoEXpilBvwoVyG4tZ/HQdMrxkKJR5GNRuaHxVgxiKdgKBqIcxybR3a1FzXmTW5HD4aVJkah3h
MsyO9FyiB1B81/BYvFvdxlmO8w2tUMESbLBgf/lRmr6olQosPzNgw6epOi7Zxz4XvAt3QX7WxW9M
7kXfjJNu5KT+U/LrAXNo/PZYncQFP9FiuPC7jv3aAxwEZ6luFPXbor4sIqza/qH+xx9NLuCWslXr
2YxZiaKhAe1QS1REjCciE2yVm5je1Yq81gNi+irdpt1BFo0h719SlyVwwbXI8ro2bBlQSGtxJsUE
lLC9wch82MwPAB14CuaPrkfa/UrYxgO4yJEvsVSi4IIWTKCeiKN51X3kQa5OCxnCr4yEnMZsDW8S
so1BLmyM5RJrJVOM1ckHG4gx8tNOPCpiyGJ/9jUrXJxQrdQ2CgPJ5ah81cBVnx+zOsijW239/J4N
1EE/iDeEpUEO4m+fmGa5LhQAZd0JzSQoTh7B/esm3nqXdMES4NUp7Hruf7OLSX7aqZGXTKkavABQ
0AkUr/DoIQedNxvSGcL5IJzR2d3MjT2umQLS3wYYQ9wuEB0iDsOigGPRjSDyAs5ATP/fszeifIgy
V9iZ3D0RG9NcgIqhM0fsDLtLR0x2D8fmzHiG4ofKYyjrwsnuhtKP7hmBjSkksNkNWhvjXNDSSG5P
yypj+mp0ivNw1v32NvKIqz61R/s+cqYw9kR56n4vdmOUC2Od3FdF3+MpCYbTxWHsWsfabb6b52YB
/sxVveSUfIxE7ECipXKRzTQhK0V1NC0ymrtF17rzEr0Uivbt+mnZN4OjItsWary8qFSUaGvf1yZa
i8Pimql81EwDhNzkcN3M/uNFv9jhNtEGjJgYE9iPMzTuAU6M/ckhH8kt9Rk5lUizhx3xN8FmY43b
PBoVwzovSCfVkE2jlmEftGDSfNfTcmOGvx1yrStsiEi4CrmXp6dyCq7vmujjcFcBRL4by7KQ2qtr
aCn6QTLvak0JrxvZT6V0iyiQ5wUWn09rwOhsGTQD21R2tk+QJGgBZgLRxQmEzj9BcnEwjq1Iq3J/
YReTXBCh02z35mChc0rvlwUMArqjCkd79n0OT3vbtojKJl7/vghGy0rsYYB0SQr4EmDfWJZP5TBl
mNED8fJPgo1kf/Ubr9vY4y7SqLah+lJhIwdv8tgtEH9tDpjbPJdB9Cga0th/a0KeRNahr4juCOfj
0qjKclOjI2hQc/pSkrSAMIZZhRDFBpH5aFdepFVdCG7h0M7bu6aaiK9HeBgUMlR9FQo41Tok3zMj
FZ0+4Z/GnYvasHSz7SBhDdRsd9aC9QhtEL/xsxKyDOZN6oks7vrTZi+4L01qNatyCyxxdr76yzAE
KAS5diOisNr3qI0d7gunaVWbGE9FaoFXXX4TnzrLwUDT/x8izUSV+v28YmOPS2WMPFGNcoI+HhPF
gdZ0fipdqLvK93/GPXIxkeT+Ttq2LpsyMWx+ZmZFuVTtlAmiiWTw66IGNYzpUSl6uX5WRGa464BA
SauNKnwwfQZ5llE6Sf2rmL9cN7Lf5GM0OqZhYzSMH42QlKzKRvCfuyVapMoIqt64e26lLMh1IP1a
40C66skyzYDUJQpdIlaE3cfJxjwX5WY9Tg2jhvkJ6iqQlXEX5fE/rpBLiBJzNpZIAhOMkr9OtoA3
OkwWf/LV/8OtKloP99FKQ2vrXkN8M/syjBbtNCQi2gWRCS6oQdBlbJIRBbQl/6T390YrGJbZP1Gb
b8KFJtSBF7VOUDcofwMkxJIDMPsD7YYSHQmjm+UgAhoILXKxyaplmZoSTpT8Nbp9vYaYwdiJj3IA
bkkhFezu0dqskItRTa6T1WTDBBa5VY272njU34VH25jgwlJS2EpGshmOQJ604ZtwXkGwBL5DWZHY
hv63BtIozfTXVQkaYwG3++oJTo/A2/jWpD6OTdzoMRsLm39rgQHtAvvnoz/+kMLCtzFfIjK4C+i6
bBxP5DdXMSLQmvfIS5ujcWDVncl/nR1we1HGzY7+m2xkY4sLDflYrlOxQr+iKVwGhsMTTXF1z7yf
/NWvg6J1RJSwIlc32H5vqjGlIdum3QEKaTzNvupCpQOSYD0e3RarBQo9XRTfeYkf4OB1SwLDKEDj
ryRjznrDaEaY1o5xvO4rzKWv7SYXN4qJpt2oguxjmUugNSpnnF6M7gjEOhD+raOUp74WDZSK3JOL
HKSbJpKr6JBU+s9iuJGNX9fXtJ/ObFyECxU2LfJ0biBtwAj0G7zJlsxZPphQz2LXRylqIgj9g4sb
6FJAjzHCGFB2BPnkGE43QE9LUI6PnA614uJXuwhOHNuiK5+NLxPHSjQYJGFCa+ppTn6pNoh79JdZ
ve8zkdLk/jvqspv8O6ooy6aIZL0HZnsBCRJjBrWf46Pu/UnWoKj6DkYsa2OQyy+MZTUnFbSwblVg
ZqcCjaf9H69Lkwsiejas+oSEGh5Ca4f1TRgsryheBdYynwiR7wKf52vGkzlA5dfCOdOLo52d11jQ
qhX9PpdgRPk0LEWLq4uM9JQiKYOckPxDcK4EodfkgkUmA1Cj1MhuGflhekj9/JftlZLTenIAtplb
Kw2vWxRcmCYXKaxJSzqlhjT4WGAUqQ3kJXebWRACRVvHRYsmlS2U/lAqaok/9vdVJtIqYtty7bBy
4YEMs7Zqlo2hh3mmwUjSDqzKQ+4mQxN5UZxJguAgin88ZcMktRWYlQAwTI4Yd0B9YHKUkIQsFoml
AwXbZ3E1W62uolibsH3z7LeYLzJQub3uBaL4ytPMNDlZrMZAtJND3L9AWg03ZgOWoyVgQh4EXF/P
1y0KbkX+tVgkoHVQIbSHmT4ocx2UTHYUvXCH/CmyfhL52RRlnqIr32K7vEkxSEFq4CRnCMXS4agl
thfZwPZ0xrcowsRiOmqnUscDeVKOU7z6Wdb611cs3GMugPSzNeRmjD0eT9WRBPQmvaWPYzB7ip+c
+sP05V32gBNVARZV8Sj/e8FNgYKdVCFgAZqPwbiviRuDS80KVe9puREmqOzKeHsE/7HGDz1TSYvB
144MDupaoxMfeuhWWG48OYtXeuK6zb98zos97lCs7VITsiCDy2fPPKFxcCxuqt/FnYz8IxJ9uv3s
+2KMuy+l2JLwiMBLTLtXf7/eZRZjS07uGIS+F2U7+9HsYo27Oqvc6LOsQVN6mG+a9Ucz/8igkBiJ
ksS90A+tJtkCHbFhgkjlb/9Ik25Ci7LpMIRCoPtHDsbQufq7wDM2kAwyGG4ICNq4G6bs5AqMX0rn
glPFy8f2TultAQZkdyUgWkadBv8H9PHvlVQtbSqzAFC00E2Hznns6xoNlEbX3etnateQAVZuG9sG
pixuLX2tJtYc1b1rjAsEY3tHju+y9yQa9sYId1uC0m6tNGNCoEo+zvTzKNQQZj/AH9WtAe7D92ar
95oZo/573xxNF4jhR1I60bPWOzpAYYYrO09myYgf3ESkBSrYQZ4hSFNKEi0mOK0yYIbLxngsp9hN
41GQforMcNFBolaWSAkyaktR3AqjT4PlRigWXneH3ZC+2UleopsWq5nMcbJAx7o79hizmg7jZ9vB
owRiluNBxCy+lwhszXGBYdAkbUgjzHYm0gkD3KmQGnAv/dwa4O7IMW8zNbJRp4v/BNXMiz9OlgMc
xjfjpQF9IxVdUnuRdWuRO7pWXCqSRnArZ1V1Zyi5P0nDbZlQr67rm2ZKg1L9XKumg7bAXbKKAodo
Q7l0m+RMbSlCuainz1HnZ4lQ+XTvWtyuj4sYs5VCvMJGWdIEhJ3dHOh0YxRPAwPnfIgE4Wl3OaZu
QWUV1MAyn1Ql1joq6lBBHrmWp6DT5f4sD0vqCbxeZIb9+yaTahNtkpQRuRvjt28ftUP9Kw/jsP8x
IpVRIbDuGJrgpIlMcm7STaAVLSbERAOEulikM0sCttTdiLHZO84Vakptqq8I7fZyb+of4vHUiFTQ
Xscw3gTejQ3OGVoj0wrVRJMtX4b8POWd+WCkIy2dAvMph3Kqs6NhzfpwKO3RehwMVfGH1YDWTZun
xq1VS7FfdXH1QOdSfcRgeQxU3krn5DYtJLysSZrT75GdqH5XaKmXV8NsOaMxGy+WOhLLsdNR7Z2p
kOPFISPkDx0IPiWn1DQx9KrQ7qaTAKtZJ731WqsppUOXowbitEWPNi5NMdppgL+2dAzg9r7Os2zm
UEpRAf/JUxo/ltZqDQDh0vlJrvvuMaq6VnbSiEJzRhmy+huKsyPwFzJNngqkHFTklrtHbbO73L3Z
ajFw6BTBi0Fp/h9pX7Ycuc00+0SM4E7ilmST3S219m3mhjHS2Nz3nU9/ErK/EQXBjf/M2L5zhKoL
LFQVaslUXdNtGqfdU7Su6Vrei9B1RRbJBFHAxsntXPdYMYtP+fC0iPh9BfbIwi/YZr0kXQLH0RnT
jaLLz4okPfRNJRobFOhhs5FyGACPFJsomwQ0hA1Y57nQ7nKnuVx3wDjTHeKJ3n7c17NtG3RFChsw
2IP57EBK2zKKtUJ0xnCfZwI7w75ZbwfP9Osgd0UgDFwFN8Ko2Wy8VSnXWTPROZVReW2VfS8C6eIn
ARsBTFRO09GIxinvAVwZXWk+CPsO6k3jjTsp0PeJL3ppcbO3jTiq70afEXsxI0gIBzeKKndt1sjp
AMqfykHdI3sL10MBB3ze43NtcSOS8b4qmVRpCXGzyulZjzMnG4JGF+TwwmNkHXCt5dqiAZZ4fJlA
B50c4V0erRNtSMp7vCif/0wnxheneZ7IMiKka6W6U6g/R+ui7kU6iWyPcUkVNi+GKFzB8BSYweq9
0vCvnYxA9rCHJaacpr/5S3zZfCfGJ41ZVJQNyQCUlKSuEgX1GDpJLO86xZGSyDt/gNyB480tZndX
QCIERoh+gQes1PrYSpb6HLfl5M15TFtHNhZ0rPEqlKRsv8TFdyVJ4t0f/gTGkWRLNiuVirsQ55Uj
xUGlfiPl7CjY/p2MXS1fWOXONG8FUgU3kN1wmYy8Ujt64SmEk7xrXMP2iWudMLyeXcq+inKH9q17
nm+0b7WIT0VgUezU3VTmcxTa1eJWRVDNe+E6hcCEWOCIRgULXhFj1E4Ce8oy30pD6qxocNapU2B/
W3CS3PfGh8GyLCNNaiuYy1RR2USJKtnnvv1N1eE7J2DwL/vIPNqyIEXmujKiYrIDk0SU2+Kz91wR
jYzRKlp3ITbYzwAaasByRhFuKPczbcQwFz+ZjbKpR1x81fLydXXpG/H82YkkMHd9Nqyuw9401qxS
xSllbJyLlhN5ZSjsoPzvqL4glY0LuMsVZCBDJteJQ/rOuI7zTvLAdhl9q80i+h2gt61E5jq3U2Kt
YYWJm0l7SeNvafmcE9ECLj2XLz5yoxWTDthNvqwY+gIepK4/jsO8C1vATdcR8LuNKxJa3tyUF2km
WiETiWWShG7M+0JWYXd60GOmLQsMDOVT+I3zViESQ61mkxwojaRm3YipHiqmC0AtjgK+eMePO9ls
EwLODGBKI11j1EHiK6XTOCKp+pcTIRsPyhC/96mAfhA0KIZMSPs93LBVFjzVeKZPZBX5I6CZ6ezx
ZyWtWoGDr7EHmo8vaok+hRwbo8A1vf8R1k62Qhg7SUMlnKUYrok+cpGjevF1Z13WzwHmA+XD6lL4
lMSfLozeM6+iDtVAR/udV+/2NzCnHJezrGCyGmcpe21xYQzfzlsL9zNuBTDm0mOPP9UlXIYnaV89
ERAnQFHbyy5nbANUoC8y/w8JLLfdDdMBdL2pGNg8ZnywoShgA8ee6LvxUKyl7DSGwHmnrQkMD0Dd
b8pBoCk9qq+f80Mm45BlOVIbXQblodZVR7Jivazuj2Y4AAytJdfGCqaetrmIyeQUBg5gQQFPAUxc
a4jQcbiPH6JirtDSMTVtsrPFRZaGRZdj8Qiy0e0/dqcMJCKgB+wO5nO40x4EmnNvi4Z9eTAS0uFM
JnmXKkuPag0PVTpbPFw1AWq9auoYV0Xl0GQlPoaL14kWWnnBA2gUv6Qy2Xwi4ebOtACbVtf52jnW
dNnqpTP/DoIS0bGDZAENAH6IsSVNy3K7iPrRJctVMb/YIPAVbdbxUoatCMZ0ekkOq0VHSpROFzbS
duuQtIJEViSCuvWt20Zpq6xaQOWs070EnoX4UUsFTpP7vtqowVbekQqVvWLgfdUlh/Kg7tYL5c68
mW/jp8Uv79S9qGnGJVcg4IuSNU21AJ/FGF5OiswYV4Q8IMQuDqaer3SwHhUgPUou6c5P+mz+2xwk
32mTcLkYU6cMhIhhvJi4/R2MKQIKPJ5HwOu7y/EdcdWtXP2muit2qZe53YsVdIflkGFMwNFuKsGH
fc8nv/gdQzY1XAZFB3jB5y/bpMYkRxMOIT0Ud5q3XuCy+5krYwVql4JGo0IQCdE+iF7PX3vu/cOI
v2Xg7FWTHWCeyzhd5xUvo9xUdkXU+qW8Aq1lF1rh6p4XxXUwG1FMpNSlMi0KmsSPme70MoAfrbAs
BfGYHzQ2UpiDHPJm6Ewd663xpXVPZ6QiEMimnu4pmAFTTnRZDrnGec34dwadc1gxmqQAyv/89UDM
IJmJjpde670nAX7o1Xv6PKG5W+7OgnoB1w1sxDGeRp7b2YpM1Fnq+iStXl09ZYYgQRSJYDxNYbZL
CmqG0S20CJveEdlH5fTQF7ZoG1UgiK1fKkWr610aj64K3Nj4bc2eYk3A0sE1vI/jYsuIat6Pldkg
e8m1v5p0dBJRTYojAKh/REOstmwFLDGfPz+cRjgWRtwB1PfH2t6H3cN5++KcEbIvU9XQg8eeAUs/
E0nVMvYaWuOkfij11cGscm8KOqEc77eVwU4qFWDENuIZICbpQfNrf9wrAaWWFW3zc/zNJzFMTh7P
oFbsYqiSN5WNYJyBUXo2Q4DkNcQZJRGUNW/8A/KIiX/wBsHe++dPo/RVGYc1tgL1QPNLf95rxlFH
PkMp2dZScIb87/QhjLmXs5HaoSIbWG2J7uZmN0yBQXbnTYG3+URkrEgCuQkNPPz3WaEpAwaNWeM7
afcWccLbBtEy9ULg9kpyQEmXhuvE/w3OaIItMBtjGYCSM1j/NqnVSinhZ1e2r4zOK2bFQyeA2KKH
Pa9WiAQAkFeUpw9jIPSENwlOqi9xlUfIqi39p6z6ynQ5p4fa+t7NraMWt9P8SmzRS59rksgIKT43
zvXduW9ktnlmlZGK+adoAHGzfjP2fgjAIOEUANc6TB0XWddswIcxpp/riZY3FqoWRXNlIOKq0WUa
94JQ9F5tYRIJAoLDX1KYKKtpIGLAkBX4sIC2/4aevIcCq44F6solV+0e7cFbU3OtY+TSPr1wlZnr
CikGkk0fbHi2ff6A5bpqpEhytEe/D7vy53LVBejG2l67m7wR9Fxgw0lkgc688EvkjVD6ozZfsEuU
CGDyK51KtAFBvjyGB3xG973Eep3fChcfuBaDewZDRXnhC83poplDGinozwI7m1KPO7lP4YW8qXY6
f3XX3XySJid0y7fzl586qy/f9kMuCwLQgMWomHQMQZj487ZyKqLj3A+uovmhuj8vivf8pG/v/+mo
MdZqgZ1nNWb4sqowLgw5xrRsVDmlhiRqHff13N8Ckc/pS+Mg9amrLaGnqLHgLcI1ps1vYG1ZrYuQ
qNC3JcFc39eTIK4KlWSstSBtt0grosPoh0HsLo/zxXxLsJpTxE7k/wZw4KcjZczUDKu1U3pMkQzr
3khv0Qw5/824DmZzXIzzXKMQLfsYT1ujQKtdc8ZoQr++FliG6KPQy7G5bFa1zkNhYKR5kQ9V+jQr
L3+mBROxgUYZ5mWOUyqaJ0POXTu5S4zfwD749CmYSF1YiSpNlOE5Kv8yotzpFIz2Yizhz1Rhkuhh
7ItqkFERyOgdaltHsvvrtjIFX4SfE3x8ePbJHttaZWcVwCLBSuKMhyZoL7LyEnUrhxJb1GDTiBU/
E3UWBObGPh21rsV2A0GBapL3EVp5WvGcNaLgLLA2dnKO9JGdSiiEuZIaObIE1Dv17vxHEjkBnXUC
SpNUGNIAvfPiRnvkiMqu+zb59VV5zHziAaD1vECRSowb0PvKKC0J03kj+bFWb9a4O//3hQoxfqBc
00KuLYQn2nekKAFFoN9QcB9KSan//z+utjdJZ9yBuVhhbyZYQSb1SQ9/VqNgBUkQa3XGHYBznvaX
MAiaJ49x6A8pNoO6wyj9df7QRMbMOIQ+HmvAjOEFP3deb3/ri+M0PJ0XwStNEABCY59KQebwhYM6
T3I7TmuE1BO5p5TA6966GgGmg9oqaEUsT+QWqOGy6cJWHvNpKlOpOpugkhfmAYCe/NwnOyLvrO/S
iVJhLPuwEzg8rultRTJfy9b7cajbd1TZaQfWIhdobRc1Fp8rnxxEG5O8dGgrjPlmyappBHSwSA9K
UHyMN3F2UqKTbr5ZhsAIedaxlcQ4chkF0WGUqReScqeq/Tg7KoXgIvEMfSPjywNcVkcJsRVJrKKC
QeAmmYhTRK8Y6DtvhiI5TGKXVOM89mmBlWRtl1eHLL6K6p3I1Glm9sX0UM7VDaLoQJBh7CC30zrr
E3wampGjnLnP3AYcGXTvSQw0xytdADr+lzDGDnK5i0cT7HPAsIj2ybHfGwEdERP1TLlhdiuHsQJr
HnVSj0B4HOJ/EYYWYADGIK0KsWG6ePlu2ms/h9/YMCUbsWyFDLCvZTyGeFKN9ujB3BdnKOcDPM1h
bE0MxTehwHFwLeTjPNl6mawRo8ShUlSJuyI+GNNblz4qiSg74j72t4pRI9pkkoOyzMPcomymB9He
uoh2mbseyVHd/9b13SjERPhOGqR1KbBRNbe1M1ldoCjXdTftzl8sXlzfqsPE9aZslVWZEHbj7kT6
K6P5cf7vc5+5WwHUS23Oq8AUOtF69LPlI135jEFYVh5CnwaQZT81gX4nGrvn+r3NwVFL2UhcwiTK
tQIPMCBdOR0KwYPxs68FVTORuTG+wlBB2gcWQhB698Gi+s3aeVJ0GNbqN/Ku7fExbqLVGyDrdCCg
abBOXxeVK/eCMMENSJvjYhyERDSzA79654ZRP11b6xJfJVoTnqKpB2CfrUze1IYitQTfiB2vK4Ft
M7YhOtaDnoG7aTriYbPTpNk/b32Cr8RiQ2dGM8ugWELVT54dPb/opCCRb0z7+3kxgkvEzsyVy6qo
mYwOZ15815pALR7P/33+aRGg9gOLWTfYYt+ipsogZ+HsJgCtiCPUpEI3/w22VXjsDyGMJ4iNNQTS
MMFwHIKSvdzbmWgRl/81PiRQNTcXM0+WsRhrvFkA0uiEke4t/Ys0P8iFaPmPb9IfgugP2Qga03ay
2xlZySitLjGBbb5cNuCgTOfHOBdcH9G3YRyBukZyknWQ1cqVZzSvnXxDJkFs49vXhz6MEygzbbCT
1sa8QYi5yKDLBK25/whqHwIYH1DYVRGXC4KnFTZPcRb7i5GBhrQOg1BPd2Oc7+pQOY4xeQuj5vY3
jFs3gUpqI5P8Qu+hyksd5zNN7fR8vuxM87Uaq9HJJU3E4sA9xg9JLH4ObROYco3nUtnuBu2uEJJD
cQVYINhQTPQB0A74bHfAzKmUOafY7XMMcGfjUiaiQhM/nm5kMLatTEU5WgTxlE5dA8IVLI9jhNXG
f8BJMK31ev7zcHUCDCaKqhjpAeX9Z52ImRbj0sw4tKa87MbYnSXFOy+CrxPakKqCNpBifpniWeas
gRdAO/XWejP8DoCEySV2fmxHR0oceYWgRMtPiomNHht4A0yL7U1mcVYlcawNbnhKbygiALBEL4be
oxui2g5Z+KnonUxwknw1P6SyjyW1bfNhTAHkEB+aJwtLALYXP8sAHqIwBEoqZCHnP2w3AplXUyE1
i0JWAHFOOcajJKc6hgfyo/77/4YuynXvG2lMZhzWDXBlKKTcBPqhaVfJmICZfFl+PG8t1Nl9eaVt
xDB5sdUOc1MvKH+vJMdGVuXO81sV9k4BHgHlrVnuzovj+XdVpuvQeJgrX5D/wiqRMkygoIu47DFV
XRXXsgi9gReutiLoFdyEq66w7IJYC1JkvQASf2S7cyLBFzfyQY0yQJwK3D29suwJbuUxbqpfmqac
0Axx26yaMDQTq0etjgCKXLaYmusr+WjPhuJkmZS4WTXmuz87UcaDZUaUZuEEDg0yXuhqYC29k0Z/
n5fBG/4kqoJ2M+aDZMwhMmE5DtVcMSR0nM3TO+aW3+jO0l/XF9XJBPKQ6Y+PceZplT8bgoydazAb
yUywVgw9yzINKDdzl+7MBqOmRvGmKqVogp0rB+gXID6BeVrssP9odLE+xhp66oqGKcfqebS7K01P
DudPkmucGzGMOukwmSuW2ge37l/sVAMogOXqxXVmkCAVjuyKdGKCTY+JET3TkSH2nuxSAO0qMO6s
zlnaXQ94tsLPMU0K/E1BAOLFOPVDR3YZYOjr2FYHQFn3UrWvzPaYEOFeMXVLXy7dRgbji4dsDPUl
ige32gFm9n3oenbUmzcrKHfxLhbUywQHyTKVk0EF/GUEpOcso5wMcrvPfgOFGZsGNsHwAYrDMltw
CbW0ny0Lw1bNMru5KjuFfchMQXeQ/2U+hDAxZY4kFay+MIghzzyQlUQOPtPP8xbOLXFvNWEiiqlV
o0Jy9DbMdyDK/D571G/qfY8dx/YWM7F+K1p04qYCW5FU743LT0mTNrEKBNvei4EiA4aQ5mR7pofh
FEINAoULQc7Ddfqbz0UtZiPRMlpNngs4xDz+Pvd/V+Ql1pWd3tzWhexJi+w0quiRL/p4jKO3sL/Z
AqgNuHbtHFhJcidZucA+hN+O8fMF6cmM6fce0JHzCwXmAZqjWjvrVXcJvMMLNXWrZxG1kEgvxiUa
NuYolEabQJK57/NTY/+pUowbVBIJ01LYcHf1U3mIL81jid2x8KHdgcvdbR7EKy+81G1jjmw5Rm2i
MNEx5+pG8klbTmv0TSlbrxiL4PxV47olDUR6RDFMMFEwihWq1q5JS5s7qf4KlOGXhEwXIRHRDAnE
sA89vevH1UwQGvXecnqrcIa6dvRF2DjiGgIGKFVDUYltsyG4GLtWWRrk18r1acGKXxMsBh6XDuX4
kZ38VO2EDD8ikYztJbWWLWkMiovGGmpnDlvNWRasIJz/TtyXA2CNfmnGfKiwbPIaBFqYQETbj3I7
0Dq3qTjrrgf4i2jrm/+9fklj42+BSqAyygqGzPq7eiJuWRzBfPyHOrGjbJIZWktpLXifABaVDpet
r5nbw9+CauFROG7FjfcadmEURX4f0/vsb5cmjWppxofCvztscOG1dwMkKnTol0P+PXdFmwB8w/iQ
xzjbuisUwy4QKQ2j3eP50GCl1chFZyiSwrhbu1jXqJfXfyAcVw+PhO/kysKKjdc/LQdwm9yFwi0D
kUzG5IvOTGqsmU9uXWHRovSlK8pukrjL2/ikejQ+278zaaMapq7LBINyGJf7/PGiSFNqdNchMvqh
RxjqfGpEbJ/8K7aRwXywoQALK1DXaDVg9TEO64N5WD78U8hZ9sC5OX+luS7eIDaKHTpGitnd6k5a
dF3VUOKrQx1Ni+JCznt/DgcPD77fQKwk6kYW/aLbXKNSCmWtDdC0DgEIRuE4AGurPWLGwzuvFHdS
eiuJ+VBlthhh1qKQUxjWQ1VNfQhUr9KsXAWIDj+yqDSDJs2O8ZAtuVMo8+SvEgHgfVMML4KfwnVi
G6WZ70nAIT2VJEFW8Bj9iG86zBHMF+FD6BcJSObAKBxkvrC7S/PfL6+KjVD2PpqmakQyUGry3C2B
Zp3skEVq3uSD1m4fCbk8uFdxI465ir2cdas2wYj6DCxVWgEk9ckXnCNXBtYREFJV2cAW5WfjAaYT
oGflcsZaygJkx84pvhdu4qY/aoeO/0qe9XBeIvfDbQTSM95YKzhKY7UdO0onc1CSOsgwRpWoAksV
acW8MRZVSv4pemhl59W4dqkqSPBFEuj/36jR13VlhwYg/OVFCjIlPOqFqLQhEsHcNhkjQtZCULmp
C+JMylA4kTUZghhDTfaLSWP3WbdtQmEPmdRD7iOSSao2uraqO5F2kbfAuffCjjjLb+1AIWT+EsYO
J09pkySDaVIgZ7p2VQXRIxCr/ldNVy1nFrSL6K//op2FeSogOUIBdkEWlN+FnpsLJsMO0R6APRj7
oNVfoWPgph8bOcxNlaxRtvTeQDrgWE55A8z5Zwy2lHvrltLlGeNOdIv48WwjkfluVdlE9hKhiple
1gfs4lyMDqq/Ps2ESzcURLPzx2jI8mdjz0N9ypHO0S1rCgWQAQog3ov9K9c1WOi2mLZiEJVdxCFV
lw8TrQwQ+W+QTU3WUx0JirEiEcyHatqmStosBphGf9e0tjOvTreIAvJ/fJwPRZiPo+eapMQSzqtB
9YlSoCY76a7eyz66HY8i4xOoxE722lI5JKRFqUuSTvJ4kML7+Dc4ZMBd9Usfdoy3LOsi6yOMrVSY
ShzfMhFYpEgFJiZkhoUDowDv5Rho9EW37oawEng6+mm/+oIPJZiYIKsS9mc7G1APfUDXa/p7c3pp
1+u0PGoAojof5bi+e3NiTHhoCsvqrU7ChnR1YQLMKHv6s79PT3QTfsqkmqMOk+MATJrdqS3/quV6
EejAzWGxhYRPDw5LU2ZSgzKcSKtHIFkEe5BPFnPXj8Am7bUAM24CUfwKnY0HHDJmzQASyGd9Vq3T
sZVEmfku4wf6tE8e9QMChRXY7zwaYylwaVxr+BDIdgfr2OqblC6vypkS9ARQmknkgsvjRCxQXKWD
edXUjaDSpKk8E0RTi67lWTqaXJ+11Op0aUtayiqBS6Z49XV+XV/PpROeFD92yfPUODEWyQG04nbe
4tG5/O4V+BJIxGZXcQGrb/vro9w7wvez6JcxflG2O601aJcIa6MeKhBedFy+AbAPr3VJOJTLvRxE
psDHAFnGjfx8DHOFImg4qygzW6FrNhYGcx/OXw9+oXIjgnkelABJqkoNE09o8y1OdWX5xvO6R7Jh
3wNVDGDLe2tyREAVfL9P8LAzTSwKfgFNnSPQYOVrO7vmnACBoN5l/XoKc/Iy6UOwhEXQ5uG1OZj+
SkLX6KbnWbdECT29lV/cHK4rYNqN95Tu8+FGCcEWVo7DpThYqhu7+X0S0FluwOHvzp8y10FsRFGj
2jihTMljdQ4xgNGiD+2g+fZQGOuTatTFsV0wGHpeGjdT3Uhj/HdqrpGWVRnAChNs4rTN/dy8zZ1s
e4DeWpxELkSQOf/xOT+OknHi1twb2tggx1dRwTrS554OKsp7zDjK/hxIBxF1EdcnbTRk7kVa1USu
LMyDWd3QHJrU1I7ARC2dWu2X2lHq9u8kbXXHLmrR2hn9y6zRAFRCATUSZhNtFt8/Mi2gkFcIwDIZ
Kw81mtKxY8UOUtL2AqPhXX5N1g1dR6cYM3aMDxyrNtWGmta0VK8DsNOkW855Q+ErAzhQGaTYEMQc
I3bFsRtGhsnN5JMdv7XKydYEDT/uSAuwSGRU10Hv/AU3yhyyrMkM1KLX62lBgTMEs2d6r//EhroR
NJ6EZYbhVcTixlVsI5S5bxKgmq1MgpPWewwmJj5s06ljQZDiXTNNM7DJjTqqgjkx5lIPcSiXNdYz
VNubi286uVQ6y+3Sb1UreEJznfRGFNsHUey6je33ofwA6K2jUwLTBHEfU0GAausOLaoP5Od52/gP
mTZW1TU0RL4ARklTpyTLgncTLUtLjukOlHovcY1jfNU6gCVFAipINbh+REMX5n8ymeCahGZo4EaD
c9j7Z9lKnZy32aXLVuGVaNmKbyQfwpjvZ6HfQ9q5Gd0awJ1dXu7TGCCeabE7f5Dca/yhk8k8Ca0F
TGPdSG2xfo2t2ynSBKfGc4abQ2MLU0o7y6kU4YYteb9fxpOm4GUt3YTmiVSRU4d/n9dH9JFM5nLZ
4VJobS2NLkgLKTd06Bk7836hpT1HjLyriNRjotmUdZEREpTZwZrpo1eWNRgujD1rtwY01etXp37U
L/TLzAOmrMjd8+/4LxsxmcBG0jrXbBsTgOGM/f6RnNaw2IOR9wlDm0fg9r8IzpaXKID6VNNlTC9g
fIHxyEZZgtLVxmsoPgxYpI1BTEYpLzO3RMPwWO9ykJ+Er5In0vMdVeVLXNsIpj9sk6EsqDKYUQ0j
ypcr036Ztd7B5KUTYUuwAeSxvWZBX3t1p+/AyzabyW5sciev3kj9FMvf1zRI879S6aYzj6nxskgP
yjp4TX1v1JorN4+ptS8AUTRFg5MZ18WIx3f8qEiNf/74uKaiA1HDRI3WNNheAsaqQGwx21jiJz/U
7MJKlV0IKtc6c5p2Jw2H89L4HnIjjjGOqTSGWFtMoIE6NcZCXZr5pLgO8wIAERJoP36v8ANIuV8a
MvZR13UV5iY6yHFz6qMaPLxB0t6f14vrF/GWVVRUIDH4yly4sCaW3dmYAYnDoyV5vXSJccnzIrg+
EZ12G8AdGEpmq41RhqSnnpBFmf1l0V3XmaCayX0lA6nylwBqKRtzblqpr+IWo4Ta/ejRPeTslLnG
afJ1HzR4hzg4rw8/y9nIY2JJYeQg5paRclMKufBv62J1JDfca4HtAIPPjXf5STRKxffDv2RabK1R
l2pQXJQILAPsD3xozUnaGbvGa59MxEvRw5frmTbSmBqHYrWqGWsYEpat+1S+iufeU4djHgnhv7jm
txHEhJdmGSW9LBCKtXuwn69e6SsgJiW76U07RjeGi8zjJMoXuWOZH/ZiyYzNL3ncJ4UaThjXKZ4o
YF1zXPftHqwUGC2Q/chNd9Y3UbH4/C2wZMZ/LG2RTHrSYLG8sJ1iqfehPAlyVL6P2pwm4zDkFCBR
2AKiPorOm2JyMQO2CqaSD+k+xQIpuRFVWUVaMZFkai3JGkzcbdLuFeO2FA3RcP8+HDyI1Ey0K1h8
sAQusDd0RCoD1VyvnmvsZMxVI3ga0Qv7JR5upDDfRk2kMF1MMKvFERpvB7UZnFlu3XbOgWFwNAqv
mu/O+xBuqrGRyHwprY+MBUjguM5Y861Sp5YuehADdi+9aLeS7zk2ophPhNHZORrM9yk/iuCGIqLt
SQjPbxTkh/b4BYfJvdIbeVT1jTeOrCKOuggv2Vnyl6uwf5B7wb63UCXG4ReaNiahTFDKuV1c+9ih
YZZcrtgjphCXomyJu5ekbRRi3H2ml6lirJjD6DN0kZBjyMZLB4yovAwi/T7Xc2/tXqVY9F7nh7UP
uWwHI2tKoHeMaJfQtqCJZsn8at9EweABxOFkR47y7bxNCm4B287I2rVeNOoWQWyETP8fHDt1L4ot
/6EX8DpVBV7YZgvofVQOpDNRiJC0nY3toXmfP7c5xgUWT/bodPV0e16x/7CXD4lMlCGRLhdzhIoc
hfV4R/RCs67DGyYHL+Rv0NZgW/VDGBNdIrADkYzWWSwwJmTWobVEBQL+DfuQwLgrzJCZSZ5iaCdX
PAr5WgXWlQk2Y/N6djEtjNm40BU5+vfxt68+8kMo47Ew2BVHkoSVLwOsvKig1je5R6vy6nV6b+36
vxUXgxGBdaP7mR95kiCHFBoN48UyXTeSWZVRHD/a32lrN/Ykd7nWr2cMA8Y7UQ1XdMSMEwNx6Wgk
xBjdtt2n9oO0HjpdUCzjX7ePA2Wc2FQsoJob4cT6OC4vYy1egqm2MYW9Lrar2OFbrpUKVscVC1i2
lXAVgFcQ35op49VsrUZMmHGgmJ1okVDGQCUfjX+HhETDyvzM5ONSvPvYTVBI45VMFoG03pt2uoud
7mfFiXbhZQdvlh/TxhEhF/Aj7K/jfR/a2khUinFFVYtKnMzdlIa+GffeEIYXCpa9y1wElykSx7qY
UM6wdImBkdLO/Xoub82pn50YFTtzUa4moxbFQL6FYr8TC6sE+zdMit6nhj6mKmYrKABb+VPbT8CV
f8DAynXoqE56lDy9Ek4p/cd3/JDKqBmnlqSSbkSJ5PuCVh3gGiIncefjhM8I0jVAlIjHY7gPfbrJ
+q+mjEOVwA1rpXOKhu57bTJ2e+vYXjSBBtE7CZWhJnEoagkweWL9XhiuqEpfHd+HeMbbkijTTclE
PoOZBYyCKV7jxt4/LL/yhVAaVeaLNEsD0iVd9/uCtp6qhY1abE8LYAvaNyBskVxjNwAbkRwp7YNo
6pl7uBt5jBcqzcQABgKQuoZx8SXrR0we1NkvV/kmXY4FFqLPh2Ku1W7EMV4nb6UysboJJHWSV2en
ub6S59fzIvjR/kMGmzf11hRrldZhouHFcChx8XjRfYNEIIEve2F2KDhANmsicTrpHXXjy9E+1tfZ
aXX66+KKAubaHqndycOkQOnkmB7bidwq93W00ZS5ja1dkS4e0Ikr4tjJ2pMS/nX+LAWfiwV4M0yt
qIwEACNGlBylcPyRkvoy0hfB+BE/um8UYe4YCvOYCpZszIXsqFuhqLxRYLmU7bIF17Rw9Zp7pzfy
qN6b4BDbiR0bCh58FD8Hswb76QZTFRSJqEL+aciC7EV0jEzysvR1Y2cFxU9p3ozuPovvkuLhz74U
k7AMgDmyCPYkXXP9nkTAt7GwvyuIOdyMZXNqjK8IrTrVixBqKM1D2N80y7UBqiLZxrP5QTmNIjJP
0akxvqJu1FmtZbx/Sr13DPOb2QYZFqv+6NzYLZ1JWzJlmvHxjeT7SA49+Nym5e8/k8GE6iFt1hHN
ZXx+5bukXvfVXzOZnfMyRFfIYHxBswKKMaFF0BYZloKmfOwnaLmC1xf1QeIRAfQQPxP4MAYWrli2
okFXW3TvGjziNK8JVvVHp3uUlVHGPkRauZPtJ7kgaebXXjF7IMsYy1bIu/Pf3FwlrYDalYZgRKXh
mGpaXBG/CJQrLd3TleoMZA+ieVmuJeKhCsZRTZG/UEwMs9KrjYTLhZaviqV4LTrUkfC9z/XmGymM
E1TJXOlmgVoXYgnGIzu3+Wt8LV/tEvU7jYKuK37y+jtWs5HJOEIyrQQkVGhBpZejR2tDWTDf0WyD
zgOHrgjHgK+iBuBnMD9iL565CVPWxHFWSsiliOGHJhBdFpGv5Sbi9ocI5h4Q5GuFbaJhmSqqI5UV
1ravB5gLajeSKXAe1G9/SdY2smgytzHG2tKtMO7hPGJyyKrLccSe/XKZ5SInxS9BbQQxpiEtSTvN
ND6uQ7xDXy53w0RuHWI3LrorfqMiBx+HXbp2viLkjOPut2gb6YyRZBII3boM0lPQeTuTOnuz8lxY
YL4MZY8M8XFo5QtQEL1iaf5vc1hF9Q6R1TDh0yhHMocT+rLxZX4AOg8YtAq33ncvK4YF3qsNv+Xc
Nhoz0TTEDo2iVRg5Wo5gbl49bb++Si4m8l9I0PwsPElI0853MR9my8TWJo3zMcWj1QVg62UzZU/2
oB3TfHo5f+FFt4OJqdVq9FOqQDHgBzkG4CvjtDutaexV6fRg2lblnZfHDxMY8dABfQg+OXauqRxD
xRwWGwv6tG+FlqlnpK5802OaZbqkZGThnSgl55rLRiRzlJE5j2pGYQeWzq+sp7X8cV4n7q3f/H32
DLM80+IJZ2ig5Qskj6ZGXgfKxkHgXQR6sOiVxawNej7iz6ZTidozqP9IcF4TrjV8aMKiJ6yjZYFk
Er5ytHV3Vktf1u/U7Da2CnesCkGGwrXwjTDGMaeprExqDx4xWf0m9TeqHSzy3Xl9RCIYf5yDKCKr
BxRGs+EuBNtUuF5J0s/zMviJ1kYP+tk2Tj/sKjPVNWxqNbtpRzuWoafd6U7uoPQakIOonMzPeDby
GO+bZstopR1gnPXvq09ehgCkWoHukUcapgFN9T3yO0EjUXSOjMMt7NGarRobdiDEcDPrypBSb7BE
CY/Ivhknu8xtpY5JBfu2D0p/9f9Iu67lunVl+UWsIkgwvTKspCzZku0Xli3bzDnz629DPseiIJyF
u7XLj65aI4CDwWCmp7ufD+e/lOz3uThA66U1NFKDRxBo4/S6GSW7JC40MHFOBwAUINe5L4O38ZRi
yBX3IsaosmC+SK6MoNtNeLWCIbqVhAOpOe6rGDnR0qpqMToee/pOP4Q+ONeKL30ABMBNd5BpyIu3
73V13OdRoTMGUR6EuUHbh/ZNHEm2T/b73OepyUxJyKaBErASaQV4BKSCfCykvMvPNh+Ii9TxvJaZ
HSK7ZQhDY4eGxc706c2fF5FMAJP92HtjQL1CiA9DiC834SYuUGUqpoKAv2fOtB3ghqdJT4KhNw6U
Yjw8Sryxvc2N8vN5JxeFcIqJAQOsYBQ5NZdR16uiTsqIRkUxQkUlX11aX2XjrW59SZUPnKetKS6A
z2bWRJnOGrvWoa8f5lRSXhBFne3vc9G77+OkxvQe2lrAkRsnXdubsaTQJDPBfHLzjTISkVIhOeAm
/VK5MybCI4XWrmlF7vnPIjZE8VFsatmgLHxryMiQXw09Ypu9LLsCSiJpWN1SMkguPCFekurQcwU8
QgO4ivv87VpVdcUIdebn+hh7rDTtQIoh34UQMHnS74cvFIJdtVcoFzIYjXCJkCqilgFCWBAwvV1i
DWFS0A8DnbYm1I1H6Eustw6GhM5v5AtJFH+soPr01wzndVB0LqGuNrGRlT+EGY0Hezs8AnbhV8Wz
P7G+McD5h7vpSTE841YG9xKesM0fwLnlOhsdAAf4lLUeu3kbdKnqxwxlaNwoaRecX65sUzkHJZ2a
1k6BTnVEK7ftNGjnPivSMTyZFfb/m2MwEc1oVPagWqLxGOvatyKPH7JWJuomfDhuvx13YxG9sDKn
B/eSfcUQBdGJUZ3Y7nLZ72WNE+FXogTiWcA/qdAUfLukvDdqe0zRDouU66T8Xo5fpvVLpj5Fqazo
LnzSYCb8rynOI9dSHdbexPuCcQNoHvUwlvdrUtz4++QzcTwN41QyLhzRZbm1yTnhmPX2nOnoZgJD
ib6JakrqarLf5/yu1bpc6esJvBHOtarfrx+6OzZ7xnlcXtcNyCVB5aPi5NRQoY1U//zJka2A87Uo
CoGMNweEo/iexo9aIdkhmYOx/9+cGQyURnbiAOnW1M+ABLl6eOvg6nD0r1Uqm/sUnk+M6BDw2jH2
Hm636gnVxS6GM6/ocdYIrWn9u5GhqGRGuA0rFqPQeniyF05+m3yyC2+ZPlJHATLj70K4TUucMU2y
BVRb+BeYjzrC9vQLyI3O7Re8l/q9be+UT+cdQbYuLq9U9WENowE8Tml7sIwrIzTcBixm/84Id7+v
bbX0g07A3Vv4nXmpNF4jnQNiceTdzfe6efwsbg88QVqtmGBnI4vgIAEPJSiJMZLDgkz1keRuY4yL
nxW1DSNaMBlaEoLrbfU1s/l3e2ZxcdPJBrDT51AxNtOjqttem18ohazKID6mfz2OF/nstWK2MUKK
eyD/ndXeOv4GM5ZLml8JkQ1CMkd6931MtARQ1gKfEW+qc+g8TX2D6q8G8AyKy5hzvVdC9TuIgfd9
Fh5XEsvIT4TOvbHJx2kkH3UTgoS9aFt/TYmbtvUuBRjxvHuL77iNHS4C5XUB+YU8Zb4HrVTiz7Hb
fUbzzfSNff99vm4jr1I/NilMN2a5mNSBhx23HAo4ymH0GSFleCTXLUSQ8iDaKZLoJLwx2IcDDFFF
ns65fB8VRqMsJd7TUxBB63rEG02yjcIjvDHBuXxXpEvssBLEvDMxL1LtZwcsZSBQxAmGmKfsyS50
fsYVhr4cNTV+XnV1zGjRVvTk4uw+sx/68GbRn+pp2ZnoHZ1fmtARX03xgK6sIO2qmBVKh0Q7OH2L
F+8NpC7PG2Gf+90Js0HFjklSaBDzj1tTUccqipGn5qkSAMHppdpzaNtBuSzBeUvCDgs6Un9NcV8q
hS5ENk1gGE6P84vAGD0ujJdkL3s2ib4RqGJQDifQeH0n81pk0VxUMQri7ZTr+W7N9UUJQiepMGFl
qdBWmYsSAMu8zxMZi7LI4bemueDRZCOmmFZGJGMf9Oq2l/mEsEJlYMYH4mEEU8z8QFvVGYk9LBj0
Vw7rzgC3PD12/gpg6B9M6vlPJvJA4N4M6NjZFMvi7vmUZKSlJdAIqxGw52fdPtLx+bwNUYjf2uCu
+TSvG6vBQ97L7dxd1efBuizs30Z6KJMHtZdpOEtWxJ8pcBqWejbgQunC6rpTzK+KBY7rJj6eX5TM
DBf3pqZqG72goJXpJ5fYeMXgQU2y2j9vRuhtr9+H79QPuj7b04hyTrfehHgAfkSPZPNtXur0m4Tc
cJpaS0eMpVZNtEujyseAr2QJovizNcEdGK0zliSOZjTlwlOyfkJBB+pHD0SXDfUKH8pbQ+yTbdaC
0JZXSm6wPNkEIgmsoG5yNZ+6o3awJVU2Yf8CdW+cUMcAxJAvGWV6qiJBioBGad3RQVOOBlFgop9A
FmDk/j8YQ6lJLriOabQYzYC5JFaHZYSdyV1yNXogbz+03nSQDQ0Js5ftEvW326mlVma36giGitwf
0KPRAuOpv1BvyT6+1nbdLb2QCSoKnX2zqbynkBZ0agOcUVOCUf8Wjb/OHybhmd38PucgptGkI+iK
8fpUv83gvrC7u2KWBDtx+N4YYcdh44WsKkS7Al6onuY40AIQS1+0ABUEuHgD61ameC5bE/c4jEGy
S2bGrtGuu7z4GdGDTT/QY9g6AndHLLbWa7YKX4/qe7MFseLj+c8i9TTuggiTdS4yBairaPKXU/Zd
BWxnPuDFoZv+hHGW9huYEyTxWxiVXj8T/y6M1qxrnBQP91TZGfahQNE/Mi57+pGxWkOjYCRxdA0C
D9zacs3o1lEFByzdg/HWz+5Cnx4bZK+hWz3kV7J0XNjo3NjjaRA7sxtoOaMhNO+Wuz9DCVFg6+6M
GkiwfGEQ71VxtXvJJ2TBh08yt2a56zDTVqh0LGizs6QlOazs65mX+v5PMa+WveD+RzD8u60vbFib
U2YXvVotbD7OuNEfCJt3VV1NdxkiInTXb/W+eZKskK3g3Aq5cGg1eNObEzDlQ+6XLNyfGL3kQ3q9
Al0rGxSSfkYuFKIwYoVVCLQQuaEnEKcGySH1K7wc08cKc6itFz3IZmule8qFxz4rVoit9EzXYgjQ
6APx45IyMpH4oF1APvfT+R1lnv9+Q9HXwVOLVZu5yLUY9epobBib7gFHAmZu2HXH9DQczpsRLwvK
KWCHAG/PO9njZQyhV6pAzKiFEklzrSIrwMBDeEiOiu2NV4ofqe55k8J7bGORuwJq2hAzLwc4J8Xs
8GIvl9BMo955I8LtQ8pugjzRIA7lonKzGErSd3jWMfQ1GzRkCtvax+hHwXP01w4XwCC36KDwjIZ5
j4HGIphBdDp8zTAoSjxkiwfgXs6vS3ihvdrjscRxb5QZ5LXQi9VrSIT8aPOj2ikSI8LovzHChauq
nbLCikFkEyelO4AAS0/u2vnr+hGwN3R9HJ1aEGUAWffbZCAf2hI0B4C50H1/JIcE5KYMjC/r24h9
fGOHCxdaq2XN2DN2Gd/eE+gdp8QzrkuwghIMZ1qlJxXIk5rkogVpclXrKDDEOnHZrKtxYMIC9EH5
9meYUDZjIzxU4IiBcCZUagiPE9HWpMmzHH7RRLEXj6urVsfznide0sYEd27pqppJ3MLV1RMjkVkv
4vqEZ8vd6ml+fsqh2jrvJSZF96ZJdGinQHkCknxcEDRjpY4mgkIGafDlaIDBYXijemTkiI0Nul0Z
j6DoeEF5lDX3LLBU8S2+sbdoV/W4WHoSuVHr5s5TKGPIFiZ0WyNs1ZvbOcpppdTglQHaqgusZzYs
HB61TzHibfACV/Rk08miaOioYBPFTUJATch549LPVT72duuZWFNLrp3swbSDYnoo6E04P0wyNSNh
mr81yPlKhDnewXZQukN5tz4OoFcqoRPy2wEps3aofkj7paIiCoD6oE1zUK3B5fJ2S/Eaazt9BJ8C
3YO+ITyxwc8EcwlBdUVvOz8L3fw7zvxj5id+JZPKFp09B9QwTOoFTN4m56Xg1Y5Xsq7Y3WI/dk9F
IUGUvP96gLITqJTgmWE6YE57u7h0QdlSZ78fXum7Yc8eTMC1yu+y96ftrR3uo1V6njd6hsFLHZwz
rBnUeMWeKViXwJo1ksRDvCgIa1nExJbxIiVGiVCygJQVX4zJ/sws4UCz7gP5DRYFCR7DtlGBRyx5
u3l2oxRKXEWAMV4V31d/vE2AEECYjMHtmoHKQRaIBbmppmoqRbuGAabecUY1bdXpdo1IjGI1WmrZ
Kfps/hx017qqjkyDPvuhXMyyPpHgwMEqUmxGfoSOLv+QonpazIDKs2mz6TuDC5QkiI5sxgL8A0El
U5gVrxKzeaoDzmBK+ANnES1q06hrPeOBfEHt40Ufvjx0OYb1VcCB0Hvo3ejp/H3w/qBhkRuj3D0+
OlaX6GMN9Sbk4PGtJUNdM194m3O//X3uoNl5MUBqkICSqNTcocEmKhjHOSSOhVb8vPvAYuAlmgGj
FK/ft45Zdk6cdzEq5XV/7LvLdZSACd5fZfjdze9zt0yv18usGICIOtZVEv4CM6wu5Q95+SPf7Rgc
nZIXuk/e7Qgy0ZrYSQctkPJy9p0vEOr15icWPDB579dBd9leI/qCNOWQBmC8c89v4vu4DyJQsBkD
/I8y8LtCY9hMoUqGGKGq611ifhsG6LvFe7M5hjUaipYkMRY5IFhHwRLE0lWNTw+sZSHNnKsAhmWf
TedK1YLzyxH9PkVbDT9tWfRdFgcidqNXHHwzTNqwyryHIe6v502I3IIahoHCLCATYH5763b6MDp6
EgH3kUaFW0F9pNMvmZrSeSuCZFFDdwZJG3zbcByeaHosi17pwhS54Z4RyxR35u2guNCy9fA830Mf
h0pqzqJ14RLGTYj45xj8rCBJiFY2c4Icv3aX+DmuvST7cn5R7P7jnd0BHy82j4Ksh+dnXcwURea1
7bxMMdyyeRps3x6fjPx43ozICRxLdRyMHlp4kHNfiIZ2uVo9rvvC9En81GUyKirhVm0MsEO1yT+N
PI7VxkCDf1VOTv1gWb7WPJxfg8wEu/23JpQhbjINJpzm4OSXxqiAZrOVHH7hpfciR0fw7AGzILdT
4Gt2WkwRIPpcRdfRQQfB2vQMYWuvgAiRbORH0EBBt5uJ3/3HGrdtSlTQwdQ0IKYcl0maKEEdgBZi
8dF53MmsCTdwY4zbQD3pa6VQzc6z1vR6qbSrrhgxDe1I5t6EvvbXzDt5kXZZYsVOIWQwU0SBBkzi
8Uciweu2GXzMrJK5ijC4BKozP/+kQf4LCTkTALP2aH1f/T8QCsKtc4iJEIq8D47x1vdq2wznUIVX
JMkpDYPccJdMcrcKwxsO6F8bnOeZSk1BNw8bjEzgBXRhueu+ODIe4+hmidxlf/5AiX3dMUBkjIcp
uK/1t6vSRntyQjv/QyfQ7eMb1DDozeDbEP+MOo9IKvPiTXw1xxxnc4Ahr2ygaN2hgabqPh1uiPa1
oR87wJtFsb9iYyWfB5y4zujATqs/Gzty+JV4DaS5X46ULFcQ+vrGGOcXJY1rZQmRq9T0vk/vjFni
6eybv7seNr/P+YTWd+BpW7PZs6aLcvyV0WcU0XZronm5GQfn3YEd/3O2uFi0Zuqsz1kEdaUEivfz
4kb1nVXuwZyRJpdhf4plJXexP2DQADeTDb/n3a+JmjEMoaykqI9D5zYh8QpMjZ9flehYoWmsaZBx
AOTtnYpDpoKKYRlCDNctbvObVXyiO+u6PmCh7FFRN65sXYJiDNpcuoa0AS93A/w/b10wIt2itT1y
/sny8k/olLgpWL+yyaWu9gVscRACkdlkH4f7eG9Mcpl5iSXWRYqphmoNoOtiLl8TAypz6f3cG571
gUcTrKEOblDkyrgl+QVOdQjF9AG3fXQTGwlo/WxJgUL83VhiDFgOrBDO9dtJLUlNakYrMAUKY5M/
xDsnoG5zhB7g53/eCWff7NUc5/1VVJM263NE+OxpJBjNoP9cF/OtBW7TSr3OlAS+AQBD71oaPtMA
+Iokxop9D56uWVDcgtdz4S/DaGxrEbxe6LfyMlxcqFWdCnBzhxmKLmzsPN9/QL0MK9vY5KJg0c1l
FlpILNJL5YHpSDOD9uDqHgRvd/+8nvrWGucYa0SVpBwi4ICSZq92heeMmmeM3T+GWb41wzkE1eIh
MgpUh4EzH4H8p3JhMcHtgX0DHYjDJO0cHtIyt1k0JnqBaSu8dLtHxWWTfmPqOd+Ly/w+P4VBr0jC
oSDmvjHJxYlpaNI6KXC59+XX2rR3RfZZV2SlU8Gj5o0RLrBPFKwVoGFuvUY70fabWt2t0W8iK8MJ
l2KpEJiCOC+Qo/x5olWoNxSentnGTlMjj2jmUUuJf/4CEVzB0P75a4Zv74dOjj4PO1DaWLhgj3HT
6rqoLpXlMA7P502JY97GFndxxHGvFHqJg6Tf2ChgFr8KL7dwa9gu4zWBtMr4VWJRsol8V78KFa02
OtTc8JIyQZGJJkwBeliQL9e/yYkyptHAuJ0lZoWOv1kn5yBjM9eqU4N1cGyJ2yMB1WVtHqEFTDES
AwUrJNWccyjzFKMkQpHMlACdh90eBPvH83sn3LpXEzyeJRvrYcIQKwor0b7RH6Z4v8ggM6KSKFR8
/i6DZ0ukejOsCXi//3MJMgoRUJmS6+RyBLqJHuKT80l6UQlAxQh9G6tckNDDqaqNBGVEmminImmD
OgKteQcoe7c+dioIPqpll3Tqo901MjCp5MPx/Vu7L/tsjLGrkFfbjeEUtHX7Lz8c+xM2L4SksNK+
MVsI0rSHIXlMo52uSEwIIyCaR5ANQ+byjg5x6EjdGTa+W94ee+WTMzzGxdOaySTFRZvF4Ngqckw0
aV/iyWYla9mbcauDfcUesyArI3/RY/+fe/nWBLdZENmGmkiNAJGongpuitS8bhNJxUD0EMUwAzTs
8TRDJdRiR22zDiUrq7rXMcYXfmZYpu4qumqB6nwBPCyHXHYJCpj0weFsmai42dg7PD44e1ZUqp1G
0SOdg+JxrdzmvgjsW/ASWF51Gd70Ck5XjNqyDEUvTM+2lrmjBWaCKBlWvE6dg974+k1ynR3YfNTY
en0LIbLlUg5tEgUqHUAcC5hBzNrz2XqbOeuoWLiOiyRxIVvg1lUQmTLQsegFsrHCo0jmzCntJtSR
WUTfE/Na6a8n/RmCnNr8aNm/zzul2GGAAkaUsoBn4h8HDZmteci11iMP2SO7tOKdFcyMBphlnLL+
m3ADQY5NTDTCGP/3W3cZi4y2mT6jGUvuUgC0kvxykTLEsS/Pv+CgLP/XCOcZg0LMIhpQotX2+e0L
6udku4wTt91/BJOAA4Bnt6EBIQOcDHc9lvpMO2SCkJWK7/X+l2HsbBlngdDV0W/QdA2vxPda1FVR
1nY9dHCIL8tvcska9opXTK4OdAf0C3eT6kpB4qKAuLHJJ2stOH4hjIcv1fqjPxZe/GU+QFMlaAOG
UkwtHOqPOAcaRS8akUBgONw7IVL7IaoaqMinw76it+vqWbJMV+juFKg9tPVQwH+n4hZVpqIkJmIE
U27RvNJvPitoOFdH1C+uGlk0FmW8G2u8kFs+m9DzTBtWQZuhMkJnr7yJ/UUB1nMMOp+BjdLZNZ8g
ZSVlDRJ+wNeVOtxRy5MuccjoMPGAJehv812E+cTGJUxX3IbMSXpK8jtZYVyYd6NQ/YJYRFThnxKr
HWpaY2AmZ96lqCc3e+0WzHRe+ZgelsPgJk/nw5conmzM8V7a6QskU7sO+VUJLmj7cqiv6lz2lpAZ
4XZSm4yRhJaGyeW7GOojn9SAEd87QdH7+t2guWy6aTpUste5KPPZro0LY6CHzwatxOu8b9RHyED5
6gzojFY9Ehr/PL+NMlPcKwJg5ESvOqgM5+tDEuVeM+OoN6CdjBbvvCVhLEMuBzY4EJ6+13PBPBwt
cgXAo+gRU5HgMtgBz2UewaWQuxH4GvdA0T5p9+etCr8grtQXiJWAg46qg1N2eB2ZXe7a9C5zvpvN
1/M2xCujqME6Bs78uxQSKiuLpo8QhZrAA50F1ecKqOfUbYM50IN+P2HkZB6C80aFC9vY5HLKaEaz
umrR8i6d75gHUK3PWiIxIYoj0Of6uyz2J2wyStVJG6o4GHSf5mIHvJ9vUEVWamP+xd/YEPhxLIBV
wJfFt4frsBlHrV87aDuYdwwRzHQlICfL5JgY16KM0UX8rUwAIwwdb4t38I6hsNO2siaUIu5qzZ0v
dQy6ACxOIDEdPqPBIQfFszzg/RJfLXKnecba57UvOijWMBYbGtQaKF6ZqIt9hO7UDctQ6tardsqt
468S3xR+w81yufMdlWuF2gv6A3HYBlYKoiCifMRNTMC4wJELwDWfB63mmtPYqdBzK69b65RGdx/w
dAZEtl7ELw0uz1ISVUu6ETVfs35U0Nsws89TJrEhSrzBTPtfG7x2p5kaa0yTGXWwbtqNxZVZfE/0
xzn+1dCf3SR7nwvP7sYad60sY1/MpKsX4Jn2ZXmo7GMjUxgR5R/bBXFOZ0yRbWQ5BqycNEVvCLEv
v+3tT0V3FeKJeP4DCVOrrTHOyXDvgxQjRTPIvlp3FFd/5qEFf6m/iELIckXhcbI1YEk0tJEJr0pa
loZOew2TsoMy+HXia1N+GbePafoD7C9L+mkyZTxU4tRmY5Jb32iGzmKi9Y/UMT/2wIxXV47XVS5h
VMlutJPlNsJDu7HHxXbVwrSpQyDA4Nif1/FRGT/SF0Kl4O8ecpG9yex+RMMI1RvMPTHMBCiMtFuG
AmKTVpCglqGARCANVJhfLbI8ZHOXGMj9YzvSWy9z1x3TYE9vGIJVD5LdR7pQW1PsaGxMLb3TLHOH
7IlM173zULbfJO4uPFubtXCvlRaS7tRcUEPsAiZe3ABSR3U3vMS7bL4b/D9CAuVz/1VbfIlpmWdw
sTCCDDk4MnBdavvkGk3RQ3vR/hi+GvvQbT31yTqS2j1vUmKRr9DWJAOYLJqQBMSHeTkskeSCEsbC
183kq7OR5XRquCLy2u3zorSuYj9EdJVEKMkX4+ln8my1Z4x+4IuV1yH0dvVpDYz+Zskv1URytmTr
4WIFCLoTpdVBQTTT1O3T2i2XeI9mzvH8ZxGbcV4gibZq8xArc06zNG8XdDm6u1mrQBvwYy5kNT6Z
Ec7Ri9QslolpI0ZzfUIkvnDW8H4erd35tfyP+Pq6GM6rVROUamOEMcz+mc1+gi0uoEcjIHuIxvvJ
BxRONcSi/5oDY+fbAEHQ+sS4Mx4iw5TMXjPNk283mCsJk/sR4n6SMyvcRMzIMKFnzMrwhF6Gs2Qg
PkP6Us4PSf84ZCnIgn5KdlD4jNsY4cJrqw+JUZtgf2FMiUD5us3e/BpeLj/7wDqhnOcbt9VFIsUJ
sUTlXWq7McuF2tBqomFwXioNZGeClrFPwZQOpB/IUzrZq1h4iDfGOG+M42Ls0S1COwoDl/r3Yrya
5mun+9YPoyTmiR8JG1OcQzp2mORVDP7b9YbVihi55vijDtQdaomAnii+bG3iI/BqkQ+zK0nhOhp6
baxmU0CMAaUi+2fyciOrB7Xyix/nXUbilnzcJQ2IIMII5fvVuammT1l/Mtf7f2dCe3vOykqhJFbh
HfZ0ZQw/4yJ3m0ISB4XX02bfuHBrzKAtmEO8723a7pxuvVCpKYnoMm+w2N+wSSicqloonZAtQX/5
pU5+41zXoVde9EF8YPQ2uhXIHEL2edj/b2yWRWesS47KUx7erNFXZb1ZesnbWxQzGOAEBLIqoIt8
ezee60hpKlQtwhaV619G98ua7+SoZtEX2pjhPdtZ5jSEoDSYJdSrDCi81Sklt7vw8ADUroKMVkf1
mJeDt2w17cLBbCHZ4DwzTcz6MOxsgJzYKFH0EQwwYYgTHQbRmeQrnV1bNI3ZT/AHvXK77DZvnjPr
A0jWrRG+vqnXiWquEUEr49sUqEFxAqvveEjbnX6HKcvddPgQFmSzLJ17lWqATQDBgbq/VXxVMi9t
MvcDxEAYlXvdOh4qoY1hZhEF84CNUZw0ez3GpazfLzo5WxNcREiKFeO9lQ2Edo+obegg2OpcZ5YR
ar20x/i7b2uHiwqFpnWWGiUQIvLIji5euB/246EFYcVF5/+RYl0wy1buZRN6QkDD1jIXG8I17RQd
pDBedwJP9ok1heixL9zllikw6YHCXgGrJFoIH/lbq1yK4SRrqCV1ywYDGeM9ZJfm+85nOrrOcb2N
ZFBuYdjYeAqXWkQL+ojdBEKaodwP0XOfSe4/4Yt0ux4unegHZNX2iqAx4gVc+ukDZgGH3YxJX+WY
pv75q5AlDOechUsopnIpxoSVY9jYDaM2jI7ajkr1lYWbhqFsUFarBH15zvezfsW0KsGa7OmwzNdK
KKtcCe+MjQHO6a0GZHl9g57n1CdealQeZiG8tPqhyTqfspVwPp6O8RolHVZiKCfiXNTGPx9Lwga9
7hTnzeMCxJMTYYJ9qnMPU6M7FLCOXSEjtpEtg/Niaw3j1NDzGXPr7X20KLU/5LH0/hNbAckAivUY
RuZHOUierzHA4YiqgX3XfH/R8vLipzrQT6o/PEQ7WQgSG3SQOAAJAdZtzp0zauV1yrqby/w9K29y
4+H8cREHG/uvAT5p6LV5rrFU6PicyE731wv9er7rA9vVMfI8fmRKF97wao67+qI47krCHrpD6w4B
Q9+GNZqlpUt+q356kl1Rku3jyxHTmKR50+J79fG9Ze/UWpKxCn8fA6zUBHIAeQrndU3RW73CKuYD
oGUNvY9ljVFhGNgY4GJnl2t5E1v4/tFgBGH6bAyJ29Wf6lZy6bDfeRc2N3Y4P6sWTB1HBTZK15Zv
TqPuJqBh1Sq7t+n0qa0VrzekbKCiNy2b/v3P5vESshFkq6rCBBbhP6ID7nrBKpUaJmVlzSjJNvIs
tLrR911pwO1i3UdxflC+FebVIBXFZVH/zC5S7h1mhmWMRDKGQF3sZd+7wmVEUOthmtwQU4B78xA9
yEYpJB7Ii8dOI01rJcbzRSVfS/uUprLSg8QzKPsDNu+jHjNmepSiyGusrUun2i2yE+YBlvy+1+6m
XKZlJkwqMb9qawzxg8T/rTmHRHS0bajJ6OutHTa7xbxJpZA68aa9GuHupBTgvryfQYejppprNQAt
T48fiasOeq22jnmhd8w+2RR3iaJh6GTZ/yE8025NFxzwGARPfBkkRLRpFmCVBgVli4VezdtNa2tV
SSMDYSgbLI8WT3PauaNF3fNrEloxQGiJESg2Os19mrVuU7NW8YytIfOoxpWXj4lPKskkg8wK922K
ecqTxoKVZbnJl8uR3LXSHonQhkXAk8KYgih/jWfL0qXJCOCFQdwC7ETj5bRPH36Nbh8CekV37T7/
LJNDFp0joP9A1A9KAiAXuKsC1JyAtploKDg2aQ/5lHyNldEC1aSdujlkXW2UgN2w0yQfTWaW/f/m
+JaFoSvJgJ74FA+7dn1MlN8ghPS65kmvfun9hwbYtsvkLpKmKZMiK/Q/5TUoEe6yq/IHdf+Ixg4H
TLued0rCfpCPuZYNkmcLPCoWWtdvF9iNc1YVBoqVausyAFgWNAOa/zkjwFG8gWUX2m7cUxuog2pX
V56sCyZMobZ/ARchFavJUXGD/Cn6Kh4rqo+HovTInr0Ql0M5yVbMPOX9ioE7RiUJtGv8abfHEmGg
YKzgz+sOEGos1o9ttz6wAANxnrs5iC/Wz4v00SM0DEAphn9MzAryzOdpOuWgtkYHaXRG3ygqV3Eu
6Dq7ugOo/0cuNqCJ/muM52meQK3QY84NfZf5wuofY/okcRxhENgY4INmMSrl1IP4obxUPeoRN38Y
D0PqdjvdcB1Q/gBvdqHr/nmzMqvaW3dtFCPpMgd6E73eQ/7B8Mvkd1OFh/NWJF/qpY63OfWzrSpa
xiqORUkaVw3N31ZPwU9WFpE7QLjTrRNDNsQiWxl3DFQd0rlDh5Ova5cjLdw1P4Tm3fl1yWyw/9+s
qy5RlZwXMMFm1b4EtrlXbtEHlB0wUXqwdT3uClLXqZ0KJcN1+tvcM6J6jbrRad3rp6XwNDfzQ092
g4uDyMYb2RfdrKxSBjJ1GDD3usG5scboMNrLQ5Xrx66KDlqqXFtK9ku1Vw8knKembK+oZj2f31zp
38DdFSmNbLXIgYFW78y9tUsfCq/x60cdxMTyRozsU3IXRTKPugmY2uCNrZ+NqhtWR724/3cr0rgG
ZDGOeEHbUEOB5tKetZcY23LuQqthF9/JIpZoRQBcIipDUAgBkltR0RTt2qYhqAg04kVhuF+tyR0S
8hH33NjhZxeiuQcZ8oqD1n6pwZV+xBBcAyZz6mNgQkWVcP41QVX8/E6KjoRNMJJhYCgdAoicexrh
TKoRM/deWD+n832jSMKisEi4NcD5nqPlYU5MDGSMu/6YoW4Htl7nG5t5nw55L7MmeqhtrXGfKumJ
MtcjJJOG0wx7oDLxzMsGKgqMrDfyZbo/Qs943T3eDa3R1tu0QX7eqQdi3DWDO6oSHLzkA/FTH2vU
G2DRR5cxWfcNiuL5j/MOIKyFo7SFdAOfHx12LvSGpgWJvGRBd2k/BBBkCxhLgKV6873pEhBgItNJ
fVn95n+4BTiHIPyKyVketVq1y5TGBbQh9OEFrxDvIP76ZQ4YWkGGdxO2H4Ec+GuM7fEmBtv5pHZZ
ArhCehyPcxNk+xWF98WP0NyaDvRCOaqW5DCLPePVJLerZNbbzEqTAT2UL4r1de0vAZWQ2BBlyNtl
cdfZmJjhBNw0aD/izjPs+wbEdL1xHXWntDiZ05dKk/FBCmcytya5cNGknVZOQzYhDVcAMjZRPKCH
of25Ag7kUMUlJZR1w+mitg3J81F4DlCLIzoYyiAZzGd1mKDtrBZZneEUfkb7C2plwfmjIDOhvXWT
bFl1FVJG4K2L9uuYuIry67wBYZsVBZC/i+DeNOtaQyFAg05Y9ntZXMYOaX8l99pDVblMVjeKXV1S
/xP6CNJN6lDUEd6NWNllkShlgfiunvrjenCCP0TEH7oiX83wwzqLsxI7WjBpmhrPlFxEaGetEgcQ
pb4YyQFJKCYX0avmXK9saUqXFbG2nZ+W5rOlq17kHPvq0shlfDrCw6vD0Zi2FUa3ucOrjLq9FCQB
9TXeniB7c7PInwaJMwi9DR8F8gCoDFg87cKUpv2kp1B0n5TbDEi3ObyXeBvzV/49aW8scP7cFGsa
jtOIEgG4S6iXAS3P3pKMjDTfy2ichHu2Mca5tqPFY1IXK8aVMIHeTkE/3kDmSpKtiA8QNMfAZwPe
03e8aH2cNyl0a2ZkE+ktarFBAUw7XnaoDIBUBNUQmSsIc2f0Ak2Q9+AGQcHvbVCw61pxwI2H1+SX
3g/3xsE+0p9kz0oPmK2QYRZYyH73yfAAVzFfB8Zfvi3UOtEKgkELvOGKhkHcGZTXTpaU12vlhFdF
bDy3zkD9IlwwvDj0+UW2DutPXOvzZT3Y/SHqEvrFiaDnlOG3Hwu7+sjQDLSyTUx7Y1YB3JRvtyPP
kipKHIwdtdlnoj5HTub2sxQ9xtL3d9uwscJ5Lu2NRq8Jew623TXNls8rFuIodhA55V0RDrs6Ua7b
cvlMK5mLCb8A8C42U+ECASeXQVZLOkymCcHiyfyKovVuWGOXRPf2JOPxF57/V0N8HaQ0hh5/Aq7S
kOzt9qZPJZFf9vvcl1LHeaoh8wRSv5F+osu4M61Edjokm/VyeDaJVWFWudnaCVDBBob7hmNdP0xA
dSvz4J+PZcLostksLrrkDlFMKN6PXtkFVDnUIC1aC9lqZEbYjm5WM0yW3c0OmIb74VQq1A2n3f+R
dl3LdePK9otYRRIkQb4y7aBgS1aw9cJyGuac+fV3wT5j0RBmY66n6sx5cZV6A2x0Nxqr1xpBuXN5
JeLKd7cU9it2VuJ8XNo8xxWlD6IDUBNh/lgd59AI1eMigx/LfICrEAe9nzeDMfE62pPRq+5afJSs
RpiVd6vhwmOrb1SPHEheqGd2DU+DYXDr7Laxzqm3hmy6E9RmvYYhmqDUArzIXLYv+2Tc7bJQ1lmv
VcikTTnI0cFlQDGLrHy9bEScdXaL5GICGmCJbY4j+2QEkjNZWHrVkd0q2UeLPFWCrBASQ4D45O8Y
9PZa2aFsKFDrqocclNfrLRTpAVBCz7vBMwYuZW63uIVny7jBxMluZ5iLGV0L9IsCWVavZ1o3xIdg
itdmrvI4BRoAydKLmfDzIY0j4wEICLWR38+CmjlpNCkD0DYvTGj4Po5BPlUfCG5nuXOwARUeHmPf
+qP93Znlj0UUjXbKzGbX9HqBhgXrErc31vtkwKtCeVr90h8MOSMfi1Jv0hoYMMDdiRErAB9/X24W
DXZhL/iuHbSbDwRzL4qH4FliLvTw86rdSZEtoi0GVbFmqDYjY+Ov98VmNOWydUwhBJI0GJsk/oKu
CFOQY65kXckltmQmue2FXEFRwHuR2TDO2AZRg2dyqK5JDiWrAfjN3C+M28ylbzdlstC36AE3McHK
11wp3/9uWfyJ8BTqP3TJqAXEqoo3mt+/XV+Y46pFYElLTt2pv4vPcJXWtzB5yjpZ5kk6GiCKrHuD
XDZqzIIMXVbOXlaECT3jBPkUqisqUNSTI3udF3aB9ta4k2gngFlNDZZH2mNzTcMCTaDZBAfcDEDf
GOohArnXPl/+hqL0tDfKOUrUgYimqvGW7sAhmxddlfUr2B944yMaVNhQsuJ/PI8D0p+ZNhFy7QLp
YDUn4dwB2rkMLiEfLi9FvIE7U8xdd2l9aJY81VNMeTFcABPRKr+TyIuut/N8zfbOnF2nkTJViK73
GML+tUDOK4vRVuzBLMFyjChGjvnhpxiUTGeIpdG3+wihCSZnZNr83bvUzTRqFDClxdbHUp/dfDgm
xscEREw29BFkFOvC+IH5or+tcUndWrQGogR4Sssz82y0w2dFJ4GlyaiChG1BZ2eHS+sdwRCn0iHb
Kcf0Vg8g03SzfluJW1yNIeg9Q6D+TImkorCU2Nnkx6TtqVQWSiHmybBRZti7+cvkslKJBGUIJYGD
xC1FKWdvj8voOo0q2xgxhxMXIG0hGDFqvfwQXetf9ZBJF0hTuswgdw5iSBAWToH7svGyesl7zFF5
+Y3+sHizXxzzULZAYZQEQA+c/A6wenyrpgUhhmVtKM3s+rYxb1r7r9UpcCV10ULyJXspPmyvtrhw
lTn2WnRgq/asm/IJ1/P5iY011Z7xvjs6i8soEDo3QzagT/JaSXwoXo2zjdjFl6kc1hhPhos3YoTU
9Lf1NLaBZIHCbwfdGtOygDp6I/Cy1jZNt5z8vJpkldfgoZB65oGAXsTTai+Wk0kIs/jOJJfllLmp
2yGHSN/2bgzwQARNGfpjMBzvNZGnSB5ThJcvjIGxKULAg95wnRbFCoE+NUbT7czEm6LTcDbPupv6
sXQgTfjBdqa4g9D09VZXYzt7tEpCpeoCqIH6+iKlDhAm0Z0dLgVAHthqYhbFCtwIbozOZRLBGF70
FbR8A4Z5Quq7l3iKqEGz30fus6lgCGs3A0atktheWUxFEE2thq6vGR8sJd/cUXNA/ox8GBcq8JLF
NHqS3yBeuAO5CkujrIv6+4mApA2JYhtJafBX7YcWonUaVK8PtXMEf7WekxcZwEz8TX+Z5EeK+gGM
SVBJwTye6TbGKa4+6eO3y8uSrIqfIVLVNm/JBpElvbMOWWZcz0UjOefCqkh/XQXnmXU8r/HQbBMU
5yBqlJ/M4RtmNd1KRjMos8N5ZtZmtIKqESYLgU7J0++Djntz9RS1MiyccM9Aw2dBkAVwMX4cudbG
pawwv+aZNHGN7CWlpfsHX2VngUujrWMklW2uk6cgFi62L6dEEJZYOwvcRxmqbGic5n9tofxK95TJ
JUfrxIaBnb9UNw0rKJozQp9I4g7CRz3ovoCoGwQ0gAJwiyO9WZud6jDesfKWcf5ph+p2+EO+v70h
bo1KVQNHucKQmg1HRXmXdO1R6R8vfyphEwNiBT+0l3Er4gGZY+WA+ksHjVobBT/12XNPeVIenbst
+BfackLn25njqtV+NTe9TtCCMl4MjCZhliyc8Zpzz8oB3PQf5U8t4iJyZ5KLfLUJc0OF1DIUoB8H
OjLxxsckTDF3eFggi5aGf4Kzx1bi7gsIIsWd7fdYO/VmhacJffCWlnjUiXyIh43jhxmn4fLXE+/m
qyGuxrKHcs6iRgeb2tS6NflWSwEp7Ke+ucvslsIVUmqbxGk2WBCbx1io7o2H8tB+t3yIOisvjBJS
PVpjeHlR/+CSr6vifCSKLVpXM6j2ohvVS49FqAT1V9bzBSDZM79dtiaMJLsFct7hNF0UxQS6D4Oe
uE41uVr/3KtXZf9xWAFPlKq4C6tGEwoJFnpMUGPgwjxtqnbqYtQCVf3jikHQXnK8pfGGgHHhOA+K
bDtlFpkT7WrhyEb5UU3W4K13oBEMG3RHq2f7evEcPG1Gt1IqShaX3rrM6wo579e2qtHMEnGrDXow
9DLxDkje0iJoT/aVvNQX3jN2G8qdAQO6c7SrQTKVamWYkeWOBjlY/jT1uGU0wGCIR+pSsqfic/e6
RO5U2E7eKhVBz84m57K5W5yny075D0fg1QB3BEZNL9jsBMphALh/sNTh3luDpY7dQ6uDFUjsyRbE
nYKUmPjCOYqPucFgMW737nIVP6KZrR3IX+xdojgMsrcdiU2bVc07v5zztu0VDeMnW3Ns1McK6MfL
q2Jf/oIj8ozRujZ1qpnD8WlzyrP3uhk626OmyDR4hOuw0OxEvxiaffwjb0nzylEV7F214H7boqaW
XiCER2pngv37bquGql9piYOM7u3iMyY/xVvf5ycWfiNv+YNpPgegU9vGpCWB5PzvxmLD7ozGwsVd
LT/MzruqkRwesXO/GuDfcifMRqyRgu7sogG3yaYjbH/8FJ/UsPabg6yuFmawnTWuXlOAnSv0GMtZ
gQUYKsubwW5iy8gtZFa4L9Qv1rJVGTLGDFJTbQlW60ajsiE0mREudygQN2y1jRmZS5eAZG+0MtfC
LOTlcyNu9e22jHn8zt0ITalTWLiN/qQuTjztKqlcJ9DBH8kmE9VjFh8lNoWHFRPFkEAF2zOhXEit
h9SsaAfplvSvznHtH8Br9E4h0+AAzqv71Q2cw5OzagvTx84uF2kxBYRJu1LFw8EpPWpXToDHpX+j
PS+OEq/r407VbJIkmWcUvp0PkmRUbCD2tR8amz1Qwuvx3Bx5tSSsC22yuTtMEGKOkH8w3OgSZ06J
7mLbfcW8uZsaJ8lXk1lgX3XnKYMyYCK3hhZ8cl1cVyc1GA+Fryruct5WMKpOh/lIvklsCoPhblWc
p2D+DviJRfkhrHyOj+VZo272nJ+sjwx+C9K1y/aEDrIzxzlIs1VkRvMEHSMUiHiNrPIbhdyn7Yuh
n6O0DpNGyronWyHnK822RmSw0OZrPrJRKka4oX4aw9VP/kX9JPmEPI4+S5MlaTvgODArZtN3Nv10
ef+EQet1/0wu/tK1bScmO+8lzo1tB3l63WaSjCKMHThaaNJg6O4NH3JE89noOlwYzD4YxgfTQMYH
WfYkwQiJV/Jqhu3kztkpdVKQjyELp9O9CiY3yCjnkUw9UPw5KGP4B3MGQOa/G1npVMy9wi7I+lmZ
I1cdEolDyyxwqQojq2CPLvDBq/qT6iSu2j3/yRd/XQKXprIpS1cVL8BepoaTEwdUuY2kEk/iKgJK
En9vFPc1FpOYpVmyZAi8puYXvv1pcE1ADfVjcZBx3Mv2jLnG7tNPWz5XtQ0ntrP+k9lN52WUgbZk
JrhQ2qtpO6kgbgZi90ORvttSWYZl2/6mHN5tGBc31dWoGgdK4972oftonFndpXjK9/i0hkzaQfbW
JD4tr9+Hi5td3mHoDkAjYO2zY1mop7Jdruy4kqQg8dl/NcPFytlcqtUop9kzIeXQPkIDwSuBwVGM
4LJTs597Yfd4zHY2zeinYhjTozXxrPWhmzFcvoEkYnDT6M5SakkRJnQHxDJGGgOWd36MqiF4d6ow
gefFTerW2vdiubu8IHFf7NUCH/hHw0nBIY/HQOOwBgyMVvnRCTPZbn8Nkao7615iT+gQO3t8ZIvK
VtkacNOw13ca1ndx4HjpKfXYwK7uF3f9s2ziSFzJ7mxysU6byFS3aOGj6kpvyUf2bB1dD+cucO5Y
lRfdSkd1hP64s8gFv1Q1m0hX0V0f/DlIMnSlhyOQAA/lAxMzCVK/fJa97cg2louEW94VdJtY5HCO
War5g+knhepLPp/EIU32K3YhcNFxzXU69nZ8Mwc03K5w96CbW6Djvj1VkJxrr1IZK6HUR7mgiNFn
VSEpUsl4tg/r5xKtJNsnRVCeSJCcbSAqZKg+2TK5KDmudmn3pJ69pLuz6XWXSUDrso/FhcXcWCM6
TvAPffmsMh4Rel9VMmyu2AmZchREDoDZ4L6VYuVWTVm/wNRrf7SWj73+ZS6zk5k0MrdgJ+hNXLRf
TXFfSC0jbUWoQq3qQ/0LzQn2xk9u2WwpbjV/lMN21riv09l5E8+mw/xBK9CpasLhS5+5+ofsc3/S
j/btn6geohPyaye5z9X0G7X0COw8q3ObFTd6f7h8rITugPEFTLQYEKrigXKYSNvqmmGOozT3V3V2
7eizNgWXjQh92rGJAYC+AdEjLke2jWpseWmgA7wqpTelWxuoU5FLXEFihc+Q6aRVRmSAE3jrn/Oh
8UZ7Dv/TOniAWpPoXdHWCEGTc1LWkxJL8EbCY/O6Tw6XLfD2PtlDPaCk1MNYuS6mp4ScTUsymiWu
XHdmuBRR14SWtMa8BjSf0WstQA7ieFWBoTaG4qASc7LPwv59F7dbC9LCxEEh0ZHvGqRvzEWya+zM
vYkAu+VwwaaJy2pKVXRuBufzEn9SgU2Jj6R4jvoPlz+/OJvvLHGxxk7yfDQpbv7rXfRincsgCTMN
w/lQ89G8zK1BK2U+XLbJjsalxXEBx54sKBZleMpLmi1zzWiibjoaaCCmIw0grTm7pbFVvtGmhVss
SirJFmKg5G7JXPxRqFLHUwcix+1dC+Kpc+9+yT5YJ3KzfqV3t7qfnGX+Inrg1lWozOH/QOdm8CCx
MRkanYyA3hToiK2P0J/ytLMVGl9k0VwQ+8AdCBoVSOgBKMxzyreYQE7oYg5e2edhakauM60+BfHC
5U8oOm+/2eH2sIsrZ8gHZMPspIUlpBsnt/9UXs9+9W+IaQTn7TdrXLAd+gj9c3aP0+e73AyySVa3
CzLuzsAbOvnZnmLdaiBpxS6+OrD4Keb64gNrzDaHP6H1+c0aV7X34NQ2IFmKGTv2MoQ7FmTCFQbf
Y0/n8TspIvKyUwCy/nu4MpVVM7roB1Bd9TQfcp+fQIfgBCBy9mKPfm+8ONSkuH+2Cu6Y/7ZKLiRb
TT/Z4NbFLRKPsnhyBpTvKwRlUGPKNvSyezgqF47HZVk7xUDbwkICnnIrmKtKku5lW8j+fRfxqV6t
KbHxeGjYDYLSfdy8iy1J0JctgwvFqrV0XbbgiaBsShfzWVCUGv7/2f63b8KF3sg0t9lRgHeH6I45
PhWKTGdHkLh+M8DFhaFIoMyw4aRmaemlxa0DXBxx3NQ558bL5Rgk2y4uKJS0NbdMR+YqYiMwFu3W
apWP/8kE/6qmV0NDRsK2C1O+Rena0paEJJCCvu13x0KHqk6ohpbO3y03oGgOUF46YRg/lFHZirL9
/vP8+DU7N1YcSkpMCTAVJOiCnub7PHcpXvNvlRt6Ln1rCp1T+uXyJoounL8Z5QLBbCuKihGgn09f
ELbwnPUa8P0Ecm3JEVJFynHWJMdVulAuJGjDFKtmD7Ay02Ig1+2B3taHrXT1b9o5iSG0k/qDTOxa
EiN+1B27ze2WPtE6DIV6qxmWSe7OIO7N/mOm+jG5tzOS9HqTVQVFvR6uAahSwvxQgdxURb8xOW9S
Vl32bS4EcX5gzKkBApscnGeQ86R4QjQCcB98ms4UULbuLOdukn44LoB0I+nGoceNJ7lmslb9ofuy
xZj/syB7yt6iVurK+BOlDspFEsWMu6iLkT/Gcw7m5f6geNF8YLhHduFWGgzruJfPhDBMYo6FYMYE
QCme5HucyrrATAtgvPU3y/nuqLfg3QOjE16Ek/VPYv7OFncUesdCyK8V9BCK45zddlKiZ6Hf7wxw
uRHYQ7MwAKLHVEJ8XxnB+KRg5iKDCGTTudTA+NZ6ykMZBoFlwzeeubPKZcs8GxYlz+AokROMuOsR
vFjqh4S0kk8ls8OlzAZkYnnK+j5VXV31cemXE8EcY2q4VtI+XnYLsffrUDoFC5KDywKXDepoXUi7
AQTFwlZG3B9MSEEfskHJ+UF1u0cpDkYApNcxzPvLJFccagNq35zhrlhzdXvYnosrhg0Ac49UvllY
Ee5McYkgSjGCS42NVdmqp3vQrTk2R1ZjJ2cZ+krsk6+r4pxe2SJ1zHQ8LS/Lh0wb3Ep7iEDSLPlc
wui4WxDn+ZhsXYhRgS8N8usFdGWMIHoPRYUw+ewcikA+1yqOVDuDnNMvtlanyYBUml03J8Wtwu0I
a7cghQORlCOdIBGWWDtznO/Pha30ECBE450x0Tw4w6fLG8gC69sz/PqVuGCfKRVtCgIcwKie2uaF
1p9sDG6s/akq31nqeyWWxV3hgohOVQphBfCHcJHeLsZlayncQq1j1ym/56WsuSB0iVcLPOt9rlvR
AJ4Qduv5yfDYHtLWzb0Ckd2roOuhy7rrwgC1s8jFjL6fNuoMsNiuL9BuJeqjlj/ruSwOCk8UaBMZ
RbNKNR6Anai2lpcxe9oaX5ImKLpbKgXysljzxh92Njj3LtakWqoa7t0H7RPr4gHEhux7yDC3Vz/L
HqBFs1g6QDy/lsS5d6zWU9XPSFwqhuGZ5lB1VZ7YSZLXNbLd4zxdXeO67DPUUWkRjPZT3vsaKsTL
p0l8l9ith/PuJS3KWF9R3dsIPngOjM/NFX2kLyvieS4ntZOsib8dtQ2QGqaONU3NXWWcep26VvYc
TY0bl0cV99fI+tjFXTA2jq/p6jHtYzcr/Hx8urxu2e/gDkBhoQO/GM7kEWdw9SF3kxzjV5PkLijz
Fv7uhIVqW7/+L1EyZuT4XB3VsA3TUIb3FoepX475Iw3sinzS2MC2WQCsEFD2xb1vz18vb5nMAPv3
nYE+U6YCE9WTF02W6iIlH6K0er5sQ+aO/H1oSqCbksIPWLpfXRoiEuJmSzCODqZbaT0o8wIudoDz
T5km1Wm9YSD1lyR1kscBM+PU7a1Ilw2JCI1hRNWiQMkbKo8k0FtMxA8JXuhW573T+A1cP+tlBBPC
jwRlcUcjBKOwPD9bFE3JoG64w1bFQ50cxkgyiypcxO7vc5VfQm2IWGvZ4umWT7vDlp6yRNLSEuUm
TdXAGExUB1PlXERacVzWpsaVGNcDd+lvUlLdJvltXW2Hy84mWguUbJh4nE1A5sKFcjAMZuWkJ+jU
UKh3LV+b6mvRPP43G1wM3+Jex0MpbFSaE461cdVA3EaZTUkJwX4qnwT3S+H2LNnUqB0t7JmuQh7s
JZ8CWkLcNDBVIqtfRfn21ZTGjy1aXTON5ohyqDZ/CIrEZ/0b3s9/ckHJ54KEEWFvj4vU/bbOXb4A
2soAuxrIfRqMFQKrYoTDwYpd2cyY6KVH39vjPJzmeZubDiv3zjbAWcsxvqGV//ys/ajE/nIeGlnX
m/nAP3888Lf9HliNba0Mrc4woZ+AdqohWpgr8wkgDy8xts+VTc/t4kg+42Xfx3p/t2lpK1g3S+hg
1c6zFrmpgpEWU9JsFX86DdAHjGSAb5jvWMzVmMyxhqsAu7ttmPfL/MiPDypoI5JAxkLIXPzNLu6M
cStysgmymdsGVb7oJTGuS8cvjKNCbnI7d+Mt7GWAN+EO7uyxf9+lw0qLaQs9IVAUpY9OfTa06yT/
g2ALlc5f+8elJ7upKzB7o9aMp8cKGM6sDyslCf8gQmmmRlFOmfiPO1+QZtTiaACtVLM8J3bqKcC5
6bNMQE6UlzQNCHiqUdt5oxxWUyNpnaydvLaKMUH1QOPT5WX8g7P9ssBfouYiX+akRXmSgerIjgLG
LDMcMbWAXLj43UHamWDH8q3DvRrkNi6uyBS3KpuuPrbQSmEztGhf2YAThGC8Bs+mrOcoTIyve8jL
h41bD5j/hjgxA67s1Xb1eY7AioVxmnUZJblRmFB2triYhLI1Mi0dXoE2oJeVdzVCvE4YqaRHkifJ
p2M7dWknuaMLVQitB2slPh36t6zmA53NT8GS5tBJBUuECWy3NO7gKuZsgP8BDZjOZ+LVabBRd0Df
lgERk0dHAvsQBvedNe4Mo5pJG6PBWOQ8YDq+/OzQ4wp5RttCKwHy7fa9ZC8lB42f39nG2klnC1du
7d0KuodTCWZ0YI0wp3RTQ6ztNBzoSeaY4lD4ehK4IidSCojAGD1ovrqwzG6L+qrt/iQUAgphAEYH
iUbCmci1elZoDTJ09pZKyDHd3kfOnWTvhCd6Z4SroopVL9apBSLfuIlufuq69p+Sp5/z1ZGnS4o2
4ba9muMV58yuqYei0ReviUJlK9wcfGzDX5I1Cf1hZ4SLUq1G52yoK8xVh22gY06n+sHKmKGIqt2f
fdRMhnMTpuKdTa6E0uYpydQGbyMROefDIa03l4DZBTNI6Kpq7eM0y9T7hKER+GwKWjELw5LcmY7a
QR8BbQGpvH1oxtsS4xRGFqbSkTzxJ3u1w53mLIKwAfB1gCEVngNZvXK80k3ZHU7YsUW9BAYslNfG
G7U2Wla2OjXJhLelvsMZHg/sYaQrfFy7UPU6vvMg8RJhTNxZ5CJwT+K+MCJgjRJAc5hIIFGB9Jj9
OqwO+r0haz+Kt/F1gdznKhIyEPglui/rLSXvYgKMn6QeEPogYbK3eB4gb0ToQA7SJOsG0vop/HmS
GTuaLhWhEpcdOzucr1d1WuhDhFv9eGYMeky7YzuAfAqz2qkvReUIv9POGpeW2yhRF2NAkQu0Vnet
uIlXo0ES6d4fz+yCTf51Ezm3KGm2RRHFQZ4BLjdSr69ulkZySxAmyJ0Nzhd6rW/SZsTQWFW/S8aH
ajgNceI35uj2xTt72zyJqwt9zwDrP/QYTFvjhzEprRlQGlUU1Pail/LJODdhghTpVP4YImC07xEa
fRmKQmaVCxzzuiZ5q+LVQrU+1PFXsjxk+ZfLK5OZ4NoZWWvVoOLBGY6aQnWV0RlAPG5a0NtqOtkm
CjPlbhO5dGxuaKdAHYDNc7AaKg/iO7AkXaG1cSihUY936ctrE2axnT0uMxMzttI5B/mTNdlQp8eT
d19IKl5hCnk1wY/hOPWKLgrjryBD6zrb/Zj6BgQOnFQyvSizwyVku9S6Wc3g77OlevW4ng1EKZck
8ZnQSpZKJD5hctGpjjq9I3RAiZE0Xl1ipkhLwH72J+88aNj9faZ49Hy59npUpIz5frxu49zt4lBV
P192ASEedm+EC0YZWQ2Ml+IDsQlxcjWAflwPMzc7y1SuxTF9txy2q7ur/bIlPVg+YcmaQCjNeFPA
8wACkBMjlE5DKZWV2LtxZMAp7UBJkIvqXZrFzlbCu/sgeW9525WaHexvbKIHqhee2oP1ozJ8yXYK
U4mBSQeYxUQCP+A6zTRSjAwRiXwoTiQkx8TXT1BR3AJWYUjZb8RrfDXHeWJpjAX4nkEh2gEywMZE
S8MtHDzW9b4eUnSfjlC4G6WDSzKz3NaOqmkvi4V7Qxcad9FdfhwfM6wTzI0t3r87T/5q9w/e87pS
9pN23tNnta1sOUSiGDjCAFUTu4AN5x/iYc+yikC2Ps5Vm7lIirhh/WX1/dYe4k1y75L9fS5vNZNi
0NTElUhpP8bpsQLhlMQPxSHqdbu4tNXlxabNmJuD5LviuKyCKj3DV4lPb4bgJzY81wLnKDErzmCv
ZrkMtmnWWEKPnd2T6QdWYpcH6/oHtY+ByeXIk92RZRvJZbBIX8wmTxH2h+5YO09jLOkzSP4+P/Vj
TlbvrAUefrTsPoueSXV/ecNkf59LW92QreYSg10ny8MEM1jmH6XFX9+Dn/lBNxViBSXa7mQ4rNlV
AZ0se/orTxyJv4nT76sdLiD05gBy+R48I01Nv9Ex8VS63ZFlukrbLby8ZcIe2muEddiW7gKBaahd
vLWYGbGjEq0fcpjS9DRU+osa50enk9EsyQIPr4g9GCAYg7wkGB5Sl7r2uT9EfvKleNpA0qxIK1oh
7kzbLY8LDdmiW4WVsW7JYUCbiVWAoBA03Ars8rE3PGY3UsoRyaHlX+yW2VpXvcSOdn53zQg5+pvp
GJ8orltb68a+bH5TuqVclCC20Rgqg2CwOpc9PsWPZsBkmxgFHn247C8/gLFv+qC7HeViREHtIs6Z
DqR6aEEqhGeTqMMVr/KVQLtXNdd6pxUg7mdSytIJ7ctb+2aaJTILvTTzGB2Aa+MMpiFXuZ9AH+Mc
TNDAFwdZYr4cTiAZ9PvZGEeVLiRFi8Oqr0zrbiaPl/dS9ve5ciNep8mYKjyd1FR1tXU4GmSQpBBh
h+HX13L4ZztNLVVjSYwJ/h8fNbw1/GQskj1IylbC/n0XRSJ9s8chwUpWpXWVxnJTU0I0djkkOnzz
rDChuUQKvOmPUeu21i2lD0sf+ZMhi72ypXARY0ACxFQnhmwL5xDZN5Z06F9mgKslNEcBi069sE+S
oltx23vsSab3jY/DZ0ZyHvuF99/8jAsQmRVZIEJC2kq6k9mc11hSf12ujqCw9vvXz+ZhbkpWpc/9
dabdRqRHY1Py/YU2TLD2WLizQ7KaszFo82rVBK0yZf5A2+0w1ZhOrf8slr6a4S/Y49A220IVhtK3
zvPLcsQMApic/lqCf6eqy0LIm2i6s8eFGF3rurpPUjZCwubzGHJYBbddhRuc9MYojJ47W1y4Ufoe
/F5MRx10xL4BWwtULZrARiosMPEgQyFKvhh/315n6LSWEaLnpEI0TzfdkSxuasfBZecWwtc00Opr
AGrqFuXlS6si6Sw6IykMIRN2Xo6pFpI751CHxUFtJA0Y4aJ2xvg9bGuSLDGS+1wBuDL81VE1yGVd
BKERPKhDVghsbAavCZJnzlY3Djqa9vhuBpoyTxt3nSW1uMwIFxR0MIcTHYTOXkZi1zIdtwPlA9qN
kq8jQuEzcMDfa+HPLaRl58oE4k9NT3njWfkXy3ou0Htz4pvIeESLzF9zSbwT5opXm7wSCAKFlU4L
ir6FXHd64Rno9jjbubIzie+JDVHMJVNiaDY//Uwd4JkANUK3x0jdzj4XfepVVljUj5d3UZgywL7+
tx0uJ9GekGUxUeHp7dNa3i/rw+W/L25b7QzwOWmweuhG4wzph+ZU4QxtB+dgHP9FsSosSHaWOLej
tdPXCiMqH3z9zChAAM0imL/SUUGyFlbhkg7v6rNPoIrWyB5cxMCpnXnOHa1cyesZlMpecd1dL9eQ
RPNICeLIOVxrt2Pjc++Sw/ZBsr3CswZeELzJqSCBd1hk3pVH49Kn2jQj5UdtaAGQnQbpd2Vzo+N0
BskCgepcEti3m+S2KrPKvGpntao7x0omIJvSze3LzylxGykqQphT4P140DQBmOFxkHEDcvs+xiz0
4G8hU7Wz3lu+4Y8+G4Acr2RDPcIlOYbm4B2fENj8fUmJNuSTkUJyTWn8LP+IYlOLvv3Jx9rZ4A7b
ahBgrhUD+uJNd28QPazzzUtjTD9uw0EvNrec6OcMgpmDUl9Zmh2SPHUtew3WEmOLtWyyWbZk7mhW
+RIX44pksNGT0gTJ+C2Wyp0L49huydyhdPJyyJ0JrPfE/jwBPGieCSKZQmUgQmEc29nhTt/gNM6U
Av7rJbNbdVcVkRw0yV7x8CoDONZh0MB2UJn3uQkP+ZDMEjyEuKPwugbKVWxrpRXDqpoYF7npAELz
9ICgGQhiN0xZ+qrPBKBlqHnxW7tDLVYLUEx2cPGDzik1KgOTMPlf1l2HPkYS2g9m0PwF5wzHZ9m9
l33uN0XpzhwfOMaW2MuKbdysYxE9bEvxWNovTYm5rNFwOyItEpgPXzLIHeuatlmmVeh3scqUVcF5
7M3JEVoj1ZV5WP3ptggA5y8sNN5805cceFaz8dYBKVQpaLkBMuWv+eWoGlPL5kjL1Y0/M56oJHRQ
NPjtyfRy6UuKyEn35rgS0uyJsjk9wE9zeUzW+6y5WnDFkKxJFJf3RjiP0bpcBfnzggG3cAzUALW+
5qUHDOP7kO/5Mj/LxhKFx2JvkPMZkO3EhcaEVdvVm74yhdPtiICifmAdcgiOhslZv/+Pi+TcZtpM
JNwp7qD94Li40Dxap+KJabiqaLNFgXSNossa0F2QLIdGuk35ITtznWnR2ahl9R8ao9uxuKI/Wk+x
FEQhipQ7U3wk2zJ7aMYVBA1OsRDfMUp6Z640kdwBhHenvRkumDWzCSJtHbMl8xnSm4AZTkfWTuvg
9jICH2EQ29vi/L6JIK0C8XGmWZQeu3T1jIJcJwkNVUwOQr31zrI+24N6BBbxBGRMmDHmsbmSDG6I
T9+vb8hLaiRbUSR5DEq9TfeN+VxtwaJK2iHChux+pdxZqPtuinrG/Ws73akt6E2/bDdGsfrtCiEN
rfPaNvUbJf3Sdp0b9cl1VZaSZUp/A3c2SszdzMUCEtriGtdhHMboOPoYYMMQoJwX/R9O/+uucjXT
lpG0U1bAOlgAX66NACTwfnrowymIvTGBxJKsuyBdIFcXgVu5s+wJtcQIpne8f29HsGBAv4E1OJMz
eS97G5P6L1ckdZvZGUU0Mj3u4hsrdevlrENYIXJ1t3m0qbtp4eUAJ/NVrlwidqM4jYqpknQmyzFR
Iu1dvXSlVzfZ8P2yKUm84fU1utost2JBvLH0MFJ6lxird9nCP/gIdcDaD6FmsPb/Xrvrs1LrxoRp
xpr6PxGe1RWGYBlcEORQiNdyBSnxBr6a5D7ZNqS52hYo5UeNnJx59hS7T90Eo7iyfCuzxH2qVlUn
rW2Q1JnoRvHJUd36bn1JQuO0eMRLK2+JvRiPToFkU1nQfFO7gPxb14mFmQUeSd1VrVKDD+Dn+xZw
fbcN6A1wjcdzE2P4somkDSv+ijuD3JYOVtInOoE0IB4nT9177YEBB0z0Vw7DLRPjxTmQwQeEe7sz
ye2t1kTAIkXoVI2O6RmA5ZpL5Nc2keylqAhlPOr/20r+CEwpxm0tB609xsdW0qu5eszVm0mB7kjx
7fJnk6yIh7WMqa7m5ooGVQKpDGueXFXX3XmwZF4prAJ3S+JSbrkO+qDG4GOLe+1lTJprE3D+BJ2O
qUZgXk1PH6Pz0K03c6ueDcuG6kMeofJOTv9tvVw1SpH4RzMHMercvKdkcONicnUr9S9bETZ39l+Q
y7tqn5r9krGr2SFe/H5zBwLWO0s9lkF70x2HoJkg1VvhXMjOoTB87jaaffBdq8XYZnNNSD97TgQL
iukWfwJt2K+Ny7DgNJ/JsADaoIwQHJvKJzVKJelGtgguQMe13lCjQDezq9+p2ofUklydZV7PhY7M
bNNNSbGEuPpug2a4vak0Wekls8HFimTu82zLgTBBKfIDwQXA2PsxxCAmRrP9u0KqeysxyENapmbW
QVkJVGHc3UKb2a1RF2SyN0lxsfPqXzyZ7WRq0aQyya0Eul7nKmTEitoL41WsofAluxHL1sSFjWTT
8mWNGjyBWvdr/3+kXddy3bgS/CJWkQTjK+NJkmwFpxfW2l4z58yvvw1516Ih7MEt+cUvrjojgIPB
YKanGwLr+sc4fy84rPzYZOngitLQIGAhzlEByJ+i4jG1vofHoeiMRzfqlGAE0gL50J+FCSM9Ia+u
SqLYQBIqOqbbmSDUFrWupjq4bYvL4klOftLe9UswZs7gUzhhf5ZvVzdyifDZyF3pzjATlqomzUGw
TVnCkV69j0Li1SEGTI/Zh/iRWjYF0Va0UPp5d8Eo3woM6saYHYvKc1v7oFn2pjqUc1E1j58REx2T
C5jKgEIh4yeFmqlak0HcpFxdFWPI23mI3OhiuobikFPtSUeJeNfdhhujdiaZj2hoUjZi8Aqo1y7o
2y9kfrz++/yTtjPAfKyiTZO0bpSfwEgDZBjR0byNw59yz4iN183xP9XLDjKfakziwewKEEeRDiPj
94rxWG+XRkQizT3PuzXRv2LnEJhE6vK5QNPDLoOmPpl9oIryQtFCmLsjlTOrqzUEqHxuTtFSePY4
hCX5piaidwTXA3SocsuUq95m272ZuRmqkVCtixKpWaTH59To7q9/Fr4X7Iwwnr11RN9aDXkgACBh
emhD+xb6hhrExQwEp05yrtvjfqCdOcarVyMqapkSLGqy7naJdBliEuTjfLhuhn9gd3YY547ivGkq
WsDqvmVHWugsQ+37/A5jnlD3rEJJcJi4TrEzx3i3LDf1ZuaotUDNKcbkSqM5yuKZhehr8bfPwBQa
5oA0xKLf/btZ12neJjxeF0qsCGh6es6C7qz75QXKYoQSN2tisDivs63qv6yyN/8wSXKZ9mh9kWV7
WtDHztXVV/MytNflMqn1u2QtPiQI+509vy0h2BlnCndmMWZFrmGOOztqp+LdHOY3Smh8o/nAehDN
BfG/o61Z4JzA4XqFRyCF1IJrDo1EEySuUxeWY3FsIK/g2ltqededlP8xX4yxWWIPlhuVMplN8rs0
PqX4V0RE8h/H+8UG4zBEaRR5lTEZRKdNUR0Hmsij09VUxXr+uH2+vqL/OHa/zLF4hFmVilTFSJzb
ZYDIAW0reVa3QF1aKkESUi6Gm5StfZbGVr0thjw+WPrU+LY0a46VEAkKQkMqiDj8KPryJzH+Mw5Z
Ymr0TS1DESPZ1JuoikSlAhokXyVc+osN+v+7a2cu0jXrZthQww5PXLCeDYcsgXYxRaZKaPr71/eZ
+4Df2WOi6BKNkb2ZJpKstDjUaq16s1x6amMd4q26TG0imigSnAuDCaddLGe1raFPNmw6aOLN7pQX
0CddtWDqi7dlW7vlMdGU5EkBshIUDaQalxJEdQ7aUS/CMsWthHvXi1zRO4DvuIZqKxaFLcgsvkVf
RyOxM9STtJAEcutEVMu7cAwnOdAJOjVzhQA8+pFeOc3OJN3zvdOMLZRBNnT4qUmQsQT0sWNhzoJe
UetH4/a6z3DPwc4ck7f06qAqygRdYdl+SMoiSPNO4JX8YLMzwQQ0iL5H2iqjRNcB8ULFs3ro2C/3
Zlj52fte8ADmRs+dMSaygclQjVYLeN/F8DNwGWOycv5+fcv4JcAXG4RejLtPBFWVbOiB+XyudWpA
YaNzetMcaCH3qXOhsyTqR9M/+opPECZYSbYKdbMUzUwVIGYEawzVUfKSN4jQqepuXUy86lo1GqYJ
Q8t1artl95emFiciiUR8RP7ANvNxnpbCor2SKSBBib5F6WZfSWgE5V3hiqYRBP5NmBCV0rtnm6LW
tdKjRs5lK7jbuCFwt2dMUMq6dFlNKnmk1rdqfLQs+zxU97q6iFJXbnAHawIGUnRIgLAQKm2wwG+a
onc2n9YQ55UiWOenMkRa3vjrNx2NNKC3Gnd2VhH1P/9MgU9OliEZCvGl3/0dcC49XfUcNND9pU0O
VX5aNcHyuCaoOqUBamRDYWFUgGqp8jAjnbObRzO905XPVvtw/djSMPPqEL2YeHVqbVJmvWZ07hDf
t8XtQjZHm45W+wkDP+7UCzsidFde2zMMQ7FNXdPYMZhRqyrLMGoKcyfP+n3qd+th8QnYg9U3jXoD
LPvLGBNj8ynv46QBtYZ0GFDdvoyhfZ+7UaADxtjcQ1vsLWHWgtw5eku2arE4tAbsBtOKYqMrqT8i
y6+MDKX8TJCjcZ1iZ4S5CtcUlSNJww7Wxckkx7i9GbPH607Bj+U7G8z9JydTE4GuCa3qL0BoS6Pz
jC5CSweTPHhQJffgiBCzUnEP884q87kWjWw2SFaBov5VpTWIg9aEF13yyxzMnhVIxybzRQpN3HC4
M8xcj2sft8k4ojNvRp8j6VtsdN71DeVeVS8GWNyGXODl0tIwZbTBPKVuXn2txkBtbsvloYfsVdoL
jrVgRa/gaBi2QLHPRgJYRY7RQwJaVFMXWWCuRYyDR3M7FXi4zNYRjA0PTZE0AlfnX4q7fWNy9yZV
EjlPwSZIPYLOJkTHFEIFFMX/f0wF0j/5VWzaWaNL3mUwRDEWHU8uKPTeWGF/S6d5wW60ODmUIpuw
jdzrTsG9JHfmmEtSGrTMkNFyA5uH4QD+7AzZA1GO6vzhuh3BsTKZgLFVnRXLDQEf2vowQNohW+6d
WL6MsyZYEP9zQY8Ik+mgHAchwO8b2KD5NBdG27nq++aYoEoq3aoPZqi44IEO1Ps3LOvFGHumyh7E
LFksd241fWzVU9fdb9ExqisEKJHcNT8e7mwxd/22SVMNQD8aLUcrnB4LL/FMV/oyepEDqRBXfyfK
bf9jK81nMXIQNshMBLZlJIPNpHeu/L79gObAIfLkI1jQVq9Eo1LUS+fGJ/vFGhN55aXOJ7WdOySf
8WEM83BEKi1mHOLGjJ0Zxj/6DKmU1a4wUwT2+EMpv153Ce7V+PL7LEM3yfBWNTsQGg0Z1CNmsD91
oMguFlE4F9lh3GHdlgHq8LAD5J8nDQAyxaWbt91bwh/lf0KahBxG0xg7fT7W2zhXvdufZlRIjv0X
ydf9yfRWD+99IbqQtyyi4EEPQk1iKSxqJF5yos60S1pZ6nt9i4MGd71Sh9c/Erd8sDfDONtcztVs
jbTt71oh1UdqXck1XTBqnahggGg8mOd0BJung0TNNHS2o2hW6rTZKepN8eQVqL9YkUjAlhfI9xaY
AEuMeCrLCZetYUIEjMqYjH8bq+3Mbeld3zv+F3pZCxMV6jgysjoFE4lZYEz9u2wBBCpUJaCXKnsN
Ekp1ikkKuN7z99tdg/Mkpes2Qz0EXeWf3QBFPVSH8qjiKdV/VD43Ql5L3qtgb5K5eYu2IXMbjTT+
kKACLBGgPXgEKGvkg5BYhbuJlDXGBE8OIDT0/3frswhmkkGUBFxr922u/prA6lpvgkjEjd/P1DT/
GGF8ImlWCBBWMKKFMlTRs7sISewIATD1bN1rgnIV/0jtlsQcKRvzE73cJgv0NsGBh1KSfQtdbfRb
7TDG/ZTdqLJ/3RN5SQXBbA+8xISuCPv6lezY0lJz6V2ifq/Wc9Wcsv5WzS62/vG6If7aMOQAOVEF
45xsUiE1VjSQAWkScPg0XkwPKQCW0ofmQ/moIC+LRWKf3IDxYpBNLOJ+NSulQocGeo6HokjvlaQL
ri+K64I7E0xgX800HxTKqGJli7Pqtw0KxeDuFuRjooWovzt6F0H/JdMmMEsO2c0Y9XdyKhp1FJmg
sWR3lrI16e0hhgkCsH16APPJ9Y3ihtbdRjGBYShQHEksYE4QrJxoO7Xbp7IAyU4n8DLRB6H/v1uH
ntTbqiwAR/R1OJuJPzaHXBMh0USbxcSEMWvMlczgxOrs3ImUH20XXt8tkQEmDPT62g/ZNOBmrX2i
HuXk85/9PpO/bXqS27UMvMrWH+z649QJ+BQFfz+LtQRLtDUqa453eKKNXm1KGWQoFdu7vgpuNg+1
4H8jCouzzFG2y6QBZSH9bgMzCjlP5ynDrBZtYLRB4hdwAUEqJ1oZcxTVVY6zNAFAZbM+z63fjEfB
mugPvLq0d2tiD6JOcrPbUkBGAPoF6AZ09Z+7c3zZXPPHIKyJK9zwD2kkTVFAuqGzqG29y0hibIiR
0qFfQfM6h1mOOs2EUW48UVSwUOrvmlPnxkKNLv5JfbHM+DjJ+hQQ2QK3d2YeFNs4qPElEU0M8q/v
3foYTwcSlxj9Ak/8p/AAZbo8pLKTlR8HIvp/fpD7tSSWTHmoox4cFirm29rvFYpEpnEuh/MsZADm
r8pCooVrVCOv2FKIKQ9KVqOJvgSLBx8JhrP5TO/2DAoXMeXSPXrlkjtrTLiLU7WX+hnPiZ8kMzmm
qZODfBD1d7kOsTNDXXUXugHmz/NCw+61+anPbzXrSaoEA1EiE4zPQWQ8lpW0AYYEXYROLhD/glIi
wfUzLLLC+BwUMmtjU3CXSoR4xZp76wb50V7+MzPsI7mtwe4wItS62vBX1nt1D+Kc1r++FC7mmqCQ
rxC8JFXI4fz+Uciwmku3GAixD0bY3tOB+jyEJE7iWs4FAoj+wySqi/MTRXRj8GSBFoTBvpY1a4vq
cVupmloU0mFY47Okn/5RXPS3zDOjg2CZ3Ki7M8mEdeitSJX+0+SMFm7udxuk7imVbPWeFv/fcr/v
zDG7mo51tkg2om6Kh/L43Vq+/eF66DW2O0uVUtda3CMvpTyl00Ps564GzKYWFKfiRlT/5Iej3XLo
gdhZs1pDzeMy/rfe37tGBqTv7HXOdFOEypuuyJ05Jh6ZRgeegBrdNDwkRrjIGGKyIQ4hTQdoiFMG
osYxN/7t7DGBCTOoudlqSDPKvvGq9WG1cre0gQP/SsqvqfU1nd5ysncGmTBlZ3I0yKOGYUI1v2tB
qVnK1Y+6tkSvTW6g2tlhAtVm52o5a7gc8x8UTU+ZqnS81/3kLzr0lnvgBzkIaYp4uDpcWf+ebpaC
aZ0zVPdMREewhPhm/pSMT9MakCQYyh9TfGjl2ktFimHcQVg0lTVLlwEqRWPvdw+Vc3nuTRtq5VQ/
PD0UdxP0m0q0AxIhcy83o0LJHGA6HbLkbPHNjCs7iw0Z8GzsKTTWWr0Kx1pBc0B3tl549qizv7qc
d+YYX1HUqWnHBDNAU0AHQbMAsujGd/M2haoICi/9Y+6BRLp9EFWa+b7zskxmR7eqGccCeHt3VkJN
fdgq39IFQ66CnWRfEWm0LVNVS3gz1stNFuuHRJkOugQ6Quo5kuK+IWhqsqkCYQqqKejX/O4kPVnb
tOy0/pk0FzgeN7+JQ8P5KWkv0mTh3nJ7a8yVAxGlCSURWmy8oWpBGJDAjWNVGFdQwJVpeyK6GO5r
CSVoyDmgpQ33ZMIYGECWIolyqvAKwWRPcbKg+Wp406m+QMkHIgvSJNhRno/sLTK+uYE8iTQpui3R
5upgd1DSQ5mKsLIiI4wjzmVBEnXCi1/OTw2mBlPpMZFFhU2BEZXBRM2WBXlXE2RnthTo/TmywkUS
5CAiE4z3KavWbEYBf5BB1JUEUX9aa8GB4r72dh9EZXwOYgRJm/aUidqT3WlySj//kocoYiRf9ZDG
/PSB+DlkQSeRgPF/mDYh/2kjvAPa//vhMuVyS/QJ1XspQQjevPpU39h+E8R+Ghazt7m0IWZnEO+O
B+f6weburAowh0r7BqDd/d20qmO8FHL2SEukj8UUOUl5q6aP123w6gJQi7Q0oKhRjWYx6jWZVWgf
gvdqVG625C4t/uz3WTR6DFCeuoHj3rXN9qKW+cEwR5EOL3efqEgeWr4Wbi8mQPT2uIxyM/Ru1oHl
I5UTDCt0peHoZfX1Dbu1s8QEhiKzamKUuDzatbi3JiN2zGH0/swGExdSRSO1Uo6gRmkwwVwpR3O1
76+boD/B3r2YNvt3w1jgdyInA9p6ZQ/KAD2gagB6SB/GooEvrm/tzDCRIZHqpCxpbXYen0b9XZS/
4VWsoU8IUStKQMRi75rFkhciIWMZRn+IQMGq3426qIjAXYShGxTfZ2jIi34/hFSoo12sbXHj4iSn
ZxIfr38L0e8zLtUolaKWJcGTavPj/q7K3l3/fe7h2P39jDtlzaAt9oiarzx7clTRu6ySvl+3IVgD
Wz9a235c5x4vep1gROgzSf6+/vv8IPyyCPZlreSRsaoxFlHF/uBRjGXrApaFf8sw+9r4Kpg9MCNh
e4tg90QrYy6ejURj3Bll5yrGh1lLnFKEjeG+QbXd0pggnxrJ2JsKmp2kPcxUw94MUj8P+/WdGcoe
DqUn2Ev6g68O/84gXfLu0bsN07rWC2CjdedID8ap9BE5pxj4+Zk86/iNZ2B0rhsVbSN10p3NcjWa
MZtQWZTSIAer1NoKETL0S1xbFvO4bnswStcTfPAnfLkM+/Gm8xe/wJhVoQRWL1iSwnvA7D8cExgW
qdbtaEUDcvg0eXrQh8R0qq/TWbnvfLMDo03jRvfrGIjgBDy7kB7WiIFUH+QazF6OGZlAQYh25Aa6
kGm6rWXLjZTVmZtFsES6AnZL95aYLdUKm2yo9sCS7qvSt2i9Q0XVybqnFQJT1x2E+6oAyxkBWa4N
NDU7PmmqiSlrkPdBZZhAFCk+JXcWCBtJSIdyzHfKm4p1VLgVAySaRmE5jEsWaVJ1JUAgQ0B7MPUJ
/YPhYIKJjLiy5VSh6B3DC8Qg/gLq2IL6J3o/vxu0QcMYq0oCXvrNlXEGCt3RhSSRvIOG0XV0RSwi
Qy2diSb6ahhzUwEUSfVT6JiwOj8LPvfH4r3tgQ7lDVfw3h4TTLrBVFZjwHxt3GWOWd6oi+2MIlQz
3zl2q2K2jlBekqEGPJuMTvJIOdWqh25wpA+Dn4BWGTROoijJ/1gv+8i4/lIZ09apCJJLknxeKr1w
UJY8KG39UeD3vLClg7fNQsHFNDW2wNOXjbQmUY8cyY1WIKxa6E7ovlE8PytWYfTnrgtc1CAagOLj
KwE3iKhjZqBCA7VsP+j6Heo80Jt6y2tNx1gCkO+QoX+ljlSZmr11BnJ+/WH0y1vpQcVVnb6XXFoK
b8qQjhg1YQo2PMFucr1/Z5hu9u6aySQjifMBM9hKeyrTi7aIogZ/+15WxhwvLTIG6EwAVEO0y4gg
r0WP3fT+uktwbeAxZiDdRJmKZZRHA0aXoxIz3qZ9MmvUjh77QsB4wk06EIag4meoMiZHmKSwMech
12IJPcxaCctEPkaD6Zrbcsni+dzqg5OMzTfFnu8zCO/qlnyIKDX29XWK/gi2NmFtkC5W4owqd0Uh
umchCJc1TLsC63wjnjjidoR0LFgjgDMrkNj73TnyGIPsoC4DlhHy1tsn1YeY63GmYsn1sbmlHMtF
uAmnI3lfE+Jkto5nG91oxmPMrNV6LTNxFgBne6Qcoqkv+elTc64S17yZPYowazJPsLe8YrWhGBYo
ryxQ67ODO2qbb2VhowT5c55+AqOzHVI6Z13wfOFu684SO79T1gPoUjZs6+yu/+jUJw2gZq2X3Y4X
jNXcGPe1CM3ArYvvrTIfc+6ntCY9IOX1itGQPqzBImp/kQPa2RO1UXhRxSAQQrVRYUU7kckUoFvb
yfOEZ2ZueVv6OIpALfzF7AwwT8CiayM7LxIK7qYCsnVoXeojKF7Rx7BcgWNQf2Nzuv1imJOfKHNv
jCYGGpZvsmt/QjoXSG75Sad51qkJRSQz3L3DdJ1pWeDafzWiL62Amekbvbnzp7j7pKlP19fDO16m
bGP8GJmw9WrgSc4hUBfHwG2q+cNkpW62APwaCyqcvEXsjTDJAEi/x2GOM3A4bpda/RvUdoJQKDLA
eFgM5RUFgCDQm6pge+9RurdEEV+0UYyP5Vncz1U6g5rpbvBo6zHxtGMS5KgyYfJ99QrMvxW6wNtE
RhlnMyWQopQZMEFjW7gpOVdl7yzKW74O4CSYsgMHhMHSJG9DZo7KBJLmzH7qhs3JiGienntTUcTK
vyaYvKLJbKksUnTh6PSF6qen3KXCWZS0FJQJgk3j9jv21ugR3mUxMUHyJPdAvm9QrcLzfDkAHCa/
Q4ulcMAiDPqiWnYaUWrD1VrYm6VOujcLQaa8xxgGWsTFebKsD6SUgiSJPln6fGPIjT+o2xebgC9F
kd/witibpn60Mz3gZWTFNB1Z1ts8v236e9I8vSFQ7D4hc4YrDBOiKQ2dHrN91E3JicEkPInYK6g/
s8F1vw7mHKvFqjRaB4VzbU3Pevs0LOuPUZag/Li6TWWfO2mqnEron9xjtlsbc7YrRSJZ1+CCWpND
hKzUru+X8q8/2z/mKKtlVlXSDCxBJpeYvZxnwBaN1D6kJiZP/sgUiw9apn7tMiraZRqrs82DZ21B
Nz5eN8J9U+6+1fOlvPO5tdjIaiXwue1uREII8gNPv9VvIKb6rBIv4srnhviXb/QcYnbm0A82rNGG
+HiRjhcTg/yTLiwl0sDwyv2Q8SHlA+ifsInKktuxrOXgqFjQUjeQUEsmtDx+rkgCsuUgggPxQxXE
jVB/19B9YWsadZbMQ7KQBX25snXNGmwq6016MjH5Lt1kFoaE8mATRioabl+v88Uqc5b7Ykq0ugIt
FS31QfIXrN0grlgDxe/CHJTOglcl93jtFsmc6jXONmmOMdufJH+tEBvIs3tNGDpERpgznA2b2ZZx
iw5nERTkqYlu01FQyxaZYI5wNDSzkRiYLgWYENTNh7jVnWiOBbkM/7J82S72+GZVZOVRjOb5vyi4
+AYz/WC+9P4vqTL6sV85A5j+0PdTAQU2mWurKEpN6spmcltNfp+D5nIzjaeOwBvQQhPEDO4h3tmi
O7w7xHpfYbyTsltFgM/fUNgKzJGD6U/gDmreg4NtcES6fNyvtrPJOPu0FrVWJXglF/bdhlQdWi+p
f31d1IGvbSHj4HKVg4txwxZi2Bli6n/R6uSkNa4y3FfqWw7TbjmMn+emBmqiClekFN8XUVBWd42I
1ZdbmUfh6ZdLMI5O5r6rNhlbtn3bAsmxz+UtpfFU7ssC0EiLCqzmjgI8yfH6Pir0j7+ykSzwJ2nU
apzqdHIr4trfJk/xcv/v5Wx4Zpgd0mPqKuHmF4c0EEGQ+bfZy5JZCNBAo3CdghEpLZyfiuSSDwqS
DZyXD3RY3T7GSSBYLfe6AWSb1qpsFIGYba6GcdHrWPkZhoHIOCWBftt65kk9SO8KIfsr30t/mWPj
ih7ZWrGZKF0my3ase+UpSRMX84huD+XpskeJ9vr6+AfvxR5TYqinOCpbCSDDbUHhZNycTpudRhU9
Lvgx5cUM87YYW1ntWwk1yzl+H2n3iSr6TNzb8uUzPbvOLmjVyqzrqoxHmHTQTtAjAP8gwUQ8fbyA
3V4QIkWbxkTjGHxdkyKVyICzQ6QGWfNBLFRKN/71KXvZMfo37BZUYHjXiqwYQ0YnJTCDOtxuf8qd
iN9ioo/DBF8S9Q1qQuBBzRdPH7+nk1AQR7QYJvb2nVbGZQ8JgClYfeK1YWfirrQcBW1LIZ8n/XOv
7RwTfCGorc0TNQbAIMUzKPHs5EvuytP3Pzs7bGhQ66mYelBxmVJgTe+l7TgRAQhYEA7Y6jE6GUUL
5QlEPGPQvUmeJHdK8sWpc7nwk2nsnEZSBe9UgTuwTcp8KMthSfvZrdYKCjg/Rutwfd+4BlBoBDGR
Qhs0jGubmrasUgd1lNKAhNvHbhBwH3KP5+73GX8eJ9SuqhJcfU3ZNKAgjA0vM/S/q24R8UdwXQ1w
GUg727TYTi+P3SHNUflpiYKT08tHhaChkDch+pLONrTh9T3jr+nFEt3TnaWuXdatqcF3Outn2XA7
/Wxt3nUT/HfObjXMdxk19GQKc/opUbt54FQ9laF1bD2qWzU9SZ52f90i3xFeFsV8qG6tJyq5hhRG
ituwr8riMM+VSPVe9JGY4JNhnKMpI+QrVpM7HVikjXXzgORxskH0qOcWuc3dFjKxJ08XqMdO+oSO
xHAsguksQ88TRPG08GjOAp8QbR8Tf9pZSpdOxcKU6HOjhmR6vP55BD7HBh+jSmJdH2vkIiD17TWn
t48zHsDXjQgWwUYbrV3TrM7LBQnPWTE+ZyLpBtEimMwj1pcxmZYW/O9L5erSedQyp4gEIZPbHzIx
vQC5AQOcZDZjBeOzhlK1GIqybmQX3Aq4r9PW2T6iAuJiuMCNZCdrHVFlgrt3O6tM+NmaTV4tCeGn
kTxFfq8Pn69/G+7e7X6f2t8FHToCatYLTUZVxe277ZM2oo9Z2gI+N35ev7PDBJ4SgdmqDYDEa38L
9ADn5lB8bT0DwhFdGHvCBrdo35i400RqbcsDBjSNRHV0C428qHL+bOuYoGMSK0tlA9w1Y6r4lgqN
OnW5M8o35dW7nWPiTSVLbYpZblx1xrd5ulH6D9eXIdopJsTk22hPw4xJtbiPvF7VPqDuIWraXLcB
QM/vXtZKg5nbownyqsIZoF5WVCD6OSz3dNSiC+XS6aHvWQmFjbjXwq+tI2xHBSP8fa1F2DpMJbnm
ZDhSDNW7zZGjx+t7SL/Bq3x0Z4iJDSiqJZj5QDGgyDN3Tr+t25013qTzQ62DEkVIZyQyxwSFuJRr
zJfgcbKulMQo842Y+FY0BlOmupEtn82hPl5fIb8WsVsi/cS7QFHK5gQsEfayy4PsMvrN0Q6oNBXq
iF0CBi+wXDngKxd3kejeXdtbJnKAFz0ZzRq3R+/TV5JywKCaYz+NnhE0oRDgya/67dbJBI41UpSk
L1FzoYNqP2EOUBnzyiOm4u5E5Q6RgzIhJDXkdl5rEA3M613fBs1MKQYPvSTSPxCdPyaGbHHcGysV
DwUSPxt7J8HoicA/RJ+JCSPFNIIbpYUJcheF21G6jaA0E0EcAFhZ4eucvx6MeVBYiInr+HdnBGtB
lHQKFUnTh+9lnVxWU0grTff+td/9ssGOSaoxTtiUoCpUKJ52Ai2DN521z9CPQC6LhVEMynqpvfmw
fL6+lfzFQf0UGA1Kq8QESy2VrWqLoJAiK5W3Ts0dEatX8mA1Jni8/rXB1ISaRsqzWR0oZ7bsjrfg
ATrqIb7VzZtUSYEXUgh0IwBZYlG+i7WO+ohh2ufjS5V5ovQdIFrPPWf7s1Yd7Mfr28dP0HcWmRMM
cSItikbQGGjh6pvn1MekMHAhzwxYIvwON30yQD0JTwRWlU1trSYuMJUWgWmgfizJ+3E6Z8tf19fD
9cOdCeZuMZGP43aBr4NizFGGClxyiR9J2WOfmF5aimZd+IF+Z4+5XFRpjpZMQZ5LMQK0+dYpbpud
re8U0tbdy2AkUYfbNXNFL22u3+8M0//f3TCSnTfRqtL6HkjzhrU/lmvhX99L0edi7pI8iUozHvCc
iiEtXxS20ysg02gU77oZbljfrYTxwA5CJZUyY9Smbb+bpHBUPQMx2oOh/qn7MfeHkqV6BaYGKqm4
nbVJhX+obqk2gstf9GXY60OCzoRdgztKzrqQZOYHK+8EBR2RlzMRfZGiEeR/AL8sFZC8UWAbphuT
iza9m0ZBNipYDQv0G2UgGYsVN3wpf5qTd5Qn5PrnF3gZS6ffbKRIKxBAuvX8mEQGxE8u2mgerhvh
bhiAYipwryCZZIGRRpN1U6eiWrTp3431U9MQZzICFA7xiguvm+LnRC+22B3TIHOJ4XnYmgKDMiIF
2+o16BVS5Z9pdkQk0tzjg9IhJM8wGQIx8N8DQWLWei3leJFoysmyP5Dhb6v3SmN7U8qys8McUzWa
Cr1oqB3IHsxPy6HP/MH5iWRVTF+k8sOvIOzsMacVk3lkBkoeTKB39Y/+TByVtjEOc3wy0c6LnBQU
3Q/CmQOuo+ysMod3MnQyDRo6av8wL+DlbZ/rkNwiCr7THuQgdjMfoOhEhN3lHoOdYeZIY7JeruwS
he0iLy6J2p/aDqibLBYEW35p4cUOyzKY1FUbJx1ymZ+jIuRAxRt1H8Wso3b+P9hP6AXIJoYY7kFR
G2MVxit2HDK1ljSoKrVHO6M9Bvgk3/BAFoL+ZBwI3YZrT4UdkzKJvuKzkNJ0MLXcAKr2Mv6IDzn4
eKBqlDhUpKMMxrMoZeM5DKpcv+wxDkO6NU6R6gC2pKWOsYRLfpnq09Z/rQrRwLPIFOMidWIkzaAC
YrG2w2Xrk9tBlc6Q9gpWMMuQchW4Ci/y71bGtrW1VJGbkepsZTLKxCQYe0Evh+fyewNMWm23toS/
Hga2MobwlOkXVn9o6kZwWXID8t4OkxMmpVFueoP+TQagNfGWw9K5GqWLA6ayPUR/vyH+780xKaFC
KqvXbARKTK1SKXgKtTbQ4/Pg8Z78UfQq5p7ovT36HXeZYI5xHKmS4fHpoiinNB+hT6SWiaNQVRct
6R+gKtQfQJ/YBlE6WO4aRxHwvxBQik2tcSRjFWlXcxsn+z+JvZNA0qrPUKd3x1P+oW1dBb2TMkzD
1ivXQA0wsnsUcdHyrsG9SeZ6Suw6bpUYJqNYc7XFicq/MAnvGPZnweflPQb3hph7qQTd0Rxh/h+Q
0sWRe9lps2MfpU6PIclivBvMD/1yScohuG5XdFiYOCMbfaTUCgADCzgOq9OweHIiOCgiE0x80fs+
V/USV4MtfSmkT9nqiuaqBR+JpYUo47XpshX1eXm4tKYfjuRSiKhhuS/a3QdiJ37UrVWiBpw7rmZC
FF7zKZtYHfs2wn8VisZyRaePbXTMZmxKNZWp3kZn+tQd9XN0hIjdPGKoSYJImPRZ1CQUfCZ2tkhZ
bbywK1Q8cskv48RpylMvAg1ys6/9JjJBhRjzspgqJEIGD+royUU9pYfmIQNYNr2MXrN41UnMsUl9
+FWu8HKX2kzYyNfKTDoVkawFgslO1OOmab7cpBdMcVVON47OMlgCpxfccjYTNxppNEm2AFU66w+t
ojhNXPvXT+5/uIhtga7UAAkmW39biTJjzAP4i84zTgiFwXJOb7KvlJYSJSTZkQX36n+cgF8G2WJc
la2Z3Qzo98snID5oGSmJwGhLh5zRdo0tQWiiceH1Z3sxx9zj/WQkUbFifREKZU4fG366Ds5YqMfR
Bi59qRe3ztNwXN6iNmOpL4aZi33MNryEdRium++WmjpbLWhj8p3jxQBzlfeKFid5gYhoKhcpfyzV
d9ddg3+UX36fOWXWZplZkTYUaHSjmWlozH/LzSTwP9EimFOlF3PbRwuAzFYbe8bY3Spy8v36Ov7j
wn9ZCHOKVH2RrJZo8Lgw+kJh9bEfEcfMAWrSgjJARae4eUsFbP/1mYtY0zdrqVt4uQ2xjSFCwU2U
U/xHFHxZFnvpthAlgLYMBCNsH7KhFz0Ayh2KguBsvrSXnNa1mzdyDe9XxlzE8qAvKoQT4XbWfUt0
p45v6y33rn8zru8RAm41sNvIyvPad2mjVKN1L3cZQPzdTRndD8sCOhD1D40wfjGTSrIXDVy8g3Ws
45OeHRsRERk/vO4WwviBXukr5UpEUhFaoFGJT/ENMLAL+g604qLdToIMULRxjFMkfZNtUa7jPNXE
STPjYLebq7WDIIpzj+1uWYwTNG2Rx6aButhahwNUFXJDpFPHvW5fLLCtE12xpbUtMHFDcuuQgvR8
WKVPw1r7S5YHk1F43RyH152Of6J2Npm7Qo+jqSnzhU5/02EV5RDr3nDufPo4n8/ZKX/IbkTCsYIP
xtLIoRowm2mPJzopvqBE6A8Yx5qNN3GZWLulMZeFNhfJmNvajFu3Ns8JlEiXryr6AFXlIy42mBkU
wW75L1tiADNoKrL1igIysstqGmcECqpqCIzNDegxBmcNaMzNNKcW4FLoaX110e/MMfdtNTc6uC3x
kO7MwzZ/12rdtZRbE2ow172EnthrdpidnPHBRrVEHjjVjwt5ShbNtYxjkf5do+V73dQzfvyaLXoM
d2EQ84ERaQqqqXSiojOxX7qNn74bQmGriO7ONUv/I+26dutGlu0XEWBm85VpB2VZcnohbNlmjs38
9Xe1fMebbnHYBxrgzMOBgV2qZlV1dYW1uHt4QtLe5hUkScclUH20imD3iou1OvR8RZfjv0TFi2lw
kTeKimQ0JVQhitxJbrNHFBO99oq+dH74Wf0fWNm3k86VcXBhuJas1sIQOGPYXK6Lc3eczuBABSwv
+C6P+x9tOzRedOMiMMZo277TJtQUKyzHVE6HV9C+BOHxcdFXS5W0y8sBwzBfrbvfe4Lt1aw4vScd
hhtyK0KJ3o5Rf1TiX8ZSlRnLINmohZURZrQzZ1SBl2U8C9QS2CD/NgZTaGloeomp2fOC8ZDlGF6D
kxlFbbbSLLRBkVLsr1n5llrnRjPl6ITR8/BZdmWfEaHOGuA7x8D61bqxbz9NIvJGgXHwz+NuUWpt
aFl9BshO9HYpBR1m0e9zAaMrcqUoShSayrh0Yu1rKmq7bu4TkYsn8c9gtbCzqA17hk8Oiu7cKeUg
e4gD8lS9MFbrJsi8/CbzVBQWhVfKdk5wsUMubIC4ViWpxGrM5Fa17k2jdjry1MSpW+tXsvxdYI8s
ku/ERJ6WlwIGlY4Fc7Pn8ro91djXig72s3Z4nRC+ES7Zi+yfixyKIcetBLxdBKnkOP8ErKADUt5z
6wDr5lZk/yLz52JIUhJpmlX4dFbOTkWQTkmOrvr7R7gvxOCHBSuFlrQfI+xc6D8bkOYuy5OsCWok
2887nXFBm0TH/3hNsizBiAieWlOn+10buSrNjmmcnRa1QAqMoTazwNjD56jP/IIc67FwleihQoH0
Hcpe/g6+sAFisLpOG7yXiemUMRiCzQATCv9RCJeiqrVVN5qE8cspG5wpMfDf5AjRwrdzNzBsArUP
jKFvEIblJW2amI0INn57Lfu5h24BMC3tA0bjfwqbBJuGv5LG+bUa13EIZCdExQ+oHPt5YE3XpseA
1LpnJT2IAOI2g+RKHJ8MqHHXjBTgR3Kf31aj/ag108f32MLl/DhX1mU50YwUpBQF6Iyra7m5GVLB
E4wdypvotNKCM3vDHoH6BT49t1Q+qRFGo9rJNbPrSLgPtunEF0H87T+0pb60CeORT54XJT608rle
RPDmm9/EkLG1acqApOJxpYGPXAPTA9tZy/TDkvxO+/SOD7L6fe5iTO3FjhuFIZhZh9H2TeM7yR7+
mwh2jquEolaKqsx7RFS7O6qj7KfTUbcKQUTdfH2s9OBcZa5HxZp6ALHUUvNMZrNytL72RhIFpCiO
aioa5tn8+AajRcI2razxU3EADiHhpGBFpkfToDDVoOhx6aof9o9u++W9EsMixOrs7GE0y46V6ADg
Hzp1kJYO8YCb3PrkjhWy9E/pz/hG2B/ZDDwrsdxbrqwLIqk6QjYjfGBhjnwJsQGkBrkffRDBbYiO
kjPBahxx31IDD1T9B5tZotKVrQlqtptBYaUQZ4N90kbSOIQDUGtG1RumOMUwvvI4d0b8EFrYqRF8
t80UybAwMAm+M/IGqn0A1OaUxYBjZauiwPYE8UL5PQdpnI4+qvVFCvblbav3RxwfihK7BCdYje5S
W6OHvNRGFaS9pjtp3j2TCog2++K2g9JFHHfZYrGbkCSDeeSSRyPNGUcRO/hreedNFL8cIN+h6xVK
66QEBgsqM+5wakbf+L4cteYAoBJ/9DCifCgP46fme/+pdodHth89iEbKtw3zoibnBXqaA7EiQpZm
a6qj0V9xfdvogixNJIMz/kGTp9DusUVahueGXBftSddP+19rO2lZnSVn/BbIK6g9MesAHLfsJz7R
UHD6vZcUPoqyCJEtsn9fhaxciZQqxzydO8mt05SPxXSbVTelaD1W2Yz4JiYDLWDKA86Gy1bytNRj
g43QAWS8chYPFPJ3FLVJimz2kLi9t/jKcmCVfuHm1aaKpq4qmiFj1JonBR7aBrtzI16TufFroVfR
fF9JD6P1tP/dNk1jJYU7yLpTuroxcaW19DROn3vpnMzf90VsOvJKBHeGmpU3WmawW9N+Kk3Ta/Xp
uC9huyazEsFlfEuTKbHeYnPRip3o4yvbJEZr7G/jy+CrXiaG19i8u1YCufxPGaRCzwuUtOTabU+M
2s32m8/LWQ6wGyJEuhB8JH5utE+yfMpVHRMsdWG5aTJ8zKhdn1W8Evz9kxR8K37kNo8TddZNXGGN
dsbI0CgiBNt+L14OTuNyDXyjJUpzGMPvujR2kCwHvHge2sNsCEo66bLbCJFlRWpxQba2QpyeinBR
v4Q3BMXc6mDPnumNL8sv1goivhCRVCSS/fsqQpVphkHvBsUmPTrTFutC4PDd/1Yiq2D/vpJQK1Ni
SjHLquV7ioVAa3Ln7PO+jO349ycIaVx4UJOymtW6xZK27uIFr8eqqy7XifG1MAUg0cxj3tzFK8Pg
okSUx21llWHDAGrPyhEl1Vf4rvfV2ldyuFBRpVIZxaX8Ct14pocBAxf2Nwawwewgf8/sLtZ1/gni
GhcnTBMEanmHtHMq1ZOdY8rPar/FkggxVmAKPN9GP7RY4rLxgJOnJJD1+I4appMrreDVKxLDpWSx
kptLquD5OaoPmia7keJkuQgzcdtx2DKaDpKlNyQu2qIOapTi3htif7Q1ryemt2/U22VU8yKC883Z
MrMBM6aNOz+Mvu5WDw0AQ47jPQ16D30X1UnP8jEjju0VnwSiN3P2lWjOaYupBjlnhwAbPg8e6x5M
TubSwL6ZPYxpBqKy5vYXu2jK+W8BkDSjMnBPWSOYXorKLWnQiOjtRF+Mc93JTIo+6cGc0GKao2xN
THd83D82kQTOaWdGh9UsSMPs8crMC0dWv+0L2I4+l3Pi/LQKNSnDchqebuV0oIV1DY6qB+zS/Ail
74hLT0qSfozqRoTzu/958Mb/O4QPzRzNfY125pQFZXStkdssFeT++0cHcou/RXSmGdbywp5R3UlF
+m8c9k9O9Pvcha7WtMztCgZd10+d+ZSL4KqY8by9F/75MkTmru48HBUpzSwse0hfLMO4GudvhFTH
vP6utfH7mnt/3JPITNvVnUqLkUxRhQ/yewci8cOTcfuChfdDe4h/vgcMG4wt/x/qCI+WmaSpoWoz
wrZeenJ5bVUCq95+lK0EcO7fDoZdkrHC4fUOYyAuDvqp9rPThLkDMUcG+7U3n4qNG6DNClpGkzM1
xYgxGzqjZVNZoTtI33LjLkX1P81a5x02txLE2VytA3ixJ8CuBuuC1D12oix4u/W/EsAZHebuwiVu
MSgsldjypg22a6fqa6SFV7YlPbFZcj1PDkaJ7WxN8f+bcpwJVlmTqL2C6R6Zlo6iHEPzYV/AZqxb
KcddQdTQsgxLlQim0wDgUjwolPrHOChOLmMiQKuyIO7nyWlyWTAkshntVoI5a6z1ycxIiBZzrZtO
bylPNVqYAxFx5G5GJADQqgowbwECysXyjBINcyEKspTpa0QmZxqf9g9wW48/AvjnmEFzPSwKYDEZ
0p1cY5l4PhdCNgyBFvxLDI3+JFZbDMSbUunq9tGIRUtD29HhclD8W2xoEt2I2ILS9Fo/bIB4rN73
2IZqD/2n98CWkpUwzqWyfEi0UUbreomua/kpVo4Y5BHEhe1Jk5UQzne0Kg71soLf5uVDVXyLlKcx
crXYdgb5Szj9CM0vtnLowHq9bxDbge9iEJxHgRoojNQZTVAjyc9tCeysKVyuSzu7Hds+2Je1/YJe
6ch50dDmXYTRPAh7pR+N3eloPCq35u/aeRHkh0K0jiU8Vy7DKzPbGsMORUr1UKMVXxzASORo4NqN
vFxwliLn4lK9bgCdD81qvJjS8SUtsxeQdUXOoE7f989xW45lo2Rpm4yQ4u+bPi8JyTCYBxjdEpCR
UvqgS9pZVelpX8y/ONlFDqePOZpzDbB5XMGR112zSlH5yabOACRzPz1X30VVepFeXPQj0yAh5cOa
qmXVqp/VUegoqnGuqli0NL9tFUQBHTnGhC1wLfx9hNki024I4W2yAc4VsOd45o8+gFpX4orbpout
ZHFWX7bRaFANsuws9egChKUac5ppnfxc6CIwwe1vthLG2QZQPap0kEHBaDizKzngqjpLICFnNFWx
L+pMbQJFgBPrzzFyFtIkzWQVrPuq3JEcu1sumzYEjSUay94CEsZg9tiwXCkEitgOJSvJnK30EsFM
R4HcHWy//78RO6aO+UENmGdThkssONrNW+0ikd8xrhYrMlsdXQK9uzaVIOmP++62+fu2gql1FMdV
UDT/bZJYgzVi2YT16/IxKh7t9uv+729XmkHepMHe0RfgIfXDCmBoi4Qcl/p9joZAieGMwalS7HSx
U8sbIfjWtkoXiZx5zCZQMEiMAJLPQZd/1nrBA3EzYGCRwcKsiQ1oTs6LlSIrwzzqkdIqZ7m6rqv7
RNR/2lbhIoJzXrVPpJkuGMgo9V+p8mTUgmWcbRda6cA5rDbXUWbWuBOXyGfdJzZibaaOCo6DIDnR
azNxch9dmiD5JLAH0elxX6do6TTlFbbhLMUxbMzTkrN1TD3wtQahFLSgCQQun+2pgkrcZjhcKczZ
eW2UFqkZksSs6w7is6N3k0Ora6MRHK1APx5ku89nvRkngkWq5SgZh6K5ISK8VvZx+GcjGPRkILvB
rYAI+rfPqlViDpIKEH1DBQOa0jn5oLpjeqfAxYQoDuxpuCeMmerqgQ9kgHCSO9AqUJ/BK6denAAF
YA7GU4bRZ9329u1j6/jWunHO1RddU2olIizpvpHm61C/jMrzvojNKL6WwXlXodUtevPYU0xPBJVz
cq9EDkZpGcEC4wwjkWOcQLglkMoMe+8gOZdbFJ1i5K5C0S9gDK0xhsjDCk03w5eAKcdAosDn+AvI
y34myNyECnM+R+ZkqrUeuQDbFBmCwUuOyxFKD7VbnBhv3/ypEw5bbC13r0+Z87hmISHYbl5TYJbr
FAflwAj0avc9I+wrQTy4gtzIsTKBHtmNeqxK1tNLrpIf+x9vK3qsRXCFmjHvwAEZogKQRt8m6yYc
z12CQVdLUGgQfSjCnHHtbADASk09AqbCg3mQF5fxz0qFg1I0GyxqwQ/j1o0joucT+Bzh4oldGqQB
2ygqXIPXyc8GRjTlb/sHuJkhrk+QCyMpqUep75lf38hnRtLaHbWH5ZWjVTx5LVKICyJWMXWT3GC5
pqPys66N+FLVkWSaoAPH/ua3Ho3anaEQcBLznOogibWLxiK9q7VHm4LxY/68f2rbZgdWPgW1QR0D
3H+bQ51FppkMsOw+rO5zLE90BlKoMLuZ1Zw4+7K2z+yPLP7ekgaNAgIcbb5keEaJw8ulImib/LAv
ZfvILlI4R5pLqdFqBVOH+miejKhMAPtgviM/s0Ga+/+n9mqKKycyTJKrxoIbq+m/YQMPe1aAKRUt
wokU4XwGNOlZjuUClLS6xinw1FC/7J/UZuK8VoPzGCuVtNi04JXpdXZrAH5UcvWn5PqfLq/8uC9P
9P05n0lrfclHBRMhpEvcMPk+hbemKHH5l/h2+TTczSvndW03ErpGg3UwsWDauLGX6J7lx7+sg+am
Tv0sGtcWfSju2rXDqEnyckJ3VDrnKCLUtmiSfju2KSrwCDB6hP1BToSUDQqVFLgp5uL8BbhM06fM
HQOGyiSdRGXBzTRiJYy7yytrjM2mx4OtN54ShXpAzU7Sp4TeAe8NVAKirIU55JsYtxLHhSA7Bgxq
Dr4wzG17DAFkucKYUO7LQYnuvyGYB922+Ys0/iq3h7wNc7ZT8g8Gbt84oYfty5N0xo7TWRUYvejT
ES4exXbT5Bp7y8Wn8MDwjJbIKcbXVJBxbVm9v+9lm9a4UpC74CnJIi1TEJui8sDAwUdiCb6YSAIX
mGxkXROJYO+KDsbEzLU0kU1s3kqKrRBEJ9UGne/ftxJAgax5muzBtYvsqu1w702GH0sflvDH/mFt
vlLtlSSm6yqS65hkaAv1ddx08Oht/EP2J+LgsQjMKTnAG3V+Un6Kl+02Q+FKLBcKrSbrMQKAJqBF
FfCG2uV91sgvdSKJ1mO2v9XlJLlwWNogW2/kAXh42sHEQNKSCEuO7GO89d+LCC42kdHMNTnBPEPV
ggqVpeFp6CY2EFUVF9NdbvxsJN7+ZxNpxUUoWUvtNMsxAkXLq8q6Hob/+PtcSJK7tA1bCpJGwJ43
+n01/Nz/+wWfn9/llxXSxTlp0e4D6IZBPyzz0ao+/DcZXNxRFgAFj22OjZv2fp4/L8lNJprQUAV+
yu/qG5GmRWaosY329hR52INFVRRLeh67eZVjmQT6ab7rPbY13d7oqEYzWoTZSwEwLXqjic6Uixmp
OfWYhMLO1Fh/w0Zm0MgeMURosZtd6FW8UJllruLFohhmPKkw9lKJHRutJfDzOFVyFefFaVqAcH6b
prabT6f9j7l50NjztFXQoYLjmIsXvTlb/dQwEP74WafBYqiY7bhKdEEpddOvCLo5xDBs0+TLPoPc
JV09AyyjaJvBSaYhBwJIXwkeNVtXIggLsJVhYo5aM18nvFeHWGeW0suthKbzS/e5RPMqDeorXPmA
RAXoVyvkIt3IMP6Sx4WLqJ3qWU9ARkYNh/XKAC/mqgrQUCsw0VuC2MHCHRcO/xLGxY5wsGS0P4DT
YdYvalE4vaTg+kJWiLGLuHxPe1XDGaK4rqCmSPiR9D7uB6NRIO43XGJ1mA3XupEDhhogzwLdNsxQ
w0qapgKBRgcNA6dbrGHBRLN1DGpOtlNk83mi3/Nodoyc+vsGv5WnabKJ+S4skAIql5+RQsesxpoV
3ibSkSBtei0m5VfKQQ4qaLZ8UQXIyVsbV38J5PKmvGqHilbYpe4C5XNyTPyT5IZH5eAvruylyNRE
77t/kWjamoGOJ9i3uIvToE3Y2iVqCK2nBApo5bJD+KVw5bvBD53Uye4wwGAJaseb1mleZHKu0A9T
Uc8TjpWW97b5HfjrAFcZPF3y7E60Ua0wc3jjCithnLl0qpX0cYRcu028oXoeO4Brh4FlHrPBs4qr
pghU47YEugBeZo3iKiR1UvvLGN4NtuEkY3tHZ9V5l139OQB+LDfLtNzUGAiLojjaHTkAcfCs3qet
kzwBhwUdPRHG7UZMhV1dBHL38GDOGZ1ttAXQrHUy7d4aHvZVEgngDLdfjNYeFuSSUZQvh8heOr+N
OmFJeyPN08AerVmIMwrIorgriOZ5KQEptcETdPAIKO9TrztGh/x1R6D8KQqj2wFgJY/LXGM6NA1V
MUpfftbuWNSuXOypPy6H+Hbx/wfAl4384S/9OG8cJgtQqyNrvFpQkZyNo+w3bnFYHg0dM8iKH59z
V3t6x7dbKcm5Yy1nSS11oHvulqt0uTMUwXjXZsBe/T7ngekyEFraSP91s7qlenxSU9WL1MbVRiv4
T6rw1b0qSmYqtwaqBtZVOXtjfdz//e1wedHldfRhlTUQEqelycos8Fy2LwI4iCstDuYvLUK05utX
iRfKroixhH2BNzFsJZXzLrmTEknPsIjbGMSRxsWNqisAR8t97Jnmo768Y9RwbYb805dOi5G0LZ4e
eQGQUgo4A9GTcNPQAT1vMaQ8kLBwNmF0xFbKHKQbdADW/VDEv5pUC90mmkUo9JuR6SKJN4kitvO6
rApsLqX55wb9nwSDZvtWIRLBRVdbo/IosYf0bLuydj8lL/u/v52rrnTgvn/bRb0lUyT8PTB4htNy
tP3pDGjO/wkHSqQN94bJJTNeMm1GrUinjpY0riXCwxHqw/6ElRd1jVEvkgb7GoIFSUfmh57y+HvA
UPLUx/94etylMafNgOExfJ4B/UgGbTqOjlo7FJycbLcnfFcQWn0t7tIYwlTVUeBDdc/+Fk9fYxEM
4/attBLA3RIkDGW9BCUvFIqOpZc8qCfreUKlo/SlU/adip5Km7fuSh53QdgTUkcjJBjlf8G6qzec
+oPk02Bq8YoGa5cnunY3U7aVPC44ZFSjnUmx1dF1k+YWhZG6pNRNlxCKCcp2qJ2USrMz2XPlqFYs
Ss8EDsAXRqo8Av+xWeKBER0kAHekzbd9ixQEPx6+oUurqc0GmL9ZuaSXHWt8MtQP+zI2L93LGfJV
kXjRFnthKWYePcZjsAwvLUAFQ4FviaRwsSJuiGYNujWiNXjqkZ00525Gya0z3H1ttvatNcAVAnOU
qJZs870Hpa0VhczguqAgxlN9BeATH6NH9iSzfOoZRlA96dcq2CgawY2//a0ugjnbnzL0C5sUU/cZ
mTAE37Z+X4HhMAS3kUDFbS+7SOKsvjX6Qk/n19xWbx00jQ4gqnbj2+oU/U9x/l/CCHZjFCwY2ZrO
xUVMbo6JhDUQF8X58jrEKyQO2qPUBJ1PT+qR3ApRprc96yKRi4xJmitKwghhjA/lKXZLL7w3TxJK
VSiDGK4MBH5HFw2kbH/Ai0wuWNZplk6divZR3VVBUk1PYxK5wNkS+JtIDGcn2ZgUBbVncNe1R+xa
2rhXypPAQtg1/yYNRAv+nw/GWUgnq6D8LpEGmJZL/xkytN2wOTEs1NAXIQxue/cfeTx2VqvoAP9R
sWKVKTdkOihqDQDboyLFIu8WKGZwCRRtilGXJfobsKR/NI4ZiH4/MciX7lASYXVMYIYG+3NW6Ye0
SFk3McASvfpo0MiJOsGLZ6sBjHB1OTnm6ysJZJH7yKgR4dm6GIg83LDzOrTbZo8AgiV3q08i4IvN
mspKIpdStZWWqcB8QdYGwvl0CRYTRWhL9w1rvAORx2HfFEUnyIWOHFuXkZ6hO5vC2osHkwrKCVst
sb8OkIsUGEhFk4ji4U2SKJitqxEEs9WQ+WU3eAsK/NMcYhFJOZfGCGrg+xSg9QnYdBi2bKF6apMJ
ciCRwlwUAbNUlgAGBK+I/IMEk+nbT/snuhU/FBlDjorJoLV5GkelapQUyxt44o3PSh85jXKrimre
W0qsZXCHWiVg0ohK3GVJfiyXx2T++N904A5JM6gdjirGHshyyLXWLfSP/dx5+0I2Hw8KJoVei/YW
ZkP/9q18mfSQsim/DhVL0018yZXvsxMjOg5d0bgI+5P5kLsWxoWKJI/qTO5RHqWpfdAKED5U4/fY
Tg5d1R+xkh4IlNv8RCvluMCRt0YFImc0P4a09wacX/KzbevD0LeDg0LKI6aj1ASsudX81ZiQ+uTk
ebKss5zo73jTrhVnf+gqgkXxqHdhDA83qruUXg+ieZVNe18pykWQWi/MdGaAvFbybKb3ZnMKRVwP
IhGcuaPvCBJWBfOval04jflcdwFI5kV317YUAkwCwzTQFOOMnpbSMow1Sqt4h0SJyxiNo69y7Zjo
PRtueW6eAJUbiGYZt7qeGsLEH7FcvmGOc54rbGFC06hDpNZR8u+Ik1WROI00OPNInZJ0oI6+Crvk
uqw+yjJ1jNjwRrlxugVZbNB2LN0CQ8r8WBmpr7WJq8/fo7K4lUjuD6UqOCrRSXHpSxVFttHh+QZK
608Vnb3EPg2D8KXA3P+tx/45GJNbnbcMFKCnCMMUv2drSq+5Qbkf3LtJEAvaNdvOehHFRaI5bCKD
VGgtSPRTnweN9m0/GrAD2VOFCz5YrdPK0QIllwwqnebG8ueAcXK/o2m9NiWTizkzoHdoaWDPqKQn
S9ec0ngq8s/7qmxmRCt7Nbl4IhmVrBUVYFyGF/WsurGbnSU/vDZu5kD2ikD6IkK6Z969d3hcgBnA
ldyNwER27XIIrEwKlsZ2tRLTdzF1BMoJLNvkIo1pl7laKBilqHU8T9GVAHARmFMYegy9ZgPN4zH5
vi9TJJILOwBBLpeeoCQsh/Jpqe2XWeqdzmxFo2oiG+fiDB1IQcIUiZh+YF+t/4nV9muKLQJAWpWg
Bip1j4hKttuX7sWvuEBB5yldqhL7xwvgdGmJRcXcvjKiz1L3RdYqQVTafAazxjVqC1i1k/nmNYk1
7LrXeAazrQHguHmh1x51JOuMEsH2RIn6dv6ykscZC75VEmpyDh5ZrCTNYJrEhoTkjgrrYQVDj/W6
fUvZjCIqMNot7IqxbcK/b3JqTFqnE7RfZCQWTjqER2NuZW8mqNdo2MswjBNRs0AlIpbmTcGaClV1
U8ZuHxce5YKOTTSwrkVlPadRWqHYj2VJMPVmUvW1z5fjPKY/9cgU2Oyma6zkcmGzHpdcTpnJmsMz
ze+B3OHUtZAVlf3Km/iyksIdq9a3JZWzGNuZ9tmMbyY86fA2Hq8X+cukAiv5NhmdbryqRCDGmw65
kssF0tCQ0lCyUHJTy6swOheD4KUjOj3276vEr4oB1j1mOL2puissbM0AdVW0ACLSgXOBLgV/NyHA
eq7T1J2RBCa9YA9OpAUXHsspzEJg5KJPVz5JdjBa3+rotO9XW2hRzJ9kW9EZkwo/D0XsqS6HGDcM
9c1DdqyfdFe7Sh7qq9oHfdkJo1/HIsiC8fu7cueVYO74SEKaqTcwSjRruoMhTifpR2fov+zrt32E
F/W4I0zNyB6tFEB1EvWL8WkBqJcilf6+EHZ9vPWiixDueonMyMoTEzcnKdA/nUYnVsqgLKgjSRSL
rV9sTbRpvClRx2SZphkAp+dnepqioXm2oFDXlTn4dtLacmyjKbzMzCX8X7sAl4YWe5hO+/EOVVeC
ubAEjG2dVK+Co0ejOmfRQ9pB1+qQAw9YMkRYOJufbyWOi0+tvPT6MqMBMBDVme3YId2Romqyr9Sm
J6+k8NGoAF8HcBlQIgxvuwmzl6MI9o0Z8xsLWUlgeq7ikaXOqdkb+F7TaPotPVRZe1OlXwiE7auy
mXXoNkpLIHu3bX5F3EgNK6U6BBnWt1TziIS5a8xXUvNGFeFmvLaQ3ir1Rxa/7k5tktA6w+52+DM9
FQ7KdWyd4jg51m1+RYG3Qjxc0+fusXWjOzUSaLqd8lxUtbibmUYUdTQTSzDUDw+mWx3ISaLYVGfU
7PEZXiiqJG+byUVfzvbHLgkrqUOBt+78id5248P+txNqxFl73FAwiluoz7Wfs2/dSbvqjvMP6qkv
epBiZEbkyyJ9OLPPMNigxjrEZSPxyBh+Uuzk475KIhG83UtD3uQVxhw18qz2T71oaGE7Plw+CXeJ
qGNGYoOtaOjpuWmeVRRVh1AEgCP8LtwlUsshrTsL9SzD6f3oaBwBv4/OuwRI19rFuqe7f2hCedx9
QrQILLQtqjFYuWuvdbc5R+fMBU9h4zLGotIVPTO3JRoq0QyMwILMjdNwlLUuQlhHtf3c+0bAwNb1
+/C68xlpdS+Ecdl+PqzkcRpmtSGbREVFMrwZPBXo+MVh/qIcWAco8hTh2PJmVFyJY0n+Kvx2baXG
qsJGgTTlFiCVh3bJrw01c1ttvKH2iHGn7mchx0cqdX7RtnehNB3wYLyX6r5E6xwr51HtdXHk73/p
zWv88nfxI5SKgjn1tJKRnYyfcitxLJCgJoZfYBVoVj9q2cu+uM1baCWOi5hAtidTG4JuYyxmh5Kr
XCbBbN5ZeFvsC9p0y5UgLlKag5KPnYSaUt54FJPbLeYc5VwgZDO2rIRw0bJpEyW3SrzMpO4QDTeN
edhX4nWo6s39thLAxUeCsf5xHnHBqIfJkxwNsL2v3MXC2pXIHfgm9jhmUdUTnBfDjY5fmoPtgvRZ
exjRaUN1QgkEmom+Dxc2QSE0DIpZs/IiW4LMvToJsiqgHnHYhDaxHKvz4kP0SSBX9Mm4MNMWca+M
FBh5WYw7TnuZ/RIgFWAeLJxy9H6jmYvmcDZnp7FMgn0PgNyjL8UOY+X8YzpVVVijYcRqqQzvCMbf
+9lj7Dau5Kr3+QyqL7e//s0OOAkWnP8ltF7Ec2dtZEU+2gm+beMz6rk0iJ7nLyDtdc1AvgLNWO3t
H/J2rLvI4844n0ieZjPg1NGXuJp6+Wx3tbsAyiKectNpieCbbtZHVqfLRXKFTGVoUayiszGuHoP3
2oGVnET1n23LuWjFRfDQTPHGkYzG7fODKQW2aJpf8Pv8gKU2SZVmZNi/GsovGIJwkkKQ3G2H+j8K
8DO36tShvhqhPp2YT5kUO7KO1cimwYv3YM4/ks58V3S8yONCsB1WuqQU7MUxX9nLQ5sK7hLRgXHR
l0hyXE8l64OALsXMc4ek395jyDYDXzNAUMevUIFb224XA0/3NvuWTNHBAEFYnTup+gGS3X1Z25V9
4yKMqbsKEuiyQZaJ3D78WtxqXqljgx8AJV59i1km1UlAjiIc6vmX0HARykUm7BbPclQgOx6C7Fa5
zoPpmLij7TBaovTBOIlIiba/2UUeF4pIb1J5lm0sSy4fm+i7qh/2T3EzFpiaoqOyh1Itj7ExSaBB
jSpm47J0hX3Ge11prmJT8aawu4uz8hiDJsjqZcHH21TLRNMS64RYnuVdq++kNjFjFUTY2bG1PjSi
Qt/2d1oJ4HyJ9mWstApmKdlLcwGseeXarvQVaaPTHYBIKQipIn0416K2Ms9pga5opKneVBc3aiZk
NmS3wJvcxpKxO6hYWLLjRxELapZ0XnBLmF+NF4bUPlyp9wzdiHwAWQBG9ebvIfa33mWBK7HcbZED
gjIcMliIZT4vaLmE0vO+CW7uNgAh749i3EUBYu9O0ya2BxLQX+GhDMj9DNz2K+3QAD2pACsviLaf
BEK3TxPDh1jmMwEQzTnyPBSaEeko1Gp340MP7K3SM8BLTU608yw83Ba/8CiWHk6ip+KmqYBe6R/B
nEdXelxKao8cWEnpNz39afdmLLhItq1/JYMpvwqNpWqXgDXEiYZf0/v+gNUy4C6ks6Mduo8tIKJs
rL/5+we6eVlaAC5FziabWOj7W2S9tG0iqbiN0/JLmz1XGbhzu19DFTkW1Z08Pu2Le40Qb73hIo8d
80pFLNZlpDI18BCCrK3wpyMq+tRTXEbZUgvBtli42JPGWUuloiqXW2juM5Q2HbM/3ZXldqCCZ1h6
oqLV9s22OkveRDCMCyb4oXer2e2R7PcHIKfGd5Lb+vFtcyLA/gyEOTf7QHsqcjZTq7lhYesUo3XX
MqZJCh/TJEAsrJ3oNHqqJx/r4bj/DZkaexK5yELAnxCnKtLspJF+louae2ku3eZFdiMREbru5mCf
sjpTLshghC6vB4ov2Ho2yu+fzXN/iDAKgHcMDdrZUVzUoZ5tz/qxrySzjB0l+aH+uS9bVVNRx5jD
ycZ0VdkGYZNpnhFXwrXhzZiGyXfDRilGA4o//paVT9SxZFa6kWFu4+EmQw7k6q5yFXqAUJUsl0EP
NCCL92zIFgSczZh2EfxmYDcF+UpaxYOrVsohNFV/1GPvHee4EsEVQizNXAYVNOdgKP4lz+e6e6RC
fINNL1/JYP++Or94UupY616BhrCY/6MOhmNyjZJhMJ+S4H0FvJU0LmLOxoJQauCVV+bIJmef3ta4
fsLY6RXv9wq7GAxg08lXMrmoOVGVpoMOnIjGn5HWuWzan3jKQ154bI2wPiwijvPtQslKJB86TbvJ
cLK/l4biF/DwecuhSZzXucnH7NO+mWxffStxXOxsopaSYYKG85kRTERniGtxM4xe5Ba4G2wRHMum
g68E/h9p19XkttFsfxGqkMMrABIgl5uzX1CSbCHnjF9/z6xsER5B7O+un7eKvTPo6Xj6NGc3pbzK
pb6EP9ey/kYEvl9tol2oZoSxJA/GWcspD7u6wk4luKB+x2bXMIPptvsMq0A6L9hRYR91LM6WdKpo
SEKKe1T1xAEmFq3yt04lEBObHuB8dzxmThyQf6QWDBaA47VxCqPnRt9Hef/fzBO/B6RprHicA/jT
SEbi25R2QDKvMfPzi5lfnYQzHVU/VdOUQ0RyUPaMLduyEB+w1fCjH1jOZSUnzC0PnJMwjm4ENWrQ
hfmc9vdmvP9vv89ZCQFM03ljAmBgIAJY5OtCJVAShKPiEQxFX8YgBYByBcFd1b63yR+C8o7pprqh
BiIY6vLSd+HMgVAPpSg3bHkJoIySjbFpX/NYGY8CxhLvRefMQFWrqAqIWMUuxK0jmJgI+F7Pj5e/
y3YQgwjbws5nGTwk3KNErp7GowGAmn5tPQ4nFD1SJ7grXodjH9s6hlYaL3w07kriFrfP9lMsH8NI
PaALgsFq3QDgWe2VYL1aCiHjN/btLIR38O1UifoM/M+A1VMHY7/4OUjT98If0pFF9bMvU3A/UiT3
aAtF75W6Rk1dKMCrbx6Vq3BnVvaItpblqb4l2NRU3/bLPR+S8/mmEUXJFOHlRp0jNygbpRQunJLA
vV3MMZZppoFQUDC/BZ3ohUVIfClKAtOWVZQktanVRSxu6QTpzigMW22pqtS2XzhfE/dqw0Yyqz4F
P3spCnYRyo6p1bshV7+2abO7/KY2ddtSGUmJaWGOifsiIqRMhQVMkxQGsaf3YGLSLTGwB32kVhJv
XtxKFP9peqErxwKkZOjder2pOKFoEtMT26njSgb3cXSMVpZZEgD7uGsOCnq0oP8MT5gOBCS43I++
iTdF3OB2Kr6SyX0tZZ6jYAkkEBY+DiiixMfgVL1oKEiF5IT2pmKsRHFWdhyAIM1HdKNGlGCb6WQI
oSMC+qM242d87EoSF27NuTRHsY56Ri55c3ebkAUMpli/eKaVAN6W18M4JhYiBvGI7j2oMUGB5PTv
YCrciz766VSJklB0PtaqhLiIJ2bsZOtmzG565UWbPwPhPB+Jj7OsLLUKQYR7imZMHk5uFjZ2EBDd
OeIV6ZzR7pakCwpEpo5SWc9hJtzWC5XOUhrNB1itskRjUprouoPuh/Ufk9tgrxx18M1ScTah0fx8
Qhs1fdFnqGP1ybFrdm2t2QA8LtR+hm1ft/o2nGGQi0ViFXeEDs/xC5sVCI9Z4kQv+kciZh0o8gbq
XJxREGZtSOsFzK+pdFRDZwA1cIv5bsQpl+03pQ6cRQg0ubSWGaHkNHaHsgP/WyB4l0VQR+FMgRpl
VV2PMAVVoaOnVUuWU1vyZOdxrx2qxYqIVI86EmcZlHYpzCqtALMVr5P5xdDeL5+H0gUeBVhH6WiJ
xggrCl5tO/RbL3CXmwI99o89CZkTf70skTgRj/tbrHHpZZYjd8PkJZJwlTXd/rKI7TrDWcENzi4A
y5s28Axoj1x3JzA1+KlnOPJjedKBhe5GQu22rSmYwGQAelGn4aJVsCiH+RDh2c7Fn5p5n4PnR+1I
vOT2vZ2lcGdKQjhWjWmC8mje65nNRjZY+US4Ro2IbX8qPJFqzf3mIs9CuYhI6tMO48J4uT9AmkA/
XBd+jdL6/1Qfoi6SXcEqmmywh08SRcyPi/HREDu7WA6TRW0m324xAYf5z+firF82d3MmhGhMtzvh
MfYBlgvc8Fp1u520033wsb5K71TW9JtndhbKmUC1No1c7NEUBHqF1aLKZ+umTTDgU30x96k7+i1J
iMkU4teg4iySs4ZyNhdGKII2X75n7H7Jo47or34T9+Ye7N5kAkXpJ2cZhSGW9NDEx5MQ+U0ug+eg
1xT+lYJeBqBe1jVQP0PDySC1/3xKzjoapZJM5gD1HJcDuMgKSdqN82nKCpcwKNsB2k9B/FbNdirM
XjAQMPXH/CZyqkdG1NpmWOkioyUJesrw63+UyBmVMUQxcWrQkxSa3cfnw3xWYbmlhOIscmBsUpTL
3WWZ7AtdUBiFszALGyWJJRwyBtmRYD2BI8gVAAhXcjtq90lIyaOsi8JZl1QTlr4J8CiSA3uHwsP8
HqPBxAix1Aeyy0tYF4WzLguUpcCAGByP2sNzg9JQTF0rVR9SuXU6cOlIwWAXU+qGXXITBkkGkE95
ExfmrZ5bboJ5f/vyfVP/EGeI4iYurG5GAaCKT0phi70fKpTiEkZA4ezOmFqtPHbILP5eKQUDPgK+
xt7j7OsUz82WDZBFw8SaZVOTgSL5twHXmiVtalyvI2atHYcPCJEuX9mmHZVlU5UBbjdlVeFe/BIW
Raq3AIswh9Q6/XXkhth2tICmhXGaLBT2eOsbreTxEF8N08+Y20PHQqw7Wxkju8oCkH69EMfavLjz
sXjoTSXHuaHO2NWy3M7HQnYB6mT08YljPCte5Gt/jT6VA24mNuujcc89EuO6W1RA/7LDj6VRLVhb
ri2PlanJzgj7LrxtWQvjnrqWdlY0pdhdbhX6YmdmddfWrLtVfxsSjC+O1skI+n0uUxNImxerSCaQ
dNji9suG+SyuG6tVAAxT4W/7g0CNwVG/z11ibEqBmFTIByRROQoqmDfrgYpmt/oJ2Hjy8wzc3XXC
qEVjCXS/Nj1amlO1lltUkWNiMCgpdim6duFzJN+jKEsYqE0DLWPPioVF8Jol8eNIfdwIdanAp7Pc
NwU+FHvUXOQie2WXP35iPSa2PP4UxmciS9tiDLo3EEZL11V2rXaPxCPbsoVrAZxLjbtZDesI6mb+
0e+Gg4KiMgMWZQ+yTe+E/c3dmUDeoPluaPyTxqLvPlVk3F3nig6r6jCa1vBQH7C+dG89EWdjOvDL
+8J+mH+kcXq4TEPQ9T1S+ulb/b1BSh+5wi76mr10Lx/ulGjabIUK8kocp5KlMuujJMCXKuVtpwOB
3Xpq+RQP16M2ub30qfn4tTz2DFeZQRuK04C6LyoIqL8crFtWh4lum9LNRsRDkV95YLy9fKWbln91
RM6XoTDfj5qK2HLWQDkm1fZYaSAvoQhJtj3aSg7noZOqatVyQCVY8EfsuWW5auHrj6DS3CW77Joy
WNSxuKxAj80mirAiwmm62VG6m3hZXCuiUOybwxfrD8ZlA9GUaIPaCEyMcFuVSByVYl8mAJ4o4U3Q
NG6gAm+zRA9NQzWSqRNyIYJiZHOTxkjHk/SPKXnLwuu5er2sG+ybXHhtPMYl6vUgrnWWqAZ3UQDC
hMjOCq9PKQO86TXPuqFxFiuJwlhfLLRXVI9VZlJv3LOVrZ/pV8qqDNylDvto8SMWg6kKiTQiU6zl
+7F/L9VTNhHl4M0bW4ngtDxVCwxGalA7s30I672UxXbQHkqDsIOUGE67azNFiaZFkaQBfcZ83yqv
bfZsLl8vf/7Nzsr6wjjtNqUxyRo2pJEcFleys72FBZ+2/IQVYWzk53oYyX0Fm1q9ukBOq3UgRYU+
B6xKKG/H6jlWTqH+x+VjESL4IQo1GS1tlGIsOVOAD41b6yZSyldNIJOSzYDmfJaPyHRlzWsxM/RI
R0DTI30H/Ugv72orxBXGBRYw113mxXE4neJWCJwylmW/NrXFHRWFzEA3w7fVf8K7TXEGAXiLQmF2
UjFGBXL94IANoMEp+a4DTNN4kU5Oa1LXzPlOeRH1bDDBqDRVrpyfmsnRFYIUajv4WJ2L85egqW21
WEQqzwI31UEyBnprY2d4bCCNGu7ZdmEraezEq+85WUkxJxJOBFp91sDaGw/6n7HTu5Hfef0rlclT
F8jZEjNg8CeJ5c11bL7G8fwVuKFYtXM5Eu4vP4nNYuHqpfMbegasv5pDGRdpXrMhwvI+wWztgDH1
+gRL7Ihg+6W2hVDH44xL0SuCmGPvoKMjxpZre5ncFExqlw9GGEoePWKYaqxgdgW94S7dJZofh6Zd
iL2tKUSk+BtVtABS0VAb1/k4uFTiuJ46GC6mihbK1osdYRuW4aEieBVR9YEtjI+snqVxD9qAu1ya
BRV48Ti5rS1h6FODpORI+cxtH6DJqsEGBlCW5gxy1ky5UeUA+QAIntnxg+qA+e6azXnLiG5szYl2
+sPlj7Zprc4ieQOdL1lR1x0ypMH0De0o9EQ7dftbrQRw8UYQR0MmzgidpFvrFsjdZ2EnfBG/RT6w
RHuytrJtN1biuI8VNlU7GuAMQ+irH4MX9ImxFm061gfZhpPzqXrbb+QhkcUHMy2Fn5qR5alCB6UC
GaOX3yyHGDh686Ta4dN4go/5uhCIxs2HjP1h/4jjHrKUKFrQWogSetAYGslbIN2Yn1mOq8grIZwa
4vYqYzCA8YG7BpENaBUp1C6LmX4JdjUsZxJVbF0z+OmYfsIaDgNkP05ojNjuW58KocjdUDDdNmse
m/jPy0r+GyU8y+PMuxzqvZpaSIhErwL2i3EnYDOSF2KDYux+ytiuDscFjEmaplVYwr4HxZVhPPWW
l08UDoep8aUL5PQgkJo4bFTUvuT76oTtwlfWQ6/Y4MPfgZyhs8n2PiWPUwm9sLKgZ89quc2//1jz
Zrqx4rCib+VRCeVvXtXP7/VLMjT2ai2DZM0Z3pKn7iD5wWk4NjvrniWwvU+10rZf1VkcZ6PMEXwH
KbbyOo0s3TRm82Y0WEymSpQn2QxSz5rBE3RbudBZjQFutT54Vee3qfON8RRpthm+DOlBWK5KcAMC
oU9o/2YhZyWWiw7LpAElSgcHhlm0yAmw3ifaJws6d+khvjP3Y+sEu8siN0OBlUQuVhxmMOIVsw4r
PD+C6MgJ59CZagz3WWRVgBLFvu0qUOyaImCTpwDGRgBZik59k+/a6+gx+1p/G0ubofILR0lc7XD5
iJRN0TibIsmZlIJiFIVMzf5RHUsd8WA+SqDHrTxqfopSUc6ohG1fBbWOB9/kA3DMhV0vja0aVMuV
EsPZFbFqs0mwgIxMytbN0GytsRGzjj4B8ZRX6sFZE0Np1HCZc2Cs5gZwpO+fQuSvBPBgNCzzNMSp
xm0N9VMp/GkaRFq7HcOfT8BD0TB+qdeGBD/cuHPkML5utgs9kpzKx0B68CZjfUzoDgrxlAll58Fp
oQQQiBXAgCzxQ5Q/TME9QELuor5e1u1NLQBxm4bNJCpaSNz3KdVQbmMN16dFzzlWhxY3MbVJmxDB
W/geMWdXCyic6525OIGJIU5U2dze7Ima6yadoYyJZktVTBNIGu7lSM0Ya2EK61ecQGJtF4WdX4e1
nSh+dYU19gAutFfak/g1q20L04hfL1/ltitbiedeVDqAFkFrEWAnh+GQuElhC4AaI9sbdgyJqRt2
T8I02JF+iQ5WMvnvV2pNWYFkFgafja8qLvYLxbswdPQDYzCQcvTD1dfsWnii4tPtFOYsmsfyB2K2
CFmMOTrlthhsbd9i20t3DK+zFzAU2+rX0CWDhU1VWonkvHduKMEy5O2PjlLoR2D/YVvn3dZNvohu
cIXuOyiHiJdICZX/7XbEcejGKkBaI1h+EHa2HjwZFWFlKBmc31aXJqsEdNqdRv9WgZNGKXZ6/6nQ
eHV7nKs2q3qssBkKkJ6gy4/pXBt2Eo6wZ0kkeo0uZVepOs4IUcw/JnHE+GUclbYaTNe63iw+8Vg2
U+3VP8NuZOXMNdD5CmqI2hngpG4OzA9qupn5xZSvgjK2x27a6yXGq0jug80IaSWX8+VGgIZoJKPV
VX7Xjwxm1HxltabyScY0e7inMoTt2GElj7NJXQYCy0GFA0RG4oAj0U4iW8C6IPWtAFCFWvZAiuNs
EPokWaLn8c/SHWB+IM3cM2LmcK9QgdGmk1odjrM+ah6MbToDRI9JwhcJqANrZ13DFlxNvn76mI7y
UQKlJjOJx8LDqfooaJtxQaVZkHRHS5QHMLCivxZQpyNsK8/+HPWzZUYMUIhiK8NUYLWwDGLJ7s5w
xH0HLj6tcwuQ1hXeXHmXnwd1RM7mhEKlCj0ba+vBe+QUwPfbs1r3NtC8RGuFPfoLDoRHUWlLNSy1
AVq4frqvxEM7P1w+CfX7nNGpw1qudA3vTQuN3TIrB3BUUYWn7Q8FwlPGiGtY/OSNUM9WmQgmMiqj
3Y+deouJeDcFU8SYYj65MbCbuXgOrTjBzhPhOAKQ5StpftUF0nHuB3SB1R0qLW62tEREsv0Zz/8Y
d/g+kKSlnRAR1JJXaJ7Y+DO5Umv7gs8yOEOaLbpq5Dni0+hQvkTvbAu8Uu2CfYYw1a8RdxSebrmf
+ahnmZwRLbrY7LMCgdYY7k3zWlBeL//+tl05/z774CvnYPVSOC1mgjU8iV9YhV0MCaZtXwO9IHz7
dnRvnCVx9nJe6tFUFxTA2PLw4Q6hExoq6JxfYWf5kZUg1OLAxjCJqg6lGJzhXFBnK4ISYVuld8c0
L1ylw6BYWlLnI+Tw2ZGSxRjRH9ACVkx9Pw4uGHuxB4iSsjlNKp9vkc+R4qGcTTgett21U1CoX1zt
CiWA9+419RYP+zFUR/aLa9K5ErrPJ0mqnCySnoKHDJtrWm3/QWXkFz4gF71bD6Az1F9Hm6JbYN/m
V4v5U2X4kZ6iLXU1bpEyTRCoAHDB2uqyT7YIqG/HGY82nKy6LcD30bk/unB16QxXla8YjuJNuwJA
u7ixO2N3+e1Rd8r+rdXba3tB7lQNxlStnapsbH2aiUdHSeCsh1SgR9CE0BZtudH6u8kkKue/CYLO
X4gzH2OdmuFsWmxdt9ucLKy4Nl1x2rN9GIxlJydqHB+dk0sawRmRTCzNJarxpVRzzO0uKLHXOvgS
xuJBKdMvWR66bOXh0FtfMHFI+G9KSzhL0gVVFI4KLrNbboZWcHT1JVM14otRZvIXdF0QBtPUQefZ
xo/0Krpjre65Qm6b3AQ2gK1shS5FUU08NH7WR0ZTv4w0XGtyYFxeky95xrH7ZAP6bL34eZ9J02qQ
oUHju72igMikBZ3PYOdvieEK9+yZjdTkAXmfXL4X9A3oHxkncRwBndPvlH2WgGM29eIDsp9iwZpF
lDnJoVdCWQzOpJSzIeaaguZwXd1V6kFMnnVqQ99HkeXCYzA4+yEuI7gL8gD9dTe4rhGY71A1s9PU
Ng8s0cr/1N9+8FhT3oAIGgzOrKh13gd6iMbFOH5Rq1MTvo8pmLpbarkydYmcdZnq0JCTGK3bOT1Y
9VVXeFVOBM2/KSX9tGAGZ1EUHQO9UT0xIrty/ljIFGJJ4FI5aWnXh2wX3JC1FfmyWzM4QzLFQZuO
GVZyyx5LVAu3dHJMvdWHHPNFwv6yk6FMtMnKAysvg8pzEMJsYsD3YHo541R380OAGj6ScJdq3RIO
x+TKRmKxzJMRItqaxLu4v00nCqWwXVT4+blMdrer08zWBAyJjtO0x+AaC83BvrRYWJe6OIkvXgUP
nyw1ngVy9kPtWiFP2fp52RsUJ4M5BqGsh0xnOmYP2l+iT6X6hNKbnOWIynKpohZXqGdeJdkNpnqK
8stlpaBkcJbDkpakwup5xOLFuyoAQYWyTEpgm7ZkKBgwsUSALhSZ54sJ+7BrdJEhS6UXQ/PUWLSl
mijmbb7etRDOEs2pbHZixApt3g9EU+dj05HfoQyc7rU7iuVvS73X4jiDNC7YBdyybKzrj0p5nAYi
v97ywx+8rrpoqBJy7H9rdzH0QaznqIOYnfo1TwffaHVPlYbTGGOzUojYvoq9KKyIHInZON6RrMVy
KmeYEUj8YsQcufiutL5RflP04xIf+so3c///r3prWZzqTXO0dAGD5Dbtm5Q8mc2MRXgWFUVtmYm1
FE4v+jgb57JAy03wwxs2s2YeMAcI6nPsD3TDW8ohbusF+Hj//m6cXvQxSrpY64Dem+lN80mLiUv7
jZ6fBXBeKjeLOWxKLMEq2DwVxlJBXS8e8lPyZXZZOdU4/LevxLmossViL2tAaFGa7qQ07oSBiJxa
+MFu5YLa8TNbliUvarxgOKGKE6dZTpPxpBR3pvagDE+Xj0N8Hx7bls5lPvUhKjdSc6zKmyF5ufz7
27bu5+dROa9kaappgG+UtUavA+HQNgczIFKf7SOAWV8WVVME8e6/TUM+heVQGKgvVAaWnKslwKgq
ESpsn+IsgjvFlLZJKYkwAzq4Ew1bNL+TTVDqFJyBqywhnyMJZToQmkRIZtLwcx7hfAj2H6wChFYw
0rY2A6S8j4PLwPiCk3yd7+KTgTUys59TNYrN+EoBs/M/H4YzaI3YLjEWRA2Mg/X4IXD3gRpiGXD7
SlGPbG6DWovjLFuJeSW9MUETbF5L2HNQelOO6fTZXa7kAxZRolgBfoEbhCdutMu8+j9qIWfoDAn6
YUlA5qnVn1F5U1KbEin94OycptZYcNbBzilGaGNg66Xtl6fLb3Wzm7q+Qc62ja0pSEWJ1Ezwhdv+
pnAjFxtqQmwaar6wfCnzeooUgn2UXy3dTx3hAaHyIlVJLKOPMrAdhsqIFW6YNTN3QkQYIkobech+
Xi1SLwl4YDMCFBt4fVCFzr0dPM4nttuKbosTX+zjH1q9t1hUW9msEUoysr4CwXGEaBxU3KwCBMdU
OBQP4XaMdL5LzoQ0vTiovQxIQ3L4Z9aGDQB8qiioyJJkmaIs4VFxaqKVIFKcWPtSvw5vgAvdS75x
M9/GxgHIYazewEp3MC5TkcS2pz+L5es/cgMWo0oHAqpBLVJ2UK8GwV3qVJgJKHbRH+Qxt7rDq2Py
pZ9cEqJyMDAYqwJr23u5x7bZCmDSo8ZGyZNx7mWQpLEYKsa2WNiMzGjxq9fGn+6Xo4reiRqSxH2b
/mx1lZym5KJRdIKCVyfN9QG8RlfqhJJkk33Gba7EcB6nkfVBXQSgMxLJ8OL6pCewxCPxsKmzcF4m
xLZByczxrk0TSydnz9LeSukbYRlZDPGLmVqdhJmx1VvWiiSLM9YrYR10tpx+8RufDQAglzpclkWd
h3MkhTQqbVND7XQRzdBTkbwW8SfqtWvN5nxJOFhGjSoc2nXKSz0OdgMkUpFS67FItebsBHInSEJw
hipcLt0XBxUsXdrOGtyuYWAAN/6vd8dXdIZl6YqlQrRZzQDWPk36VUz2OonvwxdypHxUJqmGDPWP
wQUuDquuUw9rFtqP2j7D/1huRY1RUkI5C5EL4iIKjMtbsRZvGVHksaKD1JMsMdtyTIQqCMwwE8L+
vtLzOp3UVsqH0cm/Z4fkKfSrWzyqa8w0OCXaW4cSKaLmXlb4TT8pn2VybytRo9aaWhgjo30E40YL
hPJlAZuHUrDBRwMoT1H5oYk2GGU1qhCHpkJtSzEgEy99SJXfNk+xEsK9KdA2tqKSoKgj+MteKxnL
3j53DAfpIXbXJ1f/A2ydOhf3voYGg2OyhYvrvgmPxR2j02K9uTkDCQbbQVp55Veyz8Q07RdLeD4n
/8QSWYjm2ATWevlmeoxwXXCApcSCa6w2EcjhBuJW+cdWJlmrlRmi3gQ71lulduPxUxHo6kDc00IX
HMweJm5xqg5ytgD2dhM2Dej9KGA80+NLN8c5XXkMBCGr2fZWbLrTxm8B6n5LdF1b75fVnX32S3LY
na7ecCro3TiNiDujWfBjQXiP++UgyNl+jjUvqjVH1bBpRxiogbztCFtRLVWyJEMCmPffgoWwj42e
gcbZnjs2ssno6lVbBNdG4VHcw9veZSWN+25hYXTizJKV/lh+r5567ERKHf0UH1hvpwGH/OVb3U6O
VvK4z9cKSqolMrxZYtkGOC3f2LLhZN+8Tveh4mCTyR0msHxCKPvRX7/l+Uq5bymjOjOJGYTqyFFO
7MElYNHKOxfjzQbqnXa+p+Le7Sd3Fsm5ACHAMS1DQjyFZSKqcJtQJSfyy3EGX+lAYZIpCAvN+ADE
JeMGY1U7OXQFHbsiSjciZx23TSUY7Q3TkkCjw5lKw1jyvGUIfZBQlqO/YFwqDnT38tfavrmfQvhc
tmnaSlINjJnV2qPeHw3hcPn3t1UQ0awEpIxqarwjM2SlKIMyZNRR0l5yMRGt2AgHkFCKYI4SAAKk
OnKbR1pJ5Lya2RbWbGDJhlMJx0W9FmSiarJZ6Fz9PvddsAICQA+APZxFWfYTQ6crhh0h/ij7+gCK
V+ILUTfIe69SEIvRZLgZ0dPvQ1/xTVcRsU+jRN8v24k+ti5R/oW4Qt6F5Z0YN7Mpo8IqVDedDmas
huQU21Tv8zXyvT9lMeK8EGEmlt6ej11pf/ROPSm0+8SuduJ+weJNVByoSbZtk78SzBnFIUHbZUyF
DuwD+nF4ZMYJupLZGEJENGD8efkBUMdkV73ybALaw/k84ZhWe1TknSW96/3+soht47Q6EWf+FFQt
DWgJ63pP2EtXYFgeWwlA9OXObrYTyHkCSj04Y5hEUR3HAXjTSuykMt5l+RMNTWV1Hi6d7OdYDkdM
U7L9OH3wUCEiLQgvRR2BMxKKUtSygt0UwP08qbVxXPSe6JiSX4WzE4tlhO3Sw/L98BcAcwTvAmN7
xi6F/DF0ydr1ZrB2vjaLwwbUXZ6DVwOsg9KtiF0K9Q5zyYd0h2Ga0J40W7cjPzka71QJbxOUs/pc
FhdDgcbGNDM2cZ1HzvCtAOl97VVXwpflfjpGN4oj2lgd8ancZXVYLpSqwAQUqBVcfnYCyMnNboer
rNqxmaH6jpkNsd9Tg5SEzlic4RDSemirBM9MF15b3V8U4h1Tv8/+vjIVQxsZyciecVCFtiXdpyMB
8CNskcXZiXzKcnEpkJlU01WyPDTpoW4J58jezS/Bn2pinyMGyTTl41GszhDJS9UkUw96Q/GmAtNE
/lREhzm+K+fXbCTe8G9e2FkYd2FSLAOlFMCSm3+Mu3SxW4chFtPYnr6LbupWz9SI6fYXOgvkLjAK
swSrWPCkNWtvdS+TNdmEKWdqe+n+ONPaTZ3QDRrj1v0YmczcTrTDa8ZGmd9q7ySBHXUgztLGixBH
WQdLzvCJ3V0+gSXE2MWnzHSmHWufRH+Zn6L/UVY6wtneWWrrolFge7XboQHmGYnJV2TkT7OEln69
n68ExaZaXb/x+udPx1ljUeyCCSVdpEIH601xk73pFhpwmBIY3yqvLd3LH3L7qf0Uxw/59bOmD3IM
FzZHaJyIX7XheYn+uixjOxA9y+Ds7hgL4PRn6h/rbzmoz0V9XySF02sPDbnVhNBLmTO3Q63nfWHh
+ozaV4+KGx5HwWY70kGL3N81ZBBPnY2ztViDqRZRhrNZYZRjmju9A9Oo07X5TlcXG6zsRHmZsiUy
Z0tCK5STUIbxTb+DoW+vokQKwI6DWboZIBN62yelIJwpmWNMxysW5KlzueuaRwPgeyX587KGbLLN
rp6azJmTxpjntlYxpqEBTyojBFl8GSRArK1MkQARpkTmTIkmlYLUMJYB0DfXMUBilMenVJAzG4k1
gfytgmup3vpd6Gu+DGaob6y9le+t9/Lr5aujvg9nL+JGEbpohKmXgOYMYlvUvKa/vyyDUjp+Ii+s
gQ3M2YisOgOMKNmMi0c8RF9+kKNS3os4Ej+XZ1SzXg0KNhMlcmjLYWJb+ptQEOizbZXTZDZGbuqK
zueO1ijNg1Iwy3fUj9YVS6++YQD/RfVJBrTNA61EcUYpDArTMBJk+trtuIsbR/OTR2GXIe/pZZft
466cViTnWDbD7JVUzjSlsO1CZWAN5DJOttwlXmEY/tSYV22oPl9WkM03tRLFGaVGmzO9TtA+jpfC
NoPCm5LAvSxi09CuRLA7XgVspSEtucEcVWpUtigAUWemNgaXwXDs9tQUMfXBOHOkNnOBmAkfTLGe
Y/WmKK6EkFpHsy1D01Bq0lE145kZ9Kwz0sVCSBMtj1V5DILOtjB9fvnWtsMJCPlbCk/O0HWLIcwG
jBEmfUCf3Z1Ysx3rfMBfn94VO8wMv1+WyOzNL4HhSiDn7Juqsfqkwndiy6par/PHvb5Pdp+CCq7E
cE9qmLU8UlhsVsz7oTqOYLvuIur2qLNwL2isLLMwE4z2/CBY/XEWOoYgNEHjXo9Zg6QrEJhHCl4X
rD0y5HtFerz8Wbarc6sL496PFU6iVsi4sIwBWJx0wpS64ZiPWOaLxBcpyGEiNIHUPe4V1b3V5aCz
BOzuvt/9aGfJh/wAPPsu/twgvrI6IOfXp3o2g3RC+dF6HCFtwcSBest2+Sa70KX6qr/xHhD34/Vq
nJMX1S6ThBZpPePvjn2si/Biz/CUXXxLucNt43oWxbR0ZfkM8BnKQ4VrTHPVxyYhd8kmwrgSis6P
kdZzG7RBjhb4aEhXWVbcT6a5N4VpNxmKXcXB9YSsNQpmovREKD4/VmoGpWRgHSpqI8GzgUHB7pSq
Xy7r/bYT/Hl5/ASpbGWRrPRQewmxRB9f54IvtV8zaiSR+Eb8zGgIJJcpCayXmginLpRtwFqfL59k
2wGeT8JZiUosNLNSYMlH87XI99KsOkruV82LFZDZPSWLMxbdjIGArsRbSl9Ep8zQRpJfDESyGFLa
oXprYMVT5Fsvyf2nGmQ449/PSudMhmS2rWIFuMesuR5Rax/RLb58jZTOcWbCyCLTsuayd6x8uBuy
xI/LaL+g7HNZzObI9Moc6ZyByFIFeM8Jr7ZzlXb3Zr1J4O0RHIvd3y4DNwiytdn/j7aChw/mSmQ2
zYxREX0O9rqZ2WFHIT4IVeehgmOqiGLWQ4QGXtjlRoyJaRTq9/kAIk+MIZkQQGTRKYge5I4oLlJf
hh8Hbc0MM4xdxEpX9Yu4a71y2CE9C+z+IF+1PrA53udI31bqYHChxNJZkhIaGqAdfVzujQFzeAXY
/GxTzBqXUD0W+1wIwfgp0CVvZWVkg5KL9NEATtzmq+o2O+XIqFqpJ0u5eX4gtJH6XI47fDDZY53T
ZD8l4L/5gOICJPO5tv3ZRPBjoHORRHlh4iazv9dCNVf6qd2z3vbsK2jaEvpCGAy+MVxEQwsKa3AQ
SObBDL9JsWNZD5e/2LYI2B0FGzpARsnZJPANWIGUY9eOZhyU2kvmXWntL4vYflVnEZw5KoKiHhJM
QTtNeasZT2TVg/p9LkjRDDlYkhE5e2aBGEKJwAWYOZeP8JuY6+cZ+FrllId5XzISrRysBcd8J9y0
o42GJYMoH3WijEN8E35to5KAJrWaUOCui6MyIqvNrzXz++UTbbvZ84G4JKZWwySzmCqLtVOLzyJ6
2GYP+ImjUBUc4vPInPkpE7mOlwCniUdpJxaYSesoGsDf2IHzadj/sIpTBbFVZjNFgNLtx524ywDf
KTATKe1Q9nJl4slsR6xnYezzrYQZS5wFGBwCzkUXHRU8GUb+PZ52Whfb6WTZvX4/LkTFiLpDLjbJ
M6HSM5bZtuWVEj/1FLcXpXGcFdCjvkakr7NQ9Xspx7ZgOhoJh2fe81ffcL43zg6k06CGQo5yYZE5
zQl7HwGwrWaHlVrjPVVq3a4bamdpnFVYwEfXLKwBL0gfBIL5s3yXfO9R88JSpciOrmfv8oti3+CX
4+mg5LcMLJoD+fq/1aKNyjE3mZut8lsTO1eMyM0BszUoRpxNXVjJ4XSh0MSg12aYO608qKZnqkRm
RP0+rwtC3VpNC10T+rtq2TVU05+6J04NBq1ughETLU44Bm5bpw/JoNjhNHpaI9iXP8l22311V5wS
TEplyHKCdr/q6ejI1J5l7q2b6oqtmlf3y3W6T/6qzf1lqcQF8hgDBTFJ+n+kXVdz3Dqz/EWsIgnG
V8YNWkXLkvzCOk7MOfPX34bPd7w0TBO35GdVaRbgoDGY0K1PKFtM3etsgi/C/bv/z0SptSkllari
/8vxJStiS5M4D9dtOL1um8lcDrLaDXmZ/Sh5Sl5kq+fI047hUfYyDOS8h6+KrIwx90PVmUogQpMM
k7eBHZQ3QvmxU972t4y7IvrNVpgtjO1IFAG1ssHr3dktoGSv3NfoDwN34ROvu247zF8tiYGCTkox
SmDC2mxP+oF4PaSrqwCPL8lF9dYpbxZcTGNn8ToLNtmCCAh3NRVvfl1i2erGASyblTBjVKyTq1sN
6nl+pukZ5o0h1xGhtHGuw+5brGLcNZTALtxKIufIbcYVq1/AbPSMX9BEJcZclmI6xRmIwmd8VbNw
BXk4ZE3+tP9hNy+ulTlmp0vaO1a1oEPQRtGuzHM73Ep4Xu0b+VG5/R3ar9vKQC50T2JtoJmczhld
Wvas0zNJ7sTRMhzzGZUbkLlVitXjiTMepvCUTLb51p95L+zNwGO1WAaZUwhUJk2Ik2IUobsoRQ71
t8xudcXuDVxqQe7lPdgcRaN6F6Jd189ANlqImkhQsctzfRsWd4nC+YrbiGkSUdLo64oNeMWmaEch
RvNuA/Go6STXvMo1BazfP+DVAANoQdVg2sDAcE92I3m0LTk7dy6VQqGUMLwE7bZPXo0xgBZKUyW0
i46kKfonFH+OXDE/7nskb8OYU6arOryxW9DVM3+qxyfSO/v//w8Idl0Dc66EVE/RX4Du1nE+VDfx
IfGGs1J4BeXJwnhcjGEo2Yrc9z3otatd5qSJui4MjYAXL222oa3Qxtt837mUBK99ETnvrE0+Kcy5
/vQ75kC1UdyPotlAY+NZ8SdHQfE/K6wBR9hCIz7EREH7n3uCE7idysGU7fh0ZZs5UyNodtRKbim/
7b8rpcLrGpiK6GyvJFg88PhDLHRdLBMLSeoiiMGCOZXkSJdap2h06CVv8TuX1oEbX3xRdIsbg22e
Bl2TdKKBFAdSS7/evHGNeEUlLXIm4m1dY2ykPFbp53135dlg9jIZMQWei+DViHO0cU6fkeMUYn/f
xo/ult8wRDc10USGGHqEzJEYM3SqNjRu1WOV2LXW4JmkgOhsMURHpH0WkK+0hCa6l5eCtr09i5lx
FxbTJylRz1IoXxJFvSHy8EYy3UU1TLJlCTNkveoMlVpbBdVKmMQY9fhk5BznTbhY/XTmVMX6vKSp
jP0x64e4hJYBp6Nx82Ja/X/mG88RmUR0fv47oV54w4H41It5L0jeMpjPHKRjI5lJPNk6+Qb1LqtU
OLC6HSauFsKekTEoejB2oKMFDAI+nT3Sb2m8Bg1vKPHyjiTdlh2PYltb5Amy5GOPE1n3ameNcRnb
oxZ+11vxszR2jpL2PW+B9EvvmWTeDkJZwdkUUDL/xztdIvFnKR8G3VIvuq/aqbcIlvp1fo9oLbnu
LGFuYFMexilEudkOJyeWznGKo8CB820U+HlAWS6pXMcIb98DaVQMSOgFZuNES+6/78MAzwj10dVD
QozmPEkSZLMKiAmKKcQePooSd8Sa4+mExRrRTNKoKOm7lXj0sZLqbq1ioGVy0ZlsG48TsRTR3V8a
zyiDEn2VV0FO8HgwirMJOmRx/LpvgLd3DExUhSqRBCcMHUfHRZPtrPonmB73bWzfqytHY0BiaYxs
JjIcDTz1Lo0gykuOVvvOXVwq+ajw7G2eKIOICgJXcL+xDeNmpJlFFMIhqIognR2sbYiDVhCARh2C
BhDiwXwL3EJxOAvd/Fwrw8znKsKkaIsI7t6fhDtKDIg2aMMZQqtBuATm+NKO+KzINHb9DT9WRplP
2OsayFwEGjHptuaPHyn/5nAIb2LZij+IDp9BddNnVgaZz5krGFzMshQKnuRGEF7rwSfae5KrKxMM
6CdTpStEgIlRNJxKJx6k1zgmdp3EBJnVr6gBKpwpaA3k7JbGz3G60HMlR1ZR83KDdDf++Hlgh4H3
opA7MLNNyA0qj7nypJRu0b9q5rcKjDhVqnNi2N1vA2sMpmfwhaEuZnSbTmexfzO7myHgHK9dJ4cJ
9i1ldIJUhjjNvZbYVdt7MeHWdnjLoL9hBelxW/UxoT4NYTM0AOeH1CUgLbofwWYRWMaZane0PNqb
baMY95SozCTRGKNiFydQFADLpgh+3sZreysZDvsIwTNB/75aV5MM5iClMKEsxllNm0OQQnG8Wfy/
M8PgUCCaWRJKeLy3NbE6Y1asRRaJ1ZQSLwTfDs/ojOz/No1BH6kOIjmfkYfBq9qlnIC46I0b+YmW
EMaDwbsQufYY8AlSUUukDin94hUSU6fehz7sV+lBAMlJ6PHyoFxrDA51EcrL5QxAV/zuWEBZMreQ
zWnoxWXnoEkYPONdB/jnfrL9FLXZCZGs1hjLRWkZtNRLfRR17nDuNihdrTCgNKAwEo8tsqHJsc9Q
i+n9TLDDU/Oi26pfH0M7O83nwu2gnOXwBu+28eNqm4EoFLXadqIvn7HEfFVoCwavqWc74Lg6Jdte
kclF15IA/q996hzjRJ8/amuJ6P9DuRPU/cPb/nn7g5+YIGNQUKHVZcZPQiiudWmCzIH6RLPzmWPc
K0fVl9zyLuQydWyDyE9j7BtFmqJ46jOAiCBc5v5DB/I48rS/IHpqf7+0riYY/zA0EPMqkQT81f8x
xKM4lJamJFarfMuF0tq3td2LijDtf5vHvkNUkL4bMyFIMKlWIlsj1JJA+xQcxa8psY0vzW2K5Bbv
aG974dUoc4tNWQAp0HzE+3jpMHfcDPqhFWvV5axtO8q4mmHulDCAFq6GxgEq2IYMT+tjF/VbCDZp
X1GMchsLHEbHQXeVhoMjvC/I3DRjmImKkkg/Jp869WOLSCOMb8IWk+nvogVbfT/mtim1cTb6FlmY
KSqsvsZbqPEFlROu/eFMX3eSuWgUecYV1naUkw7yTDepGzkNpoLoIE3nZ2gt4nw5CkN7R4C5aJau
Q2GcdgZGR7AMgXhv0S3tZob4h3gwQosnnMSDEMJASKdWYRh0WF/r/vtoKf34QgkFSowW8uYKOW7J
st4mcxrpVYdnH0TffFQwXCH9AlW6wzgU3v4+csCKZaqpC3WYpQDpmyrH6E5o6F+QybMbzODt2+Gc
Z5b9tiw0c54o+zE4eV4lYzrqps5ZCs8EAxmL2UFQHbxn9hxKXhrOXpPFzt+tgoGLQEbySUyAu/V8
VxePKTdco79xx6tZfW5TVuN4AEv0/8pm9BQpb52VWXQcLYJ4JuezbH1+RdRFE/G0rqtsB6qGLq1W
JxHmE5N2OKtFG6OmrKA8N0JecX/vNgskCojUCJjHJEi4MgghZJFJlBZTg7QVEIwtx8wJHPU29EPc
XpYBtYHUSRRLJe/4aGu7DFKIU4/BhmRByBZeuvShVnkL28LytQEGGtJGktCojNp/iCExd3EiO39Y
zuFziRvZGZ3GKr3yqUArJ6/ZcRN0V5ZZnBhzNIToHeLf6Ebzw4MEyZIUKS9MNiCL8j6B9bU5Juzo
jKpq6kEc7a76gH7fqpotmdcKsumRVy9hgaJtO7JMidjZ9Vi7s1o74TxZS8wbFtoCi/VSGLBQW7HC
rMEMPGrdpX4ShMd9b+f9fwYpajUvmmxBx5sUnMbyH4VHusD7/0z8oJWQ2dNS3BBDcArNb6P+8He/
nwkamiVN1LYHzWcXTeaFJCF4EKSYxzHDWwUDCaGZNpg9nKDLvtyJ023F43LgORNz9AdRTshM8FqL
gudRfamTGyPgyZlwDyFz/CXSQa8gw71DnjqwiRdeaVPi/cUeXBB4uTz6Nc6a2BnBXJJaNSlEBFoq
GI3mL5r8XVI5XdS8NanMSe/DojWGCeE3zab3D+FpvtcveQw2o5Lqz9wMEueVwcFQlYZ7q8zL2Ial
UVFh1gwJClV2hMi0TCO0I+OGiLyhiM3C7ur0s00/JeRauqGowIlyqY6a3dzRiTApt8rXyW6PspUb
ln7sEs4aeV+OwQRp6JWsKpCZm9vGkWPptLT/JPXo7p9cnhX699VOGo3QxRESdBDqOEQNxG3z21B9
jwrzegMZeMiKoshUykZpdpKVlJeh+Fa1H/cXQs8NGwutbTDgICiCIqILZcTofwHCkugsZfGnRnuZ
ivi1KyD2PmXnqUw5JTEOJLGjgvpU50Sd8XpfuvRrnBh2MfGqbjwTDGAM1YLqsonDJbehW2utP+nv
SVOt9o4dESxVTRKVEAnaUPfAK2eZsq8FvF7RbU/TFVGVDVPW2DSOlmuzotUEuT7BM6aTUNwKIqdM
Tv3odx+4mmCPTF3WEVFQaMjbx0C5zZBqU9OPNFm672t/QISrIebUdIauBBghQEXKK47ix8IBoXpt
pZ+0ex0jC+rH7pP4edQ5VrdB72qUOUWxNNZBPqMtdTGkm1kcGh/ana1FSPsoVG0EACw0TsC/7XtX
k8yhksSUtNpAA37pSMidEr/tbyTPJ5gbV+/zHgE3Eiro4pzz2Zlb0yr74bhvhfu5mCOUBJCJ1VSE
V7Lm0C/2gzfTjU2IW0ynf/M2fOEyjjOylIlzrihlqyImyoTeE7pTnecAIc0tQh5B7mZXqiKLYI6V
NYhJsc9ydCuPYS2BokFrbvLhpheg/mme66W2h+EySm91dRzkl/1N3XSNlU3mCp7NcAD5GVoWU+nS
qp9JzMHzzUTielFMzC0JPSlLmtVGIjE70iRiZmCufbynrJPELr38iUc8wFsTgx9GY0j1qEISXVwu
oW7X5vPf7RkDG5meDBNK52jzFFxZ+DpwPWHT51YfhYGIqQ0mqaMVqUb7XKe3RH/LxKMx8ugt6LH8
DWdXZhhYMGs9bBZsFc7TOUKPRtucu9ZX0bERFKaVNrnzd/vGwIQk13XSovUEYmW3WoVK3sLrqt5O
N6yWxEBEmGDAu1HBZp2ZVv29uuluJIdqjzSfdZc8TKpH8w3Cu9QNV07+W3geaEma0VbWWS5R0Ust
7nAgxyXY2Dyuq36Zaff/qD+NrSeMN13yQpK/+0JsQN71qNBIMfKdi/QoZo/9+4rI651i4CDSQggP
D0ZtxxlYsqFFhLqMmVvJ5yYDV/boYOr6ADmG5G9XxmCCOrYYBZrhe9pyCNT7ZeJMA22fJUXWwUKs
gQKceTvFpImDIEaNv50XiNxE5VNj3OeRcNSyzGqQm6xAmr1/nDaHLRUMUv1nk8XuUEQgNoM9qCkt
DEmjOiN/VSzZo5Rc9bvuCV2XIJyB7mJ2xFaDuI7cT3hg6K0rkMVCPpSzHPoFfkejqwUGHZJ+7qqm
R8VCTkff1JqjWErviYOwXf8tgkGHekq0JV2Qj+5icshBqS9XzYHzUeim7yyDjRcEtEpL+iSBvAC0
70fdC0/KcdCc3pO9zhccHu3iZuh1XRJLkSWnYl70dJLFnO8V8hTVHRj8udkO3qIYT9PnJk5JDKYE
ECxThZ7Q1d2+BzkW7aAKXF7WmOMKBgMS+tImSHQhLoeG8BTdKTNP/nwbTX86AiulWrRmDyoazMEK
FbAmu6SZVwS3NeE5A/2he87ARAqmTNIBk69I2HmTQyhj+XGBOjla5jWv8rWQOwm/WbGiiPA/FzeY
0KFTcpLnJXplaXNE/5xTUQDExzBn83n6aICwtzwmgNBCqYPuGx6cYiSZ4DnJRz8uQD5o9MJkV2SQ
0aebR5xN5X07BifwalqQSR6R3msPSfJYG98mcp4EjpXtx8ZqIxmskCt5EFUVcNS6vVtAwuS1BS1X
68WRo73qJ4qxELDgDcdyPJ+diQw0QUCLHfow5vJWgnK3kr6+B5+IJCkmJCo0iS02hWIxi62G6kHt
9t/B6XyK/eb7Yi8uLejzOrfpt/jNQVbGGG+cBymqGxMRZjjUn1pBctCZ7ug6Wj4W/VROaMNIuW1q
m2duZZNxStzNQVKqaPvooJMWQiLiU26rLuXKno/GCxjMOZfKtqesDDIO2clLX/QSPQVgZbdyN4Hw
DVD4YXQCiMLMh8H/fxB003hib2cZ90yNIuq0Bv0Z0bHCQ3g6ZOcSLUKpE3I/4vYT7rpANrqtuoqE
dY0KUOMkA9WPRDNr4HQJBjXHGwpk7QuvRLl5DlYmmXBKavShUmIU+nXzLpEPkKHmHAOOl7CRrqkl
QilLCAUGTxud2TUxrnjXnRXQBkuLq2oWVsVJa3H3kf6mVZJ2rMcAvcgoJIOp2FscPLOOgk21pSQw
29B+Cd49uhkcrHaR7vLKYCcGxQLJR/SbQE4vu2TRpX8P+b2yMsHccEau5RNuuMGOwzuSHMr8gfOh
eGtgIESB/EupBvhQ4sPkGd+hOeMYDkQ5C5SPzVPuFM/vGq5br4lBkFCFkA+hFc8yxXurNSxx8AQR
1ZCOnNLKFZYIbnkfVI6cdTww2Yy0VvvJgEmSDk016LBN+QzH59AVK0t5EvFubezkW8bL5m4/mFf2
WByZRMxj0XeleZBMqzm2PpoP7qfHDuPyeI5p3nzQbsnX/Y/KOd1sojoZ9W4iERCzbL5O2Sv69Kx9
AxynYVnrwr6MRpKgxFhW38LubgAf6awtf2mECYpNuairkSowjdNRjT+Q6TjGH/bXsRnrXL8Oy1mn
JtnSKyoadUbJj5bPHQg5Ms0hdc5zOw4csm3WkJ8jE6R1MB/+abapMIxwCyK0TzTAT9zxrLn76+I5
AIMa2jKmAdGxdXJ/NwaHzOR2m3LOEctSZ0RyGSwiwhwdzZ/Gt8wRXOOmmS36YDEFixz3F8RzOAYy
oE2cK2YTTbYqnCbtQYx8iTeTxtszBhmETlMjJUFVJCBvBRKb2jtI3Vaox3YFJYM6o4MVoWdVX9Lg
Uew41x/Hl9kmanmRoZSdDYPdIG6egks9PiwShAIHTlMiRazfIyNFNVRJNRSMSv166bWiYI5JDAoq
MRA98EtYs9qozqT38g104WZfbKvCkhWiWXJW+ftusJ2SIVfj9COubtxgSjvSl2g7Km7S2woi3NUh
/qBiaLiweSHStstdTTFniBQY92klhEhaoXwujQI9rIH8nBZcpsnto3Q1xNzAYWBobZeC+qxzqDxK
4vW6W7mY+kaqrsN85BtnD+lZ+f0DUnFlPGJlg01p9EIOInMF1Bj/9W1nshvcL+2Z3v3qI/GpgLow
XIyWyxyxfcauphlI75DoKCMdi1L1Q5x8jLsnztq29/JqgHHOZlFjqR6QRiMheOehruRJJnJDk5u5
E9Kf3Gn2H5QQe5vJOGRbCFII3mr63KNjfoUXuqZNu9V66NscdDCco7vDiwXboNNw/48n4HZGglyX
zPgp1L8W0ezxHutP+BnGqb/EOPvW6AWv7f18ljhIvA0zV3OMt1ZyKtdNjwQzCQ1LEp2F5KDE9wJe
4yl3XQzk60lWJGOlQFzlKWocquJHI1N9AnVNeQ/CJA608FyTgf+h1xSx/9H1FztTUlvZwCuebAPn
defo31fYNWR6GpFKq3/op9O8gIqTlnpcqv3tWOOnnd9yHIMajmmKq1n0DT88g9xTdzHW7Yg38qGw
JcJNqvA+FasqNYhTI4wa0nB01nVxUnc4VAf0V2P2PvR4Dsi1xoCIYnR93uQo41IdUCpJU/uG00Gv
kuqA8nZz+xa4biYDKDqRRzkv0NKY6LQx7FA2dqB+3EctjuuZDIboVZJErYDgRq7RLR4XlpC4+xb+
cG9el8GAxFIKqp4NSFtScZEfMj4HTLigkhF7XHZSelJ2INFkECLO4q7BSBdCw+hHCSp3sydogEBe
AkkNS/hkUHGz8/QMAT9nf5m8j8VARjBP6tjg0WArwwLFm7uhQCYg4HytTbYW5Qq4JoMUuSqOXa6h
TWLwAtWaXbxWX/raKku7O9doE14KVwWnht2/BDbX+XlLZEDEaKU5L0eVMkxCYbK1SvQwfBjuMi+8
NK5mWoFpiQriIR6X2L6PYgL2V/AqRMGYkg6wH0r+Yn4wek70ur8uk50Y7qKkEbV2waZGz7WJQcAI
RCYciP9DJvG/U4Chu18XEVSRobQGrsrBW2KLeLIrWdJZvVUs4WKe+rvKfh91/dVbTHZyWI/nIgoI
sFHMv9cChq319/TW/XRHU2TQQy7NCMPWeOxr8ts4Hsrg8/6h+kNa7bprDHbkcjSVRWrWdhr9IAkS
rPZBexPv42Ok4b3X2LHD68HneRsDIbkQalHYoprcjOdsSqylfNxfFM8AgxSFDu27SMNE7aQ8ijUy
UB1Pl5VzTZkiAxMJydBv1JnoQ0Ma/jjcqOfgGHiZDu4M1eaLVPFWxACDUiWRmVEFDS0/Sd1zEFbW
/pbxFvSjvWoVvwRjLEekQYdl6Wq+DHLbrgSeQ1XMbXzzOL+rG/bq12zF36yKoZRT5DCMIEI9IwOX
4CckHLz9Ve1fVuaPRa8WJdRqiSgTr7y6xezZ0H8Y9Tq0lKX3RWn0m9r4kJToRNo3ur2VimKABUs3
TZBS/QpEFYY/o3rCoEHtBj5xSl+9lZGElEHSAeLw131rm0tcGWMcUdFUUWsitDEkwV0zfgwiBDPL
55x8G6Ckm6ucRo1tkF2ZYxwxTRaCZhqYo7KI5Ka+pXW97tQgbm8ggiy/zNxn5XZ4c7XJ0mLXjTbo
Gc1GIXvzQPlVZ8mb72ePTj7LvFzU5klbGWNqJ+oy6E2c0XGyDNNjT2rHSRTxvIMV8MuVWV3klBp4
1XyqIBTTaa7BheATaKS5IQUF09/itdV6mBB3CcYpkUcgx+BFXxWbdumagR0/V+7kzkftnD/NL+qx
POx7Jc8q3eX1wetHYuDOQf23jUur71NwpbXxfBNFs+lPgcgxxzkELGtaPS21boCWBL08lRXiHpak
ly6wCsnwpPSLxqdOorHE3q4yV1gQo24/NoiCoxItHZUnI/z90J2W0+LKB3TevGe2W1l9RQZSJgWS
FCg0QHp8KX0kBE5LZB73P9m24xtENjFvqGPm/9dPhtae0EBHI+ZX5DfdeOor5+/+P7tlRp5pMR0g
ScbYF5LQ08PY2zexGWYq1yUwuyR0hQ6WpBETZMVbk36IyfeBd3x5u8TALbZNqlBbxdDN4M/9pW2f
9pewfXCuS2Dwdc7GBCpPGOqZUHRU/SX/mjSgsPq0b4WzCjaJEGZRricREq1Bk1pG8lmfP+wb+APK
/VwHmzQwidE2JcGEF2a/0UWaefK9dgPSFsQTqScVvCt3s6B//fIsl7S5iHW2FHBe9AnSzCDqFaKn
+tVt6Y2H/j00cziM/x0VVn9a0+tqSBNA+CQXUANRh/JuQIbE67n3Lcej2eTBQsQgajp8qDxtj2re
2X1vWkrAmyDlfi7m8LdaaY4CKvp28Glw8HA6mK5uoyqHmVh++wVvUQwSVEUwj5mBKu0c3JPAicdz
PnKQ4A9xyvUTMVAQgbg4FmkdA2wpjSf+g5ErxzguoOxLLUrK23/twaN5zDkPXe5GMvigNXqiizT9
Dm9AjjqlIzHZS+u0x9TrRYvHArw9dbhyRQYvSJbJJBQUcEk+Sb3171SHepudIX8oIkCquKmC7Qfj
fxaN31jG4PwEQhE4avMDRA/o5TcdqrNxIw2O6tN+lvql43W37noMbDJBWZ7IsxYLQN2leqiHD015
O/EEA3gm6I2/ilgKRavKNkUqsAof1eRDpb7mKacbg2eCCcVIm6qNGWHntFq246qDHsryOmcFJ0bf
NKNKOiJ/FAUJO6m5pD1JywJd/CR4SIbEGgYnG95VP1sZoTfMaru0sW9GOcIbp5KDl3GRv4xaYNWR
zAnseGuhf1+Z6dRygcId1jKrhtUppd2bs6WpvFk2nhkGkeI5iSDypIEBS76YwXkQ7xpe4LCNDKsd
YxBJ1YpRBgURLo278Fb8h5YIFh85FtFpQP3GAwbeihgc6kR01FcqIuI2/44+GzBVFAqH73wziFgt
iIEeCS3Gkx7gcd1J8e1sNiDLqd39MIL+yt/C7KsJttUlh+b4OJdI+crqGUOmfgAF1FL93BJ3kAxb
qXl5UM6usZ0vuSknMqEdx8FyMcmhNC9az5sT3wxVVmtigKbt5VmoZERG/xY4Wgu8F35+lJ3KV98T
0q9MMYBTmNKwdC1CbhK8zb3fqu8JI1f/nwGBamjRwIO5EEq12hXHvuL8fupBe5+ffq7V6e/7Ms/G
LBttPTg1VYrg7rSExzx8itKLFHzUkbXc97fty221IgYIdLOJKzU14dPe8qq+Un4Qwcao0KV3okP1
UF14hUn6D/eWyKAC+h0GWZ3QHlAVd9B7CMzIEltHnL7sL4xzVlmxxq6FJtuUIo28LOcpfRga3pAD
bx0MGLRjVovqjI1L5M41TcEW4xIPf6MDTwhv6pJji+2FAaG9AdZitAEUeWJPIiI8+buhHnu55LkD
PSA7X0dn4o6YjHMF3ToIF18Gh7b3BY5cWeRCJxCgbXnksu5xvpPOgEM0iIEad1TT5YHq7kbEwnvm
pKNXGPPutIuRH41zMJYdSZ+zphL7FLvZV1+1WrAS7SGCetF4l0XfipiDfpwTzSo3GqDeSfQZ88CT
btp9G50SjZyW1OisvJntRIkPYmW64qhw+3B4n5LBklYsdFUQ8bBOjh1olLK7CAzhDm1sp6yessgv
5vG+JYMlUTZFEFOjKhMz3qQpuszDZzD4a04LdVkZ2T6jcrmCZJuJqSuAsZNmZJb1qkwB+dERjF5o
Rcx9xelfKReW+vaX16XOBBlCMChLRY9HXX0JByeNP5kRJ8jYbrFdLYgBFhTA+irsUSiQ7pob0SWl
VWASyHSDyOpfzQeq7Z3eYWmco8/5eOwgGia2zALqRqNtYAhiIv4ccF6KnGPH9mkNikqCUMaxC8KL
nCWWRtBrN4BH8UmMnTaJnP0LYHs8Hqo3ooTnk6Kz6jdqLQRST2nR4/SYBamrxMorQT/aVD5i+C3S
b4rQ1yMeXcP2Nl6tMngmymJvtD00GwLVm3G3gcnZ2l/Ydsh2tUDP/SpGwMBKZ9Y9WrDb7jEMj0v2
PZy/7JvYLkCs9o6ucmVjLNomEww8D0bMgWFeJHSNeyOygjtaHONFBPTG//3OuS6IAaq4V+NIyxBW
q2poScuXKgW1wKM4IV3B3TyeLQaixCjSNHXG5+mL72UQW2HljSm6SjO/0VPOifrDA+i6MCbU0TM5
MdoIHq8Yt9WROOGpQorTGnKXktjyFYm5n42Bp6lZDKJEINbo9eFT2be2IZuHsZKeJR0jEHWVOBjf
d4NUPdb1eGMM76LSWrkNA11DbxZaMmPBSfg4t+j7uYi5t++aHO9niXPnOIiHNkkoCQFYX/1RrKfY
UZJY+NL0c3ncN7adbLouiDDhUGjIRTQr2FBQiMyn8HH0IUMAGkw0JLvtEXVih5dP462PwY+qzk0j
avXOhvhqNsI/tQXyxL0YfRCyPP36l+tjsCSq00gcNFgzPrVQFj/QcY4OE66YOK2PVLWEd4H+4b3x
80wQBllIUguYKQR6meiqhrp0/lj9y+ys63aP+ZHKl0GxdeCsk4PKrPBHlIUTITqmgmTfBGfYYGWo
CoZ+egOSLdSuTvIhcN9X8V85D4M1gQmezmYB1sTiRSS3ZnjJeeNUXAdlIKbVk7ouA9iQL+B3bo6F
B46yx9G0Wi8/0o7rgpeZpL96B60JgzEY2A0kPEhw/WSxNaXPqaBZA3koBpfzzbYDu6unMGAi1CTS
BwHUXqI/gby39c1HqHCMP8h7M1/kNbhsHzxDAx2DrhJIjvx65U2pESxqh3aQaNFsbYZQy2Bkvjqk
Muf+/sO18NMSW4sqCi0iUYduoH+lTVCgfhBsSGAfQWZxjji50T94yNUaA2GpIlY1KXHgBq+8lTFt
ihnCBGSxi62hW3cZLZ6sI3d9DIQtUwNImfH0bl3lhEoYZmnmt9Gj7bOZbXIgjPPZ2MpUCinaWMjw
vkqahzjULQGTT4RHnbHt89c9ZEAr15s+SlQB/S1qcloQKGAa6Uksmnszn9535Vxt0QWvQi81gQxa
N8IWaNS7G3QQoh34SPsw4/vlH/UfPiTzFsfAVKeVZaNqCWiyoGOaysVzO9SOZNSHNhD/edeZvi6O
gStcbIPStThkjUNJcKmqT24vt5QxEhwkHNTnuQaDVBgM0UWIZyBjr3/WA6dJW+Tr3/ZXRFHhdzS8
LohBjWIxGmJQ95uQph8NfCeCebHXXvkWkEMhfdezz/sG978Wnja/ukcVZt0iyznGokL5KWniD0th
+qOAafW29/dN/eGu/m9xEluEWjoQxs8xvtbgIYPgTef40gVAqhFq36nTv5Sf0X3PsUkjjj9vqMT2
tHZVPshljFHM+ZQNVnyofcGWGttUkbeQMR3fHrSWZ3M7Oriuk4mClrlSpMLAKFv4XX0ir2gItUuf
PMpowfcn8LPOB4FHEs6BZbC3/fodTb2P01lEpjdIIQ7pVa1r+BrOuuYk1ZcZrXPvHAmB2uy/NxxI
L341qRmBYhghPmc73w3RXSo4+99u87xpsgjpDLBFKCpzFuJhIuEwY2JP6LtPQksgkCN3lskd1tw8
Alc7bI2kioq802WsQ8MQW5PeGK3oy+qXtpnc/QVt+sXKEHN1hrpYBXILOgotPs7Sq8EblOBsmMZc
lKYyaVEVo5ogj58U8VL2iVdweZIoyv12oFaLYJw7iRR0fsaoi8nlbTLdpGAci1XTqqKDCD0VI3nd
3zPemhi/VktjqqIS9ctAGSwzjRwV99gQvi9RvVoW/R2raxJ1ksgQwKyHIAqZTEzN0HEMDZxg9bHz
C5/3guAti7kkG0xva1qHpFzQPBa5J4GzreBl/njuxlyOZFBzSStadAin1Y0oQEKyTp73v8427Ky2
jbkTS6LAqStkS6nUE6b6nqGb4qONG9oBnR8/cRU4eGtiMCGU+5mIPY7Q4JHXxalPidO9UE0Mqi1l
SMju8+oy27fWdYlssUSbwmme0a/0I8agPGehq72ldoaRMQVCHGjD+8DZVHpOd44YWzSBDkKB9nh0
UmiX3lU9cjCc4IDnF3qJBK5yEAf92IJJmMmaoQ/o4Y4U8EGJj5hftMrqQe1Fb39ZPEMMcIxdpk6a
jpu4qR6M6IK2dUvG06gnsb1vSOJAFFsjUbsqLfsJTqL42kkIrFR1xst8SU/avXgE6ydGry2IjoaF
FcTe/8NjKI7//v1+6EzKsmmwzbTlEICLMUWgWKv/a++RboVn2r/On2vYBpKrLQZI1DJodFNGU0Tc
a060FI6BYVPuXPn2sbtaYaBEqWpdj0va3fY821Rxdzg0udW+gWbLolkB+TF82f+IvHUxwFIlimYs
VK4uVk4Dpk/m8GYaeAeNtywGTQJ0PI8K5tVw0CATrX0vnNpW7qMXBdRyoMRZLAw0Hv5qXWy+kUz6
SMwA5LC5ebsIeB9pVsmVz+Ksi00z5iMGKCoNd7QgfCqHp5hHE8P5OKw6F0qBtZIo+P8p5Mmj7hwW
N+XAKe9sP/u1nz7H6gTXNVTXexM+RxsBIa+LtB5l7aU8hv+PLn+KPjtnls0jZroUJwJBdqgBGxPI
mBxISWFckU5w5cAI3gQXbwfp31fhBrgjZIEoGJIMqvsYirARshpIk+772nbJarWFDDiQJRPzgWrP
iqf4kNOskEU7DJMHnuQ3bzkMPvRBDfKHDmnD7v9Iu7LeuJVe+YsEaF9etYxmxmM73hInL0LyJdG+
7/r1t9oHJ6PTUcQL5y1AgKG7xa4m2WSVcG612Wkyf0Tf5v5ytmH96hAcJKRqIsrTW0dq/EUsfBB8
x6Lfxa4WQJIwetg3tv1suto7DhvS2hj6sMMlotnu6GXfGeukqYFZLYNsUGCHr4nuPFDBBrFEXlun
ruIhVEMRaN7EaAxEtpNNvp6Azg2UzPY8TQc10ig3YSvZcX2e9xshla4E4MRBityhQ6ODLLwOigtK
Q2T7/v/1+XiRnSk2qmG20JlRya4ap7ZQTi5ejBSDErQi0E/lAo0calZxHpjIS6fYK9LiVJYK9ai+
HaJdF8P+htX5jfRyQrYNGFful4NxqDGDpEJKUnESr3CoVkRqQRxYzDPGSuIAeV0KIql2eBo7j3B2
ajkcUOixshjigiYqxrEigESQdSQPTn/Rj+FBfty3tu1vpsWmcXRT4kusCh4ZpHwG9iWX5sSonhR/
BPcC9Qz8hzDwaof7Rqo5zQ0ThnUk6zwcQOUK2hFQoLp4bgOrGWtcWbQ38W/ck+Ss/R/Shqt17qNl
Ri3IeQOdhRbMJ+1j8cRewuITk+YqvPIpIL2EtMh9RK3WpAQTVfB7TzqUuS1/fLszD9VXNbAbp3Cs
E9XE/If877pKDvgxzCiDFwQPmnjN1CEam55NF/Nqi9+6zUdWX5vIit72XXM1yV0DWdHCUXXEBdkr
89beBy5/X0RneihP/2hnGt/JV6rtI3g1yt0GMdiCimFB53mUQM+yfKYF3Vih9XcU/teCzBdiE33o
2nAGryzraoVWHbqbpTMb0KTK2MS5QD/Lf7Grt1IJ1PuodzFLw8k6pt8YgQzGED7JH0LVjS9oJ/hY
sllKjUjN9rdR5quxcx12TRohl0ZHiG2AhSKdCfqt7Vvmuo0c+JuYEKjyFA4pSZck8Mu2dSBnOYQU
xR/h+TJfcFWHYVIlRr+nSdnnyZCdckr8RK2gF5M48QiSiQVN6aqCZ5DypEu1Iwu3SaMRWEptKIcy
4OvtBLFC4JUZCwid6yfRio/7cP2HQPy6pRyuWEUu9ksjY2LvFB4x0/tUDl6Moj3GQ73oPKs+YY9a
E4cpZdJ3ZRzDSbKLYC8uSzZVW7+XD7J9jN0M8/X7Btnv7Z08DlCSoIE8jYyJo17p/LmNnKUWXEEM
PCFcDrJMhSek53BYYuJFLoXqO3vPlBA7LMfuaDjqPXtAZR3s8rtebPVf348nJojrXtAbCV008i1j
hI8fZsEODuMhOmZe5EUv75KaWtnj8KUZBkXrWA+BooR2G7+0VPpJOMibw66CL2WZszDvEOChx+o0
Scu5GRTCCSkTHIygIaGN+wkwki7oK0F3rTEQx2r/GpPfbvPVIsCZX8amhYmsRonsSH5Rgk95RiUx
1DI4eFiE4t/un2PvsccvMIQ5lw6j8g1inu9Uyk6cpLecarUmPazavqzwellkjgkOjNpZWofNrbJg
i7X/lGxKA0XaieiKpjaTg4xwrts6Zp9rCNIT2HpfohlkNZZGLJAywyFF3Jb4aiZyQiH7nIwfxgbi
5ANxXKlPxqFDNtTBUMQoHmIJnjHpF6Wu/865f6ODyOcRRL9oCWiC1pa6yxT/3EdUYg18q6yQLEMW
a3iM1JtvKHU4IQp4+xaIL8FzQLQQnkC8FCBRzk5pW9hi/9ohp9w3QkTUssyhQCJJZSsFOKP17Khn
UKvjTSiSvOVO8xm3egw6XIciJ942ChkXUzQNUYdo3n/DM6mXOr2usHn9Wfeb0C1OsheeI9GOQy+5
Y4RChb983l/p5naubMr/tTmFWjnrkKV3Oiuza1wLeAntFiJppoxwuzkNS9RYOUh+JfVRSO6T5n8i
NYZNmWCOuQKgSFRLLVkQlKVGgMarS4Cb3By/728W+YXYX7Gykot1bphIe5zSyjBZ0o6ndFrOlVR7
Wand9ZNpa+mYuEtf2kZXfR0y7ZAYihdaELqWZwL6yL+GC8+yIO7yMEIDnWo4+rk8g57Ey0dbBd+Z
PbtQM/XMx6hz/3IPOMRVDKEYW5aFvR0N1WtfTFdvzoxMnmlThN+0yqZGCjZj+5WXcvCbqXVRzxGT
LszQDh86YVDctXJwbLLeI5bHHP63mHBlikPhvg5rQdTQQ96CgagAA1FQ2dIdS98VL76PKHmozYvz
ao5/YyyXedFQ+UNBXcc0Rvygm6ozmZepu8zz4/7SiCPCPy7ORR2LuoSG5yT+kvQeY+CSTQJOiA/F
vym2sxKmPUvCKiFz+uwJlJRuV4fesLSEH1Ibx2FKVENmtkjxEgFl2MOYnTvpBUJOTilO9mSSrN6U
NQ5egrQpC0XBoxQbLbtlfT2hB8fQHo3FViFzw1p7RMN+wDDU/kejDHOIUxh9XSpMxRdzZgex/9rg
wU/BP5vCC3pKl2874Vt5I4coIcYn1DZAsQMy5QfWcDkcw0uL127WoE7xK1G+wpa+AtNEWYYO5IZg
wxLxPhH61dLZ4AayAyrqIZfFwUeftUvTaoAsFc/q/3CcILryZzfzcEsQCMJcYQdADA5A6iRRm0XG
EehVvO6or1N72HeJ7TTy+pX4AavJMNqpqeH60Sm80w5szrawoOYxurIt2tkteMz2LbI/eWdJ/MCV
YMmNXEx4Ipsl0zpVmaX64qgYrhrI6BxodUw+joLxIMWlCpJNSff3zRM7anIxSm4JAixB/hkxk+wJ
Vi/beqqr9r4Vwh157S8xz2YhBIUoOFJlJ8pfJ2G0pTK04/nb3xnisCROWkHVM8T5Y/o0l140yOjU
c0yJGiCj4gOelkoKhlkIZqjv6l/wyM3EFQzDtjw0bYv3TGCh8fXKq9+TKa2ck4OQWNFrsGSxWrT0
UCZ3jX4zU7Ee9aU44AgsoTVkHVFYlop2tTy1Dd5eRG9UCL454sI0OdiQwjTph5x1yGZf2uncyj/l
nkpnyI/EwcVcaK0UT5j+Fh+EJzZ2Ebl49YMKih1+eEuZ76nnOGJZ/NSAEOtlIbIg1gpuy7y3pdBp
1ffQG1y9gOewarSpkSPdgBcMqd0PR6mjHkwpUOd5q8ahtuIiQeQUz4jUIHlw29wIhWvMDqNvLnxB
cffPLQFD/OtVNipdH8d4vVrw9tDdx9Pf+gJPWdWhhjGUEUsvknN4h6cAT/CMlwDyaCn8oT5lZ5o1
nPIG9v+rW3hop1ZacoBrjcf0sj3M8WCH1NaRH4tDhSFHWGhErGP4nzHQ0m9uiqPwwvqT6fFFak0c
QMxKlFSp0CGpXTJPrdLHsEtcUP8R+EDgEM93XapqmIJxAMFu5Od1b2vKgzhe8prInikzHEIE4Zxp
0YQ0b1mmrzk6VWx9rp/DMX9R2ul538f3d07n36KsJS9yRcLr9pI+qtO5af5nzCRf7v5B0vlnKEmS
0kE0UA4Yz6MneqkX/mhQCO/ZbL/NWlSoUUj2vX+PXzRTQvakqpbM7WBniUOK8TnUjKTPeXcwMas0
LJ7RPxcTgRF/iM1+meK7vKoCYI5qB+NA1yOHDZsJnniPsOhQfkjs9EAxu5MGuaJRXo0zLimcrH82
E9purniKbxU/OjbgExMO+w5CbOVvDWC6CrGGCHAxFneB6aE1xzagojAfYkpPcdsVrzvJJXh6U2IK
qwG+q/3sVlHjpQU6sybB21/QthlL1mRTYpx3HFYMUV2pRmt2TqE0Rz1cLgZG+7uUelagzHCxRCso
raQMAsSBBuFl0ItT2JqPQ1oR0dfm5zHRuGui91PS+XJCuCR4mgxRh+8X20x/GDWI5mInG1/0mAA/
yhLnd1OTVIIcsuZo8x41Q3E66GVvG9KtPv5v/wtth0irRXHxv6EqiibpKPmWP1mIlHqRKzPmGucf
HmM1cYTnd/m5qUuyauiAQb4Hsek7QRpVZrOP3W6c7Sw9VcMDinhdnBCZx7ZwwsoYA8zVHZwr8WJa
jA4Mt6N6azz1mS07EkaLmVBOB3KXr9bL4KH+RGqibH1FDasTVR17aBrMbVeWl7pMpwo3I/TqPtbF
Tym/LRFrBMO5KChk3DoBa1NcCKBCXVAfJoRP4zk13Oh5cQWIlj4w6YsA2qF+lB2ZDJBEVEm3Lpu1
We58J0W8TJKJMZIx+RQkH1vhhfBOagu5ky2lfZ4viDYc+UFH3wbkqQ7MQ1NnRvOog1lVsA/JEEfP
jhXZWUftKXexLWlVC4qCumgBRuz5NZU+5BTpGmGCLzZkeJDIMkhHOYoODpJBdUB/awsLBcObXZer
78TXGOCaxVxqeDtuXKjKm77kCt8St3SkRzCTNLg/GQf8KNolgZiEf/DFBbmOY83sEV1l80dFPJLk
hdu/rxuqqIsQ1uB7LOMer1VVEIK7sDkm6nHsjoT/MfTjgxsQ1f8ywKFjtUxt2+coJzAFG9lpoTuc
+v+o/jQ/yNY6yhp3K8tRkOH9He7AyuOtXd0nrn6S7wUfS7spPxFrY7+2tza2uSt4GpvKyFo1QI5n
QkCJcSHnP4TFDnr4A3hi/fGT8X3fJPW52HFYWazVMkCah/jNKstz3utP9ZC6+ya24vn1B+OAUFAS
rVtEeEQsDreV+s2QsocR2jhoByB8Y/vsXl2Dw75OzOZgRiO4U2dnXfD77FAl7zk+GOgFZaopm3Dx
/+4XqmZ60ITwB91E2FmJN1IxOfv7tflJrib4LhZNYTwtOaJ3vfCt5iYdCJ2YTbIbbWWAC2X6GA+y
CnISpxFVf4yFSzyPbof5jMl8VcrwgxjIF/RnL3Y5CAdFmIiQejOEX9vnTnC5GJUoVlBLRgeSAEUo
41g7w7F8nS0M0w23wuldScPaIneKNRmEQoKGBBnDdGhEap4YGU3oh6fJQ2dX6Bin/U+4ySm9Nsi+
8epY5UIeqQuTvurQUm8cQJ6F2EbFkKXkfC4Px+pWpz7q5ilbfVTuICuLFihqBugQjvioGOxofenb
cGTje9GdfNCAHv234C9dlTvaI1gPWyiz4MDlLTr4f5YUf8RmLLzeSO5IC3ISh4GOsNvt3PIfoh3t
TvIlv3cXMGoJ7nuIUNcGufBm6co2EBjrhzTlYFAswgZBPjXyswlUq4/FoYjUQPtyYtyhgfwQxh/T
8A7tL/suSJjgW19ytCeVaqeB+bJ6zpWnpruQjV0EUPHNL726RENowOX09KmqP5UNUQjajpGu28T3
vsSgc57T2Rycj9N9Z9ly5MyeDoYBwwug11VB0v3/N2pIeR3fDhPkctHLKoIk/RaSk4y4PPfBd4ku
KGihgx8xQc7gUY/+5HI50DDlpKiUHDmY9YQXXeXAHl0tlPlBSST4GcYtktvhlta33QzoV7vMIYe1
KIsapQZSdV10gq60ReusFZEd6v4SEdkJgVIyBxhpF4xRKwMXpfmuz7xS1sCYeAbTm73v/ZsF2NUx
ljncCMRZXUQ1w6KgfSl78Tn0Ow/tKuCALBwKBqmzxmHGEPZGaNWIO8LgEkqXXn+ssveoYK0XxEFG
EbWpNIlIu9oeDpHIbmfexGA53983YiV8Oa/rQE8RCThxvXTsrUczsJf5dd/ENmooKDVomg7KKO7L
FALY+ZGf9k7efcnaS5ySd8ZmzC5dLXCfQ2+bMEH5a3DMl+nAnpiGowZOvVtWIQwc411Ae7XGfZhW
XfQWg+UAWuMYjLcd4qaIbsggdo1PS9W2jDJJgT93B+0eT/pudBA/F5hckpzGHm7p2aVtVPi1LD4/
1QsrCdMRqIBBtttRluxGbA+1Otpxqj1DZMHb94rNWQ1oiP/rFnxeWluVOmkRLpPkZAT3gmXXj1C1
zD2Isfn6kzW6YeBbPqYLQof11ZKAwULA31KvlX0uRMSDu4BED1H3oB/fmsfPwTOIh9MLe7IZXmiL
21B4XTCH9mqZx1GUATQ6DG2pzqxHByE6W5JGQCHzv72FcfBuGEVhqDFuFfEMtZYby9N8yUvOFJ0w
5aAcsptjIZVThsSoiR47+YgqIuEg1AficCPLoWUctoiZotg2UC+MQIGFydvFr0/iBdqTB+o+plbE
wYiJwn+mFUiNG+1YJ5feeNhfEfX7HHA0eYN4vWKlhQpz5Z+Vgfj9P+RZvzyMf/ge0WpXRjOOVHTp
3A44KHjTY3sw3ya9DZKAk1gP/wYuJ0mWRaw4p8rhSeyji9BTFy1xZvg3cDS8TeAnQVyWRw9dc6vk
GGXJXpT8fSn4dec4MEBvSqwMoY6SRXrOq4s+v6uKcP19tpWr9FCtW0MXYzRo9csxUu8Din51+xq/
/j535i1BycJEgfSipX435keMpnQh1TxH2eAOvFbmhZkEuCDm3A/kg9iei/C0f0Koz80d+aRU0XfM
KE+T9ty0Jnibc8csPk/xTGAk5br8Ua8qyxg7+JWBgsf8uMjE9/5DQnH9INxZj4N8aFMRRxFS0eiy
BV0VJt0f9Yvhjyd0CDiNYJMCAayM80fgN35TXzLMusmDiaUTBchZ2E06a058YaVL4QMVBb2lRHvW
uKISmsm0RFoAz4ybUwU6z5obf8lTz7phjPagIAWNiht+l91A8yfVLu9D10KrMXrpnL/wGqybhYer
wxUbphiILcpbkelr3XGQOrvNv4jLt30zzCf2FsxhxKRqk2ZMCMhnyCFH5udY+DimhT0Zl7R9aCPq
Gt91UayKg4wybZq4nAAZY9TYY/MaUhOru4cNBjjMmIJ2SrsEh23Ob+TJFYbvQXIRm6f9Xds+CbJi
YY7UMGWRjysTKezHtmKqsOcF5LSn2q+Ojbc45waT27Rkxea2rcxxzmAuYpPpCS5ZM/6USLZWfifW
s3nKVgY4N6j6UgkrJlMRzm8USCxlrxCSo0U68t5XyFxZ47wg1YpKUEAv4cxwAk8a3hqzLQcMUwao
LKYv76Nd0lYWObeo1VS3MhPIlZrSTa5DYyTPj7iC3f19pL4Td5ssUBwIJ9Z7GAcfddVZivdkaUxk
GWUbzcQF/l9QGEy97buA5U/GcdDPBWv+MgXiGtmEhJUR7hqRZXPWWwHtyHLyswuE2u6M2DOr0DG1
8NZYWkg2UM1S24WOlU3uZgkEWRfQlcJmbFlxLDsU4ls3JSMNTmqb6hOQ2O/9BntXe3xdMROTRs8j
5En/zotYdnSaneWNciJ30tHOB7DGyPZsC4JNTdxuBh0r69wtU6aSMM4xaNfb7AlziWr8Yk4f9z1x
O2xe2eAgo5ULeUaugcboL9mJ0S4EruWVr8YtI2Qab2Z/396m56/McQDS6lldo/yGhsRURQEJNc3o
XeHsygSHGnpRDtGSY0VCcR8H39XlcX8J206oQodEV2QJbs45oaV1LZSq0VQ0nuWzBpIYiDqd0hN0
qqEJSr3JsqP6mwdejfFpjRo1ShzmGAeQY6Q1o5+bH8MJzOO9j6dt4kRv+tvKFudvmQYmpmVCp4qi
NcdZnsDygW6pICB8YPtWXNnhfK6EGDW+D9YkPpjQgS+eoJR+g2TtrUVw+NHfUAeJ2kTO6zRJmrsQ
fOPOtMzGKZ/6MjkYTYHcOha15EHuqvASl7VEPQZTG8q5YlV0GZRl2sEp55dcuRPSUztSB5ht1p6D
cFeWIURhEinQLGi9CXMAN/HZ8qCbnn3VD+IR9Pe6t+/+1F5yd1dTlWUIUUOM27SXQPho1d8K8VhU
GDr+vm+I/dDewtgfsops5S6TB/DEQnQCs2wjJF5AGWyJnxOqf5T6SNw9VkmWNhoTWhEtIThmYn9M
FsjXiApxJ28i38rpedQwWggFjIyoPZEeMim67WeyxXzfFxS+wbcu5uifKhtjGGWdSsEJfeyty15x
jM9UfLa/cQrf6Ss0ZacLIzxBCm4j/dzI57o47fvA/qYpfHZjmlM8RBq+jdRjVBvebGZEpyO1CA4a
ZLy4yZUG+afJ8kPMZgjl9wKJ998tg8MBCfxocphAJymYnFp5zELiqGxvk2EZ4CVF84nGHZU8aJW4
L5FmZPVtb4a2LL3sL2D7iV+9WuAOSWxOyQSKJtbAJZ/Lu/aRMSlajuTHz6yvu34qfCqzpRbFHRh9
AVtMKMK9klY7tYXhjeFIuNd29HNdFs8R3mhtiPAuRNXTHdzyUf0Re6mj+F3t/MPKO1HdoMSieBYA
MwxkWRUQmWMO083UGwXa1/ufahs2f30pni0cvUdiPWD6Ep3VhXgwG/GQ6/JRjQ07bHKJcGzKGHd6
8nBRx2zCctLyRy88an3p5dbBSKiYjn3r3++C66LYtq7uAjTxzNDjYtVWvztJN4bHmoNTsmGW9AeG
Fis7wgIWO1VT0clyQDkF/f2Bq37vD4zlRLyxXPlx/1uR9rjLdDFMvchH9K8Kx8FlukqCF94Wx85j
83v1J4pxkLTHAcVgza1oJUg8Ww8DDNWpcJejgRviED7PbtzbGEZy95e4ja/XL8cBh2ykqlF3Elif
SjxMdyooUQM7qf92IzmwUEexH+oOiaFix3eBz+gH9Yv6VF4Cm01vp+8av9SuyMH34hfKnOl1go4T
1W9Okl1jMP2onkB++PVN+05Fy8R7OIbXJrnwPIFMlIreBdCWiLex9XNu3YIqHBDnmZ/wl8RwGSVo
Ezpq6HTyXTthsEp3ioKqHVCOyIurJrmhLqoJ4BUiO83eKrbJIfRLC8pNbMIvPlCJFIG8PHu4ns2d
uISAkFmA4F2Dl+WCSm4JX+f77QtpziUtxXyVlYm2UHloT7fNgWgq+UP29OtEGRxmTGk2Z1I2M96v
nrFYHMzPoC4K8XTL6CDjeymxtef9Q0y5BQcbqjwMSHjZGFKan2qrhvRb+lks8T6RUR5IfSYOL+Ii
7seQ1bNrSXZ1TTgWyXzcXw1lgsMKIYgnlABB92BM0y1EjSB9SHEaU/7NdzAUNdo+LAnBS2uVL5VV
HaD27JsL+K4h66hZpguJZrtQM2cMM7cfEH6YEjqS5YiIBoi18gXoNtKTts1Bgld2l0q4KWQigqJ+
X/7vhWkY/RJmC5I0KXmZ+hcrJL4VcaT4uf3SKAa9GVGSgBZrnH6LZF8Y/X13IGILky1xdeerUqOp
CeOECdtKsPtROzRm96xaKHEXQXOuoUhvRdV9ASL+fcPU2tj/rwzrSz2WbYneoKwQnbbsnkbjHlRK
f3k1mhxeVLGqy0GOOq3R28Upf2ydxGVCclUOXmM2lEO1EjA0+C1Y0yRVZFNdmIrg1qXm8wRtMiRt
iXxpqnNzFO+Xxl7e1f++MsOtS5pAHDTOOGKW8jNToVP0tSmJnJ2Bzd5KONxbxCKNBwPhrdSe0jE/
RBiq70NfAzOZMJj3U0RSk236xGpRHPylkSUqRokATb3NQKPMurmgyDBiDvNx8ZkYynzUPszWezxx
ZZVDxCnQrKFIUB+TGs8UX5X+R0FK8WwixdUG32yXJFZShwpqYTPEBYzpMcoIKCK2jldH6PPBFKIW
W1dEvlA9RbgLk+f9E7sN66tFcHCn5lJmaSrqUcmp/Aq943Onu8Jkd94M2fLxiPjTpATaqWVxKVYb
hUqZxFAwynFBKLcWuMJTg+g9pr4N+/8VEuVikZsWa/4p5h9acCcon/5y3zhIELI5bEBrg8ryfXEK
zq1ffAou8r1usy5FoaIfbtiu7JxchQOHchCjsWCCe91r7w0n6djctIfJmTwGeYX/rixn5RccUMhR
U2to9cQBql/N2imNjwVFZ7v97LCywUFDFJlJrbDISL81/fw43cgnxr8pebJNt4Nte52KiXo8IRoK
T4cx1kkoCj3u9a59HSILGlO2IL4vStKuVji/S6KmT+ICVppX+cyomwJXetS88bB4uTt/ohqqqEVx
XpjVoR6bbNQYhKa2UfuJ9DwNFNMQZYTzPKUppUJq4Aomi5MrOzQzG6oPxIFiQPO7f193jnO4vEmn
poPGNUITm/GjgCzdrW4UXzkzyg2KW3z7Hrxa41xP0sLSDHI8xPdD6aXIPqdzUrmDWjmW/DmUvf3F
UTvI3UaNaEK7JwZYyMpDXr0o9V35rrnXX46n8oXyAuK9Xdagf2dSH9Pxee7O0OHcXwX7zn/+QlDP
+y+mmqayFOqCiWgNZetOdvPwaI1fRpnwhG3o/vfTqHyFXG3Coetn9tQfeRV6PhqN6jDf/xyqyF1A
pTgHTY5HT6eLL7p029WdXVGFWGoVHBDUgQRRZfYsnCefUutRohoutpPm1Qdni1zdcJGS45LTUa6B
jR69AxGKGrbgKa0NVZRXDN+71kkgosfNyX9tZZSDAsynGb2cAN7QWnSXXKz/YU7NKSFlC+pZpkVl
voou+F9dhYiE/hCmXJ2CQwdRLtWhyHCC1NsOZcUeL9SG1x4YcSgC/sPf4Sri/v9uroo4HE8QCO3S
9lsLPvficzUSmEA5CIcJ1Sw10jzhhaOow+Z/wqR9CSJrft4/stS+8cOopjCljQ6OJBT1hlPtQBPC
HG3zeURlRbb71LFcFHf2bRKn6218deWYnVoqVSjBZBA8ZUZh68shHKgqwB9ih18O8fb/KytL1feV
sKCuN+riMTECeyjLG1MsPxuD3ILyajqlYXdSFtEtDQ2869GH1hCIRJR9oh1AfNv81d8wi0asWiYC
2USDVl/MyHRtxfrQV/eR9VEX7iMwjPzd3nKokg+xLEQLU4qJXtLCldLUGTDMtm+E3FsOWhIxmKtU
QlRRRtDQY3pSxl12k31k07YgKjvsmyMOwttY3WoXcy3ItX7EAM4c3EnxvSoRX4nyRw46rFDvFquS
8dC3YPDvYdTBpPR3N+PbcMxqCZMez1lTwRGswrTnEU8D6TEeP5gqOUVBLYZDDcUaJDM1WBSL5z2m
/hqxhrHgAia51p3dEurJ0J1ICar37cfSK+7zXWNRLiYQ1gBYMSUIxQ29DA1jixsigUe+g4ke0Gwm
fke9LW57ogH5FRUsW5bM09pkZlVPZYm+msaVDqw7LvWzm3+4IC2X6oHe3NuVMe5wqT307YwBb9pD
cEhEcNrkr3VEPM5vD++vjHBnK4OCGZp1mDe6ymF4Ck7FjYqZVHSmfaNGoZlj/wZPK1PcZW1FJtOv
wualwgj6ZBkKlTKq9z/L4F6h9m7zEBuaCu4hU8PwAx8bDkohD4wwz5y+SM3FWIhLhfp9+b8XchsG
Da4yTHSk0Y+q+mB21IXCbvTfN+u6AC4mNJSyCs0lxNt81DpTj3KiLh2VpbdrXXjKVfleTAPKFzYD
6tWmcQ43KRmq6ioecJiMty09mV+Kk+qVTuRGn6YZHXFvNDLzkZr12nb061o5H6yGTskLHYF8jRlU
K3JN66UxI28f1rc7TVer49yvM3LozglY3ZsaT2+XZ0yvOf1BPphPXn4C1yoed4TPiZM5Q0G4C7VC
DvPxcNpEpowYpGifhS6w8bKYBTVhZDu4Wq2QixLFSZ87TUKdHfTTpV18BpkdRkGO0U9GQZ2d25KU
iqOOAQf/yaw1qcSyvBS3gJ1Cc9w18kihFsZO085h4KPGMIiMedBxGIpXpqJbHXDL3EgPkwcsObyH
gFq77iIfLxatMoihjqMdqAcx/jilFLUGO7p7q+GwQ21Scy6ZynHjZqDxgs6WF99qdwx2UX0Wbap0
tp2arVbE/qBVOCCXkmpNHc5X8AVMbKY/PjZP043uSmcBItkeRtjJ1iICSt7+pJXJMZHw5CciFZSH
r1GQe6NwH0J8gGRGJRzwLVBY2RkK0+otFWMsxnxXIKofmpd92KAMcKhhyYFVaah8oxM9twP9RR4I
594M2lcfh4OGOKrEXAD3n7MoFzG71epjh+bS1DoWZuiAzCCxfu6v6A9X/i+45aPD0ezjQNWwpFY6
My4KjJg4aNoVQeryPi7Z9WniECKcMk2ULRxdQ/0eN5mrTQ9i/51YEQGvfDgYKgaeJjpAeyO5cu5X
7NbysShMWVv2NL+pebAp73el5ddvxzOWCJmcgxq3AvxZd3X51AQfipZqRiDQQubQYg67aJl7bOBw
MCzbQMfUaHhQimR0r43TQ1LXyajmEcLpeb6SKY1GfRLwbjqUn4fpXqkOxAcjAF1mf8Dq2KotNP4y
iJ29xe/jnXQMjQtqn9AIgSR65TWUTAjlIOz/V/asSeomTYeDVIsEiWBIJqAviyq2U7vGQcWYxIKp
sok3TONOaLQJwD4lWNRc3eZSTKQeMngnQd3J4YVRJ1PXgFzASaTAxpSdrYUgk6lGYsR0czErM1ws
ofUFFB9izOUE5l07PuvWe1LU1e9zuICdmo2Y0QhIeeKgqbEwHjIFJ5Tsq908P1dDvDL0LCtpJkbw
5dYLIb7oTzeh33j5M1NFTN3xSL3Nb9+2K4Nc6hEVgtaAq4RNrjLOvdjrBw88Lif1HiTGh8I3RYgs
2cSBYr71W0yxMsqhRN9bfWFFCFrmc/5V9ApXT+wG71fjAZKknn6TeCGUOqgsi/BFXjBaVyyj6Vsk
j+PwsmhQB04eyQZ1amUcVCSFLOYlGzte5I+DqtipFtvSfK5UAmi37mH0dSOpVzWIUPGpvTX2Jgrx
aFNPTsoh94YjpHhP8rEl/H6TmGRth1tP2lmBUhlgPY+l2g+U8alvraOWzeciFb2ukEFbB32OUbWH
6CEXJr+zNLsTTbBGFGgVHO8bRbkbm+FerGXCiagd4EBySZdMbifoXUT6KNttzXoikiY91L32Cbno
YM+VfqMUoWI3aAYljG8mL+t94dCzFVOzA00UmL/7t8HXXLVT1PCnnwueXyMvc6ju97esgT8za4sc
kk5NGKa6gefe4PZN4focoMOPCQcbp/3TueXCa0Mcli7ZEHRmB5aqavoUiv6AK0KRfRmndd/OZmS3
NsSBapCmqpQw0j5WjRNsFMbO1U19YbcqSRC4hasrWzyuFkpUpVWEuCR4Cb+ZPpNjjW+jb+K94ctu
/EQmMZQ9DlbDQQgWCc1CyJrUM3haneUmvsU0yYN+iM79sXKJvdzCtvX6OEQdqqFU4xo1VPmB0R9m
riI50H8RPzeeBNIg6QfaKgoHL4/7drfu3bVZtg2rSMWEfprcVmjbVYubWHmqlHfc6+vf5+BHzZe8
6hfcTkP6ZZpvi8Xf//upbeNAJJGtFspyCE9SsI1aujuVYGeYCUenNonDCsloCzGIgRWz8txoN/V7
FJPWm8QhQ9uNwzwVCH6S4L5LnqyJ6AbajBHWBjhESPM8bqIUh6c7VKfhlB3QTP9d8zovsEPMQfTf
0k/7n2VzxyAugN4pUQPbO4cMWqqOuc4kJEG/2pQnkkaZ+H2+WV82QiUpkxosyu10GMb6IY8s6h1o
07Wua+AF+Eozi0uhQLZl1ike+6cT07RS9IJ4XKCWwh382pq1MZ1wQavpB6U9pC1xAqllcCc8aXCj
FwYS/q47lZiz6VGYI/xry4QpatAvQJpgyvy0WmbNgdjEOXYq/rQ0kx2mkNwTF2/fp7bihbUVzomz
TFAC5PY46sEH1cJbbnqS0ld5eppQPc7UBzGkLoGtT7O2yHmxPNVlEPS43xK8bna41AZi4wgD/LRa
mY5NihlFdLwOkVdbxW0bmkTPAmWCu8dy0aiMMQdASmEEQbHkfqmt0/6H2YylVvvET6gJLZTnkVsh
ubq3wO7X+pGrf6/AirJ40+3/kfZdy5HjyrZfxAg60LzSFaukkmm1WuaF0U6g9/7rz0LP3S0Oml3Y
V3smYh6mIpgCkMhMpFlLjHG7WxbbyuNUmuZWrqwtcHt7zbVOWojHh+0mMYjuqVsE1BN6SeEK2S5v
3ORUGgolBsbI2COLeecKZPcggwfic+5Hn0TtWYILZbDfN+LqbkxsrYH57IBAML705WGiL4JDY3aF
D0ct2VZkQ5MNw+CbuqXVMA1NY3RIz+Ytw4mIA+LXLHkFxDX/I1nurTTOhRZarXerihWt5nlUT3Mv
KCbtq/n7ajgXulRWEqtKzlJjz519NrPvgu3aP5J3AZz1ieTVXKSGvReCxc/C9oiJNF/62p9WF8UO
v3bzcyKa/NztN9ruGmeAtKYeYplNs6IIp+IVH3WyKxmhZt7b6w2aiN22ap0q/TQon9tc9ahyt5Db
Ibmbp3CJDYEj2Y0iNn8N3/AdTUVnzBOerMtJf/2FKnymZ+WT8SAdNB+5wSvRe3/vIbMVyNkuTbf6
FXRCKBBOoJMwHJIgt0D8oRWtjBmMC3eBp0nKAQyUyCaC7w6wL7fyFwZ4bvrZNfprAAISSJ6I1G/3
6bRdGmfCmjYmScJ6f/+DQ1ObaDqfPNZhUgjTNaL1ceZryAgIr2VmT/zZU/0GJVZy0zszVJfZy0IQ
/QnuisaZr77sRzQ3Q5xEzYeynG9AbXmjUXp/+U6K1IOzKXaDYExa4D0746oZSgcYqG5jnPHQFTyS
/mL+f19+PglaTVI7mxMWNCdN7zQLA/CJ/bGQzmqpPYyqccyKHPXctXkqdSBQZ7Rw61R2ZuUjOMpb
veHMkCFHg0FW/CVjG7bkNpuvUhHan+j0OKMDkubKpDlTlvInHWVnID/K5vXy0Qlk8K/5ou1BfcUK
1EpSuHN3ZWk/tDm8LEPgEngql7Siei01KEO29cvYfFd073/7Phe42/NI1zJFdFjbB6v8NH2kcWtz
1Hy2c1CqNdJGvD9a9WZSwW6rHAEK4V5ehEi1dc40EFJrJElZfHgrAwYLhKZB82j61uCAnxid54Mo
DyY6es44TICAGADIBhDUDOOteu9U9tfCeLy8rF0hCrGB0UeQW+VRGWw6LmqlIriR9Lcs/baqh1L6
eVnE/s5tZHDnP8S1XnUl7okKwgpGdjPQExo8MIMHlWic6CbpBIe1q9EbiZzTAHTiOrB8CvOHLi2W
09wNolhe3nOFGxmcPsyyMtF5wcs6PjIXP15FYXNUndoVvUtFi+H0IG8LU7UwkoKkBxAuM9AEGYKX
9b4SoByvA9NLMXkeyTYrEm1h/qGSfZ2mTtXeg7niQ75B+S2Fj4qWqum7lUVFw2lYnOkLA3YuDiRz
AIXNIkPwb32o5mNtZHKBUUL1ZBkylpBC3Hkdf2YM92wGVDHd6EFF2UcSIozvH9f7Mjlt1zJdAvEN
tB3j1ZQellxwWKLvc7pdznqSxOwNmbTXy4yo4ZPguu5GC5s94xR7URSrmErEeNY5Wtz+Wv4ag2Sm
aZzE1W+t5yZypFN9Er989oP4jWBO0Wsjbi0twUDHGNiKVx4lxys9FoJF18CN+lqDbC69EpPNiTaU
i47GJC8scFXDxc6mN6YYNVWFxSXBDePjoryPkzJPEMWOAZ79bvZqnDCa4BufkbQ+SQf1alJcIcuY
6CC5EEgaTFO2KTSx8aUH/TTddAfqs/lnOwehCvKZTvmYu7JAf341dfzxRtgcIxcWjU0q2TFjKZ5c
1oub+PqL7qyuHRRnwxt9BhISn+UTweM5PQtxXtj79YJ0PmAiyEWuY4Gdbr1/0CqbnwvQwFKvf5K+
dh6L5PNTOZ1J74mwIgSHzMdRNC9T1SC4OCsyxkrvpAC9w1zS5espOFSdMy+2YpSyWbLiWLm6sRkf
oqw9wYL7iyJqIheth7M0xM4ieV4Q8XTND3k+aMD/zj9fXs1urW9joPmoSiNxFkUaZKjDV724q3qf
AmoLUr2ptb6XbR4qi+zquiBAYDp4SUs4U6PPkaFMDe68fqChFvbhFOjBf1FUZqdxSQ5nW9JKmpKB
0XnQL2wcCRfwp/SYHRnGke2tgkq5wJDpfGpHmctSj9BMAxg/DyQb7mRmgiSp6HZxJiVRxw5FHgRW
CwbJpi9zpXlZ+TKtYBHKW1+gG0y/Lm0eZ0iaupqliKIYIx9WsLmtISCkAX9F0V5FA9HTVXCvCAv3
NplEW0kx1MmslmE9Lzdy0R6xVF/WCkHcKLhUhItIio7mE+ojGPGcQkyxOgaystNHKjKbW0U4I1E2
vdkVNizRUJwAVOy0RSjERRcthLMO0mTNtFFWbBi4DYAW1yWe2jz8bypAuFikRfSW9yrGbxXFKd6s
gx2w6C1CQvutObJ5EmH5XHCJCGcZBkNRpsjE+YzPyjO7sQUYdh2ldefT6KtefCo6V/txeZkimZyV
MLJmjJMVRjCvXhftbYlfLn9/19ohtEdHJ/6VeS7w3La73mA6V0RPtaU6czP6jXytD9RJJ3TOAl1B
kFLYHQSyNiI5Q5GZUm72Be6ufrAWR/YzDIfRx+iz/sBmWIbeUcP8LLrDu9ZpI5QzGFFiKxlGCZCW
167j5VptqUPaK9LcSIao9X33yH6LUvgx6pQaQGfq8bCwY9lVI+s4NK1oD3ft30YGZypWZVXspMQe
stRndUr8Wkb5hl6PvhFkgY6+/m+X9WT3Sm8EcmbDGFS7lTo8LcykRFMRaM/N1E1lUWf1vtNXDfCq
KiaxdL5qM1dWa8s6Kq3mDP6nQvXa9DwP4QRwB/qqlKcBOHnV4+W17bLuAZbnt1DukimrZthKBddF
nMVNQlNx61vyPXpT4P0z7Gk/e/no5QfR5RYK5txyamWRaid4v7OZuBjx8KIEaewspZscJ4+45X0S
DFdy4TT64fKa95X0fcncJeyMcSgnC0s2iuUItImjNloCEfu1js22cndOs7pYVga86hkuveproXVE
6Gt5U9AcUYH2hlUIrLifUHqXyTc12JLeymaLHc2+1MfmniFA9GBiKO6Aq+1InigRJ9hGvr9hkXKQ
PzB1Vayw1cJS6HP2793vc/oDezCTyWCNWE/7nH3tj92h/hb3zjJgTZqbOnK4XMVn4dCkSCrnwLNE
jmqwHCMfE90Vs08K6lBRt5ZIBtvaTVRlpgMg2GzI0MrbovxE1nClgtaAv7ia991jf8NGhpKsdRoN
GPlvg+WU3XQ3mV/9jFBWr667a9nrz8uT8GktWhdvTEoyxgpaHoDqMykHVhSmjaPeAePzq5w4mtsE
+hWKYe7l+yySylmSDkRlbcR6s8dRcWw9XHSAOYjwBthH/oi6N5eLMxqYSEriifXBduXVurytTeFV
DRABhmu7FhQ3hBeZMx6zgXArYy03rQTUWTOgJ8OLgrV2p2dGwhD5yvF/2kEenBDAaXaTV0ja1mhU
ofaXXnqIB0GFfb/r4n0HeeTBGBWb2VRhduNrxlyvhdW5cHukQKq7/vARcE9LZfjXGBYzrD/ao2ua
TlrDjovep2toiSBpdt9Fm+9zN7hsYoXUEr5fkw7R4l0vH5T1tc4Eb9d91X5fBneJ5ybJ83SBmKpF
bfk5AgawLkic/kXb3mVwl3YGBjD+weEzci7D7c7jVeZ2zyuApNqD9mIL3sr7buNdHHdbC6C6SCmF
uKx5y9MnWRFEa6Lvcxd1TmY9XybMeBrV1ZhRRx9/XL4sf/Ht7yvgrucw2naxTlhBdFYC2R9oABwB
b0ISHRACWemu1BUbOcGy+ASerKdGrLNTquh4lKXyvmwrQT1coGx8os5OTLtaC4jo5sKxEVWvRuFq
de5c3j/RSrhwehxBx5KxA1qKm6Y/pfPny98XLYNz4AXwOQvTwPfLuEbX2hVFbagx3y4L2b81ugE0
S1mxLIPHKx6Kpe8stgr5YNz/8yAeHXpcT3CtOP4PBVsbcWxTN97cqOdhLUfEk+PyRMo7Mn3oVbUR
wFmabOxNM24gQHuIzi348oqDeiQ+wdRyDvBlEbiCcP84q2P0ZiT3S4b9u8f8Ix4d65V8xPgjA+hm
TSxLK4gS9v0PQYupaduqKfPqPZqVbsclWrwqf8W1zXx1chPQYmd3eth8E2UdheI4NV+TxKy1Ge6O
5fuzsEEzC0acOq85jmfzRRgsM63+Iz4xALUEbURv46/93ijICFSJspPwyJfCf7KChQ7oPFRW/OEu
82CUBv/yDWB29JJATiMBw1FPnaSjLxinJpt3E1C7k/VmMe+T+Ks5CWzTvr5s1sfpZ2OWclxHv2ZF
Jh9QJl7kWZ56/AfMhHofaUDHrSYKAPfZjnJJhtLo9FydoJ51F47akVBBxLXvRDYCOPVoZ13PBrVg
dfL2mH9nFaj4i+W0Tu5TxHgfY2nfrogzi6Oc6I3WI5RQpiey/GjLzrGIIJbYNe2bRXE6UXdyvPYD
PIiVX2ltUAmhzve1/P1YOC0A6tdAVRYPWefJN4PqkB169L1ZaNxNfbHT3Y3yNuvhjNTaNjRabWbk
+9xJ1d7LmrNtXUmRCNN1PxuykcRHRXkX6UWDkH+5Zxjumte8Av7+UTvXbwN7OckOvVULR/t8+RLv
y0W9k2iWRkxV52IZ2URDvs4if5anyFMnC6tPrPDTn6TX/ot9Sn25d2wAyAv0nx3UH9bjXS5fV8is
aLZphzebXYBYoPdlRXJ7Q2Tyd9VlI4W7xb2eF6qKV7BrvUq3Sahc9SGAOA6DJ3utqz6JHh2iRXF3
2uxoA/8CdZnLFwJcKUVfPDoImk1FQrh7PESSNiwEayrUQ9K+0uHUJ98FWiHaN+4em5Wm9ZUKGfTL
4JOgDMBs6PanwcPzE1TjojmJfV9p6pplo2GNGL+wcDbOS1HkFSUlpI07v71evcyPgXt3pEcb3fE0
c4Xds+wg/tS+3/J4AIZaJVNsd2gB0JGkAPTXY3KIv7AafBaYR5Er2W/gsBSVpXVNVSPcidklTXOk
RVhWhCFNAhOBxQL6XRlSFV1yqLBiYJQCGEbYuLtrjzeSuXMs7WIpMjbmpK13ihY2ueAtt6uLm++z
3zfnRtPaonnO7leJxn/9RtU+EVPwBBatgbPBNeYPmtZAYBqVP1b5MV88gbKLBHCmlyZWVq7seBRw
jWA4o3PHJ8b5ZCP0pUjVTleihJVIIvdEVRKpbSQNdgL09Id4YmgCnWhVuyq+ORrOsC+DGXclGqJc
+0G6ZcxvcQAK6hFdNdaV/fIREEIESf9RcX4QqRwSddCA1+iO1nExrqNalM3ctUgbAZwlV81e1agN
x4/nwjV7bsXBoDnmmcEFyKH+SZSlEGg2P5JkGjSre4YU1dXf6/zRGoiXtQ+XNU+gBgZnFyy1LKNf
doFOX5v6syZ0fyIB7PfN9UzGFGhzLa6/evCQcvMTnzrjVXJIrtEjA5x1TXMur4gp1R92dXNKvD0w
lXiNGDnH2EmevTooXdFhAPyL7K/0e9n5Y/x8WeJuhLaRyFmHtOlUBZS1cLnfZ+N70cnOlPi9qN18
P1rfiOFsRKyZaoR6NJtQm96Y+mmpq971J+uBeQ3QakZuJfDz+y+ejUzOSgApakpNFhLG1+UR79WT
5HZB563/j4lOlGEQrpGzGJXRjrO6wGJo1K+vQRIdwAtLX3RHiV30hHryNyoEChYcH1+y6mlEjGHF
NTPmAdivAF9WKkcydKeQRNvJOlUu6CZfropjDBVHFZYXnRe/c5KTercATaw+C6OL/WuHXIppaops
8jBLlE0X0xrKMpxm1td4YPOFPvGzI2tpZMNAImu1f3a2QgzbMC0Q0nH6WQ1yN09qbAZ9MAfFTf2L
qC5zDUdqAVT831T/9tVzI5JTz1yzZG1sciOQwuVN9ZUwc+swSZziaAToRnVnQRywHyRuBHL6KSuk
KuI5MYPJHT2GqKA8FejaNA9QzSdRSLpr/9+F8Q4Nb/9cz3I8z1crc3TpZ5e/6umHKiIbIZxT05ax
TOLFAnM9Mu/TOfGNycmv/uH6o6UDYo/LxlJ0ZrxX07N6TvUoNYPWSxr3H36F/Irc2/eLx/IOIqTM
3ZuwWSDn4cpJVuyuqs1Asr5lKFyR8PKC9k8JnBSKoRq6wpNSZNQqYLJyEkRTSLq3sfRRyRJs2v4a
3mVwTlSS1tnu8gkgO8Amka9q+oEowEYO2QTsq6zi8fNvJ11U+aqkGjJNKRjU2s9DL8JvZB/gDd9W
AIsUN1GAPcxgKZIMI2gWvz6CMPxQhjWKwjB+SziIBsx2r+lWHHfmSOFRq40rIwD6NZsAiUCU5Cy3
LFEnh7mbfLusAnseZCuOOx6tsmfV0GYzaPL4UJZ45EvfqIpxmlbU0yGSxAU3CTBRm4jgoHrczcFq
MU5633TeKP24vCLhDnIxTSIRe11SCMo1hh9+igP5TnnNrgGhxypyoqBtT8G3O8j5DnTF1iZJWyOY
AOeZXNfj8fJ6RN/nHIXVD3PapaYWLLbldPHg1clHOC+2S+Bcg5KDdTrNESqtS1BbL2b65fISdsdt
NwL4OGVtDVR7gTIYEGf0GAYqPZWhHKhgDhJlxgTbxccpet+wMCUyArv31/W4KoFgLSIBnD0Akqvc
q0SCPfAnn9VBQGnAxlgOgN1NEC3UhxJkpV8vS92z1NsN5KxCO1oAhmRTTmVzXsrrCli/QpILkQy2
8I2ha1R7nQYTMuhb662B6ufemiB1pXvaYfLMr8Y32zP8y+sSXVae4jO3K41kcW0Exitru2Jo/5mr
ArHviJHzsJ0E3kgojzMOplIX9hpXcKmqax10P0UZRHkFvjYi9NgXhUG78G/bc+OMw2gBwsrOU5Yf
RkMng7FCMHmjUMcuHOPOum4xc84YdZPbpfZjEdmjcLWc7ZjoircjQ4aZTqyqpVyNIbC9XenQHuiD
iJ6FfeyCozQ5K1LHJUkLZqj0/GFtn0r5ZlCuOnNCn+CzWj9dVhzBLeRbbupyBKsHm8UEvaSVf5rJ
R8LlzcnxFSwAo09ml5JfsxydMxyKc+Kurnkajqy6JHw9MqtxYfMszqosXVF2WYSTMsofivYIpj0N
CWNAjk32m0EPhnxVxf6cJ+iLF7X1C86NpwRt5CUjmoqottODrjhNxTkvHxeFurVWuyvY+C6f3G4U
vd1Zzs6snUaINC4Acrvur7tPipOC+D7BbIkLVhiMPOeiSXHRNbC40MOq+7TvK7y18mMSFq/pbR3a
4Jd2LciLT1MZXl6hSDc5G1NrESkH5B/cJssBKyX5bTN5l0UIN5EzLMkE3vFl1PF+i53ExFij7s+h
9XlQPPOeNblNAAq+LFLgHizOlnR9U1IpgykD+vFMblOkQ5VEpIsiIZwNwWtRKTulMAJNdZooXGdH
FvL+CQJ6m2U6Nn6uQ+uJ3S3YuiQNyyPSeqdYdvLCZ0iGYnx5wYps7n0CHoBUipfMDDDC5yjjwVSJ
OwizMwLzYXPmw2Rhz2whZwLY6O9AGAEctv1YHGX4NHGIJfJq/LuRjAlG6bTRDOzIlg5DCTTTMQ8L
3T6arfVWkf4Kw/8PWm892FbzbDeF33eD6phZFCRE/rr0UeHomfGa1IA9WkQ8tkxHLphSm7MvhdbV
6N6FDqm/WmiLg3LACL2QDEF0sOz3jRrNsmbluYKHWpw62vCleNFUgY8TSeDsiD7k0yB1hhbYMn3R
UxQO1/E89JUgohWJ4UwJ6pR61NhYiJQ4KD7k1KlFJOTsL710JJztiHttUbQBTzJaMzjZ2FFHDND8
nJNWsJbdgrwtE01BOV6XbR50QJPWQZ5rLAZsC8fVM1wkY7+N36TOkY/KYfQrbwnbKhAGlvsr/C2X
hyEgsmF3K3t0llnjlYN5VMh91cXHPBZ5l7+Y/ndRnEUBXuhamOwt0IPkc75mDHiSW4bZMbvDEONB
GMPu25Z3ebxtieJqXWKiBStFawXYODz0NtLDeupUR/Hjk/LyEUfzLo976yT2WHQ9mIqCbvZIj1Sz
7logsvjfhHBGIlprVSkr5s3M57hoMHD1MInYjfcvFvLJgOEE0jQ/IBfrJCZxl2lBlB/al1U7pyJY
t7+o+7sI7mINSUprvdcxAXTUT7Hb3iJz461oQB5yRPkIA44MGU2YpdrX9nexnJvWI6RC4QPUQF5n
N1PCNQ7sIfN7URR+eQc1fh7OjIxopbQhAVUOhnQ0i0Mnuk4iEdxtiptenlIVS7Gn+FqiJdC5ewsT
jHEprCeyw/jTCv5n1zSeWrSW2zGXepME8j0bEC/8+DYHmdlYecqBtWBlnuQtx8yjgRDKTrRK7k6Z
LSgR0qUlQWodZnLok6MhApQRieBuVDtThLk2VYK6OY/kSMtbJfty+dL+JY/0voPsb9j43EWJzaI1
VlCXUT++Y1wmmKOlHnDbPsmhqBAlWhC7BBthVJ2o3leEBIl1o38t50+DaI6JedZLCsF53mUqu8YE
Dk9Ays9dFtpN6yz9UbFu5NoX7Ny+EX/fOc5QVEQrpr6uSdCjlC05BXi+isN4YhxENBB10+5HYO/C
OPOgJnM6kHJG1bO7jmgoDV/S5Ekf/VQO4+lzRkQTun9xib8F8oxRkr1aazSOJBiD/ghcjrvB9AGp
7xPWf8IolkZR1lcokrMbcjJ001IsemDoweSvHvOLmPt4yd9mv3gR48n85RH7vkbODfcUJZxCl9RA
UX4h5jOvn7YYmpgR1JRCimqB9v9a/0b7O2PAhe5L1Ib0DpO7zoiKVyeqqDGbcOEC/KrLboQMNYpb
lJQKItv5YTT7p1LcGipaCPt9IyMxMWw0EKJijM84NV9Q6ThoN8RPc3DqaAB9WJDWFA2ECS7AL7e9
lZlPfWossgJ9bI9lMIYUtev+0AiK8qKlcfaj6xRDtsZOC3rQYZfguCN+JURfFAnhLAfe+aWu13hO
9Ri9jZxhfLBFCRqRGnD2Avw5c1xTqgVS5jbJXbV8v2z9dpegqIqFY1ZMg58Mz3VUbfV5lYM4C2br
c1/GTlfHgvzI7iI2Qjh3kc5l3KW1Jgc2QFP9VCqyYzwmpv+/LYU7clmKxowUFbwsciPL69qvjiIa
NRRtF3fi9Twu01z1SrAafkJ/qPZtlovYC0W7xR25Uhp5URNVDjT7cbFzpzPvL2+UuhttvZ8HX3OS
FNssUAlag67SyXjT4Dqq3ljkQBprAbD5o8iWRPlUl41l+X1UtSCuWyOUAOKozHy0+i8LYB4GepBG
kMT7pDWX66wb+s9VkiV3tpqjpZ0sRvWJIr34Uzfr9i2KgY/uGHI3ym5c1jp1ybDMrWOV6YCe9HnO
EqdpE6tyLHOxqUAz9h3EZsGcR0q0WB/6pVUC60xaTEV0h8gDBmx5xSCl0U/mXd5goTzOIVkpJnR0
rZMDpfVZ/hH9Fy+L4izPMyhcavcjtCr2ZnlcCDvVZCTjiqdOqX6arYPUXRH1pc16wcNQuCymuRvb
HZs6xtetmATAdmZdXKwgBXfxxnD9aFCFgl0UXAS+AEbMtbCjJVPQB4TSaIw2QyUcHRPkEC1CM/in
RDjwvSsSDROY4tPRVM23THQ5bS0a4WZk61GpTrn8EUu4+T6nGDqZgSaWm3JgDNbTPI65Ly/FB4jR
cO8IOsINYqFZijMgFrXRNTsAhN4q79LxbVhv1ETQYLSzT1sRfFSZ2Vk9jWy4w6ofJwPo/a1A13YM
7b8EcDe2kEBjyIDlXEv9PCIqlguUdUXT8Gy3uRjrX0K401CqsSRd1LLhgAWTX2to+4uG4gfDl13C
VMS9twec8C953D1tF11JTDbaPQbK8wJusuFn5Q6p831Ffad5WTAsmAsUbucd9S+R3JVdW2vWgabf
u4PSji80G7JnWYrjTwCzKzrPUrK1d2gawe1fvrwiBWHnuzEVUUJGwPfqvdvI4ZjdW93D5e/v2aJ/
LYyLKazeUPtSM9GeOwf6SQO7HEBGb5TRA5ykH9+L+s1E+8gFF3Pfp7SVkVm0IuKU/TEBamuifa/H
r5IiqsSLdJ8LMhYjW+hA0XNiA6i7oiagglEfWahANf6ijjaIwQ0NaAZ8HbfSiqIt64ZhZDKitzUc
Qz31WS1XcQsvzhxCXMv9cfngdhenqboORnJDJjqnGGi1LyyFKlCMpfDTRT8UVuTIRNQatPPM0OWN
GE49DMQjat8BoB/0OE4iPa9RMJLaGfVbKX5auy9r/P1/WxenIAh3Wjw5AIpCumQ9jXWteYsav6lZ
IeTv1vbM1mZtnH4QmzQxMjAgH/hFyAXG9dijh+yasXHNP6lwQpzt1R9mciOP8ydYkGxJ6oICvPw5
mb7a+urM9d0s4oMRaAY/uNdNtK+tEaaqimcvm9SwkFZHt0Qvqp3gd6sZPB5gAjq/ZRpAOWdI18Z6
SrJrO7mts4dmvCtigZsULYlzMGkapYOZY+e6NJQaXxseZ0kUJTFPeOF0+BmwDJzJZdEAa67z9VMS
Jiega7msR6i6FcWZe83g/9o7zpt0pNNSMmjAev0Opo0TEjvBajplqDsWJknHc3sW2V2hSM5e6BGR
yyjHMLh8H517cJtEXh8OLyrFuEKNeX6052re5au8a+vf9Z1wtiPWimqq8mZylzhz43ZeXABan+SK
nAfwCnpmP1GBt9z3ZhuRnPWgyyxlTakC+RWgD/9QCB5K4oD/mmHPxSfhtjLNu6Q1nA1Z5sgC/dba
u8a5vtYwhzk+1aCf/QXKqk3CJp7dcGCzPs6ESJpJ5S6FSzMpmljORDTEL/i+wTUu1J0tN0Sf0fMx
vk3WUQWC5GWd2CsnQfUJQ0Awbcvmk37KYHRtW04TYI7V0xCfVVd/bFBfBLEfKNed5PNUoIQLlEXR
6O/+0t4Fs983kVTaSKk9RXCY1nJL61flA4Wkfy2Mu2BNlNpNYhqMLOI2qwPNuulFECD7ZtDWFIMQ
zDPxgYY9kiqKO1j2saydpr4ZM7SL6aIT2lfpdyns981GTfW8GvnMGFBAJaN4aWCiov0CKjY2RQVw
sv//DKMu66pJVIL/GPx8O2hyzW4o4EeaLlucrq2oG/VG5ZtGlwhs/K7LehfFe8ZCbbMRbSzAFyl/
1Ma5rAsvah9q6RmYWshBepdVfdf8baRxT6+yKnS5VWBxq1U+lnnlZIri5KkVFNp1Ph8uC9vV7o0w
7tCscdJQLAUCdaQ3TtUfzf7lsoBd3dsIYMHURiusEdRMjJ3CjYfo2Ezzt3jUQp2QH5fFiNbBft+I
AXp/3GYl+GxNM+ofqr6bXqkxA7r2spjd1RDQosm6bssm7+yVZSrSOhonMNM8p9Z9RL6nqaC9c3cl
GxHcSmzLsKqcDJOrRY8qZtZFKAO/LOUfrmcjgDM4Vt4kilHJOPJHBtENCICD/ZWcmaNbMMYhcg27
0etGHOfNqWUUzdjXk1vHj/ZwZZjdwarRPDr+uHw0+z58I4jz4QPJum6mEZpP0CIenQAqCQARh7EN
gKfrqH4sZtjI41y4Yhi2Ncjo82Uwp6yxTS9dRm2IVlFHvopEKEciveBc+KjrjY5BOaBD9AHp7jr5
2+X9E3yfd+HNUo+LNIMUaTaOgxlOopk4wdXhU3vymjZmH62I6vqgHb/0GBkCrtDlNewB7YJWFs7A
ALMLS8n+2wwU0Zq38gwhybiEptWciEH9xUodaS5v59x8nMl4HVPJn2QR9ux+pExsW1M1zGrqFndA
hh6DGFpCoIC+V/thrBwGd4EWvxsAGsdfWeer7YnGQ/cP7bdMvmFUywA6PUzz5KrLq5VWTi0i2tsV
ALZHAC2aMrH48dM4TYsq6WEslPrzmD6XH6AU04Hz8Pv73CUySJXORgP63CY7UiCO5ydZxOHH9v0P
e2cYlqxryHqoPJ1lDjTbSYp61i7PoGazAzkwOoIPxYkbMZydA3g+IyHHTlXZcYjveumTQLf3j+J9
HZx9a4E4RsfuVyMty5ZWh0Vy0O6mnRlDAGY37qxPmag5QySTOx5iqA26gvEUM9swU6+MThB+sL/5
0tlwd8buS5ksI2x2XL7oxU2mP/Xdt8I+Vato93af6e/Hw3dBqs1KVoMBBtHcUQJGSG8AZQIPdQyK
N45IGXaN3UYaZ4e6cW2oDChJN7Kf4vKYZ6d+8C7rg0iE+m9TN1mFvPRoXXU14CxFWulochaUpdCk
7ma7NkvhAjiprXKzJMhStmjPkTF5FU2uDRAVlu2qYqBPm58vL0ygcxr7fRPK6XnU0zxpJ5eMp6a/
1ctG4CVEArgAqFjtskBDGAilcqV0YnmaD4YxjoLpXNH5cPagGWF0qhjhgVpHfh2RK9orXlspAvwU
0WI4qxADO4+ODTRNasPauEcb9uXT2Hdrm/PnTECG6qYaVxgZoV/I97j+xSeWHFA7lh71ZzaWQISY
M7sh40YkZxUWata5xMij6uF50B8sJXGi6U7TPkAtBOfz26LyyKttNeRKy5xbREZHx+xqmj5ZZeba
WnB5EwW6oHPmYNJojrEjHNIafxqTyTHVUzb+vCxjP67frIYzCIoF5NKZQK2lcA4IcCIK1/ocBYwA
CgP6rojKdT/eNmUV2QsFZIr8qEXWKm0JlMUJzd4j3hEKqndmhs6lf7h+CsFzf1fPN9I4q6BajVZI
NlK5anVYl7NOBMXI3SPafJ/9vrE6thxP8apjNd3ySmvJazGTTURV1f0z2kjhjMLYSk2TlKh4Nv7o
acwNza6NfkAbUBf5q3Qn6pDfX5UGwm7VVmWbD7r7eVqWWUV8KBvPveqv/de2+HZZ7/YP5l0Ep3Z5
1mQSapusMneXVZ+VD8yA6AAr/L0E3v9EVbMkM9R6yGlQKsQ112OaCbTrL8r8LoVTr8ROh3HukSJT
HlBDYrMExUE+0vZXC6OY+k90Lpy2VUo2y2aMfHNeBEN60wMbZ6Si2fm/aNv7ojhta+Te6EszwQ2F
62Y8pLGXnBvPAPskw9QUTUeINIFzRYPSGTTpsaisx7tbtZxqfLusa8IVcc6omtOsScFD/AsLNwnX
sAByEgI6PLpTX4ysyjboj/B0o3ucIxrGRVZxX0EwZkgAT3oxpBv8P1cC9s7lhbG/+4IgviPMbupU
MiwVnQlKGlbl+mwjF0el5DGeTWcZ7dBYekHgIFL5P+AIrCGasxacWcup+kqCHBnb/FtyjMOBRXXC
MeLdUP99L3nOj04HSmRKC+SBPA26qDoMijr2zBvTH4L2baqcrsLQTvtfAAwJjpFH9LaIUnSViogS
KfyhuCsB6G5EB7AKCk5RpJ4mZ0XASd8t6M9DTN540T3jXq0O0XUZJtfxTX3TH0Q0m4Ibx3dogQFx
kcGlhaK38X+kfddy3UrP7BOxijncMqysLMuyb1gO28w58+lPj/xvL3pME9/RvlbVgmaI6QEwQPdJ
yM7tux7VF9+MAxAzLCBXGAF7LRTtVFv0oeZTklPX1OfhcCPt1doSGtQA0iN4COzmhTE1FntVscU7
X0GaAeq3w5TZlHwleQI4NPFnWa+FIR0c9Ubfa+AgsLweVKiTm2HchRpSXpsQWV5kf5AQ5GM3Neyi
LLXYjpUvsfKP2R9rtXQi81MXucN42yHuUIg8hHJKno9AzQ2xbKByhRfc7OWNYNHt7e6bjqBDc0p6
KG810746Df/alFpjFkgFu9ssmzVfFvsYMs6f2DzH8JXaVeIi5ckJlKzULXnMUQDLMRllRO5o9nYt
Uy1BBHjxRAR1E6mGkkM+Uws/6JGjDI2td89FfVNLpFjYasK92D8ORMxyVtAXjDcGcZ88TjesybO1
xW/shZ/5ZfJx++qhTgFPQVCKqRnFmogoAdMioFbZ+a5+mU8sjPe9hrh1qO/FIUrcjWIlT8HgVHJh
p+295N8Lrbu9IgIVTQ5Pgmr25czAxWYZrSdF2dEyw91/M8EhR18HylAV6CSMfMs2uktnUXcJtQgu
9Bj8sixNA/WqXmo/h5r5EuWkGhF7ld+IOvjqcZflIGRkjUWyDiJDRa1ukxR9t1F9UH1Q5lZm/FLl
vT3E4kuZlERvDrFAnn2gBt9WhCkluLn0KRq8IiUSOuJW4XkHKhnBm98h527b8dSy49SWttYathz+
/3MlL4GdT4SzIO39wACwy6M7Nj8qGWSoL9v+tl6FMQxJktFUjCcGzh3GxGcF+hFccpb9kxyoB5d7
Bfr2zzqaf9iwcy68L5z5ZZSvmdbapDZJgIWBjkI+GQgRxwNry5Hs7pVNhRZPyqftda7Dw9UiVyjJ
a60vEgNdHoZxVOP9OB8FiiVr3S+uJvh8dU6V0UxwdE0UfiKI6Ykfx3kv+YftlVBfTOHyVrSdKXrP
JGnz19atj9qh2LeH+KvqZs/9PtmhCPRMWGT/+Z/H+boyduIWJQw8PkilLGNV+mc2xJvvBM/fdZh5
eC+zO7z+ao1LYRO/acIWHTlODBUDtK9m+/Sr5unQrC92zVeqkLH61dD7o5p4XcN0AOf/4pjGyiii
jcBPElepyn3SqjeiDP8vtEdiH1cv4F+2DH60Wyki3xBCqII2XpO5/VE6BDeq22Z71to8HdQA7ZfE
UVv1e1OxTFWWFDTmcpuZZcqAkX8QvzRTblfa7TDXdpi42wtbN2KoTNfIUFXeI2NZk1JMoaFBJ0PL
qpg6XeSJ8cO2kVVYx8//a4RzQqUbEylSUfbOmiawQWdmnAqp7Y7bVtjn/sPVF1a4/ZK0wdcVJoGY
HrVdcqoP046ljhRj33pstLDD3HJxpLQpFCTNwmpqV9qpkDINXfleeXs/DFyZitRXD/DCGh+4jFFs
pA2gKT62FwVgq3nDbnLhCl5A5iOrH8oCTbgu6SjGiBzUisqUjFnYsoeDh8Q4FgFxK663ty8MsNUu
9k6PQgyzdU3vKHZ6TG7FF8hUYjBYfDKfBne6QBT5QEEgtSYOc/Va1TBB2aMzO8rB0SGAwKDytj2P
XBbn4FoIykhrRHsWmoB27XPqZvsEiqwNhrJQLGQCV9oxJa/i1VBtsZmcww9l3UhCAodvZP04fk/y
S5d/qTWQ5HeZqzWqG7Sj3QkpkRxQG8r5f1WboVgkMl5ifHsWXntKj2T991UUp8GKI0k6D+ttnyJ6
wpgK6PnGo6DF3S5BnEYkHX/5Zr/M8OW1Hu/MkZqxGvKJUQzgZrxN3cJB7/R095PmXTM8Sjlh9cqy
rka5A6YUhpANkFuBamBuJ/OzED9EcgjJc8o5iE3kK2vVoJZmF2MTxeHQSC8lyJIIn18FpsVSuHOl
RP2AFBhHmbU6KW6xx9v5jOuQdYw155Zq9qUWxP6+QA6hGVLRsABNSZBfwlp+nGrrXQX/xZK4AyUL
LVKfGJFmIPoXsTe9MUP5MY8x6O3bo4lpNK08mLnqJBqaZmtLhQCtIu63N5ZyEe54DSAc7BQJX65C
R+5UXSo85Xfta0xN45AHgLtZhriVe602K7w7dZ6a2uqH1DWP5WHOwPJZ2+UJLA0fg6/bq2Nb+Mcl
vdhiLkmW0hJcRgLrWNOn86ipBzACvPiCT1w062YM1tcsmpC74tamQ9HZ6tIGPV/zXagd5vmmfodS
DRi7ria4lQx6NHUtu8rkbEaVyRn979tbte7xVwMcDtaJ0qDvF4XjJv0mJhdBIXB8vfh4XQH/1N3O
UzXkUOxAaCE7oZOdsn3ksKApe6J6X9YLjgtbHPCVTQW5OAO7VXljYSM+83zo+YFpH0/D2U4bbM3d
3r01Habl91G5UKMJIr9EBzhKq6+T80Zr8THZR//MwRvpPtNYO4H5OGocao6D+dafLv7ru6kcMEah
0WI+ABmy0O5nPOwLpi00/3QzaJApjqbVkHexqxwojo1RocEZbq7u6yMkQxAaQnTifeMOCzMcLgZz
I9Rdi0BDCvYdbpJOJjuK1m+T66ZxqCf2Y2SC24rlV0yjK97VB/kZYiQOm/rVZ3vbOQh4UDl4kHOp
j7vMQlumpDtK+yFNP2YqkexTNjh88LsqiWcNrXnVcEgrSI9VH3OVqjmuVxQWn4YDCUOvhl5j6YHx
VL1oIIuBsB6EnzJ0Oc+ODg5+M7MHivWfWBo/+zCaYmP0AnvUlZ4tDLYhlonU4/YnWnNtSUT4B5FT
2QBH4u/3fZ2poNtg2Zx4AsfUIdkPb3NQHfGV1m7bpRnO7+SiGUKFSf0ISWFPk+B1jWT7xkPbUb15
a3C+tMT5nJ5afpWabMi2OBvBp2h62d6w1ft8aYBzOFMLJkzfIi/tIUPDai9gPMWwcoWy3Fv7+SHY
VWeLKnSupsNLs5wHiiM471pNZ+kwG/FhuY/ljKefvc3vYCpSF8Z4joPeSKN8GtF4OAmDnQx3c3Ey
tcdeOBjyQTb3ffG4vamEe7xdoYuoM1BQ7IoG1DfzvD3Pfb6L89opxwrVcZlKSAgHedvoha20H5om
YbQApctUB5hQIdJI9DJUR+GUYqiSmsJY45z5bTe5m6pT43qsdIyVtGBkfqN7PxiP1Y3g1BfZaZ+S
M97/XR2sLCHYKmz1Eu2EEi9OxS6GnFi8p2JDarO52wwtDVqgiHh6QKRttb07oXk9tAzXBx3D9mdd
nQlY+hGHLtmMlxPZfLs4Ucuzw53uTjsGl1QwwA4dHwwsDfH4EglylpZYk5ifTf+liO4REZjhi28c
84ISaV4diFxa4zBGkYt2BF0KYh63A8lb6MRPdWvLn3LDVqE9yeaPu69djBdLakNlYp0c+IBJqKvQ
QMuyQVamik7+UT0yDdHwEJ/w0LL9/daPCtgKRAx26DLfvJEJXaUbBnZVSS5B/FUc3pXdSuLVAueL
gzZESqoATMOLeGIP5IKnPs+nGfLogUsRo1HL4bwxHJS0LQpE+qJ4FLp/golcztqNvVwO54ZRqSG6
GvDebzxltwq6viAkcQxbW/ksnQJHtjPTNr2eqmBT6+LcUVJ8ubFqqHjnagIedt9WdeJBbz1KuH4m
zu1qK0wLkIAMqPn+/EisDksHwNT2cXcces/DKAkRJcTls6/VJ0v5mISFu+3Uq/nY4iPxTRkS2HsM
FZ6HfIw1G/YHBv2Mm4oWcFiH2l/7xvdj6HFUyX6GA9SCQqw+a72FcYGDklBzq6t533JNDDcWl1rV
K1kcp8CFClUiCLnj/Sm4CSDkzkrzqaN8/497yF1pWtP5upjhS/k3rCo1H4wcw+CSU+3Sm4TqXyPc
wmT+v1hcYIHKRzUAt1EKTcjPRmXPZP2f/cN/XiDXL8VhQxXUILMZkTiLJybNLLV2KjmRwzq4s51e
uAP5rEatisOKsC76SOnL3tGTpwbCV0pxRo1m+zsRyMC3Y2iiOvrBjLiq85VbaTTP6CffbZv4S2B6
3TkOG0y1FwS8N/RO8oMVANCtdpwfO1c7ac50oKitqQVxCKEFWR5INV4Ash4Uh21k5xRNGXFk+caM
uY1MIc3wttqpop1N+0J66qDgRA5nEyvhezAwsGiY4MlDFGa6pXqTKF+2vwv1+xwiKHrW6gYGS518
Pktot4yHkogOKCDlmy/ickwqKMGjbx+aVzpe6ORP2YVJ4PoONQtJHBZevUGV9WSuNA1J1yiBeO2M
2d+DSTaRUt+eA4E+HmVBixL0yfbF56gxUzuah0MLsmeUId3t70NBtsX+mQWqQdBXFQYFjoaErrDR
4XFXH2rN7naDi9r+WXsuPm5bpFbHhQl1mQt5legVJmEyJ5W/jsOHRHnKZipIpexwgOALjO+ix12k
yic/vKv1u0po7Xzw/ttyOCjo+rrNfANXUGo81ophj/LzkDzEXfG+mPtfgPuDbl5IR2maNbSqSk//
V+E8NJ8gGYwYVXCrw/aq2Ef4+z2k8E/DkjUYY6XirgNZJzQ9AulhbvBwpZVg2JCpla1jBCRldVFB
EM7PRgVDkbcNG9mGENhrjTksBA6WJz71oCe7VTzh2NlksLp+kq82eVyaZ8MUQuBSNe+H6VUan2fh
uL2HlAkuONExNZlZOkyYVeoEcr8XE3E/tiTrCmWHbe/iBIfqkCdBIaLU5Im1LTrGzvganDCgeVOD
st3VnHS0h7NKtCqsH6/rBrL/amG1yJJUbnJM6EnRYz/8MLO7lvVqG5RzrEdEVzscPhVjqepFi9i1
8WKQrKGnCSMsTD/oUn5hAlkU5ynljBw8QbrNDBpW/Y6C1PG7fa9ZxJKoneOAqYZKgCHU+F4oR9vK
vBvEf3r9NdP22+5HLYQDplTza4hVw/2a4nGSXYXsKifWwdeFjVKQuilAEFS/xsfebXubqdAbj+J3
66a61F+KneBqn6g2sPULS5JUQxYxzy/y3KqxOOhi1OO6r934WXJzNCvHX4MjG2mq99XXdzUASVd7
fBEyzhohskawl8j7N930uyZ3fpZXEFfezlQWvV7VWdjj3s40SDsM/oyu2KRG18zktd8Ry96jbdDW
0eTZQQySjdxST3arILKwyuFhnqmlLmEQ2tEBVlN2P1rQfmyJJ3fKCIeIapw2mq+B8kwu76GCaqei
BzU64nitV8YXS+HwMOuR63Y1TrD62S8hU5xBfE567CqkoeYbXV11Fh+qj+84bQujHBxOSi4ZigAv
KabINbJ5pw8q8cq9nuIsbHBQ2JpNpksdelga7U1kIXQzp9CcxmX8Ns1X6k2V+locEgYV+GbyDO2r
s3/spQ+adIjS1+1dW4/dF0visHCEtGQQCAWr6IyXzDMhgyXuatDnRG5IjbEzF/4jplnY4gBR1mdQ
PicIM8LLjDcT9srU2v4Tm6mIXJPKSlbvras1mePDg1aPksiaAhKnOwGidxEuZPVZR1kWtNkP+Z7U
ql23ZyqqYmlgj+dZXQtd1aYC7uHIN0xajmnVom//vvZY8+/7xlcl6WqO88VklJKy71Ax1YfhUia6
p2TN2Qi7923j1Q7nhDn0CrTSRHoinPMj5DFulMxmPe9oPGJSp9Kn6XHbJVevzcXCOI9swcr885DJ
0n5KP5XRyzt+H0IPhmXJmim9XW+LuCkuzRHDKID3KDknwq7MiYSbbcgfXr74fQ79YgHahXKAd6Up
xSBdL+4L/3Ng2eEUux1FGLWKEAtbHOjpeRlkQYYQI8Ns3gB65Mg/KgUpoEOZ4XwNlER1j9SBdVtO
Xv39TZPVMy9maCv72dFAQ999VSd3+zutQ9NicZznyaqhmX7LshLcIfNxPOCFw24uCto7qZR4HdkX
tjini5sJknIGCmTyPgW//o7NaUN29mLsi0//g/Az5SMcEtbxKBVChVGSrraNO9a6HzDoFR2m05o4
tSfs08zOoPVVUdN6q8cLfI2SZlqg6OJL0VKhCspQ455M050Yv6gJMVO0/ta3MMAFMrMo1KrYCK3j
j6Ubo/9HHS6Bea71Q9Z8niIohs+GG5TERUYti6Hz4lSDwmgYoUOCyZjsVBu77l1k69JiWdyx7uca
mgUFjjXrv9Sdam+60722Z8yavicSud26f1w/EneuBdUMU5UxbRTmUxA+BPI56U86xFRDIiD8i+Nf
LXFHeyxq8IWmKGo0HlQzbOgpeqMt3bIYN3qiUgfqI3EnWlDL2A9YRpQLu7ByzYLwvXWcui6GO8Wz
XuWxUgPaQ/3bNDwLQW1bwfdtWKJscEc3bKM+byy4N6gt7UGb/lGj0gljPNhv21lPQ64OxxegIf5W
hXqB6UOUoMEc0TjKx8LxL1AssMMDS+2U4/8QNa3GaLKpa5hPUVSM5f9+jtou11ExxnXfoiviJzOl
cvtGjrIzyFRyfS+vxjio8OWy6iYZPYPJnNttlHq6IThN3xBbSZnhsMGcIDbXTojMpNqy58bVTf8Y
lpTkyLpzXxfDAURjtGmiBnhVlsaXrj1O8mHbIZhj/RlXXH+frXKBcPGo6UMSSKz5MDgkJ9ahFR5E
svlwPb1feACHCHleGFEooXFqeIgvJYbHQ1dwihgFacaQk+/f06OP4ZdfHseBgm/oYSkzyhIzzjCK
L7mqOZ6sTvHQK+1ubyG5Ng4g8GoElUsp7BkDnb/H++iTecSR2nWub09PkBAlMka2V1vfjAOLLkWL
JSjI8FwR7BvxNR8mG1eIXUlEzEnY4YlD6yIcJKHIeqcYQMY9+vbQS3YT3JsJkcMRR4knM5IrRLdS
bqE4F97Eyl1hHc2caMyiTHCgoDWhqeU1mkVL1TpbfnyMrOEj5B4IHH/L/za+jc6hwmgOgxbpSKC0
qrof0+iUxJJdxJOd+JNXGZqNiHCfmt8h/3qy5M7FpONDJZRHpY9PWhS4jdldxlQ6q2n3rOuhM1YU
tQj1VTlEGbSqhw4xvGew2p1qfZ8s1Ym7SyAQsRO14xyy6Ek6+XiBxgsKtFnNhxadwMbD9slj/+rW
ZnOgUutpLgoCpiyk+rXDGBo5Esa+1pYBDkWUSOqbQkRpZpTc6YdgJ4inq2/aTfjlTQDzAxXKUFCi
c1DSdxa6FWd0AqODenKYfEDoxo0z3Q2vAwbr8n8gtbK9h6vNxwuk5Ce1WlVtAy1ArJZHNsYTjyxJ
AcvTg4Q+qcyFFBi5SHbWNnaVH9qKxB4KZIKCSt7bMHOyD46MA6NGi8xgU3q3hBvyZEhzi37tJsUF
6ncfCvkcTLdjSeDxelz9667hx7T6zJpzf0KR1awMuxDu9XwfFLltaa9zSUTWq6YUWTTxfG8oSC2x
tYvr2izmvKsh0OQM3UWJHxIUr+Vbf/6oz5Qm3eq+LSxxnpijlU02GhmFp6GKHbXWHAtxKagjiOav
dZdfGOJuM8kKMYlY4IxpT92bWljlQPDhZrpn2YL4laqIU/b4Cl44KmHZmG8PDT9bnf1je25RhX+j
E38Xd5p0XR5PXJ1m3VBoIgZJRuWiVamNHjTiBK8C+sICf7WNfdWhRI3jlPRuFylPQypckiF3ZCnY
bYPFKuAuTHG329COhi4kwPS6yvdJOYFmgeJwpVbDXU9iqScldJXhd+ouFR8bUXDG+L4SKTFlwr95
8ujeb7sgZFyxY1XaXSLYlfVBralHcGrDuBtqCCPRbweUZMArlPiRbWVUGY1aB4cIhjkXqhKCY6vF
zEPhX6pZcsSekC5YT+gXH55Dg7A2m7GugDsQu3ZFr3EqDHxPd4jdkTJSXQrrV9LCGgcJNXSXWjAq
AOUc1v8X76xHa3INyAdCR9WBflr21X9XOqdArFcxZQllLLbPC2RtwPQyaw2C3SE5JHngFt0BHL/E
UV13h6sRzh0CM4YqooByTzV7uXKUJ+Im+gu4YVjSMizVwszk76uYy0yUBZUl2t/Uh59KoqDSgHzf
vvxSn4Sj+LgNCOvlVOVqkDuuneGHEfRfkftor5X4GquWPRp3GVy96Sy7Tex0ui/l58x63ja87vZX
u9zn0o3RrLICbt9o57T2Su1cWt62ifWPdTXBfawhtpS+YLyGuXRr+jeRtdv+/XU3V0F7ohm6aeI2
//1j9SCmFSIVXaHgmJpO/l51is/mMfVRRLXrFwWMJGJmk19sNaZdWOWuC0gBj6kqC2igSr3qByOc
D07ms+ZJ5f8N/FDTWetOubDIOaWcDBNoRZB7/TsWGBRfMNw2Oqb91urR3ZMjdavfToVIq4RfBnUy
hyCSKIuTn8E9/GI2DniHys7hpFA9OqtOeLXCF9MUlE6mTGFPqdIlMMB6FtjtSDg6sRK+k1MfIfis
9/hcs3wZ29t53m97IfX7nDuwB4Oc8Wk5oXUn+4xq4tO2gb98/l/fgm/klBJzrOUSOliNp++j2WMD
jqaLmL/xhBMjvntXG+/is7AlL6BcmJNCl2tsmTl0tlmLthQQ1YT1+3BhgoOfKqiiWIlwWwj525s9
uPxulBvhhvGE4HnlsL2FlJ9xSKQ1cjp2CthqoRB5VyEmF9UKyq81AXirycViUVwoMbaQHRhYja6V
XuThkDR3vhTYUgIo/769oL9A39Un+HhCxcia0eLk+B86OASkipzWR2tbdmRTjtEdRH0onnH2k39k
nYvVcZCQxkVvZqzPP+h1t6wf6/qmNR7m4rsM4h+qRLf9xf5gmpqiPNfyCv4RdTMmUc9CBv0lgyib
rV++v5Zk8O2cSS70+QytIie9DJ6xg/LFJTtqTuIG5JlaX5AlYyILYnOQ6vv9TEkDxtLCAoHs1F6i
4DAEX8KMiiUY1Pz5ha42OKeYS7marAaVKXHPah+64x/Fe/ZKkHoRpl7f5YJXa5w/+GXVJlaMKwIu
wW5BRJm31WDnLz6eSFlnhfCJGjVZP2C/TPIFVQChGEUaorNYxftzuk+s73iLtnXVCShtnPV2KfVq
iwsuNCiVzG2FCQCwuKXP+fdqdBU33Bne9Dr+0F+lF+0L3W72F4+8WuVukzrVRzCDIMAdTqMLWq2T
jwfvAUOZ8uFddczFArmoQphHjJRCcBbjg9oRSou3Qls7Y644cTjZhK8wgN3wTJ27UcbKt2qpQoVf
eoqPxjd0MqMZzI6/Gk6c2v3pjT7uLDybVFLyF5y87ic7lourTM2jwcgTduwMh4lxx67vivdSDVyB
mrRvs4linZz3Wj2IEF9E67YlKiqfG+thkYcGU8aUH8C54WJcSfBKA20ZjEAZfBsDdTBW93dhkLvg
CjDLCYlsQqF4ME9mq3wxxGk/x6pbidIr8S1XkWxhi0MyI5HiIYsCTBS9jJjPVnwMUWJM6hvGcHIv
clNnfmoOVBVy/UMurHLYVmjgkVCyEI2EKiTq2Zh2sU9Fu9Vs00I3NxsQDFzS6mqsv7DKYZwyqKOm
zSCHEc5sALbDAGyn2MGlcwcXGp4Hks5sNZq8GuSJRecWumUJiDkc1fo41h9zSpuE+HgKh2rpGGBA
q8XvJ03iNeUl8kcvpaTL1h/JF6vgUCz3LSntfNwL7bfwuXxW3A4x0I3+yfgQHf3X4h59JzcNmgyd
bddkX+MPlFmY5RANrJuDoLDSl1XKX/JIGG25rT4FhrTXoXc5CNA0kqbsTqnS47bh9RB9YZnDN1WQ
/aaUWTteaJcXxrMT7kQ0Gcqvs9fuA5cqWVJuwsFaZAVqkVgoJ5UDeLkC6wQ1C2IzCUhROEjp+9Fq
+pJF6CIKIJFkZ8PZnL6ZKjVqRRni8CSbQq2ZE6Q3YlU7Re+mgQzFrruWovqiXJ9DkLyuB80yEa8E
6MozSm/UEDPTQosE9iscZDRyNOsla/9npOEzGkR8vGX/bNUYDlRisx4vXB2PZ68a1HrqQxEzcf2u
B+NAsVduu9fBhXTbHiSj215ObKDKYUcbSIEYROhRQ0etO+qKN6OnVn0PrY60WBGHHXU0gh7V0tFk
FTznw3exeUD2RqyEcDmenKoaU4jMzLgu5x5EQY0baoYTaYFtxg/bW0acU5XDBauWx6rt8ByZG4qt
DV/6iHpmopbCIYEYQUJLAYmGE0jt45jVd7PgOwHkefpkOmwvZjX6XnwZDhEmvQ7aSAEihOYhECFx
bxmOpHwus8SW55QwRjkbhwpzOI4m2rkRfvenecaoJ8b/ZeqthPo8HCQkoVqZPmvQUCJP1Y/6u6Yf
Fjv2Bxa02dwyPwubG3DHRxST7Pr/r0uQVcV4oMFXhtq27+ogRhUgF58mc58NxLMFW/+fF+r19zn3
zcO5gZgv6iWBmMrfWqMw0FOH7CBrlc9q03b3oyGlt2i5UAPi9ln//FfLnFvrQijIlopLYcx2MSSY
peOkvasGBZLff3eP82ejLjWrFWAj66ddo9a3iYFKStZ/nKX0XPrdEeIPrtQXnthEN5qe2kMtfN8+
Un8JHK7/A+fm2qiXUOqA6oN+o3WohKGva6fc+juMKP58G9Ifty2ux0hXg5zLx4GfQrYGL5CMXiMH
vUbH6DXIfjXq+3Ge36v6oMspPLM2UA5oSycZz+pIdWNu+7/5Bx/51E5TP6F+Y/Zf1PJBGQkvXO+a
/uUif1BBz307TG1rQFULghmzBPXsUcKrKkodeGV1fGE+hG2/V4vmpsR80/aXWkf2f7+UKXIX4Vym
etaNAqYI6m/GeEkRsAeV5+chtcjtb4WR0t9zZL0qpSB/k5q9iM6rtlPO/RkN4iDzdJqjfLbuqSRk
vfq72FYOV7pKqKu59UHnsU8gvJPvzCM6vH52EPgeNbpKHDLw1/++wNCyJgg2WIyWKfvSH+dz+LVI
HTZ0BOGdg6TYI4Gb5AI5aBn8uG/aDMdafGD9us0+dFXXfJq92qH1kyhH4TCksuS0NdkLR15armDe
CaDmnZtdGBHlUuq0cdABTnTdakJ0GYaheten4XNcUdxdlCtysBEos1Jlo4H2LbGzw+ymT3S7jqnK
JTs5f7/WQI77uz/EqthUYowim3qjPvh7DDOf04+NWzxDem1PPaZsAy4mm343po+ROo99CqU8kDMp
kCZhDcIySb1Cudzb3xeVripPsniI4XKVN+9Ej1HLGp58xxgI6SO17nJ4d9V0BajIN5xmuaSXk8xq
v+ZREx/j5nZO74uReI1f94arFQ4BK1/K6jhCGUGqboL0VihfrJg4qesx7dUEh32J3oH5b4B8VR18
Scxz4B8K4a7pvah/z+yIdjXEQV6qiFrQWfDsSv7UCsfaP0bijyF6VDvC0F8c4WqJQ7suksZCDXH1
ivtmQj915vnHZLAbcPBXO/FMlZGpj8RBnTwrdazOAYsRRTeIcVuFnibvtu/Cdei5romDOABPWJQs
VEMu6Daics4LkTBBrYNDNzHU06TMwWHTBQ+xnDqhf5k6KoVeD6iv6+DwbVbGclRmHFLDT9y+v6+g
ZpLLXwbIAxuY+25Me3vfiHPKd4omDR7s5IIlur7qtJUnZ5d4+BDox/9mhsM4DKKWYsz4xhoLMV5R
mamTyDOmsJvZlQ3d3bZGOAPfLgoi0lSQJARlbXEnK7dmRSQGhCfwvIpdpKv+qBW9Y7SVLaOdPG7d
MX75b4vg8EDK00Yva4RAQv/UZKdcF4lPT+EAL4GZ1nWTizJrdXVGMKlC1uGD6qro0mTEOMLz9nL+
EmP98myDeeLi+snqpJotyMqB7xtzoeWOCZoooIk8/lT+MNySoi+lPhOHCVElDLFeAufkKHIKWbL7
JLFbDP4TK1uPFq4r44DB0Poq9yOs7F8eLVOx0U3iMCotPLNT9AKUd3MQEepy3Ggicpo2ETwBJZZO
oUwQO8dTLBZhWyhDjHs1Lko7KffWdJNZX7e3jbLBQwJGXjBUiGDRSqEeYTxEWmTXFNkOZYR9uoXT
yeFQZtGAkzqoz72iOar/avWH7YW8tYT/GS3++v68wuUYaWUip+xicKzKbS8laEO1zLYwD6x/kxyQ
ODpwecciuRKo1XEQIXRKm+oSIkdT2ivqXdCd9JYKFlh8s7U49j8sdnCOVKvKq/ynPkB7VA7+p/Rj
cMO4M1KvVG3qixHebXIwkQdCHpolKkpVtZuL+0klchRqzzhQkFJWNpIAq1Iau2rTOFJ+7mNi1ygj
HCJkkojE3MItnlS3Xfw10Y8ypcJC7ROHAlrem6BQg4kRXWvGUykQXk0EBnzn3ZyNeHRhLYVKrH0s
BKE4gXvSlesWShBtUO+IM0Qsh2/Ck5pEM1EQwoP4DVPa1Q5xiTlt+S64H46MZkSNHYpphPhIvMql
EuTxMLHHQKP4lA29MwY7zRipS5bB2Mb54SuwYiSPRdezVHKvnnDr7f2DBi7hEmk+9cbPvGrLFAcH
uVFbcT3hHhr65EtWl6Uj6j+SPN2pYu4oWbqf6pa6+6hNZH9fwEOpIHMd2dRfu2u8n9NUqrRDcSiu
7daTd2yl/u3cEBPjlLtwKJEEQyabGS6ovpe9Mtd3dULJ7f6ltPcL1i0OKSofXY65zjpcs8mu9cc2
P/lZuQsHu0s7ewAJo47gvBtfiKNAhBMWBx5i6ov9oCCVSS/ZrbGbD8On9uTfsVbe/0HjY72N6Zp3
8vKQVRyomsha3PzPAigtGls5BJ7laDfSKXuWvGQX7Kh627bTgI7sd6fJa7FrSpZTa8MugPaqod+a
RU2dPMoKF2CkqlgGnYqezrTxqpfWuvs5FA0iiycrPujDufdAlrDzve3vt+2aMl+VzYYhTUBhiLhd
cRL/h95T/JzUuriKhD7UUtxC48vpJjTXyMJjPYD0KacqbdtoIoscmoz1pFR9j6cvgEZaftahJwsB
3dqC+mqw63sKvNhp+jt4yXwJtqz0vqq0Fh24OoJ00S2yxzI+atDOpeglKUscdsg5WPB8CWmBrj2b
MtqU4snyorFkBMu23+bE1Ub5AwcjWVDHnS7ic+UpFEeiykuy983H/zrDGF78/UBFGZTYRguckuMO
WpseO8GsuKfa1RGCuXfUq+Vfeq3+hUaZpxIUAyNuJwHta4ZkTzVKSCydM12jsafA69z4MJ2t79Zh
+2ARfs8XZXWjiZJARywfyy8dyJIi69jMj9s2Vn1DB20rKpaSqfFa0YNsaIqcgunEF4SX3jccXda/
zhgql2L/LBuzu21uPSm+2uO7uaY06824xh2Dbs4dYyCdz+ZzClVqxSlP9GAwCwr/OGQLcxwkVkml
z0GMTIXNBTf7n2pBTKOEWNaqzy/ssCtuERX4mtoPfoJPVb4WL8YuQvMv49zzdw0k38G9k+zG9yg5
SguTHCr6+hB1fYUqYxYL/yi+gjmLziTCeonaPw4T+yBSikZByJiFqC3ZkwcJLjdx8sl5zEDhCUUY
DxowO3TI2nGCs0BcadS2shOy2FYjFeo4aUJMVAbnuu/smaRYJR2SA8delTtwF6JbJD0WkaO/MJmb
/JAdBzYXmD4EOwr317Fk8eE4fIyQyKhdDl/xEzs/Sq7wFZQODsZ4b6tjdh847+2hXpjk4LJvOiOL
UkRYk2azx8X+MNyPjnZi/KDU6w7bsK0jx+VpSqhamcCOnKhLd4o+3ms+2AYKEDXXVC/zunvoKiNY
0zCRxe1kXmj1aLUAE3Ocb4qxOpcplaets2/oFobpNNw3Mq+2rceD2udoqUfNMH5mFY16pz3pe9aK
nu8CT71PoNju/T/SvqvJcVxp9hcxAgT9K62kbrXvcS+MsfTe89d/id5zRjwYjnBv7z5thCKmGmAh
USiTSfziB6Yk7kUTJn9xz4t5zj3jOido3UTSKDy3xxiU9UVAEBkrDvOTyBWSQ+5v6cUet6V5NmRN
pSNjGR/BAcMws/1mtE54yI4Ql3bASZ2e30WkuNlizjsXmuZyJSMDUvdJkOftoddFJZn91K+hKDIG
WBVF/0PPnETdjDsUldqjyS5vCGg1LptsYe/Sdz20Dd3QNI0w8mHu1kFrraLUbBRpAsFmd7+SY5i8
XL9xdr/TxgR34ZS0rEHvhTJGBNoQ62eZvI9Oe2OBu1+gYDKnbYYpPoB//oYa7Ud07MsruhJkh4nb
x7PgGhUtiv2+gXtitUMaESCjUT0q1uesE6TC9qF3sybuPqlXWq9xgqdf+wn8OK5GbPUzosbn8L6+
a53FVg17/Hz9Q+13fm9scidYbcs2y1PIjWj26CYH4OBdqN+qtY3C6pGlSadD/DpUp1ZER7ALxBvD
3FGup8qw4pHtJoo2OvmyjJhaBVSpgq+2j1EbQ9z5BbFI3KQTMnP9p+Ir44gsghajHWfdLu/aL7lQ
D4794X/cMBt73A3TzWms1RW+4tLloEQ56ylxl+olNnDNiG6z3Rj8YouPwRMlDkOzVsC2MH2NwLNh
gLpeJHojcku+IaIoVDR69zhq8r3+WL5Ans3NgqJ0ouMKOR9y0D7LgiL/fhJksy4OP1Kp6dVVBX70
LlM575zoMaocMHx0n2eQIrAslvUwKYIs1v5K0R5hySD0ZLNA/3vCE7LEZsaIFaWDcj+2Lms1KYLO
V3K3qWw07QeWm328fgJ3z8HFJl/xtcIEEjwVMq0Gasp6FljlSU50O5Ffr9vZRa+NHQ71xzkiaVXA
VUrjaSif6Crq7RMthP9m5jipaQg3McrIKdA3jSKzbWTBIFrJ/m25WQqH/UWLUmliIRUCxpQebNvz
obxpLDtB6ZK67Vn0fGIA8ceB3pjjcD9CfgfXNhbWZLNH5iyxI1V/lpHAzSC/myrFbTJbAtQSfS3u
KjDCEJqhK5Y4D409ps+DKJTaRY7NojjcXzo9bJeZlft6GhgEM4sxBBY70TNw3ykUiB2qmgoqTAaW
mztz1GdIj1IENhT5qv4mS9F2En0DO6Zz3bv3Ud68GOJQXjY7vdRXBMK9T7S3Jhr2EsxySBwQv/KT
Z5FE5l+88GKRB4tu6tD/gcQiBIf81c0ODR7V8lNxNH16IyJ93/9cv43xYyMN0WOt0PG55umm1oOh
vJ8XQReFaAv5cRGjAIdoUSMzFh/ZiDpCgcjWoYc5+QuY2LTUXgUwv+/kl0VxiNGauTRkKUtpIgxI
C9mpC1GUIdo3DiokA1QtsoQ1dQtkYFXjoMiMdpAKQjeBm/NjI5pVp+CwG7CKuXRG6oTlvTHdKu9q
6Lw4Oc+NLyvm0FYqpKDW+pFqSDYLokHRbnGgUJT61OusyGhCIGlEFbtsIttCReDfHVZeyNwwo6GI
TIRIjO5IZaOhZ/2hBz8KhTpgFNvCqSv2mf+E8IuncegwZImS5dLbM9kMwhNaa5z6Rjovb5FE4lqC
PkiRO3DQ0KptbcYMXJPqrlA7d1y/mN3D3Lxe30fB59K4uk1rQHI1m3AxVd1TNh218CESDtQKzihP
ZDzXcWYtIeoA9fcR8ZAKHqyZ2NZXHbnsyCkfUckUoIJoVRwqKAbEl4gOi4oc22i7jMlrrL1c3znB
B+JZo7J6VmOD9fhmWWhr0Zd8af2JQirp3x0oje3u5vojamvI3QRHiIbcXmp/YLf5dLy+mP2Zwgss
aGxHN1a0VrJANYywlRU0HOo1QRJoXnaMUjt7Xz1tY4zDiBG84OkcYevq+WMjf1hEOXh2Nq4cVZ53
oxuafMgGbJkaYLLhYHmTzwSRRCkXkV9ziKBS2uhNg8Bk1X5AY9iliYj1cz9s/I05GgcCU5ONXRsj
VxVh1qW9axPNNaOnESUaqv1qDIGn/eXt8tvcH1Qb2irrjYY0VeclT5qPCYbn0U5/6SheMImREIQK
AhgXbCHfU840rTowF4J2vDjpya0kC9r+BYdU54Cg1bLOrMBa6PTSq4p6BcKRQQ+k8Mf14yNwOJ7A
WFOzTK4UHY++JPla17mva4WrotaktLM3JWBKyb5aZSMI8GWBe/AMG0rbrWiFY2PH38tj6iyO/Imx
bDC9jM5N75Kfyhfq5x64/0SOuV82uRxhPmlMYrWrGwV4IUMU/Fd5nILKKUM3CVS7Og73mEu5YUze
jKJh+iiMmwV3sc4BSJ6Z4Zis4DrsXdmnH5RDdi4/omfumfVn6mBefbr+fUXwqHNvECvXQzywDbB6
g3siMPzUr3tblW3txLgcReYE1xdPaGz1FTSFUhz7Tq9uaDQ/kLz4WWiy6MEj8h8OXlSVyvXAUiTJ
hxEv0rfyITmqn3sUYm3wA9pM4QVJwyh0RXLVgiXyKYtiVHSJykglhCpELqNfESLSWPTqFpx+nsa4
aTJEiDO+WjR8jUF43SQOKe1Kf7zuHaK1cCAD35jMkuAeyPS7KrkbMDUIgfnrNvY7Ui8Hjm9QN8q8
Wi1dAytJ64VfGK1N4v0MltqWgyChKMESl9jiObNdgLYIaDFVQjXQJ/9vXCAXvWmQGMPsxCBQT6xt
tT8IViYywX7fhB4EUq4kHdCOSoOY2pBncvJ74ylzlEf6SfZSzzqKaKx2P9hmUez3jcVGkoo4GitU
RKPFq6BtOc8LXnWd+y9XxsFUl8W6ZIXo4WgBUzI+2HgIX1S8URSm1IT7VJiK3wXGzco4nFKNtZIb
E3sp3Uwn/cTEjBK0J7KO/AqNUaJrgP1zfwRaG3MMYDYbOQ6oT5YjEo9t/Borbo4WaSlc7bmkNhIN
giMgMsahFa1zEB7FQKuial0l1T1ZupsNvyMPk7jTTGCMb5en2Sgbo4bC6xp5s998UPDGzN4UoUI/
OVLF0T9BvA70Q6JV7l81lz01uSTrEk9Z2TI2exr8o26kRPYaMJE3yButgj0VnASTgy5zDg26ZGhl
7WOMa0+jvajfO3C/CA6CwC3/aKeXxlRP5oHNKWZfk0MTgD2wsEtM17usA9KohcSFooVxoILx2Dic
GPUeWEa19daoPnQiBU8BbvHkx9WU/+cK0/PKWY34sdOan9c3bvcC2/gCByA90dWi7wFUoRQ5evjT
iFBxeprpJPpA7DtfOcgmhxuTZUhhxwhsgMD/tPwuk73ezY4UtMFEbOV4fWG7kcdmYRxwQIGi7eaS
caSYX7v5bFpPY30kw2OlPVmDSJZ8v+13Y41DjjxBCs8qcHd23uyOD+vBvB09xetfO8FzYz//ebHE
t9iDWa9QCFPQQeHnkXi5j9KPZDPIl73CDzFg/3J9I/f9XLEUTTEwlqtyB3icyyLP2f08tLldFLaZ
l67VCXVk9w/wxQwXBuRKoUnD0mP64cPoQnoyKBz5rvbAmu5m7nIjSraJVsWdXlLEMslYQUtNjh0I
Z6YvSSoo1O2f3suK2J+wubrWeDFK3cBNGSefC90LJ0H+bv8xbV0McGe3oiNqFioy0wiuKwTXeKQE
04P+Y30cXJaNKFbhtIBoTdwpNlUpbkoVa0INkBJ/XD9ddzbRv8+d2qKQJGmKEeimydPaPlmiIX3R
Z+fOKdHUua5jNBJEXeguxLoNleYojyLKOIEZPucJgr9lzCNQiIdp5sb9x7ajTr4UzvXN2o8gfn9/
PuspkzattAGjG3p/a2CuuPKW+VNdfiOitI1oORwElEzYyogQF6kGsWPpRilDWxoE1Ym/IBuqb7Ki
YYKU7w+mq1SbzYRNG/0wMA7rAURqeGjbK5CNHGSAnKAzc39Zvw3yfQl6VxpDms+js4D2PAZzqCzd
rtW36x9pvwJnXaxw0VaS1xgdW1Cu6D/NLrQknfgZTc9OccwPxb1IP33//FyMcV+qCXPL6AzwAfQl
WE+V1PwczyIeUpENDqk7KRoymqAza5WfGuU2a5+v79i+W1/WwOxvcDNcpo4qEkYw9CXDiM5T30JK
IPJkclaiw3VTIg9gv29MDVA7ynQVMyV6/9TFH2bTRRPRdRMMsf6Mey6r4UC6z6WqQfs0Xmjj4ozy
NzBFNuHZkg959n2o3OvGRFvHwbMOppMReq+o8HWfkvRHbXQObW+0zrfkf/mROKBWCho1kQKZRWK4
lgIWuqyxy9a34kM3iYZjRMjwlircfKa5n7MuLJBtH33WMzqcY3e0rTObkGXqVJLgYt2PiX9/Ml6K
KF3mospMeEVtnXIFU1yrHRmHoXnfsNEFGnilCao1kZZUbPYOMhO1X5yjV+WpYb2w6BO1Uy9W7ewj
IYJrY79vaWOWA4lKiUxFGjEHl95OhsuYmYqgPkDguQADLas2jufoWZQR2f2I6OM0iaFQFUzlnG9K
49jqdYZyanj+b/cokgYO+4iZmwaiFvG9o7A1xzkopuvB5SCzAh19aAzLLuufcXmnyYdWF+Uo9vxl
a4oLKtSxLfSeHXG1x0Hob9QJ/xvfloOId2M34ttY4nMGeHAqOR3Rg04DM3ZY/SR0aennaCeND/oh
9tKfvfBpzQq0PIJtjXIXGCLzoW0r5JhAB+oOd8lJPS6+7FX376l2bQ1xfokoYy6KETcl0WRbJXcS
5Gr+//Fxa4G7utRohcZKBrrnzHwuoOms306x13Y3QmWmvTtya4i/w1QzpVOL0DxqX1EarqJFcIj3
bq6tAe7mSo1Szifmc6l6m4AvmvbeZIpaIARniB+rr3MqZY2MR1K1HIb8VCsoD+dfO+msy5VgPbug
tF0QBw/62kV6S4GF5S11YrzabUgsfiQyqgSTqzl42j4REHILgk7RNnIoIel5UYcqGnsq+bM+O4sc
ofJ9uO50u93L26Vx+BAuhTaqCsgRJ0jd2uZj8iTZqKHFNqZkbtpf2QskSV8T4VtNtKV8qqBE60Bj
6SHeh8AKGA6ol6J0pwKkzmPoKSfGNZ464c/r693fU5WqCrUM0+L7f7Q4NwYyr2gtHl5j3Sv12k6j
43Ubf7lNLka4sKrGlEm4MEUD+qiBXBDNOQ6rKrVeRm32XEBIct3i/om+GOT8cwZndV5p0BqYEIvi
AfOVKrWgysP84E+gvZjgnBFyn1XUyXhmLbnU2V1I7KZFR8bMRBHN2Uu7n+jytBOJCs6e6INx/qkO
sVFTpqSuqqqtzLdU+06V1+vbJ7DBv4hb2s3o5cT3GtUaZywzXpIwxVi8iDNdZIe7rMw5kVNDi1Cp
Ne8KxTfREDgLuVsEvqBxF9XQGikdQvCyL4+MaLLwWFOl8gSpLtC2eG0wHET91yKL3MW1ZrgSNZau
IpbXJh+XQTQfvh/D/PY9vgeomS2aJQRLigvTzlVf1YNpuRtEQ/yidbDPt4nkp6hAs1GMdLOegH/m
Y4rmn+t+tlvcwNz5f9FH44AhVss6MplaDRsV+YconRxZc61YzHz3ab+1xWFCX2e1ZcS4syC+6CAX
yzA9CTrXCvogbYQtESLf5vChHjXd0hkpdxnVjpYXd8WquXkjbPpg7vsnDmGwwaKGbChv2Lv5SKXW
RyPo5BixqezXDwiZP0o/WcjXBhV6Ep4EX0xkjvnMxhxoBack1RFf0kC6Z9QVC9SF0PDm9IGY7uQv
F8dlcZwHdkak1qkKXWUFY5tBD04xiIQ51afp+/pLdtSDIbip9j/axR7nj0ajDNGQIiMjyeSmXKdz
tC63sTUJdpEyBLj20ThfbEk5TPmMAwyizu6UvoAD0qm8Ob1lfMzhUfpQ3FqLp/qGUyW2/MWU/H8E
nISdM/tH/LJgzksrGg0N7dBlXH7q3fQBCq5O7Ie3a2B9YexPliucwxEtnbu/IBdbNLpUYIsPg9fi
i4ZHppyY28apuo98kT3BF+XTA72ZpaRZJxRErGcy3fcrliii2xRsIp8ZkJh8YUvRv9jJxE0gtmuR
T9ePnWgV7FRuTp1cTmppynhKyvKvMKGu1nxYc1HxV3Ta3rx2YyUha7GoDUNIHzrmbGw6dvNvvb34
yQPqssKyjtAgByZSUY7zQlBm1Gymk4Ee6vN4YJPhFFdA/SqqMoq+E4cmIZEx81wjDRbRkxV/7EJB
uY8dliunmnLoMRhLM7Q1wqYlJoU/1mXuyBqo75oUzFCZgo48HVFhMmeCkFC0Lg5NKpMSXVEhAKKo
P/IEHcEC79u/OmX8p1FVw9w5F6epIQbclwQPr/CVTWUzv4BSwoDPhF4xYRfJ7nI21jhnRy48KUmK
J0k5fsrp53QQlPqEy+HiszxPqIEYik24s1mB3F/R3oxokLVUNLJTfLt+ePejnM2CODc30rAxMHqI
Idz8jRcz9qNzhuG/AMPYgSi/tX+oNtZ4Ly/jZTS15p9JCNltnPBBcnSX0fnRQ+RaPwSrE30uzus7
khnmqIZILp+KJ7Bl3BevBI+77Miqmulr+kVEHS8yyLm7mupdhjEpFLiaO00abV0fBAdqF243W8jd
ilpLko5KMYrB1X0KQVqV8VgJSg376cGNEe4ipEZoElC3sUydda+fhiD6woa9MAvIamiI3jAT8XL9
W7FP8QdAXUzyOYYhrNUCjf2oobVYFC6Qyrxv18fWlNzrhvazGRtLHGJE9VCAdgxFAP0LBYmDhSRR
7iKHV9uNO7jJQzuDW2GxRYMeIufnGf/mUGsLc2HZ3Tx+IGr10mTyITVydEJUUVCqASSLejV0p4Kc
y6Hwhk7+KpuVoCYh/DM4hFHTZB0sDWeCDRvrbz3YUQAa17dKv+W+RykVguv/xWeLnZjNxS21czgN
C/BZQxIzD28I5t/L2hd8U/ZHX/MeDlhmk6YyYUo5TII689YbkKpMbzS46YEcCGi/BfepyF05ZGmq
keR5g6inQMMdqZxEf1r00l5Fk54CQOFZVfS+LJM5BD6P0V0VnnRRfCg66jzfX0PHsMfMDrtwJo81
Dqaj3yImQL9b5BC7fC2Se1nwlBHdcjzr3zwUsdQaeKn1vo5kYu43ld/bg6s4hRuV9vtybr+d8A+5
Xs2atTau0YQ/EIw9KZBJtRIRZl73iD/EeiMCWZ65sFgHbfwCmnHNT0760Uzc6fuA1kFyyMFWY0i2
aDPZlfJ31zd4xr8mlua+7JknrqWdhr4Sfmr72xSynvT5+inbv3oQZclURo+1yt0KxiCFppGxrlaM
yw6/mtZThvd5xm8bfHpPUVo1iSBaAzmK9AGTGgFko2cNPeOlVwZr6UyFfX1Rf8HDi0XuOhiTbA1b
puKwPM5+d8cqYe0NOaIz3kOW7KOIw2L/QF/McREkofNYGyUScFP7Pbfc2hQAk+Aj8bN+rVpNmUok
EI3kn0fitnVmE9HQ2n4hQr4sggN16Cq3ZJJYFrF2zLP5iodEfZsdolN5Q5vj8p2AeZV1HItqsczD
/vT1i10O5sNm0Io0A1iBOOikHCB7FXTH9CT6RqI95MC90owkVxkvXqO8pP1DFOJqFjj6PlpcVsIF
inqfZ92S4TNp4MGoiCOr52h+zg3BdOlfkPZihwsXw2mMIL0CO2CRZfweMWgCQA6THJkI43JoRFNy
oq3jMGIo+knVIP2O4dLWTpBdLGG3e1cM/HtR/PDfjMQ8WKkQWpfDaaqXU97e1ZUwOb8fU1yscMCw
jnRWpho9MKHlQTf17aJC1QstXoXk9x6Lg0VTQILd42cA+wzzOVWDuFtJVvD8zos9GNJXzWoFl5XI
Dlv6Jiib1kaK1gl3xtq6RNHsKjw244/rwCoAOn7ibwGQZwiRkEAporvOah7VQZQS/UvwcvlEbJ2b
dax6lqZoKUQcgViWzRNWZ6iQIQ0Lze5T7oFf/T0NmfSCfPw4X0E6KyMNnMIoPquT106SPScfru/c
/o1+WRWHDQ2a4tSajWtbEahl6gUzkup0o88/ltgIrpsS3X78/F5YjW1TMCHDvDvpgfpWgJo+5wsY
mI2AusW9yMWFFjmEaEiIB/nMMpIehk2d1KepF2FohMGR9pkWtoj75S8Pvt/7yQ/wVW2dZE3/nxBX
RiovdqXFbaCGfNZOKWOWPFulLwv8X+Sc/EjfSuWSTAu2tvykPZvY28grnC4J1uBNT/4g3eoiDkbB
uTa44KI1UdMtYnhnglFFfTmFMrV79d+Fgfycnakz3qMWwfsK7UStuxnonVII7i3RQrgAoyYRtSp5
RJbD+I52DptSSAT9vO77giuYF6Cpo3FdwwQ9PIXuVuHPQb2N6xdTEzSGCGCQF56JK3UcOqbWsxLU
rDH5oIrIk0R7xcFF27R12EcFIzhU3aRSggIsBb3SiVKFzHmuBF8GF0roEyUYasP8hn5efTZYITma
V4CJsnDfN8xJZcMyDdlCm9/bjOkG2es1m4suwdBtI9VOPvd3RdG+XP/+f8GFiw1uQSs6amP0YmCa
t3XNYFhtPKDWg+7OJy1oG6d6UW+b5/eNTG+XxgEgrdIYFNZoS2404kiZU4eMXeJwfXHsH/nzY/1e
G19bqoYZowMpsjxlbTrLjC5XqbK1+m6pP1rJoYu+Tf07muA3y+IrTf0cLbneoYJRSyeKMZK6uavV
j9dXxVz52qo4fJMqbc7xkoeNTDqEFcoKQym7kwUm/S7C4157FwxddpGLkySmhMAUNJy5OWBodJ3v
F1Er5j4KXUxwSNcoa2r2jDl6tl5n6IkXn1PNjjvVvr5zf7l2L3YYimwOlJSFXaNoWEp5y5QIoOsA
5YPz6uig70rPlSdMd+4D38UgW/jGIAGXfU8teCDU5Gz0T9gJjGISA2956kK2Vfg43MfBi0EOBwtF
b9RUxaO0XO/KKnMs67nQEudf7iMHGikwSVJK3OrSTXhmzdashbz6xOQLc0/MmS7aRQ4sphAkqVUK
sKjis1E+0Pf1aFyAlueA75e1qJLlradw9sejfEgC5Kw6d3JBF/GA21Gwf4IjrHCvqiwmi0oZveDk
hI/5kTogxAri+/bGcrKj7EF59Ob/gXpehPUKhxxxV1fEYMRrxvOIiW9Mz6RQ9R0x7RgzBl1q56c8
ELUwCD4ez3Mcq32edBaGOVfizjOa/f4dPCkcdmAucO67EI9t2jiK8bmS7bJ4Enyv3VOFFw9VZN0g
Bj86bBQSBgsYCVt+NG4hNAi5YO1g3XWfyXOBMho5DDfCouTuvm1sctDRKIaVpjHOGP0yOfnLGyOq
p7t1YScVOFvYHDYa5K8vdBeHNzY59NAHJZvWEAetmGcnx0TinII1ZXVjRTjBLFoeByGVtVS1piC9
JB1Wv3yQbfZi7fzJN9GrVICkRZQ2ExnkQCSLVVzITANVMWiQdMMdnfr3ZBQu28eX76qwCuc8xJqw
g1nxpM0QWhVkNvezjhsbHHTksQwluDcin2dJ8cxH1t6duuO3KrVBzosq3h2TCRDHooIjwBfuxmKl
pDcQYBfttza/pV1jD6F/3f32X4ubxXGhRq2VNMo6pObyY/PLhEBG6fcH/XYY7GhELYalv6P3THnR
jU0OPyJFom1WMc4u0PqXdjyMKVqFdU069gUmQLNVa34hg4g+W8FiGdr+EcdtDHPBSKH0a0dWXNXp
rXqy/PmmR60ueqA2Ck7ClM1+6ENNammyDHUCPjLV5jVCYzIKvizjwB4uprsGg89inxrMJiJ19f3T
djHHFr8JfOKmLVMrRyC8ZmHt9noq2VMrxYKLdB+vLlY4f9GrbgLBCJ76WvKl7w9RTj0rVh2yiEhv
dr1fYe2bxDQ10+TAg860I2RB1SfrICqiPqsjZqAkkUsIrPD4YSkqmLI0QH5W6UFtvpjEPDZFI9g0
kRUOQZopnMjQo5o69bndth97/ZMhbOFhO/+Hc182jIcLPLssRdJxYzJ3k13wb31T7lg9lY0TGG4v
uk92n3obe5wnxGGT6sWECC7snvrkjsx4NNdPUefm1fe0ullU0bjh/i5qLB7QqUp5zsKlJSM4K7GL
Pehfi3ny0h41TxoJPtbuOVIuZrhrsskrOpUrHsd5umhusuqxbUiVKIcsWgzn3gUUUqp2wmL0JrMl
/RTnv/L663W827WhUUXVLURRhC/iN2b7H8Gqqn+iqom87kdZETy/d5lD6MYIt129ZBSkWjq8tihg
wIq80ej8cQF1MjGhE1gdzag/JmZrq10kuJn316cZQCMQH6g6+32DeFI9NM2aUpS+rTPmXCfwPs6C
K2PXGTSLyqaJbnKTD6WHVm4iPUIoHZY3c/2s5oI03S5pGd0Y4O7CMurnaqXjhH7PULPb4/QaUyc6
mXgKDbdpZFO7AH9I42MML7juHfv308Y0t32TOndWPlsNWBFHF+piUMYCrR0FlSXS/y76jn9cN8g8
4Q+A2tjjwut5rMiEJApSDiUo5tLKHvvZztOXugZjObRE4ti9bnC/y3BjkQuuadWmZBlWNHfpyLQx
TsLoVc5dJoEo1jzaD6U21riTME9jMiaoCzl9e9ZCv8ncfnmQ4gATSVX1Uk6fEeLbRukN7a2xeIUo
47t/Gi6uyiHKpFZoZavMxqHWQ9sfVLRTIhsh2NHdCOqyRpX875Ermmia1hXv2X8qX6UbHnVXRd9m
6U03Ig/dfbNvjHHXZpnq62CuNTRFltmutUPSFs6o3TX9qU4EULIb1mxMccHTUCzo9GYj86RFKK8F
MgRPdes+XUVvItGauFszaUxrzQyICNbh+kSS1sesSm2vSn2wrPJWQi/+v/xiHMC0TT6HZYUzALK0
T9STD5ZTtjZWiKggd8jTdXO7Tgh5QMgQaIpMedUjDbP5zdyCA8VQnDj/1JZuJ9Ky3u8t2NjgvlVd
1ateMgZ95bl3FX9A54xyN/gdmLLFvcOiBXHfS+6XVisNzBY2+qccPP0WBojQZXV91/ahY7Mk7iMl
0ZCkXYxYKstt6Z7NxUtO+o0OHqor6IdLPUxjEUsAj7uuuDHK4X+4DvpIW71x2vlZ0b5K5HNJ3C77
ooQiIGZ//h/Iv7HEIf9EqTYoJh4NffYaQxp21RvBDorWwn7fhAKzouQEvI7opko/ZtYvaVCDMF6g
9oIZedG46f7FuVkOB/SYZdVbXUfrFpsvK7zUN56Whxr6byxDpB0HUa/YLjht7PHIbphNjRwEcLCJ
byPS+WYhByBRe9JaYb6eHZ4rn4rnFFoUo+8X5Gr+WRt4CAtnfcJULWQCyUH4hhBt5dsNvvluqtak
Gg2xlWzuQIe0XQ+Vmfw/lEniN/J+tHrZyjds2dijchqrbY5oNT2uLmaRT6HP6gKQmPauH+l93GBi
gSYhhsVLstRWESetgTmeJExMp1+Xx0UxO6/qRfIEf4HDiyXOGyNpVpM4xJKmExviHDMkpyxnPcWH
SAbdregC+8snu9jjvNGUw5jm3Zv3Yx7vtXIkhx4717SJqx4gm/3t+kbuO/9vc3zEIUEYoawMTBB1
Vmv9aEHHfIiian6cybiodlGazdN1g4Ivxwu0TGsZyvXKTgA5k/SupSeqC7KWoj1U2SncuKFcSVEc
EQCifk4g7/WLeb7kJM66eGyurBZ2eAktcvcYGEvDMcTL1pHmuxKFuNTPgtIA30CDwViE+8n7NE4p
KBdRTFdNVecbNlqy6GYNiUJHPYM2gilXyuDEWA07CuRHCxQZrBFQ5J67V83GKHeT6jSTBjmZ8BzV
fk7Tc5e/XPeO/eO2McDdmqBCazKlBQMfY8oknuKWDWoEClo1nQofjgy+wODuikyW9NB1yzJ43qG8
MJohGdGSoJ61e+2Nvj4715753NwuLlpSPdG4lMggBygguc6sJF1wACxnbm91kdQnA4g/rpjNgjgA
Uc3QlKoKYX09xYpdRHWCnqFssrNlWqGJM2du2M+9twzhj9KSRJVAwep4CiKp1mtzSJGVjTLZV0br
pgAx2/VPtosglwXys4F4O0hLpxST0+W/SGab0QeSeP/OBAcgE63pGOsoq2ulHWEXF+qAK8q+bkTw
oXhOYtlM17VvgIRhGtsKmkaWAfWp3i4Xt0arD3KK6SoYExJ9Hfb7BhiVEa8hWUEcB2oUu5E1Wy2G
4PqqmPtecT++sliVK8HDBUWABao0jQXx1NoewCDdSUcF/NXS9+vm9mP7jTdwwW+VowOiZW2V/0y6
5BDPxnOi/qYeBz+8ZyAoi16zIgfko+FVT42mxytdryO/1acA3CV+L2QJFX0sDigGdaUNzZHwwHDZ
DOWl8UWwdexSuvapOKRIsxFthQRIoTyPrgqtZROUy5U7O+WH9EAPWumsIv6N3XDj8rX4gkBXylNi
DTi7OjItkZ9NTRnbRIqj3tarUZPsFlLhn66vc9emRVDs1lXFRJfv/zq9nBNJVStM92YzTnP3YUbg
tgIVFSLIcux+sI0hzhW1GXKfaYMO1CYJvbkev3VVK8g5i9bCuV7VUUQZGaJDaZh9yDDnTlYXd5Fl
BEiOCXLPu26+WQ7nfxjcVAethXuUuT+kwZp+ihXRw3I/cNoY4XywSaYVjL4IKPSzflqPuu5kQXTs
FGc4gsQmcatvisDtBV+Jn0UaZtorRAa21z31Kk1yh64XXB/7UQwosQ1Tlw1de1v1BmeTdkHcNqD8
oAYgM3ebcxZoZzSlQBymEorR7PvExRhb8MaYGS+qVVqgLOkN6Xbs7+Rs8qv1YZGc6+doP5m+WRV3
kMY1pHSUga4xBhctmzirux47x7qLgvkkfSkbsDUyVdt31uo3lrmT1ZFmGqpoxhKVD0obyKC9IsKe
qX1/v+wjd7aIZMZrmCGBTh/zF2Sz3RfcXkfVvjUCBTkiCQJHgg1l6dw/AHizLO6EofBhpbWMZZHT
W9fDfRQ0ULyJTyJeJdHSuFOmLnFXqhNurKpqv6TS5GtF/9mYVQEA7vdyXBbE96daJghzTXajgKP5
y+KUD9mJfi5vCiiY3v8zeWo96K1Tiezurw/TmarGZI/5kHCe6ywroh5R54fFCQMmx6S+BBFI9nU/
PYWOcfse/Xlog6ka0XQNrczcjkKXPsxHxnnQlF4PsaKqOM/xB4F/sDCT94+NER6qWlM20WygQuPq
nj0q0VHn0iO9NwIU1IWZgF0o3lrj6gGjjlbfdkZymY1MssSv5BmtUx8YtRM5WOCZEQTAQotcmF2H
4JUbS3w2JpO3So5UYNTVLW8mv3xqncRV+ntRvmMP/beLZDHRBizTqbGKZsGQWSNZHvjKn9o1FwTZ
u12JWxscIJdGog6jCk4nJNGNwVahgpP6SYC4Xn5UTqqPdIAbnyVf4C2ipXHwHDZZuMQrdrPz6mN4
itGp4hSv5cF4ZDJo6H8LC1s0OCWyyQHzKq2m1Y6IUWsrUCQFKndCjbC9s73dTQ6WNWuarahDAq53
wdM7u7HD+gZeyVG/X532zjzIqp2+CiFlLzjemuWwOR/Mfh1AqgCzeMi6kDF6pcfa+6e9SKvF80xs
q64ddg5R0hgUNClBJs78gnqxo9yWMKo/GF7ndkf1BlQxtjgZIdhcfuYyU2p5lBqUr5TY7YazGaNw
KsrG7aOYYpoASktGQPS/R65vdXVNLfDFMVqAFRz3qauntuExBRT1m0gBZX9FIJGmGGi3rD/en6Za
0UJGeqUJvWQ+VsZrmr4Ply82OK//P9Kua0duXIl+kQBRWa/KHcY9wWOP/SLYvrZyzvr6ezi769Zy
tM3F7IsBYwBVkyxWFSucI0y5JFXLjJfZIQlyZ/2e2dNgyT5t6AMULq+SxFsSu4F4TitTjERBJR6m
8WPXHcaE03O8r3zXFTHa3nXqpNfIhNmzcUk1XyaGt2Qf9ZYLLr6vDFdBjJbrQ1OsGiViosUd4lTH
6Ch/GN3uALDZk/CRYxJ3LzFRgGugaKKmsz2CiTxRELPXbKLhU8I6wSaPGNpCj2Dm6Wh9/o/yGIe2
6Cipi+aKdpOn9WX5RmFnBVe8lJr1/nkqebM+xpvpcz6BpQLDW3n9cdA+q1pl3V7RruptBDCubNJq
nV4o5EGT567x9EV0UplwhOzmcLbLoL9i45RjQyCqrLWY+znS8K108thCLkJ4ZfcQHe1zEVs8Mvpd
z7VZGXuHQ60Qo4amYZXFSZPmXux5DVTcdTEXtymyOOtnvNZHxFOFG3u14dWhbZw1AFjSlg4lu5ve
03O53UzmKpsoZbZLhCObte8zyK6TDiOdHEXnqQVzi8GlHcWCjFBRiVp7Mo969CsVeGX7fSGoBYiK
jDibbVGNqjTJezrblDQfomy2hyYALRNP9+iVfON2JYL0vyIakMOckTnqUj6EagM/356BCOiNAapf
r7RjkSM93r5Ou0q3EcacTZEIfdLEUPQS03TVedAOt7+/u2VAzBMl2UBTncRcJN1cK8z/o/0FgZmf
CqDDzUSX1Kp3W8y+Ym/kMJeHSGmmmKNIqzQUrVw/pZ76OB4pjFjzhHGpAw+7Y/+psJHIHFNVFKFR
FdVkr5fZ+xMQ0FGc9UiLNInHi2t5G8kcFOlGk0wTFkiic95/CPvjOPDy//vKcD0s5hJpsw70dYrX
uw5+2/2qeZPQnDWwM2ClsZSk1mhlSzhLMyCVzwIPx4p3LOzcl9ZHYiXKiISiwqXD8HFpgb3IJX70
cfw0+nx2yt1NU9DybyDAk4Bi8XdXUaZEGvIJkOeR+aQX903t3FZtqkdvzMHm+4xmD9qciuOMDIaO
HKSwfpeWUwVg3qWyct29LYqe7xtRKjGR/dQlQ9eY8y/VTFLyATEXff12aA+V/TjIvPdwPqHf+i8x
LE5CXPf9mEvAo827J4CERjwGo30d2Ahg8gZaWf7Za53k1uAmQXkR3NADSY0n20bAR+vkCqQmfRMu
1H0q4k0ID4cp4ddiuyMAN9HpLdoiVF3+BVXCXqJuu4dMnAUsNSNKMd9ir2b83OjdcQV7AlCrUJjJ
IkdcywMZGntWFs8UeZD1uxq/2V76981qS3NJ05IiNyfIkdTHUucY810zsfk+c6NA1TRpMgYobCPD
NK/oTi0mlWv7tq7vn5lmEqC0KQCHZdnbxAJlxzlLaIg3m8AsKtzKj/z+OHnRRxm42lxAEnpR39yu
q0C202oSRsMEaSlyq34OgEsvCjBW5skB3tTO9CPKgW9NQd9DHv3Zbg+UvBHMXIe6mKYiVXBedAwW
SJQPqkt7oGr/XRHsRhBzDUhSN1oygnKi6x810lhy9PP2oe3awo0ARuuzSGjMRcLrQjAyq8s7t8wP
pK/tOHuSJk5EuVsy2W4bo+YqqBhITakju+MfiL8h/Mj049W9O7weDK40RunTqRwN8K7RZyhgwGh7
kLtcaNcuJcXmjY7t3rDNPjI+Ra1VxVRyvN8TzFoV8RHRu4VBG+v2aXHXxIRIBol7APbD3/9RCe+A
q66hCC55uTsFPKQzGgDdul5MgKQKSl4PKubHkhwdz9J90TxnyVkbwcyE/5ScuHY/4NxsIeMrpxxd
s0ODQVTxQQZ3uVejPENRB6oKsL/zt9Zq/feFnFeZbDGDoElt1SmcVnomP9oYI9KlV/cWYJvawwpY
AP0LL+rcX6YuIVchEtUwdWaZ1RRnijLiUSr6FJiMBAtq8KJtPq92aFVe7i8g8OX1Uu7b5qtUtmdn
mcPIrHPcc8mnj29yKmzxHt0NFsVTDh9NzlXfvQ4bcYyBVBe9WEE9iNmsVJztbkp0TIApT1JI/Pfc
iI0kxkKqjQ4+LwknSFOqUUAC/RHDU25o5eBC4+kLb1mMtcS0mYjmBkQl2fRcVkGkPHbFy39cEGsk
12XR1ARxCLmEX/uDfIoR9Zi1Pbu0xZBX49q3KJv9Y6xkoRqjXiYEFaHwvj68tmK7mHuRel8+ym7t
a5yOA65AxlLqApLgc4P1vdbNvfUk2Msl/qB5IKLyeY0A+3UaXRORH8Rdw9v/75EVqTS5THVMpWh3
s7c66DUEhpjpjmhWcigfQHIZTqpz+wjpCb2xmxuZzArnUepzjaBdqVjdZAB4j8mb4/yHTbwui/ED
pjrJqVlhUlUDkyLlutdd6YJkO2rYkccDLt/1A5v1MH5AnooknTN0KCWoyYflt1L1yujYCf/TDL/p
NY6P279j16Ux9nFeQiLIC05sAGzsmFhi7zbRl9sn9A9G+LeQN1XXvB91skJI742O+RIF1dG4N23o
xEtoyT8jh0dsuBuqXveQJWoOBWMoo5kAyEH4ZsStraC3tv+88trWOKrH0lLN/YL2DRnWUCz9TJws
ncvnwTkeFqV2MmopWikGu7586JNL1N6Zyfts+vV0GBOYT2Ye5hFaa5ZjeaB0QAq6g2lvAUWm5Tnk
/ZMxFR2pGDSGvHrOzdsrzdMsGSju6ZIHLShs5ehomvcxOkI5Okfv5FuzcBXErErupy6cDUBe1i+m
ApKa0iv80FOeKIvtcJB9yZPQDIV0CuddRi/MG7kY8CWgCdeRAGV8cVcikNMGDOCiCPgYFtFktakm
YqpnPqfVbNjAikgeYnT+BJ2hju7tVe/u7kY4457lRDdVc4HweMWQD8Fs1oTEKyCiR97zc1cxN5IY
3xxVaDUgBhSzm78Wy3GJHufocHsxu7drI4I5QWEdWmUx0GJTCx+b9T40So6O8ATQNW50EcdayGhg
h+KPq5VnACPneY79XQJxi2kSglwrowxL0uhpW4UonRqnSfkQNbU1vrPYY1ylMKeeRerYgYYc3CSO
nJ5VzzwlbugMX2hZbhSD7lLa3EYr3sqY8zdBM6SZNdrW5gGIv6pHAti/5Jj4i6d41QXPB3SbcB+Z
9KtvL9d1pYxKKGIZx1GMzJto9rNfRU3sLGmEccq2FH6kTVI+hnkOpVzmtJFcYyR56k6jJnh6Oqs5
gFv09nOndikn/t6/dtefxShSVxWAjyYhBjy1SyhUgJVw5ORccDkDd+fD5c1J0x+y0djcMGJZIdAn
BcA3011lo0yOtAsGLo88+uj9y3FdExPzCBJgLRIZufQUGIjti5J9vH2794OCzVqYOEdL0aSviUj4
Ca07twEF1aU9PeIB+ziuwer+G4gi7g4y8U4iAr0lpYTtce7Vh8Efg/44yAj3K4ffC7LvC37vIdsL
MqsDxhFoGFKLiVWK2UUHJJ7VAcSybpbjKLdOEqJXXFieOHtLb/yNe6IxdicFCFPWUyKR4UgEsO7V
3hyAA6dewEFLGyre0w250UsWj5voGZBbCeQhkLCq9Tjpi2Wm7+mouCqMxpicdVXU3Iywm1N1KovJ
kgzTyZTVlZOM4xj23+8bUYydGesWDEy5RBM/f3BaCgA487CdYN5YAACF5F3AOTLOfWOxQYC8LPRm
Bt2XHuKP2Sm96JEFvN3JQkYXrFa1H6k+N09B9eCWnjD2RMolcSItAti/Elzh/XikadzI46W3eOtj
7IkoJZ0uUntSiEGkn8nEmWHifZ8xJysGWxsYFLiG9bKSb5Xy7fYBcRweW1ta596owwrat/aHSfiV
r2458IaZOTLYwpIRG2PTx3CqdexO8ucp9rngcByTxIJti+ogdjKFDJwMqFV6p8vfwuR7XX8ws8hq
5ztT4tmi3UD8epdYrG1B7Fq9oTC+2t0UuhgkQt9tZRd2G4gHJXL0B8ULnoGDwIked/cSkMgo2iPv
h3/+7ir7XCdpkZlA2SOXUXwmmrdm32+rxO7KTE3DUIIsoT+ZMUixTPJ8FPCsbVtQAAmfBOMpTB+j
+qMuqTyLtKveG1n07xvPn1RVWFQl1E88ruhjxCRx/708of08QeMLEqqRLas2zz7whDJ7qAvJklcd
XoZt5Jvzo8rD5eRtIGN+kN7T0zWiAI8rAUhW5hjJ7Aq9AhKn3MuL2b59XvsqcT0vxgTJsxliEhYm
lmSFp4bdqZ90y1iLj7fF7HuPzVkxpsjo00TLTCxrEgU/EyrHNCVL7dNjptbBGmtfs1Kh021f0hZA
oZHiNF1sqWr5wPkdVA5r3RUU9CkrPGqEbLtPWy4YvhAxfrH+mJGLy47V83j6gbk+DFDT8Kr1l1N3
snkJub1t3ohlJ9IyAZcdnhp9vuh9TU+t6qUpJ63JWZnJxDfxWBtgHUdCLh1LVySH1PyQ5M6iP7eU
G1bhmJLdUHW7IhpubS5fH2lSPSRoekw+Ta5xBBHXpQ8QgXQVMATAgfddPSSfbx8ebxMZ25IU8Vzl
MXS1LS9RdJjMO5G3rL1XiyKCwVrVVUzysX1acpyaCfAKQatb/spqvwH0YqY9h8LL7ZXsGZGtGOY2
RHI1VuDMxlmZqRXGj03NOR6eAOryNqeDCUV9iARsFV4qsfrSh59uL2BX2YiovDaVEEyT//37eohS
o0JQhtCbzl+13gm15FNRae6KRsBGBNdtmnPGb3aPZiOSMYxZv+BltCCeBlcb3kORX6T9SUmq+1Uw
ecEub3mMVczHpYsyWgGRSXueVv2FghEoA+BVU90xxNIBXDjnxHaVm8iGrGPAyESi7O87OkZA9U2J
gh6n5ChqgZC5I48gjSeCKs1GKWqt0IVGRClf6s6jpttK4RU9j0Zk9zWpbBbCqAaIDcVUblCznewZ
EwadPZ+i8x/xM++JtetVtrIYnRhkM1tjOpS4HI0jhVMXwN5DHySiVdsmd5SOt4GMWqiabKDpFcFN
nX7FUJFt5qeZd0hkX/euisDYhmSdF7lN0MOCCciP+cuKpt7O1wsrOypfFKv9ZVgystAzer6ddxX3
t/vJmA2x0PIpSlE0JZf8EAWUz05xphfqGPnYIrd3UxFpO9RGHY2VYFxQp9kUtbM69b4yYysrTE6U
yJPCuMVEzlI5izEXQpQfQ+4OmKNXOMHNvghd0mVNV3WdzSwA5NSoQoKQELAzlpje96D5kuIvty3u
P+j6VQrjcNsZvaKpjDeD8lAjoUnAh6BYxtNqU3XgD8PuehC0DP61KMYeCcWcFWXX4G3aflLTwJi8
2+vhbRpjjKQ2H8zcABPQOB6j6DjnwVg+3hbB3TL6GzYaVnaDIBQdksB0DAR0tWhLtJUDxUpHDPFT
Q1omuC1x30ddN42xR4uQdlIpQROyaPgs5MWDoo2OETcHLZk57pC7OMYY9WNVZSQVUDZfcEaY/5MB
SgFanc4iiy16KoY3Q/f28ng6wZgmvVWkpWqQAuqyQBg+NQYnOufpBGN+TC1Wk7RCIrIsQCOW2X3a
WbJev8si/D4kNqMQRo2iDgKejWOo2Go8nFG4t4yGV3fibBabVdCNZTLHAc1fSSxZqfyVcPvj6RV8
85a5XlE2i9CVY2UowCsFjWY9WoAA8AQ3r5zOo4MFhWcAX8i+rQD/4Nyve8dYBWksJhBTYFEA0adN
sZVfB3ruUujQ/I7X68JTcZ2xEUWZNG3WgkcknDFsSvUbI32TbOUgcqg86Zx5vIZO3qExFsOgvZxS
CbJfIz6q6aELObeWavCtI2MMhKl2ybgqEUpE6HDRySnXDyEWpEWhHfe/ROG4CByJvBUxZiI3xWHW
c7ROIFwOEkP34N95dpYng7ELYy6rUazAlnfH7rWsHHsFGltQasv+h9luoPKLvBE/jqlge9gwhm/A
cyFCn0wt0MfYHuX4Lo4N57bCc8SwTWvhJBVTn+HdHuE13ZzN4qe28naPJ4OJUMJ2TjSd4BqjbLh6
oLSx86fkWQZgo+5rL8TNUJGX/3d7XZwTM6S/e0YQF89LLtI0Xf+iouVAJzwry7u8b4CnwKc0gfoC
DXhfSWUVQfYQO+EZzr6wqW8akCC4vabdfZREXTQ1xdQwlvv3NYVKU4yCgDk4jJk65SKl1pCYThnJ
/n+Sw068LEmCmb4UM9tE+R9RnuP0EJpfb4vYPZ7rUtiBF7kj6KWg8IyNdFwVv5Ld29/f7d5Ch/xf
eyUz5182Mbh5MvQRSA+DSwN9DYgPNJT8N3x8u83qW2mM1zBkQazUBNI6NbWjvqdY+W3xv0yx0+qj
hOKwZBwMnuHbhQnZSqWbvIn+lrCNSjFEtNI6vbNKVhYYP8sLipuWZq0G1jo95Q/ZhaeG3L2lerqR
21JkaLPAA1goMYJAh/pHK/5MSb7Uf4FtvO+SN0fJuJRkaHtF1xbkkg40BCh8sAE5rdVjLIrXQMRT
S8aXVJNckEGBLzHbYJA+Gzon/qN+4o133CyF8SOZkMfjICK6iI2Lnnvr8CBjJNdEOFP4y8JpUNg3
UBtpjL0YpEIms4YcVnygA0W5F3vRneomhzhIXTwOeDngfxCoAD5GA5+DYjLb12ZRSwYDcB2jl2jA
0kSmzDbuDTRegXAYD3yP2xuyf2BXicyGLgtZlqFGANW4iz3lluQCHA8MXPKH8hPI+4IMtBgcK7z7
BALp5l+LZHY1a5XQXEUk+qs5ciN9uhcG1TeWGJyYABC9bcb2Lf5fslQ2g6Crs0iSHkFAWl0k+XPa
fJAFjrG/vYMqi4Uu1UWpxxIus47y/SJGVtQ4txexn0n/vWOYqv27vTCAtY5nIiYqwtky7rIPWRB7
yXP8HSSfiWUeqUXmNbLwNo4xyHkUS2BxgPvPsaoUDbT0lTUB1Ps/Lo3u7sYUCua8hp2ASeHRU46Y
2QPHNkXIlS4oCSJHF3kgSuOIpD/9rQ3RVYOoJgYe2Z4Bucr+pN3s3EyzEO4e8Sg60aLqK0u0XFvq
R45IGqDdEslY4EpuKr1P0L+pX4QfRVDddZ7yIp7RS8m90fvqeF0dY0IMMM7UEcGGEulnNh+A883Z
v13NAF0TQSYL7XkyoxlhMk7ZaKCbSk29Uj5ogx8PXzj7tWsiNjIYregHce4lSoNJQW8o8zoQmUov
PITnziEIDqUgiq2mt7gNeru6sRHMeGYpLtK16OG/JL88UFsYohFfepptBbYwvSMcU7jb+q9s5DGK
MbRADDFVhMDT0bzkoaXA4CPYTnztrA0gdVJtA8H+3XtGX7ZiGSUxlSIRG2r1QwD/gq4yOauDc/sM
eUfIOJYc85yNOsMspqrup012HKfc0TrdWbuJI+oVuefN9drsIuNR0nxAnzZ96q2X3ukPna+kVtVY
5VP0VXfXY3covA7FW8UaTrw57f0Y8iqbBS4fNQJKrgwZqQhYgLZp6QEaq7Jj6DRgDrbIkWJexQ+S
bjXBf9pgFsAcY0rqAA5cPDIadHXNTp5VTpY8riLvnUaV4cbusijmS1wqY00L860sWWRW7DA+T0pi
SQKSmDwOCY51URjrshbhlNY1jnKofozL52L8rPffb2/croVEdIVyGS4XJtz+7nI0EBFOQoKnU9wL
bj/odlrw+Bb3t+wqQvq7CJQrsmYWYe81E4qB3uURE77ks1Rac8zp79t/TGyWw+zYUKl9o9PZAOUu
+2YcB78P1g9hafUu5U+VS/v27u0f0HVpjGlGi0YkJjNMM0irx96d1y/duwqdmxUxRnguzDTLQzwG
szKxYvHHsBCM9fAQwnkLYUxvn5atYTSItWMht8Z6toTh3PHYmvYftpu1MJa2m/sqrwQg1ESqNB3H
RrzPhZYc26gCnnw+KYFGzIc+Hb7L9QLAfDUZefrBWydjiBdB6nLyOmK8WGvkKEfaSCbYTWrJILp1
CQD6SzrPufi3FYV3Bxij3MoNSvEGbrIqXBYw97R3PehUJcc0eM80WgZ8a6B0kEeqBPxtbJNhpMWz
is4CSLJGR/eSo+6qmHQXAx5T1T+469+S2MJAsw7SVC2osEl+9G0AZVuFoe3USXz1oYhdILO0CTAE
+IMDdK9urJCtFCyTPo8hLUjQDvbsaLqTFwdiwE2nU7t0Sw5jt5RRB6W6hg6K/Fx9+qOC2Ftr+9qv
wy/vUs17Iw3FZAlz55Ims+QpjS6kUamOGNNqdSfSG8foe7+e5qMmtJXViCpoH9X3aOVGJnMbMnnt
05YmmhIAwlZfhd6bcxeNOHYbct82uzdgI4u5AcqSmVWlosVm9nAFXOMTZpqDeXUKX0GCidgawBSl
FlkY3rjYroe7CmZjEkkqi5QQqKlu+Eb8v6h6uX21ed9nPGifJYUeCfQFX7qx8SWUvv237zNqmMf6
rKnwa3YP2wjk3IgDBcn7/YzLNGUx6oiEqBssAbZCfiotp616975uDoBxklFkEqEO0apToF/YRB/I
ZPgpuAIxxN5/HwSA+MQ8uLX9OGAjk/GaAkCcumaeKMibcKF1t9FqnPQDHUjk0wPtRvcbYYzz1DSp
kU0VUa/Se2RwpfFjg6GJ/nJbD/bzYRsx9IZtsgOAg/kzjprs7INiZ4CuE+z8NGAsuvfzOy7YKk8x
GOugqXWjSikaTjp3cpPVAmyKO56i594a8O6UYisFz4d7e5G7/nmzRsZK5PWYrGVGSeGE5Ee+AkVf
ki+xoXOaPzli2GliYV1BhiGi0z9GM2H6I68/rApHxH6eSkEumSiAsdNFRgVHJVK0Nob7UC+Da74A
xsdNL4XdOIPTdngH1fYQ3N68/QO7SmT0kCyY4hNMdGMS9VfcPwoZJ3ra37Xr9xkFLBfQN6WVTgEG
LzXAAKIXU/p8ewn7QYViEFNX0C4rsgRKihGTVAwRiGp37RnPK0z/e5rTAou0/lZ/Miw867zkO0fo
/sZdhTIWaojVuktpQZZmWDLEFOgMAVpWDo7Pysue0jtuaoUnkVGONhJGARjbFNZ+BgiGAnRNkFMp
TvQR3TDJF8qqFLbveaxstpZRDy3NJ32o4QhBXm4tJIgLUKbxLvA/WKnrXjJKIs81TK8Jay8/zS86
YMqdjOL43E/toTnMaBfnFZB4W8mYKaHK5aVpMbBchPcAV2yn59vawfs+Y5KW/i/29zmfT6spekTn
0YrvX6zfe8aWzYnRgwuFQBsK8lCOv6TlaVL826vgiWCilKTpdWkpcXdzPRDHu0QPsoFn8Wik8DaE
vS6DiVQUUZXGbkRg3jrZBwKNRv/YdN8D5ALFPcEK3Y4Tuuw73qtAJnSJh17ttQFZH1AciBct7mJf
LQlx1kp4SFK19W7vIUcTDPr3jQPuSGysM4GfJ3NjdfFjET7cFsA7JPr3jQAQvU9mXMEOSdWKaaBg
bX40FSca+we/dN00xgzUU66bczTADJTWgsbzZwovNJ+0jwPoolEU/VchEm/rGKuwTIOcGSs0PDRa
TxULf5o0zubxXIfBGAKjK5e6jjFiMcR2CIJ5oF790eTnKhIdcjJVtAJTmH9e3ZD++Dd6rxI82lBb
IwqbfFzGTCnCHE+bpPfqvARvuhshZY2006i+qz93I4u5Y5Esj2NroOOqGL7hHsfai0bc21pI9+nW
cphb1Q1yO2CUD01X8qNaOzkYUIsx8pe+seZysESNV0TZVY7Nmph7JSNOqpYUwboAApu8ySwpcW4v
iey+QTYimJtVFXqWzSuCsdE7DTq8/HoAITta4D3TJv55XABTOZ3nr1IwnQReSmbXLm6EMzeuz2Ug
Vc54Zi8PwOOZz2rQf26D6NAurk5JxIOk4q2XJ5K5b5EUG4qRoC7VIsdFnA4oi4KrHHDpEdEs37m5
IKp2t3SGuXug2RzMGpTOaA4wL7rX+IZDKG3Oa4PM+6KnzYYyLnnKBgw30Wx/eoiL15LYfKKUDMJi
6Q8UnBCMTrwYcdfXqCqGnTAMZBosVmbZkl6IuviPrFN9AZco+smLZ/CjPC9ei7g0BpBTVnPuItXL
t/v6WyoLmBnqpFUyDVmhWXPNJCAN2pcfb9+N/dt3FcFEBtUkSGMS6QjYSk321FUarLDRedOnPCmM
3RrA6jHldC55Xj6P6qmUOb553/pfz+c1Lt34TnlYomKpcMnWS3meXPU8PEcuvdwS4CorR/rMR6Dl
HQ5d80akjvmgeaX93fHkC7JPVrfo3xVTbZbFGK62qzJpqRFT0acJ0qvegrDgcfIA+e+GukXQL/35
v+kDY61Eqa4HuDrogxGoqLv2IHi5LYF7Vox1KitqKug89wgz+EGB8XXz174v7Qn5VRkwtAcMRXLB
I/d10AA7lKwRg7CsslOF+kMz4bzMOiiGoxRzdHBfH67fZ4yg2aYKmLERgPR1ZGvqOS0jK4+C25vH
WwRj+0ilZajvIpJa19OQnsPhPY98ALv+uUnsW6QyDaPVaNcVkT4N68taf8oVjob9gze+ymBMDmDV
4oaIaBMuXzCMgcZnp/QqIE86aMv3aYF6OYGr8dfs9j6/fMA5JbaXV6iyZlJDAUXVtgnyUrwDJnEA
0Cvn9jnxxDBR1IjGE6CWQ8fz7kWKDqt6EubDbRG7qqCbRAJ3q2LILD6BslSj2ID2wdbHe7U6jQPv
qbAbRWwEMKYgHckI7lt4n8ZdZTtBYiRyM7vz1mP10Ty2Pi+BRb/3xttt5DF2wcgKReoLJLDW9Nyv
51V/kNJvovyuROpGDHNP66GWtNrAvg3HXga1CZp2nMwug1m1Zrc98tuQ9tPRG4nMpTW7SRbTHi/H
6dieZYeiPyaH0f136WieNHZ6Pq2ofRCwja0zOt1jY6+nxM/RQBOf+mce6syunl+Xxs7Rl82QyyIV
1mFux1wUm+RPY/7jtqbvP1o3UpjwoUsLTS8ijCUKgZE7s9NZ7SV7Lk8zkln24hind3r3jUjmAutG
EyfagIAiD78ZxePQH8WUp4m8zaM3fBNBaChl9kRBY6HkqwTTv5qtfgfX3mfEYNUZHDtB+lDe8VpO
993vZmX0V22k9nUirXgnI6b4Ed6tnppYHVL72v0gWyhw2uYxS60lUN4TZ26kMsbECJtegFFE9rg7
q01rZeo3jpJwzBXbMJyWY1Q0PdIn2t3g9gfcMpB2u4MTAkkueyq+87BNOObKZOxIbpYz6QnkGbJn
pJ/k3AkFJ85zTrjEE8MYD0HQjGkwgE7bFD/r5HEeVbcDiSAP7P22Lr6ZLzaVUZVrFePu1RK5qWl+
rmbFbZaEV5vjyWGcf6eN5myk8L+ZdGyST30eZDygqP0mfzDtoCkTbL86C6tTl3kVSg3WQi3gCmuR
X0B4epCc+IGX8N5dzkYUc4VjMRaKSoASqP0xVY+K5Kilx1HsXUe/kcFcWL0RQANHmWLHl7myZsmR
gHNX2BgQke3ym/xp9lEucP+jUOa+Aj7YROsBbBOIkUCa0NnDz+iY+YltWM3BCFD8I5zQk7dMxv3X
S5yOuY5TC8fMrYbJGRIefg+9K28iDEM1TZmolIuQUb5Ujme0XNIh+kN/ICfTzQ4KyGh5+ZD9lVzF
MO6KqHMl1jItYxbiWe00R6t5vYH7hZbNUhj/VK9RM+sZllKejWN7n0El6hP5ui6WARqz5SQuzm2N
4C2K/n3jNoqpBSLgjEUNbXfoFsXLJR6tCj3hW8fDKHqUi5OeLuCbACC3XUWL1ZA74FfjYeUXy7tQ
SzYbyCj4IidT1SpYT9e1YBY6xc2XXr0Tm0MdFxQOlGPGearHaHcvqAKJCgD6Kz5VPbRJ+RSTjxeP
cfWC8UqlbMRxnWBZLTIGBPSKsYOhY7hBShwAXhyOW/8HW3vVdcY9rVHW5wvAjWAnRJuSq0RHyENe
M/F412rf1poKoJHRIqW8QaOSzDRMaBQYorpdaTZJ7looyW015whho+e+XVHUr3CvWsUtkYiQzqXA
ecPzRDBWqFHqXB9KZGdlpXfbdnWM0LTnqef4DarAb2/T7+0yGSskpqHShg3E6Cj4msVDiVExMgdG
7d/esf0Hh3EVxJgiGTCspNCaP6xq7lTPypfVRzMRFE5KbV65hbd7jB2KsnrGT8GyqvKnJp0UpIyE
kXNC+7buuiL6Gza2bikMfQxjKEEdTse6qz1ZjzmT5rxlMOanniQT4LiUyMe8LAqINUf0GxifOEez
b1GvC2GsDirLSTnhkYYXRnqv2WuAdkli3SdHNL06f1JzXQYLjd8cwTzlY8yQ2Jqz1r1aVxdxnjs7
6T2d1V4DwQbtXee+JjBdXtaFJ5UxRiBYMNJ+gW60wrciPBbavVZeilDg2Ij99+hvjX8zSlcI8ZiO
1MG3AP59hW0CF/XP5C45E5DCrJlVcrOXt/XlzWhdVycLbDtOUtYDw/jUSr6QcLLNu1oPuHJZFxUd
npG9x4vUjDVZiTeJF6V5UBXntlLsLmHzfebmxokyFlUrrF6cLWdkKS51AbbwZXL/mxj6MzaXV59N
MZwnQjxBD5rWsKTQalZe0ZK3Fub6dhFJBBJOxKuU5djI0PDYfMj79w3obfaMucAi6athSQXRy341
v+pD7dEUHErL2aE6AOzgfZAeG3nMvZXXwlAx0yZ6Ism8KNYRwvKA/3cv6UYEc0kz3ay0OFZEbwA8
mLV8qKNV8bpyUr0J5FW8HAv1cm+84G9pGjv1akRZBgbWWfSEDBylhRu5up0kFhoCKGI3vxuAbtAt
eYxzl9MB9bS4Jl6UCz/77EKE5VMRGVZegVdJlQK0Hnq39X3XGqkynrkSCEtEjW1AyFNwwg1r/up/
Y4fyVkqgqI8kvARoBda8b32eE94dM9vKZIKLsQIeYxfSdI4/O+EDDfzqpzlA8sUCQqlNILedLTRD
8BzLnpHCrJICEyXqMFXMhWhJLJSCWNDFvvK8f66J2yO5SWfLqqf4IfsuvgNeYiuRuRJTqarzOqJc
gbqS1Rc/EbRxDpAaVlZnthKYG9GmRm80NWy7dreC2wbTnQCSEzI0xuN16vIHmjl7yBZ58lLvlK7G
Oyvuu8skjp6qJMHtNe0FHpslGcw1iJtFHIcO4U0ytqjxTA9maYLDYrByRbMyMTzcFrc7eriVx+hj
W85p1qTw/JNtmpb0CUx7mFaNf4VPIHqnUz0GoFf51STeTjIus0zzykxX7KRaiJesF59F03A4S+PJ
oH/f+DNFb801LyHjD4j10ss6DFXqj+RhcEAXlLuJI+qcCGfPvW23k/GhYWk2g1lAI+e+tkrpm658
kRaec+MJYXxoHgE6KqZk4iuAqlLpMcs7u9Y4WaV9S3U1GAZjMBK50/NMg8Gg1FGro+GBOghWf0+b
VIQZjhTcF1b6dTE8HmwQvbY3rjXbkZYaUlXXBaLE0aODuH0wgdmk5T/5RY4cxnyAcNQkHU0FRR/+
eoDTZGftv6fXdqMV7NsYVxgdKQMEzfqhmoNUeLqt6rsKoQHTQUTLA8b2Ga2b+lRuxUKVvUQ9RaUj
GJ+Lxr0tYjc/om5kMEpnrK2o6tOseXRATvaQr3jIUB3T0Owtu/FR4sTUXHmM+uVaafbGkugeZTUt
UfsTbNOt0a0UB62f2zxEea48xlu1klmVaGbXPOVh6s/zWQ4Sv0aLxYu0YE6u9U2H14a7a582O8qo
XxzmciN0OeDxsYXCueWhzHG04v+kXVdz3Dqz/EWsIsH8yrRBu8qyLb+wHJlzAvnrb0P+rpeGeRan
dJ5VtaMhBo0BZqabjzrM8Sh6ZFRGUGquRW4T8GOIeEtEJrjTyqBjaiSyqgZ1+hI1L0wMlsbJu1KX
y4fiH2RK0uKFu8WHir4wJocSbBs92PnU43SKwPtWuiICQsHK8Be6trHlRitwcrTlaxg+pqOotVH0
3bijaS46CyK6lhHQT4un+R1Ue3eshqhing/tGxBwmvbk8b/tYJv9U6vzMGtNeUkpdpTuTP7i5SA6
tCEgbThMVTcKhP2bLHX4C8ZXy8YhBtVw2QNDkREodx3YvwZG8/td3ZW3TPxVyIKxmQuurHF40coZ
2m8NRQ203GP3lQoi9ASSwck9k4sE8cbu+ucULSGPF0rSlA27PJDobOWPNfUqYT1O9AU5hJAn8Nd2
NWx0PgQiF4yExMH8Kr1I6EbVIXro/ReX/rry2WpoDIqEbkZNhkG8Z5CM7kHlLfhym++el6PkL/KE
QmlijERhP0s35hPTYo38dh9Dt2hXeeVOxHFxfTMbPPFRUiqVneU6Ohz7T0R9HIz3tPus3eFy2QG0
aJpSIedjeSarHFQ4qXR/AT0qOzYKwQOoyB8OO8paMmyLpc7R/EzAPk4F0yHXA9vgB/BCPS8mZUIy
oRpfrSh1aPd1EZLzXN+t0Ij+E4u6LI1GVc20QNu1B9TgnqRHFGaPxcFgid5HMGBdD21hzHHwYPRN
L6dRZga9J7vRTR5Ij3Lpyk/FoYEgb0gE1zjRInHoAO2xIrUyogZDY/pqbO+KIvuP68SBQ2llM6EV
PuFYHycoSMyWk6aRJ/hugoXiO6kVNMoV2Yi0KD1RG0SDbLOOTl04FGpV9TH2RbjKvsw/nxrGW91s
dUrVNEmGpQI4pLR0NWmfxC+j5StNQCU/aURQxBKUa9YYAq+shQpuZ+UsGcgyQWvopQGdPYpXmCaw
D4nwDWbzY5oQ5ySabWkqX0ZXQhAj0FSXgzYoD4qn7kPP8MYjE25kSGELgnA76Ff2OO8ypYpypcPs
HSvbN25zZkTKxYntsnnfil73N4FjZY3DQVPOBn1qIJpsL55d3JpfMvnlejSKLHDQ13X5kixJgZWq
nzW1wQv1ubFfr9vYfhVcucH+iVVINI22GIM5koDBeePcZT5u2b2jOYzt+md4KzoON6FiZY+DQowG
Ky3JczWQaVy7+Uyt2yiLh68Ct0SxxwFgaxSV1lilAgBkw7qscdzAYEtyYKdUfha1rW3fp1ZucQgI
6gh5pnmtB/KOcb8y3sv5FZzryDZ7FuvP1/3b/op4yrU0kxB0WnOr1pMkhhzrDEroWzJ4mfF4/ff/
YS/9NsDfpnQwpEuz3pCgwIvtG0u45MoH/bMc/Bv9Srbof+ESe5n+5Q7fHhorkpTPg0pwNxybYEJj
lrswkRilLwI0A4qkk/9htS72OKTAi3UkUzIj5bNHx7BOunFThs8muud65SU3dmr5ozF+5lPh5tGD
Ieqh22yGgBbSb3c56CiKgkiqVgCoTrL7Vu90krO6G9DTLjpftjHkYorDkBEjnL01zHKQ1xZohSiI
YxL2gYPr8SIyw6FIK8c2UZUBWtfRw1JSp9EfO7q4140Ig5LDDnDzl4oa90oAdYYc3AiQVS12uq8X
u39HAywKSw5EmmHuUolKJJDknzMapAfMcH3u08UR+LUNVpdF4sCjxlWujQnigZHmym8Uiu1e8qMD
A4/oTnjR2nwJXMUfhx4aXWplqkIKeyz+1H1/MwXdoRe/ObKN9M8b2+TLalWthKbdxUqQ2m9ztsu+
3bfRWzYFzwLpP4UhNJ/+hEXbhCCtZOpK0MaPRl8583IrK18Eq3X965n8DWvQpKpKNWtGmsGKMMVO
QRcLmvTfpSx5gQmIlv7pTW7qA3rLczkY8XRipcYeqqM+tHK86w5d37so6v9pxlzsrpPCUg60JkGB
4pPVzG4iOrBERjiAGJRhSkGOKwPOO7e1zovV7ZM5+4+ucACRmqTOp7icg2GBxFKX3YXz06Jngivp
Zs7+e/ugvvjnB+uMDHqcXU6CmYStPyTLodW/LNQ8VTmNnaKHckgpbNhjq3BtJ3EYUUr5WBgzoi77
OfiaSxonDiDVhle0DJ3rztvE+vN/CwwOJqZB1qKoIUugqOknhSqmIyfGUdN1wdVO4Bp/6dIoCqek
L3F49KZrj9MTRJIET5DsX/3761mmgQqPoeDp/s8li6llzpUekUBezlJaeqV1kMp9lmECwKgdAqZT
5en6x9suNZoXk9yCdfOQmnVHkWPs6tP0oUKyC76YxoOUfHXoDqVP9pJnPYrGDf4ht7nY5VbNrBot
W0wcVb/qgMh8Mzx8tn5+i2kKr0IboehY3rxVXjw1GGCurhB9b4RpVGDXgQKK0aGzwSWldk0QCtY7
S3RabiPJb/94YbB6yMuoLRr07ZBvduKkNHOgaiRYPAatfLwY4LBTQDGEEXK+Li3X1qAuZre8XR/w
XO33e/Bdo1OCNeOGrmi6ejOzWdvjElII4BaDHvcLrg9LYAbLPjyxe/mv0S/hgm2dymtrzPvVgqVR
R0aaZwsWDELtXrWzDuQw3zEy73JHRKoymxG5Nsf2/8rcoucNVC3fnKsP2T452m6N90LGSp36kTge
Re5xZ800NGoRDc0SjFCkVz26N+6jHT2mt8y9XqTfIFw77tAJ0WNPx2VYgvCcP7O1y9whCL+xWs2/
UBMURSaHZIouj1lm2DOcY2/JdF+nrhI5XdCd2P7Of5DKv74ZtuB5vXwckGVSk+daOC1BrZ5M6ZQb
os22uV66bEMSDGLGaCn8Mz4wQ5IU2jguQeM3oNBkZKQLXol+Bb/wVUpkjVsuzK23ZhQaEAVCh738
Nv4PrvJPRgDqfK/4eP3bbZLZokzz2zduuYZCoiYN4ZtWt15dl5+SSEW7MPHMFEOQhBx06UeaBeg+
cwSWNwNlZZlbNrVN+wlaQTi9/yc72WOQBUShDggIvPIs/K4ie9y5I4+KFsWyzAIzvmej+rFnec0n
Vm/DtfZFdM5tRqWuqbpugTVP4Ye3umSax9Ew5qCUAjP0Mmsv+H5bp5qxMsChlmbaZkKQNry9JlZH
6th+jmxrZszoIlvbMXlxht8BS9iPig5nlDuCCsGwAw0L8nH0HrKeJEn1rvvGfu6v023lGrcFBgk6
vFqIXHJUT439PYKojZBjW/T5uMBviJGU6PxjaQhFP43ixHflnpW8EmHpVeQOF+nKqEuQCk1xnI14
aVbpfVv9VPLBv/7R2D987aNx8U2T2kizDFYUO3fq6X62j0rUOlbmxp2gG3XTFMS2iGmBgQIkzX8C
IuvkGuaKTEFLo+Ihaixrt7Tdx6GqjckBlazqDsUgujttH9MXq/yT30gxSKeG9RzIR1bYy4NWduSn
3g+dFMTJkdeIusc2t/DKIAuhVV4QY+ggVQedBk0XtOXtLHzn2NxWJjSBFFNRGZ3HnwZAcZ12C01b
bCvGAl0G/V56MRzG/SMJ+b02X/WMlTX236zcSTpwi1FTboM2C4wdSLV9DDHIPgAE/TSigVKhNQbH
K2tdHBq9nVQt4KlxbKfwx30X4M3eexJNgm9G48ovDginOO+JDY7pwJR/pN9kaNHr8rP5pexfr2+w
zW28ssP+vvKoktSBjkrWBmhjhBxF7Kqj/aRTTXB734y6lRkO/Eg+6Xk0RG0wqXXu5W0se1Iu5HUV
hR4Hf2oxxbSq4jZIZrxT1nglKj+2tcsa7uS9+V2oyyayx2FghwmkvsJFGk96LC2sdjaSUHsXubj8
CSXLGP78BYWrT8jhE5QaJqgy0zYwzcKLkcwYdXfTTeYxK6RDYkaBQQzXKkWBuFmrWu0wnks+Svs0
LTMVkag4M+j7doyaTb1FqExv8mzDk5iVQxAuPI98oaiTniQhKqSA+bYs7+xZdq4HvsgEBxz2kOpN
n9Zt0KX7Rgelu+B9ZfuGclkvni6XhjbV9aJtkWCTox7kwEH9M3VZn58p7PMTWuPwoguzOI6MCY9w
RyYB1+yiM3shlb3CiwJRKUcAGiYHGpPZgKpSzpBzTh/nz6P9Uf1xfXE2aYjWQcfhRTYpra5NZRvk
pwXcWtWD7ILDZMR0vbJvTRRKLQdqGD2a2drHf4Hzm2n1au04IKGUZvEkjRNqRUvQPitO5FueTX12
jFXom5tFBMDC9eOgpNfGmaoK8gDMgWI0uHFB572j7lstIhDyh4sWkMMSvMDI0Aw0u6D20tZjW7rY
pR8r2wFpy67f4YnMnfcibkC2ZlcAjJ9sWCB9NOfhTEHEnp5b2d5ZCTnYy+I06fKu3P6ygPxTUt+S
VIPuENpqDyOmbpS99X08srFXeY++3o+CaN0qTqyileet0pvEDIuwroMcPRAdmgLpUUHjeruLBX1g
gnXjlWiNJWt7S81xjMbHbHjQv0SmaBZ+8wl17QyHJIuNRtghBZI0vnbMIKg6owvQ7wJG1tK7M+7r
NWrr0VfBN9y8uqxWjMOUuJjCjPbIEHrWAsQuY+nXBkqj5FQLJ6QER6nFoYtpqWap1Ah/RR2pq4fp
uLczxKSN4vSALi6nAFucn9ZFiI5pSr3rrgpOHn7oQR7GsMRNEGIb3ZHaN23mX/99UZBwUDLO5qzm
MgUXWL23lI8j9XSjFZye2/eW1XJxCAKZwDwZpbkNYtXNE0e6k8BUFB7oY6f5cgCxIl/EeiJwi78p
5WmkWbTN+8CQsnJHW2rttLwYAjkzRC1bguSb74zQY1O3h1JqglbfyfXnZDL8wnJ6xQIzrXt9sQSg
yPedSyCpWfSi7oO+GY1D1WOzTXaUBLQmmdf29Nt1c4LY47vOU6oVZl4iQw7rTKG7yaoyyRmaSmkE
ASIyxP6+ulfoci23mTXXgTQ6g3yTtE/XHRGlpXyn+bQsQ6e2Ezori515hxIIa+lAv5GHJtkeT7R+
E2SB8AK4nRhYmmwaUGU3eWXuMa1izMhOYLbFaGUMSrDYS9w2dyC6gXfgSAiL20H/2x6v0E3TsYwt
Yy6CXo5dAzIEaufY5e76t9xcKzx5aKqBhwGZJ+fCxcJOMmOog4E8T/FLLvxqLJf+6+RfGeAQCTLn
Y4+eywanMYYrcE8yvC6oDjpQInff9Ua5MsYhUzqURtZGIyIPhMPRrkgfrn+t7VTttwGFb69Qw1ia
UcGqkRxaO/ZynrnR4dfLeSKUSBJa455TJLCa58pAKySGsit/qO8wO4mblxYoL5LQ2ma4rVxjC7na
ta099NSEkGIg0VtU1RX5oRBV+UQm2A5bmSiBOxgTHkEkKj+0gzOSu9jw/uMKceCTSxJ4NaAEgCrw
5DNCrvZGPQ+eAUSwPSLIybYfhVYfjXm88siqZ3VQdHgEYiTjWPjFLjylIBNnI+zB+178V9a43CU3
MdcKfeMyoN9sKfiVuiM5+zaCnffYPIvbia6jg8I3XthDWOpZC4OpfafpXmp+ur5amyfgyiEOHGat
61W8D9XBhJ4KawmPuYrxP5zpeAUQLJXIFQ4a8mjOjF4Feo8kcXL7ITI6wbEn2q58W4VsxtZYNAgG
yBzMCIcJzXLlTZm/vX/GvqiNSODRW2yuYi/NSpvI8YCGqGxPqrNwvo99/L+RWydQK1R1XNC42NYy
yyJJB3q7ZnyR56Npv8hL6yTtczvuRRXybWS42OIiWzba0tBiMLGSrriragxSz9qLOmqCJRKZ4e72
SZ6EUZmCFXBYzkm8L6LHZRTE2fYdyrq4wsV0AUpAKYthYwy6Za/9ZNLQ4x7C8W5506hufLv4/YL7
oeik3Q6Hi10uwNVkRI2pAuOrZJv7bgl3nVD4djvxuvjGvwe2pl10XQ3f+oDUv9qUIXZGavQX1rmD
5y088y/31zFiMyG3LBPlONmyLF7Lu7VCpVwqMGtr0+e5vjXbG/SDLhFmThPlXeFxMcU+8WpHQe3C
XGQKbsWsO82D15ugdfeue7ONeBcT3KZakgZy2jO8sZMXy/Kp0rrU/mQsInbSTTZZY/XZuB01LEkU
hgR8njEm++6zD+1J86Mjeq/Ck5YFo2+BzVt7lAVj1dsb7OIet8GkpO4Xne1jKfIb81TLe+FM8Hac
X0xw+0tBI6jSRfrgzvRzVO+aVAQS2y0Eq0/H7SRbyeMmU7GT5Ln6pinmE1oH9mB5eixszTXl+lxS
jLXGzW1Tv0dWeLVqvCqmVCR2GKWIQD19LEnuRPkLRGoFYS74gjwvDU4pGjUSBOQnWT1pKt77bH1/
Pcz/4Sz8vUq8IHdhpXNho2PATZZzeUhuGrdwpcXRjH2FiTgxL6rIJy61TNMMIlc9oqIxyg9x8b1c
WkFoi8JCY//CCh2agsxyuGDQk1FqF4wWrrlPE8uR58/RuJfUD/D3OY4El13BjtI4wBgtBcxfOgh9
IukUlj8kGTg7fr2+WqKPx2EFmXutjzAx6drkx0i/1qL+3e0n/cuO0jhYUNWUhKEJMCoc/W3Irzm3
zw2uzkEdoFvshB4ZKFd6ZGSsKUH45bp7wmDkIENW7VEKIzDYSntIkATqza9OmQadJejEeH2PNZso
6JGxiEn4nvgqL0rdAk8LYw1CayHjMylvqpMO6qXhRvSwvrl0NuvJ0TEjrPO60gtkYqt8AL9Obx3m
6AeRBN5sht/l9/kTXx6j1lYNcKUUkJVsntTlbhTqTpCtRNO2ZYKWAayFykWHPrRGOA6MYPjz7Mcu
S5WMA5RoT6z3UzRotf3BLsa4WMiHuC/kGMaM8c7uiRNGtnc9ALY/2cUCd3xkC4hEqYUjfpxua+WF
0CcmsHPdxlZShC4sqImDEVA2+ALjMKjNNJtYFggIuaF8R2zQ4O/saXEUQ3RcsC/C3wPWttgXXeFe
N4xjnOqgjNJC06/xPhlZg6dX80NB589VBukx1Qquu7f1CdcmOdAz6kQCgTiiWgPDnqbkd4kmQRRW
lKuTreLN2g4HfO1iRGWUAPga/xcHUbcrMLF1s+xTxvffO9I5dFS/PqbH0AqKzhUOjos+Lhf7xRzN
JZ7fQAUifzDOurmvB9+Kvs9S5Va16P1lK/bX7nKxXwxNrIWMHnMcko+gPd43iTBaNu8IayNc+Mu9
UrQLozbNMa2DpinpUXttMOHKWDKctnGU1NNf30PCsDLK1xeHqsmNqUbALOljQm/kdnc9IDePkLUB
7ilurGW571Nsgl/ddWDK8JJz7Uu73JcOohqtYJ34muJiFy2tGCd1opwX9ZC0gv4EwfbiS4ktqs09
RkDBWZp/lqXIsVg/cysJMEr4zTjgaHD7MJe0xdnkTZigwTX4RvMgB4c553xX7f/jCnGY0bRJp1na
2woZO4Ipu+WG3BcH7F63FFYRRSvEAYetYBe1MYw16rijhulXRn247hD7iSuwy5cKE0MuxpjBblLd
q8VDLJ0rGrl9LBJhFLnCgUJcyFFGEuzXpX6meMOMRHkzS72vOcIBQr/gQhNa2Jud30NlJ/Hn1FNv
K6gQpk79Yr4qteB+I4IgvlyopYOihlLFZA9RTr7NHrTUsb5LLyNaK6FCqDnq6yRiABHsKb5u2C2x
DU1iligpZ6Ldk+SxFHWpCv1iidTqJJ4sEvZ5g5AgDyiAWl7cu+G9do8yNh6A3ebVnMEkL3pXEsQh
XzaUWtuUbcbuXlqPVAJJq5Y4xVB4GRGl6QxD/w4UWwWNl67YMn8vHVP0SY+MLy89MIalYjeCAyR9
q62J0ubNGjb+79+2uE+pxKXZVyFYbsKz1b6NUBUueR4+sRkqgj4R8/v13bz5HrM2yHbJau2MMh2t
niXqyt2Irhsoq0GkMv5K3TlxdFd2hv38IGxz3956Fy85BDaqrsoxA8Joxm1HdqdddIwOwyl1ZMeN
PNFH3Y6UizUOgXW5N7Iwhou19DCQj5gFJtXHlj4LvqQoTDjsxetIV6g2zLB5u+VUelbqaE8kqIJB
dkQ+CdeNS9BiK4lBdIdA6SHZCs0aNy4d1Cfc3jF3oTPdJUH3VWR0G0suH5KDZFUhklUwxielvNPa
Hwb8sibR8byN+xcjHCyPlW62pQ7H5l5/nO3CmVUiyDO2bym/TejcnCLKClHfMBym4XHS7tX2QZ9i
B8OLjpEKokLwyXQuP5sNJQlrG95MzakOz9oYuk0vJAQWWeFQI8etRJ9tAHAVuwWeLz7JvuKkXrbr
8bABXuBvil8/vDfbuHxHDjtyWYHG9QSzcobpszvZFNQsRG5xMKFFIy1lit9XrczRSOTqdufSUkTg
s31+KSgn4Y7PRLm5vVRHcNFqMaH767pVepWbnRO0OrJxfu0mCkRJ4aZjK4PcRtKgqd5OY6EFUnW2
vtjzWf9xHYw2N9HKALeJarVX+1qf5MBq4Eunn1NiCtrnN98dzYsNfheRTIo7XcZXM6IaDAvxdG8q
/dfeaN2mtvbSWDmxbbumSlzdpIJ7zyakr2xz28rKo7yVtQrvdKiMuDhL+n2f9knk6Eus7uVpUV6v
f9DtS8PKIrfF5qKvymnqsWR7pPFo+ZVc9VxAeBYtNoFo0lLkHrexojwf5NpgARkXGWT2xon+lHJi
79sup8/abBWCsfjtvGPlHrfVaEjTaqhB3AbRcZ8NnsXeN/L0NrPnva+nYx06bH+sko5+HOthakHP
0duZN4b1Ia9zV+5ELCCCXaBzJ3KkSF3SzaEWVNVN1h1jkXIE20V/JYarj8bjxlDRqiYJuJ6OENve
1/s5wLXuXRXU9dfi0KLOiJVU4YLNnI5PUg7+dTmVpuB6gAsgSecQA0V1WbOMhASDUu4rHc/hNd2p
9F29IitneI6AOh7sPhwyTO3vy0NHwa8dB7bf+03/P33TwbnumCAI+NmvrJcaVZIh79Hl+X5I6Y2N
Rpj/ZoLDBgLaSFTXW/R09wcz+Wg3n6//vmBtDA4OQlWNw1nt5cD4Mvfn6FslJKJi/+GVSDb+2v5J
DIY5yHjQYPYLdCehdp5DLnXy2NxpnHr/zSFu/0dzZPbSwmi++n1XvaiLrwqJrUXrzm1+1bBIVqb4
aIxqkzE3gC0+jp3yY3bAhIabWY6eOqqQBGDzanPBBIPDhCmShorog8bmvTqfTXxVO7C8hv4UsDkN
6ZCJpic3OzvWW4rDh0nWoJKpFziIX6DwfZ4nDyOOXhwku3T2GzRCP7DpL7GYwWZYEhXM6yrI5/S3
M2WF4rFiV6Fs/aIlHLXPxNqlwvG5zVUktg0Dtsb4I/88KfREVcpRBb3xcMwPxs/OTT3J/YbUHbQR
kLOxPSGh8uY17mKRT2tA32xrSSWrQdp5kKRwJHAU1R4psJjNVx1FIBlZoerNuTCL39yEK8tcUtMt
RT+RGHcF0Kf4LGLNwjE81ldJ9sO++Hp9Dwq+rM6BVjtDPFu1M+gz9ok/xZ1LQkGStp0zrRzicCsp
eq2aJ5hIT6znMTlCqvh750Fmxq/Pjeh2up2Qrswxj1fxWLQIoDAMQaF6AFVmMO6VnbQjEJURvV9s
Br6KO4EKxkXTeJOQWBkymlDrKG6/wRy5E/2U2YFGBJPf2ybAN4OYJ7rNU2FQtTVbSjoSWJlXtzcx
Eunh+R0BABj8fxMcQCq5UhszTcGTPyiOXatOWj1et7DZhmquTHBgOE/qhAH1SgcGz4joyC97jHM1
J8YH1E+OwBr7tb8OsZU1DgfrKpxmG3MSYLNZPpXP4WdjVzyqe+PVOOQ3xpMGyjFH+ZAFIh160Vpx
GJWRSk/1EDpNWXhvVSctelRT0WVr04YmQ6OYKAb4IbitJDcddMpKvHayxyU211I8YgRx136EPJ99
bj+okHDFyND1L8o+2F8fdGWU21DJCMrDVEfDEZ1vkxmNJdMHvbtvusgd6y+NkPuIBdzf5lTDBtmS
jA4FDv8yki3UjNDFp0F8EPX2h+5HfAcCDAdk1YfkO8HhqevuezQATYwZ/L9VDgeLRI4WzBqMLli6
/Epr97XResv0NVRqwSJuIu7KEreG1tT1ptKiv0kzbmn/Mrexe329tjOBlQVuwTSN1FkcUXCkf8BD
PL6gsieSo0DfazwOUBAp7qzCgcamqE12UzRn/RFZ+K4QsV66kZQJegsgbGc72S2rqkF5DobDvTE4
1mkOjIDcSJ4sIpXa3hiX5eNQrAzrXE90dKbF6QtVX6rkixQJtsH2wbL6rByMxbS2IEMO7+QjE8xZ
cNNj7/HzXlTT2D4xV5Y4CLMVjeaShhBhrwzsEFNTlxwoKPXJvsPTricIGBbc17YcB11h1yhSlL51
ILGyeAetCt037lhJXDxBL1gqfnCoG/VG02Y0bs9Rvidj7Sz087x8ELgkssKhiBL3WaxRLNbkjp7k
4NR5SF7k2gFQUhcDEKjxxqMv7LIXgJfKwUg85L3ZlxHDyu929hU9tHOUIDsYRUsmQBG+77i267JY
GpwEC0ajT5gquwmf6WPrM/E+a58F+VnU6bz9OHSJSpWDlTrJYhk00+j+hIIKm2krIrfYNUjkQse4
qTVHRFYs8pGDk0k2M9m0sQ3GHnK6oPERPHeJFosDDbKQQQfTEgTX86d0ug+tcyOdh/HH9VAURSIH
G72spomqIhJnzFosUHmNmtI1RYpRIiscZMy0LcdM6vD2b9xY2bd0wqVBeY986QrfVQ4nanAE0lHS
mabhBz07y8ttmwr66beTjd9AzrcYzyUp8pyiF1Otnql0N3WlY1R3xvShLWJnFCVUgq/G13QHtHHF
hCDChuVQLrYryXsJ4njXA0C0cfhuY8ueVYOGGiLg2J4YH6bkJqcpgMYsno1t7z1jhqZmKsREjqjI
PF1UOYIgSpFQVs3s27x+qkRli+1t8/v3+f4FA7yUzaChwllhDqEOrLD06/Z7FIrUN7YX52KHg/Ci
bFI9YnLaavSlslunLJ705dP1tdmGmIsNDq+bUqsMwlQSMYjupyXaLyrdv27iH5b/YoNL+Gq1AS9C
Dj/Yhb69Z7PAsYcGUs+G3n3ZOKJxdJFPHE6TvgaFmIr6bGJ9IuZXRQTL21v04g9bt1WWN1lZY1ZM
BzSRspfZGs4ViovdMPuZWvqzlrqTGX25/g03Q06XdQNvPKat8Xy9XWQ2Mm71EKXXvoXz6MjSgWQv
BC8j1+1sfrqVHQ5FjXosdEJYadsGiXyIGgidBeGwGdUrExyGzi0Kcl0DExo50iEYy93yrrLYxQT/
uG5DQzUf8QLp6oQ6/QB2mrYFKWjrRkNw/XsJnOFf1eMEKsKWAmcgV+jH9LOtaU5EE8GqbFdmVw5x
u7RaQC2S6m8vSEvAOFPG2k92mmef0aDisRQ8Fl16RZ5xmxYXXnNZSPHW5BilOLSzU7u8rxVs5Ri3
Vak5poo9YyvJD8au/q5CgqcMPdOnFgThoWjQOFXviPQ4twFpZZX5vtrA6rK0pmli1fSn+pQg3Zdc
5XZ5WNzFZ2Ioou5X4fJxeZbaxTQeK+ze9EDczoG4ehzIr92ncIDoGWMn0O9NWRCZ/2BUtW3c6BXT
IryTSWwNRcNmlTr9hO7bO6OJ9kbeuqmengyieW1hvjR47VQH25FkC6Oj8dHUfkazKFffDqXLf8K5
X5Y9IXaLBLBuzglN0dYKzQPRHhEZ4bJMJMqSPS7Y8yWBVFVQ9Ls4Prxns1/84MBxqBW9V2YTW6L7
OieZkyq7IXm9bmO7oUm/GOHgcSjDth6Z6N9yZ94xjsbxJv86BOaCaxt7MZ73Zu1AAF5gluUSf92A
L2b5S2mTzL3chLiUyqgLKU5tHQpwa5KZOiYmY0HXUbzO4auZfBPYZch1zS6X4yhF3mQGa3MCt5Bx
ZOoR02uXu9WhAqjZJyEjAIOta/Y4JNUyk2ZlgZs+YzvOvY66xmsIZtnZ011LcacbUX1BtA/5i2o7
4jSnDaK/9eY3fcAogk0Ifvqzl/slZJRfqODVfPsU/x1Df11UwYQ5LjmcHPPSUXTTKafZu75wIhMc
uqQtiDbCHiaWAeN2Nil8KFILCa82n7J13Lh02dINhW9uRTbSoR6LS76aBVR1R9upPrw1+T3ZbiUF
vQ/AVnay17pJIKqjbHt4sc3+vjok2qlk9UR42CnnXDka+u76F2So93ckXn6f+4JjpGmjnMM3o0l8
UgWd+jinMkan99ftiPzg0HfBDXKo2DipSe6N7lM3CC6s2491q0XikDdPl641+4FN1C8YZn6GrINb
to6kO4pbHpOgElV6RR5xOLz0eSG3HU62qdjT+j5713jTyiEOgvNFJzLGOzCqr7pq8mxI7iwSiBR8
NMIz1SjyAM0hmfnwq5DhND8groUnfmufBLpgia5/sL9GHjHYN0HcGqGc6fZ+aXLkWK0o3dgEclAA
mFATwQWFz4QbOx7UsEdOFR+WTxHagCAPfpMdULR10qPogXjToZUxDsVLLV/KPsKNEtxLnkrMk5l1
D9e3zWY+sTLB5b+pVed2NsOElLl1/1PK/KV+Tz/LygTzcoUwZSkpZInxyeascxbiD8WrYojWZfNg
XxnhYMbQ0P6xKMg9yY4x4NC96YJW3dX272yEWJnikCaMu7lJWCm9k+6jSXZG9eF9j4krGxzY2AWt
7SHBskTTS5lC9qz5aaaipGQzSVgZ4QBmrhc7bEfkkvlhljDyqjjSo3qL9x0wcLr9CygNhBWIbZMa
ukigl05snr2sCjulHQr4FR/yA+uiy9zcfEv53gost6IUga3FX6cPKqj/s8fnezrRiqxTYM8E+XLy
XEv+HPsaDZ3ru2h7o17McOld2+ujopb4kpT+TIqTXAla2Ld36eX3OSCwaB0RfUZ09+RnB0GT8KMi
Cc7P7er96lNxSCArrdVLMQ7qPoDcWNDtSsgj3SpHNJPvltS//sFE68JhwpRURtuy7aroP3ULQhzG
2dI/hUomWJjte8bKKw4XNNoai87m8VpPPs4+xG89k83C476oO3JAvPjYQOBK1PgoCggOIyb0Qnfl
zF4ylts+PxeiJoTtg3XlFwcQ1RRaBdEw6NX5FJzEYL5MoVTByHNzH5gk8mc7vV/Z47Aim5ZJskos
GJLT0StDB3CBpujEhdAuti5Int9ZQVzZ5BKUZqmpjK5ePHBrD61xNIeTKpq9FmwsvgwxtbHVtYxY
oE1wOcJJrnWO3H+8Huyij8eXH5ZhTOKQAa320Me4HmlMWQr1XfTG1BSqBDXGoERFekEE8sWIIWyV
Jpxw4wwXX7JvwunDdadEv8/BhargJoN5eEBetOu7m1oVtE+IVoZDCK0tbbVikGoVT1Vqupp20lMR
gYHICQ4dWqmYuoIZKcpdjTJaFIrudgKg0zggSHI9z6a3MTFolPQ3Vl+49XLshJ2obP9dOej4oZZl
UKWhlrA/DfW1prdmMTlKclfkhdv150QT3LxFi8OhgZ0TPPSx0bCivq3NwdH0vS6aMxWtDbf74ywv
85wNN5dq58T1/5F2Hct168r2i1hFMIDklGkHRUu2bHnCcjrMOfPr34LOu94UTBP3ShN7oCr2BtBY
3eiw+jiibu1dKszXfqpxOEUtw1C5oQ+lrtwGpfqWJwk18PyVZWRSeGJTqxvMcpGgt4bm9daT1j7u
L2H7IC7f5w6iGtpCM0C94oAZ2DB7W2k/DppgDWyj/1StiwzuIAKjVnS5hgw2TKU9dEdWoyofRemm
7XD1773Chr1+J2CwCSnHMTb8AvWjGqrSLaf+gee2x6KB4PcQPEuE8jinrbeUDKVpBUVvgnlIj8tx
AKs/S9fqKBgXPxu29fk/26jy82O7TOqiRk81X8+fp9jX2i/7qvAXK3MRwCFy3OhdNYYV9cHzEoUH
Vowe+WAj1jzNAjMnGxYaCvlamZ/xd+VQ+SmyyjwbU8g6Hivpxgz/of3HKD2G/ZVsifr29lVdlTms
Bh2yYgWkNXw1eojKozZ+lmKBpm9X1K1UkEPrqCjpbKhYTesRf/lI7PRrcCrAAl+eGK1g+Th+N+5F
eXaRYnCuHKZYyMWCwllQyR2V4FiE/+wrxrYJuugFhxGqlsmZZFLVb9EdoESqjXCj3VTXpZC58C9v
iIsoDipkXUsylL4AUWXwUXgySgPBc5BVxF6a1NanU6hmaO+8L8yn/TUK9vClpm8VYzBUTMntjBDT
l4bu0A3LOaw7Z1/EX1zu34vjmU5R8RXScJYpZizofupJtzUrthwwq20+5p+DNxG5GhdlfPk9qzWl
YVT9W7NAb1iKhFXrZZ+zJ+uceeIeVRF6vKDlSlqt07zO2sgAY/HsVB8JHkqRKz+zBvPSNb9bwj59
wX1++UErga2xREYHwlU/mR7NxM21h6A4veXIDJYXtExwfPPksXOQhUUnoUdg8JtTiqgQjkzpbYri
OVYZKIs6OTfVcCWPw49k6uEZsU2k7YMhfSnrt8QBVt/noEKqrGEKEnh5GcVVtiI7ya/KNwUbVkI4
vLBauQpLBfZekU9hmtrRvNhjJKzf34SllRgOK6Yg7fqE8TTMDjI393phYyxXZDffx8Q2bhg9j6W5
teRkQtqc7Zt8Ec3TycUTClv6EpVTLCqtOYU7XXWYE9uAkEI6tYIzE0rj/Ay57bKwZo0+45lxzyd+
ddW7IxJxrEtL9Oxju/aHPV4tjYsUFTqGHoTR/ztr6Tk9jH6EMlHRTK7Ny7sSw/kaejhNfV3DZgWD
gXEAWEfVOqkw58I+s7cadt9WGBEFaSDNrKRquVPvGNN46QwwJS/s89kZTOoCliCBTvJjpai6dHnY
wX6lxX07flcq2VH6x3D4KcAl0bo4nKAh2PmUvKH+8ji/zDPLD+Voqzf/dhTXR1GzhQCXDA43rJm2
2qyXhp9ZR7P32lTwHtyumV/pA4cZaVG0VRw1EHDdnFqEN4ajesjvm8PbXgkrSRxsaHXfWmMwGn4f
d/ddSM6FETlZFz6QYP6QNJgmr2WPVSUfjCH+MVkZtetluENNs8i2CM6QJ3tTJ0ueOxbKJncMRMDA
4ac3qaMfEDA9v5HW5rJuk0ORJkmGsWDFPHn6GAXPcnuOQaRDvH3NFCgKz/kmm7VctSreYIHpSfpV
mwo4Pra/r1GigTPSRA7g9YVWy0FH6DJBc5biBtZP2v96y++/fJ/JXwHGNJGlzNNK9xP0D7W3kiEo
Jd/Gvcv32d9X368aGQNfSjzi6uK+0RA4qG06vVMGBw5jYlVLUOa6P5inPlBt9Vc9JG8JfZhgqabo
vdIMnrBVTzulV1nNbRUcGvkTiIsFArat3kUCb2NbzC9qxwQWAmF2h/XRwJ/0DY8Nm0fI/bh/7EJp
3O2oUKhBlBTS+jM9q26BavLKtj71LkGpG7gehTNm2Qf/sEyr5XF2tp302IxzPDgSDJRh9MHhibGE
wYEQOsrbr6qVLO7S5Itc95IWUx9TAe0C6blxOCl5cRWqXoJJs232j9a443St6R/2t3VT21eCuds0
5mMWIduJGemmI6u30uiOmgAQhCfH3aipRVpBoXBYai/BDFPNWz5HbmfLGUblNYdZVFSxHfVZrYm7
XUGToPuPQlPS6GV0QHkTEYe65DC6mND+tTiIaDSFEjnj29RFb5npi/8X3sbHzA8/KafGMz4wYmHj
JCK/337Jmeh+xpjyl0Lq1xilSMYcBx3CmmyQowSvupAc7cQasRubHisnQMvIw76ibHcErmRy9r+W
YkOjJXa19YJDBH5Ie4htRPJccqWNjuHlJ0zP1n/VGJr53AoyBX/Z4MuCOZfAijKlHlEG+tIHqTjz
zXI0vPELiBGc4UZ8H9la/rj6FkF9uqmoFoZwvd7fGDl/wyzAnlFIX7XlHEgYvZV9UYunJvRVIuI9
3l7dShx3CfWo0xI1rYgvH2KoD+sqKY7p9eiiHuwQOKJo1PaFXMnjLmQ8pTUonrTFH8//EodrHzOb
7WXihW50ECjOpkOwksZdxyZTciMgjYwXuuqrrTseYjv8aroTq41s3SZ02u8ijhh24f48QJ1xWVio
GObTcQHarnMMYJH9Ej2d37KqPMbDYdRiZzGe9pe3vbqLJM5KpBopk27ETEdDBZ8y+tsEroLo+5wq
Ym5aVdPWwoDa7mFIzrT29n//X5ThsgBO+WYrTjI0tck+OgDg27Y5jI/W2Nnc23H00yRw89v6IUbe
PlcXP1Qtp0ljwSI3n7TW5TdwCqmPXVpKXa6AVoAVCqeH3m9PzUFE8yDaS04TQUptaeM8Kn49jMFj
JEnSdVflgqSDSAhnC6RoKDqVdgsoJHpPUUhsJ13/uH9oIvXmsHjMG12Kslb2s/asUXtUHrPkUUI3
bPJ9XxDb+L17xOFubxUD1ctB8QOlja6VQOnAFJCaV5gPMDj7okSKyOfq4lw3kqhI5Zd5yGycQXUV
ngZPf0ElUWcdO+qdhfE0jkUWhvpclbK/NF8C5ZD3J71MEMb+9M5FcfAQRwuISplmS1e9B9IbzO1d
bntUU3Qo9BUxHwhOi+eUSBSzaxsdqCepD+B0iNUfsy5w5gTarXNoUSlSlWYl1mOZd138cRIxsImW
wP6+en3Fk9G28oA3/oyqW3DGq/hPVKovksHBwFSArTEKQMZnVv7QgXf/WyJRgTZvexC/EY1vc9OK
Tu/KwQAhHvnVPAfGZM/zba58rrBzcJHeqWUcHoBGriuyiZm76CXWFHrNlfJo3bBSoeIgYuET7R8H
CpqUqIZWqAQrOWrg2YdbNIkiqpuPr4tFoFymuJuXusyGTvGz7qCdFUyUkp+j2ZtRziUe1bwNBial
SMUQSmVuQbG1ZFWMwIIf09xZ5uuiuB2QzEqt5/1z2t6433L4FFaYpXEigw/Gpw3chVOdXMedILwp
EsG9krWkjMErCQqvtPgJ9sykSGwE2PeX8Rd/9bIODtS6pkq0oFNmX4dW28xhzR0wXNzU1+CNx2Q2
UcRbtCiVA4V+VheTtpibXflzf0QLZN4K9m0b1y5L4nCtDIJmNuKY+PPohdNVIZ3290z0fbbEFa5l
emDJiwWCzGDJF1sNFz+lRAQ6woPhkK3KFzMfmJum3Sw/WDA9clMnOCIfxpItoS9CAtGqOF8nDJIo
q3tcHD3s3RTuY0VM0dOPKdOflvpyMhy29bQq+05NiJ82Nit4mI7zM5oydESZMN3LWR73D0qkaxwW
kKFraRbR2Z9bAwNvjmC8cspZsCiBkJdxMSttCONkNGYN+2YpP2n1DyjVnGASdcJtCTFlhYB5SdM1
i88IlFJIBoXGi5/nv4rxvosVOzIFjrtIBnc4C6lTrYnTxZ+nu+q5kUtnAk3w/olsOobrhXBHQhdT
H2mIhdDaN0HVi/exZ2QH9cDCR+IMkWBNfNTfyHot02aIayIvzHs7/aIHoh7PzYDfak18rD/rtCIK
9GR5eRTnXuQvvQ+a1hPjxKqL4/4OilbE4bU057maDMHk9/Op+0mbs8ij2jKgJugpEAGyVGK84NJK
n82hyYnWksnv2sitflbWaNfBwyjKQW2v4yKGA2m9mJRhzkvFH4bS7cID0jNuMblv2ayLEPYjVmux
9Hrowb45+SWY6vtT/7OJ33D717vFoXQ+MgJ5s519Q66dVrZ+0RSR7Ix+fN9COHBudMuKA6kAJ2t+
Bzdtnm7nSHQ1twzAeinc/bdk9P1oejGDoS84UCfxZd3RbNYL7srHpyWxRbErkUAOC9oljdUoCxC6
sm7N6KtwUtemCV2tiIfmKqwSs5lhn4NPs4NE56H7bF7nXwaPePIRCxI9RP+CBL/1jSfJS2KDRAGZ
lN9biOKI2mWDxGHe3kRgs14eBwXtQgeaZBqqFG56j1Uc5YiMhyAk+7e+X+S5CYBB4Ty3om8xervu
ET+ANY1GP4+vTESLhdXKArVQ2N9Xl7ZUQkyVnxtEUPNDHp5BQr5/l/5igy6nxKGCIUd49vTmhHf8
5LN9Y02BrGuX8aqJdm0rvLM+JA4g6kwrwplQvBMqjEn4pUrZqSmu5vowBiJKGwGkKhxIFETWUL+e
4YDULzT1WLZTSM4lvFMcSpRy0tVyVAElQCL4bQFFeOJ3x8CPVeTSGRnuW7oqTQWsSaZumjr+fa0O
rWk2Udg3jR/BWEgj8cnYewKN2FS5lQzukEx9CPpFbzvELFn/feTnXuhVx9Ji7JZ+eIcJfv2bXLqV
TO60TBKkZQMb6IPZQo1sw7idRIwz25q+ksEfFqJ9SYKyPb8Au+tJQTETxgd9lntUCeqOfBT1C24q
4EocB+gDbfNwKvXaLzLZVgMXwtExJqj6FQjhea7aihqZFcWdX+um3RqR3y2Kmw/E39cJgUrwo7nM
sMgGC722fiE3eHr/UkPBy1u0Dg695wgPb3nIGp9UN2Pv9sXdHAiQjh0v/9xaXR2eqEAzahPETePk
J9WHRroa408Wkl/BV/VXroms0aZ1uJy9xfZzhdqDMulIDI8NjuXKlG5n/V7NUqePNMFdFW0b+/tK
jm4OFohUrdqfawfJmnOKUR+ysLuS2bK9neMAYZiteZqifv7NjTyPjo6IVYCq/Pm7disqVBHdVL7z
hNZFECckbv1oyJ9MCu8OrRW51w1a6xIji44GWfBArqfnsQqL60gpidOHpEaJrCzqshP+GA42aG8W
clhPkw92dZRA1ocUzHjGIUSjRSg0kKKLxoFG3EoAKaNvfb0H6VpY2LkoLbZ/Df5gNSjyuVXGbqr8
TjvmLcpbCFqnUSv9tegLJ0xaAXLsa+gfvAZtjoomldDWV+l3Yjyn5ikTUWTu75nCN6eAi1lWQlI1
EKE9ZUqb2dIoH94DgIrMuXuGTog0SXTCSz21a5yLrgngadtd/o0ZCt+NIo1p3sxpWfljF/t5Rbw8
zm4C1fD66GObSV4s5fdaFp8TMz2mjSJ48IjOiUMSqenIVFhK76fZfBVOg5+Wyf2UgxF5fyO3XabV
MjkwkUCWOmULIEsxnPKfAkUzbOpEp9t5+W9PsyfymfbBWJE53wLJsCJUc9L5cxB+kbMTgZKjL+zT
pIjqHUSSOKiYqCyj7Tce/YEeg9ZHD7XXBnYQle/VFQ4mrEYpGEHfv4icYwetBYOWiaNilG7zpkEh
F8uJuNtrK1MhUWotJqn8BmMX4yv1GHrdkT6q/4To/s0OnajATwBRLzdlZdWyqE5TMx0qv06jQ94g
FzNgpH3+uVDCM5qNrlHQ/84NfTECK5F9tGDksgSLQ2enQ7dFekhHezmwGrzc1wuBtyNALD6qRCpC
04U9G8byl56cDSGjyL7FVvj+lMI0E8Vqp8bv3MlV4cCjR8UJbwa02Fdn5M0+Ci41c8/+7iEoL0wG
q+1rQlpNjQrfinTo3WMKGTsasUEmPCHNPR9FxE8Co4xBA69VcqIYNBSHZeM3GSrhcg/qD7Ypu/FQ
2eSld6JSH9GBcRCiy0VuqgWeXbnsWPEpfVOzz/qKccgxVmCAGRrYF/LYYSYOy6YPMgJOC670fJxE
V5r93r3z4vAD4XOp1Ht59KWFXsmj6ZYWuRnl8LnGfDzF0N8SF7xgPh96qgMzpuoQNf6gll/VvFPt
cpxLu6jr+p0XmQ86xXQp8JZUJ18bMG2UzUo23bF2GVsGOklE0gT3TOGeLa1KSVbEHYsSEtyy8jAn
nnrLtJBx45XEE7nGgoPjw06l0jYjpTESlD25DaOPVRMcg1A66nFjp6AG3r/X204BJTrIosBAxZdd
hFJMo17pG38Zr6z0o0rOvfzwPhHs5q2QI+siS8pUvJKVEVNhwwhkFp3XZ4Iej+37e1kI5900NLDi
ogNcWJbxRdOML2P2loZ8U7mI4BCpBh2DUWlt46eLsthKip6wvnl+32ZxMGQoU6x3cdL42VSbhp1U
A2IxZoHepa4k0/F9wjhIWpK80JegaMDqF4Pi9a4DAxYRzYsTHQwHRF2qx8uEgl/fnD7W5kkSff8v
7ubvY+HLLRSqKyli+XjuuKzTBeEs10SJ9uSgAAMVJKIo/rYHaOmWrOPuWzz8GPWQ9R2JC7833Bw4
Pla2XGKChMhF2t63ixwOeJoQnGFzqOQ+pYETo5wonix3//z/8iC5yGDgt7qadK7pbGlS/hIH7L/G
nn4bPZl3bJhZIBIm2je23pWsNpr1LNKjwifIt/dzfGrNB5IkbpwNtmBZoq3jsEBHKZ7SLUmNBCXi
0E59CEtMEcfYA4xpi8799/ZqElzbbdC+bCQHDZo5kabWp9pHrbCtFj/15lMe3MQS+hIEJZoiSRxA
VH05dl1Woddw+FQFdyxhMEyOET7qyuf9bRTtIocOsawbVTTgwKLo2zLdJSJC4r9c3MumcciArRoj
ipoSv4jma7CP/jL0ARTXo3SmgXQdk/i86LFj0ekpQUxSkaitj/mdosiCgi2BZvIsbEOSmGbe4vFT
SGP2y2gRmwm7Ms1tsyduaAZvIfUGG8R/EETl6pzmKQiDbsbjJ8jscPggV26en/bP7sUd/9P9u8jg
0KNSx6gEguUAxcHNnlk9DRuSkp6qJ9BpepH3XxBsb/sSF5kcmihWGSaodagxudo86H6GvmUwfNw3
yDUpPlqnnZ44b2qtWm8mBytFvyhW10BLR0d2GCtteGbo/y91sYizXLRCDlhIrYSdBCYCPykxw6d3
q+JpmLz9oxNpIw8lbaGUNMcFb9UZFZealFo/Gwkj+A6ZiXQ+THb+tC+RXeQ9XeEgJasCOkyKUfma
HpbnwZiiAzUQQekqOXSmqCZuMZCHMkbN375gAcKoHMLMCXx5vYGJa8vuujOM53huDvsiRLvJYUwR
6EGL8rjKD9PAblQ3tB7UqbejUdCLtg1mKnhzqE5kWflz3Am2bEwAZsk18Yf/n69CFYe5IczqFKPA
c99spDIvEvnEkI7UKkKWS4VKRuWc3hr+wugqbXLWzyqa98WdRZvavxLI4VY4YiTOWOO45kZxFoU6
RpyfolxQzSiSwiHXuFSZaQ49+BWMwTW/aZjqYdU/9rVCJINDqnEoi9JQTKAjhqdrV/XzUnzal7Ad
vlhtFodLlqRNhYTMjd+iT4nxVbK+KDZ2N/8vRphvavlKGFvvyreyWimpJUwz8+WpPdd5YHeVBJrh
/r7vRWq3eWdXojh4Ak5gAgoN4el0Z0O9yRRBIEG0FA6MLORi8LYfcn9Qfk7L95oGdh3ZwfJt/3xE
GsBBT6sW86QlDbxR/ds8+dV8MqkIEpim/oGrq63isCeKEpp3FdxQDdPzwD/xQXJav3hixTHtURQ2
ECjcH/xkZZTpeh1A4ZovCAleq0cwofV257FCQ/NWVPqzv3+qzGFBr3VVSaUU4bLkc40uOPI0iYL6
IhEcEFiZWtZ63tX+Ig8P/dSWbmNibm9oftpXBeHO8Wgg0WK0KPyxzg8+sBJNBMu+5CcwoPiheKTz
vlb8QUlmysYo1bXBtIJNNy/BWLfcsqkSzEo0Qh4bFrn/uxL+wUuWNMGCcXnwjxIQGvcQll+3J9YH
LvLERMfFAQOGb5e0JiFulNTZZvSUdE5mvuVJ8vtGoUHyNc6RTkpIacA26HJwT4vioR3fxGt1Mauq
zCHDnMdtFRIY8jE/YG6pF5zI7XCeX6Zh+LEvbNUX6QOHEk2qB8aYDrUPt6SdbSZyOk4PNEREU3fE
DSMCv0Hlcz3JEgxzOwCW6Ce0KYGNPPKz7xhtiKGNDCsyRxQAZKeyo4J8sgc51ayLZ6jgFH0q+hsT
QeI5tY0+sbXxaf8u71sn9eWqrwyhTlBAUGhm6SfmdxSnptLz/vcFSs6ndSZTklH4DKggUQQuFyWs
TqaqPWdovvm4L0m0Evb31UqypFRiM+xLP2x69PaFdikLTKBQEdhiVyK0slMnLVcKv/qinS2/vVWP
+cHwUGu/oBsePX7GScQ2INo/DiTKMe4wLRCtMGC3UoynGQ33naDLT7gsDiR0Q9G0agAQ6Xfmgbj5
h/xgeY0XHRMkqmQ78kQlj6JFcYgxqmpM5Az1FhrSHlORu6PxVUhzyj7yxyXSMOdd01SCEUGckSpj
OUe/AjS7U2JbxhRK7KWtlZGthSi/jT/pk72vgJuO2Eogp4BjG1GjNubcnyzLmcufSUy8sjlZwtqj
TU1fCeLUMG+j0ghbPKqnH6xqWT0GrvmxOKqVQzHStfDGoxG7+2vbPLGVSE4NW6ubIgzwQ0dWHh0m
lKKZUXoFhMoEeyhaGqeKlQlJGFmOXqbkuqgf1fmwvw7R9znNC8a6m6NkRBo98AwTBCyCfdoOEK82
ijNOurVEea0iQDygcLj/uhxjJxlBN4rc11VQCKTtq7jGM+wiwbyUzdAAHLIAkwLn2qVBf55q6TxB
/wiGplmVqHt/fwc13o8NIXJITVh7ubpfpGs6+O85IY2vXBoIKg/nSs79xoyTrzpatJy+6kcB5m3q
MzVUExPjTNXi+ZKMvq8bEo6ssyBzibZ4+Vi641K8JVB6EcOTJkl5EoWSisbWUZVtvXW6KvbSH7nI
MG2eyUoM97YIkn7EbKEWMUNJ+aAs5OesioYLbbokKxHMKVuZvnjuzS7J0K+PkMY3MnVuTQJflZJT
WJrHNqtPb9ACy4SvhUSUpfAdU4GW5tk4Awf0wcmNo6wJcGDj5uggtLc0iv4l1eKzuJbRGvVSjrlf
W03qkGb6jqHc8FhbWbNlGcWVFq0xtz18Q47qlVx2kqttNBFglrISsco8Sp6pKX3vgn/+5517JYEz
DipGNmZ50KJkLlpUjOWag5OZdqJe0C2CwFdiOIMQjD0InKcWQadU6m09LjEKSJ1+ArupMy7dtVRi
Yrs0Lb7Uq+1JMzUR8dOGQr76Aezv650EiZaa63Xly6pyk1YK+mg0nBvVf7TZGNrxUgkgY0MgatVY
zxvaDFQM2nwtsDZBZ64bAFskNJ9DQzlZ5XMrxZ+yHnqjKv87crySxhmqqI/kKZcgLTVvh8I2osXP
wtNi1M7/rC6v5HD2ShqbREkbyDHJQW+ue/W4//0NoF1/n++vJNk8IfmG6FRfx06EwHWNgQlvoOl9
JYTDPwpVIEqDW2W0Zyv6qA4CNNpehAkkQs0HKse4OyURfamHCp6dgUmTpdacVekWtOKH/a3aCqtg
GRcx3J3q57C1KrRI+OlTkjuMWQwld9dh5FE/9TPnDeSoVCZEpyhiobLOP82Upq6slsWNwy627Cat
HEmj7BolX6o5EbgqGybqlTAe+JI2bI0UwvLJsPO2Pw4YP76/f5sXdLUe7pSsBOSysQ5VVsPK0cfA
HusPSXI7lJgDIVjN9lGtZHFHFRSKju6FChrxOGK4UnwebN2LP7IC+FjIiMA+xr1ksHc6TKEuWyaG
wL9GntEYSDamMFZGPdpy70b66C5fk/7j/v5tavlKDGfiJ7Usp3ICog7BWSkeInKTiIY6bpjdVyvh
3mRBZQz5xOq5UUvdXieyqynFwQCnXEKFQZRtjbvsGq9xiGuoWlrA1S8OXe/LoqYB0alw6qbWhaT3
M76fWHdt/KQ1lr2kdjAuAoQWHQunapY0kJKoOBaUJBrtPcY6LrIghSASwZm2ySxzTE7BscjmNSvP
UZaHoBW1s20l/F4dPmfSiqyUg4UCpdnTSD2y9JvlVJGTn1h6PXYb/Z07x9m2ohrVJg4gUG2I3Q4D
KIZwf3BI77o3fFqxnuSpKqIMByRr32hnQpvjzDEkUR2nQKH5hrPE6jXMWAO+Lcap6m6jzNtfh+j7
3P1PqjRU05C5HN23qLuaZkEhjkgB+IiMOmH0ZZtCQPhU/xMc+kPkDnb9I7Pjj4z7UEQAJ9BqvuFM
Lsa+7RKIwxBR6TQs+uxFGEHmj630c3/nhCtjP2XljJZKmkx07FguuzjVC2x3fYPpbeccZgEdAfLx
DcXX67tkcaBA9ToMFTwk/DoPfVLEpZ0Gy4/9VYn2j0OFZTYnKdcBcGOPrnE1vAF4I6+4CDxdkdpx
sBB1+hIWTO16ciP1n6goXyBaBocCuV5lXRFhq5pCdawQJDlZ4i7l7O7vlkAHLD4YIxVjVyPZAngL
Pf2OTQYIUWctpfaio5v2v2Gy2nZ4/mPhQL/wWuuGMKZpW0Pr5jE5673xYVBQS0dQwZdKR8VM3mUl
wDP9Whwpi6rX6xxwWt5oplMPj6lA4wg7i797OhbfUjbUCk3oArdqPkt3eoRBiPFZu+/s8UsfY8ZH
ioFHhvuo+JhOKJx8tG/PLb7XbFa0WZUp7CzNryzF7pPvae6/ZRjH6uKioOz1Jgao4JFDC1JMzTfb
Oz09K6OgSGirlO2VDA4cBqpFxIxZ0g8D484a2mArm/Wra6f8Ok6vk4f23qhZWN/bvwKiHeQAI5bn
FhMeoCC92p/yXrkly5dUN9xBFg0h37zTcLFlC7F9cPZyu1jJtACHNiz7SO56858hO4B5UWDWN3Fp
JYPbxZ50Wj102MWquJuyG9kSPCq3AWMlgNuufkSjSYJ5hVD24DCdWDtSZ/dugbklTNFFXYaiPeNx
tk5LI9ZwOpEhK4c+k2tX6jpqZ4so5yfaOQ5xkUzCGPICpwOqXKeJhs9EKGIrZ0Xly+bxTheGeUuG
YQH7wic0tzLqFqCFaneYBbR4E+jCxAPtNtV7JZKDW7rQIiEV7GHXHabKJRIBWSWCbe/TO4uD2VGa
jDSQmdnF1IPmqqwE9nbzDbZahvoagZI5lkGQUOb+kunXcS6dzSIfz+pINWcao/t86BHKAx/APjYI
tI93xjDQKcYrFqvKu2/dT51+lDvvfRI4TJBHRR3kCva3rH4s3W0rfc1FYzKFWsdhwqDnfZNkwIQO
Dv7d7CFZ+pUNzZVuggykOuBc80T9VJsmUcVgekPVFQu0W6+PS9OIkTC+cB+hqQ8aRh+YQeci4u9g
ylyIYRVINUraAQ0w2lv08CKYv2EY8FaoNGlyPyBd+RgHRPokVZWgCWlTLVZCuDtlNEGbmlZZYsCW
b2F+nTI9TVRkD9mN+cOrWAnhbtRCzFmqWsISs3Z1zTinh2P5ZYkc6cAo5SyBvE34W4njLhjto2Gs
4xiOICg/TS/KBRd4O/i0EsB+wOq10RqdpMcqBLAyOXQb+NHn+WfnzW7mWSfTcvbv1VZKk8orcdzF
Clmka6FWiYY+1jYbeknpgnPCKdArFAsja+zE9w6Lu2L90NJiGJoSUQLVtxAj0EGf7GUPCrjyhNI2
PejV0jgTXEjDENIUl0sp7rvOk/uT0aA/F426In42wTW2OOu7hFo9yxZ0kHZosR+1VratIG3sWc8r
T1XKKyVxzL72ukCTBRd5G7VWq+QgJEgNazQlVtF2zSpr4zM9ZQk4XEeXzRDtP9fH5VGgM/t3AFm8
1ypq0hHRzCFmafDZYwxQBrDq1J1nv0Fbw3xlVDY5CWTuX3PCP4eyOtVzvO3YtVAcDTKth8ICtxrT
1PE4G/475XGwMi4otcwKOFStx9aIzO4N/ajZrC5RPnaican7qkr4p1E7s4LOCqsrMS4t+KczNBf5
/Tit7ZpW7v7SNj2d3woDVrDXp1cWsVpnC1Y2z6fmORq/hj+EoxX3LwThH0KVEugNRkaidgHMIX02
21Z6PZW3ffZd1StbVzU7ENUXi0Ry0KINcqYPZVv6ZJLBwTkTJ0G/Ac0HyW4n6bYpA/3D0KLHHFwn
iSj4JdJODmqa3syLkGV+jV6eDnkJrrJWU1Nn1rtTo6tgCqcW2iz8dgpKR9cRRo7j51KN5/+9W2CF
5oSv1kzzeU4iikyc1Z778KeJ7L1y3Fefl47rv2M44Sm2e3T2UXWGrlpZ5NehHaatXVinpqJ3w5zY
w1w6inobhA/TfFYM+WpovqOv1s6TwmUD3wrTG8MFBXyY7Fn8mGV7WkYbhVv7v3Lf9SB8VecYZFJE
kJv0lbJ0tMKtZ+JOgyBpLLhJfCVnHwa5NkgoBwpaEJBVahe6RUlKP47Sm04bRLW4AtjlqzkRu48V
TcaaZKU4mkS6qYgqcAdE28Z7N0E9zFUIZLdG4krZp3xWjpbVvPNwOASSxqoro55hee2ElY4maxtd
xAIhAkcK6bzXONfNqtSZE8z/fB5c2SvAUyg/ThhUlWOYbC4In4lUgUMfcwxMs2e5LyvQTsFQ2k0j
PdTZXV0M3r5mCww+xuW+XlcaNWbdz8Dv8UPn9k+RUzuBS0/LQ/uje6E2JSL2FgG0Es69aaY5HZo6
KP1a+xLhhhvPo+ari2stn5Llq1KKai1Fis5+z8oFJhahiWxBPzLjmKU3MCP7W7h5WBpqwyz0heim
wmkGaEtbVADhsws9NnqI2pbKmftzKZpvuK2CK0GcVkyZFRI6QNDgy87sFS4moh7DaxQMgsGdCrBf
KI1TjMmqqTaWBd6vL9za4bk4Tk5gh4isZo6QkGbTlV+tjVOKoZxUrbdgbyc/OGAoL6jobPmO1UJK
p6xz909sE5c03VJ0MKBrhE8uRWnVTBrLwtXLXdkxWkk/VERFRyIhHCxpYDGQ8ywEYCTnZLSJ/CES
kc9uavZqHZzmjSTIMT0ebAkRpf44oicYjvv7torTuSZQ4zJQAQ/WeKUa1KXNIZdE4YPtG3Q5D07V
zHieMqODEMweK3B34AYURedVCrlTdVHpjEgYp2mxFTfKqKFodOo+GFqFJvFD/H+kXdey3LiS/CJG
EHQgX2m7+3gv6YUhM6L3nl+/Cd1dNQeHatw9epmICUV0HQCFqmIhK3Pt7VAEThXZ4cIOTVSStKww
zoofEqRbzcyRQLQ0fKRq+O0D7/gI5b7XMTQBX9aWG7OxrQJCTOvdKItmndgZvKvTNna47oulhmmK
iVhE7X61l+iUFz/G9MFanWV+/IjLWeD/QExV0M36d7xOSKoZc4T8MKrXifQ9tzzDEuTX/YtzNqH8
20ScSE0dZvCBcAmm3K9FIDDR73OFz2qAhLJe0JjIo9w2reJQqJGgc7QfXs5L4MILSUJtSCpkNbxS
R5HdxyCY8S4fxP6Rn01w4aUBb6kmxfDgrluewzH+3nVoY0eNu+DYC0n1L5sTrYhdqE2elqw+pBr9
FZUPq36iIGkWcRjv38nzirhAE3ZGu2gKKwXUR/PrAGnTog2oKiAV3u2CQTLIVA1dBQaL7y6sdQVy
c2nunfKaQRckL/Sbo2IDNCd8qdkD18IUUaii4z/kHTo9KqZEX+XeqULZz5TCVhO3SqJHzYhtPa49
CL84NfAlg0xEy9zzcgNHIpvQEgYwkNvNkuSoR5J+cOQAGq6/eOscdLglEP+lXzVfPuSOiApm93Nx
a5OL3tK4KmBwQjxVclqMRwq5StVdQK5oOlPbth7JlSFzUe211kHrrXa2J30huq1bcXc1WEqOnhIg
zq0LZc2Sei2R9NWR5CJrrsopX6tDTHvzq1J38ucC8p+9nY5a8xVykiTxjKjr73Sp6USiH3sV8XZR
XKqY5NgaQhkKqnVjOmV33Qx3w/BsSTGYWDGgv3h1LGKw2y3vNjY1rutW9Uukm0k7QSlWdqKr6iGE
IpBhE2d6/phGM7z0t6vwspvzgGkaqUknp/k5eWwKOAnSV5DzOYUb+aHgs3P3tdQwdRnTbrIpG7w1
DVJ3hYksD0Va7UTczCMgXfq1uNaeX/IbKtrNvdC1Ncjlk3VSoBkJeXCnj75k7Zck/SpDUvT/Hx63
NrickmumRLuyHx01uU4VT2s+Waqg5meXh8/xhkUQskBWR4Fb/3cELmtpaSpdhVKXibSl+2tS23l5
lDsvl7/M8/PlBe0f08Ycd5cxGZQuY15NjnYT3rTHEiQ6oHodHcYk1QbD1SKCFe4GrI1B7p41Szwk
TYxjmtfXitwXqeCFav9SnQ3wCHbJVFtTCgH8nk6Dx5oE1mP8rffY21H39hGw0ua0eKhvlYZqXtNp
cJb8YEVQF0jtiYpaybuevVkR59lmNkexTGYISg9QV8a3UhK+rKWgltltQmyXwvn2OCxaNtNydBTI
vGZe8gWycYX9HcWli1FxBOFAEZTNuyF3sy6ufAqLsJgaC6qlJKwOeZLdVRgeqxozGFZ8gZiJY+ih
oxgfYIQ0tgvlSqrBTGZNy5LR0bPSjupryGSBhlB0aAI/N7lKKtFqRc415JO8uouTtzoSvSoKAoXJ
BQqj7OOsn9v/SH7PxyYwjpoNkYtvutd72Q8GbO8OC6hzDkLBb+ZwF2KUyQUNEL/Uc6bXowO/d+rn
5hSdEmfyq+N0JwHwJQhRImtcxEiTLjLmHnz9eYXnYAYdif4ZHeMuf0QfxE8Dgbm9LsjGPfh3dNUI
F0IKeJ0BpNck9QEhn9QRjF8Q1AxVzV2H2csx8GY3lLiQEhZ8FonuIQ8bXpXWHGZtHZyyss3pF9GJ
5MyRLb32GIF1DD8+aWDMFGS2X2zDF86Uh7FkutJ2oZaOjvkyecmhs4cbAo5JkKxIr/SBOBCPRKe1
sEVTLcxNL9nlws4aqeZSGnDjyViCNU5v56YE6ls2qTMCtZPWkcCf9qMpXmg0FfNBVOOcN5ZjPOuk
2F+CByW59Ma+dq1KsJ0iI5zPFpE6oURFyK7km3A6pPmToh0vO+p+gPm9Dl6ROc7zxprGGl0NpbZn
5SFRevvvLHBNACmXZ7AsN6PTTj+hR5+lz3/3+1xeq1IpUvSReXr/CUhcmybfLxv4Qy1w3iPOuRYp
WusoTVAT+tntFFSB5pIT65/WjhiwJzoQ9u+bb2eNKVJoy9o74OdXhgPpBE+Sot/n8lZfArJcUPx+
Gl3VYGMleG+7vF8Cr9W5nBXNLboyCzJj3OrHvgfgf9a+yauobSJaCJe5JMCfKyOX4bld7qhqd7VM
kyA7ilbCXfK5gWC51SCqtCD+DWVkQcWtZkHJJFoHd8kVQx40TOXh27sIUvlbUzxcPo4/xOTf7ssT
/6qYtgplFkWMGyXQaie5lezYqV7Ca4jGZqrDqP3bIHykgoX94avgbJi7+XlohRKdEVvCmwmgOSBR
Mqd8Y9T7jc9ADI6oXbN/XibFU7esauTXH7S5O9B7N605hMEszm+L9Tmu1qu5EL1S7rWeDOtshbuh
etpAXipWByeRJRvASnvJO6eiN2oiKCL2k9rZEHdV1W5MoknHZ0GSP439VVc/UOk4KNeVkHRftHHc
le0x4p9NaTY59IlJtzV4jcJo9VLb8WJP/uwZV+GtUXnGi8A1WWvifdo+r5C7wxZR6tpoUbtLEAsB
zVF20KroPpbNtz5rvUEjrpIZD7NqRJCZyZ8F1vdv3tk6d73JaoV476vRODlZtuIADPBPCE7U8aSe
GMNT8/YRjODWc7irrusZMccGkXFQT9X41ObfLq9IsCBeXQDABkQrCalwLKS7TusTp+sygY0/ZMPf
u8YTe6dLXjWl1kwOA3nNR3IYbaTGGd/6TKAhF6kBsUO44CK8sMA6m5Gi5ajbFxB/Fc2PhnwaF8x1
SXZSfFkrgUeKdpBL9WVidnMFmjHHmm7X9GHNRG+JfwiK5+1jf8EmRklSmVl5g/WU19rP6TYFDXvt
DRXadZWbPSWu6D1WcLXfvWknc2wlMoII5gez8UYen5Txx2W32++SnyOiwoUPUC8kssLi7qQmPyAx
cJ/P1QHEDE4jja4eZ96SZTehNd+StLXRAhfESaFLcmFEXXK5RQcKxXjj1kfVBQjQqz5hCMsKGAjw
I8QDmJYglqFQsGTx7RqjitNwMcbJGdaTrgbDKOpu7X69bS1wNS0m8OaiWAmuVQZ9C1s7ad56iIKu
D8wnCHjYsi12lL20trXJub6m5kVONNI7qlLmaKfPmVORLDxA0z7+GYI007nsNSJ73EWIgKFcpAEd
NsWs7GlVj22u23FVfW4T0YHtOsh2beySbC/dLIWF0iJld6DcJpBCATDmmYmL493QWT9fXtheDNka
427D3MtaSgFndgzrNqanvBX0dkUbx3m7ES1LT8xwcHp6aJVvlinZOvrxJaXu5YUIt41LkLVZr2k1
qmhU37GveUac3Mto0TDMeRksrcAjhPa4/Niri1Flw4g44szu6ubueKgPBm5xH0S+dRCsjjk0n1k2
58S3aGSp6csiHZi1qnHWa3JlHMmD9Dp9Su4ViNYsomFRwcHxPZkBoiVWqOLFa2zow9xPV81EwNsP
rFEmWtxe1N+ujQsgC5kiSx/Yx1H4Fs2AXRv+IAJ8ipbDBQxJ6XFUi4LlRGjySjdtRw/jGkRFJvAL
wYXip4jyTlGktUEvjZoQnHqJRGyYonBrceFBmyuzNyXkSPJUojUIGmq7cSSv8zXLxhwCeqCiqyU6
Hy5G0HVUsqTC+0wkR2409L6FN/9FswSZUbRzXKhIKksyOw3BIY8DJXpswo+0Gbd+xkUIwArkZorN
wWm8VLH/I5odeVBYux7c7F71sifRuKloSVyMmI0llwYLnypJcRUpT/EggjAJvAGD1v9OFjSL6nFJ
kCzi44ppFOpXEDpdA8NmkxPaQewMuzXheRfx2vlvi80aNUln4iZ1C3TTfeWUXOUoYXoI4t1k1xLC
3yAIfpf9T+enumc1oskAdWtnrXVXr0KbGm+x9Hg5wu4bAehbAaIB0ALuqHpTLcics6ZsBzXjt350
l1bggPsmLNmAZJwGkSHOwbVsKBNI5gwOpce1DWbQHRuCJtC+w51NcC6eY2R2xswOEmz00rbfU+v1
8i6Jfp/bJS3RSbnqUu/U7WHU7urGv/z7u4PhVP69AP6rsCgNy5IaMMnG191PPM66wAUfkwCs58Yd
dJ/t6mk4zKL3093kShRdBijTpOBs+7dLR8u8dIOGTwIa24M3u3gJeJEe47f2Jyu6TDw9eJeXubuN
G4NcRDUzScpH1pXp6+e2eqMi/tVdT9v8PudpaRZJqV7htUqWb8r5tTFfgKOyL69BZINzNUkiUAPM
UIJjbva67+IjivJvhiGC+4i2ivO4aS7qSQ4rhJv8mOqnxRC0mNlWvCuszlvFF1aTOUyZYSkogMfa
HbtgtK7CqXRMMLiHghCzyx0BzNT/+RlfU3Wx0kp6jS2bnNUnLsEsjeUl/2B+wIOzRZA3Y49OmQ9d
7AgPUfXfnRj/3lVocSHVC5q3WZ94s6m9qd3qzFb7kRi0WSVXapWFppj5DOeu0xeluItSQYxgl+PS
iTGP2XwfZUY+heqvPlyuPSbJk1VJTmtN91NIBbUc861Llri4sIRq2k4JSnxpuc21IxTVg7b5VmOU
pO/uiuyg5iK63P34t9k8LjIohmGGVg6Ttbs4cuNMPxWvg3gBdcyn/Gtx393LB1F9J7hivG67slrp
ohnswMDaVJ+aMbgcKfavmG6BiRdwwXdMpqpUmYoaA0JUyJmP+UdAibrVbcrqOeoNkM+kIgrTfQ85
G+Q8RJfXsWlMfNRqIcjIhx91kdhGMdkRvj4vL20XB0kVsL8qBBLmBj/7rieYrywVMjg6Zu07Zz2Q
R4g6HZaDiM5095DOhvg4JS9aUZgpHCOvVCeK62vTFDE27TvfxgZX2s2q1XSViW8+7YsRmD+Z/rDk
qTfd98EF+9VJtqeDaORItCzl35e566MCHm8MzoB+4gJBWxH12b4BxqEMJhbMcHKpUB+MiqQhvioW
ydP7yG4w3SfwAbYt78KEcjbBZUK1In0zJhbD/XWv2VVyog7NXRowMdlC1JPdX49lmBo4MCyNb5ES
0s0Yu2BPouYxXR9bVVCkin6fC0C0CMdy1IfRyTp/7O8XIVhtt9hSzgvgDsRadI3SrkOhfaqP+ef8
l4tV14rPSMise1FLWbQe7nAmfdTSpkBFHC5HaX0k5HD59Hd/XwV5K4h3CfhcuGxn1qqOkbl+wgzg
rRS/VboAMbYbyza/z+xvst06ZjqRMlTcYXmLR0RoF2I2fwwDbfn5dwvhkp0Rl9RsF9o78UreQFf7
Y5ArYa94t2jcrIbzrsGKDQkTBAxEtWAAvoMAqj1fZU5doPgxbdOX7mVqC3VX9z9aN3Y5p8NYBJ1J
aTCoz+gbpwG4CAufyTpQPvp/o8eyf2pApzOWK4PwwyR4ilG1sjEbfMb017HTBdRP0GnQXDWg6OSi
1wD6JNHs3K4rangipxY+Y00+jw+dEUVFowFcqLwm5V32EawE3fw+d5UqzeqHJQS+ryB1a4+FdUVT
ept85GF8a4ar+FeQcKa9Kk9OkR7j4Tacr8A/cdnXd93w90reEeFV8ZopA8jbHSU7rT3w7lCv1QVl
sMgGl0xrAEuqXOsmhl1Zuru8OKxScHkZ+wdumAakQ/BdYbA/YRMb1CFP1XVEY85KH0vpvl4ES9i/
NtrZAHddaawXFJTi6Lzc9Z+Y3mjkjbaiQnKUEUjo96totmM3OWwMcvd01NZ2Avaxd7LXFc0s1sQ3
rtVgxS1NveEg0rfab59t7HEuXUSN1mX5Ojlx7ufPsUPs0E2CJrXVILqHRsWNWHFRdGicexuYakrJ
imq7qG8r66ZU/MtOse93v8+MF3TQ21GW1ARn1mJcagYzN+h2wlBU87CDeFfznDeOct49RbkSWr2G
QB4t5a1c6Kbdp5PqlFP3OK9d61JwWdpthKm9MQ0Lu5LaxS4lqX5bTPlzWykgz4jNDFNqM7FTqw1v
rUFqBLlT5L+Ury67IVa0AWgiQEXAdpn7oNZ0Ord/ZSzY0Yeer+lmU7haoJqmBJsOSINBHvKwsqFu
LMWCK7J7vOiBWpYF1gpD5WzUJiSehg53vmpaN0y+9x1FTfvjsg/tpq+NEebDm8ACUv8ynmp04Trl
eWr8ctGcBRgbqX65bGf3LmzscAFMGTN1VSrAM8jyI9KuFfKXv8/FL9PsMrpYOvRZuusq97rl7fLf
LzoMLlzFVZS3soRn4RnAweTzrH7W0ofLJvZD1GaPuBBl1XJoxuwsolc8rTOehPue2lVqt57ss08M
oFhEREWidXExqsmLZYyBsnJ6s7cT2SEoytTpeHlluyHkvDB+FKyEkua81ui4p91BHV/z2FPKl1w7
9XUpiFYiS1yw0mOrgiwovmu7/lobj6lyTczPYfeprwqBpf2Ig5lEpsCBT07+dWStG0xhDihw5cC6
gxDtoX7TBm/wo/vpmDDKzDr4yC6eDXIhDhzvjR4z7LxsPg2ktJf5Vp8dK3mrPtR30ymhxNRRcvAj
n9ZooDAr0D4k8600XxnjcaEveS74/txFgNKzGT5/NV3WhUuOHUx+Dt7kNY/gF/g2gckg0APixFcp
JDXDR1FHfv85f2OW85GSRr05FGwyx7J1nxwY06kaWA+LC/SnL5o92A98v/eST0zZ3ETQJ8WT9zyr
p1JWgzoR9ef3nf5sgksUqzlhUDjFgsZ8tHGZbXU9dMNtY7yow+fLPriLqdqeGZcvKtKOKpUQLwwD
mKbCm6/IrTp7xVFxoZItarrtZ6fzyris0U963PYNem6D/FxUVxpoQTWMNYkK+D/c5bMdLnsYkorh
kLbAK8pDchvmdummruFKL50CoufUi+6ETsic7F1VtXFCdqabvEurFJcsxbuNhoE0n4mrqIHsAvAs
Ip7f3UKMqWoqBlUhYcVtISYu895cURgtZRC1X1aMIsA32koUefevFRvBtSgG0jXKeaECVcOhn1Cu
hC+Dx57cJa8/GU9QMwN5jIgUbr+BubHG+WFHQ/BAmvD59Di63Qxy7ugU3aDg+5o9Ly776p4O8YeK
zI1Rbi/DJExUOqOIsZ4W4Epd9tGCl5zFrp4VF9/5wmXuBg88khKdQjTS5OeMw3lWirnBC3wsnQz9
2hAJIu2XHBsDXE7J9LaqsxLe0faBlfnlkfqM+ll7BoP1TE4jCJr+Cw3b3aIDH/46XgmoqfCUbPJa
yTKIa0e0UWeXABdZ3ESZJ99PPlPXBoeBbKMMEUXiPyz2t1meZM0Io2WKM6CClwDaTMZpfupARQXF
tcUpdaDHMNxyEF50toPvLvp5rTzpWllUsZTGWCvw3B76YM58lQQawGONLx0rQYtyf2MpNSnFbLrO
z1ebegGdmbHEZScP3RoxohajEg0a7Dvl2QhXpuo0MgdQTY5OtAaacou6RFBaiVbB1aQaCCfk2sRL
AYBVi/wpb+7XSVBrC0zwc9RFEYMUV8ZHbZ7fUdkzukMvnM9iAe/9yf/eJx6PuyhGN1ALtaj61Lss
IMbIKdFx8ldPsctA6N77nna2x91lGilKrBBU2fGx+spgkeS2A+NoegAxSCD0a9EOcuF+WvNYlwim
FDJQHvjjUX5JPMnRbBI7erCy+Ht1EHX4RTa5oB+v4drrIV4srLm8KkvypMmQVu4NTYAUENlh/75J
zhqoFqQCQy6ORV5j9MDSL3XtXC6k2CW55BxcxWEVGWB2Ix6rZhraoON1GSbdoCcwEaXy/Tz9XWDg
56lJOpol2v6oeXM/0u4HYpNJ8HmyXwBAivB/gw8/OB22pdLOA9pR2oN5IpjWprfmk/lrHjFxNQHa
+A/B/GyNCxKo2ADlUTESgYkPV3NiB5QV8D+XBOqJeMYh8UGrevnMRCvkX2bLqMxm00B4ZZQmCmwm
JxOTOUwzKvE/Vm2c95PHkEAJuyjrKGJZUv5J/eiETPUAcndbB3BErMAnCOs8ZmQY11UfI7wpTOSm
ziN7+lCLZrMeLmIQJav1hGL3KsO3zM8JRtQun89uqbsxwIWHtYZe4qKXkwMmTbfIb2uNOgO5tcK/
u0w8LlftorRsFfbdWvwTR+5SvkhCWnVB8uA1lUBAlI+KibUwusIOjvaf5LE68aEOcuFwwD66YbN3
3PeIkmmkqswckNwj9NCuMBh/A0tO6TSir35B5OPJx8tqMesYyGZnAR8o478vAkz0MRp84zk65jYB
aU/qUZzisfx+2UGEF5gLGqq6YrhjGZFAMFd31BjqwVl+JNeLr7ipJ2Rb2HVIAEYU1aC6ZvFSnUAu
lUZooGmo2yMEnZ0ucZTOZu/g8RsK7M41PhXfrQUVrwjgsXuZN5a59EK7fKVGm+Pzsr4tB8jNhx8q
0jYWOIep2ABc0YBSYS3vquyKWrOTq517+cB2E/HGCPOlTSIey3wISyJhMrFNvHrpvKz3hBJFIiOc
U7SVgWdqHZhQiAsAOLA6lppclUIJi/1213kxPKdBXvbK3PaoKiJMrzrLKb5nr2yFQx0ApYwBOG7F
lQ+DHX69vIkCX9C5fpekmHJSsDyS9odhPGaT4J1i/1ZtFsYVnrFSJUu2YmG9u/qr2zkppPTUGytg
tLHCh7zdyLixxqWRycBUem2xUuapB2/xMfPmg/WV6PYKrmT5EDryh0qNjUUurxT6Mpejiq/w0Sd+
diAHDQ8kXnmlBs6Kjk0MUswPAThNzdAtQ7OAZuBMDs1qxAmbLSmq29XyF3qMQkE1sx+czia4Infu
5ihv0IZyKtwv1Xquydc0Nexm+nHZ/fav19kOF4r6Ui8X0PlMjlK/qgBwZqB+CRMR57NoNVw4UvJQ
nawYWcWsvveqVw4/FuNR+gjzAt0cCxeP2pg04yDjlalVf+raXRINNhVxpIn2iwtH0yDJUEkG9qJs
n+v2rey/ZWIg2/4l+n0oPPg+p5WqLTr8S6Hg9kzH2kmhwxVS/VrKNXsA4D8eKy8edWdcOncCGVBf
q55UKe5l52B+/O4z6Lyh/NS2pncY79RwtarsPseAiajm3O9XbwzwsWkmKk1LJMIOLwxMF6PsbQqm
PoyzQIVDUIAKju4Xt+QmXaXLoqxhAk4ZOhsnaYwdo9MPAOgLzAh8XeGCQ1RQRW7GEN3quHfVHoqO
9ZO6NJ6efwgVstk9LkbUxizNFUFkh55wi25/jN5gKgezM3sVGqz6j/Cfy/4g2kEuWCSZUfR0QVCS
dNVG4nrUlO80D18uW9nv92/WxUULTFIVFcaLgAoK2mN7l5yKIAqsr6PHMohVOsqjwCBzs0t+zgWO
uRh1o61n5obJLcZOAB9u3xKHIUfzLx+aotqsjosgSkvHslbwtqA0raPSxznNXCk+CpYkOCqVm0cz
TIyj1RP2kNxpkO55BHcLuqnLj7IFN4fqgEslaL6JyFsErq9ytcygRWsKNWj0UuUHE9zqyZW+lLbZ
C1K+ICyp7Dg3F1kys1jpDIq1xY9K5deN4PdFDshjO6hmlQSgLuYPxKeHxKsg0Rv62TE+tAHUlz4E
6Du7hMqFjHaJoCHAPrqGTLUXYthR+SkxRM91f6gEf6cVlfnMZt8KCe/GRAPiST7Vz+rBPMavpt3a
ip2eQkd3/9IDuWAx0ka2Kt1C9TL72VcFvfXUDY/KvXwkrT8xIHsQOh8CTGx2kgsdCaV6lbJvuskA
d2l1TGvM3nmXV8Yu6PtoARg7ZPRUYvCdY1UB+5VWoTtdFbQsHPzf2oHoqZMSe45mIttxHOaf5q7t
bjVUCqbdkKQm/uU/Yv9+n/8I7g6YU2lBIxslwlK4U/OlbJ2hF305sOt6aaF8LS+H0Hta0eUIb5hK
FkC0rnbE47+XnkTvoPtX+rwc7gaoVWqhjsKeQgT2FIFndK3S18s7JjLBeX/TKcmixwW+7cAtWuCw
amHQ3c8j51VwLk/CVTEwxjYCp1O5phwHYG05jphbHKz5qp/oNSu0s0Z9zLMsaOkCTVpRCBb5BXcB
qCXHc8OGt1PpSzy/yskXaXq+vJEiE1y2VKDz3WD6gXGoZXasmr4RD66RTIJWFPuZS97H5UkSD2Ax
zTBwiGrArrM7aflWqC8FWLH77M3IRGqC7GwumOO7x1UnGUnXYpxfi2Y7ziybQtsZSlIL+QhbNMWj
sUp0i2JagVtYE+ENdIzwFB8bw6FL6zua5H7fiAYWdsPU2Qzf0GinSK5DDfsXs54hyDQZdUkbiNpo
zKHe7dvGDJfzMxD3UkPHUFms9l+MRbujA7URNDyJSEHTqu5l5xOZ4+LesMpFMVloU2evNHfq0XSi
TvNCKfKqt8uWdt3c0iw0BxnFPT8lnndjqOQ16jS8DzulNdkS2HSa4LKRXa/bGOHuUmMogJlEqKiX
7GTNi900DyqGvLqfl83sVzQbO5zPKasS162EVkL9HWIAZqB54CcIQHNsnRg4aDk0otdAwcr4b9iR
DlKiMxpECAbHV7PlttJtKJrk3/eG32fEf6ACA5wWHWtzUnwCLU1h91bl9Tl43xIvTTNRQtyL70DP
mKqlA3uHG4y7sCmgMiiH51Vt/qcuLD+Tg+QtBPV0yGqoh0FIZM+KdP5ube1xWRHKXLqpanjLT5Y0
6GYbUG9HgxzSoKx+J99m+p0xl7Y+PH7AW7Z2uVQZkzaO6QJg1/9Jco4H6uk3rA8vH9TjLNjXvUi1
NcdcabOtUaVgCH9Bi1cL+iOLVNW15qcnUW9yzyO3ZpgzbczEbVSOPZtGNVEb6pJD+sUxZhA7GYLb
thc5toa4S50k6zrjeQg9Igasl8C3pNn6KMjCu72TrRXuSkdZn1YDG8hv1sRZwblYgih3yIx/QNr+
eRiSYClBwt2pDtgRP4+K5AmchDnfBefkGUIXbYlpCbmNXxi5YXaqG+gUQpTeAKphuobSH/H142Wb
+xsL1S481yjQuOZyzawvFChBnKAefyXJnQ5V64I+XLaxv6yzDS7BkKIC980QAaTTKi9alt0aluRc
NvErdbzfurMNLo4U8qJorYYKivEhmkHzuDR2ehehVa4WduO2r8NRbcDWVoSuCBmyFzFN+WyaCykJ
5nzXQYXXZJgNSS2k6uIfkv7QtNgZdcG93kUBbI1xcaTUlEiK0Z2Hi6h+2NjqocC4H0aLB3f1AGmT
bNTGuWB3RQfIRROlV+MxNcGXOZvTjZHgxcGoRQ2C/Yh13kUulKRxo4IoE1/S6ZH41hW5KgLzOryf
nzI8WraHwU87ewwyP6w9rFCErhCtkIsvXdb2K7gt4D7yjRTfDc1HGovbc+NCC1n0PEnLELQobnbL
kBRgxsjsCNgN1RsbW8xfvVufbCzy7apGpX0ymTFuHZ6dmRZI7Offejwa0RNklAJRIBHa4yJJqIwj
6IFwDayn5BYsboCZG9ckKI7TNRQnDiIOV0Hg4jtWeN7DvNCADVXIgyzNwE9C+DL6cTms7BsxKSEa
6F1MngJhxaywBkZNtATq1J4tPwFU2sg/FB5/G+E/k8aEaHk9IOpHBUhgKjOIyeReXscfDudsgzsc
q9EVba0wacPqgcZRZQwDGm7o92gAtyxqFG8Ci/s36myRC/qQumyUkSHZRx+YB8hPfp/wiIiRaEcB
8RBa6Yb3t4vkckC79iEQX+y76Zg+t/c51DzNaybAVIBH8L9ABO7WrmDH0CB5KcsKz78QRtCKzA18
ztAn4mtOBkR2f4LUjrPeiGlBd1/T8Sb72xoXoqi6dlK3wBfpCAxg3Jk+CDpyu0lU39T1Y7lmnpaS
OzK0biUpNrhRXUijQIlvcouudqYKIIxWF2SG3Quy+aO4sDarTV2XGiBwXfmzk0GIagGFJuCw2vWk
sw2+KsqyrpcqqUdmWPwovy8jwe8L1sAPtBtGJINzFeimVfmnmfFWq0lgTBJhtURWuPugqNKoFiuO
T1E6T8pwjNJbqj5dvnUiI9wNiDTJkrQINyBrvof0WmdPZgmxLxsRnQf7903R35mgty4S7FddPMfy
QTg5uftRsTlvtsjN78+krVBPUXDqzJGrrtf6Sr05P1ZgOLm8EJEhrqzRpETVE8Y/MQxQK41+TNPV
sF7FksiO6FS40sZUa4IBYHzj6hjnKTPZVozogE/Qy6vZLw03+8YFCGMoQ2OkyCPrnX4X30vAXcUu
Rlunz/OpGO0SrODCeSXR0rj7v/Qd3legtQfeIz3ocwO6cKWbKB+R5d3EPn5wLgGn4byy6ok0N3Jx
nVXHy3sncGl+5FuJ9SjD+B9+f0wzm1r1Y96mXy/bEGwVPxcnzxXYgRm/YD40thQ+J5Lm1Jog7YqM
cAHAXNpowEXBmHYW2chMtfplEXFeiWxw93/oywQyySAcUYACShR/kXpbF0Uy5jjvvufOzkzZH7EJ
AmaeZpY6I1xqge6rhyxgL4XyQQQbZFfvkhkuBCT60pKhw/NCSB56emrHf5rxqZFOVtJ4l49fEGz4
SRW6ypCFHy0IUVlv0nJVSxRdBssG3vnvohrlwkCpG5BOz7FzOX0pjR8KvpZCXH8x5R/zpUt7x939
grR1I8ftiAqva5zltmHv4X6WANcXOfOXMjA+tIU6a9AR1TR4fqgs0qM8rwFmVabWJ810JN10yuXK
q3JBSbAfD86WOLegYFIdatArYOizRr2lXHVqLQg5+80mcrbBZYV0mnNl7lEgM6zsiO+zLIiOQOlg
dkX0FLh7Y0HMCkVZAy1WvsJZCuCg6xEukZi3eX3XmXclEY0Kimxw9U01EHmVJ3hD/V2JnfpY+5UD
5vqJjfNDlCLHWAQeVA+tCBu0/2mzWRwX8jpzoipi3ug0uo0JXbThndl+xKAk4JisC3+4fI93XWNj
jot+OYiCdElCMp+Va9o89euHOgUbA2yjN5FvbsI5m0LkCTXCcqrTeJCQUq9noMQVO3uyXJEC8G4M
3BjknL2IyhiQWfRW9TCYp++l/qhlkWtpoOtURZKrIluc05vo0hWpiUQ71d/XCoi/g7mMdqEqdkge
/+6guDg4TrHeTy1qhmIC6HiSPGsq/Msm9kuuzdZxIXDIG1DSrGzrcIcLNKjum9kOjyMQhq/Ncb6J
FCeMbBG4iv3l7wLv2SpfDRkUYrLyIuPTWu6/KEkfdNrrSlVfnccgNPKTRCJB21Fwufn6KA8hyFIS
lJZdr96CBeZQ6tkhS0VfegLv4EukboDaEGaO0bKav1gUBUxLbU19met7mgj6jaIVcVEjoUsi5zEm
6xTleTGvKQAMyfL9snvspvzNOXGhYm5bs+8moCPLbrKn/DhrqZMmT/lHgCuMd/t/wztfK8U1cJjo
BMIfqs8LvSZFbJNSUL0Kwh7lgoTc9mWYEmSrxvDN+F5fP13eK9Hvc4EhjPJ0BjYWhViXP5OOfvkf
0q5sR3JbWX6RAK2U9Kq11t6Xab8IM22P9n3X199g+9ilYcvFix4cGOehgcohlcxMJiMjxETlpCje
52ACghDWuTBRnQkzfABjzpwt1hze5BpnlnJzUn/9OZigUIK/KjUDJCQoxowYSpUtfYcZc8Atlcg2
GkcsLTDcgKOJ97jJ8Wl2xteYilkvS1wsxeA11V575afytfeHi6+xSK2sMLpJo6IqxuSqM1VkdsD0
bAedrz5OB9nTwCjCI/HlrYspLbJZHTGzD9+DTKsSOQs5KMpvRnKDiQd6YhaKGCH0RKfBoci6/CDc
9JiRn/Ef8GeuwFHl4y2KCQ6tuaSpOeGKNs03kYyB7EPDwwvyTNC/ryqJPA7SWK9Q9sm6kySjlVV+
wxPq4pVfrDKyFmh6o9QIcjk4bT6m2+weow+mNbgFxGmEk/J0PVJwkgQ72bu0cZH2eHe2I/2HoPlV
5SfEyyVv4t2lOSGJHe9tB2gvqSnSbDMap0GuPAJkwvW18L4QEypyoauTqsUXGvPHcczxzPCmhLzX
O16Vwj4wTGqeqgEFf8/+5GleAb7ObheeM0uHLFdzznweUIVrkXluUCDpEy20pKSzyqgUAGp7rI7a
uTyBzRF9KOjQk5azlzxPZOd5G0mRmnREGuwcKnMZu8NRd2uHjj40fuikr9e/3fYF7hIKWXrcTl7m
UCWI8y2Gh4t+tOrylPe+WR3iSIdE3lMVJNDvui95rQRehmGFeAyzGIWWNkfCzJoxl0151Ds86Tz1
b8KZSkmIrxouXrwFc7yVHQOOm6of5Rp+RIcIdJBBD8fQD3aTXe/p3YSq8BKeFhXnELJjwbOYKKmg
Ufyn7Cz609JwsjVvTUzdISeDICoL6kC1PampX5k3o8nJLbwlMHVHGC5mr6NvAZ3S8dRly9lQeEd8
exWmIuuKaIJehllFD/H4WckxppU0iV03oa9njT3qqfsll7/YYZYiCZUaQkUYOqGBl+0p5Qa5K1RP
Ohje12jhDflijAmOcykKZqWAeSuV3mb1xpgfOauhdcPne9Q/BiRWYEiMpEXW6EMG+nDQmvLNG/FO
tQgYsHJneOY1Yf4jKF7MMUFxWWo9QpsEs72Bq72rIGTFHKddjU70E1rsGM8ynZbXTNhcItyCkiYr
IuYUfi0BBNJ0QqUjO0uPCcBTdAIc1Rq0CgaXkirwkKubJfbKHP37quLo+6WT8w69l7h+16QHkLgL
gP7GAnfuYtsQkUxT1ohhsOMkJCiXUCIIRTTW06fXqfaXYqedRa+xUgdN/NAjDxpAaQXnNG8eNbTQ
/rFMT/tqiQKRhwK4N4hOVg0GjG/EOIGiCue+vf3Yi88lAnwFbKTCHOhEkiN0gYDJlXorQmj9aKeZ
D+PbfBvvixfBH3zRMm5kzq14M1StzDLnW9TBrJeWMBsFt3HwQAjnCrY5L0NnSf5ZF3OmFaMtW00H
UJv8UcVWt+/Pgrv4aQPwEmVN+wo91Mocy8OZK0beaCOdAgpeI7GziHAQ9afrYWTTFS9LYinLKilt
SQ1eTLsLbht4HDT/LHm+0+dqd90Q/eafwhW8XdJEMOSCkv9Xz8vquirkHoermR7NbLT0AaihwA/L
wTU0XqTfdPOVMRpYVm4uamquE6oKiun9hQomVPsJbO+xG/vRiz7b0Y1SAG/GC5KbZgmwFKBdVXSV
JUrTl2SIwSNFp5rBLI6CGFTZGS96cIywtGhiE8ZyTMfbo/BHHUI/xQistuzs65+LZ4X5XEScMEla
YfohCO7i5dCUN3HPmefY9IjLbn2cttVHAhp1lNMAr31V/iaYu2Z60CeUMK/SeH99LfRYfnK9lSHm
dgzkgpRWM555ZcCHittuN3rRDqp4++tmNsPPygwTWxVcV7M4wIcxxmcp/UbU79d/fzv8gN/V0EUV
MwjsI1zWjkXSdliH6Etee6Ps5DvQknQg/cMQYm7xHqy2XeBijgmnYxCnppnjhhDWL+lykMr3Nv4K
cYIBrWZZgRKyKrGUK6DlrqWqxZ5J5nMkfu8x8B3zshH9vJ8//8UGk9ZzsJIsZYg3j2BwanLMbyqA
CeX9ACrKHEzNGLtxeT2fbVe4mGQSYKQLEckkFM1ldJ+Xb9PEqYx4v898Gm1pjTitUPeL42JBKNgC
s/B1Z9vMC6sPw6Q6VW1jRa1xSVOa2uqFOxkqPUV8br7UprjYYYeS5l7L8Q6LG5KsDlYb/DEMzvWF
0K248vVZOpWm07tJbHFohA533OxYVC/B8LbgJa8n9wpvImT7zPz74TUm8VQzkTsVzyqgNzsV7bFO
Tt3ASaQ8E0w0K4LAMA3aCA6kwzKfmgoS8/71Pdu+oq++ChPK5LnUc7lAl0pR3OU9uKecVpRolJxC
1S1+itBJAV8rxypvYfTvq3wQtrkYKhn2rp1nH1W305WNM04jx7M3zeginq5NU0OqZvZPwpNTYABe
DD3Rh6ZFURD+iHVOxtmugFdGmA1sY22ItRTw5fTncjsfwG7uRl7xIz6FaG+AHD5yebXH5oFdWWR2
bwwC8ICryKa9/KQMf2XtTTnecYchtttUumLS0TFTNNgOutZjBs6gr0JguZutaV8Dv187yfdyjxsZ
KHW/1AVe2WMOVLxEStXquLNr5owh3fJgaKWjtrwose3xOohfIUYmm1CB/dX5pLmJSCIC4NI4k9dj
YMz7QO6/incZVext0R8S9l/RBQL94j9G2eBnKjPSuYDHctV8HUTFIsPL9YO8mSdWBpgqrjcSQSIj
8sRg3Erd0VA4v7/tdJcFMF+n19SB5BT83eqiDYpWu9IpPtAfYk6tuEl4t94q5tRCSlnU6hCvQ1Is
gcoJ2vXWaIiVCxE51UoavfWXfv4WJfmJhHrupjpX3227A2KIBiGmRHTCzn+Oemdo1YxUBcJMzEvW
z7rkCi+ab/oADP2VnYEnU/78wvdbmWTyfDgMfZIktHINFS/qJF8cO+e6ic0qfGWCcXwMtaoZRE06
u1MXp2hSW61Du5bdJnKCqrSuG9v0RwP+DhEsUTNZPV9Tj6UkI2DkDonXgOcOg7scC9uOAk9RDIOo
GJxmHCUMNRWwrhlDD2PoyIur5q0bBcdF3HfQ3C7dsH3qEp4e6XZpvrJKF77KXdNULV07YRdFn1KE
EDt57HbFrj5R8XKFc9Ggn+RTSbMyxoT6UO8ycHW3eEMSQWoOqsBc2hfDc1LHVjI+lJE3LJzUvO0k
l02lcWC1vEwN06Upa1zV0Llpb9P2VCuvRlxYQc8TMNpMz6vF0X/KytQEjpqcJIiJS32ejKcif+x5
T+nbXnhZDXOqomzSl8acqb6JE+jgv0l5L2M8C8yhMseuKQoBbMvQZbMrMzglDW/SefsB57JR7GBB
2ZjDkMsNMA2g/rBb0XxELQ2Qdu5Xcwzx1ty0uxiRUIjewjyLvLHmoVA4fvgJmDfoiVSYkNdMyWDF
1SFT3Cx5yubCyRa3En6OPW8MgXfOCJNwJMmY4pHgWpLsNa8P7SiyiuPoTS7tK1nhIw9dxvFGwkQT
TRtFtSgpGWPwvakBgEhPWppxYhbHWwgTPPQxEYzSgPDmYuZOGJd38qI9Xg+8m7eglbMwIQNj90U/
DxDb1JXMmyfFCsPEF5vIjcLamcTKCcOZd+/muQcTNKY0RoeshnuYj4YvfwfA9mw4y43SWpo/g79V
wCxr6Mk/Apu+7V5fL++7MVEkCSBkPwVY79gB1qsCPZA1fspVGd6Mi6Yk6aqhGLIuM+44NJmZyDq+
XCZNlqk8j8prIPyhmjtz5L5K09/6FPVXthhXFPokH5UG7ZjOKfaiS8cjwmf1dnEzV3/j9X42/WVl
jHXJgJiLUpRg+hGfKnMPSSGwn7TZuTfPqWx/4VutbDG+WbV1GOoYkbKr+p40z0b0MBIOInrTHVYm
GFfsDJQyRYu9yyEvSmQ7xPtyIX1pHSqRRDrsIbLjllMgG6RNtNpuhIOhaFY7P8YAVH5ls/41wqIh
ElDo43oMjIqh9BbR/ap9yZUvNRrNixHm2gASknrIY6SWwVM8bZd45K05Cn8MrgL0gzw715e0XViv
zDGnyFyGflRGnKLxXj5Eb60FXjBHugEWP7qhvc3Q0Z6um6Tu+/ksXRbInKXQmOpqLiY8agMA1rVW
KfM4fbbr0NWimBPUxfGQ5Q1MlAUgPoe5/hGpL+O4iyXJmqOHtqzxf19y88uymJPUBkbXVCLK6zb9
q8abs9JYQvd2feu2Q97FBnOUjFzTppiGvDFqrISuYqqsPnkuxlui8PAT2/l+tYtMHK+DrFGFGY3U
v/lAM6fpLBV8EqoHTv0zDyOyHSYMvDTrBkTq2ZHYIsTZojgR2wycYsQIv2jlAfGvb+B2C8W8WGHK
zyqbTGFKIQyX7BXAmfJz8ZqUzt8knR+igeEPjsVtd79YZMrRWYj6WYPgNhJt72I2tHqi7Tx1H5bW
7IkOOaaPPFqJ//hy/9pky9MmS/GIASo8W77PXzrQPgtudoy+g+bh/4GxlLbz1cUaE7FKdQxLQYVX
Jntqa3g1niRlr74BUKJakxvah9hr22PaWbMv8gIYZ3vZorTLelUtKTEZaY1jG2kPWpZ6nE+4nf0v
C2QiVmcuQqcJ6PqGuUuBEOGhKJ1asdpv5Z4Oigi9y7FIf/FzjLxYZAKYBvK9fFbx+ox3ktPoLzuM
ZGevkr/81OzsAOVYInJMco4fC/dotLye0kTDy6Z5+zEfdVp4Grzbt6bL4SNM+BqUwKyEFGhc0Tfu
6Wye8qC+U8gMqlFOPcA9AkzwCgyQeBZNUKNi613ZFqwap04GYSLUCw7cnv2WF5pQckMdCho5g50v
S8K5m/RmxFXllNwpjvYjfwa8ade4VNPF+BGmNg8EvFXgry0ye1no2ZQs9Elf9QOfKkL0nuDzX9U3
64O1HWYfx9FMulpsKWH939DI9KzsAsd0p0O0y70otVJOxOStjAnRQlEWSmZ0I1ZGlaBS/0MFasf7
ZlsOv14YE5fbJUoFIUPUKlu84476LmtCJzR4wDeOZ7BcKpGWlYGRK7gMtdBKxGgtCZzrwYJ+aTZW
rBaiMOE3qYRBEgd6chvJ0trdJD0HjWbJLe9IbQWltSGmVCTSvAylQCE+4NnJXW/adYfJfZPBjVQg
u11f1WamXluj/5pVL6oxJLOeJQATO+AFF4fY4YHs5T0lySC7+cgbzuPtIhNxgeYcyzJAsTMOy7nM
Sjzf6H4bDbdDyeuybcam9dKoa66Whst5ky85LngU4yxYlNEnAlHRDEm/2Es4wCmOnytMoNCB4VYx
3IHsvLyP5gMxPSFdrOsfa6sCWC+ICRJRW47SWInozsfEKhWvSiXbEEx7SI8DGRzItly3xztUTIjQ
OjlQdQGdqCk2LGlorZbwZqE5UUhhwsPcR5qMgRgahbq9dDRdSrXLlxzluTmLM1uWlBhigPgq+iCo
R0la2oNlnFpH9qgkiOD91s6xSDASh7E+ZPpoV1VlAe+DRvZ1A9vnSDUlQ1co1pE5tkMTjL0YiGgh
AxmREm8S36bq1ci/XTfzH2foYoc5r10zVaE44JoM2SeHCqmAe6ODTJB+oNsmP1w3t+1wF2vMiU2K
sROkBj34CVROdd4+15iSum5i89ka2Lx/d445qIIk5Q2JkPeCZ/m+2EtOfR/j4bo6do2l3RsW8ZL7
8JaHc6RH83P2uFhlji4uyoNoVLi2yk1gCSE5ykXnanrskb6xBqPkzC7xNpI5udFI9CYu0Rvs69Ef
iPKSKtNPzkbybDBHdyxNrdQ6YBnmg5DZFJ4dPJlQN3MG90Mz9aTd8Y7VZsfh8vFkFhC+jCDyk0s8
lZNxPC2pehtU9V1bQIjOlJ7kqokdWVNeKrPyu2Tk7On1Iyez6upJn4x5olItNwOSYLkdiqPViTu5
965v7HVXkUUm/xdiCR1QAWorYrHYdYkRfXSJ9Lx/nrNyly88qe7N68J6T5lQEmBdUKifR7s4RX9S
BWHVCXogONCs9Je362vjGmPiidlpk0g0lIOgJAcsHMJjmMzZ0WZH40Ngl2ON/tP/+9TJrNJ0LBtg
7ygxIFa7+UuMKpfKMYKXFKTQKKe4Y5D/UcX/c8plkYktRd4HXV0h2CPwn+io3WKVtmBjFtNyxVPn
82Q1rh9BWWSiSoaeYhQnyGqjtCMYS1Myrqq1yNlCJpLIwawtcoqHRMk4kOmbGrwUeeNIqQXNCyss
XwiGgUNeZ5G3Lia0hD1EO4MWTSp1EqzALNwp4fEc/EdF8O+3+gg1q+pQb+OpmEp8K/qYPfr0rYE4
BWalBD/3kueSg+7gLOnjYKzMxdHYQR0BszJ6NVfgCtd+ABbM8XeeDSZyhKRII0L7ll0JSXXl58hj
YeKEwI89XS2iCCNog8lIK2W2i6JDbThFIACZXXMWwgsTHwdtZahvVbHIYyTpRHKCe91bdtkPc8I4
ZHn3NTb3VQD8wE2tjCVVMdVdjjs++EU9IvU/izL61lSaF6aSm6nFl24KF8djgkQtqYIi1XC8oDgK
y4Na3o48Gvzty8jFBBMXUgOKRUI+Actg+nJ/P+f2mP7mKpi4EJMoNJccILlK+N7N75AnyBuerDdv
GUwYiEGxXxghis8ovGsgR6gA2fylJ63V12c527tiGAAdQloX51tVfR1KPKaKXxn/Wxthmgdxgufu
WUJhC5mWYyshLSwF2FCz8ImT8egPfc54eHpTdVFXNRav0OjpICUdXY2/eHT8T7nJAVtsbMHhvtZu
Z9eLLSbckGhYtCnDi2NyCnzFSW7l0aqOCijTFRhMC0sW7evL2w5wF4tMqVKC0cowaDKSZz83H6Dc
+7XAc7FA/wWrWBB14TTqLSz804cL/uy9dg8GVkfigAe2g+nFFHPZGXS9n0mJK0Fd3aXgXTWLmyo/
JBEvmW6foosdJt6UYdTNgQgwsCiMlgbhPg1QFoFHcfIftc/FDBNzelNogoEiPAJQXbvFn3+jqSFF
DcwHmJFyNPBbTk7l2mSCUCSVZhzlSBO0VdY+UD7ZZifegnSVqsFVPqbYeQObPBdkYpKszUE9Bfhq
WofSf7BEzND/lpOz5EHJoqlNW+COYzT5Psmy8xjyEMebiwCkAwgRvOObMrMIpe9J2eX4ViV9zHlo
eNfP7fx9McC2Y6exLWWpQLzLYivc4bFq1+XoGtDSKvqL9wix6eArY0xwhdBrEcxUFKDLvU7Ct5+g
PvD4hY+yssHGuhrSwoMho72np9YwvEs8As1NdDaFb/zvm7ADsxDi1fswRUKV7ydHtRXc+3zDGT3K
FkDe8RiM7m8u8uIdb++YeDdVtaw1NMUqADDRMd3RpV2e0h4FS+4t+V1yRbS6veu7uXnFXa2VDX3x
UMyVhM6suGhnQ4UYdNEcRT30lGjaJV3oXzfHWyQTAcXRJIbaosfdFG+GdlcUP5thf90E50Sx48Cy
Ni2TmKAyRlG3AKu0PFz/fa57MKFOnLVJq1Wgb1XfxL2IStlAvADEfdQ/qG8Y/49hz+323+pDMYFi
zDUD8+Jwjw6a74pT+rNm9xCyo+o5GIbnXdg5u8h2aTUpSZccEo62sHhjf58PP6/vIscR2LbsoInh
NLUYbjaVdJ9AT8vq5+Y5MQZOq2g7MV32TWXCxWD0gxxS2dXWbfa9G+9oapLfUshrgug8xVMOtxrj
nCmVqY1io/5fGycfncCXLAjz7arcytCuDR5PFNdU+RjZ9Z3rW8ozywSQJh4iXa1weQqAlZGABTP7
Z1Fw5iZz1SLYXTfG+35M3JhCTCykMzUWqlCPem2jEpx6nJjIM8JEi0Vt5wKsQsjw/aFMf0yKP+Wc
00x/4lOVvnIPuqmrKrNaQgH60xJKMvDnTZXTS8QaQ1/Vvev7tW1Hk2VCNA2JnrHTKBhHj2T4eyue
DUyLREArq1Fv1QHhuMH2pl0sMeFJm+ZxzkQqQNK8dfFtmv0hqDzE+X9Eo4sRJhp1ZiCIAbhgbGHX
OVSzIPeXENoxJl7kzbsvPVVK/1hT2F5zRPkUB3MBlqd/TsK7AOT5EZANvB7e9oOEhJEbmWBkBF/q
V2cANcg8JyNgL7l1/GikZ55+E/p+V9n0MUzcSW/mHU8ycdszLkbp31ceiEtOk+cfoO+lvqmX1jGF
5yGUDzLhNdp4lhgfNBKJNOosYGR8OefaY5J+m4dDLX+/7unb7TwZzDoGxtMNkS2fdHPGsc0xPNU4
qWFTNRWMct6B2nZ+b/eIEqPFi7ibkU8GpSNAdISo7HuAoNYE/dYFzVdIj7Tj/Wjuje42qW/GmRMu
ttPJyhSTTrSw1CSdVhf4n4uR1SkCflSAY9qjIxxyR/wxQ0P8K0dawxyTrBA8MrJz64UZQi5GBA4h
1pbvQ7rE1tIQzYkkXfKvf7zN4LGyxDjjEPYmpn0wgWCUL3F80Mr3WXm+bmLTC1cmGC8sliDL2gxP
56F5I487FNuWUHopD526bYaoHwzY2AgmCU/5rKfGgnqJiPcVhr/k2Y2ixoVUJGfLaFr9lEGgRvCP
ISbtki4bpSGIJ0wlfpvNA5/kmLrUNQNMVNKkcFGFMKJPGWYPHpjMCxwR3Cl/0wbOO5UHbuBtHeME
aRPHRIlwJ10+YoXwtuhUD6X2io43R0zzxLW1Mc4wZ1pvxgCX26Lm1ZOym6eDIP+xhGdjPsnj5BYt
r3FF0981i0x6DOTc0IVpAtFj92Pojm17W/VuUoBqNPCUROE4x3aiXHkHkyhjowfuJaSgHkfyIryy
xX/p9uh9KAk5+Y/rR2s79F6ssR3USNFyxCZUGdN7tQcqD7xHTtJY4i2KTjtxR9FqeAQxXJvMnT8Q
AwhOL/CWBsUuAesNeRPfqHYWRY/0x5h3Ud4OUf+eN3YKxiRRWeoLGhqyfMyC0spG1xBUi7OTm93b
1U4y4aMQF0UsYgX3nx3GidxlZ5zyPaVl53dveQtiAohh6ItACD6amj6G0WEqU6s0eO1Uzplm8Zo5
nRtKe6PGy8pdjPfJtN6buWxNQWRf37nt1ZiGqUJgWMRwCs7fqpyRBbnOpglt2ww9DFI7lXEaubI6
210tjPT+Y4VJw/0C6q3BpCGKmD7AyuBsbY7lmPxs2sUK6vRQl4UVG7FtBOQotuL77y2S8Y7UmDIx
pYsEbB9TFqJxlngkz/8ROS5LZNxCESCiBUN/Vxp42rOTW9NVgQYo3PDxaxXGxRiTY1pJmDqN4ueb
6hBWopcKx67ovOu7tr0kULRhnkNBmc1OPJh6FbcAMQFw8MFRkXjKw+LHJxHCrpVf8SITzR2fIv3K
GhPpwygBhN3EHUVZJKdRvo/6S2NUVt0cppYzCrNZA6xMMVFe6oQmVRa0ostG3VUqrkJA23acmLSZ
ucCCIRmibmoguvv1ZNW9Ghlmi8BnlLFTLTdGdaoxNy+Z9ly8KcKf1z/W5pJW1hj3g7Qayu0MlFzR
4k3LW8IjSd/8OmC/wIC8piggOPh1NfCuZupL3LXi6kYmN2HltdEdeCytoRs4G7cZklammGDRKMuU
FJSDZUYrNVBCe1FmR+VerzbM6BQRT3CMiALCkl9XpOZ1ngHthltqdqOqd5LpJiHno2xE8bUJ9kEi
Uod0LEUJLiDojpgLlk7ezHDfignHoTlrYUUMEnCJKmEJZevJ+JHiMXGMv4cTT45kw8V+WQ37XUg3
DQVUCCHuczsH70L/dt2Ft7LELwaYEzNMUlelIXBxQ+41w5MO/gcinpf5QSlv6uFpyfYjNDzSF45Z
+rNM4NEpLZ+uG/QRQWfMoqXeNt2I2YjwZUBzpPVzOzhllnKYHTr5wYvdm06xMsec1FIJokqL8a2G
RLX07F7vcyvKdkPHLYo2P9jKEpMlBLkdFYFgdjb+GfyRLjZltM996QaaaY0T3RBP5ErIbDoi3tAN
MF2aKrb010NVKspIYhHAZy15CDB7sUR7ldux4BlhMkWc9IJeE7TM9MfmBF4SBwDKu9ymRWxHIK4e
OyZXCXmrk6CLq5Ux4aKc5F7tTdA3ooV20nbBHSg3reLmb25oXvm3lXrX1li9Ay2BFtTQI3K0LkX7
pW5+DjFnInudP+54CsEbmeoXY0xsr+s0zkCvhfKok+1RlffBUlZWaIq5BUkEq0oMz8xVDksdd4lM
OBGXQtKzDhtKh63inbTDm10PhCF1y8DmqcZzfIYVQRAg7FjP9GKnRc9x+TBPjz1vzmXrpUkHuSdR
wTRBaUyZ8zYHbSOAgYoyEjcKHqGt9IEyRUVOZ8VoHzd7+raOAQr7egDbOuZrszTgrEr4Ps4BtRqR
yBLykEKNOLq//vtbW7f+feZMm1NZTL2EZQXTbRDto7azjNr/PRvMkdZ0Ux60BEOoCaD/bahbyZRb
FTLZ75lhDjEB9yJAwtBbnUh91mTgrnQj2+t1+/5bdliIZC9XiiEO6AF1xl4FqCLsdnnz+ns2mFNr
aE0wGxKi+2D4jfbcz69KyoOJ0N9gU+Pq03+c4ZVrlVIjof+HoSNdsmhneNhlR/1+duiYLk/iZTMg
rI0xeTgYYrA9UBCmDAZT2a0xWbfcd4DEQxndzTlLo1/62sqYLNykctLLGfi6xAMF4McIrtEOehsc
v6Zn45oZJiQEk0BSULP29jeJuLPsCcm5I689j++Hc0Q/XkpW38kUB3nqVfhCP91WiqWZR5nXN+WZ
oCtdmSiUJNIWCUdHMp7N/DzUkLxT8987nx+T3CsjXVpFqpkSdIGFO7UpLNX4MQlc3D5vKUwUCHJJ
DgIJ9YPqJ3fxEQDmWy23BksFmZ9mF3/Ut6HHw6xt1g8r72Z7fZMqpV2kI0prt81eO2mvULXQbwJP
BkJFOoNrp3d4bAxcm0yI6DoMDfYiSs3WlQ8TCiXttbTDv4L/TW8JA5fblrO1bLevLMd0mGmuaKSX
sbopJhCtP/xW3JOZMNGVsUwWoDXtor4N+n1vPqfh23UTW03SdSaXmehQZkUay5Spteh82k/EnNNj
jWtV6P49cJHZC+92xbVJt3bl+3WaDUFLZwZVXzXsYR8exDvxsXiRbEoTpycWD/3FqRtkpm5ITLWM
1RyxKcGQolhUVsN7meCuiQkavdrMoklQWU5AwdBmM2RIdq1HNxGCt2cexz/XHlNGlF2zdEMJexmY
HjrBDhKLOO23HCIuiZXcp4tT/rjuKrxNZGJJ1MkT6SQds1xZa01lY8cx524vc5IwCwmstdpIggjB
vXuPF7v8vgxWhZ10lyNxGjfdz5EjOlFlG5mtuxQmk+L+wxvn52Vndoo7XJRemRJsbetOjg6dJcrC
sxxULzlghu3p+q5ujautD6Ai/3oYwj4BfSN9pRiK20Z0FumnFt5BkkIVsDj11RTPUci5kHBC16d3
8LmeE42OtcQQolgO2nIeuewuHG9R6N9XZ9zQJDNJaYlDzlTbA3VHbZnu+/xe4rFCtMJb7uMg71Ki
MGFliULR0DN8N+N58sJddxuM++q12qHyAbuLpDmDagl33GKOt1ImuEQgu1bN8WOlQWPJrrQboAgD
hPELZeihY45N4lx3mq3GyirDskjCMi7jJKaacMDsRN1x0r7JldPKu+tWeAtjQswQVLJsNmiEBv33
pMTSeHU9zwATUeSwJUJMBdt1Yy+DgBKoLU6VxbHAggWBNa9FJR6Bm8kkFwUXZhar/Of1beKFYhYx
KCZBMgcGrQSc8jsdjkzt1qPkCKGde/xXuS2Sn3XE+AwcRLvQSLFtst9DuzF1C/JHfJ7vhsPgBmgK
yUdzr71Fo0sH43gCbbwdZWqSyJR0TWjofU92tKS2ppj3zXjnWKX/hFXokCKxkNSGlvgHOoefu1Nr
k7faKaDpVL41dmEnZ5GjmcP9iEzwEIMSUyqGDhSraQV+70cAsYBW01b8wa29+BGaaLyL2fZCJRxk
XSKUN5HZy7mutK7tKGHSH1SuktjtWbjR3MYtXmanREO2331hxFCnoELMfUn0FZQ5cpKiRuGooE7u
+xQM1e9dxAka25X4xcKnhkAmh7OawEEwtE4jf+Gh35VYsT/Zsic+lY/Qu+Gc8u2Pt7LJVP/xRKKo
FAGlDZMdhJZGl9jSTrBbeMqyo6SoX5vjXe8k2zCI8kzo+gJXq+CMlzza1RPwnmeRyMpP2kGxO3/e
jaZzPdbQkPvpkr1aKOMxzdibkTDiarqEd2SJ7EKtXCUf/SJSnDHEvS4rvlIrrCwyh9FMg0FOBzgM
aWKrzb6T4l6tXq+varN1sLLBnL0yF0dBT9F7ERcItqp2rD6oxYMyoPCLee5Jy6lrO8hk6yw18kwx
EVzmA5WZT7wUYPX2JH9o+fL6lVu4zV+chLkVFCXgnHGFUD28Z08CBm7t0DWc7CcADsq5x+2gBu6w
35HiN/2ESd1UW7JMhJDuaG9Jo2Dr862go8+43PYSxm2iyL3+CTcrktUnZOIKkZIiHQjcJOmmHaky
ywA9MEZYd1XyhTnJ9Z6y7YUM6uKTYMKUMe9K2evH41J611fD+24fF5VVCsqhBp8MCobL9d4qQHlU
eNNrCr3VYpee6lN7aqzciZ2BV9fxAhnbVBhKvQ5LE/4C1JetxFaOGY4AhUVjlXsqN90fE53z5egB
vnIg2CZDFQrB38DKgtz2/WEsOQFkOyHI4GOTQHUPimDmdEPLpDQSE4A91a+eFKc+Z2gHueFeBNYM
Yym3aK3FnIDCtcmcchMqaz24fNDCk04feolAwmIfxVtdozIWGIb5f0xXbO7kaqHMYVf1yZCqHjCI
3HqZHAkjUqDlphdXOtKW/dVbf173Urpxn77cyh5zyFU5NpoxgJPGamEZmPtqJSsseAGTppRrVpiT
DS7uuBg6WPlbpDFzarwah37/8UIXPPAQ9ZxNZLVAoEwqhVJOFyX77fzNLL9f3zSea7BCSIDdkCTr
YSDaD2ArKpwAIzfvA+RvS0c8GjbvEZxrkLngl3021JoKX2wkZ4zs5Kl8KJzQFWwpcxQMX0Mvhn9J
+Di2Vz4bq/8QLZMR6AaWiQE6VCfZSfJUdzq2tvg9AY2F3lq9M7nREWI1t6JFy+rQ4ykZ8b4l/fsq
ipZylsngLUJ9mxp3zYJH3bj5SvS6nAGNCS4FsE2EEIoGJrjcKyUUqR+/4jCKREyMd2AG8BNuUDP0
YKZympo1YOiy/ejtCfZka+C3Kmw0oDjZh57bT59uZZBxGNIXWlOkpe5NmPD9OYlmdazVpjwKNVQ3
rcEs0r1iQvGwVvLwKyOmgKRfVstUmIKR94VZY7XI3+RQeLiSPAxW+Y4UBIU9NGjHHXnIeU0U3pIZ
TxnyoFWmIIO3FrNFlkMSn+ZpV/S5GzRnpXi4/kk3A+dqjYzT5HI1qhH9ookKfprZ79vRMpYfv2eE
SUHdPBejPOUw0taWJjq58VM2OcH5o39xzVWYlBOGtdDGQgojxVvdnJLxsaOcCop8k/8fa1/WJCeu
dfuLiAABAl5JIIfKqqzRZfuF8NTM88yv/5aqTzuxjNGN8n04ESfC0blLYmtpaw9rJU9SHDp5qNum
4Qzz1yiPdrqfuKUc73T1MqTTTtcfoggsDO05m8E309z5Kvg3U/k4d4YdqfcqSHaL4A71110HBeAq
Ck5jjHdqp3tl6Bb6Pghv4/iGFBUapTCL3DPSmlk0J7l6AS2+FvOdBYqkRqn4Y1UbHjt/1V246yqb
NRqwtp5Rs/HG221/uXXEXljkrjza0LJRZ3w6RH8YaT2MN+1N/gph4n140A6JY94lAmdZRcqrRZ7O
vpr9aBhjhA7aBDDWP7SijjP2J284isW9kIlVxZlWZNTL4Y2mcTPJeIzIhyG6qyZyCLMniI/bgm0k
Apvs3xcfLhmsRIoCiXr+rbnP0Kne2rXL0r/QEHtnDmCxhRxwjVDwmAc5ZnGKvCO73El0xwSRl7VX
P9Q7/xGc14L1CWDE4kCrQR9v3804fPQzfWA9A3WzQ2vla3SmtgYNIjt0Ayd/3xthsVAOvcBiN+hd
DPTqPQA04un24HsK0lQU8u1UqCbNcGrLczgcI8qoDbOSgw91vm2Kcxo39vx5GkXeItpMDskwpRtU
UYbN9HNqm/6PzILsQSXMFIl8kgMTpZcbmoS4aOLz7OlITfU2fX4rmrnSUUShIdo6DkckCt1qqQeO
JNkpVy9WfDHIx1wTcMSsV81+OgSSer+es5FGRqvKMFPXONCY9OsHpwWVvj9l9oRh/ALNRU0SO2aq
23p2KKfPhXlqrC9dHjpqDKblsXfiUXJqDQoGFEmC4mX7pGyjm85PQc5BGhZWURlexsSKDhj73v59
AWDrPB3iEPW1VLPnenzWv43PCSp2hWS3JxWAXXnlTpVsUSJ1/am+2HUOb5pBCqexHdHDd4oOkdu3
Nvk03CeYoh+R+aN3eSxa5QrN3iI0A9HYr985zScEFARHpB916DJ8n0Fd03b/kPoQmvdpGthl9QEi
v0fB5m7fvzrf6yfng6lqEoCV0bsyYE1DdJCAMeDCig31yyzwZ5G3cIAzqDPtoe9jeHVW7rQhd2kp
Gt9f7b++RrkQsv91K0GIWLRyha0k2qd80I5G3doqOher6HOju0Mf2LqPUe7+zkoCR7Cf2xCkyxwE
dbUytv4ACEI3KPgy2AAXtVmxCE8xIfn+NgRBc/7XhRJqRSSnWGjXfUHRcE+l0WORjR4KY1H80p/v
CUi//2qptdRiSjNcS5JGbGKOti+JRA0FnvH2VRcBRTMEg6QT9krIvqbFfqieBJ9G4Op8Tr+LrTCl
NXv8THZ5ROHpoLuZ5sy4XFFYeFBiW9Ssyz721q5xKBJKml/4PbM4Tl5Sf2mN7jJBF0H6YQW3bS5K
9olQ6w1JF1vYt6QMoglQjDwYtBga8J33B8Odd5Oj4gYUURpv3+r6WwVsYY5GWjU1M76YZBwC6YfS
emEvIBlcb6C4AjHfEdjOIcbqoAS9G/0Xhcy7MH3o5WeiHcbm1BrnGTpySSnCYpGncABSd9AFhtoK
EoxPLaZLWb0wuJW+qGCNZUJNIk5ckedzmBFNZAqKAufWlG+L4HGUDtuez/7cLTfkYKKycH/mNYtU
Juoo2kvWHRMLMw2o+cTp121bIh/kE/jaTGgzd+wYn9ribWw829PneLKLM6OykL6LiCwEXshn87uU
ZK1Bc8MLUYdsLgq19VrQuiTAWT5xP0uSok4WcNakTyp9IMNTHB3kyBK8OUQr4eBCClQaq6A03AW1
56M5KXdU6v3l52G+uDyzViChxRY2jMaACgd4AKFwrcWNq/WW3aVnNT+PjTd1mIEHB2Y3301ExPEk
dBG2D4u/YcqKUi8LZA7Viw95GtRWXe25AamU7LT7/FakJLteib9iCN8gqHUNiB/y2PAaN7vTdtar
dEfzXYIkX3hQbpGgvVcGWyQu+IdVmhjmtnRNJwoHIhJILfR4ynV8Slu9lEemLjTfBWf6JHv6LvFE
Ldpv99fvx/xqkIORSkpKYiaIwptT5zK+BsnND4P37/SXKKe3fiSuxjhMgYx40BRRL3tT9SHo5F0q
3TfFMYxE3JV/iP5/GuLxBDIH6txGge4xlZriFDo9SPpZQCUjOSSaIFo/gVdjfCKlxOwu+ic0T88+
1Z+66T6K3hUgolTGpmkNHYOovzo/7YY0tkrcLcFkm/vSm2+gZXvIzsURatF7kULZ6oIW1thnXBy1
MMBAtOZreHj7rVcnwSWZK8/Mknc9IxZ2eGe36rxQUpRtyb4+Wm9MnJLbedHz5ATfJEfE37Hu6wt7
nK8Hkj6UswF7g46BjgzyDZSpru5lr3DCk2gX151wYY7z9qIbFGkGJ/mu/Kbb6rfZSZ3sZVLBPFWn
domHUngSN1IzZ/vtPF+N8v2yWheZeVahHeRf9Rq0HZ9KZCnRRe2FgjBrNQJZmOL8PgflhKKhy36X
9eemuFi9IAJZB8OFAfZsWvihb3bm3M8ofY8Q28zc6ISJeDQROW8dbV99VxR5C/yeb4KtfSnw1QLN
9aX8SgFKY/IjST9u36UiG9xVOuOdV4SahJwk8oG0i23VNNw+EGydyAr798XOkZ60/cwelKr5tSi/
NPQxiD/93UI4kMha3fIrHV9fa7/keNfFIM0ah0IQ3Yh8jIOItDcwSDvDSlrdhuYnpRMEaevP/oWP
cZgw16nfRoyBTr/QPWO+lmRXqRkRsJfuVVUA5KLlcJAAWQ4Fkq7g/tXazyU50f7H9kcRYQ7f3Qru
38hPGBUS2uXvyE51EjdwtaOUvMlZ5g8QjP1LFOd7XftAaRotQOu4tu/R4pC4o53s/UNqM8U7yxHd
tiIU53tdwxTSEmqAU/qfFkjyEu3/JQn2H4VhIMOYDTz9jR9TCVpp6tDJKz/Ez0wV0XSiM/k4OYxd
RxQfCdyDb3NVra6JO6Qud2qPtIwX1ftt9xDAAt93M2RaU6kjLocoORTxPk5OARX09oiWwMEC1Qxf
qlt2//TqWU5MSKrq5rftZazH5tdDq3GoICeNlEQBetnUp471kzoqFKbceT+ekqMPTcf4s4pSi2Dz
GBJseQKHFDlkW0Pdh1HLHN0SxPXDZxKBZJncjbVqa/o/24sUmeOgImmjds4lzBDoGP+Yvpn9IzUD
OwGLaYz+at0XmGPfZWN1fJPNPNXFJA0TuvUC026qD5KCMoj0uRXKjAoO1O/NNi2J9BLNwCzXqaEE
KKt3EQgJGV/VcBO+66F/dRWdiyFiMyejpWDysI/PNSjUIPMkekMJThXfV2NhnxXNwuhFPr7S6dTn
/6QiST32sbe+Djt1i/scnQO9Lzc6kjFgi6rP2dTvgzi3lfFWU14y7aXuH7a9T3SR8F00uprSqVfx
mViJ3f8nY22xe+XRelFO2T0GvRyInGybFG0jhxx1D1kKKUC4XIf6roJGYRHqpl3L3btyxguX4NBD
G8EhjgYhCFW1t5X1UqR/FxfrHFBoqdmlATgsdpV/J+UHKRXcuOzv23IGDhnoVMRzoCAmGgviZjS4
y5vJyRML6gyBQ4Nc8F0EvsfLVceDNoYlm8CLj0wLiw2LM7a8vzxFPMcSSBbKztfBxFrGX1J/sNP+
rEH7ddvHRMEDL0iNHofITzWcVb8O3Lm5NQj4a2vblD71w4cQwkTanujuXB3UQbCNqwALsl6FYrZD
NXhGLGIWekFy1vdNv6qxS7SnyU/tSqi8tZqGXtjhoMIwYjJkbc96AZSPoxN/Y/KlKGXt48fme7kX
9jKu4vnCHjvWC2gK28Lo/BFPjfDoo6WD1UfmHXuhlZjKERbrVwueC2scSCSqJEMTkb05afuNSiqo
UqcvNWRQJLXcNdnszBS0lXJoK/7wsu07q5HNwjQPG4gE24pNsWhEs5PwkOhU4J1sq3472AsLHHAQ
KRwKWiHCmFQTh3neJb1+S0f96e8WwuFHRxNdo5DU3WlVbKfKSVUO2wbWe+V/LsTk2w/0BPRIeQnG
Yfo5j2z/IQV5o/OZOUd7ys2dNWHup92FwgH89cBwYZhLSWRQQbQ0Nj44nOpj6RE0Nn2odtmt8Rjt
elc6GbpDZGFkuO0ZJt9rMKONqslZIsRPTk3hVULB+VXEXyyLy/GTVq6VrmF8HQ+tA0Zl3Usdbdyh
7Xo/xKi74/8ek8htTDt8jwIdZtH+wy2I3v96vvU2qYxST+GU1lNSPrSds+0sos3j8KOaStBkl3D6
Mq/sXIZy2uu2AaFTcJhhBFFuZCEQsf02neh+PNeXyAXNt1NPu9Yt79CJX9nCZOP2YUbi9td9G1Vo
+YK6F+XAy/gtvGcy0r6jfQ9fGye5T11MHbuiLsX1raSyTjBSQRT+Cp2TUk3rFCUSo3qog0+1CDj+
sJNXA1wwXUhmI6sxsgspWqVMaoM8xCtfI4xLVeeJ2ATd8vF+FGXz12/Oq1XO+6s+hsweG6IYkg9t
fqnQcVbgWSmsGqy+uOjVDufp0KTtRivF6qbkkCT3YfWU0jsFTVLzQdikvn6ir7Y4r89R5NGmEJ9K
rr+m8h1I3G1TvlGHyBlVkf+vRwRXW5z/RyHUS8IO6+q/aSdG65y8YBzZ6T/oaLsMHNEw1h/Q/2qP
8/yQyoo/5bBHHm56B/rch2xn+2eMQbIJnxzt4uRRfRYc8vUw5GqUuzsVpUDmREK/F+OMY2QbRrwz
dv9SNODdbAjsiY4ad4eaqUlnFc2Iu0r5NMfPLXnPG+Lqizx55lhSMNuyQZ5B+ZRqe1U+CvZL4BQ8
aWZediPUrEE5r+3pCajr1F8bD2PGdzECt/R2fk8H12I9HHKggJwSCxSqu4B6MzlokoDRah1tf35+
fm5aVoJO1anPZoROafJRNRzhk1hkgoMHUxrNSfaZW+chtLg/FdqHrBRkz0Q2OFigXToauBHRm1V9
KLVDFL9UuijjLTgpBgcHiV76VeOjmP8vl0mKaaf85l/92uGriDlFtCAOC2JMYcdxj++iRubRV+/L
vnSCSfDxV1+oC+fizv6EaQclZaN9al/t2ly+BC19NtFmXdWpB75CJBE0J++al+0zJFobhwFhbcxl
osCsIX2WMZqmEDuTH7dtrC/N0kCsroBTkZfc0zOLGlFVMGIH86Qe6pvWxYjkQfT4Xi+10Z92+LLh
1DUdmjrheGAHB/0cI6xAfuEtLSfb70x0L8xxcfqAjnXNirCsXrkvMIwSSaq7vXHrl/l1QRzgzIpl
oKUTC1KHm6Z8seY7pW1AqtjaKLDbcUh22/bWL4SrPS5IIW2cB20Pe1X6avYHLRE4guj3OfSRqux/
bT5yuh/8HzEJBAsQugBz98VDHhqc4Ksa4M7afoxsdPV2NguTrRemw2mN/w+ECaI1cUjUTqYJgh4g
UTnArdFjEJBasCqRCQ5/AnMYU5OFBXk04WmhHeJclJtdLyEunJmDn1JX+l7DiDZazRXP8Ir9/Kie
mLpeIGQ7XYecq5dxkGPNhZrKI5bT1xe9DqHC8Kh02d/tGV9DnPrATKwJh7My6SHPFCcvRbWU9fTy
dc/4omFJfMksAiykmGw0H721S3r+OSrs8EuWweEYkXEluCf+8H75uX186XAcSVxPGd6arKFAc7OH
6IXRAUKY0CZfJaeEPKEoP7b6eDEglqpRi5hgxv31VPU5NUIth8lgwkR248njRyl56rTDO+DnpxmL
z7iUhYnEEUsdyanbgzDcF2zd9jIsfl5D6mPSdTqSX8UAccDxO4ZGBunFigRmVv17sQwOteucmFUp
I6weFcWxOnah5js1//p3m8VhNajiqzzVkK8h/j0UMczp6e9+n8PqVi8NpCWBa3H6ORtOQf2eKNGg
KpUxyGwQXvqtpVVv+QqS2GYfOXI0RHbXa2etE6mTrmfLF4Y4gK6tsp3ojHq0cukd2W326ewYbnZm
Hc0VGsUFTrz+9S0DanYQWqB8/400TYqVUoCCZu367h9NQ6HrXZ/+aoL7NGacFXSacckpxcW0Tr6I
Bnv1vkGP3n9L4C5RmsptbrFQtDPrYzIiF90Px23vWr9vFja4r0KSMRoSAhthh745xktMz2rmEg+z
53vR5Pn6wb8uiLtAY7yqc4wCdzsru0STY6L2XKavav15e1GifePu0NyvNb/U0Cw9Dzfl8KFP3wUs
12VwMBxWmlxIBu40ubih/ZHkl1iYZ2Sw8Vv6/vpd+HuzLCWJyhnAq3YaV/8GhgVPhmy6O9Y2OzDN
1/c1pywscmE0ODH00WwANOYta05JUaKFiBFYdqCfJQlVAASuwN+eVk7bPpngd7HW2FH1Y2j1XdbE
DvU/bTuDAAf4npuE6ImczAiotOxmrpCAA4tJXIlqgSIrHBSMCaZLwwwuEUHlFGrjxmF+X2i4+EAc
HASBVNXzhJUYF5QzUf+IduU/0B1F7SN53d40wQnSOFTIZsufcw3LMeqjmSQeSUXN6aIN46Bg1MLW
t1r4d9HpN3EmeamUOtL4LjrvxZ5xUFCGZlcnMUKZrgHhl1fnd30ggFDRXnFoABnQsqUsBUJNJ1DO
qVAPi23FBhTw3TSNotZparD0oMue07EX3eY3dEBGsnfRnmSTV+t7ZxtHEQcw+8O37HKAEPphNRoJ
8+lysqPsEDY3avmtHD517WXEqMQ7lLENUHz9d93x3TWzlfoRZrQBCZM3y49S+6iJIk/RVnLBWpXP
DdoBsJU4plR/raabxDz7EMiO3zVvjtBW1nRKoITD+bdMQh+KHLrq5bKxn1P0TtLUi33RwM76K2Rh
h3PwbupMv+ownRZ9aD7MTmOrh+DUHpCt3hVHcHo/5XtRZUhok/N4qY/aNED7ATjuMOQHeQEVYhwv
0P7SbNBfO7HbzU74MgT2NiitQsZ1qfyVaJaqCiHTEGPega2Eip0TjzYiI+uZi4UVzuvNSTXiUk40
j+ncUhQ4UGe+MXYUHaiZFzhEZFC0Ku6VoltRYyK8p575pbZujC9qJiA4WcWnxYI4n0/NrAP34Wh4
eV3a43Sh79IzWBjg7r7BMON5YgA4TRdTe5X6L10roE8VbRL790U6SWmkTsUriLIJu24wPGuI0Tkh
0kxYf6IsVsJde7optZXp99RrnX+pmPxjsmcUH1AefN/Ew8IYhxCBWvvE8t9Gp8/R/DHFePj2eVkF
u4UBDhpSK0niQsN3afK7IrxVweKrBHbvP+UQ1Nk2Jdw5DhK62FQSv8Xcr3UwP5d4R8ROspMViDYy
nR5RHkTgDvyNqAXqILVSCG4EMFP7JUbriZ3XgiqTCAl0DgniYPSzFuCKVBzr5mcqKvlNavfu7LKI
WJRQWo2Ir5+Lv/4SbRz1UjJxY9SGA/3BO72SPwZt5WhdJXjz/2Fp1DIoRvYNja9wRW0SGoFsaZhH
ZLxt86F8tXbDxwFD2tMh3M/ft91jHYKu5jiEqBQff0nYEM/IQLNflTbkD71tE8IlcRCRIFFC6kFT
vO6UHyU7d5QDOWZnUIrh/QLiA3fb3mpwBKnD/3aQg4pGqaASaYxQ8Pzfs1nZM0kx47ht5g8H62qH
QwnoEdLUGgaIRLsDyLiZBDZ9/p+M8lHEscAQ4beIb7EoDjHmMJRQbp8Vr0fu4ako2+QJeq/kW1bm
5DlKFfXOmLXp3scssoj3ez0RsbDNIYhqTL6KnKPmlYqjnUpkvuOviAVZjT/fi14f62ft567yonBB
mpk08lvFa+LWMfEVaaB+b2twwxXg+BN8QoYTG7vKE/zFSQvOal9WPVYOY4QcmuqMoG9nXHeRaOpj
PRl+3UeTiyf80ofERafPnho4ZXtiA54jTgKm7a1bPTnhlQ0aEFEKfh2Qr/vJxRhZOBVBqheKV1Yf
lWet+WSJJBhFFjgISeWsH2kyqx74O23NcLL+VYpFh030pTgMsabYisGnqeD+p5j1RaLAqW/0fXcU
F0kFkGhy+IERCdOwBgU7prpZcm7Cv8RDkweOuRjGsoK6/LQPnwP0WoOk2fW91pWdfi/W4hR9Hw46
jD6jeBZAl2swbtT2LjMOjOVm+ySJ9oyDCJ+GktFqOLXKWDgZkQ9ZUzjbJgTLsDiWmUyLunZOat0j
oKT8RIuHWtQBL7qoeKo81aongmlUPDBO9ZmpGqKX4Txd5p3mZcAhIQ2AYNcsDhCqOlEQBI6KV6Sn
sfPkQeBpoi3jzr7UG7FKzE7xzPor2ut2QXcQDt6I1sD+fRH/13UpGakuaR6Nj0FzCoWDRCID3Mmf
mqiJpQnfnQ2BpfdISYJAV/7env5VqbKO1vO2o4kMcuefYDgvJVUM+ZbY0zEo2h22f5/99xuXjsUd
/7mMijRIrdmrIZeXNT60A6R9gyp83LrblkQhisUdfc1s4t4oUXitwVRDd7GTy/Yb0JzlQ7ozRZGC
aOc4FJCtaBrn0SBeY4yXaoAY4DDttpe0vXm/Md4F8axPUVCpnkqPfnwcfNVp/ItJIoEdwWX9G3Md
HdKCymWqeYwsmkmthI52Xx7GXfzIZh7S/fy0vbI/5G7+u6l/o7IbdRM5vQDBSPShxiM3OOQOcuLO
PVjJvPgR3Jl7X+Qfot3kACKbVVRjDAQH4XFwpY+gLXesO+nD9I0xpbPSfOAY30XiJ9te8huZnWSQ
ehytSfHodIm70C7GD9s7uQ17v9HWdRgl19K4JCwlkal3UmUTS1BnEq2BbewC9TK9ams0KyueJXmJ
/moOgheuaAkcRiTGJMm+jw8zaFCfr2o7yj9F0/ftfRItgkOHWEv8Wm4ifAjd08nBF3U5sj+SBzoi
y5oClm5VN/nmD78JSrAvIY3Sa4+qDF5GjOtMxzY7xZ0okmfIsmWKu0nHGGyWeY0CjKL7duM/ad2F
Wl+M5GODhCsqdCJ0YL+3ZY87ONUkR2mRzPTtlY6hSad9jV9bJCCgNXUCpG9/qFUcX+4k+5ILd8uN
cqBBJNM3ImSkkqEl0t9A/4XRkO9Fk/drvrc0xv59YUwmDYGAPFJ5aTIe+vn7VFeeEf8jWBLboa0d
5E6Q6kuGjiQYa0+FA74xq1s7/9A5bOjQF4rtrfn6clHcgZqypFCCGMzqcXKu51u9dwXrEe0ad5jU
PmjLtMV8XHdSAncCFyuarUEN9wKKhH8Yo8934tS3Im6W1UtjuS7uyk1jM23mEa/x7qSdLK98yn5Q
qBqwZifFpTfhw/BVlA0TrJRP8VlQUJj7mBWDVLTa3RJICvjvQKbFqvj8noJrIUoaVlcDDYP/qLyn
DWH5+xxcUIBVkYAwdVdAdSiDKk7/jitoaYDDB1BD90OrIsFbmR+N4VsouXge2dsux07IxgnSOVBo
+knShonBq/Kh1X7MzU0HfV3aiwroAhjnR8TRvWeahRVRrw8bjL7dhO0/NCGulNqJ/p4Xy3LfOFSI
m7AcSY5ktYRyVffQm24lqjuvRnZLGxwUVHhGdhnTAEA6C9TMijO5TJXDdLLGLSy7/jC75CAK+kUQ
zk+Lm11FkppZrZ3RGx36Nicm3xugbCr3jSA8ER1RDhWIrBodkeDftPoB6v5cfaaTUMtXcAdS7kEO
Oh2zKUL4n24bNsqKbEXHYG+gJCPdi5K6hP3ahrfzQ2+JpJUoZGD/pJsWX2w8IiK/jDlY+tnlYTrG
Tt+38846JU7JtGFFTTiCLeUnypG4yyE4EhmeWtyaX/r6PAgwb5XNdOGXlMMMTDkHOQYc3hqzz9mJ
lbd6TAFgBP8dQ0dLQxxwxF2kD0MGAJ/S8cFUCw/5IIGJ1VQKiuvEhIStQnSDO2SpntZGUYPg0Dpo
Oj5Siex4sguzN21pGYMNIgKQ1Sz10iJ3AafDEDUqQYaw96LH0sv2eeehm/2eDaJlohzeujdcl8cd
MLXowsbXJzAcjqV2X0th/AlMepmtTnnrbMO8aCv5jLg+toaqBInuSQf9iSL/nu3RGRFCxYc5h+WI
3meCtfFJcbUf+zmWGw2kxLi/RqexvlfqD8Gi1i+vnxvI58Jp4ZtNnSQsn4syF2g3wxA+ku0jlPMT
bSdV6AwvLsNBFEoz3/4dRq52uUNmmMoYqBM2E7RFpHyIek+wsFUDEPYkMnpbUadju7uInlF4anMt
iVlVCAIiTrGXQV5w1KA9xphvgqf5fngQmFwF4oVJ7tIcEytNIvCq4DGCr3WHSa8jIxa39qlrxbZo
B1fdQ9EUNO4apqW+uetigWmqtkWposMjRbp/zHYG6W0yC5xeZITt8sII+AD7Xs18xZuDL4EF/oxP
suxubxvDg988YbEO7kPNwQxWO6tCaTAhX9riQqLUNgrVJeVzGUF99se2uXV4X9jjvlKdJpOilHTy
Uv82QENamPZ2EJzi/PtYOtHU7kbzKS0FHSar+0gtEN5bVFYJ38+v5mUmSUM2esBGG5SROzAA3MSt
L6par3r9wg4XUA+4u2aikckLz2Rfhg5jZfCdCH2jbvyFZc8DXATbGyoyyZ1khcppnaTm6FWytC8j
8xSQYrdtYj1UXCyLc8MoDUdkehIZ+bEK/BIAp7eHauP4l3h2J/RTifXb1iPFhVHOMaWyD/Q2GGRP
uVBGYJpjJw1XgXTOnh7e17FBDKJTcNWwU81dZRkhbQD6agz6+2ed2P5804uSqauf6mqCn3KOk8ms
ZWscvdDch/q+aJzt78T+xN+O8uL3uXYQMyzavtFnyEqiNNigGSQ5siyCKAZdv4kXdjgvD9JOo0Y2
sEurdyQbin6AWs0J72oIdE4HS3B4Vx9eC3Och/fmHKm5DMRQaGL7wS2tP2fzaI/VnfUuqY+FFxic
p8+Bn45jQEcvz/W7jhZ2V9KLFIIks+vu6rl9QFfhri6MZ5Vg+A21S3XKLlNuiOLG1btssWbO+eNB
J/0cNjPrNWC8cbFn7dTPxufeBXevK0yAr+LjwhwHyhBUKs3WorPH+iW16q7bFy+40najq+/G20qD
OnDkibp32Y9uuSsXG09DZNVhbClenGUHA6kha94ZQ2cPope70GG5mDie5kYzq5gdjBYPJvOefIpf
05viWDPapttY8bYPotAgByYtIaavWdro+QnUczVXBwuPpznoPnya3XYvSfa73mXXL8hHx0Qf9DBA
mOJBDfJlhFmt1Do7mwzBdSP4aHxUrMVp2JkNeBKj8s5QUE/rThixtwtTtIWCE8BHxnMXGlZWmDJA
homop0hNlDed96YkuxdpGQn83+QgRi2sem6sYvLy+BLllxLK8OPXbZ8QmeCQxQiL2i/lUvaCCKH9
aNwMjCw0EumbiMywf19EjA2UsLIiQFVJ7V8bwKWO/71LEXeBknxrSNyPldIP+ogGAePCBvV9p3KS
6K23Gs07XuFu753g4uQ7RWjXgh1kRKzdj/VjHhq3Y/W4bWE1Cl4cHw4hEnkuMYZT4CEbfe/q4RQ3
lqcVs60m2lMAsamAiGonojVxEIEWjjRoRzQ9EO1jj8pml9rbS1oPoK5r4jtFItnC9HQ5E09LHabl
E7jJbqrdjAUFt9WNLOiAFlzTfNdIqgVjJmdkxtWJFos+vIO6g13JCVSKzENqCOcK2JncuD74rpGU
6qWWVfUIgGByhw0YtexsrzkFZIzTxB4OoqkCwdHiKQ1lNerycURAmidnPUl2RrSbilHw1URGOJgo
zaCVczyRPB3PygnET30Boe5REF+IrLB/X6BENyWqEpX56KGd8cZswd3ZRDtlFpEsCHzcYpfJwkxR
BHE4BPXsNf60k8PA6eVUEByKTHBBhAoqNSlhDaFt9FIbz6kquIdEO8UBQ5MPehZZgB5SgfUYaiFh
4mh/e9nxY/N1n3aTr2TEqy07P7PDWuxzDOghAGshgyKK4LfRjvLj87KWdSRUEeXG7VDc+W2i2q1R
ki+pZU4/aqqPp3Kw9GcQu5KjAJTWGhivVwe4sX51iTgxciVKBoK8UOe+iY8f5Sdrz+jnRbO8giiM
8kSFTd2jiy2Hl5u3xRfDq0Dmmh+Ss/ZNQa0h3QWCG15oj4si6FBFvqQi6jNAJ3JUHcYnUht4Qtj/
cshapV06gv3c9n/K8xXmwTCqRdMw6TQ7PYfEZlUc9lpQqKM/GHs23CCkzyGb0Asaql8/YkgmSFih
7/qt7B/dVHsTCnH0qXdZc76wnWo75AQLwK/WsqYF9ZiBvnmTmNCPmOxODuy0IztDE+2maGEcmtRV
ioEKiks5wawa85j0q2ZDUO1g3ohfXdvPdcrLIJZzW5ZDkf9/fq5TXgGxV3I19zNk+GZ6GD+yClXs
mU6cuVAa713iiPFlvQjxM/Sgb0nABfArOUnHiPX2NW7vzBBJ6A/TpTqy/JdIYE8Q5tC3v2VhSzWK
SdazEOnzverph9hTHksXzCMec8ZCFASs58IWS2MutDA3Nm2r1VWM5j4ktnMmXnlU7zQbApZItTQH
4fSdwPvfQGdhr5F7baxG5Pemor9RzNqZigzBQfksxcHjNpis33W4DlQ0tlgWPxFqzVWgJkqCLMD4
eTLOnX9CD+PfmeCuU1+eiR6Z1uRVysG0Hof+ZISCOPQPDnFdBhdZd4ViWlrWT/hCbWSzU8zYvboI
PAGJk+/eVQgwfprjhz4Ty6hRCuhnT27BS3FMy7tWEt2a6yh/tcHdmkkwm5VFW3yZB/kEUhKv2YeX
4FZ5GD6y4leBdtbdX30onv1Aqq1wmkt/9tJ8pzd3IBPzo+dtE3+4L6+r4u5LybCayeyr2SMP0Rcm
M48Wmt38QC+zmznSUTSTJ3IMXm9kJEokpbM0A91H7GGxt9AgFN8xmTTE2IIN/AMGXlfHXZKKBWp0
3NcMA1lnV+wFmu0flBMaqvfC1jjB0eXpENrOiHIQgs4e8qPzcJYwBhgJejHXg8breri7MZmqvFUS
vO+m+BSRh1g91trgEbCA5Y+9REXbt34VX81xSEEguAT1D2Py4vPg6t4MVtXpou9xXaGrQTRtJdo+
DjLmKpKLqgAsxZKnoVxTPCeie2r9efxzPXy7WJG1eSgNAFfFShxf/YRGDjuxLpr/ZRTFZ4LV8G1j
ZE4HP4+BSKN0m5Afyo+MHLaPrsgCdwmqQaMOhgoLdLRn6yaKbTkUEHeu33uWplqmqZgqH2MmZjX0
hYRPomXFjoCHpwJ3mfYYBd+2l/KHC/1qiAsvzbCC/vWIc+qP7luq3ZF2LaTEXfJtdGPGa+cIef3X
nftqkztLBlWQDEyA5733rwJ2MdgdxD1VTBIaznuGW4lxtcYdJYNmkLGdR1iDEATqQp0AGf4A5FcD
3PEJAhUiN7E64aHFWlwK6ADrnzvHhDZRyVRuJHv7m6273097fHip6a0UmBgDxTAS6u7HaLALUXvc
+nG9muBu3CqlNJySdPbmvnBa80AKr8M4Qqs5lYjMd/1yv5riDtNgxkoXS8XsSdFZVQ/EfNdhvf4+
d822RVPoJMPnx0gsUV6Db1P8cft7/OFmvZpgS1wEqVbet8H/kfZdy3EjTbNPhAi4hrkFMBhLK4qU
dIOQhfceT3+yqW+X+HuxU3uoWyliit2oLl+ZWRjKPhCtvvPeY+AF/vhJczvgaFqEa6Dui2vHShiA
4NtkqgPEkMWZgRSLghYiTyNYhJBhBUkOisW3P3DXE5/MnfbAmXe5LXjPYurqcYoUuHPOlLzVoWhJ
9BjYP8PkY29+Jj4P/8L/LJW+fR7BAIzFOBlLDQ0bAD2poDyAfP12cC3kLDJGi95DLLk+kmAOxraP
lU5NEGelWLT7PH2hh1eJE72OSa50oM1nbQZup8wN6BfkYb4dOt85M4Titk+pT9EbEM5IFaxBKSdR
Gle4QMXW3S4z3K69dP23BFKvfypCt//Bot12U9DJsewnqlePp744Xv99wnKqgi3QojmacBZoW3gB
FNSM6S+bWkKh3IEqWIPYDFjX9AjdsOkynyYUADg7fOqWGuqZOfrXVGRPnUqwCKMRdEVSKJPf4vf7
pyBwWPLt+sVRRkEkyE51sEHo1bz4ZeQaJxRoXcmNXqrd6EmnZEeFcNtjUm8+WxUihFkf0T8uYRbU
/W+eoWVfH3k0Qqk2dXeCbWBGpwVtjpeUaaGzmJ/L6NFMqcujnqtoEdRCCaNy5JnXbzym4Id2W39C
wRC5V/WxK9w/+1oiwHcVtAkPLBdgJPECFB9RyV0ZfAy8KEQVmolHqwnWQZqTeLFHDGtY2sOQ/UTH
4M+sgqb+X48XhiW6rTXC7dy4h98rqNSOerEiFKllS4Bw0RGPGl+MveS0bvIhdY0Lw7wJT1cXiuPk
X5Ljvz2SJpiI0W6Mto4i2Y9HzLdwLI1wnwN3G1iBCBh2f6gNgn1ow3YaZx3hSedXmMiLfPmzcZHv
OGrSeMgYoXyEs9CE8EGvkkXPBoQPZvyxGH5WrHX74VcWvgfAbeVmxXLdsExlovIoOF9Oi1w6dojN
9oBQPcruaYJ96Eqrqgw1xpq2J3WwRXyg0XazeTc8A7YaUDx/+K0EUxEuQdNOCtKxyVd83sqYO/C5
8Tq1fMBk+fSZkMcf55XYSCzfhaD1TswqAET2h84rb0E68MIe+gumlN87OPe31ouboEpm12YqwSqp
4A7my9Slm7rhZQI/GC+NK4Szp1JbsYjX9lISlRM0UTr0mIm2/QQfb/wMHC/eGKqwMhm+/OF1CgGG
kmlDHMf9DJAjY898VHmftL3mZrvYp0qUhNkVy3mApJvNkMHsNtGuYidzoqZ5uVm9phqC2UiHTF+U
ilvFB45BxeuFGrwwn3IMSTJkwmqIFTxVq/qIhQgxx/FLAD8CTkim7M13gVyvrIZIJpyWcQbyWxPl
6lN8yB9yaCDnU4sOnMCQGt2krIcuWI/CGIIB0BW8U9hd+CoooER87RWIqj+TtoPSCMF2BGOVZKWK
DzaC4xLLURftYByHU9A7DWbnn0CBig/3hwGUWNiz51BRZQkhtT5+0aRTW1SOLnvXnxVxMLGi14VB
2McjDpaWP9PKDyn2Zeo7idBujVmZcT5IyKmZ84pt5VpHFVeXH183rwgjT8ScIoVwDMhbpdTQHlxm
P+fkoLuZ2kwiT8SvdJ0hxhIK1jYq4qOrN6AQVA72Ttsb3xsHvQW62k9EuOJ2qGQbkRx3OFK5Mx5+
j8R1udMDsE6Foc1c5cd1jaBsOxOiDMzkW2avIxrkKKCcIbH+2J2bc+tNO/AIgHzMfw8gzMpyMCEl
UXpJleyUxzXVXDsjn8FOh1L9w4BD3BDVG7NvrQlDQ9xAAe79bLvsC9qrQCMr9gMViVIvSzAZymRh
8o537/TqZ2pGOylP/etfilB2cT+UzVKdSn2O4kv7STUvqga2meXbdRn86v/hqTD+YDKLMZAkCF43
W7RBsSpMjSVYfW5ky89HFM4xvygl6bPOEmLoavNIK3HC20piQw/GFhMZtta8GJHxJFkYMcQ22fVT
UWL4/6+esNHVUlzomL2ymov+NTYuUUWE6tuJz+okwiuaQPXZxBrGmeW9sTfRZZLc7Gxg5INh7Iru
M21bpZU84Q2VZVyUJh/PBWpmcQQMg2981sBq/j8EV4piYttKrOQJ/ndKJxXVJFxhclRdvpocwQOr
96GEUhlYtJH+yBVh3LexGFYyhSfFMI5UAZ4Ik60PQNNBMlncRRhICo+K2zjqofRp80toijj9jlpJ
jp017MnN81GXb1rMTlKLa5QIIcmvzKIqJxujQWP/Mc4dU36qqbbQtghDUxRLtQEIJIhQ5EJTo2LA
SmFYOF29M0ClUFEEtNum4k0ID3pXjwpUeGkiF7gqa+idiD3a3Q8VJMXgHh+jp+vvd9O2ghoE5GNM
kRVxB9QIJJm104S2EOqy8i5MiBbhdhVhJUB4vY0UR10n6799oO4qznIozrzGIx2p2HLz26xECQ93
VLAfU9pF5Xc/OtPw0uUxqChC7G1rtBIivFajTqc5H2vMZZbO5HOAm/gBIG/HgXNc8LCFaqVsv9WV
ROGtKlM/5mWgoXK6u9H88SbyB2e5nU4gQcOMZH1+phj+NtXvTaAYLesojhmBaXR+pD6jeWNrx6G9
l6PCsVvSuG9iJaxkCe+pzZacMQue0O6Yl4e2o/TYp7bt28UGlrDcevFYfhpDMBQMPYE8QammGFAr
tTyZTYU8+C+e+OBQHjlL2uj86UcUw2kUBivw8PC508jpbAfjw4f6Zji0vn2jZ6+khjxhpRYYiBch
4q6w0agMJvWNP6i/8snVlNJZqJ1uwoKIUbVdpGVQVgmoWpPP43weO2pWbDNsX6mIYEGiSU/sYlJb
v/7FPi2X9GR500k7GWhdNi5NBEm9NzGGnkuTlWxMOj/+1TeOcTKwtxD52m2FyhaqQKVv+CkJRr51
i5osy4yZgCBjr2ZnZfIrZcwyOZFav1qabyPQO3wrsd/Tg1kL4X/ESogxlxUz0wiPzfyWhJ8lpCDq
TJU8Ny3kWgpXypWUxWRqZKojX/oImMMhz3O3c9KLcmqPHXZPqVNtBlBrgYKCqFIdKssQtH5iO9qd
fsoPytnysnOHPPmT7FVuTEKs8J8Ug/m1SMHV5ADIyacYIgsjOjIdnNJq0DpTUv3MjJl6xeQBRZ8D
F50WDXa5rI/WFz7/Uu6lXXgTHvXvQJF/Z8NpfTzB5ahN0GnSWDT+1ByC4MB0DF0drgceW6ZpJULs
Dg+DOjeNDpKWqoE7y+KD1Z+tWt9fl/Lamr/yocSucFJGoSll2WufM7ZcXiOM/PCG3WTPOZipek/1
MRQMDaGgx6hnILaJszEcyyUYGzQ0OOY65qvPxct3w+EA70bukLOMW2ZyfaFCfpn0Vl60KBz6GTg/
ebfG3A3gb1GAToJhth0lj6vAtYsVbEk7s3LuFhzv9yL7cOBw8jTC9WY2tj6WYE1apbGWJUT0U31K
sPK/z/H9UrCMYss0Q2pEjQCSn00wJn1p69LSmg0gDXrUbFoYr9ht/d7jgzL/wdsQhl9sIgMqMQut
Uqr/WpFzkuRz5Fdn+W7CHnlXPQa3rUnVbyihgkGxunLCOhN8dudFT8aJJ9W2qz5NGDepHrNdtqf2
yCmBgkEZ4lkxJsPAyL9sH/tkOXbWu5YNV5oi9pOzKqhAPcBDrDsNgNhY4eXnSt3eX9IDb6VoPwjj
Qtgwsancp6nVNOYwoe/GAXQiP1Hckblshw1iNM2zj9bjDOAZqh5GiRXSw6QoshmPAgAIy/2sn0xW
Ad/wA3E2/iNX3rfYbm6mvmlQ2+Hvm8OLB/cD4JiHEyqXoKStKY2kjsT1ZxUzFFWvYBxlbnwbAAMM
cDNTHbsdsyjFp04lWJPSVpq0BkUhvpjiIwRHrWVwome+sW57OhW5bvUt1xop2BLb0qNaNZD7Dj4g
klEmVap9fOQhZLbvqXnfraxtLUwISZqqBtFjYta+Zt+FxW1l76vC2gX2jVFL7nXloL6WYD5iPU0n
qV16X8FQ3FO0NM1HVTWn73ZVJxQpECVLsBxV3uhhFpu936S+vuwm+TObiCCBME5ie7kyhmFuBn5z
sz+xU0PRo1K/L+S4qmkUchOFjT+mhxptPHJ2gnD9Yg85LsIwroBhh2oeokM3BxXPABo1rNO8AnmR
fdDNzHmlayIdpqlMQ1nrcJJ8n6sActiQO+Fxwm5hsS//0DaIPeS00qwsn7LOT5pjpn5lxdmqXv5I
ocUqWDrkbd0myuh3833zQzU+dhQ+E6HGYuu4ARRPFph271ujfRjrsw60E6ewFIqui4qXxN6xPiIm
06ym+9+nmQ5mA1Sa3pu9DB+HRBekchOxe7x0iqnLJgCT5v3kS07tcI4Q44ntl53sfJA8KkCjLlKw
B1IMNJq4Uxs/VE5a5Nj5mf28rgyEIRXLX11odKNWdq2vWnYyO2XU17vSjNonQHdfhiRjR3WWFsIz
ETZC7B6XgyIHeqEP/pyexgQJgn/9UMS1ibUuSZWb2RqVys96Z+6P9WeDwpmnNEEscZl1Fg1lMbcA
VuPzfAD35Ui1tad+ao+lH2MliCKzpQ4lRA3JoBVZFyEL77UMUEhlzykdg/pTZkw2EQ9R34f/KasA
xQjVIZIsteLbR01xlKkZLur3hVBBk8eYz2HUfmMdmsiXxj9Lt8WiVt5XRVNIcgMKAH+pXkLmziah
YvxPvBIxik1hw24yKVFRNJj7ZD+EX7N2ckbtPkgr4ixUjsYEG1Dr6AiXaoOPcZTUXyWyCqTX+b7Z
VXngzB7DfCJVZCIOJ3aIMbDCjFlBmjbkH61A+1Skqsv01pFKah6HUGoRPZgpSSjPCq5xUC5GsYuU
J4XC/KAuUEQINjqsdWJmkNcmwtt5l4MGWr9XsG7QX0rfQmPueN36UAGDCBjcAHA2ZA1sahP+r6fa
nGPbYXsOuEhN+xBvyRDMghFY6QS809pXUABJDh01n0X9vmALAkuLWDBECEiKG1W7pCUx1EZpgGAL
Fl3TpmWJ0Rsob3LDH6UvMwW3RokQkgVUflVFVebJT1t/SB5GfHkqH6FECElCVXeTPFi8bWXdLhFq
o6eZMpqkHguGIAL6PtMa1DGm71idstE7D3fBU3HGYIUvsf/AGUqFVyI+ZBErOTJvq/UlI3KbMD1U
47wbl9xRlgTsJ4mjBJM7JbU7KlLlNFbux3JFjc4TCmgKCUVp9IGVmTARyXJrKB/U+R2zI6vw3uRZ
9MrZaaYWp8EU1BhPcZviubYwt/z8ZxZBHIcZhjqVu0jlXQIeLQCu/9idOE/jeKA2h7kWXHFMImBk
k0ZjnZQ1lOIVc1Pa9X575EAQ149EfRXBLBQl9sRGHRVRYywxeuVnyffrAqhzCHahS6qgU6W+AgIk
r/BOh/Bo73US/594uCIeem4xrZdbZNzgJJqTb7LldBHx9flf+s8vYthIfQHToerCu9UHRe0zFEd8
O/8sNU+98rykL33sv+e+/pYiBvJFG0iSquG+EvOjkZzjyM++a8bnuvmUR3sWEF/nX3zcmzjhVbI4
BI0BC4vX2pLttxjP1D/wYk/o6Y/XT7atam+ihAeK0q3csbirfMPGykLJbO0idZVF1EX+xdi9ieF1
h5Ud6FKAPxShnWPOfwaLeYIKFjCEXjsY2V6hNpS3q2Vv0vih19JmOc+Ay1zimTZH7SDt0ou0bzAP
nLm9e/3+tlX8TZTwVM3CjFhmDZVvLQcOpj2mblB9uC5jO418kyG81kGJ4kgOIKNkZ91wpgBbO7Wb
tDpixi/XRf1L6vUmS3DnSSm3VowA39dvMNFfYp4r8+ydso++lsdll/KplB0hkn/7K09YjPbheMMo
SCKINF39wXrgJhwI8p/TGbA+DAxwVAROfTPBZvTKohtgnK79cFoweXWax3OhUBdJ6KAY5idTpIdG
C8+n1cBj1IHHaLty6MmvBOTUcsTmpIEm//3ZxFDfzttGVUHGhPlg2V1AWKzuard04716nDEhVX0J
fWp+jbAcYuSPtu4wyVIImqxwrxT3GbmQQeiFGOnHTDfmGrA0fpW5wQ1vVvMqQCr5wIZ+3WRW34GT
uL5EwWyUyWBh8h4nauvhHMvLfTl8mrqWsBiExzIEi6EoXcbSDq+5UzOwn36Nhwk8pczp8+B4/WW9
gnBeeVmGYDhKS4rlvkJ2q1RDabpJxFK/l8Yu2cnlFGiOIbfaOZhTGXT14WA0vpZjOtBp2BDMXl0D
q8DT6loGkEBpND/VqJcfpHLQP2FgQQpdJKyTlwaAMzg0pWyMHlhdW+ZoTQRqplDt45vOlIJ4N2r2
fNcGQXarLovtSRHrzmo0NoCBLivrUC/VBG63wp7P+pQboLacTTlx1KxafmlqPefuFDD8a6vk0q06
hZ29Q9JZfwBVQxS7tjEqtTePy/Rl6qJQ9dNwqO5TECfrwN3N087PIjX39KaPvmooaZoHqV7MH4Gx
oDVUz1MHPPtAN0OniLGbf16kwnjJ5pn9HPM5DffGogAaron05TiaNQMisaJrz5kiGV4vAT/rnE5d
DxiEFEMwVVhaH3uU/xsnYXl+HyyGjJHOwIq+qEHKdM9owuUDXBN4vdM2VXbaKIXlPm0TeVeVbZzs
DCut8A+6Jd8CEnwZXF1NgtYd5iL/ptWtrrt8cai47/Wh63bKIten0Axj9TEBW+yBSfGc7Pt6Chun
UKOMWkshzKYhuIZRMws5aEcUluS497omjp7nKOj9NFOMh+uaS9kWIeMLo75Mo2jEGxlqR9ali950
RGpMBVkiBUBbY7O/U7l54UN0WHQ8Ri9d4wCN6r8s5xHGTMz2bOA2ym2BCHK568ByCkQvrznkn/AV
ASRneyQxEHGDYmI3dyWqP1GGuPiD/Cs+cECl6MV4xWwGAqBPb+VTAoVAEl2JVEUMWfiy9tSisjkR
YQJhNsUsz0wKLZTyFoFWfpuGTtBUrtb6hkb5beoc/P9XsaOVS9NkFIhGithpLpo/HTOPb/+3ng6i
TQC00pMbxMMyBY8wZqxoJQVXZxZ3MqJwbI+k1IuiInBT8AWJUuWgVigwHeKbDqdii0/KowmErWof
0gtS1C0KtkID1nUd8DAyhy26hIflCALrXbhHo/dUfJU9epWYukTBZNRaPMVpjLK61HjZUrp64DQp
BUVEROKmEDlG9ZxEk5FXvmzPmmPmiWtkk9su6d6o7I/qlHvX7SD/o684cHHToeoqG54CdnCKS6ce
PobsW4p5xCl1Yvad2T//TJqQdkZYCgwNuGMfdNZgHK9CPx3MM2id9pms3mR56tVRur8uk9JLEfk/
SsYuS+WyQOFtdrlhNI7pJT3+noCn4uRNI6KaTNeYwpgu9i5CpqVpxdLBNfIQ1OOpM8kns8JoOjXT
tqn/K0GCNlad1Je1mgzuIBf3cdecLL3wr98cJULQxdxKllGRGRgdq8QrQ/TH4oRQv+204u0YYhIj
yUsWjg2IXIHsejGQlbHQeQQP24EzOAL89zb+RhX4N48Fki2GQAqUKmImo3Vt3oSRMbhx/Wwpzxm1
EbNd6cXnt5mmqbosjiPpWZWAyys0/e57A+jtyLd+hDett7iNo5/HF6rLvKlyK3H8vCt/Ms1Wkac9
yD3zcXKjttgnkuXPmQVK6Jj6XJtBxkqW4EgmqWGpUZQG1vEt7LfxDNDcxdjEej8WKn9If92k4FKy
hqedMrgws+iyRPapqL8ujJru3cTGWUsRXMmg9OD4GhPQejJkY1ggmZzS/hWG51m90+uHpPyWxtSq
EQ9W/mF3VycTnm8EmmaWTODdHGynf47Af8U353sNW3T/pSW46btW4oSnrOUZCzAqavj1pHr616rt
3S4lksFtQ/smRJxNqpHb2dZgaCgqzjsFcOWWZ120PY8/gx2FckecSFxuqxslbE0VxKHJcK9byDeB
iY5ayHULSD1lcVopC5k8KoiqXRvcOw8tilXhzvDkHzLfsOxc/RtFaLtpnFZ3yB/g6jGDyy5TBm47
itkPq4sa/OmJBGux5HpahhVO1HiL9uoOg6Ppqp9mrKiU/6X4thnRrE4kmAxzUayl7PG60v4yo0wf
ygNWAzUnCqNdlCjOVJwV+ZPcHAfVci3FZcXJinZTYe5awPlkLXUBW1tcq9cuTjehhKBkoFDtXTDq
wTpPh2XPTv9lMWG70rk6uWBX5jif0TiCig6AngEz8d4xjhX45TmdvXygQZAo3RFsSiiri9T3kGfd
gDXl/q+sIvjASTKTXUgWVqk3KFiV2FDTaOIs6YpyL9UflhSFzta5/gS3D2WBAU61ZNkUk+h6yoFx
04EmG/MFUnHbUtHAv1itvwWIeXO59EU11i23WiOsVrozH8M9cjE0+/szRQz1LwblTZoQAdtmNKaW
osmgOsJCM4YfAdsrPfMN8dov9ormNJS+b5aJwbz+vwsUG6QdU8apqwZAAB6Zb565m+G0qf1RPrD3
eYA3WYL1Aqmj0YIdAPARtvMX9u18r3/gVXaaFmBb/d6kCaZMC1KlqQIshi/mvrZdG+thifR8Xf0U
Y9NRvwkRzJdWVekyd6ruT4rTeXHxOkQaHLPXvn3HnCxzeMWdLnds2803wfwPW3mCpWetLPchQBHm
WyW7m5JPGsvdYEqc+l14q9pKRwRLJaetJSe1pUIrrX16CE+Dw27yI7ca2Z5516+UeNGmYKasIGZy
XQPtYV56x2y+pc3uugBKLwSzVBcoLEtgHgBA7aXBcF9xv1CtA0IrxLQ5Q+6lRPKE+TT7ZHyNE7Rd
ALDZUOAllBjBWsRF0ReqZYAdL33RzDu5HsEg9mKTySQlRyitzaUxFfLca35s75JCcovlYGIuLqYK
vJQcwT7EOmuNPKlAiybHdwkaAdKUvlQ8+zNM97oSEFpmCcahQ6mkycZc83NtOg4YZA4MopBHqJkl
WIZmzgNdNzvNj7raydhNqF5UKuGiTsEvdGUE2kzTmroDaTiWW+xq1xXEU6H8kUiFF+sDU8MCk1vh
Mx/HL7CFpB+xPYxF80fukVJqQp7yt5bw/IcoblM9H9krIB8npgr3ZeJkzrQrMPRNzh9RX0kwBjmz
pn5IZGxZzXdSe1vilFQIQYgQifHqKUgWyQIhTmi7OZoiaA/JRviHX0rkw+v1jFUNemqIU4K9CV4a
yV1Q7ew9Hkxmbvxy/f0Q7kekw5uwDZTnWI/2GcAjZs0HnaUXIzDKHpj5fF0UpRIiE15ggHCqnVWY
n+fBi7GEDcR8B920V4wKqnBGShMsQzAEmc3sEs4OSFdQeQ+oy6Cmxbo88CgfKcgcwuTZXHlWLzis
Z5QEtQH6V54z6YwmJayrU8BjXL9ESo5gKULgUej6IGl+r7a7pcTsi9JfGkNzx5aaKaX0XYgWAEMx
mVoSISSXT90Pqzmp7xr5fItHbMFG1MvSZrrcy4AGq5xwelrax8kgFJw//H9WYP6Or0SOvFg1sjlq
EwO4YNgL8ocDJ4NVyQm1f6ku/SUHOcz/VQC9GYpJZ5rOocVPXE4DjOfG6ciZvuufxRKp8KapW6w+
BpOUlN/FIORqvk06kYwRb8cSKfAkzWxC0wKk0MjX04GQE+7im2rH95uDW2puZ9P5GSii2tjIM5lI
2ZENCTDIJlT/8nI/Jt+HrnjXcVYShEcz19ncLlNkAj4jOfJ97XIfu03mMRSfAVNcUfKoEwkvJxlb
CyDSneFrzY7zONc/kxc2u8j+ZI/jg5x/XDcK299rdUDhIU1F0Fn5nOiYU0sf+30Oh1FfNDdxol3m
ksAxPHz7x5NaSRN8rYFC9BjMWe+Obr8bjpkff8SynYrtcL5s10nOu4qAbwJf397KuJa9qhdllYK/
StPvZxYfE2t8AJvg/vo1Ep/ttdG/EpPnrDetBbfItOc2/KoqhG/ffLmrYwjhd63LLWY2JtOvwr1t
+rwWFhyuH4HShNdAcHUGpWosBiA13mj5TR81DrvoJT/yFekw8EjSC+rO+P+v5IWFXIfgOejdGrx2
fB6zaF2sozDX8H5PV1XJPZVZblfcVhfJL3ol1OjbSrEkFKTkh+xo/QLuuJfu88w17toLP6jymWIp
pj6daEGMsLRrXTJ8W99l8Z3ceBE1abHp2VeHEoxGYE9TozPZ8OP4JQwdO63dQP3VdlSlbdMhruQI
tqLLF80IMVIEW9Ed230HlIz2mJwo5DNKMQQj0U5tn7IZiqFEjzO7jexPhKYTVkhEa+lqhFuzMhv+
DKx+HSiFIXor5i7DLHCxs0kkN0rpRNiWbjTMHqiIKNnbjvGQ3o7PnF4+8mM3MI+zp/6H1Q5C60S8
lr5DZSDJUcO2gCwVnJlyWsrH69dIiRBS9dY0JLngtd1Rum+UzAm6Qz4Ruxtco674C5HYo8+U2ZYz
5GZG+xgmrjI/9sNZB9bYeBypEWfKAKqCbcA+ZB2NEtNQBy1veScHExxH4IydogOQ4Ak4BULJRXYP
W00DcwKFnjsuh6g7dzllzreV3EJYpMoKs8RhpTRtdFlnNto4mRvdc1TM4D7ddye1h5qXfvKTGmzY
1AdTVRVFwXSDKvbbxhx7cVGGRLDoTlb32WC7kNol2/5EKxmCHzSDtND1iq+RuR0A0479fjrHe6t3
rE8cP59agtkufqzkCToeW7Iepk2HYryLWazuiMRzx1onBXp57s2O7VFoheQJBa9o621WVhFqRvNp
AGVkvAu8DiuMrz1S45EC7N/SQl0BUpthWaaBFfD/6w7nLIzD/tUyxR/jyp2KX9dtxNb71RXDMi1L
Y5osPqmlkYYknzgya3lbsKOVP2rTXWN4enmYJ8IebZrZtTDB0w4aM/OuLoBJfFn8DksXFmBeQD3A
oZxVp7nB1yIe8ebXWosUPG8fhIYdyIbiS+d+xyeHUhB+j/7scdIhKnre/lhvl8kvexW7yFGFUl8Z
Mr+G9Yu8iMraN39f02UYC1nXLXEq3EBZHHO/QBTvkotm3tqKf10ZtsIUffX7wveJsQZqBQUYhjA7
CRAMR7Fui8nJO3KRklsB0Wtgcgd8RYZpaao4XgOIcKkoCiAZsdDjNmI4aI/GB+uOJ6GhTxX3Nqd4
UcdFrsts29JEWpTJmM0ssKEE8p63tMp9oR5aQFRwYJwmJjKNbS1fSRO0QGW51mgFSLyXuxF89mXm
cDSewANOU7jjuBjVR2pZZVvNmaVglktVNF007RwesFVrTr8+u83F9sNdusd2aOZ0z5ySheKi2vIk
OuigdVWVTc0SR+SKBFgIXYAR1LLwCvTsIsuTws65ro2UEOEe+37GvP8CzrgwYudeD90ubs+98v3/
XwrTdQCBWWivGuLNaWkUj83Sjq5qAHKK2U6jPQXdu3B812IEvzjGqcViHVsAHZCg4nPmhz/jvX2z
uIEDptSzQjEObZmKtTzBL2J0cZSrFscqltulOJbU2sim42W6qeuo8UHtRAr5OjablnVIRn/TabVu
jV0KtKXbiwaAQ0C/fHvPd/pbnlgn6KR27nPT6ly5uWSjn1p3cFHXRWzf2ZsIoVUH3qSs06W5dyO+
LLI3kqfrv7+l0Ksre33EK/cQKcW0KEqByoqNbbnAAT+EYxdUDkidQvjyWpLGo9wbPYabX7p+wf7K
4/VjbBqb9Tn4X7A6R5jPw6hODYp6MwoDfP5GrhwVu6cF0NpSnzI2W15pLY5f60qc0ph6q1g4UGN+
nOqXYsmcQX2yASJw/VzUxQneD8YujGKGY2VYeupu9OH5+u+T9ybEIgHw+7p5ljo8mSbyONijfq87
ZoS2RYZBWSpL33REGGDWFBPRnWmKMFNTaKMWkCud+9c6SYpRT9NhO54yqZ6huCFQlAmrvTkODFhh
k2mIVw1FrFJJ85CHUo+8iW/a6wAzznXHQLVy8aSv+RFDJB6THDTwKMzH7etdCRbUci6yoKibmlsk
Xh7LfED+V7vfzTXzB7XTyz+WGMKsjyloZd93DdaVS6Q5VfIYlQ/aOB+1STonWXAThtbH67qzaTpW
ZxN0067bQh+renStRfbG9D5qgf/eEq6QOpKgn2pltGpSGLVrdvsiKJxa2tndPdM/M62mtGRrhG99
fYJz74o+yRJF4SN8zREbIPvWt5zA0Q9khkhdnZBBGVaiDHILtVjA5vYb0DX8KN/LH15nnvHu6nMb
UscjrlIsYEmpusSKFINGC+RCz5LmKl6GOuZ43+y6XXoPxAYQkr5yT1Ebt5vW8k1TxFIW0sjOAv4f
jHPrj2qN9Ep2kvnUzO+a+199wn9UsApFzasxG13W7JInFS99cSKvKD3dyZ6DO8SdDnCOX64/BOp4
gncLNUkdlQazz3P+XWLWYaxiZ2Fh7pWKmr7HIayuUjAofbZU7ZyAkqAM6n1SzCh3Vu/JT9eXKJiR
QApA71Cq42tNP3L5yh+iqDs+umh7ZCK06eJWJxLMSGOZbdlJ1eB2GGdVvPy0YJgwO+vIvzHzcDMe
VCJWoAQKJmVGT5WNDFGiHH5gxXcLPMnX9YESINiRXM4CNe6h7loMmrzKCZSGkLDtRuHILNvUDKTd
QliYJlpsYyMcpuqh/DpdeNXR8pQvwPl1i8fSt485wRSxabFWAtX/G/CkEsA1VCwju2H7qE6uhPnS
Oft0/d42c2Iszvx9KuEhFXJYBnGK5aN2FyAC2dXYqVLvZrxasGq2FF3tdrqwEie8pVxtItlY1M7F
DGaQOtUlPcQ7e1car0DefLuA6rlQtyi8rEapg1qK9M5NcvnjkNb3ejFfujh6Bx7A+h6FJ9Xl0hhl
AxK7IbvY5oLhvmNOIk9RZxGe0VIWKH2n8+CGanuSovy2xr5dWafEuvPmY1p9JOEx6UkMFC0VTrlp
D738nFpPhNJxpfpH0LQSIPjifLLnuZtNCPCNvbrj1TjrEh4XV/flg+1N1IoOIU8c69KZHkyWDgse
P/fPvMKe39gu2Dx+YUHHwzA9YSqIzyTOd6G80BgGpkVclflS+mBYB5ky4ZQIwTb0lRVZdgn/V7JP
tQQASuWpnb8Tn2nTyRq6oTJTkVVLxEvKrSg1Ja1BtHmj+E3sDXfpaXlBEG+76bF+0nYhlj32hUvN
dW0f7m+5IoKS2qhDk88TvMVc7yI5fI4K1Q3Lybt+PkqMYNBzc47rZMamdjLUR6X8Ii/anRJS0LiU
FOFLGdJglksNKWH3mCV3o/mxtj//2UG4+q8yY2ssEUKHQed21nGZLylo5y2iv7dtEt4+Cf//lQio
hzQa4NV11cmLSvDTaNQ0KXVP/P9XEjI9NZsa5UTMXXZekuT3MrjUYin+f6RdWW/bSLP9RQRINtdX
LqIkS3a8JU5eiCSecGvuO3/9Pe35JuK0GfWF52GAAQKo3M3q2uuc/fW7+oMbv5yEM9QFNlhNU5ow
Mej2v7qT5rfnGLTVnV8kboRQPBEuuG/fnYXugoEamfpGFrI6WUGthJIE9aSUOKnyvStEXpXZ4/fm
9CKAs9cSxoKypGxHl5qTtxjU6adjBJTQqv+mhI+W+iy4wm1zepHHmW9bm9IoD1FQYHso1WMZgPWs
BHE0Yx+I7gDA89d1gduq8Vsen0VldKxCO8lGV5JjQO16M8Y8c1GLSPCV+ISpQE3RCm29drPo3HU3
ei0AGts2ppdDcHag1cpoHkLkn6YVkPAroHeDeL7PYjP4b5fFGQMgxk4RgLEHN6X0WIQomSejN9ix
f13MHwLHy3k4i5D3NO2qpINzqFzQUAA4LWw9+c4MAB57jErvujjR12EqsnpDqdmNhSqXKMqFd3Q5
01FwHNHX4ayCXleGaXQdVhvtkzkoBw3wgOHXZhShFW9Xp4zLtXEhHB3yaSxCOG71rQc17VkZDqMl
zuwUrqjTL7o1zjDkc1KAhw1Wu11AznAnlbvrX+UP4fzlNJwlKDtFy5qMsLSVPqG2gfaWXLia9zdU
jYT/FSTKghPxbCt5npVdgUqOC0wjYt8sqeCV/sE9/D4RT67SGrZSdhmyvM6bPE/xFucu9ABaFgAU
MIh2H+nr6xd1IJxV6OO8ULMFX8gAQ0d6qyUCvRbdF2cN6p5ms6GbnVsTTLaF6gzUQZsUguRHpNWE
/Rnr5zlFuW23qILOFHhygL70QE6JheDjgFZAFYjGiYVfiTMHRjOUvU3RBRrntw8Vu/1z7CXu/BJ/
toMS84Gi1urmRZqKZpu4Lhtkyv8+Ibpc6SylM7pcWuwQvXIG7YvgMbGfeOfG0QwnBByskMF9q0Qt
BqWRls6lpZPdonJ9R7+mXuyBLdxwWtVLbwBvWDkinNptS76Sy308wzDgNEqZRUSTJ/tYjD92RzMA
eP5ORE8mOiJ3iyGR6rK2ajin6FM/V04MiAuNuIKL3IyHVgfijLkSTdkyGYgXOiBaZd8bjEDG3qi7
y211M+5C0JNk6FG9ZX6iKtG2mly+IWfeNdj3Jdb60U1myyHljaGJaJi239rqdJxRj6bEIrLNxvkw
FMnwL6cbNhJpw/FGu4/svOgrYZyBN7DiXM8lU/s0OQBq9kmeNMYR6YO2/PP1z8a+ynv1t4hhG4By
IXwAFkaTrCdlMbhxelKn75lROzNKlDUdneuCtr/RRRBnc+teiYBYgFVFSu+tBJQ1sSha+cM3uojg
n/KgFVJmo09DsGpcvkHGxTvAIGjg6Or+Hyil2xp/kcc/4ULq5EaREFWke1t5poBHjDMHiaCagVV2
/EgyiIGdf74U94ob3Qo1K0dJLasbTw6RPMX7659IdB7uBedy3JVFgmBZiVGUtu4t+p2Ap1y96+MH
U0g6tmmVLMViNKgYReKH64BKE81Sg9uzzqM/+60D9/VgHKTP0YmBntEjTIVQRTa10AIKNcClCJH5
2Zk2lPVZCiG09rX7OHSwZPHIGEvr0pFfqtsObBK6ILjZPudFJGc52mXul9kiUHwrMOKjgknJgQgC
tG3VX52LsxgzsQhte3S326F67gdEA8PiJHJ2lgb6PE3Ak9MSr0oNzxwjD/7WcjPa/rquPpur/vDR
/1wuj0VVSijBxiCTc7GXHsEBaMDoDw+t5MCXsqWtyDX23Tm6E6HCbtqwlVyupGQbzSJrTQpzCZ52
xd6DgNDFFKVifOQFruRwJsyI8wEJOEoKNvxoNDuq3nnXr1CgnjygbjtJgCVN4KlH+yRLQZpTgRUW
KCNPlzEuS9d0od5hFOFZVneG/sPSBHXf7TNgnguj1Qjd+KHWGGvdo2nLGHzobK/u61vDEpaTto9x
kcFZqmjMOo1mKO/ZvTP69JXBCklwYWjepbcRep/jj/5Gf/rIx7kI5aIMorS2QqdkcOfRdLPc2C/5
R0iOdOsigrMVkdKPM2ArgH6XHZvqixr7kYhim1mCdw5/JYKzFC3te5LoSBrYlkqxy4LpyLhcRVAm
AjF8yhinpdlnxfC3GNZqaPz2gMFPgcvazoVtTNUTHWNwJr/6XEeViU4TepzaeUZFJPejewkIU8mJ
RWbF+UPGfCWOKf8q5WqLUgVSPpywVJ3t+SRVP2fz/gNqthLBdH8lYqljoAKVFnpa1ujGeXQ3zZ3g
iW4azJUI7vkkC9DTpAFWgPbBCEipXqmdafqWtkNw/SzsSbxTtpUg7slIrUXs0VaR12vZI2pkTiYr
p0qrdoUpO439oZmBlTju+chFYXTYM0Sdon3JSszQxF+vn2fT7qwEcI8nD5MpjnMIGKfGS0l90sLc
y7NB8H22x7h+y3m387woeYoRTxlzJL+GNyzi3LX9pQo0oDwgj/Jo7eieKuKlu366dwvQmkULM6mQ
32vT5EapdDPMua+a4+6/XOK7HWijSdoqG8oB8OSSl1f9E+bRg061RNvJ28qHGTwbk7KWwuNUWrTr
izBBWBDNbm3/mhvFqRUnq4mTDaJ+03bsY1+EcbGBZgyxIo9MMzD/luzNPe1upIfoGZjuGALv3Cbz
q8whnac+XL/N7bd8EcwlPWPeAWGUxIMbDik4YkAm5syjFrtWb9jnsdVEo8AieZwF7ID3rw3ZgDZh
0zlE8iotdeX0BAYMQUFhWxsvB+PsoB5jfjKb7M4tLTDHm4XE9gEz9VTYefMhM3URxdnDlHbDAgQz
PLcMEPg9AEJa65VGmHPKkiMxRXtam75xpSucVWyjOJeqGXkWKVUfxyrizhktt657R5KfYSJdOgi0
5A9+8nJEzjQiqkUFLFx6V39MbsmO7ENvvqt8CxR6uZceRbVC0cfjDCWty4SWGd4eJuDN8ksDIBzR
JLRABI87Z9g50OEz1Cpy5UlunaK4JaJe9WYoe/lQPER7SOWiNOeQDSWfWnJbL4KEQmWP871//P1V
eGy5mFBN6xFSuMvP2QeI6U5HzvvJdGRUlrBGkrtojI829v91tontZie2+p36wihKdJecEcFovA7w
LURreuxIj8le2ed7MEvkIBY272nCxpKwzbd8JDNeXS9nSkw1rnOTSVVRYK1i3Unlb3Yu0nyW/fF3
bMiqpiIXUbGgxb22qtA7AGVjRohBOOR+eFDu7UB1Kne8EY1QbHqBtSzulZVGWQ1WitgtPrW++RLj
qw1fMAndf60BXxzvuyDZyan7kbmUtVjutfXJ0qRNCY9qglitUx15SRzLfLruaDZNyEWKzQOxmEU9
TFghHFzrufNyrABTL3cHzLciKAG20U5kQzZL5GuBXF4/J2ARwdoiG9kfPBVAQ9NNAVxr4FgehOX4
rae+lsX578FWMS+So7GqBmGggmfrvj5rX5GIOcQ1QiePnX4vYv/ccqWoumKDi9govfIbhXVTVVpo
oKYctfmJ0No1rNA1NZo4hSYEad4yNWthnI+b40odUh0OAByC9+Dc8iJ/cIwExFEDgMPmPZDyr+vL
lpdbC+TeXSYNlVYTONXUzL0wvTGKZ03eVdbN0P7Q5wDANM51gZtFsLVE7vXRNF5o08GvNinQF5X6
O5XA1wCKHerSYvkrljXHSurMrfv5U1Toxr6aQ8vJS0zbX/9Lto9uM5dqyorBb1j2i26lYQFlaqLW
jcFcPc37cHqi3UOog2+mCNTmy3WJWwbckC8SOVNq2zmxQgWd+ojcy2PjxIaX9h8zABch7I9YZab9
XNrKpKCLXpxGH8CA/nSjvnaxC6fkljtwORbe9VNtdhzXx+KUtiFaRwnr2/8NRcGmfxOGmN4d84OC
iYf0PIl290Q3yaltuTQDmScU+Uxp1w/7Snvpwo/Ac62PxSnqQEp7BrvN6Nb6rpT2CsZx6+A/Xh3n
E0xJyRt5QSnROIf3WIq+TwsHMB6ZM+7qwxCkkxv6pX9d6ObdKaoJxWdLnTyC1ggsqLGYMRJXk/sM
UCu9/lc8fL0uY9NormRwhrrL2Uakhe+jxeALnOqDaqk/ijo/FMCJE7zjTaewksWFRW00pplVIgXB
1sMutKUDLeb99eO8zaG9C09WMriXqxiSmilsjEx3lJ/Rg+rT3dA5zZcO7WfLsXbdd9XJvGgHylmB
5M3AaCWZe87ZgGFWdbBqF6SI2pF46U5NnemB8bLKnSNq5W+/5ZU47i0jfGhBIxixDHmCN2/dKnMl
X3vD7lL+SrzQF+7gbfq8lUjuLTcWbUpbx5yH9g2bKoxCKg8WIHh5+YmBFfatawgaMSLt5F620ZVN
mert4MrFTUx+WNKrHT4Ws4ihTqSY3OO2alPruwmdTiMcnXrpXwYpFZQht8O9y+XxO7/NEsbWxBgW
5iPD9W4BKrk8sL2Lv/EyRdX17WhvJY+L9tSlb2s9xDBY3/xvZ7/WPCVY/HLXtq4o5RHc4FsssfJl
XZMto1HDPJbRmWYviSEazhG8rrfrXQmQOmv+m/lgPMouQ8ksz91eD4qH9CgK/0Vn4UxIWCeRIZuI
e1IsmKrjcBpjWRBfiERwtmJC4UXRS4igJkBTE/II3BeBJdwMmlbfn7MPcQt2nH4YsC5AIwfLZUWs
YFP1sVPupcmbxvtperluANnrf295MR+sY/CH9dX/Hc4sU2qmCyMyIM1LNZ+G5Uepvi7xY2KI4kH2
6q9I4ksVCaFdGbKR/mzxrblzit5PtbtEytnCijIKXu72t/p9Lr5qkeXZ0icyehST4cfDq5SIhmFE
x+FccCUXaSdThC8ZRpGLczTfddldRX8Zae70hUAttr8SplMU1VYMk4cPCdt20fISRWlDZgxb8hg6
tap+16zotBSKPy2jd10ttoOYi0B2+tXD7bpYy7UBMacZLvsy144pttrAhSSq8W9/poscTv0IpdqC
4X74w2NzApTRURtBwQ0GNtDBArhXDT3qqh+ZlDKU30J5ihlqDKURG5iUKvNPVN/N5Pn65W12LtYC
OCsuD0CETTOEZ3GJoEJyMt8anSgw781v4K93WKJQgGzgv30znmamauu5qGxMHvTAEelK+4bQyRmK
bic43WZAoRKZYJtI14H38m/dKLJ4SViTlg0LIgXy4t7BWr+NtrOF+bZEcUBYJmK02dTHlUzOLko9
NVKjUthUE4pz9n6eJyeuBZXIbW+/ksKFSgXNQm2UcYNawCqRdYBYUD0wrhUgh7n2p1a0ebKdra8k
cu9MTVs9oyYC38brqZPsk2PmKkH4s3EYkqtoM3s7vFiJ456bZA22HU5Yn8j63lFC9Z6kktd2g2cU
GJbNUH2x5OJOneYg6fO9UYnwTf5ww4ZmAnIJ+RGPOKcrMaacC8wsYDptPrJglJFWlj/TNwIMlj77
Am3d1pyLRGaBVpYsVwfD7kMMLGiBdex92S926Z3k2s8L6MYAv5Q5Yl5JkUz27yuZCnjApAVpoJsk
mJMcAVlb3gyRYFVyM8oGXNA/V8k9CXvIWyozDBSiRU46fl7k44zKdal/pCMKHI3fgrhX0TYKIoR+
wbpFekjbWxUFeZF/E+oF9w6kKF0UiaAK3nk2SL/2+TH1mpvolOSu7lo3kicazdhOOVen4p6CQTs9
TNk8cOPpd0DICgN93z5PP3LsECzHAeAWmKDpC2iHSLTgw/G0H1UHuoQmRN5Sase6Pw9K0BrnSojV
u22mf3+2d0vjdAiTiK0yxof4U39fBgpCcK/1sic0zwHI71AR7ahA7XmOzJzm9TBImNi1gSzUHMnk
zOrh+nMWieCKEVpe5X0hYXRxKL7m01NW3I3tl+siNkOSi2LwnB/ZINf2rEKEVN7JxikxRUmR6MNw
1mEqJKVT6Ii89d7CrE79HHqmX/36O6eMn4WoNCJ94wyFalogkxzRI5SPGoocgKVJMxcMmemX6NB7
oaM66b2dBuZBNMH9lh2/C/lXV8lZDrLkSW5YaJYMuzBgdYcWZTfWdRIlsiL7wfOBVGB1VuIRg9Vo
lDBM9NTrvii3JCg+o1XIQEAEAblISTjrkWMMXtNTrIxKmnQ/kPhWqnuBqovOxK+Ok1qieVsbCPq/
JbeSE7vlM4M3ywZEWSw6EPUqBG+L3x3vxqYuMgVDDcbwnBU/ulR12kFU9d2ugF10gqcEGfJcShsJ
Kx/kTgIQQwBG3b38mvjJc+WbRwXu+O5DfGmGatvoDShEQW303/6YLg0tsgU4MYwfluHghJ56sH02
jdcF0aMI9+EPZ7zI43LDfFiKXJkQ5XQvQHv8jPaHp98mJ0ZgJu+tnZiae1sdLwI5s1ilErXjEPOM
RP7UzT+a5PW6TdxWjcvvM/mrgCaRalPCqg46K+C4H85ZFzSiuXtmC97ZCkKIpivAFsUs479FaD0d
scaFrrHcWp4RPVpo4AChfFmCRRK8rM3TrERxn6eIpK4OI4wpkaH2wLjTSgtGxoWAi+wvvnYi7qOE
qmVp6YyeO/BNggKV5Sp1keh69S66K0SbJdu2dnUo7hM1uqwmJIaOq4FxBK7tASVept0fMxMrQZz7
InNbtEWM0oCUYOI4Go61nTp5vngfULmVGM5rRUsR2lRFM69FJawf/Qp4Y1ntXxeynX+tpHAeyigy
cCznkDK8MCjlOkgC6XneyQARjITgR8wpXFMIPshVeyXvGujd0gak+rIgbm8Q8hbqvZrpjl6/ynnn
Cg4oUkLOUUV5V2XqhKmIJqIHpaenhrZ7STP3dtoHujaeMjv/3oT9Lp2VoLRCQbAjeNX8/vyErXZ1
YQTjdYgZpcgxzNqVGtOdQ09Ci+z6YQXvml/jSuZRl8sUNb9ZOdsmMMw7vxVSiW6Pt1xUhgcdo9TU
QHKI8oeiAEQo/VQ6YGV18wBQmolLgup7+yk9SoLShOhonC0hvdnrEZvwjqNAkxLHjNyWiIpx7Eeu
6CePpI+heFo3ZY7A1EQjrkIYVQZAxw6U2bWD/w/3pvAuOVsCwNshi1iirKOS9IbUeEu8MohBlHlk
/EZobtbO8ikRhTrMGF47KWdcwgq1TWzTYqRGf9Dql0QTeBjR73Nmxe5Lq4oJQqlQ3YXG58aeBH1L
kQDOlNC2BX/jgFZEb/d+oRl7lNYFtlEkgrMcEii/5qzA+LWCvcixdwohvPJ2Dn55Svx+BGIBcNGF
8FlyetSd7sUAG/yyr/amG+5lwLh+Bt8sdOA/+zB+1V4fUezo2KyrWb/owM9vFcecguvWSHB/hIsy
+rEziNFhJnlClEn2jahaKTAJ/HyNhd3prsyRHjRJ6NaRckc068aeZMExhB+JnXMV+/VmM1c6gQeR
A+ObHDM6lF+MtCve0R/ynX5f6v7bIKHzEQgJjA39ExESzjgsVBm7NkRvAIsALmmnk12KZk+3C6Ir
GZwhGLMY1VI2Hj++FSPDgwZiIbBGYNpAlKOK9IGzCUuahBIG4DBf3bjteKTSw3V9E8UyhLMJgJ7X
i9ZAkB5+G4Dtq+wtj3wbEcvkiGX+o0MinHWoWiWeSsKKGFUKtJ8I07pwFXC61w8lUPJ3rRopXEDe
jbo/VVUgVZ/LUMMWgUDFRUK41COSmkhtalYpa3TH6lCemOCF0kIQnrAPfMXp8P0ZkKgBHKBAPlCR
X7N6E1eDv9S302A5cvnl+rWJ9Frj4gWUc+1KN/BoM4zaocoeo+QNoCQ2Qw0kB++6NNH9cRai68FF
PgJxGTw1d6TcR9lpLAUOlenu+7sDVYOiGDJmRbnHk0dT1NoqVnvl4ler3IT2kdKTjEnK5N6uBZS8
24UXchHGPaReN7ta1fIBI37VAdVoP/aqfXSaMLuc76hrvl6/vm3DcBHHPaWZqmYv12jKAGTct6Pl
3Nvd/XUR21/otwi+5JybeSuPLeKddL7NQVKanHrR2plIBP+IaNhUc4wp/jg7kRpapx5rVUTI8Ae9
vhyEc6ompUMTAvUfzkjZmTvwaNyYCE1lR1wOY6b/ispZ3BMicVRJtIlGNyxve6V0Fvl7THTgposG
7EQ3xz2fWbbMONXhgxL1SOXGLWt/skV1N4GS8SAysaH2w9QhIs3zX3afOkb7AchYBDT/vFCL86SK
Ug7gaEAmveStFya5D+bNIJVaga3+g5e7yOEsQWyHWTiMb6u7ZCd9WfbqofxpnkePsUPO/e76wxFd
G2cKZjlKKswlvkGn6fp9PAjy4+1RgdW1cY9/kqY0Lws8/uqndW5OYAnCRgHDMKpZJWIA5+W8z0RU
kYJT8ZVlSV6UZowhdCHNgzY3XzDTLPpO28nk7+/EV5OnuZ0YiAcWD7/bj4x+prupvbYEsVjn7hNP
5INERpuvK9u9GbaTzapts2v+xKgeUBeWB3Kv/pR3pVcIgaBEd8iZBzOkWW8XSCEW4C00oCtqRDme
wADZ7C9YBd4Y+RmnSkc6TowUOmHFn5LYNJy+1gHwAGYagYvdrlpfVJEnmW6UpjJitokUn2ZXBeVh
f46OwIg72veMMyjZdV+vPy72VK9YWJszGbmZZsVioKgRFbet7Vrt6CHcc9MCaNOJoLgh+lyc2Qhr
RPqZjmy2bbEebxSu3An68cL742zFWNMmXiL02RhxbbTH5F4Z2D7KXqgusnd8Y9xaolEmkY5w5sPQ
1QorqIjz+ubHnO8j8nM0Hkgi2FETPC6D33oadU2JZB3trvF/IxQxWpYhGKykoAts7yPQdIaGJoAJ
JikDnbR/a35vV3Mb1+iQt/1ymtIqaEvUvK4r3/aZVkI47dMBZEVsG5hn00sYyM9vNhf7afkry2bF
JYdNZV+J4xRQbhu7KGf0Qs0cL0oD2KchL86MTMOalv04GQKF/8P5TNmyZUslBt//L7RuGasKrmva
gW/Rm/ajdJBf0WV+W1PREGeInKVQJBedFXmm9FGLAmx/LE76LgMxYeaqT52/+Dm6XsK+Hvu9dwZE
uxyRs8FZO9EhBsykq1jpLkWRJVPRXjHLfZvFblPbN3qrukOi+7pt7BNjPLdVKgh7Nu3K6k/gjLQJ
misyd3ClqXWQ9cypqy/X9XQzOlwJ4N6CqjTAN1RYgJBj3A5N9Oh7+yEQRUyK/NYV7i0sg6SFdEYd
Nj0k+x5sarsMsMT5E9uzpecP1Q5W0rinEGbNNMoKXHVTH3LZn7rnahTEVaJb42zxZFW0qweAT87j
c5E9Vdh8UMKH619G9Ok526vRQrYLNmAzIzuY68rVRYhWm9b9clF8nBbqbRRVswJ0MAvQBiQCdiH9
NGXaDZlEhZbNw+jg7sN/hirzgOthT20pokisLGI5U6Q4whR+2z/q2PJUZCLL2luhcRXP1D0w1UkP
TY7Qybt9q/b/ZWP2b3Itp3hgfiT58YEvtJLIaUG/JGGWUszhdoT2O61UEdVI+FjXpWzq2koKpwcV
aYHREELXbD0LYjD5JLR1lVLQAdr0HxcpfCetDMexzAeYc6LSr5acHNNkcuyFuLNkOlEvKBhsq8Pv
b8W30sZmUtRmQWhW5o+l8aMQ5j2sHPDOdK+Ow0z7ShmWKZo6W0Ppv9ed5sA20rUnzUlvZa8JRPRt
gg/0BkCwkkUaLRyrAjsOkvo6tI+1/oNEv67rwHaVfHUezg8oRlVgTQjAn3LQ/2pGhy28TN58LrEx
hNZnv+u9EQSzQHkXnU6kGJyD6LKxacMURqIqu8d6AfPh0L1qg/Rg1fS1LD42wsu2tU1ZJmDt5eQN
wyIXipFggQ1xRX2fAHNM+o5Jq4cGAPbKVxHCxXaGvJLH+SZ7qbOumdAGUIPqEGN6jZwYMbr8FRU5
lDOX0hV7qO0qw0oo56KKNJK71KqA+743juMDIPy8cG8wyqxn8fTOdtyEuiZRbdM0FR5+l86tFWNM
D60cENYtnuYXj90ee9oO3Vf30QfHwFfyOGVNs6yjGgOEbzz6hCX4IznbgNCv3Hn/oU7rShSnLUZm
Lkoro0sVai+W/NJi7lDw8pileGdJVhI4/VgsksdVi8trAaBpuIk/AQHP6b14nx6N2+TLdXGbtsTQ
VEB16oDP5A2juajG2KFg60ptjJhs1nXwUlTKDstNxLsuavNhr0RxJhL5v0R1itmJuQBsxviZRKNT
1ufSvGtBg3FdFvOE7y/xciwukrYlOSmUBIYK9MVuQyLHrm9i2QtpEkxqMIJe/Lq87Qe2OhyngiMY
irSke/tqb4B1Pq2wBivv2Ghj/6MR9V62g4+VPE4P57qwJMA0MvD79Km/hQXxbB9LBy8h1osrsMWK
mHg2Y7eVQE4tk3LSVFPD3kEaBRP2tQptV9rIwTTBTbKLev/lTNBx26pOLB5B1pqVtBsm9Og77efS
PetCnsRNTw0gy/8J4INQFkRVbYj97wmMbegk7Ubi1N4EdPV53wm/02bZcCWNayN0qEGZORoH8KPT
bvYLrw4wkf/ETK+1n/fS7kN6eDkd98hmWe9qRYOhDyffmF1Gzh350V/SvMfSz9dOGIsIPhcP1Tgb
lPYSY08aw1t5vpU0gdHYVrvLebh3RbVYr5oGYaI1Fc6SeCr41Gp0AD8CA2usvhP3npa8SUa9RA5n
hk5jJbvCELKYb5vay1G4F1T0Aw3bBFdVeeXsaPesjxndW579rX5ZjgzaUjqItoi3o43VuTjHbxYT
6ZQe/krWMdTokRc26iA9JG7/QnMveVpALZ0ICYZFWsElKjSjVirbeGOaBVD1pHwEvKKgHrTpTUxF
0ZDk2yp4tf4dcMtJV6GihhKeXWQ3vVHcJmO/r1p5p4ZY4mtE5bXNE63EcScqNQur7GhkAo1etQMp
xTjPONaqIE1hqdU747eSwqVesUYBTBaDhzk9RHsGsDruGG+lKMQWiOExnWeCMLoakelX+fiqlPKD
NZeVZ/a9182o4RXFXZRJd7T50Bbu5Xg8eOMkddhEmZGF9UA4qIiH7N3VJ1HdWr5+iQZnAmWlm5YE
HPQumHpIvauNT7H6l9ZhnuhFp8e6YUA6gmR200qtDsaFG9NUAh15wSsrC+wh5bVjWd8BVl1qwXXz
LtBCg7OGFZCOyq5DJ5+CKk4/xunn67+/HVasDsKZwbksM60DlbArU+9v39HdLA/T/eSmt42jOmCh
/yIQyT7He53XdNOwTJB+8tDScpNkmpYjeCd3y07f0Z1xMM+9t/iZJ3lC+LFNIwzi7n+kcUaYRCYG
JVVsGdY+MKYHuEfGuTXaCNXK1/wTSxoiT4SyJhLK2aqh1dNuTEOUrk2AGg5T8mB26V/AtjsI7nIz
2lidjrNSJFdKDF2gKzRhQSm7ac+R33xJTihL7pq/7K/C2xR9O85eydIYxjVr14AYS9lpPquzRqBc
wWoIWEGE4HGCe+TnK5OKyGqToCOVoF6oVlj51Xaz+nD9EkVCuIht1FM7X0booxED2EHvb7LCvi3k
UGSmBHfHz1N2YTraYGNDioJZ4QVLPNPedmsPnDu7aCeMA7aN4m+956crMRwKCqsKV9cSfacZronJ
bt2XxgmbIsdBCsLhsRaWVjZD7Ys68lxGJoAfFExTIQwIkgfNn/bIiV4Y8tH4seHKlSj2VVc1sRDg
8caUJ1iYKw9a/HkkInyM7aLGSgJnOYBVixkAkjHsrcFjDOvRsbnRsXRlB0NQnEWgQ0J5nNGQBkOX
Eg11IlZEGQaHvCmIcZe8YnT9g1Srxup8nO0ow1kpOh1vmWgAD9e9LP+aN/5/e1ucvYiLFngfEULg
ubiVs8Mg3zdCOIdtX/xb0/kRSwNleRMUhCgGUVe7b06lgYJsdkN31tfEtRSsCfuT379WgYi3eNs5
XwRzhkMBn4/RsN2QPDpQ/caaf1y/PPbBrzhKft4yljC3o/eInhpNddR5cHoAv1XAFQNNuxo/XRcm
sIL8wKVMuqmfB6yTJ9UntSucbPnUTJZzXcj2jQGTHIy4KEDxyaOVjDHoxzBCnA6Wq4MrcChENCJ/
eEYXGVzIlCTTlI+zhKnrt/BC2UtuTxwKhDJjVwXK148BNJgXgZwlstsIoLsKKmpoC0072U9/Zj5a
G+ZDuM8PJnV0t2DPV/eu36XwoJx9wrAGkRa2XktPYbA8gTLBrX8uR3JMUWewPSHWh+jjcfZp1Pow
00pEUjmQRvVPZBLkQn+IRS8XyRmkhmrTUjNHTB4HxXvD1jhX+4bt0oR3DN2UHEQoS9tlvNXH4wzU
omUKzXJoy/BzdhnbWbeflbfiKwjVXRFR6uYjszTsTYIsSQfC4r+dVj0tUUiYNDl/1VUkK8QZhsN1
vdi0GhcZfMxEmkwGeBTUIgfcrbYcjfqsANPGlB7j8PW6qO31p5UszgLWSj63WhMjr8QIigGc5ASB
ht97GNk/oNnrSIf2iGKD+x/Fskhr5fuBeZh1kwkzAugLoCw9tJBsAVe4u9GcyvTkN+glsBGIalOi
q+WyPklX67hPAG6GcNHJKyUYo+bHUgNjg3qZKgI+3Hxvq8tl/7465RTWrSw1yP3SBaDhKiqIHwIg
XEngLBdNqZIBBgzKD8wvWvxaEhE8pUDhCWejTBu3pBooIoNT0Im0x9I8FPn+ujqI7omzS+hp6jpl
0+4pMRzcmiNl/n+TwBkmqs498LZQPtGixyE7aNpHhj1W34EzC1ljaC2Wn1HbL2/iOPbnMHXGTBE4
321bdxHDB0p5XPSg4oQYlgpPpzYYvoxfG58VnOLyQ0z0IO3+x9bxmAV910SpSVHIrRCuzN25lr6X
2dP1D7PtMlZCOEswNHa3lGHEJjA/seU7uksCw/DrnyOmZhnHingObrvCupLJWYFaB2wuhsQwtHXX
ec2T4U4Z7E8TAkcdQPuBtWvTHeABQ4ESCs/K2QOpS7AtNyLOle//ppPp5lN4iH90CG9LoDT58Ffx
7voFC94WP8iIYXUJuyQoZGTdSTLujU4wfcZezrsQd3WXnH3ojWUxkhyjJ/GsuYZEPImWe7X203g+
pobtzIqIkGR7A2MlkjMXU1ho1lzBZ2HUwQUHqBMd1QOqyOgGiSy4UFU4wwG6q1k3Ugwldd6bLLc8
17WTAUUBrG07tqQHsghR4iqwufwkVNw0ypxFSMKX+mxV3+x21/UCgyVQC50VH1auCaMvcSIl2NRr
9EM+tq6WVgJt3zyErZg6MlQQPvCo+vESjrI5sgoaEJK6u6y800Qlks1DrERwukdV2ENiIt8O659F
DUht6yOPZyWA07R0iKIG1VtkIvInSx6dXjhhv50DrERwCmY1WmpOVYMF59a3gFCU3mVnzStjzAH/
/zB2RJfGuaqiiaJIMuFDRlX2MPkMkhvvuskRnYnHWTWVRJ2K2UCU9dh5yQMmZhDaSW77En2SQXIj
6o1su0UMQ9ggOmRjGJw9V3ta6mOMNHu870DT1QfDvsT8046xlovpIrYv8CKN/fvq6bSDRRZ5UlAR
kfeFcZQzQZts2+asjsNe1krANKthioEOhtoy+xEGtu4KCw3A8HUACEJzC0xSe9fKjrA0vFlwXMnl
npMNSE2iK2h8M7vKyGe0wwwjl+xMQYKzbRouN8g9K6uzrJwSLGol1a+0LNzaMpy5/3VdC9lf+84x
rU7DPay+nOmiKAj5GvptHGTXmm/T+TBntiAoE6kD956o3nZ6i7lILFWDriR66FvBc2I/cOUgfNA3
/h9p19XcOM4tfxGrQILxlUGUZEtOM/bYL6yJzDnz19+G9+6Ki+EnbHmeXaVjgAeNgxO66yUudSYH
R47sozRgr2Z5ENFwuOCj8NGeXGRl1JtIJho19N3Z+GR0ConoOSHYLT4jBs2tRgmpheal7tipXyz1
/vpX3/59U1dMlp1SeOkDfR6MUM/xsCSB/KzX7W0XjaHg9bq9UxcbXMhaDfMCmih8cUN66Mh906A0
Hwg++nasaF2McJiWdVmkgvsd2fE7tAsjLn4XilFt5Xv0GIKXOBOOk4mWxbZ2BTvGkOXxYsJi0D5K
2omML+PyeP3riEywv69MlCReiJmwYHG6mWQvk4/xLKjrCjeOQ7E5A/+wSuBhxa15LBebadLGp2K/
HFsIytnvUeLg/dm6OECTwbZSjAEQu5LugiDxzALEPPH360b+xzV3cQkO0XQzXLQc6k9Ot1OOi1ug
azL8HOy1YwEJFvlVYI05GA87YEEjuqrrFFEch2tpAoLIokFw1bk14wWu0UZc7JnwgORnHjh7BQ+J
rZO7sscHDU2RNDSdUO4KhvmTETaeZg77P1sTT8nep0ofx2wHkeiNz0x3F021u/AA3zj8F3ahLX9f
r4lHiirupMUAyxT4DDO0/M1vQs4NkQkOJyw5NluFJeQjUBFIXzTzdhoFdU+RCQ4YuqScpY4pQGbZ
LlBf5PlOE/k2c93fnc20qK6jPwiC8P8GhqAoQ1qXaA2q2x89vsyyS+PnUf0xpZ3dQgXluh9su9rF
GgcRaIns5DpAJybmUOxlzO1IJCm2+UZlw0x/L4hDBLXWibpYBaOVmh3GnLng4s4P/+WNuv15LqY4
WLDGPjNMBbhdNKZTGs91fdIHgZ6KaMc4MEAjsNzUrFtmafdjeAxCAWoL1sCLnMzq1FeGgd+XpM62
lMYxtR8FKqjXv/vm3bD6Ku9fbXX/SIma0SpmNzcap6G9BlnA/Yz26R9M/kb20p0h2bIgIhEa5UBA
KiswH7xTTFWoqkf3rJ0vOEyPxpt0Kg+sKiJqKRXtJocJkrZQjDUjkC/or8ps3EgpbFUScS0LfOJ9
3avNtOgSd2mG0UcTgmOppbnQUvWvfzDRQtjfVyZoVQSGwSbcddmv6qe682LRVPYma+XaJzgwMFH/
LZWWvbbyH03nKN056VD/oD61QsgiV7aaSLY6/Li+ss3LfG2WAwj0WvY54m0MXMho22Jtpd0+2De/
ygP1Kv9Dqce1OQ4kJm2w6jKF24df9RFvZCiLOp0dHqTKYZOx9Y4JP11f4ta7ZW2Sw4wIsfgiD6z4
LaWuXO0rxYvQxa/nd5niN/mT1omK04JbhB9QI4McTgOTSoosOXR6vC6nbNx1KnWQjdrRcnqQB+Pp
+ioFp4CfxgiJAj4lSUJBUH4Yh09NdLj++4Ij8BvXo5SZapyCwy2c0N/xaEy28H4XfCh+OC2RVTDn
1DBhVA/1cswS017ykzYpbpid0vhrKozRRYtim7o610tRRrpiIKuqPMzoqz4qDis9So8Lpj5O1kN5
3z+Ne9Gstsgo+/vKaKSRQhmrHl+quMmKL9oM0gzhFSMywqNJ3FrJUuDez5rZyZXKDnXoBA+iB8dm
3XZ1uBQOPqjRjWpSY66U5WoYU0btRDvjDC4iywsP9YFNwkmfso+Fgv/EGgoHI20zJ5KVQFetk1RI
uIU3VafdzU0jSIGJdpGDDjWnoTZL8A+qoY62HCt033eRIKzdTFOu9pCvs0NcnESNBStjcS4OjPfR
/KQafvR1eacTDHeigRwR6POkjyqRkzljJFiNO3uQGIQqsXqY8Pho/PZFFcRszNWuxNR8t+IQjVY4
V6jcauMXXYs8ojpTP7ol+fxHCMVnX/s0XqpSZSQxjRvH38fYJYmgsUQAsnxXYh0OlS6VyOXNOLRD
HNhtIHh9Cj8Nhw5d1xGLZGhBz3/NDiMLkjyZOPRk+IobHUsRs6TQ+TigqCVlbIjKIuo71Wf2Alc9
BPv0oKCYG+5EIaFwfRxghLpWWkWUMREazCk4yZNy0J/QAozUQX0zCc4v+7FrrsfBhKW2/dRRFFhz
5TWN91Yquw1UrgrLVsPX694ncg0OKqoRs9VtzaSghnOyQGhNUCjbPEWyAqUpCEQrED77961RGTXm
25juGTHPMnuWll4fQ24K83TXF7KJeStD3J1Ym2as1BZ0OQNdejb6cT/J+i1iFue6mc3LfmWG83PM
UsSjFYFTjvmBvE99zVd36U6UTd7275Udzr8XGa3fBuNo775rd81B2wcuCmiDI52Gr+DEEIp4b1ZN
jJVBzsGrPtKWJkbwFz9r1GOtBGwuvC2c+Y58Z6MQKNW6QkTfdL+VVc7T9VAzx6wECalmDxANKt+G
vfzCBHwgZMUC+Vh2ROMXm4drZZLzeNosEFooUD0BY59dTV/K8qaJZDeHHllGNYFXCozxtI0SVCsC
ErCQesYQDkRO4+/5WDtD+JRFz9c9c/uhfFkYTxdkBVZrNhMWVnsEQz+2fsy9xZacJrfNHsShmLZz
RR3AglPHCwaZfT1EHctIN5pup0HqRBmaj6dKsI3bZjQTxKGaJYN55N8ospCIgvAOL/JuSe+kYNyN
dX1I5vgjaRT5YoZLNZh6mMZhjkzdELld/QJKvXIQfCXRSjg8TAKzyycJZaIOZK5K6s8J5Ouzj9z3
q3VwWKiZiwwlQdYe2LyAbpc0ott+260vG8WhYJVYlARNAwO71ovPReSxGLr1WZl6OWfP5SEp3KfU
FZaq2Yf+7WZcrYyDxTZfoEkXYvvGwAPpyDH3g31kopmkRCOJiJFQ9K04SEyVBATtGdJdqfWkq/e0
u1VF7UWijeTwLy3KTqMUz98uIXZe7yK9crMO2FTtTK1yryOEaD0c8smkxTywiYg2tp5a6VFtvxSy
yDOY/175QHxjTII2vnCoEaK3XvvMiCksJ71ls9+sFy05fYT0CHQbfwODxgFDltEgHKmFVgnrNFWu
qj1e37LtuA+dEaqqgdsDha9/I09kpLlcRyh5ZLdg6vlrRNX6/J72yTyQcn+6bm87vPjHHJ/IbWuj
NaUWLsdovOQbw/urWC3sy2JI9vtnutjh9i0vpAQ0iigYRIf4zFh4Y986LQ5UU9gIoiBmEm3i+99X
qYNAqcO2ldBm+3cXWPozdSZ0Y0C90ddFn4xhwLW1cRCLnqk2j1lb0zw7qY2xUYg4VbeYX4I3Fjet
tJNOi9cJGwD+RwR12VMOdYNOGqQ6RVnEiBDMUJDnyd+CV8RQLhPC0G9Ym+lHWkGMi3u+/0+rnc0x
/WAuEkYv0vkuyu5SI7EDEdfsJkYpKCzpqkl0mW+BtDIztTAKhnLPdE7r+wgtl/Gd2ateXor0X7Zj
mJUtDt+XqisjEiDsZeOcu9ZZbshrd9TwiAS1jb0ktoiocjt/vbLIgXxdh3EgowjkqMWvcXZ1xS/6
c9WetYW4oBCylfhzK4s6FJkr/OaiK6Mc7CdTOQVQjUXuf3lrynMoUv7Yfj6sDHCwNZLRtKIaSYXG
nVymmFqChIMcVPud7vNABUWazSN3Mcej/ixXXUVlcGeZ2XOvz7asvPQKZH4NEUe5YON4vA/GQA/6
GNzRc/FzhPC43Ame3vImAq+WwsWAMxQQooSRY2k2hrPtZqcetX2p2u8kd41tfGaXWYle2eCciy5P
0eo45AoKjMeWEU7a8p29hmrM4sQ+PZHvssOyKKaz/Lh+3Wwj82q17D9a4UdFJi0PSny4hhFlYDJ8
eWTq1prT+KFwbIV59RWv17ioUdfmDpkoMLX09XMb7WPl2ZIdq7sdlJtCpL24GeusFsYByajLc6PX
aD3tyaHWKZSufwXosL6+fdvfC9MViqohQHg/havdSzSYGIYJKcKgs6fsV/uhd49yMcB9nlEpGlwp
yDb0E8TMlHGHuk+U5fb1ZfwPL7iY4T7MrKAGbslI0jDULUAQJBs7hFRoqh/30AxSRHrEon3jPo4S
Jb1Wa6gZKt0bxEXtqe69P1wSB+sEWup6HyCwpvXBRDIjPGY3unV8Z6pEybgW7uH2LXnZQw7Sq15O
tLbHsHS3yyA6Ee9HX7sJjwx16UP8ibilmxd2e/OhKUiDgqdKZdzECt/tDi3unM4SNnN++IuIEW/X
m+qmA79O5/ffhLNnmyfrYo/Hes3M9ayGxzj6g/JeeYLk+L3hUZ8p0RaMw+Igaq0VmeSi1WQuLWvU
8HBpy3MSnYfiZ5aJsJdh62/gtFoWh/tlpRgVHhp/kdBR0BOq9FwjcqOOehOp9gQZKxFVlmhZHNxH
kaUOWYZnOh3Pk/kpp/dT+VlwDraaklfeoXEIAoHxQl4SJIXyEmKw6mjTPrbT7pjrnzXTsmXDL+kx
Vb9eN7t5ia42k618BYxdG5PCClG7Zj238bHZG+i5nfciv9gOc1Z2OCDJlyIb9Q6rIw/kyKoAuV8m
ruxLoJZKXe1V1IyyCVwrexyq5NCwMnKm2NWPhyX6pGKs9PrGiQxwKAKaRRA7Sui+pBD5NvdK/Okj
v4++WIKeRPD4cguQ9Wg0aIMFJOF8VsFBq8ai9t7NW55eTHBLUGStoQFBI6KuDvucDLZVNeD47O12
kUF9+zqEgkKkyCAX6+ZWMNDZDHvHGkq3a45dB6EpcsrzV0W9tejL9R38Hz73z/r4LokyM+PFKtFU
03qTuxxk2yx3lte6szsegPA9sYXdcNvYdDHJ45/W9bTLAlzJ3+vI0cBolrnw9NHWZeR1u3P+JEy0
Mbj7HQ4vJjk47MhYQuMcxV0ILoPQFF3AR/XABijA/OGLBpGEe8ohYWMlTZ31+IT6W++RZ9lOXP2g
3hV2jIkXyAj617/h9im7LI79fQVPjd5kQ0XxUs/m4gasbU6/5O6fmeAQMJ5jrZ5VHcjUvQXhTSJy
+u1sw+WYKRz0yZIq98GCY6b65Tl4lvfBj9hZjsts94foGEACJDupj9cXtf08Xxnl4KOvlkhrVWwc
1I2mXXmOUQqFHKwHxJ0RLzJiPVGld/uSvHwrDk5kkGampgbZowJlw8F8UoM7K36+vi6RDQ5BEEKV
jcJGRCr9sZK7fUNHMKj3znUr22H2Zff4hgnNiKY4DXCMpZsW8iLFbtjrtz2AA2k4T5R0E6zpt14J
kN0lpYl9I8uBRnchNB7zg2BBAlziWyS0cuyTxMBGLWwQGNwRkasUjvTM8jVkX74gaBJYFMAS3yyR
JxUusBn1pvnI0su1r6L3VHaim8aR3FoQE4q2kIOJrhuLMLTYxRKovlqne9PQnmOt+nZ9USIz7O8r
NDLCElPGEfKV5nQn6ce4OcyKd92EAPAoBxb4/4eMqAbShG1qG+qXutpfN8B+4Mp1QTlgSMYlW0YV
cctipfYAKqoOekqZ8lY1legUidbCAYK1YA48bJFM1p6UI/HqI5PJnH9MDfxA9shefv0ImZ2hEVk3
we6tGnyP4qSFtVLUKDq1wUuWPjZN4zSKwNc2I+aVDeb4KyeoM0xFaQveAtmhO7Aptc6L9hB6FBzZ
TV9bmeEuWlXL/p84pDdu0iC0jcLvF5Ec3mZAtjLCnZvZnFSJFrj7NK10k+FXqt/GUKQav4/BbBdC
io3tW0kDvTFBHgb5ac75lCXFfF+BGeAOlHwzaPuZdKrkdMcG9NBugrJ3LXD3za9lEMNUwcaKG4j9
ffW15rIthqpBVWiMybmtKv0gSegNIlGRgmJx7r3OgIKAGinKWY/yh+tnbfMbXozz10jZJQtVGP1C
WXi5fBOZ7lgKQmqRCS7gHC2z0yOLoIHQuuvoV5mcYvr5z1bBOTy6PsIxB9sRNDciEIieFOun0c3u
nxnh3D0MiBxbCfoGMvMzAU8FPUUiEedNOFp9Dc7Z+7ruDGOGSt4g3/YW+OTfri9h27tXBti3Wvla
YdE2iiso+3TusoscSDKNdvMtRv0s2g9vldP/h2TW5jW7ssndF71ajEPOGtCy2xx67ss+dehDjhmv
CDVPYTGSedNvl8fKGnd+q9DKWrpAPlP1h1umHk9era+scRAxRCnwCMHJ5SWWpdJsITeAAILUjfJZ
MZP8VtU65Sf02JdDJJuB31lBTuwioe1XBLuVKPe5ebRMmWC4Fio9hNfErg2EukEzQU6BvJlQIlUg
vSEUl99+UK2scB8QuUg9LEMAlHSjPgSYjygdpuPVgmxT+w/6wZuHYGWO+4J60Ia5Kdcsk3Uz9a0t
RT8Ep2Az1FxZ4G59o0rGgKYm+uF2eQZ6wx5U0eX37NcM3hKy7+1QEJSJVsQhfFzXaEWSsKK+drL4
U25+ur6gzYDpsh5+Kj1USK1VLWu36x/l5TmmtWvkx45I3nU7Ik/gW6egv5cvGEMdnecvg8sm6ZI7
XPseO17pkzAhJ/Bufj4dqasozBQ0sCAKhDXJ/oTnIYZWJOQOkEsF33uuHydB9VFklEP5MaZQQglA
xjI1tZ0suwRNNPX4fH0jRR+MOcwKhgNdwxwJY18nNbX18CEYGq/Sz82HlBqhwfs3QPDl9nCZ86AI
kF+SnxghX+9bjzLmOt56N9mT/fIq4qxlZ/M39F3Z46AiijWj1Wd4ehflNuhUnEjJ7Co5LvUum+PD
9V3cVFlar45DCjUtka/rIQM+HotD1O2tXfpQlw6E7n3IEKDJtKrtcqdavrIXZX22b9LVSjkMKZo5
7+YMtin9mS4+ic9lCGZgSE/HryQ46wneRngwG+EnxaS20t1TKojyBajC12rQAkOTmcJTSfk4ZU9m
8kWwvZtX6WWJfHGmHC3w52pIvDPuEwxo7nLMaEIwEv0Tfte5AmsCUOar8X1RtMaYqQh8/d6ju9bP
fe0cO4w5Rtn3wgkkwe5pXMhoIWeXaRG6Dq0kqOys0u2MlCI+EgGY8EpOQ5iNEilxHIreTwzkc1t3
ELbqblZlVp+JA5O4VWWUtDDmpPhMO2faLz76WeH9oj5y0WrY31eoVc5qbUYjDHXdtNOh2VcsB1Uk
cCm6YzQOQqa+o/FcwetkGh36ZnallPpWq3pJhW4rDCDF7SuZtVNKpP08R3YoRw9dKxqo3c6vrXaV
w5YxnrQosTrWexj49TFzmxfl0IJXv/Oz2hZlh4Sr5uAkHLsiH2UkQzv5nQq+9LNvI4ikd9VXCip4
7VVYehWdbi4oGfVWpUOHSUPVn73lsOyRumbpL/UW7SiWc/10C+6F3yQzoo5GfYtuDYqEaOfH6tNc
5jsKbS6NzgJbgpPNy2RE2MguZEIxgXIc2l9EmJIQGeChA0KcZcDInSVjr6lvXSt4pW0+Ky6up3Mh
CPRjjXBsMdgHCXhc2fGp8oxjduz317+J6Arj5TAaBWoVRMaUS0SdwJffK0GhB3pJ2R40uzijFHUv
KnpuD0uuFseBSCMVYzMoLXuBjp5k5x6mn3/WiaveYRQaal/Kt9DtJPsjQm2rUEHnUGWJErNdIjxC
zQVFQ3+YUAgKRWyI7wPAV8IfnQONPA/kcujiyVEHEPVGx2V6UqUfaPm1S9racxViYPhHTBovtQ7t
+DzorWP2hqvmbwokp1sUCoLY7pVjnTxVZWjPg0iHRxB46hzMkJmkRYJaqlMup456SXG2siOx3Oue
JbLCQUseynlezwCzNI9tpbUba3JK6tH4I1OVF1/iaWpoO+dxhOyCU+jfzfj7Ur6YqkOJqAgtugt4
qhq5NZXEKlmGzoFMBzQnpXPo6zYGBXbW4SNyyCtPNTh0UZtuKnUFbQglNk8yD2HWumYqmKQTLonH
mMGIVJVhGLveoA02fEM3s6vsWJcPeRE+5djPXTkYBhejBCgwdlHd43pDCynT+i1P5itr2wZ/0VG6
p69/5IAGBzKhqphyW+DylglmiDERVpHC1hbTm/tIEIULd5JDFrO0ppSESAINu8mV3diLXPooY5AP
lOdn0ftKFCcYHMJYklIuORs4+1vectgbGDLv8Rwme+l29q9vpCDkMzi8yPvATJMZ2Xe6nE15F7TH
uRccYsFtanBgYaQUAgkEJqYalExV9dqqIvpT0a7xk3MKNJ9kI0Z+uPlOGjt+7P1opxwUDCMWZ81J
hUo7gjXx03NSrka63uJxkWq2ld+npsC/2Z5cOU78pFygEhN1PkQIqv93gUf/D4Ojgq9vciCRqKGJ
VhjgK1QR7Rm3RqcRd6g+X/ex7dtC1RQTCUwTEce/nxU9TaIQiWk4wPjS5Q9WFtlFvTMVQbiz/U0u
ZjhczeKpKdsKLA2TmYNrdfJHqxOY2N6viwluv8B9avRQB8Nnl30yHY1mF2uCA7ndqmFebHBIWpTg
IRxnbXwf6qnuMCa311o7hmrUYfLOGCO6MxcbLDnXv5FoZezvq6efZQ1a3RDE1Gp5s+Rf9PS2F7GP
M+T63acvC+NwdE46KQ8nFC3rEqO0w04qMN36CoYLZ4RvXF+OyBc4FA2btMkyDc8Rq4/saHDnVpBF
3DZgWLpKiKUbPGGfniialIR4+IftToNQb1uJJHr/x73zjwk++MHcQj4kPfNnCLHm6LYPbvMvE9Iz
hVf4QgcQLIgPgfRMA7/njHjBlH1FeRnUl+tfRLgc7ng2VB5mjZFgqz7FcnK/M+wscRrQsReedehF
/SbbHn3ZPu6spuOiDFOOi7QZb/rxYaqeZVF4yi7H3z36YoI7qkagJcgt4c3RRdqtKi9Pg5K4EA2w
0RkQ2o2BiRpJUgQAsXk1WDK1LMsEQzDfPEFyms2QCmCiYd2BglOAaWBmYp7nzf1b2eEigySxsrGu
FoRWX8KvE9Lz/SnaNTdh4o071oTUqBApoz+ue8kmRqyMcrFC1NYSxoURRpZgj/ML1NRPVl4PdknK
GUqmSew3TVkJdnQbci9W+fKKkrZ1PKUNnqwWtOYQvfr1T+vRcqS3wJbRp4ZGTckV9T0IlvpbqSWq
oE8dyaNTq+a9OUePcjccMKx8BEXarTlkom6oTWddLZI7f1OTxGbAqNfUPC/34Lkav6V6lrjWEkXO
HKm53cc0d8Ysbj4CxivL3EmEKEtedwTBWUreZPItj0rB5bWJXSsD3Dk0Y9BLqg2WplmdrWoYnxTd
ytuHwQTluUVlGUKc/74eQ4zWtDVrDWisO0v/pEauJtI/3oySrIsJbhF6mctVVIHhz5jLozYq/pxX
7pTOr2iU+nz9lG1j8coWW+76tu+rgTQEG0b8ZUd3xc48ZDesEZ6x4Ygakre/zmVh3L3fBWkbEBVv
NDN7Gq3HQSiExTz3NxherYadtNVqZlWru4QhPShv3mWwnNwxFrvxoFnqxnciqr3tx8bKHoeM85jT
IusV5OMfes9AIQPFchBLsYHoxPsPbELbSHHZQA4UK61SI1BLYQPfRi/eD3dMhGMx7Gpf3i4Opu+c
J3IDWQlRCUzw4fhHVVMoetrjXY9HzhfZOEP06Lobbnk85MvQy2ERDd1Y3LugxWyBldAAHh+DAt94
iqEYOZuuTL5ct7OZBzUJmr2oaZiYZuA2MCmqukiUGtD3lh0UJ75Jj/HJvEXGrvPmW2WvhzYJBYvb
2ryVTZkVdVZOSWt1lAMFEegYqJE9BpYfF4kgNbHlGGsb3AbGSomWJUatmxoNsbWpf46I5Ie0cUq9
vzfLSbCmTaJdU0YgqJmKDuEeDjfYRCYokGWU8DCpU7PEdeb2rux0/rjPRUnGLcxdG+NwoyB9GoAi
CnOG5iGZvofWoTCfr3vG5kdarYdDjlzSS30y0UtEymepeaHT1z/7fQ4ppmZZiFTg5quCXUJOMhWk
VjaBfL1HnGdnpVkTZQEDxID++goDTf3OQGkc7yvINIsqSpvn9bJbfLl40mOqRTlujSwH8zqGIoOJ
fIrKwK6gjH594wTfnq8V51mm9vE4wpSi2FSvDnLfOKpuCCITkRl2s6wOaaEOS0I7IJA83ijNOSaT
bX6kFWT1ifgSsRWTFGVvwvQ30Ha+ZCgIFA7qAoUUCVazjXOrD8TcfbWcQQ3KuWoxEV79dRFC3fpm
Ih7KPZD8cBl9hlxBFVVgVrSJ7O8rq2EaVWHHWEjGREEONj7LhuRPI9lfdwmR93FwoMpmFskABafQ
lj0Z9RNmS36A0cKLjEjgfezU8AHF+pNxsKCMekMkGc0dk1S5pDPdbCa3Sosk+gTK6rZylDpwxpqK
Brg3a2drwxxeBEVnYIgAMSBL2ueZC46Oz7ETnc0nE73JywnaidGDfC+kEhDtLQcjEzTnjGbBgtGY
ivkt2Y49fbS1c7F/b8Ry0PTyahwmEbGFzNbz+0Zr6MM20dxovEdaK9dpp2E08gj4u9zlNr1TQK76
ic2FpM6LqTjz7iv05iEqJGJM3Ib9i1nunEBjbJCTEdNQk37qCv+jsHwxwB2JljTQetLxjE2jd+rz
Za/ea158qG+J2/gfidNM+WKNOxk0rAsaGOxWDkw7bFSPdlRw+EQ7xp2IZZ5TJSswdUKy+0a610VE
Z5sxtSmbpmkYUDAjfEI9NcmiUxOlauUheGBcieYBcwCHAfFZ5mV+K2hZ/x8X58Ueh/wZ8sNpF2GI
q3xnIG39wB1fMRDnqftCKPayfbwuxrjXI0iAGjpTdGJUSmhH0VvevA3N99wQnqfNgHC1i5xjB3G9
oGUML4XlbnIZyRpYrkBuGas2G8ecPMWdPgfFIWDnWRQdbLvIZZGcz6vdOKaFgWRYrn+Z5Z9DKHBB
4Sfj3HxK0lBVAwid9TnY3FhLb5vY+a15x8q0kksFGV6hS3I+X0ZROFUlBnmM2u3QaZ65UYrpxdDv
PJqDoKE6icioRFvIwb/Z9ctSVGhbXhaQIyxvkA0U3NXCRXFIX1BLidIK56y4HTMoHdW+5dA33Wad
3ni83n2oMLw62Bb3DuoDTQlj1kbZemDE82TbCpzBVm3WDBL2dnYSMY8LzoDFPYrmARWtjrXeJkl5
pwfzeWiiXTFn+yYF9yC1WtGjaDv++cfxLQ5KFC03F6XsGAtbdksgFvUag8hDtdvS7n7Ro+K2T+ON
aNB1O0S5GOUgRabSDFoNbGuCCTA8Z+GU6u4/dMGy3/n9hr7Y4RBlTNte11IUb6V9daugl0eCYvU/
uQ7hdIdoLzkQKbQ0CYGVQMrxJo+gLQ6WrcfrcaTIBAcjpdlY6IsLakeuH1LMx1QnVVjE3/RBRaFg
MgYLmsp37tI861Vaoa5qYeow0O3Wx/u8u4F0GRhCctnO7zE97GTI2IhMb0LIxTL/Riup1VVlDRQe
SJfulGpaXElricDnRVa4M5aFjZHhLgNfTuwu+YEmz9e/0WZG3lwtgztTsVS2cpvCD8zPrVd9Yoz7
qS+/Rd9M0GibO+kQ+ZUoQS74aPxDrZJbybTY5dmoIQhxs77oArexFnJeSD7cRXORfg/yaVREmMx2
67czpmig2MC0qGnyNBuJNFYajfUaY8ozqg+1UzrqYYQYJLkR5i43vX9li7ti1FmaCrCvj04U21DH
8dAm8Wr+YFF+Y6tfGrtxrMMgfNdsosjKKnfrIKNdxME7g93nEuMChwrD7PVoZ79Mmzrl3X/giBCs
k+fdmIM4roIBDRRDbytIVkHpKNmZbtPY9MgoFtltB/pDEQnsdpByWSk//atPcjVPIQoF/RE7XB1y
L/TA2YtBkHfSWVHH9rbP/uM6vGCJVsdzZNUoImlmakKlPIEKsFdYBmS2crkdP4OoyILSNfQNH66f
0E0EoIpOZV0HjRV/WOQ+lqI5RAPMlNyaaW6r8tc/M8BdPFSRYivM8QHnrnFmpX/r6lJgYvMOXa2B
u2x6qs6RnGCqKoy0G5nK0CEyIKFd2VTO3kiiO7U+30u6qNAj2jr+AmoqjGi2aLUgs1+RVzMQlcM2
nYJaGqGg7FEUkzttYQ+6TbDnodEi84zywUwoWGcgT3In1APYdveLKT66mzEAjxEkNkwFDkINpRAJ
bOzRV7xyIYkiPFybh3pljQHpKl0QzjPoImMVGeE7aAq2mOy7JR7qHq51DnZltvtvz2sGib/B88oq
dxdN0ZxBdQghUFSdiOYW2rfKUKAQVDthcerMXx/x+38+nsUFdpWaDGAQxQXeGD/0nO6V0hJUDUS7
yJ0sPWnnKX1XswEjUfClrL1FEeSlt138sgjuZKVFZo1NAViqUsT6CULgRRR2s1Ny7atwp6hvpLzQ
S4zxk2SvR7MdA+HL+JMiEst7F2S6ZoidtrXTsRkiUPWCVRFcAYrT2pkbl2gT7nZoK/J0p/TDz8sj
RMzc8W44tbdsbLEVPa63320rJ+Tu7XLCw4V2gEOKUcn8zHoU0p/ZN9DC17fmbtxH5e66H4q8hAOR
KdKNKA/g9fEU46ZcdsRELSv/kFSKqTLRU01XLaJwrqJPBgFl9szGcFCIxgyarPraX1J9N13i0U/X
l7WNWGDnVg2oa2sGPzwyd+NMTZnNOLnEWVx8P1SLyaE8ZJjCEU39bJ6DlTEOOiyo1E4hk6qNJa83
nmnwKFjN5inQiSwjnYgKqsU5Z1uBPYXMyGSagzu4J5byib3+Z+QikXZvPNSMSZ3stYPA7GY8tzLL
eWOs1oEVTvDGOLNnz9rJ3zB2egaBBqan8LAJzuRDtWKEGhYoNAxLoRwsRkSxaKEC+tsht5f6Jez8
RtoXVJAX3PR6w1Asi/G3U765SlUqK20mhG9pelymZ8l60hIBNm574MoGt3kkVZtBC1BWZyomjCwN
YmxOgLod6+sTkaVteuDKGHeM5zkbwiZGbnheThH1CuPLdVfYjDUuv8+3Tsl11S7DABiW8tYlmTfK
ui3lv/Tam42PINLKFHf7910+RxCrQHZM/pErfqc/zOXr9dUIPj8/kJ4HXZvF4Ix2VOXB1G+t8DSL
JDA3T+xqFZwjZ+U8T/IA+hfJDPZKVEOtWEOwvkQ2zVXBTS+yxZxjdXUVYaEEU4SPE5bnMktBMZND
5M1Ngsi+vm8CL+P7AtK0VcEsjw6cpD5F0Z0lqnBsX3+rXWMrXa0kDvS5QHUMaY0vBdhya990axdT
oz5F94vkirJroo3jYHVeGmWBtgwUcoeXpPeqvMCw6kMS/by+bSIoUDko6EiQhUvK2kT32eEvHiLG
h0bcfJc5oj6s7e6N1SZyWKCmc1vQGS0pql+hzDbsOzs6S/67euEHtHFQyvkbR/k0VFNIsllIOEgz
0jSp5c6gvKaVwMh2vXtlhUMEqGgGXTcDrdmEa4tnG4Kx7lvoM97m0Fl+Wq9QhBJ8Mvabv4WDK5vc
lT6C+C9aSjC+G0/EkV2WrCm+ab7sZQ+ix73gVPFv7MHEc14eUFifdTvsXzNJ4H6i3+fgQZNIEgwD
chNUe5TnkzwKwgQBmvIM7s0YBKOsAH5afdc2hV2P57kT3KaiNXDAYM5VMZot1sBI1U3rVxcKKP5F
i+CgIJfHsCsbpDr7wPKqqt2VVrnXZZHWp2gdHBJo0JIZpxTPviz52mr3qizKbgoPC3f6414F6QmB
BVPdTbEto57FZoExCLzk3gg2bvXGOBgfOqImMahGCVUMXms+zgqpmvFyAYPHYtmBj8Es1/g/0q5s
KXJd2X6RIzxbevVYVRTQQAPd/eLo0fM8++vvEh1nY4Rv6WxO8OgIsiSlMlM5rHVfe4MvtbijSO3Y
IoSo3a3ciORUglLQ/DQpsNWXGXSp6nIHbk5PYAV2HcRGBqcVcaTVYzQCIrHL3RLc5okXuvQ7GCUb
m2Losb4B2+4h8kXt8ftL0xVLUS0Lo41c8DD1VhHmYYHUUeev6Z2qPgrWJRLAvm/8LNY1GssKCgHW
gDIAoUPW0GaKyM7HO8KObvUbXdQHv+/bgY33n0WxG7iRWY9zXq4gz8KLTPFBTexrhV1fMZJ406+D
5jn5cXmRuzd6I4/TD2PSTFNlNAnrfEO6HxE6zFZRnXVfP17XxOmHoa2TmVGsSTZ8rb+hoAyk8zWG
4NzLaxGdF2c26jSnA2WE2OucOW2/2gjvLktgZuGdv9vsFmc2sq6lYKFDjylr+VSuElBYkg9OIpJX
MXyvcTEtYzXMKLZXVoduzMLGOIZtZUJlExw+32cyW0pPSg0l9tdOp+S3eVxvivOCEdvpANagD/Gm
bBfHxQw14LvmcAXe6XICsbjhJyeCHBJ6jt3FzwHTJIuI4vZDvc12coZiaXJFijLoBTO/13Dzsz2g
1xFjNVN4bRE5PqVKbgTRWCIGHFti13Gqn+amCC5rz36Eu/khnEEJiRx1lGF1oBoiPbzYfx+OunGb
43/DvCu4D4SzJQOpcilpEBHWWnoAN89Nb4rQcdmVunAhCGc+8qFQl4lx1jXdfVW6aHUh5SNN/Ho4
G5aI9EG4f5whSbqlXdMaMaDxMHjshaB/RZbFmc6qLZ5qFkrjzMk0JqupUjyx4ThZdwiDchx8MD8A
/s2NXNO7rB2iy8jZlkgnWluxUbZmAJhY+JWS57G+vyzjpdH+wnnxJYoSUzVA3HzhYu6PmGFzfxrB
cv4vkmL7umeZMtiLZarz4wxlbiakChHq5Gfzrv/JqpyxHwXGcmQkSYwEShZNVu3XycmrTM6yJHqy
gvgXWEpGPJ7HkbpGqF1Pcop4TuqumkU+orsyaMLrKG29vJttva1ddUIsnhAb6Y67y5u9f6CvP4cz
O1GS0rloUFEzmjuT/rIkPJ0F5ykSwRmUedYkPalxnO2oL34lR3II+t9ixQSJsoiyjiJh7PsmNGnG
UC81E3nOvD1axFcYHJb3v20ZZ04yXe2NUEWr6JD/DpUgSTDIkf2PMjgjUpCmUJYYrdNqY3zppNKd
iP5kqpJ7eSn/j/l4PX7OfBRlHUppgT5HFj3qvwEmZ683q4On+GN5/aHM5kb1OeMhNfkUy4z+LMkj
vxhIUFS5YEH7Udw/6+GzGFnVdmQi0LXYOvbAkGtVu9Ads/8j2Dd2Ld6bqFc5XB4D7dGmVaWgzxhO
ffXySJK8+Ee+ON2X5jgG0nH9EOMVmm3/Y6x4dLy5N0e1Zm//zlOAE5xjAjA69x6mXYPQWT/USrmR
xtkFE9KqqoShNx56UNWh2/ZX/KP6kh0ZB9RysERh8f/zpnhdHmclVkJ1ElJEreRb/Pkv10Bv00eM
e7n5IfZEbTXsAl06QM5OoKVZW8cWlzjNQqeVcyeezqt57qRTVgsqFPvv+M1ecgZjyI20jkssDT1K
qz8ep+vUra+Ks3xUTvRUANJL1FEpFMnZD7lL2tFk4D6d13yvERVQp7waT+tddWRurTtUli24Esxx
XdpRzpQsk9KmygqTlSsuCYAN6GPIUvP+4txTV5inYCd0SR5nTVTV6gvVQlRXeYNH/lAf23pLUEab
vem8fG5uS0fUGisQyUPmJVkb6o00gsamjTxLW71u1txlnAVGTCSGNy6oOGhKB33Ri6AbASMCRCsR
zZHAUJpcGCK3mSaZDJ+4bCR3WSwnIaVjtfVzaorA5tnNvXBQPHZe06OZKYvwoJjRS5+V57gQXDCR
AM501OvYpWXDiiZ5/mkyoysrEc2GisyTydkL05JCOa0RKo7pt5mc1OG6TYIKxFf1yUzPS+ea1be8
89vsqoxFQwK7tooqsq6pKIITfhh2Gq0o0yWcla7JLpLmNPGM5r6J78Hs6Vy+xbtb+SqKn4GlVbTW
yM8itqmfFu2+FOUm9v+/rltUAQ66wmNlLVO9Jq2coJYW3y/FrbCPd/fqIJL/z//njJBq6XpOKJrc
ovQoVYeyuolFOXLREji7M40YaKgVeMZc7+xQAl2sCHZHsAg+s9KHa4OZGww/W2nyRCT5hH4LJLGJ
+5Gz/mev+MSKkkRElQDV4ZTAFlUSTx9L77KE/YXgLAx0tYFClX3fBONSS7pJ15AiarKHynAJudU+
NHZKX0VwvlXp8bDQExy4Xl5N+kO/3pqGAJhv/8BfRXC+lIAdhrVP4Imknif9OZwEsZbo/3M6K9Vd
b7QZSpc9wvDha4RU/+Vj2BNAZQXQM4qOZMCLbdscQ1tIypRqGAUDr4hNl+ukFlRcRALY942AvF9W
qQSniFMNvR1aXaBMosra7ruZgsOIIOksKwALfCtDBkhIsSZ4N6fH8dg+xA8hMP360+BPINhS2fS0
n4qK2Hv6u5XJOclUqaew7bFxQ5/b5ZTYRvOrnYPLp7PrWrZSuFBbroe6G/6OkCr+FLDeEtMdT5jS
fwntjc8CeXuB2lYed1paUeZZFQPAiyVUZcz3FNeYl7X/drOIGo9EW8iZAHQdj6aUwgTM6tmaf3bS
tdUJtG8vlNmuhzMBOp0avMFRJkPRaAQl2Zgck8jN8kbgG4UHxRmCcdCMYSmxcQzoUXGzU3XNlLD1
UJEPykdlEtzb3YUpxNAUwDeg+41TDExT1NlCYKCTJrOjeXB16aqXznUpSprs3l9VoejWIkDL4Vvg
EbE09cgmvuqO+vLUOPX6TaB07LfyQSBVCdEgAFJ4DqeQrlU2rAMrU82Vjb5jJzllTueWJlgBWEOI
qP9yd/M2AjmravW5RieGjJ6voLmeHQtISdH6QEVl4H2t2Aji4oGREMOkjIBjeZnEjp310B9+Lj5D
/xRzrO8f1T/7yD9Burwl6cwYcQEVa6Mt2LZEbaS7EjQDxUoUQEyDb2cO84Fqco9CWKWesvGungTu
dPdtSjcCOPuzSnmXGCvUWgXAtVTZIK8JLC99AoYWstbzb3Fz0K4R2kjkjJBay3Uot6j9LtmhXM46
OQ6m4A2yq24bEZwRAmIqqdsJLnDttVPRpLG9losnpfLPvlJzkSUSLYizREWuJ8XKWtJYQyIz4ZGn
SqhjZ0gJaacSRTGzRcv95TssEsrdKBAAZuGQobAxNH6dZ86qXjWJiCBZJIS7Tf0cR8OsoAwmx70b
Dt/TmR500Wz8rhBgtRHwfKAxlad3M+UJBE0zUmlZhERaZLljbtqW1nzEfr+K4YncsniU12KAmKFN
XH363KU5qBEwkTyIpvvY1r+zroRVMUBWpyLMexschbWE3EvByOnDE/w7IFFOUv6Haj7NbobwAz2K
dCOM7e4m2oumNKJhA2+h6B5Bv3If6gdlXk6jMDLaNUUbSdylimMt7aoYr0XAhJkBQzS0nqV7ySnA
jHy7erkHRMNOsLp9e74Ryt0tPL8lvL8QsbRu9VR8f+nx84zMnnzFmx6Wg+hJvFv53e4nd68Soi7y
UMLgpsfwVN3FPgWOhuk3D5E7CDRyN9+/lcVdr04prVICTY0Dkq3VZ3nd0VbuJ398AvfbSUSjKNpL
fqZPAQtSruFGo1Fk8tZz6eYP84GRJyAN6QMsTxSws7O5cA/4QEYdmiEtI9yDFVWfBqQCSvaLWLGX
0B9mFQpKZwLt5Cf5Bsvqq5h1FGkkiOvn2fjAu3BzVi9jLpt7Vk1NY1Yyso1Nc5/rd4XiXbbnos3i
jEZlAdMDpSVMIqAc00rXxkJtebhOm989mY+XZe3i5GwXwxmNUY1VTCfgVr2A2/+sz9m9YjNqadAJ
UTS15jeqm/jmvUCs6Iw4CyKZU1urLRQiWV5GO1PXsOxYtrVvxTH5xBwl2vbyDwXuryZE5UzIQM1y
Ukeofb3ezNG3ofge0Z80y0W3edePbeRwlqMbIzkLY6xOvpv9+FPtZ9/W3l5KQBmAjM3J75C/mw6i
yFq0p5wNaeK8UkB+jkHduMTw5e9IFAPsR4iv6+IdZ0+WkIQMWmY4mQE5AYOiOoRub4+odnXghr4i
9yLLKNhKnk57Cquxa2M4tSy6a+uTQh/G6fNlZRTsG8+mnSSl2U2s5IQRzPs1j491QkR4f6JlcE/G
EmFoOOVM88CwVp7N3Be6/10RFMNf6BHSMP7OKXdr5nNfhnAhWa7aE9xxmdiL1gt0WySFU+001jCd
EFpw/ZHXd0EdekXoXz6P/ZTSZiWcIk/W2A+pguuT5zBLEsCsMNmD9y+jUAxk9A44xUutTCCWZare
OalXsbxTLMZmUvSE1aiP7dG4Aqy2vZ7QXOUmrqgOKNhF3h/2TVPlQ9vD/9a3Vn6tRXfi6iaDg7m0
HPVtOFh1jSWDXhCtCvVNlDzP+kHv0dpBMkdZgkj+XjVfpULEsrpvIjabyCk6jk0qphX6QVfzyswC
q5vsTAqa1Z/y+3I4U/MuzL/Gq7fOP+jiReVBcIq7t3nzA9j3jXdW2wGAcwk6J/SguDcdtCnFtnTD
QJtUfzmuOlpv56+XZYpEstPeiOyWrtU6jFA4kS6D7a91h1w03ClSGM5fZqg1zeGCyz3G97FxoOFz
JKKSF62Csx/5svR6Y0AnV2s5zkPiKeYo6GEXrYIzHp000la1YMz19KGfgrb/3opGc0Sr4GwHiAlR
ApKQtLfyc7d+SvKPBJev6sW7QGqolVoXOIgIEI2EAj6l04LL6rT/GNjI4FLqJo6BWg2cRRXdUeO0
JqmHCr4zRgam20KbIG8xpN/NMbar9Eu5CsSzQ7hgN3h3mMdxPWc1wlu9lV1llE/tXJ7mubfVbPD0
lRy6RBakngR6wY+kRt1aVbWJuMJSf8n6wxw+G7HALgj0QmPfN3fU6LW10Ds8Waf+vu2ual2QZxIZ
Pp5fOu+7polTeA9GJqA+NpjOkJz1pvzDIr7Wib8JaUBFu8bZBDUtWwMVfNgE6boZD6MKJOv/7cLy
Q7waWRq01UETSyX3jCG5XldwCRiNe1nj2S+9pHKcXcgjMHErK8tc3NK1OBAzO2qD4ZSi+F+k2pxx
MJtFU8schroyrkpTtcOFekl3p+QJWjpGexFBSAlOiB/pjclAWqPAVZopGs/8DrjLolyMQK/5Vtkp
Vo0uMnB1JvKpzK8HU9TkIFoDF0bQZq6qMIRBLZMVA05Ve4sxsdqORlMQ9jH/ckEJdC5yQEGqmdcV
K1Gn/nbQ0eVuJOWVYUqrXfTSM8yDaIRBtHecTcjiIR86Ff08jaIFHYkPaOoUXCCRCLa7G7NThkNO
uwgaV8g1GOocHXWwy3dn/wX/6i10zgxYqTrLaORlj83hj+bL11UArlDlHlNbfn0DcmdnkW3rqBwv
yxXpBRcuZCNpS4N1jKzqp9aowf8dzJKoQi6yqvxY7xxRtS2hGqBOWZzknqGXmZ/CM0aaTuUNSxOI
IvM95wsEXZkCs4CwxxR3Yt0IdIgomoAag9TYZNo6WIIZtfJwloC3JQQ03UvFvZHHHV+fJfO6qFjh
6E+e7A2BcsBcn1d7NKjcrLRFqbidc3sjjzu3eAUXUsZeot0y2F2S2etc2I0lCJOEy+JM+opxmHyl
aC5r0BWrOyVgynQbeIeIwhl6tijs2/Egb1bFWXaNhlJYmoB7XtbSttZ7Xb3J6085pp8ua71IPfgZ
CGDpyRLVoR5qox/GZbGt+jdAG8CTAsQJ8L202eqmWudEmF80cHyrrP57k7JdKo/KaWQEYFpsKHNY
r6lxbVmiRPvOw/GNAM7ix1E+672JJTYA6FuLuIexTx1aZW7R6Vcgf7jTAWJTlD/LUFiOFmgnX+RE
hak2DcKSGDHGwiuMe2C4NvXR0vcT5Mf9E5D8DnlABHW7fak62vSA8wVoIM71VEZsAnsUPSyKdF3M
X0qAb+iCEHdfQS1imppmAM6Si+mVUS3LTIeIdQjk6KTq6B69lYFX8RH9VHRLQw1NBRkId73VctKS
yChNv//Zu9Gh9JPG7gFaT75gRFiIl70H6URkVTEVWdUgjD8vgOY0SqVkip89LV7sdNcUraR3xO1j
nFziSV6ZopmA0dJTA+Bw4Lmq73q8wV3REbILzkUPb34I58vRiTauU2Qqfnpkqx4PGjh4WiCeX97f
HX8OMSjnmSrASLHut/58avq4RkvGS1KlUM6psAi/q4obAdzlK9OOSHOLAcfOy25gT5KrBkhwuT1f
LbfVOT1gKhUA8u7lVe2EXm9Wxen/TLRG1ePW9HV0zhpKeojp/JU2dqv8VkOBLNEC+YNqAXc4K4nl
S7Fy1vNEs8t+RShuid4uuzdus5Psh2xCr0wGQFXf1bAY8uyMBSy18pX09qQKyu97Mcqb3eM8eFJF
etkvaAMeNYclK1G6vi0cwyuf8pvkk+r+F0ED04L32v6qhtwtr/RaqRa2ieqdemKVUMBO3DHgtMIN
70V1hX2ft9lJzpfHXYRcg5rp/l8ecgaz1F/pLg1yD7VJkfthynZpbZwrN1qNLpplmr76Dah3GP1j
w0+ZZDMz0gdiUi3R8nh2SDDQ0mpKs799d+NnkKwHP9lkaHxV3YraJXdeoFtd4bkhm06Wq0aG/cjK
33L+vQNwmhXaY4dxKOuHNU2Cy7YfhqlEJ6gHENXgOyrijHRGi0ehz8IwZpFD1/AsZ3V0v/BDjwrM
4/7l/kccnx1LCzVa0Siq+VN1U/Y3PSC1FZF+7Ov+qwzeBK9mlY6Vpfn5mWlHeOx81J+cl1bTDxXm
cWCv0jh7PFT12rTlAn8KVLjkAFg9aKN8i+AcQPmmAIJl14lpClXAQQHmBh6DTtaGtO6jRfNN6aEh
czA3qb/SKGiSXxW17uJadcbFEo217F+AjVjufo9zTyu17FQfJgxcBww3OXbV44LGijoQ3QChNO5+
S6quDm01Gn4O+KnczwD52J90W3EY3GPdC27Arkb+szYqs2B34wUwrj+nybKqPpyqq6Tj7TLm3myK
qM137zWQWQwdUIgUjF5vxaSxhUyCZCi+XPyOwOmZmshlflWLq3kJqEjY/q3eSOM9jmq0UqiWhg/W
9i+ql/sM9W65Hdz4UAdosX2+HB78P0f2ujrO3ZT6ivWli+6zBtvYyU5AEL9bnb990LLgEuyf2Ksw
ThuTagij0MAliAy8F2sd6ITgrumi4PKiRGI4NezlvFsaMzV9rTnQIdDoJ0UErLofGbyeE+9ZclBi
MYhC1Y/PJfopj+WLLzNDn3EPq6hhIhskCezj3roUAko5k6JerfMPAD2vWoVITe1rrWLL7YwXXP65
HNsPnNJWDHdKea23lbVqhR9jeCxVvyvVk5l/uXxEexHcVgZ3RGFcjbQw1sKfmy81OaBv2G77syS6
Tnti4CBlDXADOtpruburaZ1aS1WPdtcElJOJbTayM1a5M4tm+/aOZiuIu7ax3ofh2Ha1T9VzZ2WO
HrqzCPR4965uhXB3NZ7xCmqnrvDl01/cocTp0QgP7Dhg+4lCQ/bPuFgNbeMKo+5WTXSocw+HKavl
dDXHwldaM7opk0K3jape3HqSQIYyaOP9MPaqf1ktXgrxb6SiCRrHREyEEiZeYdwSuxx0Q4C4adGY
Z56Y+UtuFm+4T10GP4s0AdqVffTMI39WO6Zlixb98v/fy0e3tW4CZtfiU4SWPsW5nkO+8VAfTSd/
AS9uHJYnpNf5FWOXJ1f1tSZKxbOn0SW5nP6gStKjt21qgcTf2FbiL+VoX97adxrKdhZQg6pssPZb
/jk/FpkmKxFCYTJ/a8iTun4yEkH3nEgE9/6TotQImynvnKzTzlKR+rMSneasci6vZHevNivhLrUa
ZYlakAE9JPNVHn1to4fL///9PeO2ijuMRY+6stATIKgPdn8uQP9QP5ufGb5X7snPogln0XI4lY8N
AAzqDXrzw8gJh9G2JNGE6fuuG25BnEVXqBSVtDZQLjjVR3CUBznsbrB8AkeTA0aL56q3jckWPfdE
C+NsvLTOdKXG2DqD1B7VZfCmqHy8fFQXNU5Dbv9tbDarZBzUCoDHUa5eqfp41qLkWh4aQQWYHfi7
24kpYLDvmkDa5ocqMQycq0TOZkei3wertYvpSskPFnCdP7AcgolByJCJ8XKOm4i2xWoGbbbApS6d
Q+sqXm617PgREQQmALMmBsCw3+7YFPYYeY6b1cmKP4NB3a6/auTvH5CBWWO4DgWMhXzOlfaVOaYV
GCks5WnIgsw6ZpnAUewdPHtGYepYw6AWHwpFbZcZNA+RjK9vzPQmkW5b0VDOri/ayuBuTTEMqCS1
WMaXq3ABBV5+XCxMfpRujKS1/JA2DjCfQD7GABoj99fd5U3cvbQqOIQxtQ0sb1Cqvz2pVY2tybRQ
zWnd1c9/VaciSDziznf0Wjm9xOeFjeLcZal7mq5qpo6xGhWT7zL3AteVtl20gqDYURtnTW5imxbR
c0byQ2kKAU/YA5u/Vlth7PtG3UszS8OVRKuD2ff2BdGFYW021J4BkL5c/etUKKzgVhy3oeOoRfCN
mNKR5BsS471tgnahau2pDLpCEN/u2T4VVLs620vL4APPtSN9FZJ6derkUa1KOxM1K+1egI0Azkep
+joqmYVAhSifi+kzwKskIQY725B357ORwXmmmRrZEmsoR00nEqheE3RzoNuMnat1ysf49yKEfGDq
9U4izkABbrSivyM7j+OlW4xhBYsxsIpVx7iqHMkxAjCBBcKhk11V38jitC/WzalqwwTRSm5nP7o/
DGa+vY39YbLDA3non+JDeRLzQ+8e3EYsp4WpWiRaziJMpHhL+TMFxRr9ffkSv+8bYJpuAEdWMUwD
Tf6ckc/ladW1HgFM09rfJhSepfvwYN2Tc3JmQ5LLYWB/wtPb1ZdXsTyShbaSTi0zDF+F1/SLdWBB
e+LMrf2XNiK9FiHj7Ubrm3W+jPlsDMicklbqZoxTqIF5kr9nJ6wRt8E2wO6t2gzBSD+AYedYSgIz
uXu9LWSqLfhpDMZzN6NR06RaUhyirNEfarz4YSZixN4VQXRDw9ymAfIo9n2ztmFZq9S0gLBCQCmo
3WOpgjW8T2EwLdlIYJq6lZCqA4AuY7AW4qaBDxfEIvFtEpA+KJ+Mk2oDyvbfjwhzMjmzZTRA1+/z
FDObytloaltWr1oM+lvjveAKsNv7zpJsFsed0JCP6G00KXtIRofqxPjFJr86Ml9dOqKJ+/dZO25Z
XKiQm6W2zha2sg4RYeteODlRkB3HP0OLyk3mR65ozov9/kvr465425ik7IYQjpo85uR3ayxuMZ4U
QLClgqyTaHH8/PMiNWC3VLCVxu3aunmKGaLKqQ+zM6EPsrUNPMeLH5ePb9dIvp4eX4s1VxR9kyLF
nNf8oLfgCe0ejP7flu1xZkD3Qc1eNomCkPut+i9pC1IBNe6cvvmiSac8Qjd7diataPv2LvJWDtPU
zTVL0gRkXCrCjslBGyeYTLrrGKBZ0ZHBiXcPya2oYWZv8zSYReS7dIVSk1ONogzDgbJHETUSu4ky
u6y8sn789ye0EcLnP2lby8O0wsXUWmJTvbDj8DmjXy8L2d060B4hHUQMWbG4lZA2aasaOFZAzLpb
rQdN1DD1HvaU6cCrAB72J4vrtJ8IS7v4YTAF4TE7s3xa7cQCZds9k40gTtmUvE3qkgAjMysftOWH
1SMb+XR5s/YswnYtvJ41UtMqco5OW/MHGl7sGQjhppnZRvRbm0fnsjDByRAuiplHOgxdP7Tgh/1M
pEM83V/+/6L94rxfSZXFWEYYgBGDJvps3BcFENaHUtBwJdoz9jM2d7MK0zmS1AwoOmWReLAV2UFe
M1zLcY5tdU5Wux10QZZsf+soiFuJAbXmkwm01eOKYpQEI9WqM3ctwFNEZT+RCM7LLmbWdR2li2NG
16S4lRT/8unsZsg0/XUNvHetVqskSdU55JrxhjZB/oxuUYc1KSwHEW7kbqCylcZ5V0MK+6ZfcXnI
N+ZcWRdleG5cE7lg4sOuHkTkCPtq8bo8zu6Yi0XCOARhWBl7tdmktmZ+toZbSUcdNSn+bbnlxQb9
I4zHT81jdOwtOg5LMWeXjqmNkWpbEk0273rxzSYanAVSG3Mc5hH5X+3WPKG2/sly5hNAnt3eQaDs
dIKUmUAFDc4aRXQuIwoWRccyAF5qtIeORp5AC/dei9slcUaoVPsyUptkdWZ/djX0EhLNZnCb7IVT
iNiOhBvImaQGNFFtncborwgYlo72g97UB+vRCoZjerI0uxW1f+/bwFfF4IwTYCeWuc2R59bDc43W
DkWzJf3h8h6KZHCWIk2tqO7BTuroyTOpzn13Rl/CZREiTeBsRV9oehETmPK5t+6WsTmSWoRkKxLB
GYghJbECKFSEcjL9rCW1rRbt0+VV7L6pt8rG2YQk7tZoBvU1kiGzz95KLXgRj6jBIv8HCix39QoM
fkfP/5tYPvgGbVyk9SXEJk/ZdzAlH6bfDK3CMmH+WGcMioE/0scPPWg2q+UD8Dmh8yolrGJwN770
mhZBe1V7k796lV8GIoO7m+zcyuPMxarRyKgIHtTAln1KC2c8dsEg2bNDQaWh5XYFpALrk6jcJ9Ab
Hia10kBUFSbr7KTkPlGV64Uod5fPTySBfd8EGGY9DHkesTSd7ivFdSmqsYisEt+dYoTRuNQWc/WP
C1rqBhCWAbqccXsxXhjiRT8uL0jkjE3OYoAIRjVyVqE1HrrvHRAlYhf8SCc84g0nc9E26In6f0V7
yBmQYYkStYxg5hcMwKQ3YyJwVft7aACJTScy8mU8zmFUz7UB7AiMYfqd9aLtIcY0MrQJxM7oMW+i
Lq5gG5lv4t/v2kYmp/CTtqRarSJjoOKCwZ8EMgB2ztrd6DGsbzmyRT2z+we3kch5y9aQlDwa8Zjq
v1TfM8zbpC5kMjzz8XvjJ250K3xesUVcWiSn/UWjqMkso4TR/AG9K1vlC/O1ASsCXhNXv7+8qbvO
bLNCzmEmFpGmme3pqne2BHcpS7dWInrPM0N/aVH8BQDMCMZkERwyrp/Eqxo7VZxFspPfSea1Pyym
MsgytY09PQ/6rbm41ufL69y9EJt1chcCzLx68oKEj7pqWx6MLPjf/j/nTuOoyaaeFddIHtq0GoIh
EvHD7BbXtvrPudN5HOVa1VnggZna3O1+N7n90l+NpPE02T8HQIxmg83C08Sl6b+flWJR9+se8sM+
0qQb4KyGfFJ0V+O6OusiPdJK2BIpuOf8SE8/xrNqZZDTo5Wl/sRSZ6nijafRM/3lMOquCE5gP6ex
WRlnWeZhGuW5LQCb7ZsnNi4BWKajaidC5Kf9VyD43XRQgWnaO4DJomkaNpPfvUDivSB5uLG7Bn9R
TUXr2r3cG2GcUlpLmNNQC4EBHc5ek9eustKjFVvOZd3fE4Oyp2aieocCNu9PM7MsW1ohr0Xka0s7
asZVLwKl2TMgWxGcAUmreIhLHQdUxikSKFKWHDAMGTtG3cn3IzIPj2gCA95fSlJ7GstRNNQgWiJn
Pjp0yqWAr2PUymWMBif03zvF7/LZul4nd3IZWYHySxLYrF0nu101d35xskoyGNIY5JqOgQ2/CdAl
91l/aM4sQa6Le7lE28xZmAyN/8OUIg2aLhkYviIvljSbmIObx8tdUw3eLHW/tFSEUiLYXT4xmozz
VNQr3MM0ZrGn1UvihiP6T0mjisaqRXvKjxzgXbCiWamanfKLYbfHwmPlUvlhBh8De9WLCuhMMXnP
pxuYciMAhbZQk8L3TTCrLhKm0ZUIqNnzTVbYcl87Hb1WCxHq755/04GDgeIa5s8AF/lWzrquo5pW
AP5XiPUt6rLEzvpB9GbcXQwYN5FVVtBPy7dXZGESGnmL+ppCvk/NYCvtDxNvjl6Q7dtVB8vE4CGh
AHfjH1IglUj6esGeTSU6nnuPdHdJW7iXjdauJdY3UjibD2CcqojBQuigneEvfVwU5FdaoKJjLfJF
r7Xd89lI485nSbQhjLsZBQZpvEeuMUD54yNmeCOC/YSNqlmkwuBajWR2ra1PY94Tu2+q615ZRIns
XSuxEcTpNIB3+yqTwTOPeZZjduoP2VH305MoDmA29d3V2YjhbH41x7WZtSXSRvJT15/V1HIGCFXn
p14UoO6djoF7g94hVLbQIfV267KWqqAprMDcaT2O9QNetwJlY8fLr8XQUTmzUJu2FL73apCXHEET
bo4c5MmL2Yl93V3vtLu/A+Af8fyGDoYMqgH+jBDOkJullWSSRCenrDAsPNTokU2DHOyIl9e1d0Qb
MXxEOFYzskYp3kfdcgTHmDJ8AvyGPZfuMP26LGnXbqOoj/Zm1VTJu17cec6GsmGdSO0LmWvuG6lj
3GfH8p7FaeY9EWF37erERiD7vrlOZd+inytDYyElj/PwKI3e5RXt7t3m/3O3KKr1zFIlAiwc1bWm
0JbqG338TKX7DlXVy6J2l4JdM+AXTAutQm+XMq4IncwW1WgFE9bainDw92UBe47B2AjgbGltkXkd
mxjWbTIiuy7AKZk3j5XeOEtHni7L2t03eB/VUIgO9mrurrZqMy5rCFlwcgwY5aqmoTPMqKTIsdcX
yuNlcewY3t1cCwDjrPItown07d5h7ozmNG3hjFqfAEBhsX5Is6iFcM+iGlTGXUUDPebuOV2Q8oIW
aoK+quXEOMXIUQswXiqcTxeJ4Sxqj2H/sTBQvmcPSEa5O/kxWGKFmVB23O/2bLMc7ohkOSUAxsS7
g5Z2T+3khmLSh7g1pizhKVrxEN2uTmwEcoFyLqlabaSY7pkc2WFP4r98z9RDYxMowV2W18Nw0XKQ
BMXQ3QzR9uR4Q2tlaTXNjMnnT3keXUB7oB0uC8zz7CS/QG19+EhAuRH48pTdmCXakAKPITB1S9qT
ZJ6W8uuyngsRz++u1r9uKN8lVjZmSwoLy2rKq7U96eVX0xKkEAXK+BKfbRZSGY1UkQXBiVHWdtcQ
1xrTm7nKHuqxCApFu82r5KGcBVJFB/biZzZi82QpiGyAMHX9qZ/Ws2KzCVbMwX8hNkUDVx2IDmzX
c5kymt4Y6DkYkbjbUMzjpJQKsr8ttUmQHGTwVzImk9i056fIyXxhDnEv2thK5K7DPFTT2I94DDAU
4+LwgoCEiizLcLNMKblJdfeylRQukrsHQFs3dCLBTCq3DAC99GuG9p8FnauibeO/wNrY82mbNfJt
KH07RT1JALNLU0Diu4MhJeeIdHUo8J2ilfGZbjNqx3AFSaFjfrNAtv7FAMZv4lSd1yVoumZzz6IC
xZ41A4QINTDRBcIgfqTBGla5lhRpBiFoYSvWoaG/EuKtkWmDll2wvD3PvZXFuYRMzWOFNmPrqLX2
awJfdxXWPnCT7f9j7UuW49aBZb+IEeBMbjl2a2pJ1mRvGB45zzO//ibkeywKwmnc5/MWXjmiSwAL
hUJVVmY6tKJYyXXL3bqYg6BDeilabABgqDToiI5w4U2H5FvvzVdDGGGpf/GORE3KJAT3twk1l/dX
dzcA8KXHqLUB71eD2zWdn3vhw5ueJfau2xthNhD0WMrarRXQmfbgjLrs5HLslGXtlLlrrCc7SgRf
jNv321v8sI3raoFjCbUw9Ade4gMloGiI012aLsgVW7c/Na4trJFyz9tuM5mYkraZksYdinzaFubZ
TdeIuHq4Xr8zwESQfCglpY7hiaCkzPNQnwdvKy5TEPZ0opFJwTf7+GxRZGkeGoCu56w+qEb63QIu
EDBNDNcO+VB7QzStGOPtRIoo3NP2tka2si3X2QBCUWwi2U5NLju20ritgaQSlU1BQBatkeZou3su
A5Z3trtsg6KQ5evSkUCcSRmhDzGjmzXfrGnj2d016U8l4Lf6wcxst+yex0YHKXDmxXM4xKngb+Il
FTvHZctHqz6AL9WKFnesb2Zgs/vleVBEaiYCP7Xp/+/WPajqIOcEd1+3XLbyp34UBBXR77NBRSG5
NveoVbZ9kGKuDSMDogPO/3QWCuqoFhgfZsEqC+/5oW57dy5+S9R6YE9rvfYqDg2kSh7FMKjhgq7n
fMhXwUfihxcMiJkKxXmCOf39Bo691s5tXy3IaF/pZk7xT+l+w6v+Xg9jWIaYSf0tEpEDcLd1Z5Vx
VwyWWGNEFNSU6vJg6sNhJkIVce7p29mg99PONdouaaOoRhGmhRTv5lHyku6ZMnRBiKBOoUVQ+VU4
zc4snPLgflGApgkd0lYxg/feslHIsTI1AJIpJuoX0neImLuyMz3bfnxsCqdVHNlF3c4Fk7HAmfj7
+scyG+oyq9yWabB7TMycmuXejgX5NPf3NdkCCuAVi8Ich4ZMSqfN6HtmuuKsSekaiyBtEFlgLti1
XScNIhWDW9aXdXVfiVhmuFFptwLmOm3VJhtlfevdJL9Sjc3Z1DsyCD2A4At/SBN2VqiH7HyvWRY8
2zaUYIqjUjho6t+g2+Hln8vAPJ6P/Nz9QjETOFndwJOD8TW7X8tC7bYVUqNeaf8YhCpO3A17M6DS
pe6WsiyTmegFkg+1uUPCX9rXyeL/pzWoTAwqDLtJwUKxQsMLyPLpKSofzhvgZ/W7RbDxZo4mJS4Q
xgvMusgH6QYksdtNdCCgSsg9JXNTIRiSG37wTRQMKBFKJ/B+30hqt7NkAjgfP2W3mqtexnfQ+gsX
t3nKbpJD7kme6qg/BAulC/ngeH+sYt77vdVqLaVhwsPolVAV9JGBoWPCDESuqMNkP+vn8+b4zvfP
GsGO8N4aWtu1Phhy745W425ResiN4nDeBN/9bGLglY7ZcrbbDNISuW0rxAOT3K/GgWSBrQrueJEJ
JuTYtdl1CxgN3MS413XTmbrVUYQxge8PbwthAk+zUBq5DtCbUr5QG09CDmjUpwTTjec37F98/c0Q
E3uGsrfUZkDJ4zcHynTIrzaXylmuzt/V/vBRbBVujgIt6wHJ1rb6XONdTh95mlsEdulsNxAFpf52
vYkAv1yM6d4ec5BlIGTnJsH7q/m+BPXiGW7qG58Nb/Tqh/KKjK9qPOTQ1975XeV6+m6dTDKRDkOs
yUuN+kP7MJmfKhHKmP/VdgboH7ALszkpsl4dW4Sjp+yBzguULhRYdCc/0mpmct0F5xfEbYjud5Ke
ip1ByAp16rQ18Pqr0adBsXRNX79TkfOlgQigKHNTot3ymDOGPpG55DLGIQavLL0kcsrU/c2RWmeo
x20u5ez5ju4YUKyjI6Ki5z42d9aZs5dhBt1U7Hp1SXowzRyzA9fRcC3LGDqchBUkrquYYLvQVNvW
oUb0fmO3LonB1o7ctvs++vYLRREmXhz23+srJcj84lF01YgMMgfeNNa0qlQ89ICn8AlUXyJR84rv
LLs1MZeZVSS53RM8oSkvuB6kPtB8qH9ADFq7rJ9F7UxuqHyzxioH1FKW97hZerdI9KtOKr18Mlun
rPufsqQ/nj8Hgs1jJQQku9dAlIFjsCg/Y/V73oXnf5/reru1MAGra2wEZMAB3FS6kdpvehasEUp8
B1n43hZZYkKUNEiavqgaNIzrp6a7m+TvzXxVb1pAQPJ/flEif9CYaFV0eTonbQrW0Ffeg/giUr0x
IAGtN5sPaAqft8e9oXebyMSqeZXnbczhEImVO1bzSOLKiYF5/29WmBhV5k1cROvSY9QtHGcCbviv
q/n5vA1+nN8thYkOo53bkL7CbBtGyq1Q8+uQZE5SHeRw9hQvuTArF6+S80ZFPs4EiLjKRrD+tJif
koJtvUpTgY+LPg8THap4UiOgLdA+mrxVAWK6uJJ6S7CIf/E55NMEsAq8rhknKA11KkwLVz/VFbQu
ioBC0McXOlUCBgPv/Jb9y3eyDRMPXRMoKuY0dcWm1L2CqsyEURZKcIVajHW13KkXdLpDI0IhY/76
LBUUZCBIp0RK7++NNq0TlLJQiel980X1alr9mZJguDBDypY4ibjI+KWfnUHlvUGSmaY0DhpeKFSG
klINp49aA50C46ThJGNUwdXu/yq274wy+xobjTnnBEe509DgKE5UVVmPg2F7Of8Bqc99eAjt7DAR
aiitLC/jav394rtEhTmkzW8Raol7tHZmGKe0pdoY9A5Btxh0B3MsWJLgcIksfIhKeTfNNrr4y3a7
Vcd1FaD1uYd3twImIE0Z7ic1ARhhrm6y0ZGGR6F4O/8w7WwwAYiyCHc9FNZBSIhXiRVSX7Nd6Qlz
DxQQFXsiLK1oUUxEsgfkRD20zl1d8Sv7UtecpLw/72CC78IOpVrFXChGVc5uMvikANYTE/7nLfAX
YaCTqmDu5gNHTVwmpTynKGD2+dId8skwn7JE0r8bo7H6/8kUCzPICk0DnhSfg+qPV7VxSowZW9YL
inuCFX3AGQyT2eMNDOTteMw1jCyMp7EXDAu//sjHk/9n217j7O5hExtVuhQzchMl7I6V117TVlkF
8QywAwuL9zRcfTBmGxZqIMDhooT+PobWSSNl9QbU4nz3m689wXSG8vAbX4zpMvf8d+LiGYydPSas
JVGSlPmCHVQ/KRfWk/wsl46mQOwIiueUcQq6K7eKYEd5nm7i0sXYF/D+GkuIhy6nYidrieHyrXGa
6CaW6r/w9J0F9iy1tRQhegBvXy2X2RTE5FaSBGGU96YA3YcBwj1ZxoXORIS4ydY0W/GhisV+GszE
WWTjZ9srft7kgiL5a8+EdQoUplTg1YiJAQkmpKaq1BA9x6WQo83up7HqVWR9SGLFLRXMDmQN9EFa
4yLS57u0yfzBAJpt7vzYeMqBDmwX8wSAzI0yZNdxmr/MC/G7yfKSrjv+hTft/1AmLtd1ERVERcZr
NcmLmqkOSJuCvLRcTPffJsrqzJbtbx1xilEOVrM20TjpjnaM+W6rEIQgrpftNo35QLmW9lk10Y5z
dNvhpUlsURpMt/3jZwEix7YtAu5aGp12gQGcjsWG8hHmY9ZEDzKif1vTNHXiPv62mvbjPBrK4fwG
8+KdibqYCgg9uLDY6tjQlWqa0NO6SRj/vI6sUJ7vzpvghjtIdSkGFibrH7ls6ggzHARpcQeOfloQ
2w7klnKYpUH2FxQtO1Ps4EYDgVS9RSuX9hrGtnKWOiwbEekW/c4fvpIOKIwK/m5N/VA+GafMiiVM
qr+G76AM5RDDWQchaorrbzs7jO+3mZ7mJgEN1Xo3/+oefuu+z7e9F982NxQZJmKx5Sb45s4i4+GV
Irelns6UX0L/nqLiloZUVBBM8iVEwUTUb4L1sUWUtcq7zdIRU0nbhXpTHvNm8wS+x7v9ditinywQ
RYzL1QLunGqjUC5oFJtDHQjMV4EN1/xx3h43hr9toMY8WPqxjaUOZOVuTsDFn9mHnqzOJKce4q1o
afS3zrihxlzsDSSNS0RqYN39LVCpmhNmsfTQCPIgchdBB4I7kWgihVCBO7YV0BK+D019VW9TVyLV
y45UgiK9S/FeUTzlUvRe4abie0vMc0JVcj3S9ByllKP6vX0aKP7YQ7GyMCFpUwfzwaoEW6nxdnK3
NuY2XFA4j9JxhYnxYuou9VyQnnDfsfslMSfZLmUjsejNYUmZm7fDaVjKsDCHC7VdvBUT6lk3H5oh
c0xSBcQCkMPSDn2HGdN+9c1algRJGjfq7xbMnPOhKczKLAdQLqO3XN6n0TGL/+ZieTPB5uupucYZ
sjEMmKzHurjZytSJ4s/nT5vIVdhsPdf1RevWGHwed4NHiyBZkLt6jrIvFRezPZF+Dje53X1INnMf
ZEkjSYYmAeRPrTtgWf2NOMZtDuAGBCGH0JzdsnJEcVnwudgUfpZldY0sTIbZW+ekXeWoza2cPwk2
kxtPdl+MnpJd8lHndZtaE66bGTIzlOOuvM7Rma2PU1iFoiKLaElMOEk6FSO6E2J/MaJSquu4q6Nx
+CUVwF6fXxf3tt4tiwknNgYRjZHiBDPo2bThcNBD2ScH0Tfipm7QG5DRAcbAFnvRNFLe9VBkh2fo
flMdxuZH0n0ykw6SvCIIDd/tkRVjWlAjpsW6fb2Cd0JfkbQB24za3xiW1wqqYhCS6JGHxJ/I/fkt
5PY0zZ1B6jo719jMTe/nAf1nWXaKq+hOcynG074valBZUxR37BZ3aeKIiiTcwLyzy1xxdm2Pprxa
I7J9J5lSp5qIwDv4FsDhhiEkzZBZLDwkP8wIUC+0oreD3H5aDUFCyk9+kYH8Y4AJ/UOWKG1BCwpR
BPBcMYFksW+8VCGLM6ZgHDKkS1BEfdnI5hE03VuCAS/B1+OeAEtBXowagGKz4aNvN3UhugK2F2fy
oguI9IZm7EQPZbjd5MfyIXa1g3QE9VUWDoHId3jnAlgsDP2rGNIF/Oe965ggyFshKYiej3yUp+e1
D4yxd1vlF8FnFSyU/habEYHHV5aBZ8GjlsVz1nJmp1qCzoWJ7vuRFqj1e9OXvxQ3xmE9iFq23Ft9
b44JmGWnZSuh4Fn5pF0gtwwwEA9lrurQ+WY4fK29xE+/CZbISzD3Npm4OSUNBH1ayEDOLsg2zN5v
DScBwiANu9UFB9LiKS+qS/sNYmSDaHuZSFrYbdoYGEN0m9qZVyc+jCGdPCCaTxk+JE/EGci7I/Zr
ZdKyEl0PGxLWIJYfoFi6YHa0L76a1SxSsRbZYY6oPs+JWgEt76py4ozSbavZTiUiw+QGgv1qmJxL
jSKMJIIJAun6grGswuvQng5o0jBfikh0BK6JktL7U7eYoxkVEjIG3Oav3BBZAES+ghYowLoY8fHa
5wbMXKK7lhdN39b4oZpQD7U8qzqoOJvq86zcJKYjcH/aYfr3E45Zhvfr6uY6X9V8RDUqtEIzWA7V
JeWDzr1KqJ103isMwtw9caJGbWo0ACUZwdyfjOagmIFgOfQ3zi2HiSDzNGuynFkgY/B026HcSha4
V4YLADFvC2B/RYTT3DUpKsQoFI3KhzA+mOslmSYVt52u3nfRY0swmGiIXorcMPFmhIVjzqo6gsaA
1mDC9utveXbtNEACktJZiPB93JKFtbPG9CSXXjNwv9ELHB5huPXdcChffqO7+mf1eP6DcaPvzhjr
fnKkrH0JaYMNU6Ta9kWRL6dJQXwSPJ5EdhjfS5Rs0PUcN3Y5IwGPY6cFmFnV76JY986viJva7feP
ccEK3XA7ntBcIxdg/3Fyf7ssr6dD9AAqJ9wkcP+BqkLPgpMsWiH11F1GuW62MacRpuf16tR1kGa/
06ILa80FZrgBaffB6J+xM6MPeaaQDUjDLHoc2zvr/1ktGQxU+91jrijEuyQyYnhfiWG4Or7rsk+q
8Tc56t4Icz+tWzYoKGPhaWHel8qTUghyVNEmMVEBacySgERxdZXilzU+tFMo8DFu1H77Cmyhz2rn
apJSjP5IsYeGF+iszEdoPj8hUQlE5SNBiGPfYWirTvlEEFJl8kuPHBnuu/7NpPDug7BVPmj2ltHS
yzTCdWBrzMMxoNrHIuC8aClMFFDKYttITCd75HAkL7paO/Eomt4TGWHOfyTXGpBSOCHV+jykQR6d
5FkQzUQxhmXLnstYIfUCIhjwfihhdTSDLCCZV3yb3PUlu2luYtwMsVeJggz3obz/UMzxn7aJpHGK
x9cA3fkN+Xl6p96PwexBsfRC8kQ1ANFeMtGgS6e0XYwO0aA4NmDQiKxjbolYdeiPfMgZQMoADI6C
ji5LN2GlE2akbLomdbwtSsmf4vxTZsdfpqJ2J0J8weHlRmpd1iCApFI5RcYL16TKNzVGtyN9oiyy
RVBnl4b3/Dn+oUCz0r79ZcROLwIW8K91yuQiE+ibGOwxzkixJKkNtxw806lu+5AylFKiXnIlhshw
y3pgcf9jjbnXF+h3GZOMPe396aqNnfhCu9X9/EgCegM2Lsp6ojjFDbo7k8y2WsuaZKUJTqmxD1bj
ytYENWeuL+5+nznXmDLW18ZAHKzVz8o2O31zzM2H877Bdw0LggUQioOmHpN7mX1eLUOLJ02x3SpD
0EPeOH1Qgcs4b4b/mtHf7DCfZyCVPE0DXDCLff2kuIZbfUq8EX1p5CjDVxAZXMdiaXH6BT4ctJ1V
5gvVdttiABdkd1Mw+5SZfIHe9qUedg5kie4wOqC759dJ7/FzBplPBh41i8ythL6iXTegCZ88c5MK
R7a1CznTb7Wu/1TXlSCl5cfI3TKpI+1SpMluJWvFJDzaLVFoX1LBp8a3rzcXCHhMAJXP5xf5Lyf7
7WMyMTnXB7PRQdvnTi9YICgElVvQpNB+HOolIjSKaEuZiNwUaSEXBLzlZDsq+bdyuJrqo6HMrq4/
SGBp+I9rYzI1WxpSNW5eCQWo8iwGP25TjLbQURPjRtQ+FZ0+Jm2rpZSoxYAI0umYnhqelvFHuwxH
qZkFy+KHkj9f7JUGduchmJ7SrS7DqGA7f52THwVBrd4UFrXpIT7j/eyYb2uN8iyvePPQh5zibwfL
m9zy9XEP2lPBUeOHFNR7AVzD3JbK1n3VvAU3Lp1wiq4j1M/QGJDcArx7V4YjJS6duz3g8jnvHtx9
3NlkvKPXogWUvCtU47KDrLl4K0gizIDIBOMTjR4NKkkBhIrMmxbD2M11MfvnV0F/4sN3elsFy3OS
F7UutTl2ri4wIVgdJ+nKzE8aEEQz5fLKMAYnwH/yQ9TOJHPPGGVTquOKvEoJNVCsokySeIPTdY70
hWpo2p6IqIN7tHYGmQuHzHZvlR0S/MnIAnVZQ12nZNBWgJnp+/PbKTLF3DKrutm9uc2r21cYSojK
xbNkxRuAusI4if4X6EZrty7mhoEHKuVaVpA7yA+d8SXVv/dCTCg3P93ZoC66ixb5AGDmkuM1WSRf
M/1LLV1MxkUcBU36/b/tHHORjH0XmTKgwZjw3pw5y51SCuOmcYZcEQRA0ZKYWyQCLKuWWhoAl9ZP
huNi106dVI6pheX64/yqBCfYYoJEOlr/63rKUtwuSv4javSnvkyEuFBuvN19JyZU6LVSRxKtMXVe
dVy83pEP+v0crB6kkU+ibFfg5ezUf7Pkc4sN7NyoypwtO8VD5GrG4yypwfntE8UKltGkG6OhUGQo
vNhQNXiYv+LdAsHdyU3611wekDNBVBc4B9vgMqLalBvM/7ppcifJT2A8dNb0U0d0KObEotUJPhrb
4WoSKImoWjHiQbtZYRRWARUSiSHNDZLY+Vm0NtFnY+LF2M0WSQ2Ut8Bu5ZjqY7u8jMpP/a+kOMFE
AUQ0+HUVwBnexwypLq1JwtiRW8lpmFT9ZZEtR4Fj8A/Wmw1mLRuAlLMFmL8rRQHFNwyftkP1TI7L
Bdo9v5siaGEJnIOf7e5WxkTD3pTUteyQEc4XQIL9Vk8YHBAJ0IeleCiI74xvi6QfdBd8NS1D8ypF
K6tTY6crwZoV3c/rTZddt6B/Or+jog1louK6QfuzG7GhgP6rdqDWt+0k8neRDSYaVpZSNyN9mGvg
qdNqdFfN+whUhrT40EAEtCTO+E3k9f8SQ952kQmNaTPmg9QDgVaXPh0FqcPhMroaVshlyq+5odWE
5/eSOt/HpOqPRTbFJpBT0gFYxl1mG+NRShPNm7tJ2D6j5+icGSaRGlPQ4yYSusctIIOyl/tygzf0
+NptgniIt1UCHxFtpcJkUnOi6J0Z/W/XU6agolcNIsshXg1IqWgQgF/JeTtvLO14YWbAOhMwfYJp
kOb16QWER534lpKbjMf/D0dOYeKKniiRtrQoE2xL60mb/n1qJfRqgDtA/mhvRMQnJTgSLEZcTppN
l0oMwoCpCTcNIGeF0+QiJDoX74k2IVDolqUQjWUZtNKh7gvarl6T2LdtLxuu0lJ1xiQKSi12FHSi
+gnyVbYiCNTc9b1iuMEXY4Gj8n0IK7NunQGzAjHN8qzMBz26LZbD+dPGj8pvNthpDl2ek8KMgRIZ
xvLJViHFNYFHKkMLRy8cYqEybHQXZZ1e1GXtSQYaYrHoM3JP/O5PYI5ikXRlPxVoJUr1qdKudV1Q
/+PeBKZlgwRZATcxq24dpbU22THSEqW/L/o73bzWk1OrPAEVLzjjIktsjDbipiYzchKlT/1lhatU
d3ICcg0giobpy/lPx/WO15K+RWhIpP+/u+AwiBLBQ7BtkK8Kosh2xqYP5yQWrInfstjZYS5SaFyb
q9bAQyiNrvpC2bGg5AFynPs+gODiC+XmWg/CRIibcNmAoikoqdqEncuRrQV6vRQtNZNjK5sBuHJc
uyycTdoEx4znf+DTJUC9aZSMkl4Vu43U42hsixQbCVCWbHzpx5fzH0r0+0xYrNK61SOCRIdyVFsg
wpZ+nDdA4wB7l+0XwHhCoazohis1lBVDNVAPkk8pqsX9RC5uB5g5dFtAfwqmNCbNwZjuOI8x7PyG
0iRu/CUOXxXFnkWAJy4HCZQsABfUofqssFRCZFyqSV7ByDS7+c2iOIarH+KLARR7lgNmvwvDsZz8
B+A1IWot57eTd7Aorh+COZgnV1nBaRQ4GtlWo9Wt88NcfavVKzt6Om+Ce6fYIBPH6Dhm9QAIfO9z
k50ZBoEappv3kZf3yv1ggzHUhFKzDkaVfvTnEittpx/R1AoySa47YiofZOa4UjS2iwVeoNRsDAMS
jNBujm5LUUuYFwQhpPDn9xl3ByJ3zZtpwXHS1C9GkjROuZU/SVVdVVl1PUi24PhyE529Qcb95a6Q
5aij7KRgGF+uDIrHjajqFoD2YF11iVNajlkJtvH12vhw6nbrpAFsFzYkfcvUtQBcRP1UHNMNrIXb
EWxlbustPgYD16A+bn4emLeiSj73uO8MM77TT6ltz1TTqTO/9evkkOk42HiUYhyk+VQUR6n6qxOx
s8jca4Cn5LlZDVBk3KbPzZY/S2OK8UgRCSk3Gdl/Sbry3ZZOspKta97SAEP52ns3OkL4xaGzLnEg
Aq0KzgFbvY2kLgWJGd3G7VMivVSRaDiOOsAZB2HzxqJbhqjvARXvEs3ZmkOVnIj9WLeCCVZuuHr7
OBbzrujmCc05A0jDqFvDgsxhbUM1yWof/ipk/TnXrEb6mhlaizosVF5CKsRWhqDGOYIOxRdVyLgj
uTs3sJgI0tamIcsrQBLExOPFdIi/HHs39n9Ojno/XfSYMCEncPMBa9+ezKNyf36lggDGJlbrCEGW
LMLVIxuzC+So05iRa6axs8bXoyZKwEWfjwkjZMYl1FIK+uJqfNIhxJuhvd+VYIRvj2AvcSNMiguf
9dQnzrkmE0ISGVRKyoxajHxqjlQwLbpNoZ9tg0UWnUdB/i06aEz0IJjO09MBmZyKJsU0uzZoVc9/
MdEVwA6MEzXKzS1GP2nwOsVR/NcelgPuvlC/oHpskStqOQoWxZZxiYo5tqKGk8SpfSeh9N5V5q/z
qxJ4Blu/zbtIHiUQabkVII8tZp1GeXHaWUTvyzUDCQQZrwjLtFh8iaGXxRKV+YTm6XGZFr83QHU7
iKxw92tnhYlSy7gNW7RG6Gn2P4rmppYFh5afUe0MMFl8CYgyshooB2thdNGHti+HdBhHOYgkALhh
HRQbOJcq9I4Ic0nlVZEvkY39MuNvxFqcRPky1A+GKggM3Cj0ZuZ1vbu7cKsyyMa1FtQolx9aU2FW
5n5bw5zcTUMpeuLRvfkQDna2mBe4EmfgLshxQhEOrn5XZr8rJ6pZ+n9BIgg28DUL2K9M35RtU1dw
jWNJ+EZdAykib1RFWQvf5f58KLaUbkwlyMYp4mFFVyxVjiQrvPMnVGSB/v9uJfJWlPGqSailRfIp
QqVyXCNRx5dGx3Pfhh7fnQ3LWNKpMPB6jL6MvxYPPIwXzaHVnOEwAQXWfFX97tq6p7Kyog66aHXM
zTQ1k62OFn23povfkPQUk/6vcved5zEXUQruh1GbMJ0RfaGdiPm+RfZO+0bBBtS1Rw7t4AhvP9HC
mAtpzVWpsxQ4Ru+DPW656iE0k4ftixoa8isZ6vhNBJfnoiwwC/lP1JCZqKGP0oh5SSy09wdvGDCJ
UnjSDXQonG11ZLe7RxX/UfiKFqyULaabubUMtgzc7BSsPp0JroDgyjzDm3w6+UlUCM6IBv/598mf
lbLolbWYkroj4M5Vq9O0XlXrqc9Emq+CgMXW0ifDKMGjSWWIPeJuXuHFfnfZ+LSWXvhFWAoOoSAW
s6V0s+2sZDPwVLBtPHxWc46v42oew2Hsv+Ra9YD3p+jy5xdb3hyGLabXg2qlBoR04DCvdA1BAmaX
VwKKLoxFuHpBkGEr6XaVkKTTTFwA8f0Wfe6ArZaI5hjmdVRBhVOU9PLd0jRQVSSGprOQI6nd5mYu
baSd/VddOyyDMCHkJrgYCv7HAnPEF9nKs7UDqz9grB7x6Yxu6W53dkhniUSHm+/xb8aYs51I/dqN
MRrtRNlWT1m2m2GV0ss83T7/zX3zxxD7ZJ00q85yE6nHJEmOZt/JQppB/sF6s8BkApbRxtBMw42G
iSVA6cB4abvqHR2Vs8CCDr5Q7/yK+E9+HTRPFkh4QZ3GXG+SaUfRNKO0MAXAdoK6A1Ojz/odxQmi
CSfYP+6H2hljbrTFkNH6LpAjtulRyzrH7iChvP0Fssg2wAGHTgNY/tl2gzonaa5tQHVW2v1S2U7U
Q05iECFkuUfIlE3oEkKsHGO+79MCTVvGpKxAADdlmiOpxMmWB8Gn4frCzgT9E3aZR5PR0UlMZLsQ
Jy9cqsdchmsDpRrnN0V98lgL4uxr3P6Q7ICECbpQIFeBBsB7k5EqKZNGA+0Q/OZbhbgJpGU9DVcX
yNPmBiGQ9p3Xw2D6uTN4jRt7k4i4nOsmqDubFpEtiMEzPmmlMyqWCgo3Q/8ia6esvtVsweZyP5+t
QJfDNvCOYGU/+7SMFzDkAPqbYxSjHYI4HQ/nv5/IBPPiyuYqJjml/e2bX2OqOaYhcHSRAcYFjXGu
ln7r8RCyaM3aiyHjeH4J/Kxpt030T9i5YFQawzYveGW3Pp3JcjTk8k7iNZca4O5aYHzrP0lCRCz3
8++MMp8/teD2UYViQtxgOjj6OYItFFTN3vm1iXaPiUXJ1JqlWiPwmRIoXZfcPqHlIThP/Oi6WwqT
XqvDNqhRippdIQXVUfPTC8tr80C9649dWLh/hWi3d/aYa1fVLBCczzlkbI8rqMfVw3BAF/k7rLlx
oD+c30HRd2KuXbLVqwSiemRlCqhczTsrfdQHQaYpsMGyqCmWtmpLDcK2soodadOcESjYQTB1+C+f
CRKUMnghaOh77+ajJad6pWMqUJUhQF1hmBt0wqRx5oDeg6gA/c14lo0P9Y9B5jvFud1Y0G0H153y
05iPW/dNUgS+x3nlK0S2LQDKdfDDsSxZeNRFw2aiiJtZX3XpmlSjPyWLQ+JEcJB4mbJCQKmHfSNQ
FGQLWNFsL5LZF5AlgKTmdsT7OAl6EGRR6LoQnsQLScprs1g3TNwRH8o/0jR3mNYFIDrooDKJNkVG
vCxxjCOtl1QX5GGJwQAhGgrgPEH2Ztly0KqbRtTqtAu/fLHRglUjb1rXYOoDU5QEcr8cbYf/XuHr
fu+C7qpmdZfUeKpW7d223afVZ3sEDFtQFeacrHcLYq4nKU/Urm0Aup2zn2Bj2JJrTRYie0VLYa4o
sknrWA2Y6CGGN+vgqSJ+5dF5iiTy8yvUoZGuAz0X/w0U9t3qaPTf7WG1dFCcWGB46JeLBOjD1TrN
Xdhttb/Mx/NxkOuSmCk2ETosBQ1zJnws3VDMXYNAaDyuF1Gofid+jjw6dxXZ0e8Wn1yJpXM515ey
t8lEkDZe+5wMaGDr1nobF+NNrtfu+XXR+M0kgwra4zK4OJFHA3Twfg9lbdkGg0YQLYwPKsgK8yOd
cRCVuXjAPNgxDJl+MeUDV06X1STqR8BL4q8r3KPGN3Op7hxtO3aP8SchEpaTWL8zyDjHUGZzMlBa
dbow4JZP1lV0SDFiSVUDLX8ScZHwN/JtgcxGDtFgtFmHZJNAwrzBzHnnp7fiIW1eFwZfiQAih38E
2J33H6xoh7webNwqvZ/e/Bbxyx+bywE7WflNiD5WeN5DeDFkb5CJIaasRXoSo25t1ImTqrMzmsDh
mU/nrfCwKO/WxUSRwVpSqU9gZnpRWje+bN3aTcFNAmHC6Zd9PXvFIbnI0BeNXPnHedvcY7bbUsZV
tkZbE9LZwMalj2Z3X4hIL0Q7yLgGVGL0zVQbINak1rGz09bkjhx/Or8I/gnbrYKG6V00XMop3uoE
GXUH0ltarpNix0b1mkJ5pusqlAURUbRrTEC05B5c7xWAoXMCckkl0Z11AlDi/Kq4p2q3KCYCrrKy
SGVLO1oXtGWShxR1lV2IfFy4efTv2G8eMRcj0Sme5mTboJqqgvynchz8pkStmhxsb/l8fmH/4u9I
1nGnAA7HcuOM86CYCZ3jqH+Ri2vKqpdfa0fjisxufDX4qlt71c/sMXucBJb53vjHMMuXI9l2Zq9V
idKx8cOKUqe3vpjj8fzquDYouAvoJ/CjseiuaGr6NUkb9FPmxwaJfd5+HlHq+k9G2GeDmtcqyMaR
puXJCyaZnbE4Efnrf7PBRNvFnLfCqqcVz58rec6cqr7UhEJ43JOExAIs3Oh0Yjr0vfO1sw663gi5
YGMqTjH3R30rBGUE/gd5M8GcI7nRBjuhs96FeYjSm3gL5iQ4v1WiVTBHKK0HyAGrKCuZCYbj0m69
UyXVO2+D94hTQEbxz1ax1C5r15bT2iMeUCJKWisrM7+8ohXn+VBfzkSQHfGzvp095vsrdCCJ2PJA
ayPQQCwcCh2ZDutn6Tq5MQLlsg7+D/Vabu6ys8pcuQqxttwwcBfqkhlOtxTSCskirys1p+mHkCz2
VbK292tSODMcv0oh1F2q1q/zm837oIYF2XgAQ3UFBIfv3XIjUz+h1EDZuxKvLvRjXopoWbnPShOn
FDBjZKFAIL+3YUX1DLVl1J7UAdw25qV0j/IjKSCCUvhdC4bI80viZk97e8wl2aZwUq3AmAGoYQbc
k5JjP+Om9NdTMnu/J+dVEWCd60R7o8z53gAQxSQsxmCKY1sBwoh3QyCtXrY6lMYH7/UuJN9sTwRh
pGthU3vob9gQqMBgxQdOk6SJ+w2ehLZMBCokKFCBwbFWf82tf35TeX6yt8N6axnnGDSHatIWBUZ0
IRRA5l7OewNMamhURV9Yq0rbur9pDqzbPKTQCdpe7Z9NQawUrYf+/y4XUJUCePnVGN1O+R/Srmw3
ch1ZfpEASdT6qq1U5d1uu5cXoVft+66vv0GfOd0yi1O87QHmYB4aqDTFZDKZGRnhS+3VEP+4/L34
Tk80nCn0FOSzkROJVI1pZmiNJ8fuuB1rt3SVQ/1BC8Xy17y4j/bFv6bYyZN+Xpe1GSEWuxbFzWSb
DkgBbnNVE8VJusdnvrazw8TJCs8thG08I8Ho2r3OHeaH9Fr+LgPcggKRwBx/VaYNfllIwaO+9naH
oNOlNHUE6fdFWZ1kWK96/TlfZEHxhO93oJH9j5mzxr7W2EpeqGhRGKF6SkM6wGkoIG1Q78wDICFC
QQTButjOjN2OBaRcKTQ3+jib15Hy0swPAucT2WBOaxNPUWWPOEyUTMxwlavo8xBqR93HmIlXe90N
Zhzzb5eNcm1qUG1Cpxg8uWwfDai0YdAyaXSz8TTYEmjF/GkSPRW4x3ZnhDm2iZZMFuZZgIAkv1r7
ZiT+5UXww/jOAF3lLi50XaQbSQtmBrAnaKf1a31q3e3YHuID0vXiRAWF39UnwcH58+mYC2vM5FWC
LA5eddFND7m9Cjo9o6A0zr0odjaY+2ndVKOVN2RucVJXL0WX5RBOlXsHTwXbmbXZFtijyeZZsNjZ
Y5LRXu7tYqUUFzLGSsoyTIxTvt2vxqM63gpJ2egff27MUlHcUlAOZM+UJmNwAZ1ikDQbYZdcNVHs
y+Q61r8SIVE6181f+6oQflaROr11kFhXslGndYQ2+ijpX6Ll4/gO7kRKrK2gmakDTMpWISFJls12
h9VMqPmjlGtLojFr7vcyLAvlJZ0GdGYRUwFZSbUx0Fkvaod0h8GqnFRzk/hzlWue4Ehxr40/xti3
aGfVUTlKCSUpVgJKYNR8bMI1oBXIyBVFIe7jAaiLf5dGmEtKLutEXgYUHunkg/WrAby+8ZXT4m/P
APYJ7iihNSbQrkvcJGOMD2ndjD69PCBuc1seKVLa9kRNfe4RNlUAokGZpyJpf+t6zQSiBj2Dsbb6
2W29M0X3kf1tyV4ubxg3xqLVhHwC9GtnA2NrtGo1XiGdm2P+TbupB0E/i+t8OKsoemt0m5gdkiyS
9VGDdnq3fizrawvw4uGmnGbHGEUs3Nyl7Ewx25MYzZqMBqBfhf0hKgEuFSxF9PtM0toYkdzOKkjn
W8n2ktVD1/ZdHrZbAv0TdhdSNkhmW66YySJ3WwpAvhLavubIaBeAoToOGu/y5vMfTzt7zAUo9W00
6WuEfChQgiRzqOCs+oPOitB3TPVMMuc9pVOQZv12COb6k9Z2kmINJue6cCL7VyPdrpFoYdzDszPC
3H9Fpa1TWYD1wZYe7P5TO6w+GYIaAhCXP6DIu5lDCvzfNtUEnWa77XwM5IZQF/SIbLmS8thumyBf
4d5Gu1UxgRxHdS6qAresDoloEyiB9c6KBU+lV1Dm2e36xwjbMd2GxdwiAwGBBvD0ioRxGH0BO+OJ
Ms6Dsoi2eErVUfB/c40WBfVMwOpECDe6lkt/BhM3FnucVMkC1lE7DMfijmpFEfo2DC9vIP9FsFsu
EzSMEbJUm74gxxyhbUFRBLQDqD0Zd1SSAFM9gj3kr8vWbB2T9ZgiZTxzUBo5lxYyo+1Ba9JTSA5U
aUhYFqF/99n3s1WbQNcZj1K2DNPP0OUz1gW1fPc/vYNHE6jp9lgGkmcLnIbrmDtjzJlGwXhaxxFv
xYlcj9KPaXw0y6+XN0pkgvlurWX1sTziOpSN+6R5sltHhYLE/2aDOc19M6UKbkMso/1gTQ+m+nkQ
gQT4/rb7VMwZnuZ0GocOwlnyoTmWIXSzQEATe+i/IcZnp+owiCZuudcWqDyAu4Co0NngcrJUjayq
KNkr6202B2334fJXe300n7sa9CYJlBtsi5WR2yKyGnbU0v4lhH1O0qfEHZ/jk32bvDQ+wDkQE2l+
yk5/pGyg0rtc749x5sas2r6vh6WjTDtOs16byk3xHvZAqgsLUI5hmYrBTqRurdzUYO2HX3zKb80a
Q/VAM90ii15tp782UC/OFUGY4G3a3iQTljalz0BoVePi39TOzxa7CCSpSAVbJ7LCZDRj3WSpmvWA
aZmflOpFtR7e4Rr7ZTC7Yy2Tai80JSN3tDJLp1HH5+gwf00gdgPiaXesnf5DHeGhLV/ZoKwNLv8B
3ARn/wfQsLJLqBJLjhJzxtOKqjd290UwXfWV23+qjzpYmftvC3FExUbeSN0bd2GioVzHUmxK1T+K
kettfJIpDbTfCPv43GCyXx0TFCOwH1hzrWGK0kMwJJ/isD9IvvbU105+r7tijTKRwzARcpx0eak6
RGGzAFGG2l7V7xFEQFEJcDQgfBUAIpgAadeDPDaqBooHrMROfHv40iUiVQf+l1MJCILAVYHhTebL
5cOQTZUm0y+nBK/1e8/2G39Bm2I4FAfR0Dw3RqJU9tse8+GKyqprM4OS+jA682n2Z+ia1DeWp9Pm
N8Jk/LP1zEPkAFZ1016JBnGEy2U+6rjoeUxMaMUnUAD4iosHEwrmY247kAY4RlfzlSgscx0F71Zw
kchg9maHwSFNvmmxhAR8Gz5l43ORizRiaP7HXjpQJPttgDlkaoZyMfjOAJCNhsdsBndEDHU0rQ8h
S/2pQ1hJFOLNKEt2ko1XgCoKLLz8am+fcaCu7ue2MAEeGzyjc8wAleQrOluf34PUPhClc7zsB6xj
oDzRAVVTdCaMFdZSJAQcJ24EqjWiBlk7YgqjET0/abw/+6g7M8xHrcZaXwoTleTxVL/0t1RMKPtG
p6ey0LhKA1GOz3WSnTnmG0pT0TZyLIOUv39SMDDVbULtAa6b7Eww565ssinNuogONOW3ilcE8fPy
MPgUAbIKyfFE62FO2aqW+porCF2U6AfGIIN+sG9T13raXCtYr0Cir9me4IYT7JnBCHWNutGDFRDj
BOnLFuRhcmdAAIqmkx3EFZKTaM/4oeTPF2XRatLUEAhaQ8Z3Gp0toDNiKeDJGSIJ9Jl6R3ZSTyQ6
RTfp3C01xQBfF/5j5wgxjKFr7aLQPsAPtb0tlg1Uyr5CNAcQPSc1P1/+pPzDZuo22hqYZGFh5XO9
Re1k40loyTd1ajqNcozeQ3IMFLxpy1AAR2rJsmdFS6Yn6CV2bhKN97IxXCcV6qOJHcZK+71IRIkQ
d007c9R1d3mQBZlbFYzlwB90YT8BuR50sYBQhVsetRCfMFVlEsBemOPc9JnZQstofZ0u1V4FPoew
9f6RfxXdqNyztjPGHGwglBcSlzMWBO76Wc8cVTSQxs8ddyaY4zyZ6qxUE5JX3XyVnGlvrGOfOcZT
OgEAneF4vUszDmIlaCHTLwjJTyYjb62yyG1AvF17vorTewKQ5CLYJ64rAO1MuTYolICGzJ0r5H2H
1+CI07RZx2z+rpVwwcfLJ4jeE2cH1gLnGf5nUtTLWxNltkB8rKtBSS7fFahdj9bLsnxtplkU/Phr
+W2ILVbFM0nKnCoYDEjjosIZD1Mo340g2JMD2r1rDtGjSLOEx+xHm9T/ru4VDLD7gBhkaPtBRxO5
+27ezT6ti20fpVvdnwPzsND5+zSI/PeAM9EZR6UeU5+Y/WVO15j0ndwP2+JG5a/ODAoicAv+8d0Z
YE6UHhdmNOSY/aW3l+ZSKLx2T3WpyqC4ER1f7sbtjDEekkKdfRhBleBWc5D0ZkgM0HIJEf7cJO2P
FYu5G4HT6OK6aNBYu45uKBg+PSyYyqX8HGJoP98vdtaYgwW41aRJIyrbyfGT6UifoPgCHNJQgh5X
TR3iU6/Yni6fNG4Y3Nlk6wRaYiUj+KHdrntImpO1vaPnsfM6lr0qbWOlGSqkNHVymprELSNDcIZ5
K7CpNJQF4CzY+xhPkCNLt40K+K2J/BhV6Af2giVwHXtngQ0So5bL9twV9F6afUgUuv1PydUw6aR6
eSUGpPESMhu1NvT4dVMDFPht8FulnsSLnizgwMK1oQd0Ntv4gQlgc/HLIwGsEdM7l72Am5QhXQH9
Obh1UKBibOpmht6X2lDX+48YSelGQU7cyR9uqb5F9f2yRU5KBoVkQPwMYBmQltGPsIuBSzmM+jja
KOw0jYOqYtY8pfNXs4gdy3jpovCyNd4WwhwcAQMgkNJiW/7b0BaVDqCkazyUX/+R/KHPkuUFVZyD
iP6Dehxze70xxpwpyyDSUG0rVJSApwFbxVV6TEI1TA6CRXHeJm/sMN8QHY5Iz2R8wwnNN6r+rH3W
XydMbW8TPZc5p4zSZhqqDTpmoDNpPN7tlzpPZbzFICSnw34V+MgJIvtX+kyYHnKvcIvXyoRggdwP
iQsLSbSOo8BmGuqcEUvV0PttPhmHBFMfHqbTXfUn4JkuGJNzRz/YlGmyDigLj6jRyElCsOQ/1plt
3NTeKsxWwZx1mQ2tU69knI7EaMO8K6fIGZsF86+CFdPfPHMdxDBCZYF0sPC8/czJkmUWxEvwJuqc
9URn8SGb/C2bPTWoEf1Ftyjv3OMppqiINLoC1DLjQsM0JzXpkdbX/ojBYZQ3w/igeQsEo3BrCwld
uBu6M0e9bOdFWyVDD0tCXicDO6eEJjIeI8jfo8CJVVkKRtggNGywJUAgZTQQhIIcrlQfdPBpR9s9
+DUEe8U9EX+MsDjKCkQtS09QGZCHL4Z6O2DTBM7APd87C0w+IGWElEqEzUFrkfb6gE0Ju18o3viS
J3J2Tj6FtjIKQ2jzqJDNZi4A8NCQYlmQe3RW91hqyVU651e9UDqSB3Ql8DNIAOk2lKXZQLyobQq5
ZAw+RV+Sez1QQrJ6EUqaHvFXaG54lz8h19/gAoSAzRhFRGZVJkYlzTxFdlMch2N/GMIckVjcBOa6
ws4Mk/liQnTTSF1Mrt0boAMFeXsrOqk8Ewr09wwb1TvcYkz8nZZYmVKyzoB4OfFG3LVeBN+K5wFo
82LoU7PAB2MzFlBctvUyNTEP0t0kULg3q0M5/bq8H9x4szfCFAijTSvTzZpGN34Z/ehEwtL93n8C
GZdfo638DlAwgY9peEISoMVZ4Fola2A+zNGPVVTV0amMtPW1in5cXhN3Z0BMrdk0Az2biWhs21wS
BfWsWr6Z5OfoHfg+LOLP7zOfTI0Vqx9lbXZJa12PZaU5Wj8+X14D7+nxxghzUMD5radbOoN3VXW1
h+G7dbhpHTPEPd+FZXSSg/EoC0mIuB63WxlzbNZeq+slRY9yzo5V97QM10TULufd4fuPx9ynWlR3
OcgrEdb6h2icnEz73DdPoy5Kxeg9yd7bOzvs4NlYVH2RDUAtrkiMHO3UBPGpuYpC+4sc1HjOv0OY
eb9fJnM1RKm61MNGUJaOE0chN8XysK7fLjuFwLFNmqvsLutYK5qisNXRLXXFmYmn2z8vG+DuP2a3
LB0MqIbG1qrmuaprRQLIuJ/WD20b3ydj6o/jJghs3DsH9PnIqsB1RYuLbxeSbKka5SM2hxKVb17v
bCGFlKKjehDl5Fx/IyAX0um6zqWK2yxath7ojDTpnDR/AQufXnw0RSQOvBYxQf3otx26d7u9mdtl
GtW1gmzpyTr1hxrakelROtRC2TSuE+wM0T3cGTIrs8uqIsO3g18XzeSPcy4oHIlMMAFuszV5kI0N
OCNy3aDVNwmw5fyPBcp/kygI0mdKmwWWl2cxOLvo/k/H7Mn0/9n9TGCJu5KdISag9WY72kBaAJWw
3kUK3iuicMZ9x2JA6PdSmHjW9kZWEejyusigOmQ05SG+7r3sdvNV5139NbQQfltjy1+rLm9Ka2wj
5jc/52gOKc+XAwCvQv7GABPG7DRWMkkHNzXdmeED7SrbrjIBzUTVTSrQ7jpQobxslL9J4CjQKXHN
mdKbHA9avZZUgLcPwTKG0HP593k5J5rWFItvYpKLBftg2CWXykml3J/WaQScQgFATw1FNGPc4Lkz
w0RnC/JHox0Ni1srxzImTj8nzlgeL6+Fn6/trDDvwyrN5FnvEDq1G0pxUvpLiEmD1sOtFsR34pcb
3yN2Bunu7eLNVDXK1k6Qj5XBn3LKw9aNvAH66yFIY2YvpihmIccPP/vZGWWC3KgVqwnUKq1cKwFF
GQGEm5563Z1Ok6+7wyH1otsZ0/fSe3xxZ5gJfU2ZlSuZCQako5Ot3jWiAjbX1w0NzzlMfBpnY4V6
3UfWGCEBtkF/mz00maAsxHdCdCBpnxO0gczNajbIESQ9XlDWva4HX1keV7xPBD5IPfkstzL+GGGj
6go6GqPGQ5vOaMh+gap4d9UH7XE4YMI7vGyN/8X+GGMCLHQc2jxLEWClUT5liv6jsKSnyya4Hw2h
AS0gULaBN+iti+cgTMnUcYGvTTbUQ1qfLI6SfrtshDeaBugu3iMWfWtr7IPRlDeCgQNgDnWUzVbg
5UgIerP7JjRvFh/cPoo7hiLQDndlO5uMO3dF3xvahGghy4dJciPrpmwEyQI3IqFDjK4szbHOVIK0
jlSV1c+4zE9bgOL4KT0AkPcakcCTan8QMcFwr1y8t5Gg6lSEg9XtWYc1ySFpjVG4l8mjPaDuyrx5
ZeIEuluEjuC5n0pwvWNxGClm639tIyMYacgfif5rwI41ArfgXU6732dbGbqygbNtBsUIpUD6lzxF
DkVwI/4u/VkH2+JcTGveGgmBDTCLoAlAgA0+cdlZEE+tQDqqprOI2JZ4zrdfGg0ju5sjH6qpiC2C
wbHiFJF7vTqsyd+zEkI89/fuvK56Z8LW22E2bXQRlhaK30PjbGZ2jNPMv3x2+U4AVXhLM2z5jJu3
avRWR3eEBgi3kA+VJphi5n4pjeBKAM81AP7Mpa7pjbyNvQ7onnxTDYmToK4u0lDkrmFng/777lOB
I8Ik0YTBI2k8yN1d2QmCKL1Z2EtBBYvrKwTBOEN54klZqQm9FJLmZjWvsBdxfLIqIIBn0RQxNyfZ
2WIrvfqSVlVRYi29v/oUu60/yp8hLeQaQXPor9RHkcgJf4N+L05n0uKmboC2GVIU+5IGszoL2Fef
BtHrm7tDlL0RRLtoN7KjqZukLrY14LGSbpKz9q0jxe/JHiHopkO5jhCYYdKDMi3tpYhAg2q3xwY0
qEtofdC8+NhijPQELdR3Ta3gfP6xyOQKWdnZWdxhUcW1ElAabeXWcCLokdDpt/cQyr2xxiQLpam2
Vt739Pky+4A7gu3c8rQjBu5AKZc9GI+X4wL/KrJMNFBQCkZziPmeeIYn4wzWYncFj/ZpO2ZB6RaZ
K8d+ewT//rNo1khokPmcUFxp0irTKRJ98iCShNmm6EPj02YUEFOi78n1SIQ7SOHpILNj60F2nULL
OUfcW7NGD6QowQTZpIruCV7keGXZBD4PDQ+WiGqLrLgEeAoDNPX9hjr3NrVOLS1ONmBFsUjGk3eU
d9bYwmAVA/ywAGLsbvEIKeyfUfEcaQeBX1AYChsM90bYeLGp2WzSOrd8mo7tc+mi0n0HwGgoujm4
DrG3xFyy8hKNkJHCcmziK98pbeMSFh8TkNd8QQkiXN/jEnt7zFWFRus0pBauKtM4mNAW0j4KPh39
gUufjrmnoKsmq90ANieq1AEmpyB9lnoHo4m0IRWCVeo9sX2/Iuowu4sRLE5KBLZGqOM0341qdKz5
qZIS5/KyRF7HJOKpFjV2k2BqRZIGr4CScTY9G0JcDN8KukUKSOOBQGXCUZyQeVwnnFdavaEPsw2T
EJSBa3tA0K2d0oO8/IfLK/svHvjHKBOSzDhuszGNZzdZy8nZZHSpkimA6O9BXbUDaBJu21r3izR9
rI1npdkcYGdFIUT4RzCBH7IkS2QV+L5U5gIVZQT+IQRfyokWrd4hc4HitYWbhsbGM0bnLUn0TIlA
2KNYz9HyoFSLQyQhmzM9uWcHAdmtaZsGiCrYstUmWUmjUaA7lGqAPW8PiZd8+4f51f4gOgTc9wEh
wJ0pJvTPDLZwgJJFVNUL+hfNpxmFzBHWQH9VQd6eDrNWP4XICq6vYmlgqgB1GTrCb48dVEPJNm3I
4aDZ6xoycav6vgZ//mXvFFlhoonUDdZadxLKZVseyMbs9LJxyqrtfzRD/4xdDCm0eMTI8QCFmOrW
HMI5/RKJpGL4O7T7YEwIyZW57/N0pOqu1sPm2QHYVw/KI8pwioshowNmES5/O97TFMSXv3eIiSZ1
N22pMoO7MUOvXgm7UD9QMi9RTkP/7jM/35lh4kcNArttSZHStHIeWFJ3b8x27tSyGYILXoTnEfkD
EyfUKm3zzkQLTZKaoJObH2pqeyuJRHa4AQmzuZidxdQCEkTGvfPInrUmQU1phFgsuIZjP3etxCGA
MYNqUzh4w7UHFI2igm3YpCiptx644npZzBoXC60jUPhy9c28aa9VlGCUCsIll12D64x7c8ymWcWW
rTWlpCbAS6u++bG+KRSQRf8zbtcBEnO4bJGzcSD5Akce0BCmfFaHkfVqMyc6FFNtt7P+0bQaZyIf
L9vgeOLeBluLKY1aLupxxaBiddWnPzKSutp40kgn+noiQ0x6WOrJoJfzAK4toElzP7rXiFOAp6OB
2Onmxi4lqQLWS3bMVACd5X5GQ8bsOOhhAL9h3KQdJb2ZrGZ2q9WAYo7h1vWdoj5d/o68UifGxi0A
PdATBy8lsz7MRW5Dh94bwKsodb5mcUAyaAamMelQfOJr0KmQsIF/H7He2FXfHgJSt31tlsA252V2
7CzFjWtUVUvDk+TiCi9utyX50ahF+sa8w/fGLnPYQeBn1UYKLNDyffLSsIXoZnpNTgRxOQ1EGBqu
84Bu4rVMgDoos4XDutTLOoEHQo03X6qezfUpqkFfMxSuYBvp52Iis2nvLDGHfFNkTH1sI0bWXw95
e8B4yTf1boKqtxzChwTm6Fe6ZI6JzateqfI2A32i3K2/aDEUjD9u0wFsTxkK5ytRSKF3/xt7FuIz
UN3AI2IG7QyUWFum1M82hF63qfFXlPYUc/3rk/7WBlupsrZWn8tJm3yakcMzICHnkKvEM/1/CKTx
IJgdqGKL3oVnTsLYZU6gag66hHkM4NMNzD6niVNGtpsOED/aRLDLs5ACUyiNUjYKC7mqRv99l/uY
GSkhI4kllhCG0R9aydUTQdTi7RTQfMAcwwjQ8IxnNE0emWnbL/6YqlfQCrqtu0VQgj2/0egybNyf
CkKjfnaBTkalWHPe4Iv9Gn0Lut6RJ20O+TL4BqRnTCKmTTrzdxQ7IDVsQ2gB0mXnesO5Va/g8Zj8
JI9K895I+2W7sqR+ma/bMt9yb1EwOeQYKvhsbsum7VuvMKz5tlLwLYJ2zKfNHUmE3GUxSX5nahIA
dcukmKlbr6gzh72VpJlDlGV6KKtSlb3VblYpmFtJTn1JgmbgcU1n/ccoyfriYAxQBqwIb4Agkqu8
dIAMbWJXwa98SJrR/jIO03hE2bJVvS4rotLRNSSljiFJceNuaMrkGHdM0s9UjXAKqk5RAymTyp9p
Ki2BOkibAZ6tdFBdyTa7m3jOIZrRjmmtOCC8tAxPl8al8HJ1S4E/lTs4b1fHSRwsc68afifPo6iT
+Yo7ZkIAJXelKHoNIG92ZnPq7MLcJn3269TIANcHliNIQBjzoYqL2p+ItEDobWrdZiUycRDj09Sp
tYE8jYNhO1a9gMcfb18Hq5D8uUvzQ2Skzb1cqcpJV6X8Pktq8APodtYFIwoNjppP+OfaWnEBb/Ft
auvT0wRlWz/rF+0Emr3upe9LI6LInu4F1WBQkqymdDMNi1Y4YGRMnKq3yVfVbKvWGfoi+pK3W3da
7a3CsHzefGjiJfYKXe7CWenI/VjYKPDKsfmz6DEjmo9mHHR9Kq/gyl5aEb847xSB+RAveBpPAV1m
4k4xgjUSMhGzH/9aUYKVfRImgb05Y2CeatwauqDfzYkMlPcaeQboxwjIA94GHwPIy7qPzdlfhlMW
XSl/XzHHId0ZYNkP+2KWkyRb8QK/W12CoY4aA4ldGAVy0AbrN1G78TyVoPbQBrKIpslQBWWiqZaM
UbFC6c2nnBLplQL0f3xNHuidm5wMkRi50By9R/bBu+obKFLOs7/dQTEeXFkW5A3Q3vDoyKNwcbyI
h/Qd5Sk8jdAIp/++sxbVEhDTBqzRmZUSDNuRdIB4sw/xi8MaJtBYFdy/nLuJzmxQlkyV9qcZd+xA
y9pWDb5mWf4c2lOL0SY1Etig+RYbQ7BpKJ1gSJoQi8nHeozk2gPdMbMI1FJy5Nknxmd0jXHnLu7l
HIm7np0tJiMblZpsld3OfqEZJzsiftvNR/Q/g8tmuEsCzMyik6lo3jBmFHOLq9UmOL/2bZ28RH2g
jn4f3SkI95ct8c6vtbPEnN9llaV50OERuvpSV3dyJfh9Th4EPMfvlRi0UL/zuDruwY2baHCA5KHJ
P0DFziVxD7q7vx/YA20PCoKYDsFNfv4AJ3M9911Z/JPptcuz6m+gbB58df1IJ2psTxIkRecoWlgk
skxLNCgznBF9pkqDSVFLpaFixXhv6kfHLjRRo+luRKR6nG2CKYIOkAEYHZDBzGckmZQV9oiwvnhx
dtU0f8v5RZdC8wtwQYAKnQ0MxljMtlZgKWqt4IuZwYr5gESTw8vexgt3sINEFVEIXsGSkhO7QvFW
hp31gWLZ8gfJlY/xh1dCMyFTOPej/THGUpO37QApsoKG8tGGqMD6tTKWdy0IZWhkrKCROb//mq6x
jRL+TYUS6Nz6dEVrtps/YERUFeTInMMEBie8CKEEAUJmNg1XpaJapaEB7VZtoa6VhLpyu1oY2lRF
ljhxzrABkiLQv0UIYhsZytaDVFSDv1XWc2vc99FpzQXQEZ4voNSNRwUA6Oi3s++Wdd2WGiTriNZP
5vf6kYQYIXYaC3cfnXwR3X3nK6ItYiCIgFkCjoTtFNPXfDYu1PP6R70+RWCrnwRR+1yuiKbohKZf
BoDVaBywpzRGJ7DAihqUITYvQRPEkFBYcnRoxslPOSW5KAOqZfHlHSToMP66MEyrqRCxph9gF2nt
bl1mEivIJDpvKzB1lXgLhKcuH+DziwlGwKqt2agAonzF3Ofx0hiY7cGRagbFITVeZuup6R7lxDe6
SXCvn4NQ6Yo0w8SpwrjSWYdiK6ptSWw8DtSDdUJJNSx9PBHu40MVbqflBVwUrhq5xafLSzyPGkBt
UhwdpFboe5rZRKXBrPRiIomw7NtluwGh2d//Ph7qeOfCGeEoTCgfc0vf0hxOsmXXxnyKVP9/+326
vp0fgPzenOsEfjArN6Z124vwoLyDZIFkR6WaVWCoZFwAUIyiylIDQcgIjek4ZaGpCA7SeZyDA+9M
MGVEeVXbJi7xiXJlcXUoSunpQ67HzpSYgvTkHMkEH9ubYnYj0SpJHWOYongOyrCzfIO+nYtpiAcq
mLSGo6gkxfMvjBPS1MFGHZgdIRhNpZ97mhGp6imyT3Yt+Hii32f2Z1jsuao6rMjsvKw+6bUgVXjt
RL7Nt+kn+7MAZnfqsUhaA51uX32gEBgTKoTxl/RmcGjqA3bBowZdov8Htoj+4ZfsMluloP6gFSYc
ezXR0YEkzMH0ddPFJPj/g3qE54IYysWFQfmkbJYebuwTPY0kxB6JpA5aO043vqzS3aqISuacLJJq
H/+xRP+S3Xkd53VGeQ2fsync5J4iQ7ureQQLKqo8N6JeH885EL8oHZKFAbDX8sHOGAqhujIVuNcT
y3bJMoSbpHy4HH+4X25ngv4JOxOEbJ3d2nhRqNL1hJKXZDoopWlAVV62Q99ArDtgklTV6CPdBLnl
WztTGlVDpOFCL5TMKZXrfrvWyMcoOpb1sR+ElxH1LsYc9KFAz4H3LJDPLOt+bY7DOvQ4thTymLj6
VXwqrmYvCTHM6IGHQPS4oKfo3J5NhQ/B0HaWgalWjBIgDRMgIoUcVuVFxybUnMWvfOkoooPjlI1U
FSEd7wv0LlEVZZKHHgRZk4Fms688QYfhsXdATA7SbgV6la+c3e/IxtD+QpIEV1RoTvt28zbz382b
jcZZc3+u0Xoz3MsewnF2ZClIYJFeYsqNTTC7bFTjinpIJD/Mw51sHy//PucmfPP7zMklSqFbkQpP
b9Rnsoa16q/J3x+mNyaY2oY1D0OqLTARlX4al76NJm+2hFpsC6YIRGuhp213anNNXwuAVmd/7B83
yxmq01L4lz8XJ+GHk+32g9l0y4gVPC+xmCn2qiN9nxs/wLj5D7VG9ChKVDgBYm+Obf3Ech7niYoQ
bssvBmTy1s3vlMOW39bAURBBHZT//VAzRI8cQtFsYFVItrYtqvF+VKQg7HFXAK+HXPAF+Q4NKBIq
lHiYsYikJO60LXrdpPx+aF7U8ce7duiPAeZqt7Neg5gXgg6VCADL0t2Q4U02e9KJklA2g/c/2mOu
9E5LFq2u4HW9n9ynISVbAUZjhJxsGViPop7ceVvcQl4PMDT2CCO0mF156+TtoEHEOMfysmMaDtfF
98Irb6If8lF7qpG1dF+WTDj/zHMM0PXpOvpaeDmxL6am0axspdd7Hflp7jVaEDUCt+AeLA0TTUCp
gamEsNRRa6uXsky3DZ316NAAk1zITgm5S3BjreEmhp9wF0WnuXETQkiHrfo3Y6/1G903fb2vtGdL
uZ7Wh8u+wXlpghIQHQVQYVGKUsY1onmRVJLgGRbNsRctE/SVDEeHuGgraQeoUwqyWt6K9ubo0dvF
v6zcuhplUCSX9Xdpexy7T7UIQMY7vXsT9E/YmZCnqFu7DdUbbSgcWf0xzAI/4BggYPICAAkoHfts
LkuN86gpS6wBIcJRpSujF9SfeI72xgLzlaY2ltVyxhKS6+Y4H6TbKKQqzLGbgrhTRMDzX6yhfG8q
mDI76882/aZkerTR6LDUTvvYurRv38ze7FGFgEjYjOHkeFgeRAmQmFgGLo+3O9Sq3bL2Cb0ET6O/
oH7TuvbjdqiP6Jw576rY7M2xcKet7OoiauHig3Ta6o+96kZ/PXQEhnQ81IEFQgoEYhEm4tVbZWUF
wbW02QdNfbLKvy+WvJZzMbGLaVqDBZGCTKbLlhrRbe2DTAHY4XA5CvBcmlZw//19xuGaSJnl2qY7
klSAj4LnCYOol01w0gSU7PBpIESBxh9bj7GwAHQlkCbE+idtztxafZH6z0hG2+XW1gRpAten99aY
BQ1D0tp9jQWphy0gABVvpTOc1sAKklPkRl8vr433+SihIGjq8IZQ2FoWkaJqmwtsv1H/SrbQVsL/
6ffZWkYn1Qt0n+n2z3fmYIbykgoIJHgvE1BVwbfwZjWUs+7eaORWIm1YQpZ40OQGKinxBseIIUQM
QS03eXjHExmiJHjjQV0N+Dy24VyoW1XKDdYkl6mbtvMRJK4Cr+a9+d/YYGo0alpBcHGGF1B90RGc
FWMwe1SyAwIagi3iXGxvTDEp3dwvA8lLuDd4cdxlK8K8whzCNAaXPYHr2Phk2CJo1mAci1kSupVl
OsvYJ6n1jAfjRKceTDdfsbBXuh/vsj2eZ+NhTEEj6FqBGvBtqJ57Se9N+jyOyisLzXnr7992ZPf7
rBe08dqRDo87P1c/dMqz1R0tkfgdb2dMi4r40Vwez/y3S9jaeBiiCV9s3J5bgIgs8i0SDYfwPhMU
ZQ1UGw2ZFhLe2qjiREJnDzZadB3q4ltt/ry8D9x9twhyQCSCSEBZNGRTtgOZ6JtkXkdv0SfPHAw3
T/NA10fPMKRQTWR3XDDq1SlehDZ23orgn7wPiesabVggiIDkYhYpDcOyEBpTu751pvV7Gw3OMAja
VZyyFkFMoIRmaEnY7JDcIsVqk1gIC1GROHV9nfS35nYzifQ3uWZAIY7CMAQqFRYfjCFxAyBybFhT
PFqm5q+k9/JCd6RBFWS8vJ3DIwj9MMwWAr7D9nzLOmuaqsNnU54Gr0EYssDE/mE5UVl5gMtEg2uc
XYI5Q4bIugmHZykou1iPzGXAyoh9hM52vn5M2i8CZ+QkcLABpXjQdwJWxg7RSKoEyjbkDH4Xe+rJ
RC01/rneb51jYeC1Q5YqwgJzF4UDhuxUhVuwzBVzl1i1LCEM6bI3ylcyUDvTy+VF/R9p39UjN850
/YsEKIdbpe6ePOMwtm+EdVLOWb/+OzV+dq1m823u+lss4IsGVEOyWKxw6hTHPwEf228RpDG7sKGd
k8zUZygeRMzjKQNZ13IXr09t46ZCykOuUijUgIQaIvA0rF1NJDPKigoxBKUdqZ4dnTCw3qX+1uLQ
hdeXxnvcQXn5jzTWyipdkhQb1arM+/HncJJc7dX2e1/XPNknDL7obefcLshDzYUqGPDvGXfYTlPL
iHuovKF+z/JHUH27seQLSYJ4WrEXQ0e6O7ItleVaiuHYF/OtlvqY26zk//39w0oQHb9hUHST/oSd
CMtc5nQZIMIeSzdGXawrBMEedxFIeSO1Dgfiovd4tqZ4WFecjZ2/q1Qvze40ETqMf/4GzA/8OmTW
2TEkyhTZGBuF84hXdwRYsX6On40SpBjoeXu2wzQUDhzmWQgA/P6RSA/mbt8U9MzU4NiCd4epeutD
4lNrsHQPPip3+SAO8d4S2edpfKDPbB084hr2EY2h5/IAguljfYb71fnO6JYPGOS3uOkNKJxu0rvN
o/FU+u14B8yQJ51EHNWXr/+5cMb3A+vWgLwuWafmpivR9iooUlyqyPn3mYdXyzGjsJRhmqwW7YMy
CqagxBs7YWMCbdL5JqJOAJJy1OQVE2ArRtnNLK9SJNcg5x2BbDBR/lZ/qj4Sca32WWCSLteEUhLu
E54pYL/BE3V+YJqMoeuKAZVsA6q75IETuyhwBgMgtNQ7U1fIBIgG3ImEMgZDGrtOTXMIndF9lD2g
y0qaBQl+zl0Dew4l4JG3w2a9JUd3mo/h0PDQRmwiBntonhVWfhzECDy2n90DZuYIiXs4Qc65QObh
KowiBmsH0jfEUpV8LgGPe+OoehEDWy8V/VwUc2jVEpulTF6TXR+aNndjXeBZcA7obPOYA9LzBUQI
EgRk4+wOmAzYFSddhDzhgBHOl8EENRhZr9RSBSnql+lb9IwiNxqpF7RRr8PBuCn+RSe1YONYiFzl
6GtqL5C4DAc7x+pETibn6u43ju1EM9V0yGYDSqCva+rF8vBgGclPazYL31iaylXs7F1rSg0IFdF4
1M5W65ZNXnvXb7Xg+FTGEM7xnBV5j2Wu1UPhhFP/4ljBdRGiw2PfMttqZbklHaw+LSGxqk6P4HN/
WL/Dyn9TAnQ/C8Er9GczdvFsc5nHrE/KzuzoMXsbQQCqBi3zjPspkP0smF8bEVb40hM9U08WYZZl
Wpy36OEO7LXxR5SGhuaTUzZho34BYszrilawp6JjYyyIrZaKPFFRbVwDcH/NfWBXR8Gx8fcQk6NR
aEcIy4YlWm47Q0Rwr+ROeqeF40HHSDm0ga5+/5RjwMB1cdwVUcwPyCN6qdh8bKOVbTPbWFFs+7bm
x0agpKLkEvdOEyIVmVmLwNDnL5hk2K1qtpBR/6ThEOMhfra84Wb2e5SDssDxRdwF3EXtBDK3K7Ma
jFKYIVBKv2RggMhDVRPZkUu/Dbq3k8G4GvVQW7Ntkx15psR8EW631J1ogEl0wMCS/97WogPKCbcN
FNaUCaQl7x/L2tki+e2xNFM3Tj/MwlFovAWhURykRaYFnC37HGPIi4V6w/9OSfP7D+AR9YrEA2dk
0B2M2XXeX1c9rgMAXhJNA3OXSrW18zUlc7mAtg9bqCHep+kJke9YIXiM3wBUGGQi8mq4ElUVbi9o
zxzQyzLPspErDQiscbeIDcqmlCBq/ZnbBMRbutrgHnf/M900AnGUDBUko8DmdlGZBHtoG5cLROKf
Q4HGp3ptgmhAObQVDQDkxMpnstjo1Vrsae1WbKhKg8eD5RZpJzBBqe7q/gtKVp7C7FbG4i6zze7r
hlQSbFA/qXJgnlqMJbHd5BYjW0NR9Y1nRWi6LlxuJCmRXGO0ZYvrX6WDbQuRLV5EHQd85UDVGj1q
KFojIDsXIPUR+uioGF8UINPCJn5swuHV8VSwooGOE1QUf2B7kRf6RyDzWmp5HHWRguOSlRt7fo7X
d1IkeE24m4akiYoxfSa9KOdrKlIwvAwzRLTRXa48TZPg+1yfGoAp5Jswuomm1p0LwCxUp9UkRFxl
4s3YMEwdeogUoMI0IC9F/dkcvARekZ005v0Fp1BhJGgJD5KTfRgx/Q/9aYkvf64lt/UxoAKoPhdt
4Z7AUPHeEwRZKnjJAfxGXY5ZZGTNkkNmA3VfH2TumHaIEkl0zB4iN/8MqhUvfRQB0riX2QSxNw1X
pHwos7Oq2a1ZTEcXfVFCJ0weHc987O9+8SuLrBQHQ6vTpGVMjoI6gvSWeaP7abLBhILLTJqPUqNH
1nHYfOUWdHmucYNS6owRTuDjFtQ1uNcOSwRAk4h2ARY539x4aVNz1LG52Un1qMLd6i5ybp+Ng4YM
qfza1r7gOHkhwF4io0U4YxppgLXa9+pPK6zvc68Juo/LA6b3CVSHd/+QYoa9QuRugP3ifHGjNPRy
ROVuwzw6dphPB8FaeN7iXgBjQ6J0MMeMYlrnHVwRINgGV0FoRsnl2BdeBJE05qycZrDNDg5jIN32
ARHtDmB5nkOCZIpTY7xbt18ac0zloKKbHGzPwZKHJtQe/cu54Hi4ItA2APQsQLsa6/3qpRytCmF6
tvpRs94b2anN3l8/IZ4GEA4B6BeqorDObxsvcq3Rm9z2d232MKfB9e9z7QRIK9AmB5JQ84LMvohH
vapIm38NIwMW0++C+oRuuQCPvmDDuKvZCWM866SKF8mgtrxkPLTTvdwI3hPegQDKb8NhQtH2YsKR
1maSuWzYrXR5bLrDtJ4MUccsqQ0TowIPSXMmUL4HnJm5kradVYlDaeREvZvwXoAVw1314yR6ejlL
oQZG1H5gwZWLyXitvtpaTfU5p/Gj+VDGficJbj9XBDmzaGXGnrFpyLkDZZBBWYRIuVn0U5SHqyXI
0lGGh90tzGOEuQQACQOUmAxQWRWVvDlIFxOLlIKusTkELvHw30EBwLlg8D0QLwpQ2CzcW6pRHckm
+F65eiM5t4Zys/WCeinvomjoMQehE3zxy1qco0rtAgwmveJKWAZxEGnu/LRivF1z0D7PpSu4mJxn
Bo2r6ALHsGc4/mwg3wNoXrTk3iWn4Q7ybvowfoqBqBD74pxrCUwKCo3IpGKWFlsLLkD2kBojua5J
kE/PaSbYO5ujBWC6BmQLsHXsH+MdxJidJcVzi6XkehqonSY/j6PUPkyxg3m3xrxFnprkauVW9rr9
AZoUnW/wgd46TOH8M+5XsWFgz0ywO3CIYADJcmyC9g6EBEAAF57wjeMdGzxZhKPwhDAxgbEPKjAF
YzpCWgUc4bG8AXTxm+kWD/37f0GGzDu4vTD6fRfWr33/PyfP/GAeNr/4rLgYKIwW5GV1ixdKsIpA
6DyPHcHA7/WRUdmJ7JqhjJFmwIO0er+mVyqZl3Vu8lJhfHE5iK4Bz0ihcxfAQl2hUQeM7uROWTem
g/3s/Ohe9tDSdsgSeHigYP62IUzI0JqVvl6/ezwbj5QC2pjgU4LWmtEYo84sY9Vw1RuU2vviawqg
lv69VoWEWNzzg12E9wCKDrCOnG+mkY6yElO9kMaSUHV6uXVeiPQueflFaK0IiU05+olCK0AfmNBo
yUBXn4vsuq7Ne8rJA75CjN1JiALl+C36hgr1wRJ455yNPBPG6OdYV7nZEYgqVw4V8tRV58q5Z2at
SEs4G4lHEhk13DmKVZl3xlw0GWw48Cw117zXDwQap1mavb89E/wjDUUdRnyBYHLBgC5AnVjXD6Cd
Ju1oG+UtKKWTIpq7wntukGWSAdwlhM5FaX9ODQmzySFgff47u1V8nZ/mkNJpmqhrj7ccMOfCOtoG
wGdvUdbuVo99PMiYpYkXwDzZ0k1vh9dvFO/7aEBGUzz1ml10qw92JmslgT7y6mBHx60RfJ+7XXsB
9ATtFqB0VZvbKsyE+WXyKe0d+bq/fqPQQtx7zws64Yv/Xg6jbm2+LpIzvRmlLVRQ1Op1V3kA4RsK
4M1z7INp8fr+kcVh/CgiRKbOL7QoX3ids54W0obhoIGjPG31B0n3Nv0+BWRmHQWIXt5JAaklwxug
WXosYKafLdvpNkjqike5vW+7d9dXwvu+A7MKkAxF7exrLDXFmqcAiwbx5EvZsRdxKXM1AZQSgPso
Dg//vGhKhEnn9GAgCecRf7l+wuBWdD//UaMhsrI7abTcnd7NlRkBkQDXqUKV4EYN0sB+chxv/kR5
U/LVhA6GeqkKBp2OgcEh+If1dYvWqGdMOqcsbf+Rms7ovS9PChg6UmHWlPP6gsDZsWDj4BtesEc1
sWXnG51Wl4Wjmrpj4g5pIVBu3nUiDDlcNJAjIMvIvLcJ4uhyopjK0oLqpPlpMB0x8kf6sN04h+EQ
+39SOziTyJgLOZZqLdbpPh2txxooFqL3bj+NPiiq8VoIs3GcV5dw6/ApgMlHNx2zwrFcIyWiXhma
1UR5qg20KtaByMRFuTjOm3smilnaBvYldVG0IbA352SCIQYTuU+5NXiZWQkgVdyDAxqXUn8IvS66
BNHOgBRxVo/AuzW1S96Zclse6sx1vhg3GGf+4ojqZjyF3Etk7ptdxlOjUcxqZpvXZyd7ui9XX9OD
YbgdkcYdNX/7CYI7P08A110icOq1x8zSvOtWjOcGIw78vXLGDS6btGg66kRoItfsXrT+1syhO8ph
zr/qw2EZfSP5KJdTcF2uaPl0+DtzU5XrLCHFDYxr87ymT4P9oEUv10UID5XRVVAtlNUwQVeT0xYS
5tQq3ewrVuZnBFDK3Pj1ukTOotB29/Ym4HpchEy1FuWaSn1DqnxY7LDowk1EIsF7FfBgA4SMBiIN
WCjmvJIKFJKaPSFsCejFzgMsqg9/dWbGj+V/BpKRe/BbGnNMsZnUmCZE3Xf5TbwcZD1oRCvibtpO
BHNKVtvrqUzpzTwFPP0B/ebNKPDeefWSs2UwpgTFDDMrZ8jIUre6S550mMnaezGCV9RoVr8Nk0BU
1BLKZFyrZrThGE01pVnWtykFKhiHAO0yXrQD2IZ8FRiioyjgE2wm21qtp3OFZg88B5F24zRITR70
RWS5OO/2fjNZ6sDRTiJH6eAzEjOLgjdueG3AX03psPkoUkCRvhv01+wMBdrM5q2OW6wo/18LbXq/
ft6eV8QPzQEM7tevMMerO1scE1XmQ572Wo8NHNZw6x+UWJBHFB0QY/abrLOtOcL13dAW3LuW3mU/
mjSt3q+Zlvy8vhaRLPp9t3XVMlmYJQ2tlzd3wHhFvT5pmWjAg2jDGAshdVqKgT7YsFq5mdMHRcQV
IbpHLFZhhpPdzCsEEFoRWRMkhiJwRlceBp+eZIzGBj+mdBR536JlMRYDw+vHLKNM35L4tvPDHv/k
bN7aLpDCoBmK52ez1kqsKTVWVW5f0jHzLClohfNIeQoASDUKO8jhISpmTGuqTXoXy1CAzVhdkPFG
BkrFtn9dy7g3FIkyGR3OQOeqbGUHzsU2o5eA0pL2QfPrQ2W5BRo7UPm+Gd3t+3Vx3DXtpDH2ILOd
Sl46HEyhLm6u9i9rBZ5wU9RmxkMNEi0AQiIkfGl6xPkBWck2qaUx/oLIoP4LtUtrzwmkDyjIQuei
B1MW2B4OJl2HTLAIoq1ERm8oI9MspGS1FBiHKYwOFXbSwahpDO/LQtvHkOY3hhnDXwC/l74b76/v
6/+x4H+Es03PDajz22aERvbAV2vALDoPU+3HhykgLHzyrBmeSCbvLHfrffNN9wZqzIzGirDHxar5
kqZ8yiUlSGuRr8nzcff7+qbBOzljnSnyGoEcb/D1m+GE3hm/uTUOZlg+ihKFfFlAcZkosCBBxF7s
qNbSXu5xG6i6QtsITAaBgUhnFlG2iy4wk01BPxDCWdWCuIsGu0lL9EyvIExanvLYzdFu4sg37WcN
AN7r6sGzh9TJh34Q4I7Qs3x+HTI8I2Y74tppIE0cPyqRwB6Kvs9c6wS4EqmgvKeNzPsmyw+jan66
vgSutu2WwDztWqEsRZ1hCdJw6Ja7Qgpi7XhdBNcW7reJlrnTNIzrqYtFdsagOI2bRziE4lYDv3f7
Hmlw4egXsgcXxw9OBGBxEG5ctD6OdqxNEmaWBNUyH00nO+XRHao296b20TFtf8vqQx9FAv+Pe1KE
T6Hph4A7MUbK1praniy4f00RmumDqp/+ZA+RiEZGCEnWi8Raoiq9oaxwnCUHnfggzDTG7DiC+2gx
50NXJDfDjAN09C9NYbq1NgWtWTxf/xu4qrL7E5jXH1wGnaNVA+IF/WjKH5EsWuxYcKNEMph9BCg9
6uMey7SHtMWYtPhOWhbpTrL0/g98TrQ5/b2hDkP1PMbd1qsDrIRa+XN6UCy/b99d3zD+6wGaXbgA
gLEiNXSu+FKWGllEXtqv1yMN8vvs9Ru9Heidvy+8+Ov/p0D2iOS6yEsQwr8V5NEg8c5s3Ox1gqUF
pN8HTHfJXFHNkHtkmBH0xtuA4gL9vrvdOaLx1KwgU7FPufRt6sNm+CxYF/nLF3caTEiWrINfA07V
uYxyWWQkTWGlCJprhe3BetBuI18pXcujeS/AMyWuVHmKIF3Ok0sYOwBLkbwEvPBcLqACCYY54400
tLuhvinXp04KbDTUXF8fbwsBrpPfMnvGBTkgCnrRYtZYXqndKs0rUC11LCoN0haxW7iTwfbOFGVS
DpUGGcQmpRydgLAa8q0wF0pv0jU5zJvYrg0Ys22SA2axgx5UiZspwL5XhUsTRtHJ8ic5c9A/o5YG
2hgTMEzmmulVLLeVBJGUVAA88TB9nVztefNo/pwwGOY+Z6DABEUBChAyIohzpWgSY1H0FgqvFqix
En8VcvSPZQ3mMRqDIMqZcJVjJ455Pc0sGvHsQAcr6UvV+s1SueYoSPWSXbg4tJ0MRs8VDayyFcUP
kqa6m/NZn9Gcc29Pp8ryo8EUqDvvVu03kH7fWYwy0pY12rAiE4S1TbgAW1cfDGELIe9NBsAGlEK6
g95jlhTVmKwKo7YQOFCNNX9pQuU2CXPql3mrFn1ObkRHxeGARjkX7ASgtjYteCDMPupdIyfttg7B
EN6bz0bYH6bbH5gs2rs0DJFa+g0x8xRnnRAKFkz0ECDgZA2w4UzZNDUdkp+O7Unr+ogpVT/+s4EC
4u6NrICGfl7cMKMr9aqDiNh+aHSvkZ9t4ZR2ujaMDp7JYN4uDSxpTZtU05uBqsIW5BjDQ4oAL/bQ
DFx7hhXMwp40rlBNN99gX3hamANDWVxdKhv+RvWJBi+OhxpTCaWPC6aMEA+MSEF4R4W0wz/iGM03
pqwoJXJvujm0KijDy/Vz4gVaANEAg4mzoiosYwqdIZ9+XWQKlsub+lBXwJtg4icGOzaGd10aJ9A6
E8acmNVm85pl0IoxvpflMJ2PUoaSzKsSJQJJvH3bL4t5/2NTrlebLPyyvMv6l0ZEVSnaN53xBgtD
HZqswFL0Qjn2luNutebVS+QNZolukheU6G/sOgnX1XCVfPt0fSMFy2OTRYUxgmM7q2Cp4vuhuG9F
cBaOeUdlxLaQVkCwCrqjc4Pr9ItqVUmPBzJ/jaU7dZrcKArVJNiaDxi8fH0xdGXYe0z8V7ASIJK8
YPECQLeQrKREKFR+nnTPUk+aKohEuPuF+gRmsBH2lKUpwLQJ4v1TkMNFbTw6VrmgwMN5oMCyjiYw
C/hc8irO98sstzhbieij2cI6R6Ki99sO476EwCaOs0R07gBdADiJYJW5rkW6WXPjwB5kd1tohMoR
aZ4UHi2NgCl7zzhdPxqe6wKcCcJTaAHgYexIjrJbtCkngqU08fQbtGV5kb+UJ92dAjuUj4OIMpV3
UDgIA118hGdg09SgoJlKe0WlrEhfYu11jN4LFkT3klE2AOehboA5I73EMvr1jdQBOYMNLDB0uD/k
Bw0tljk4rkXdRRyVACYD7XrgZ0YLJEvwadlxsU0dZcs0053ByjtVXm8cG9FQWV59FuMRgTwD4zSY
gdgjmifLmkcV6b8Wo8nXIAcUGR0o4NJuT2UYh6KUPue27sWxYbDRp221JHBm0+STUoKqp77XEkUQ
a/PMK6RgjARiHCBNWD2QJjlPC5rz9mtuQYXpGPLpF0BCONWe86SfyWJepayNkmyIKR59NA+Sm3jU
wgO+x4dfg3KF0QdPM/ZrY4zF3Fib2XVwM3ugW+SgDDI/fs498Mq5kbscCCXUHP6gM5uIUzFwRKY+
AjYwhd1IJ7mYxqBqZbePNN/UAZvVRSSwfG3cyWEcFkvK8nhZcHAUeCs+IKyDG92B8ygcDtV9di96
qfiaojjwZzHLBLNWmadqlvsm7/t0BHmK7L0JdKtXGqo53IuuNFf1VSDigSSjtk7m4EZDGftUgVNR
tKc6B/tb0P/nefLo0Acu6G8RbM9tPoymNtEAGnm9nxfi/Td+CCwgV/12IpgNK9e6lZYunoJ8Bfio
du8Tr3lXHhxvulm86a9/k2Hla8VOJj1ruwBOX6dt1BVcMetddDB/0CsCULqX6vDUqU1uEXQYXDqa
AI+B8hREl4Re1ZiTwgjjLUWBiwLGU9LdlPFLLB2l5qGSUkFoynkhIQqvPqiCQN0js5WKpp7bLNGQ
Fpy+aSCdyUL1sxVQxFgFID387x2ABmI2FYEioM3wAxi3M0viIVZG2A4dzV+6t4xHgXZcOhjnAhjt
yJCxBdidzHsB7ZhO2aPtt9/Kk+GpxzgUgdM4t/dcHKMYldNXZj1KyHDO0k1rqGEsGV5spQcV4wbS
GcOZh8Hb8jFQDaQJJVEzyOWNPhdPT8NOL0E0HZtZBj3p47DS7+PkEP9BThcygOg30FGFEIvlJWhk
NY4WCzLWQ3WKb9MbUOJOsQssuqcFxQ28guMkyt1dulHnMun33bpSRSp1k+pMdvGz1KWnLDYF9Quu
3u+XRVu7EzEM1hB1JZZFk6eJyCe+oTdMDgnEKLLylzaL1oOuNJBXA9fPGvk21zC9e6Q9zG5q+Gwy
KuPdfWp9/hPt38lh1HHF+BClmiAnXd03zoOj/d76oB2A3j2ORyF6kWem9sti1K+OdH2KqHI7+JKC
iWq9l7ybXP199dEIJhBl5GF/JJ7AVhCu/B+H93s/Gf2Q6iKdbEpTR4DHU9ap+mrkbnkqgOhLDpNg
W7naiPYnMAaAHvNirsMEwIS9Jah1LVuYWqdUOKny0oODegCfgTk5sPYXzs3YdJaJ+RS/UtWYsvAa
fcds7cn7hWsxDM8W4XXeKJXO4wgSSWYYjWzKBQLfxJAzyVCxg/pBCSV39tQXokXSveqd80Ajbm23
c0tfw+xmpM1LTPwT9kJxtxUhJyhPAEy5KFu3ujoUSQpTDe7USfvS6IIcL+/7holoWUWa7bI1qMrn
MS0IymAvviYf4kbk5PNu9V4Ao4V9Nk7qMOAxqz6lH7ewf8DU8ICCWicAh0oRGh66ud6JOE3fIBjs
0Vkaqmwo+CIAZI3JtNgFKBIzrCu6i2PXaiRPjcOsU13J8rVyc9csbCwRiy/3zlFFiNoDUAZgQ3e9
l9vSlJAx+pvNStfc6DihZ605yKUrgvzxTm8vjolqAGdatdbCKmNMDpdvk1ngKfC+T+kUg9p50SnK
2H9Mt1Qn3cZytPWuNQLZEGkHzxMBMz74r9GQjP8Y45j02zyCEh/HdI9bFoBK/gVdNRjGkPvzUVSF
4jkCSKzgMoO1Ahlrxu2R7cYcRj2HF6clnjZ9L+cKiSgRTJy3Z/g8lMCAy4h47PzNdFpDaesBaTVH
f8GwlKJ8d/394nwfpgjTF6nqSew259+fc7kxCxUo8y6+m6SgyATvBu/71N5GrZfIabC7JOmpXkya
MgTjYDWerqbSXWbK8Yfrq+CcBSz5bynMI7xJ8LPTlkJVp3dX58ek3GuLaEwl7zqeSWHUS06HoWkK
ZB1lTCpQMXnT/AxxORpn8AT+ECGKOREQaDWJRxkuDLVVM0fjDFmaahuiriXsTv2XLMQYxqD/Rvhb
TK1Hv+f365vIPaqdPCYO71LgJbcYjvVUf3bkZ5CVX/8+f/8whYWaLCkYYXR57i3ABm1cTyCKbfRX
Iut0wAb2vopIf3wVFUK4GwgkISZEU/YTU6LPdXvVnEVfB6Q7O9RQqWa7WG58wChilCrkY/8qmi3B
XSC16FAWCuMl2MYqbTHNtc9gEn4ViYHk6zwaFkWzWbQnkYJQRMo8Spjv/Vsac16zs1VzvsGc1pJ2
NJFdaIfRT/rcRX8clXCPhnpf6f99rBf4j3ZSmXSyqq+tpa44RANF9+p+LV4aR/Tw8a4zyHhQMAPn
NthZGRmyOox1nsPoxcuX9YsKPzNZBW8FT9mhFihjAfMpq2wT86bGMOs9RNT17Zg+KfN/n9KBugRY
AzSUvC3ASpk1WBOyTC36+IP05+qhToYcq+1LfykH50DDnEXHwsEBQd4vynVwfiisIe/adlyNRR4Q
XFFzAOKCsPpqv+/D9RtJLA5TFV6/z7wt3Etk9A8p3ciQMV0p0LL3BcBGsuDp4IQ6ADw6KFqYaOvD
K3V+fZMc8yaUakOabljk7P0w1/FzVXRl81jMuvxSWHOauV0/6X9dXxdP+3Zy2Tpd2zfO1pCb4kzv
zL8aTK/TRDTR3K37vTS2GFe3kWL1KqKPRv44bI/TLAifuKZvvwbmQUyGMQNwDwLkAyWonRBz3Q79
jMiCbG2GTL/AtxNtGvM2TkkR14AxIV0n3S/Wc54ESfLj+rkIF0W7ussfRFWmaFKBOxstrtq5FPxm
YCs3x2Dy+rsqyBNXWM0SrYt+38kcrXKtNjqp7GSEeVB/MDKv+Wp5JajKNQQbTuYmH2oRQxhPP1Bg
p5mGYAJU2ac/6s1ZiUfAII0+2LTTlAhOi/tS7QUwd7cF4ldrqRZN3aSYFHuYjvMnGglBUw2FvbIc
vxwGCeRqOl5/wBSZmyxXyWh0HQ5OOk6+HFQoc7rKyxAkR/W28GQRwJO/OgtTNd66mwHAPD80MBFk
qtpAnvaYPlCuwvbTu/K0gUQx9UVxAFctUff+RxoTNtmqnljDCjCwfFBv5KAHvsP+TkSs7Qmdx48i
DlE6GvbZR5ADlwaDxdGHyHg1dt7JRWKgkA9+73DQGsMd28Zr7cFby05xBXeOq4nw1cD+jmoJgG/n
W5kkkgyULKRRCCp/MN5I0idXHolh0au+FB/qV4FIMhUXC9yJZPZzHrd6ckqcXvXJvifwW+1JXqu9
2S56OkVJC96GOhqyhPgfAdaFW9oUbT5ZqO82zr3UnFr9tal/tqK5cDw1geOrIhmOdCTFWuc72Rl5
N5gNLEn1acRejpjaZT3ofvZRAq+AuOjKlYf4Af4h0LFwRRh5taXUydrj5KoUd5wArfqT9tIE8jvj
QP5vqQTXD45jKlGG/y2QMc9xsw5roUNgqn1qLYy0fd9az9dFCBfFmOO0Tep6tWC3rHfUWZyiELo+
FW8xvnmU/D+onZwtiTGTk7LMWuQUyFjHz6nxZCmfrq9HtGXM7eqWWOsbFcsxpTszPjrOay/sGqVv
MNeJdAAIRRobCMNxrnfz1KddX70ZXzii2xF9JG/dsA8tQsmBYqHpQ/VggDJaFICJJLMX2RmVtafV
9c3mWQMyPuNXexm8YcIAdEMRedyXOA0DC6WZVwBkYgo6o/AbZilnU4l7nJy6E/gRjtMRDb936lHE
FcfVQpA4w1oQ7B7e6fmWblXsrMUCTf/FVVr4UuB4Blpxk2N3iDzR0BJeyQsWA00fGO4O5m2WMRBN
VCNqXtjI4n8MpYnfgPsBVBcHkcPD00gErg7lakAYyj6dGEu29nMLUbJxKxcAWJ9K83Rd6bnbB/pr
wAp0JM4u0PxzbTZZqkAG8gBN+tZcXHulV36qUxC9Gv+C6JgvkkrkgLwAocZmBmtDz0xzQqwy3qiY
IjHC3wE47an3CYOZPAt9Ao7Ho4Jx8x95jC1sZ81K7ALGXj+8lXhREpW/UyqAejMr4TgYzpMJ9gPg
MVHQwEw2FtADtH+ppjHueP8TIkFhu9wmr4TJxHBDPxZSV/EcLMjDqB64IKgos1gbDE5say2HfzqE
6YMVbqD8BCF2gCZXOFhC9AtdJ9aCoTKvqOghA1iWrZeXS7J0yi8fvDtpR+mhJMDpiimK6zH+A9cb
NMu/hTEmP7OTLpVpaVL9WNfhVB6vaz/PKO6/z5hj3WjkuszwpMjzjC5TZCfa0nNWDbNAgCCJwas/
LH6l1+UmEMw/tN3KGHOMiDbLkwk6mdxl76lmInnxXXkn+zX6WkUlE45TdbaNjMtfNiAe3WQSZh11
40FfHuIJrAgfr28mxzvdS2GxDZNRjpo1pYjOMJSgK39UhqCgJTgti7H08lT1a0r3GK2srpS/N6yH
Bcm17dSqH64vhWuiUNnFi4ICGthaGcUAV0xqJNGyBPaH1TNviFc8P6jvadLcvyH54arDXh6jDq1R
DJ2zTUtgKDDB4BO/b263xlvR2E+ugLBvjGcS9/IYjdASLV0BDV0C/QvFEuPByuDX99+qvyg92kmC
yIV3ciBQkR0EnsSZxHgDqroampRDXFr/XIx7uwhTTCzdXjKB28F7MFGoxjAzjGu7ZCY1+lEyJ2lc
gmKJXXkoPc18rS3VE2gHT9P3Ymh3d3kIpWvBM2lhOWMZ9B+J6HE6DiCg8dVP650Bsu1/MamNd4f3
MpktnNBnomwGZErHLnXXlRgmkcY0T/Pn5GN7GlP43fpRTCZLmsfa+71c5vEcMmWxIhNbamEGl/ZY
gzVMzz0tebJU36r+ur6z3PPTiZcXgCwUWZhrl240FtHEIg2rfJDUAsia5GlMRJOCRGKY26Z1zTxK
zrAEmfOY2ZU7t89Z/P36Ung5YNSJf6+FuWKblUlTr8OEJCd0jgHXW3qz5BKRgXVDXHKRJ6R95Jot
TBaFzwHPGwTzjExDkuKlKvQpgM43b8xrkqc0YGmOkE1SX6Ngfbm+St5O7gSyTDsou1iJGUM7EiMw
tQfwd0jj6Q9EYB4mSg9ElsjajmXIEqcbISKrH1HN6RBBb5rgZeFv3E4Iq+XVKo1rCSHbI4oExyKs
zBvqNCXSB/k133xRilYokXZ2Z0OSTtkiI54X5HKUsL2hsEV7KO/ooLJnxxeGLTyvFGza/2wj40oh
wFDzZitInhbOB0pAyCcFvBZEyQBNbPzrx8Z90ghmi/ZM00LliDFYZiyVtjz2GJbiK6EJ9o74R+tr
NzKyHYWXfhVIowNizdReGnOAbZU7bV28SfuFW96AW/a7I9rwEFSrX60nIfpLJJI5wX7uI2Ou3kTS
2MfeK0HFctBxwbfgbejNo2hcNjf2NDTkxcBVClp0NjuGpmh7jnqIpEim97TX/EAsh0qg3g6iN5tr
wPbCmFcOFLzrZOYQ9ovkEN0pt9orJoO61qF7UN28coW4Nv6W/l4fozONmmbtYkJJu3AKpUc10G4T
v/oahZjE5+l38ldRVoRrv3YbyqiNtABomWCKWzB3d8N3K7vvRVBO/kXfiWDUZJAHp1rNDibyDgTN
nnZcEO0uNwvaHHM/ehAFaDw/wUAdVQeFI8AKbHrfUv8Wpy+Pg+ptFkaba3ddJ6JC4eoiCvoqGqLB
aH/R4jE5bTRPC97qUsVImCl6btu6c7NmPSyZ/S0HX3pUxE9FkrhbspzGUgRm4ern/g9gXvFRzft1
0PDAOkfqpeoPCYYaZug8pwmDeVhHfnKvChxMrlXbC2VeWLtLs35Y1iVQ3lEl2TjCBWtcoqWuQ7SL
iU5TJM9kAOOzrjpRioYM5EqWt0VKXnT3izpv/RMUFbC5oHRGP51zicOsCxVt9TneJDMHp4iquPAx
UNQtPYGxJsvBGmvEVsC/U+MeUk/nb5+9KWD/niBnNtxfwZUTtIP/baOc3X0qwgrxLvleHHPJ5SmB
v0nLarrjJHlZ9bQaIr3gpUX2MphbrhdmryyJMcEyD6cizO+l3lUfUez3pZMwLcK1KXtpzGNeNMOq
oMlzARopOuTBdqt+3h4wKMm1Mb1CxYTqp+snJtpBxi/f+ro0cpUCns2V9SdVDWT1eF0E357slIK5
zk7Wt8oMJu5AfV6DxEuDxTXf/wqAhS1jfAUEig8ZHaCa2XdUWYay1kbsXwfyRlQJvemr89b0UYfx
O2GGmisN0TaMMdGKsBlqAyy2dk2unnSUb7QQc5KO6+MQgP4SBTRRSwbvqMB9oBgoMqDaySbem2Zu
lIi8Ekl7UdEBpz4WWvgHR4XWPgNcW0DrgJ7l/P6OqeZEWQMZ1CSW32aYc2AF1N2nvgo3j3ex9rIY
L6TVh1mVavJCHkktWqQp1qfyVCEvUgswLlwVRKrdRMIHnjJIvs7X1RhrH2fkRP7d/GaUmAYpHaob
x1dfrm8iLyWCGRi4xeAsg8fDyMpjx4oSvM6BEyU3hvVVlb5tVeZqPcrjIjpPjk7QRApLxqqodszI
SsyhlTNKnNmFqzo/gNQZkm/Xl8N7qFCqACQTE4hUYK0Ym+6sg4S0zArAYriiJ7I+WMH2QnloypcV
ogie4yieSWNMer4ZqdYqkLZacrBozWkd+i/XV8TdNLyG9v8j7bp65MaZ7S8SoBxeFbt78ozzi2B7
beWcKP36ezi7a6vZvM3PszD81IBqSBarihXOQd8TOn5lZtNQgI9ttTRQ2rf9yim8qnW1JHuDK6Q4
h4jWMA6mAsDsXOWKzJm7esAIif2eIji0oXS/PJoIsen0iGgAkuc3zqQxfsNM8CpbigJv6WP+F2Ut
RLDkaSew5/jI7hyF0Qv3mHarY/awn2SySnmPgOxkhWU4/ENVb7rmdzOUQUMqegfyBaIoB/hpDD2w
4+FdNU6T2qFg0I2h7Zy2UTCYyP8++iHQCIf+GRb1dy1XUnQjbi143PxCioPO+nNSNbDjADMENU10
RMqsYVDTIbG1Cnq3rGW0pGvglL0gpcLVAwXMmbitIBG+aDRPJJIYioRtMoFaQ7l2kd4GNXcFHiXK
riKqwPGu0l4co3aOViWmjnkDdIRHShpW7Ttjenf9tvIOZi+C0TRlAhmd02DXDOfJtL+uLXGvC+Cu
gebzEDSYFN6Auaj6kEqxoyK5sN7X6/OaRDWJrovg2lDFVhERo88c5V5mEZmdmUNqQQadyaOT7B2a
pcBH91oFEBWXaTzFBOFofcEcALKFmBFiMS9GZVy1jBKSTWXqdhl4sT+l2g+iq6B/Mt3NFGFf0EO+
kId7CdQuOkXD9sRqrULMgsKP6imeiUYGkI2j1H6xkqc/30W8ijCoiaIvLim7iybwhEHQCkEKcnn0
XbigPR/gYBRjI74nn6+L4+jFmTQmbFXltLFqG4gXwxb01mer8xzy6boInl5QdhqMa9I20gurJi9K
rbQKmil0pI1RrIn9ZUEmmVajxqc3XdczcfSu7VKTCYC4pxnjOwFpn7rlSW7vVOF7iRMTn8lg/J45
1yWZJNofcjshIUktkAo4vwhtgZFduaI8j3ALGROkmY30tzfPb5uv2aGLsmhMkSmgdH+xkFqcY410
DWVrByQaFJaJMRZ2WayUWBz2tTxpwOc2BJaCp3S777MoxbbambViQsVJ/dkabvLx2RSJ4I3Z7dfw
GizvtECut2GrKOpdaZg3YPULk1WHy0sDXR1QiU/8Wl59K6siPDf+/Ll5JpqJ+Y3GVACCR02Fg7x4
Wviaekr1/yiECViNrG/SpNUhpDrV1V+N5g5r8edOAwtBLQsUZshpsKbIBixSr402el/TZ7u4WfIv
jfb+unHgqRoMEFp3gG1OeVvOL6utopOxpLahkY+mcmvlwfXv82IFuD1Qo+DrNtB1GacE1IeOlBSO
cDqVxzjSDrEfh8ntBIbtKnR8ET4NV+90mk8EZR+QftjHZZHo69/YDxgsfCi6JpId/CcNUEZbb2zs
U9fnXjUY/piLepXpUlgXhXgIA3g4rMteqLhalWzqMNC6arNrgJeCoLfd/JaMAGoQeCneDUb0ZVEo
F7zS2ShPktVpJiN2tSU3tv0jMTxdVAznrWYvgvFMtZoZw0Y0mNik9azlw6B8MJrTZD8s8VtqBTpm
/hTMX6Jr4gJWz2zLqcsbXKbCRZN8OB+3g+0rkRUhE+tL/tOH60rJU3rgLuM9S8d6LgYZ0zzFgE2J
3dvWMNW/9M5//D5jgKZuAGSahFfZQCyv0LaDMogSG7xwCAOFiFAwhIteUMZFWGkHilYNAzXt+Mkx
7to2ksxPUiXineXpmQ12MQX4aBwmRVkvttzMoQSrIvv4O3ypwIz7IATt5/nznRy2+WcCkfIAEKYZ
5UXM6qAxXbq3guJWimAjPgttBHdVNtovURPm0DUOTW31JoXZ6UF6YRTK4tZqG2bD4Mqd0rvqlgDP
DxPH9hhqxvKQoLEqG4PWloNST4+VpPvX9VH09zBXra26Cl3f8PcbCQGiqumhoYTXRXAjGIye/loz
ozC2LRd1uuIkqR2mYW0WZbDCMVAKxGzrvAu2E8aOXZFMN9KVBhhaGpT1cW4F8COCDWPnJvJpsJta
x4bF1hiauek3w3SPaSLBuXCd134dzEUeSs3MNg1y5nAoXRr3jai+jSdaIjJvxOML/88pObYC6DiD
JsLO3XHcb/mApCk6PqIZiCA1qI6cwLijALR1JLwH/GP6LY3+vovREsdBFpbaweRD8owS9NN20+V4
F6y+8YSMKdrIR2F7K//ofsukv+9kokten9oOejj62idKvQX+XoyzfSeeFOUAPcEYlh+L8Dp41hI2
8te20t93QuvamgeJ4grm00HPPuYzxiikj8MsigDoRWUjgL0cJtgB6n5W9RMWh6zcDdg0Pujz+CXR
G2/Jx6CIVzd2RFCkov1kbMfS5xSKBxqTD8vRkowbvetPSqcdrtsPkRjGfOgkddLJQmxTSqGWhXUV
FWpwXQRPGwH3AJIdhFA6wDrPDyndqqzD6AsiajQa5Td5JzCBPCXYf5+5zGlP5pLEUAI7i90YTcfT
HWk+bE10fRm8nQIMDYJAQNyDGp7ZKQmZ+SLdcCAG5uHH1DlZAEtIClMQAXJ2Cz4B+wRMPzr7TP+M
nUrPqaGsbYO7WyHEsA7lfPzjZSBBqVqOpgC15yINoitzteadiTQIWT1jTL4i9+tKdvr5uhjOMuCS
0OaGLBJNWDLLkMtk2kaJzEEanzpyqmv/+vc5pwHeV4wdg/Ud75xXC7/bJm0C0ouTQqlSOcy1o536
ziw4CV4nASpzwJNBkQ6DAmyLWWx3kmEQnDjtxRoAw0kbstccjIJoj/Kml/9hIIy3bWjGAjI0Mjr6
xUR63up9k9F0IhVJu6PmGwQttHmofqZjn7kHQqc/3UkTBNSYWgGsBE0kMbZtSMsyKVLE6Ov20Nk/
nc6bik/XRVyu6lwEY8v0ZlX7mEab+uLXxV0iQooSfZ+5mpiUVeJSx67FGGKalM03ZhE1M0cEYmVA
fIB2AoiULMWPJk1Fa41UhPp5Hp6z/I+NGIXxxOwX2pQBzMTmkZVCTdR5QqI6246DHaAS6WpAibD+
HLYBclT1dS4KaLnsaY/lZBtlgaOQlXeS8n4aTnb/cv20L68mRGj0vYek7mVdu+5Gs0fCFxGpEhHl
fapGo6gx81IE4lp6SfBUBvsCG041nV3G1gqvlWb+qD3YmtdnH66vgnP7z2VQjdhZmHzZMrlXIGM6
AUnmQwlOTOs5/Wh8obDM8kHOPVXQbipaFf19J7FFh246U0e2gsevPmSz1/SCWrZIBPWlOxFaIUlW
1kBEOnuV+pJubq/+6fHjRUmpbmBMUKfSFeayNyMANbqYZqXlSE5eivpBa75eP5uLVTAimPtOiE7i
bsE0tw3IjNjNhlP2/bqE10TLWcR3LoKlSQEJpaRXMmrjfxti00MfGfje4jAy3QEIzMBg9h1fZMgu
QhlGKhMqJXOpbvXQIxrDgMdwn2R+lh+UWRDzXebSGDFMxFSoo6YuDkB3/kYW2A5/TyquYhYY+q65
to30952+LbW14TWEbfy72zcLYv8ff/aaYQfQvcCbUe26JpC5tWuROlo/Q2Bc9G6a5wGR4vvR/oQG
Pa+Yb4ZJ9AC/cAzMXjKXNkbCXUpbCKwTVChuCyHjF28LUYfD8AOFob/wDPYk51M/QycSzFCHKaZK
QHX/2cJ0ne0uD20k6oLiXa6dPBareCsLa9AoVIJlR9VyGmK3c/zrt+siBYk9A/wgCn7oRUWTA3N/
6yIdpSnBnjkyiODTz5M8epaTBH2rvwAU6f11aZf9Ow7mqnWFdqHAYVyUGO1ucpLeqsdXfJDlDu3Y
3oIOFABpHN6weWeiGPta9qRoiF2DKj0/pVogZ7e6E15fDmfz4FYRKlBcHwxSMFeqqqBy2mhRCLDc
l/TysOW1V7fRPM9+oUgCU8uxSKgCA3bBRlYS9WfmqIwy76RaBsBZqf+1GV+q6agpJ0BoCq6tQAw7
MKJ2OfqhKzRcZ/q73HgAKwVRjkT6cX3rOKqNe0QJrfGKw5OR/r6zRlYaKyvCE5DiDW42fe5UrxgF
5aPL1NLr3fktg9EAq6ozBA4azXjGESWAnmPgi9Ey8xhlfultok5yjgE6WxQTv5tdloNx2gQEnfJs
ye9nIaYed9c0+bXWg2Fw9qllOzGKL9MwB039uNVuIf80RQAInOOnzem/RDBWe65HjA5b6ARpCrSC
WO1xMEqMnS8RqnEi58fdr50sRglaQqxshY9A81F2sKP5WASq7qtHCnE3RzKARTwh76lIJqMUSy0P
ZUcANGbezT4ta8egn8p90x8DWi5Ln5bNF9W2uTIpkKeKksjlcKVWzbG9mgUYPShG2w2Rjm+4TIj0
0RcOMtcL6MN2S+rMVmPUyutgjBs0AB/K9MN1GRxbh656A9NdIP7FY4WJh0YyOp0DWpygHmVMN5YG
ukRyb+6JSxTjxzIrgjVx9gxodgA/RNOdRsGQzg0E2kayvlMlMJT2TwZ5yIvo+nou88CggUZ3LBaD
FkIH5GDnAkornSUQaE3B9n2+lVwwQb7XXSjBB9AoYPTvujTOrcKkHc3zINGDmgizGqVX8mQx4MnH
+CQZD4q2uUv/roC7uC6Hd0p7OYx2m/MgS0UOd96D6K+IhqRwJSWyTX+W0j/3E2hgxsvCcBQ0X7Ij
AspgEbNyMMk460GT/RhIAWYmt1RFo/EcmwdwQ2A34X0J3WMhNnKklXO7RN2qkj/bX2P5R1n41zeN
5yjORDDvpBa4lzqhQfgQ0Dmx0i9tN7ujcR2mHb44viHiQ+Yq335RjC9fit621h6T+M7BjGipqL9B
Zw1AGoAIEQqbPDlxK6bkoeQIW0EAxW7hms5I3WGkliLBjT7xJbf7Mh+aT5rhpgfaIiCCRuadGdit
8OYEjC2mT5nl6U08A3q6RenUiV2gAh0q0vm5LAXXD45nI2gTOEbWQc4DyqHzK1xUIIrryQSiDVAX
KO+H4t3177/29jJPGGThHIeCJFMgNsbooand1mYV65hOq5c8W2EeAm88fgR+h695yXec1Z3otLiL
csCqoSMBZaN2fr4oxEVS31UdFjV+GJM+KJY/BpZ2VKRqwAZmg7eDMmWfS2jierYNxKjBJN8N66Mj
eodxTv/s+8x12tZZtea+Ac5gmQO9KHHt+GStn6+fDWebzoQwKpaWhay1Oo4mXT+uw6kX1su5Akxw
BIMbFbOcLACZ0q9gIdxg39TZNyOK2hK/0/3kOCZgjtTDPsoj0cAqd+N2IumftAuKlbxT5s2APsvr
sVnfF2PnbiKkVY4nwuA+ni20wZPOIJ7L6MdBlhsNgXdi36TjDWmjvPmGduk/Px3tFT4L7UGX/ZDZ
TOJRo/5uIy+r3LnFLHI/vL2iT3CKQUfhBJnzbxJ9qVean1GsaJ18kp9qUd2PpwEIhWWa/kdcxVox
dYqJItH0Wa9/bbtHSdRhJPg+S/SV11pSDPQeSvCdMUrraKoTOGmea7PQG0ZHTVH0u4DGnDPbbq20
paDO0ktyKACMjpECWn9W3ZK4GvA4o+tHzz0YUADK1Ndcom+tgznHZY8QJAHPcO2cChlcXyIWLJ4Q
IImZNG+Ovlv25b0W26paE45mjTtX2cK26b1+OV5fCe989kKY66jmirR1xjhhlO5u0u6d4o+bD2GI
9wLoKnf3XZVBzYwy9mvcnjXvRyPMQOF+fRGciBAyUDGjdUxw5TH3hDR9LY09ZBD955S8jM1j1QWZ
+nFtFEHseZmmp8tBh5Ju4vXoIDY8X47eNoDASqYpKH7OfvUMqHLilg8gnLibfPtTihLtG6C1GJnM
GZXDXI6mhKfPGFI00SIodDf/1iOMp1Armyi+5qrEbonMidlZMiXjZIM6ZoxWNcxFr55LumJmPUxI
U8ejnrUkx7i7d2e5upd6SZC1YT6Hyd0SbujdSNuwysLq23U14V6o3cIYt1BruSan8jAFg+GAlyrD
uw5YqcpJMcfkT2srzBKZ8EAnjVOXFrzclN4BJbJN78w/Bj1hRDBKT3EfgBoAESDfdWf169bmbibq
vxboApudba28wZZBSNWYft+bEVBW/rQJ63wdbKkz00bZSQYHiQNzdi0AZpRz5lmSKrAR/JuLLmiK
6QoeGtaZmnFR6IkzjkF9i76dzZffj99mz4qSR4A2u+a3zBe96rhm6bdENssoI8rJKsqeoA7g9tE+
DhgKSp/n4Yuavbuu2by3Fjr8fy2OnQhLWoxrrQbADO33C4YzcH2i9kZB9xWlkxYNUnEd7l6ayhhB
eSZKnSN/5tSu9KB7ipv7tt8nbnbELIgnHUXJJaFExux2lZ1k+ob1ocyivdRHPQD3RVTeAHRYBsNP
IVwjV/F3G0p/37mtLWkrxZYU0IJPh2QN9UlgIETfZ4wsAteptx2EqGqXuZP2EaBhIoWnDzfmYXem
E4yZTYcsSUkFEXpU3VcBAffp5tFGzTYSEf5xLetutxjLOquEaCNBztaarNHP1jhGSmssXFITUc1S
qOqMaW2QuJeKEhFlD0QfWp+yH+PD5lF6LMcXIWvzjgm0HWiQRjXCxtDduRoYcVfbOcELTFtuDPvd
XAoK5PSPZc/ItGitDaCxFC3u/Pul5dggCcLGZdJLU4yuLIEXYv3hTI07tS+O/IbsvYVqOUpTmC+X
0X5zLk8tqlVrZTz41uJmlI+LiG+Jpwi777MN2MPUGmQGF2Ow5bcWfUVKwfoWxwfQW2QPAOKHaIu5
OltRF2oVQ8YqH1PyV6m964WJP965W6AbkZHJRsMXa0/HZdOnTYeMuLpJJa9VBVwjXC0G5xp6SmiH
3wXfcjvKeo9WExzE0+jT2dcqUv+aEPzQDl0hohE1yKya7aSxrzAMPK6SnuLOzN8HyknYhvOh09zl
EwBjfOlRRBPMjfDwmgTnOx3GuJhar7day2Zpg/XErA5Mj497Glae5RlPtJdNRWtZ+V7olrirRIsh
iLlR7LVZUFi7SsFSuWBPaff/ay3sW4L+CcpgbVZuKXgK8JIMePiDLgYNmpfEeWDiLkiRI0wuNbfQ
HXfe/KJ8J2eiiVWu79sLYlzRpBRAw+lQE/0bODg5lR/HE9jAMS6/Huygf9N7ei+QuWCp1tZxtlIL
G1ovFF439uub+kBOlCikFANeUCPKaudeHuOoMjJLrTrifSPdJB/0E2WBcgLnq/pAT07yRQAbPBtl
Ay/EQL7YAegFYwP1uq6qqoXNtfvey6s2KuYs6gxLoB//z7n9ksPawgKWEND0CGwpNxhlCqk89XMc
TmCx7iPjs+FfjwF5Jmu3LLZ41U5Oa2wDos2sf9zML10jIn7gClAokSPSquYFSESvTU6RzBDgDEfZ
Ok6iUin3XHbfZ9RgGQ21KBZcqKF5tK1Ath+sPybZwVsDdIO/lsDEKU5O6qQlHdyTGhhlkC5PbziD
3feZ2GRJW63NaoQLRJm7xNuQ2Wt9zHjqor5Krv/Yr4RRYqlJ5hmtBXhDn4DnFiQncF2iyYRCetae
KF3PV+Xf62Lb04B5TKtHeAb2n1ZvpIDbno7BujWkSA2S8OEk0DSWIXBSmqJSCvScJOSoxqd5FhyT
aPdeeVnPovukthyqykOg/tQRGs+gEkmf60B2xaC5r3/uhX3b7R4TRNbbVqUj7dLRXNlrY7e411wS
jjg2a/CaaHSnT+snIFR6LSqZpUuxt0Vzfvy7hWKLjto2/DHzJ5AkTiokxOF8lce6fRnXL7Yumo4R
yaCnutvUtijlUUOuN7Bp0Pdpsg/W+Pn6/eL6XO0VgRUh+UWtCrBw5TI3aKYwlDbQWuu4VY/1soaD
Pr5JRXTU5OHbMQLMjsYOKHE7c4MI0H6vTO54S71S/VGyQAdMJ5pEwQvvIYAUP1BKgQVmXQB7bLIk
bTGtJ/VSuCWPcXZc0wMBFJMd3+lC4mH+Bfgtjs3rYKquQA8PVLL6qQIUp03dzPRMVPxWPyvxgBf1
GvMtyE4gfazulEMd17XD8DhO7gUPxMMQSd72TJCkp85Q8s3guqJwdXEnjs1QzMaSaDVCQQwdFxkA
2t1UaEREMpg71RVrmmk5UgTj9+ZDdjAOuT8eOuwhGIe/vga5Qgh9kUjmimmpU2XoU0CiWyL3OZGP
ZQ8UW7IKUgciMfT33WFN6VzHjgVlLLr7Eh3PBflhCKnf6YlfWMXdETHuPp2JhIZuqKAcUZBolB7B
hbiEKcjDZ9HQiVDfGcevdXmtGlVC2Sls1Dmpwbe85kjZKcQGX7R9TBTQSMaUKwMUI85fSH2M5xt1
Dq/rNzebubMXF0yITUnGvkGkoUZAyZTcwZOeZ5eAYix7TADB/p9XxQ7j5tNo61ONVc1m7M4dniN5
5bXT22IN8G9SJjPQiLCIZ4Ut5/PSpBR+CE39XhGk/kpxZuYeL7kyWA5N6V/fTG64sZPInNdmWX2n
bfAqTXLX5B+UTpDh5hu/nQAmWLONLJHyBQIoORB9mAJ8952OCdn0kAfLTfHx+nq4+vdb3Gs//u76
ws8n1ZDD+MXmjaaUrpnfygDgvS6E1zcCwIBf58QisyB9aW6divae5WRHxYGiqqW+eWu6gLp269Mb
mLdo8L4TyNh0TEsNS1anMH52lI/3vZABkRrsC4u0E8AYdHvDhCQKjPM/8OtDBMLcGdTAr7MD97Ll
ikDWRIrxest3J0WSpm4amWreimZ7zW8f0rCTXgfwgPmeutJRhMAu0HUW6S8hBYroCbh6LVxi9bAZ
b2hIPjsl1qz3+hpvBL7DejBPxi1FyhxC5wkwo35+SoRMQKL1MIa9b9CgV1k4M7kHudFKPLDkCGyt
SARjHlBQmlsLRdjA6T4SZM/tD4KbJNI7xjykZJOaPlVhUQvXQT/BUQWWLphXgJKPXEEVToc39K7t
D4l9zxFdB5PHCAuBqeD5Zz+R+OvSZoXsalvtEF+wPq6np28PECfoGNFlwom5TzbHoZ1yejTf1kg9
DqEUIYj2xOrAN32/RTHah1kIeHoNzqkvZSApteibOObZj+sLEglhdC5fl9SWMvo0MFo3W72tt1xV
2GlAzdmlNfq9FEbtpJwkBeg7qdOQvfiUvhLbJrcU4LZ+W+6UToP+e0aMDjqpWnTSiGjs3yQj4vN7
0BaAV17MkyDYQDYd3Tr53KQFXLyp3G3DjZR/VOKf18+IH/H9XhDb1ljpVa/PCWTQ7dt8zFO+twCu
3B3rU3knCUyEUBrjm2SyKWmzYPsWz3mhnDjKN/UR0G5jQHk1+1x0pXg2iWJtAR4KbU9ouD+P0CtD
bUwrpsX/cAsl9wE9IdHySFAFOxUYFBTZC+769vKY9U1d2S5JZiChf2tGFMBE8saTEWleBVwl0VuY
Jw0jR3QGCLPJOmg7zlc3oYejKNBf+9qrrPm5j8tMH1ZUGx2g67sCXeEYYBsjb0CFAI40EoSM8g/t
iFkd9LwE5e0WLvdDFB/B3DT4C55y5ZfkQVSPod9jrjYgdMCoiH47TKSp9H7s3H6Rq5rWbBUimRCd
fcT+YVt+puQ+Up7JEil/jMHwmu8EZzTwYinWE2OvzFJJBxlAT4HcoSQ7h7o2uIsIS5GjkcgL/xbC
mKt6k5Il7hW0EW+uWn01ilJwSvSvZDdtL4A5JHRBt2ReIQBoW2Z/6uefSv5JUm/kxfGu6wPHPAGT
FtNnKqoSFpq7z49Hjnu9RWII4zOz5BpG6k49CTtTANbPl0LRyixg+AJF7FwKYKp7W5WQi7a6o9zc
dvFpesN4oI0+NQV4EhhfB1vzuYi23pymA4JYUFXarZO5UmrdzyI4Z+pS2XNBidwEXiza7k32HdCM
Ok69wW7Zbe/pZqjGz83ykiyfrh8K78WL7vffchgTtHRAqE5mMLs3SGK66eMSYYLzxno/YFIHjZ40
mhD1LvLicxtIFYD3QkMGaNcZTVisYpsnDHSiMqVHtBLWeADCffibaVJs+HgqsRfHRC+6WTtFMyFQ
ssYT5nbALniKE1EuhCcEqg1IGeCl2EA0OFeKYUHfalUiejHWe133iR4CY/X6WfFswV4EYwsUIHDE
szLDFvTe9FlTRd5W5qgcUOvxHqSsCZg2O19CZ6hDhePCA9e2H/t5jqoZR1KC0ywvjrrcP/fV4+o0
fuOInvK8zUPDL7CXkf7F1ASzeXI2WPkAGKhgtt830+eB3FS6ANybNz8Mt/BbBrN7UqLlrWSVMNen
/l1FG50wxelVRy2QjqOo2ZN7rfbSWBuxmlWxFSiFjA4u1eAqbhJYz+S5XzFFSh2u+SxqquFZcody
x+OfisETusk795dItrRKMd47q4EZpOYrVHyTiJfot10p4m7lHpiFBgtqaC+ndOTVzhWVTjis5RJW
KvFnBXQoU3y4rvFcMQ4GxABAggWxxdcuU5ShlqGRRPLLbHH7MhqJqHmHl3IBWs9vKYwJxH7KZWpQ
7Qv/JvPbbqrIvh18mxLruRhz+CFKpPOs+14kkxMhuVWr8oJQrB7ulkpye/K8aI1nLt//2wZSk7LT
iQpvRFWORzTMto91cltYuatmopvFi/P2i2EUbzX0ohjoOJ+BQpyKvuMqAcl0hkRw45POdXwh/Ry1
RIxzRA8R3rxA0kfJnDW2uTH0aUrQA6DfUYBp7YAm5+1p8tODerNZwfU9pIaBFYaOGzBsAE3/cpKr
k3uHrG2Cx+94yk0vkZ/60dM61VXkJyf+cV0YRzEwE/lbGKOLs9qkKxIXU6AYUpg5VdCtAMxeyUsj
KsVxouUzSYwKFh0ZUEaApPyohVOEic9wOP4PFO68swIVD8ZkMT2IxAdjCbu66jq9x/ZRDBb1fR6C
oPuI+fC75EESZYQ5HhIgYr9ksa3Baj50rTYsqJUWrh7Ry1w9AcGw8DCeW4JByflQAxD8+omJZDJe
syXGUK89ZCqIZPSoNP3r3+e5krNFMSoBeGG5SgpUp9Jbig1anCRPw2BpQFu+Kr/s3OrjGl2XybG7
ZyIZ3aiKmeh5giSJhbFWzF/13b1Nnq/LEO0b/X1nmlR7mRaZ6p/mAK39QVneXf/+/7NvIHVAnyGm
p1UmqFBg9zJj0QakKmbMraKU0/gYwZy94gikKa8CxeHHSQTJ+wqMdGEttN9SmTCjTjR7Kgld1kt+
bI9TNB+ULxYqshhlCk3oYA1KTudAQlPQ+sx73uPQwMiJJj0MgLL+Xym1YZIVJC/0iE5rkUMRrY/k
BLC2oL0bRXPI/OP7LY0Jqo0JDzDFzNCnp9432bOQRED0feb0hm5aDKXHatI1D9axC+1RNLvA03JU
wzDIiEFAAy/4cw1sZSWXlAXRhZPd1s6TprwTjgGLRDC7tG7KrGoNwsBe9Zvxc1tEpvaGu7pfBbNR
Y98mUqqhBYCsP9vxcUPvvr01AiMnWgej1XqZlSSleCiJEZrTQ6vfJfVbOjIpA/Sv82A8ReKk6CAE
OjuyYf2tAUqh2AfgLWXqpd0M3cc/R9hFnLwTyLoLOZPlIrb/SYhtt7QmWo//cm9E67cJfaDXjZJg
H9kG6LlupMVU8UpM6shy1sxtMs0nqywIyXiXZ78wxmXE+SxVSo2d1J0xylPMKTiFaDqQ94o/2z3G
ScyVsdoawfWhQViC3hPaz5rcjoAJ/l9mBngPuDN5dNE7hwGEkalf6GmNIS3q5aGRhhYmjSjHsZqG
bzgotFkjXSpjEpVFDS26uZT6pMQgSfs9SzI37b9nk6ioR4+B9RXqTgizoqLIU1LQkUCMVd6rgXJI
Ig2Uxhq4Y8U4Ivzz2kmjurnbP82Mh1Vb4dQpVAUtl8e+dk8py2VwFZaRqCTKVfWdOMb0NTZot7UJ
OqgkultlWdCROkiSzv9vB8WYv74x5E0aIYZ0T6MtuRY5CnuSuNdptxTG+nVDL43JhknoDLXD9MOY
je71RQjPhjF9tHetTGSom30H9BX0neqf1b/+JvBuIwflsI/XBQpWxDLPdlosrcheoiY/flKa5iDZ
5HBdguD4WRbOvF4xGzHRvGJ9o6zPnX1sGsG0B1cEcCiQGACKB5iuzhV63iR1mUa8Ahsoln5vOpGx
CERwgyqUDf6VwdbU8B6TC9tJYNQepoCSv44HCsyveZjH80VPCaE05i1hID9O9AUryn4C2zXITo7l
Ot7gK578Tj6ISML4WocpLAqWZAJIjbk721iskkInKTskxdagDpGB+KweiUcJj5OXVJCaF8pj7lEb
l11VKRZMwiu/8hQ1XvxX6W7gyy6D5EG0nVwlB+wzGP2QjwXc77l+ULASxckq9NulIHJOtMhJ8w/X
tVwkgv6+s6lpba5GS0tOXR3E0yFPBfrHVfHdEujvu++3hZF1Bp3ilZYbbX2O+4OUCbwQvSUXTghB
F8oMIA0EiPS5iLnqBmI6QBjTI/tE8wAT8gBjJEJP465kJ4YJSTYyKt00YSVye6suUZP56frp+mHw
RSAnBIQvGSUNxh6s5to064DxKDXTvaTTn1LZjNRSBP9FtfRyw36JYQdQ6rIAqNCA93jRfejNY26e
VCNY57tVu7WURBB48+8MwHz+WRSbAi06i5CKYFGUzXjDxFdtu/Nr/5TsYxR0OXQCw803QjuJzEmB
kVKV1xkS09sZkRbt41c1PJubo3mo74Q5G24QtBPH3FIymGaLWTfakDH7633uV3eO910GLWJRu6Kq
Gj+IhLsAnJVGJ9aZC6U2GSnNDLnK7AMNggZUu+TPykkLyi9CWdyV7WQxEVBcZZtZjch8gaLwdaQ2
rV3jeUGXTh/Flisa9OFe5J04xprHeaYPlY6NLI80Gs+iJdQBcf2fl8VY8Vgxln60sKwO84BqkAX9
N/iokJY1+kh7S54B2CC/Doy51E7VkizVVbSArM4xk5QXK0v8N9iN3yLYxk4KMZrnXYYFZcd+9kjy
mYgKXPSoL2zGTgRjZOtFxdS4ARHZZARG5laN4Y3Vjzl50+VFPwIS1baiXcB8tl0X50aJywvUj4N8
R/Ck0MFw5ikepWrORblxnv/TMGcNOCVgXV0wnWGeyKrnBeJWMzRJKEmC9fCGfBwkdIENQ1sGLtAP
y3ptMA6awxgt8va+nUAL7a1J2xzt0lFKb6hmBQNaPUxy2AzlZHgp6prPYzLWTwZAYodbZawtdDXU
c+zPVtFnQQ4C3snNS2lTXHXUrZ9jk5VHNHAWmBRa4hU9887SjgId49rx/UIYY5AYy5pkM26n8TCD
lb4NB9Ozj4DkiJCVnP6H9x697qzK7QUy5sBC9dEpHGrGy1t59Pv6ppA/yeNhS0Wwv/y1IbWvo6AA
rCi2sUhe1G1oZaxNxtS1AgABvwTlZ3vI0STtTsBGEJJd81w9ioK/JDI+ytyMouoHNE6R8VCk33Xj
QMrn61aBmz/ey2Ack5T2s9mleCPVn+rb9mh6qe0W703fuGuOaQLAh+Wg/SWQSb95cWi7ddH7tov3
lr4qjW6i6wJfuHGT+/2N+q7EUDKQ5CPnnfXuujzRNjLecDKKtq5THJyeHYfCt4bHahaEl1yPC/BN
wDyghAvAa8aA11lbFDKt1f2bdsh+yEeaJOoj9AFdXw/dnsvt+yWLfa2tppF3uYFYFoM2kapvYbXo
ojQ7NdXXZDCmXJZLIBxleMQUK+bXDDpf420GmmVGDzTr/vUFvfqea9IYRV+7qkiHhpqNpvpe6vbP
ftXc0UwfZnI32q0/tJtPaItG+cfcx0iO7s6NfT2ZxaAMq4697Lf7Ises14E0gnod10T9Vg2H0XZF
6rapn9QxMEk8u2rbdkeFTI1HUtPEZApangCKbb/hSbVfF6PzSZzHa+5IQyDhVb2c+vr5LW2dZ1vH
2nqN1L29IULq/TWQXJAXnpLIiIajgRlA0dy9aBMZO78Zg2KWFey8CS4617BPCvyiohwMVdTixMOf
ADYbEOEs5ETtC7DozhlrAgYgiGo956E/UmLn+iMAiig9XAUfpnky2iVESXNe8LQXy2xn2peDDUZI
xNHj+4X4bTd5xXdLebl+1bi2cLc4Zh9Th8R1ZeLQ5HFxgjrrsjCZq6+9ZH2/LojvWHaSLgLoJpMW
B406SC1/cF7WYH7XAutuPNWWP35NPIoPKhBJzcSFGdmJZIywTYxMtgiiaIpnXwVpWIFTw6OlweWQ
jK72Fr/yWxw7B1so22DHFcZHSHy3Go/2crNuIvfMdZU7GYwdjgtn0e3BoeVdSrKVAQci/4Zk0utc
kXkvgtcTKKHGGGIFySur1bCD6XAq6pfW6I+rdlgXYaAoOCqNrnsXAmjmPE49cAhQ5qADnOT/SPuO
JbtxYNkvYgQJ+i3Nce2d3IYhjTT03vPrb6J1r5qCOKz3Wgtp0xGsA6CQKBSqMk/F1eJWDnNSj27s
2DwwV5MoIHCmmVlaSXBFqzl06nmkZC42kwmrvasKaBuBhKlhKQKaPvOaa82vf0huht4Od7xmYMyS
/tLxBKgo5ylS1ByTx8p/1XLyivxpQhX4/m6iJk1ACqPIA7nnGYs8vgzLqaTehajvi/gw9VUxNTN/
OVkWB335vVsycPPvj4KCIbHXtZyY3cgLliZD88HiYQv1XnzUEGyGrlJzmbojVfZGYKzY7Co1YPwN
eClLm1+0uHSS2TO6mBgYn/4drPujiSNP03TgO7VrPtmyIy/lYdYCx/xqFQnBM7YlMLU+ETUBFXqt
H9qqXTokT7tz7EdPeJB8CDzTR1eFyzmnpMN0CA8TEVRT8yhgRF+CbKzu4eZhej9WXyrlzCqDmEbK
BvfSFQ5NVm+GaYC1mtCYHBl3Uzi6GkWESRnhf18ZqZM0NKWyxTtUezEXL2fXEtnUw9dgzx8ETKgq
KeqQfUGZB3M5DdJyim+WY9c4uCJ4xZEiMaaiJE2Ah1ZatEjiDbW8RYq5LfQfwx/hjXE9XGTQOMqO
9ah/78O/XC4BNLp2antVh0twZsX+poCcB0nftn3RfzsuxFq+BEyvqZRgaK0/+6/ClicNHdeWo/jR
pT9RYQQBhGJ9RlIziCQZ2MnW9CUbekdTXvYxkHA/sRzD0CdoJfHTKS3vpewhKu+X8vHvTHDvXHl4
odgSCzlDx5gfm8CzpkMbePsm+NLuOLhYqzDiebRLI0RbrPDmIHZ0DZWjh7D0wtyR52/7xqgpE2Ch
GVVWpyaPg8KvkVy6VnSMcmLOqHUXUMEekmGA1jsaESC0DaEqg7gCUhMmIMISKksezug/afPFtbIc
lMzpZzzpHKVZ91Wj9yo1oeB0Ow+i4oDj/6ALK2A2K5WiGvje0Y54avXii3aW70xAEPTLyCrEzeAY
qid4cONvn6IQaWJ3UWiUAfpOv8QfOHFtiGDCyWanva4PhZvhXNp3Cz5lf/jgm0Ex4leXJQmaUe79
uLjtjdytw/KAlEFPFbRvusbKjhD1W1GnJCXPauoo8S10Tg2+P5D/WKdfUycG+lOS52XISRbzBpSO
vFGkOaEACFUG/w+cv5u7aTUcwSmWRC6iJgQ6dK/C3Yp8xM4lBkTZEHashjTmmNpo3h4OXLQqhOCF
U3xDw9UhAE9LgiCFJa5MbOHto2I1MmEPRz1r6qgY4O4PxbN+XT7kxzzxao8TcnU62DGprAs1TGFT
KyYarVOoiPt6d8T7QN6coorIV1HOJ5zsWtjIYSphJtXgIWcfWkY1Y25fl1azJpzifd5Dd4nzF9e+
cZQBE9Mp+zi46K1BPca7XnrVlTUhKxBGgV7bEWKG8cIgo1Yf5QTVj5PuqBfwl56lgdhbxBKJ4X/M
1GWGKAYuNvZLY1yW/jGmHkE3lwiSRHj9ByEbSFJ/P25zltjTYsFENNueNmp4ldKIUWzeL1YmBEdD
g0FZ5lzZZ8ra6NxZXXetysHkz32TXLpIRalyO5ItL9TABN/LyiwzZwb3xkUdWUUEX54UOugXd8rz
fK7c7OZd19zVOEVfLKTFqJIG96joONs3eUaUA216w+r7gvfh/S5Uw6HHJUa6NiADd2X/IJCPx1Z/
HEpvFsRKjdzMKoYmlxbhKuoYbDe+VB9BC+jJnjm58jcyy8bRes+ecDjFFlL15YyOA14Ry7FWejTO
833r8Rf/WnZIsiD+wT2DfAJWwWWHl4EEagU4m8zsUdVmb046h7V3YxUcSyXDE0XiLCGo02LT1ZK/
Wz+R/LBZgtHoNbPz88UZDMmBuFqqU0Mk3N7kf1+NEI15xph1NlqF7a9VcMWy90D6ykUEvNCNdkxT
A3jRqOl11aDYnFGUI9QQBLwIshGdKAb8nOmoFoqrs1WlBCRtnxurYQjoEChaqvQSonJ+MbMPmRdU
juaBwezITpLqUGxifGvu+Z0ADWBwhDZ4AmYHhpqx9thdcYI5Om1NIIQpIISShjNbRpxPkfktKs/M
+GZTT1DE4ljy7/5lKSywmkhFeYlysfKvEaWZRQzBEiBBssAPajAMwYizU5jrh3Gqb8wuO+9DHfeh
nQWxBCCoaluvDER6vl7dSPrNxE4sxGn+vG9le7L4fQL6XKC14fi32oxByObZrJAtbrKDrh2jzN//
/lYnrq2igf7/DPAfsDKAZ9Vc7cGG/OpXBnTzwOAeeLHLnuwb4x/tkIH/jMrXbK/Qm03+95XNZWKj
xCSkoFiFNum0leKDXiz1KahQp0OMb/tAerMlQEE/LNVPfpmfevTKaTjxcls8nkGIvvy2b40amIAJ
tRwoSxigE02xT7nVOblxU1Rf9m1QHiEAQaSH6ijxl87MPkf99ymmuCIoAwIElF3GJEgvIEOTfEyQ
A2+pZPv2zvm1JGJMmrIQkkkNjtBJSr0lKD2zt1w7LUYnTcxP+7O1fSl6828xNW3V3Tx0Da7lvMxf
9fIHyV8e7RtO7Zc/2R573LdHTJ6YnQZzv5S3vHOZpUcL2i5UdRY1dwIesKWrE5PjczIeKysFZ/6l
D68VJNz3x7H9VLGaNwEXQLCidA2/eOHSz3uN8hM0d49NBSKoxUd7I0hKzO/7NqmxCbBgIr/OWgUV
e43xTwsWqP4cRZ+kmHhAIPaoxn/FCnwGq8zqqsItWdb6sx4nJ01J7+qZelTk2/DP4+HNyQUoMPOs
VwZuRkoPY3Xd9ze1fluWd211muhyMALlNAEUdAvpdtPmAc9DgYbl9qjf1t4ClNOhUEuJYlAzKABE
2MegoTDBX5QuNzZzwuohphj6CRNiGjqIYjNivEqq6Y52cQqtY/Guus3VySdmos0+KFG7i4t/ck5b
pz9a58oP7zkDD7uimecJYND5Cq7czho6UwsMvDAO2aFR7xKLiKqJzSNmpLN66OS0Qzjay59LFJ9m
sWPX7lAQuEANQ4AFq0n0xpxxwi2y4lr1cGS54u3DAGVCgIFQhqbFwGu409LvraM+Hfe/T82UAAC9
neSDHGKmJvSxOxCsBi1gbYUOa6rMHSKNauTdTm++QanY86O0LCqTCiRCPwn8Wje8FKdX9sMj2V9E
bRwBCCSjVTulw+Gt3PFYDnUnnoMLquG1aKCqUBZad+TVhDpjRXauqGikcObVNdGrSM5yZd+GR/Ml
PzMvush4ESEO2f+4e/0CV7GXLhxn05gDuMh0hzJbFEWh4/+28aEagYQxVQtFTKnYVlcWQ56OfEqD
AlXk2m035E7Pvu47JRWHGwI+1Oh+BXs/rPAaFFAnfAknNz3+RCSdlwag1elI8RdRQxOiibpJ4qbi
1WWW5YbIbQ2Tr2jveTh/835DQAxVm6BXyE+Lyhq8eDorSnroKGJAKlwRk5DykjFOzMrzqgOnf4pc
xclf5s/9wdYd3ltn31O3GAJHRD3zZq4KO+ap3AmylbGNR/uHgfOnttQ7FgGIhhBKqGrS1IrZIOKP
ws+yHl2KaiYwl5w/ATcmFBJDnHXEYA7Zs+KpV1AucuUnDemMwkcZ1GF5D1fl+uYp9o7Z8yBFeYxr
AHgJf5LZl0ftvDxqT/KBd05Q72WEs4upSdVUAwhbYxqH6V/ElnXyWOqUcggPfXaiPrF1TNWzcQl0
HI+1fKqCH4txFwX3w/zYT7d140eMInCgxiSghr5UMujYsWxW/xIkvSuNX8f5n31oomwIIFF0YPfJ
eOVLKbt290F+Jl8YKQsCRAyZVYU1A0QM0Utpukn/kg2EgxN7yOQ/YRV+yYVhRM2IQ79uriflcz1+
/7tJEoIKNdZkNNVh4Ue1dxrkZPt6cI3oL2MjU4CCOej/txyYQRJVO9vhw98NQ4CBpo/LKeDhXStB
sug4Zge7J/Jm1BYRbg9JK+tl8HqDRbDQH/NjeJaO72t+XUX3Ypax0MBAmfM0yRAdZaRi9BeLkW/+
fHvtbHcx1dj0BajyOiQXovNyYH59rEe05eGxEvwY5neq7Hy7M+HtKBVTjko9aloXYkxcjJArHw6X
+tyAfpwMI6mBCXs+nZo+qyrgSn9RP/FnSssb7zmJdnaJ38WSvD4JLGH/6+0QJIk8crExj/M3BefK
RPdrjZ5orlhAvbIRcCOyNknmrNlzCSxI5vs8/Rgk91NDBf2UDQEP6gJMu2OOwy2y7/TaD8JHNfX3
9yoVBVsCGCxt1/YzjlHOIhveWpf8EniscmTbac/ZJTxQ5D3UmARwACNRVEcGYHqsuw+WXVzatvYk
kpmDgGqxe2k0Z+g5xTinRyhxSOckIQLS7VgHDJrQwTWYCUWs38+CwFbrbJHwwGW96E+84Dvx4hck
TD6Fz/zxpj3ZxN18c+JWBoVTOg+0KhpRYOUryaMmndvmwRg+7DvD5qStTAgbNtRDEEoXQCI7P4Ak
UYnf9X2NaaA5M3RdDNZCiHrVao0505G/Qg+WRJwK27//1/fF4GzU8qWpbBw8Sn9k/XNoP+/Pz/YS
vH1fWPN5bBtmQvjRTycvKy8s8hilGEwNQVhlcC3k8VxMiGfV6za8GCbx+Mu38x+Hjf42BGGJsxkl
DlVp4Znb7pyoPWtR6mRN6PeRkyi6sz9fHJ/2jPHBruKlZpZkaYjw3DhoEH+6181n5EmcyqrdfTvb
uYPVqPjCrQxFhtbrYQegtE8QQ//aHtXcsb/qD+Afc2PP/kx2t2/D5sqiAM0hCKVbBqlWX2IuZ/4B
/YGbBG54PV6Xh+CW6l6k3EJA6UTpIm3hVNisaJ1Wl7wqiPz9SaScWwDmOBj/N2MWji9zXThl+jJR
TB/UMISwLS5k2UgVoHIwnUzzEGpUAoQwIAZsk5qPqvlaTOYMHqe0TQ7pS/XtZxppPrVXBVWmTkyb
GL3FkTwbZg5HYHLhLKxxIS0JhThKg45ycTFsQ1aizLOBX6B8aI5CMvqknEw/+7dHkUrn5ndUUQw1
kwJQ1KXRmf1rvtE6dfkxo0jRtxOabztIjNe0cUjrOMWe5SwbmqtfTafllkuahZFjUQCxGYqujAkA
kU32aBi8v6j0k/i1PDT9kbrhufnASdQozhwKHSwBHcxZTgKbYWzZNSprT8tJO78RxFGRKLVSAjYs
sxpn8YJN1Q5okwhr1xgWAhtI7xPBoRsQuCEvjCLo4Ng8JQfTr/79SYieueY1lS0lJ1AAisJUp7Hn
j/u1P3gTepzCS3zsHF52jVCeCBsoa2L7OWaw1BK55VU4k6dBmz18iV/ZKzkfIqn9yUtTdk5FUYpn
sfImV2NEEfZwZanPWnyvL4XTa/dz48nxoahu7J449V8lW/ZsCmFFXHVFpDd4FeWSe/IxutcP+SXy
9EfpK3syXhUjskv6ZHrmNQUkBECK9fNl02l9PgIg0fIply+NfkjUj391dIn96Lot1apawwQqtKBA
dTStjzl1myV2mS0gSKxE2dykCL/Zchnbk0oln4lYyRYgo2iVIC503CeNcnHG+VNSQG8FHdod1T9I
rYcAF3ovB5IJymGEEj9i87pSHuqMSABRYxHQIgjnwio0oC1e4k+jGl1pM9qakD+x+veoqUH46VdA
awtIkVvRMNrZ6zHy88RfTtXVfLBw5ady9fxT/72JDFmoOWPSWM65hk2UnIdz9hQfzaN0mUl6v/0F
MsSbpQHqJLWZMXvTEH5PuqI+aUHfOqY1yYf9fbO/ToYsoIIE6p6km1EJqoBfe4JwUBlcWuYG00Kc
v9yn9mZOCCbGeazlsIfPNdrjlLp137p6mzqd8qOhNO3/42L+fw5hyHwjr+4CGYTHem2BQxSfgofx
g4mSE8srTuM/Jq4D7BQC5PZnkVovARmkvu9yxksFsyTz0kp1jfYc2ETBCTWDAjzEll1NgQ3fCx5u
WtduvRDvUfnz/kj2Mc6QBWiwMXUMNJbIRLJrTTkk2Wn/+0TMB23v39cmjKS5Hnn9aXLmbbfTt7FG
sevsleDkMUqfsMa9as/rBGgIWwOSOXy/zhf10D2h8N6FZIcGqgFw1B0kJLmoZk4iTgI35+8DjNoh
jbME5SDzgwFh5eSuO813XJBEgUXbo5K5xIK9zvfK15O6D+TRwoMl2nDl9Fu8vCvnZIJe0lJkNGcI
DhFVVmKNNsI+SymdCDSqynM6f9xfpu0xvNkQfSJXJEj6NSCcLcfDYjMvQDfLvoltnHszITjCGLGy
kjLAT4xACwpdjio/5Ok1i6iExzYU/DIkFiUai1zjgQDYM4SzF4amK6Wph2r/8/54/sPN3uwIiahA
zlnQJYAc3hpmuMVdBAaA4tT5xSN/BAm/7dvjS/DnRnozJ5wTwxzKIN6pUXtiaG4MOYQgcsbqJlHv
+uVeJ5XkCY/QhNMiTefatu0RLWhfwC15/VNKeXDQzGc4vA0tPlAQvmURem2MyaDCg/yT4OeVWuqK
3iMkn8xT197qIdG4urlgawOCk9u6rKszGMLwFLL8w1+sSjd1FRN1kPxtwvZkgu1qc0AQuoPyja2Y
UHP8HYemcKrnWIUKXTzqvhHgTqhS7RFbvo6ZUpkmg4DWEFtVoe6jhcliImDtHtn4bAdPMyXYt3le
rGyI3alynGQFarr5xSw48qa6sgCr8uxxhoaC0v7anLO3AanCphqNdNKWAszX0/xRL+6nkNi1xISp
wi4axxSlnBG+byrXKvMl62mkOsq3gI6LiCjQQGWqLtbvFUU29kpQousmukYayiwmx/xRULfJzYGs
rPCJXJ06hlyoMURCUYwzK15SOcX4xZ6pBqJNIzaYjVUTEl9MfMCRF7mxEgmzFcvnubwu8aAyEbuS
w74Ia6A+/D8T4rW/HUczjkYkVS0GrZLKyp/jwR4dow1Qm6XlQNQ6+BSpnLoqb477kLqZc1gbF7xt
SPDWv0wYX3ATLg5kmb3A6y69h97eBVxc1N1l054OoT5dAfmiDQWu3xctDmRtypiGtxHwWPLiXgvq
9Dhw/cSnezO2ttLamOAhs1x0wYQCBt+e0bQeGX6VM29/ArdN2CYUXBmo0DVh/ua2LseQ7yb0Yvu1
itp/RrESctQX/UNX30wIG7aNrHqeSqBP3lVe2nwwrcM8J6c+d+f66R2j0VTGKetN3ZKFCEXpNNQG
jvyEbT+NygeUxe5/f2s36W/fF+PSIh3zcOLsD1CLncPTZN/qMnFD2Tzj9FddVeiFaUy8PcSaPeBi
h9e3cPR4ZUHipRDNHi7mw+J3x9CjEGLbpVcGhUNVCfoERCOIgmzZi29NEMSAdVP1eJKQXYUexWi8
Ba7r8QlrNARB2BsGRK3z9lGvj6lqO4rmpGbh7K8VYUdcqwXcW6U+87N7Off1/ZxchVroVNRxtLmB
3mZPvDu06pxMMW4QPsTbr6MquSpmasa2vY4r7b56xOsCrg6KCnqXxRxiJGkeOnP2bcxwi7A/7E8X
NQ4B2BStrZfYArAtaudV5oBKZUqQYLNmZrX0rzmH1UCW0mZJxzXPbHTkGJXq5JOnN4+yATWylx4Y
V9uZA3aE/ZFR08f/vrIahPoUBDX8W9K+t+VzOhz798jlrAfGfXFlou6TDDrVuBkt8/34pSvu1R/7
Y6A26SsT18pCXvfdpLQ4ZOVjcTYPNbTN+gMYPL3IDw/klZ9D8h+QvXJqARIk1Gv0TMIebS8/O7nz
I6TLeRVQfpA87XF/cNROFRDBQsXRWBXYQkl6Z6AZsHpYvlgJFZdu3b5Wa8SEnMLc5vqka5y3oEN+
PnfR+DFMhROit9Z0wv7f/TERTidyQgfJYoxdjLBezq8Cy2f2TTMRh9G2T+gyF8jWdCjNC4491YNp
BRq2UwKBeTDRX1K38vMzGDTxWk/1PG+fS7qqg1RdgVoGEwCiLmJUw8Xwieya894rYNI+cLY8LteE
cC9wu8/7U0ha5JC18vlItZZlrBCGd3i7wnuSF3m2H0NLkB1wEB4oistNBESiUwZho2GCOuh3c0Ua
T0XcF62PDE2PcDI+7I+H+L7YR9XEDM9HXd76dhcczcbyzPe0vOKqaqk2bpPIQwv3b1PXpkJlcLoM
5OPVU1IdVPPD/iC2F2VlQ4CGeRostE5hUTIbD8CqV0JpoY6PE0RsykNx7Hqyw2RzKxnmqwqCBkl7
wc2NCaomaYqgK63uxx7r8hIFxG41tvBuZYL/feVpiBnxZsQ7RbPh4/ilCjRn+iJFVGTHY+k/UHVl
RVieTisW28iBQNGZ64qUR/mMrn5HdiR6t3Jn3bMlLFPB2qZdZGBD8COBNfWfxQMTH1K39lfjVfMs
vjaPDQiQaNub8f5qmMI+0lEHmScNPCQxZ1wAn8DxdCjAaq18GN6jP6S/mRJjvKpU0w6JT8SSizo4
bRAZTkP2Y2zv21/+J0Z4RTAqraYMMDKVvqZI94VFuQbh4mKEV1qSKpUppizI762vUfLUUhQZlAUB
vScpHpaQb1td/jftB2Shr5XiHWnu9WoIeJ0qZYaIG6thjH6sfMg/m9lXAn02A5PVggtYUIztkgYJ
tlAc+MWZgZ1Mctlzbr+WNKRku9n2EWvKEEIEdT8QSJg2aQKgGj0OPR2FUIsHYpF7y9McXl8TH6jq
tE06VX1lTZjAziqWwIxLTtgDSflz6tvJnTE6AwjGLadxMp8zHYX6XXZDXgL5QP7Ai5VpYWLTwp5B
kJ33fsFh/eetM9UhHF2eufZCdJQINNxEiZVBAXIXc2BxBsIv39DwglTeNuqZ3Wfy7EnveqpfT6uA
u8EQzVWlLDiyOqiU+YXkR9Nx3zE3MWI1GgFuFzuw+2bGGdXO421t5S+2Nrv7JjYRfWVCgFUZl+Yh
1nFB045c8h09+dA3YqREK+XyYj+nNDZFvXTYxf0lTi+ctBqMse603KAOgVcNefvD2jx634YldnQ2
WaW1fYAdNndfjcWv9cTXQK8idcT0Ef4m9nSWyWQb9fgKgLh7WteT8ZzN2FfWMVdP+0PazLevHM4Q
UCNQlVQ2avg25znhFIq9ijeXEe+z8wnMGvvWNpF9NYECaLR4PjBzm0cV1Y31VZpv9B/7Bv7DI5BP
Q+iv25qYQ26VfJiUGYnqxHa0C5eezd14dPHyx3USvfzjvr3tAf0yJ+aT9Saz1SXvkVH5GkYfpi9R
9GHfwPaAbM00VBmPLqr45oJXHatbDFw4h9pDoTM0vPCknR54T418ytz30FUbsi6buDUZhibyBjXy
GOlmhhzrECxuboF5mUtfnfcHtTVreKXSIEcFuTgI9/4ewraNHSEXhfffpB0dU7UOdW17atG+44xf
mxG8Lc81I2MRMh1W5suLE5h3OvWeQI2E/30VjFc1CEGDFIhQLfdt6NbKvywgDh/KhHD4sHhIxsjA
ZJXBgAM1R6dGgHdszd9fky1sW0+WcPCgOd3K1F5BWig4t4ridNEpUx8lqlZnczQaswwD9zL+oPT7
hFlFAfnPHM0I1vBiJJ7dvxgUZfBmOZChYcNAKRVas+LlWG/muY7z/w2EJCeC4IQdOs1JVoBsisv5
MnWK32IzX7gyKt6YZWOwGOv5MhXph6WM1KdWD16SCSTPrd7dJpLUn8bWWI5aHUsnJlsJ8bS1iRTr
XyBMbRp2IRsXvGjbJ8SAeO6Z8bD1PD3k5/pgnyWVOAw3mQfW9nj8u/L9ZVHauIxQOtQc7Lt0gUnl
ZJw1T4Oq/V0PzYj0jq5R58GJGPutjQrQ0SiFluM9BRtuVJxCO+XsqU++9PUpii5l/Ly/J7ad9Zcj
6QKAJJnapjZPI2npSc/Rf+XV1Hs3ZYL/fTWJqB1DxU0IvI3ywSmzb2ZxNc3EMKg5ExBk0NIyaHkt
x9heDxD3doa8c1MTpMzZbVFTrMzUiAQgiaVurOYQk5Z2h7R4yULHMD//3boIEayepVGErg88bMq3
in1VVB96iaqZ3UwerT1NiGHrYJI0VmJDB5PzMyWBJMg96nOVo3wove6FqoDn3rTj2mIwGy8l1NET
Do3zaUnvpuEdqWtkCnGeQhCKq3T+7mpRVxhTzV9o1UB1zOCrneAt2HB04z3H7sqOsDrjUDZSEOLY
TdkxCUenLxw7o1qoN73MlFEGDNFo1AIL+ybsbWuMA8R5C/NU81b/0bxLT9yUFWZaiq3JII35fb6W
rAUhc4xLDBR1X+V8kZLydf9nQwLVI7t1/K6NCZOm152tVS2MDe2NPNwM7K6MbrOpekcAvjYjOLWi
BI3ZFUgeVtXN/KUfj41N3F02T9+VCbEgTjHaNqt4FcdwiO6ZW3jli+0vR343R1+e17xLc2xtUDj3
5kjWbcbL6PvllI/PuWl6UZY6w7uQDdkV7B78p0NC9XeH6Lsw6ywZI5Nqy9Xqay3SnGJ5+f/HNhN8
2ChMs2w8qQsr1CbaYMcVf4yRPg7p6MxV6wWKSfjBJrqZTIEJGaziKED4fSzWqDaZwl+2dWf0NawS
vygFh+w1XZTdUO69tV3X5sQjSArGvqsHnKQoTyonpzDu5+ppf+a28HNtQ9iv8VCXXck5VGx2beR3
JfUmwmdexOf194UtmkyjFtR9xpl0G5ANpEflyNu+qeaZzThubUfwgG6YZHUxsTRcLS1Ca1LzkUGF
E42tx/4q/bg/aZu48+YHf3RPRl3YMg3X/zKRFG+042POn+yNKYPwrpF+2rdGuIEY/S/9oHa4umMH
WbMzWh+Y/RJrp30bfBl2lknsmtRMLVzaFjY0RfYm+9DJD2p3HeR3lexP7yGFXK2VWGKl2KWlDwPW
qskPes0cNhxYT3HRUrMmhKFGVwyWauFqpg9XeO4xyoeU+X83afwnrMJQXY7i3Bywd0wjv53a2oG4
tlkzdzLTUzN9qSgnp9xOwIO6kpAdH5E3MerDGLrAa9cKHJlUTqOmTsCESFbB2anyx4rm0Mu1Y8hO
nRBOzb+x53DcIVdz1+pWPBsW5q5XdLcKj5MG/erua5L6lv6wv0wUNojprbgxY0k1MW8LCOx+Ui6H
R4VXW7nFkWqhJQD1j+RW2YXWzLkVav1gGs9jSoyGcAKxK9Luk94ceyyObD2hSwwEWE5W+iqlDk2Z
Ee+poRFIUwCI08NjMx2i6sJAhDAP3/fXhnA1semxKhLIEtnYpUlTOaWVumn7EOCo+zsrAhZMTZGE
dYNDSJ9Hd7YmP7gqao1IJVAzJqBB0ehBr/KccKlfyfNRqUAEqbhLT6w/NWMCCEy2jJOn4TGIKbkl
OEHDtHKtbj7/3ZQJGKD1U27UtsyrAEy1d+0QmqC5rLTof+tlSjGWGpMABo2hR4ncYIM2FsKDIvbS
GOyZhUaMiVohIUYIwtKymxgPRB0yp8knJXpO8YA9Rn/jbYostj/Wy8z0ge9Q23hpPo9q4kwUMfXm
A8SvIxQ2hKh6qsO8Dfjj2k+i9fJoL69viMZhPlXUA8Q2pFkm6hMtzcSt4XesluvKqKUZvtB2qcNA
UZ3Nx31v+w+IfjMhwE3fFrkS8tN6BI+by/Nw7HN4PbltjI4w+TRQQ9r2uDd7QkbMHLJOCXTchOfq
NlD/UTVn6E/7Y9r2tjcTAuioI2jXlBCz1hmn7B9zUR37gxT8s2+EWhoBdJY0n3SrQtqgay/h6FcZ
AWqb+UqoFfxaewFuVBbNM0r/kTrs6kMWal6bpy95+dTn6Y3dTR5rC79p2lPZRV442qmzBN05irOb
RqmcIFQf98f7H47/9nsEXFrsFOp8CX6PqaIWpCiM73VpolmxjvBi2jb/9lFePixFu/iD3k/uIssv
adl83P8V1KwLeKVb9mDEOIX9LjzG3TGo/P3vU94pABW6tMtWyye8ZLPIqUNXBltW6P2VDbGyxqpZ
H6V5ggAs99rh2WK+IRPDIHbA61quYry6VrWimrDJhuGj0V1H8BjtU0ldXfiK/xlJ/vKIV2hZWQlY
BlKjJkXvpSo7AZTbIxko2OsnSbZ9UqeKL+2eNQE4estWUmPBndxi6SGO0E9oIhWQJtDqG714iF15
zog9Tk2jACR4YoqNzMYeH4LMrXVI07f/mnEIFS7i0Yxw61csWM0knl8WZtWojzSNxi/6wCnynHAJ
wrNftWVXJqSoMMoog9dNucvsH8hzSxIxXZQJASG6rEsmcEgjDlOecZNNylspdPf3DuVywv6XLaiV
gZgEt+XIdsPQMefHPM6cLDlnlCQfNRoBCpaprAqWwN9i4zaWIxdli4wqPCEcTCyctlJW2pCTw3BC
zY3so9otzhw+4rDfnzZiLGLJdDhOFionMG1TUjrx4qRt65bN074R6oRgQigRDXUxd+3MM04oo/Gi
gw2uqYN55DSheUmgKOEJYs10Es1QQLJinje5GOGpVG+n4hag00nvy2f8gjkmoEAtSwuEO+HWgfRd
yiF79sMaqDQ0AW7i+0BVlEFXTFggmT3b0/XIbjvbzZIWGuOebRvELqLcQQgtWK1K5gT6Ij+KXoyv
pf19ppKPpC8IWFCZrEzUBdDZQq6O+0Kk+LykvYAvhIq/73nUNhJQoZqjeowynNr64GhY/674MOs3
s0x1C1GrJEACWhxqpbGxSsk8RaCfS++VymJOZhjXCshdnaQNfUktjvujIw4HscW4MKVMR/q7RQ+h
7KF1yMup6xmxl8S+4oGNRRdGGJcSQ0rQ+DQ1VwmaL0OLu9/+YKj7hthjHCWV1qgFv9LwhulDdOhH
hz0P7gzXQE6I6rchXEMsEIKcvWLkBlB8SSHxZKMB4baeDXfq8r/bU6qAElXQp3ZmoRKywDOLNl0a
5aEPCE+gBsP39eoMn6y6UbSOe0LVeJF0l+Q3zAB39fh5f5EIfFAFfMjtWElU3k5RT18W9VqRdGdK
iZCHsiEARD+xqmlmhDxqHJ1Y9IScqpcvlMAO6W4CNEgsRkVXD2gIXiAVY1yKA5gCr7oIwre8zvg9
5PurS5sqIESnoyNX47fbVj6p+fckdyb1fn9x/uMt7Nd5JL5YZkjYJoUMG2nkDgftovlAHbdEhOqN
HmdxobLfxFKJD4nNIPcKa+EOpgQN36l2mNK5c/e8Py7CuUVJsaKPoCs6GAAh7NQShaSAn0p2q/gd
xBOrJRK5O+R+UdIxRiDMQteO7mZK4oSaLQEIlnbpBrVGXYSc/9CCH6byXLKX/amiTPC/r3BgtMtU
lXhoGqGMr3qxlWcpJ6771GoIEBAPeqrmHUbR2eeueqrS6yCynNo0Cdjks7Fzq9MEGGgkVPManBM9
yWQn1udbiMMQSENhgKgaJkcsbCBxjOkC1yXPcKVHFcKyLq+LqY4GJY5BrY6AAdEiNU1k4ySIEsdu
fyDLKU/f9h1gO7xCM76s2Hjfl0X90kKyWzXipV4tNOsKL7wMlc+V0HjKrq6JY2dzQG/GxEfXZBmb
DuT1ABxkncbKUUu3iP7ZHxFlQ8h06rNSqEGMtKpRumr7b85wUhOn2rYfrMYh3E+kOUJtGT8LRnf8
H9KuZDluHIl+ESMIkiCJK5daJJVlyZZt9YUhW23u+86vnwf1jMWC2IWx7AifFMGsBHJDLi/95mN+
1x1e8pzRIfUKdw6dyyxtG+oVPf1cTfWmLUP0sfFLelmrvau+FtcdgmB+S9azbMhyU2VX5ATD00ST
klk2jjAhN2Hph1iWmKguSWT5Kylfgvnpxmmauu6/50gwuYME5ANqLo6xQ1n5UVbXk4mGYIrsptND
DGcgY9zuAhRFW7Yr1YfLdyWjIZghg5ZRGxGcXWSZO0YYFssFN3kie7RKRVAIR9BJrEchz1/w6Bdb
y3Zh4k0ufxaNh/SrTOI33ysriRAs0ZxFUWKUyO13auOzALkFtfnaNQ99hb1RwVMEnJA/OkaxBGuN
U1jWPGfN5g+0jZz+uWlvL5PgN/HGYbzyJFZhSVku2pDBulY6JmaSDNU4dWeo+b4j012QyNLeEsFg
gs2wzVAZmU0hGPYxz76z7CqR9ZhvusAVR4KZYFOULWOB0bRoHI/o68MuDVkYLDENIvxsiepoUdQo
w1r6fT65fZu4ePJPxZ9pkYhAq4yTZfMlSqgmZruB6Scjqg4kXiQRnOxOBIOg0tSkYwEyIdrxn5T2
KVf+UI4Fc9AOXauYEQqJ+uDU8fX4HL6rw2x16aIhCACVaUbwqQ0glSq0nBb7Sab+slsX1N8Gmpdi
tTBqU117lXGopvu6rBwtkaikxCGgKHru6ExWa9mQQu2Lb+mX6pjjQZJi0zFajzkYXuTLNrNe1hgi
lkWXUM8USAAYG9xuPiSDBIz6soAREXXWyowhqBfwYwXkqGgf+2X5qGPb6GVLJqMi6D2wgaqkihSI
QNEpTqJQwwkSetSJtrtMSOJ1iAg4Gw5m1kf2S7Q4+ibmSyrVMeB3eI8eTRyZbF820UREFZjMusCW
TJhopWEOVp0jJnEsNGWUj+F7Rh4A8PffOJiogilIoyo30wWcleZuSD4H6U0pA76SXZNgC9Ils5Wo
gROtmmPX7BP2oZTl32QkBGMQ60ldAX8cSar5Q6nVTmZ7RPt0WQhkNARjENSBWc+8HZTap+45Mu8w
VHGZgkQrxbpmlHRNGHFXqUzXhH0kicTsSx49mBs/NzOFXeH39zgmPqaLFuDb4ntwmHc8ml6ohBmJ
DL+o1OqJXVTtUio9nHLHTkNzKkjnaOF9sHzSZP14l630m+lCZQKYFlr+YMzY1RR7wRy6lH0CKJXk
OSK7Hv73FUdtO8xxwbXSWA6q+UBkmIvb3wdGisWAuAmU0vPvl2NeF6SCKhpAxbA+2LLBwn/xMq8E
BC1pkwS5PAXurK9c7WrxiMNBN4LWw8bJQ+L3Bxl2sZSioDPaEGHGYYbAtY2THMOD6dYugHLczEa6
ugO+h+VdVqFtJf3FolgPLEPbHMMQSqqXj5hJcPvsocOim8tE/kWPXqkIeoStJmj4wR4tlM6wNz2a
7jodOAEDOswKPSLOMGuumqZuZ2dehdWOhmL+IZtCUN2PalHXCW5SU/8ah+Aqppk709C/zKdEIMUK
YV/FKQ0LHmJZhzB4DmVZuG0T8XqMnP5KoQaraNSs4FzMp+y5SmunQBK2LRxrHCTWaNtGvJLicrMi
hRFChWkd5CIe4UrZISqVK/S3apVsB++2ADKMDzHV1N6g8pqpXWYd79e0l0Mff7GLW8J+Xr6W7Ufp
KwnBZYcdmVnSomtkyQaHDbtBv1+MG5a22L1QO2Uvyf7JOBLMUrZU2OY3oWYSzsleLXZ2PrjjIGnW
khERTFNjKqGmL7Cto2Y71D6G2ezZ6efLB/cv5uj15ARz1PSLGSWt9U83dXNs9xHwK9Vj6/F+ajnk
tIQpse5I05o2dYlKHWsPVXpK0xu9l7C0raK/OBILj6TSsNU3RPbXDtWbNlGvJ9p6l09tW3VeSQi2
xmoMu0lqcFECkgKVv6U3POupCA5/RkY/19BFC5KsNVHvRtK3nly1uDUOjax0IbsRfpwrM6CTnNld
hONCjFD3R+spTN/18nk9Lf4LVhS6tjGaqURqL0CDkN4eauWvopJopOxGBAPQY2pHLTkXYeEnY+yM
WHJAn4o2+8ObFzS/SZXW0BPQ6dmHvnhqAJRFlUMpHU6T3Yqg/Km9pMvSgk6d/TQsrKX4e0gkR7bt
al6vRdD8lGLu+eWBEKqP5hMbb6Lsp/VkJ5Lbl6ijWFm0EHk0IW+cVapTxa67XnIjEtMvFhIxRYV3
VIOT0roH9MxaA0q+LHKI5ZHhNM0y1ZexI6j+kFWRhrFYRNblbcowp7q7rPOSixcriYZJxnEK4Fq0
CTACreGOKj10iayrXaIvBmdzpZOpHiyjaSCOKanmmUX6IVesY9X9MDNdNkUu40hQf7taOhJNODE0
0YT9qX5Ux3dMW/Pg4r8BhiEo/7iUuTby7Z4VewqAv6zHTjBJaPxLgPtKRNB8LPVkY26BDTuM3LKd
j0tjozm1vR9T8x4jsWhC6jQnslrXaLJblpTvKtGvuBRMQoQC+Rzq+AHJ8aXeeApuCB8T4E0u42HM
HUPW4ScLDkQUkTYhTYYlTLCqdJcOj2r/t1H8GJ7zRfW7/O9qwEqMK238QshzJLNOEj0TsUTCLCaB
RZAtreqTnT3Z1t1lPfuX/NWv+6TCg2WqWB3DtyKSB1opR1tE4HNqdxwjCS0cEumRcSNYDT20kzzr
uXsC6H1z3dM/M7Ii7l2ds6BqeB/9kO265E6aJpHosIgCknWArUXJFi58cgPlLvwRm5L7kFEQrERM
9GlQbIharj5mP0b1p7RLTHYHgpUwg4FNGLmEoyg/6N1DK8PckX1fMBBhYERhwBsGR9tDm7KZHy9L
rOyERP2fNCXMeb8tlhd/SVnwZciLT8j4H/6MjBgWRIqRaAQ9VBgRARzodaKMDp0lty3TPhHoI0i6
OLAH9BvVjcNR8wNP/1D/4IheDSDrrD9TPxG0rs9p1eg6YhBNo7d6On7Iaxlg56ZDBQaHymwbcF6i
BlYji8Z0hIZkJHIxqpLqP5LxoZEBF8rIcCFc+e2KthlRR7SdUPXLEmF06/sY3Usjdn7Hb+qhK2YE
ZQQciKWqloV2o6v4EF+Fe7r/B1XysqjJyAgauaQFWfQCEs33opFDc+D3r0ohEmVnJigmNrsNSaoh
OdB4gIL4bC7tQU2i78+Xmdl2lqtDE/Szm0arjWc0j3ceQAqBIth8NZ8r5JL50VmVM8vwX2R8CZoa
GmrWmQwil8auVtyUUeLaAJqPZXvGNw3PK2Oirg6T1ioaH5IJ0Dueor6vNPepKeNGdn6ikjZBrGgq
2gJ95fBPR5V9VFrsrQNeGYwC5i5lfZWbBnvFl+CU82bp0taEXERJdlTQA00yWVJSRkJ4wZdT2wFZ
GVfEn6XNdVi9J0dkq7pKge+io2J1bg5oNZbFwM3o2NzYTwaqMLIYcPOVuKIgHFIbd/ZY8oXYc7L4
5jD7qZJ6LSpjxkTcNJfJ2uaBrcgJB5Y35TDlPLNmjOXeKpeDWcn2S2yqzYoE/wkrExp3HavGHHJW
AYAjINddczPQnareX7YHb8kA2hHQ7sCmR/2FvelbyGliFgauRmNfw3AXstLDglEzZs7v08HssGVq
2AgEOHzhxHqtjqdyAR27+DioH1Cad4yeOPU4SwhtKKiurikJB0fCyogGjqE2RD0SkvahWsyPuV7d
znWwr838kLTLKQBmV0fvaK14OlaaB1b726EufgVllNpEx8ogET9FD3JSAD4VJqI5auzK/P1pTR3r
MizTxJEyis1E5+KR1NHSlB24TIcHEnjNdEvn39ZakOArqRgF6j9W752TqDuNdolmd/4CEPTxCtsz
8t8O4nQV+8OAXapixR0xBQqmbjAMkMStP6o9Rkk6L9cMP9czmUho+KXngQKnY8H+qAQNo2JVPonb
/87vqrPL9/tFXnPdXaF2dq956kG2zeutLQI1k1oEC/6wIFj0EBUAyyO9QDVwTDEpE7vYceZ13dPA
vgyySey3Pg+kbFPne/4Y4KGEA6wCIKJNFMh3c905fPy4M7wxfLysulsahYoz9rxZBqwEJO5cEAwg
XZnoHu387sfshgf9EHhW6/Q7wMB4+S7cyZawbxwgbJFFCdaPWDYVD9AsZiUztAnzEcVwW1bzSemf
26k7UoWcAOH77TJ7G2cI0bMN5Cyw4cu2BE0as25o6kJtfcr2dvaY/yDs/jKFt96CC/crBcEiFcVU
xtUACrF2l7T3vWywiIdsgngTHtKrGpB6DUsU7wKrEa3ASBqf5rfG/JfZZ15DVbfsnvruIyOSlqet
20FojeMiNnZLitmWjJB6aA1wo2fJfW3tCMfbJB0QghvXKGTtaBv+ieP6/Y+amGCJwlYtYo1gHmc5
FaFXqZ8tclUPXy7f0MZDTweSG9rJYYwgBeIUspXXbWirCSyR285OeGj3ij9/tHsH9SVsAGWSl96m
SlGiqbrJV6qYotD1eqCEQA5oX5bsUCxHS/e1l/Hlx9h7E+9kO7K2ZBwmCUh48BVUE+9spkAknrOh
9G3j2jCcmdw0sghs66JWJMSL0pJsMGYGEhMdbrNh2lm16dit+jhbf12+rG1mIO0c+BoHKJijtFem
LGz0EuL+iD3lyXRryorOm/fDzFcawitpLHN7jsylxELG4KTv+n2+52uQip9cHsJ3zE5h+9GKnGDH
beAuLE3WoXsw+YqFjLS13Cj+8Y5js00NT2KEJYYlsNRYDRzkVGPdg+0NWCff2Dd5o0lc7ebdrIgI
jFTAwjf6RSt9JbgqtKfJvJ5l7khCQhzJCFkPzIVeLf05xRB87Bj2z0g2OrlNg0G6EF3ptrgDq410
vB/sufRN6Ina6lh+FRWHgthP77mTVzpcqVZBfkYqdS7ipvCtEHhK5q7TSqdPHy4T2agJQLrsVyqC
wiwzBtfaGCvcOW6P7sW++hgceo8vN+5kGDdbllSD59aBwwpUeiKi4GeZgh7/zmgAKlodCYhZH7Lr
3osOzR6ALZLi4MY9rYmJdXqzYoyEBW18Uh+qwU2m+1i6C3bD353REB6v41R1pRJrDXbkcXBZ3Uux
Uc41j9HXyc2PuotVS4fxkAOt/CC5Nx55CH4d+9cYklhUhb6KE5WmPUahAYT0l4mJwqv3S+VbPu/6
q/ZAMUj2suPcZPWVoFgEtUO7MAszbpAH2LP6U1zZ+9EO0R+1V9VMklvdCIrWzIkF0U7PptlMYCki
1VvUh2KWAejKmOGPgpVuxW0/hXMLZlT7hpTTTTP8UMN9kX5XZkVS9NoUw9W5CSEkMZqxqyn2OIXT
g6VQv2w/6bYs57DhYM8OTIgiQ3OMTWWENIx/ZXRxxu40PNjoUbssdDJW+N9Xp9bOgF5KqxBvo4ge
TbrcxcHygP23icRRbBmlM3ZE0xdPcWo3/HquJi9Cd2HpakcLmdVqT4+Xedry5me0BAM41cDMjCmY
AoxYBUDYyOuuTc9yzdt/dv79qeaKY5eBailWpGg1crn6N9XPvLB0AyCLLW5xD/C8XW9JjnPz2ige
nRp2NhpYCyJcmzGmsTKQ0l96ywttw7eDz7psMHYDMFrX6IqKcGdaYEZ0CIwSuWMORUwPVukUu+Fg
/aUCYQBbPIsH2fLBTalfkRSurgIQ+jTXVun3iI5m9UiNvWEPXkFkxpabgzfGdkVICI90UjY1q8Ab
uV12wRU5xPsgcrixTXfMyyWOa9tNrsgJgdIEYPwxGxDEznej2xw5GgSHB509tKXufr+39uzexPb0
JkrGpR9gazU2uCx2UnRpBjJg2k2D/srRi8KvLEe2WDRnQCT2kUPEqHx4NQbm/j2KbFl8axqg5LFp
51zMx1hnFTDrc3+8mr7xNsDS7RxM2+j7/295J7/0N0KBrggkLREHEhE8aEgqNaFDm/kWfwoiN2pn
ix9gHe8EAKaln/yl1D+9h8cVTcFvRXo4B0SNKzxFVVdzAUz4Nd/z/aTEHW/Vd4VQeMTrBva0Iy8r
DhWWLEnKtMJLx27N3K9Jyr4Obfy9UCz1Ha4FKUsdM4MoZyBhdX558RD2c6PASw5YAz7fL+nBILJU
34YQ6hhaspmmMaRETMFc6CgJhlGHV2gY2zuj1lpsx7G+Xr6hDZPE82065MGgfAH9OR8LCSPMG1sZ
b34m866jlmtozhQ8XybDj0OQPWgtEqOMmJZhixnkMmgqm7ZViaWHRwyvut1zHBi+Tq9j9jdRQqc2
pev6Nmwg1lYRlE1trOTVmMAZW9A3Zpgt9lGeOGZxv49P6m3vIcvnKZ6swLHhsnT8w21RnVG8Pc+P
0cDY8aSFaHSY0t1ouq19q8qmsbaOEKuFYS909HMzMUkeEgwBYrcV6lrJ+M0uptlt+pR4YTBYXtku
yg6oG4vPCvMJKwgaiUveEkVgfWsqEqY61igJh2lZGRDtCPjLgJU7lfkt00NJkWHzCG0kXzViWORN
EaCMbDuxFKR/G3bqIqedP1YyvKwtYUdqFDwAOAQZK+H1gwHEloQBQ3oPbfG1kX4bl+cC0oiAShJE
v+TYRIE3sOkTKw4Ynt2WQAqViJbNad3BJZp7eCm+WZY3eTeRi+o08mLFQ3uQIQdsHeGaqGBtjSY2
aUl5bhsw6sZV/9ypMle/8YzTYVpxPagJUF18xilaG1dVhSM0T/M/bSTDQW+dpkF0wYvuyT78ftl0
bDKF5AUqQwbVcZTnqhXlaq4BtB1MdRmW+1SuaQROXxH3MpktCcfyrl9khJDJTHIj6IKg80Pt2sxd
ItvUJfu+4DDmLM+xTQ1s2LlfTDeqrCy9Kdu/fj+e2efHNNaGQuN86PzU3FkIWnLjvkazivWOlxsE
4H/n9AbKOBpMq2OpAjpWvquIMzPdM8zvmgxKk1/rGwVa0RFkeezHtkoK9ESF0UlLMbbvjpiVsXeZ
5N4vixdW+5yfm9IWc9the5RPqN9Fu7k5TjKoA9nVcNFYBZMt9hZXDQ1R3pxvtQhNrOhZnXJHl+4/
3QrEzy6HM7uilIRksRO1g67slgzVwQrvmej74C4/dbfbW8fLKrN9dBYGgylhGirE59QCxSJWW0Dk
cmOXdC4zrq1yd5nESzT/VgxeafCzXXGEmmqlzXXTARLwOrKvujL2lmav1YfO3IX246jeKb0kmbP1
mscpvtIULE4SNf2AGhd2n5ym3XKjH2yvxnT1fkFPTNlJPOu2cLwSE+yOWqsIkunU+XG3i/N7AsxN
80CJ5By3temVimB9Ok2PeySpOl/LMZyKVoXoQccitqVyOvIsuTKumeKVUZQescVMRdFbzDfPiRqz
QUN3BPYk23vDn67bRzNyeD9bimKQ/vkyvS0pNE08oeCVUA4Xc28NcnzAEQA5ah00w2ny/RId/oyE
YIsUywjMvk8BahRgqPsHBvMdrNm4TGNTd/l6SmiSSqw3L4oBS1i1uEWPDPmE0A6JncDTPlI8ooHR
dpA9oreCSZRoDANBnQ1QekF1p2DQCABR4O0WxzQ/w18M3eBVyjU2HTptD8ch1aqtyIG3MFLOHMGW
KUGT9b4MhwC2adrF9wSLnyKv1yEV1T0Aw7zAraXdbVuSYUEgbDyyUUymgh5nZT7TlGKaD22INxzf
qNzblWN6PR+02xdufT1fyw52S53RfITdX+hmMYm4jsPIR2PqFIQR2HRm5J/ysXb7zu1kQ9pbWUA8
BV7pCD4lzfSKDSro1CiDEKTTFQSXNVjj3ZyBq0mC8y37sSYnyMuopUuTFiA3KblTVbc9wJoD7ZmF
LpEtwNs8QYys4h3Fu4LE5ioKhKjAbEBqJJ+rfJcmCRqCvKk2JIZ3UzrwFKV4U+FFJTZm2DnrZ+Bs
dYC5T5w09bryB30HZB2W9a2ICJajatUKu43RUNB9C3i7CU8wkjsD48VHLO2Rrs7ZPLsVOSGYKbKg
zfKQS9/UOM3jTIgzFfu6/P1mqjOuBOFDVtXUqw7Woy8/9MiNJTfWIDG5/BOiE1kfnCBwUx6TuFG5
geq6vTHGR0u2nlR2//wsV5EFY1XL4hQUFvTNpZqOSczCbxUZOsxWnvnssAQrNFAg3JgL6DQ7evvP
tC/DM91rvcHn287ba+m+883Do8if462OjjfxyWQrKoCoWIQBY/YI6M1GZn14TPLmclbfF2KW1sC2
GZLgnZk2GQeGiVvDYeZjO36p7WNpSGzP9gmuyAmeo6VzPsXT3PkA2NglRbmjeG52y3TsdRQSix4O
y74POtMJA3WnaZ2bZIlXT4avERly9MWTpW830yR1YqkFXgtROHrhRD4Auvw9kv8/bkFCyBz0iTFH
oQk/WWU79MS5kS5tCOGf+Nf7AwnBKgXavLRTgGiQAygabuvmf7c7ti93xUlWrtrUshU3gkXqWTvQ
huHtUzWHdjjRfD+EEmu0afRWJARrpCXYJoAmGkg7zyieSi12Km2f17J2EBkdwSQZS5VZLRaj+JV5
WPAWzT72auMUzL8cCG6emIkMHxqCGLFEuIum680kpEHrK8M1ZDsiV4YUOYRf8BsBWNEQjsxSbKZ3
Omhoe447PB1SF8CC+9CtAIYiy8TKGBLOrc6sCg3geMJh17TbL7dAKPeWRXJqm4q54kiw5pZaA4oi
Q74t0r2KeZWsf3gzPEfD969rEcx41NiT2SRQy/kqCxwLXW6Do59MR91ZT5g18S4LwWa8taImWti4
7/TWBjvpcmvbXwPFN0cTjzdXAcbcZVLbJ8d4zpX3dYrtdFo2L0sT1Y0POGLAx6C/O21kacNNEbA0
tC0T4JHYYtOtbU3h0HRgx2Ine3yMEiRBHi6zsX1ByLdajOjo9BbLaTqWNi/YvQmkpx1/dSY7O94D
IsTjWyvq0pPlWre9EvrcKJq+LWT9BR1arDLRQoJmzuAhtF1EqDcGCv/ToTjMhl/fqFg5/PsA3jre
a6qFS0BZyBYTLkNVRL3FFkzPtIelTB30cw1SWPIt58BQW0JuVzfQYyn4HyNqIjsaW5yjN3jcOYR3
6pHtp71yfE9rgaHiqUt0HqZgOfh5DGZn9th1SYpAMvf5k3c4THeT22UOcbktCqW2aEtK0KRqG6qK
uTNkKARjlGd1RdiIduzgxKPx/BTvu6vkC4eQVo6JItGtDbk3iI59gqhroPVJfPNatVrbRYRdQKQA
0ke6X3TbIaMkYNjKVxnEQBaOl9e0N2/OOU5xXZYGj3EYPF5krV32Af2dH+Qpvw0feEZKEPqp00lF
F96jlj3E1d2QftNjoGP/PgCpDswqtDAbqEtaeEKdywXmIEs6mugoVsZrne6V6oem/37n9xkJwcKq
bYUOJIWiizDosGjksNifQoY9W08WkwFIb0rBihshfs00LGSc0Wfut3nsJPNNDaCUtPl62f5tmPE1
P2K726LHE9yTUvu99thpt20tibK2Mg5nBARdJVVSI9zHgalXXMaSXXzSP/SYSuLgoPvxgCnsyxxt
y/XruYmbBLCxK1HNpWuRMeI4gaFv6s74EW2KWDDSJDJqG/mpM/6ESDXPMq2uWj54gNXkHJxAs28C
r/Z4XDx219n+HXHRGUFBl4JiGgsIIQ7UClxF8witnDh5unyIEtkTk7FmOmGSMIWXGrq9rXwplgOh
ny6TkEqGEHulNNLtcDH4PQX75jbZdQf7s/aZX1S1XzpP1tkpJSiYB6vRorSnNRTKnzye2Msf2H3s
ciDUHFtUpECo2wRNgmhc0w20Swiy33RkqWkM2ecElxek9NQFVoyj7PlEhcwvbl7aipzwPuvR3mfR
AQMcyrCz6N1iupUmMRebjpBYxMDkPN5OaHI+N7HGMqR21PIzrNzmhjdSKy6wTcje2vOshKxBYluZ
V/QEIYlSkk5EKWs/azyOpRKfqD/Mju7mnnpty5R544ED5MpX7gQJaaleVTaDMo9XPBgs94ODduP9
S+HdlQ2kbJreFTHBlYSsGxa0NcCVtL7Zn0xZaXfr+3Dr2FBv2czAcOv5VTVFTOM+RGfEYB0Cdh9k
sgTLlulbExAYoFaaB9jADgK77ti65GvkmcfqgAIYgIUV6iauxGJscoQ2GQxvYKbQ0gXha4YgYQ3H
NkFm/qVdcC7c5X6+xeILNwOyDsHoviohuqVUGMH7RVMQwEZP5zIbMMlYG9+q+UZJf2aJpOuDn5Pw
rEYz2CsJ4aJMM6xUtQJbyUJzp6azqyTMneIGC0h7NYXTr4/ZrEiEnX/1ElXh9sxkykyD46MxHleE
jsbuSYF65d8skiD3yo5QCGRYWACJg6/2CbKfiGRH8ztpJRGzhBkxjMG4aV12MzCIGPl7xPOm+4mJ
Q6dFTo/JOhkk3IiFQ31k81AGfLa68cLqYQpPUy7xvpuOYyURYgiTxGHVNdiji0xbFzt0F1/FD8Uh
ybA8hC+a1h9VyRVtBehrglzV11ltqyz7mu/rswBNoeqf6WL5TXacmaQRaPPwMFBkWxiBJ+hgPaeT
sXoM+xw2KVkKtzSK/aD+tZiKd9lQbHLzSkVsq9PCujPbCLXdTB/dIfL73trFZuIQ6UCChB8RwTJZ
cqo1AzAXlJLtasM+juW0j4PkeJmhTberrTgSXLvJAP04j7if8Geku8XR8GPf9voaL2ykX/cyvA0Z
W4I4mHrWMgbsAH8wjvrSOUZ5bKkskJUyxc39SuimeCFYKwbTqu2rI4CFjuEN3rnw7BV87e+vkUEI
hlokWtDwpEYr3zmxJrPjKOu5TCg7tXRT6zjKZpA3T80yAPCh8+5RMWhOet22zQnCrRY54DPraT8k
3QPCwvco64qO4JJIoxkBs8CKiuH6IHTL/o60N/Z74hMNeTEUVA3kIV6M1Op6cjTK96EJQ2cpWPh0
2ynPEqHedOcrAsL9Wy2Na8pw//apQdKIj5h2h6/1D15oR0DuyVpht+/nlSH+9xVDamo1xTJwhrJd
HX1snw2Zedt0QyuOhJvpl7SK+gR1HqrsrPkmZD8j8lnDDldF1ne4aeJWlARxHsIM1U2+s1NVr8y/
i34BZrgbpDJQfxlDQpDASDDRLISoYYDSUbB0Xfu0GJWbLI5eSUaaZaQE1wDYBnNWFtRjzOaeGS5S
tcCAcjqaOm3gXZY8ieCJOOtZU89GWSiNX5ZpeAxJbnhJSmUoLBJxE7OUVM/CRE0hbvV8AARGNP4I
ZEB2m1JgG2isRqs/OqfEM8sxZJWrFTSofTKi40Ce1OZYjpL4dDsceSUjzrXHLEibuIVhW24BAsdf
RnzlZHat9ahj8IYEWR1j8+hWBIWHc4kURwmMBfTFd/s+PE7kkRQS+IEtEkixYqgU/TbUEHOsvanX
il3h6BSMHrP2Ds+lQy+DmtsStBURcSFWTPQkHPjBRfqXYTkpsmaUTRcKSBfD1gGxo9tir5JpN9iz
lSMu6Hajr/nZzvbGjyMGthrkFxRJ8Laloeitwf4zAtgBAPCd28+coPerz9BqFqOvMYwOUXefdPd6
/FF/vqyfW2INPBf4aRQz0cwjXH+zYGaBoq/aV8lVm1wHVueokfOuSX3g7nD4CZthSlrE3gmrNEcG
HG02TXyT/aDNzSwD791UHdwMtjSinR9zHoKGzm1BCiyoQYERSNcomqdXjeowl7+R0111Fb9jhwTG
mF4JirEvG+YgngHk6wfN/WAcOuXGGv3L18N/s/hyXJMQricNEyMqB5DIKE2ujTAtfC2r5v1cROnV
qNS5Rztsk0gVu/A0xRr2l8lvSseKQyEWTtHVz3oTtxakwArR/EZDEvmJmLvLZGRXJ07OFG07q1oA
OsbJoIC+BFAgZjG0z5ObPPFOQFlf9Gaua32u3Jqs4hNL7ZZ4mmx0y70kRMv9pB34ZmyeWFtiiTJL
2RO0OemBuK1xyfwnGxr7ee9ZSIcuL3uh9GQvS99sGsPVvfF7XbEX5mkCBKUCzcRjvAsjrNJDpkNy
Z1sJPA6thkZiJIgsKjCVLaYaKqiCg6nkI0deCLz+sd8V99qBebIFa5sMWZjAtCmaYfH/nKFg1AIa
l/BS42A4lcn8dpHBoW4beF685c8K5L2El9g0G8E4N/AgHRrzT+bVeMr36jHKPVRP3jcly3t7f5ET
RFDPh4lUGfIoA7Ywz38FLXNG2YgGP5Y35gN4IuhChfFFq9n5sUVtrGHEHtadqj/j0DGq0e8x33RZ
EjaJMANtyjg4gvTaORE9XEygs6N9Lphhej+ja71sZBrEZ2NERvB64w3RqKsjb3xOo43GPG5jRKyG
8S3L7zCT66CQRiekt3ZtdRrJx1Q/XGZrS+TWJAXbZ5lFYIwJHuZ5s0vHI2hf/v6mDVoTEOQtjoZw
yCmQNrP+pe90Oigu+k7/P2nbCijWxARpo+nQYBWQiiEa1jlKOzpzFTnoZcDqidh7B8In3rF4l5ua
DiwRW2xvDNowpXELkUimHQk+kuHu8tlt383r94W3Ut7YbRjH6FbRin3QnVj3jtIzutIxmapZaPYX
oyIjVK0m7pCwnbFMb9JRsf06dE/6std7iZRt3gtqVnzom5cPhKAlQ8l2rIwQ8GbM/NHnuU/D+qaw
G1dtvzEiS25t+XPjlZoIZlRnUT6REjm0YfqQ/QiszJn+Gvrj5cvZsgdrIoKuJjar7ZkrTr34OGKP
RlcUJazLRDYlAMPDQBxkGNUUi2NFEmgj9kLBIDS7eficUUniZ9NnGysCgguFJ6hZN8PjNN74k+7I
YVSc+ZZcmShgImnmowBymaPtY3vliEvKymdX/aJXDYfeL5HRYrR3dXJIivs/IyIoTpPmdhAqELcp
iEZnSamDV80dOkYkvQiy6xHEuk41pOj4NLK23Cr199CQKKjksMS0ghnVC0b7cViopmB9RvxNk63P
kHAgus4+DGwrIwZyJMNNshwC2Y4pGQeCe6kt1QoXNFr6zH4yh89J9okM71LEXxIl9qkCmI1B2XlW
pL+dlJvhL1V9+iNx0vghrmS2rtNMJTwN22ihk4edU+s3ZvXpz4jwk1wRIYNqZdiBgLGrUvEwqN2U
MaaMJfZkM/oDGKNJDF7uBELFOZWZBiTJFhwWXyHPw9nuAPiX/xN6f9u6rKgJB7eERjtENYK/zquO
WLC5666ZqzwMPu+F1D7Iak6bwrYiJxzh0Kt1RkLYfRJ330ZN+RS2WufMtS3DWZIREqzmoi5ESRYQ
UuE4AVoyARy9kHVrbarmihvBUlr51CtDxksm5mG0biYmkYVNL7n6vmAkMZHdpUB5w2nVzBtSY9fr
5mOZo1GVjV8uyzb/1Ju4dkVKtJO9MhsF3xdc1tZLZRirgIrKmarJUefrACPCl+lthhu/6GGw4FzK
sWA9xEpvSLmaXk3ZkxG7sZ35rfmDqjJovsuigC6Cc1ILLXpV5c+pwLgmKJ7Yp9aWuMzLF0XFKQk7
zpNU5XOsud17RX+F9U0OcCcdKhtylvEiGAdWLPM88i0j5TBiZWfeDbtRV68TW5d1yb80Wv+7RCB6
Pj+2pqgTJLLhOVFOfdnAk91MHsf0yvesdagfHjn2EApq70kEvxpAKmJ6AdK+qTSC+7LrzOmZS+Ba
q8K/LH9b0+IYaf2fmQXezDl7WY3FuFWHKxvM7vo/pH3Jctw40+0TMYIDCJJbjlWl0bIl2d4w5KE5
zzOf/h64v79FQWwirnqjjSKYBWQikcjhnLldvuOGsrXSfFLTl54sl7TDHDLIUmn2kULrVjLnNfSm
lqqJcRrLpeZhJEozaBCL+ktEhsK5jilb0a/A+i8669YqT2ijt6TT8RYeez/gML/dQRIBqkdjFXdp
rdxRX37kSyyIrgTXE9IHb2WgxWNEpIi9mj4xCHMGUjBb7vyptBXnD6+W5R4vSnCS/7yVN3c8+IZL
FUAPyHd3uZ3+JJPiqKpt9r+PxQjU8ycI2IgxrazMZQL3F5V/0eKl0P6SDIFHF4ngXAUepmkTGYiw
afkrHK7bCBDPIjq8/d0C7J6MaAVpF8610lYbtGpC9FCl5yHL7aKTMSP+XdZWgYPdA8nBcX2VxEWp
xVogSunhFPBA9YEX7FHdIWf1y9/9/7Jd/h51ZxYUwfYtHBklNFjCqSuchWerbNbAAELobfa+niWn
ApODx4bwLxb+jwz+AZG0WZ2p5Z9qjhmo3npKf5RXM4ZRVGSAMXb+cCxvX2Ov4jiNRVKhG+hdxk2l
rZ8bSb2BnV+3Ldql1Vn7SLMgQJT+b/9UTmkTUYq81VBvw6t7cpSvks2awaPHtPBk3wSRm2iEkCnk
/Z31KpCzeS0x5GGU0Z0oRWiRQWXHqMdgye6HxfhaW4gvrOoErGaBzxCYCf/4UNCgWOgNwRtzwUG4
kkRTG/sn+XVV7P8bZzFalZbGFi590viArcjlT0V5PjYL0RKY2WxElJSUoV6xGEm2Ts2oIJYtBRGf
SAR37ZWGVsnjykS0fpXcp6aguCuybO7Gs6ocU0Ny2IKiTqF2qfbuUKe3qoJKyjwLkjKitXCOIVQT
0+zZqGoGNLz+IkSAEqyFL+gB77SSV4KMbFP+HFCIWuvnIb5aiBX8J7XzrWxR0oay/If8k2RB3se3
CiiEjkUIjFfjfIDUjStqy1A7cjt2Ut9XGLlUicB8RUK4c29ESzXGCcIEWl7R8lFfvEY0BCQSwUxi
c0LimaxJDspyry+pZ5GLlZ+oIqJQEQlh/98IyVR1tkBwA08yLL6azvbUNDd1JrjWRFK4w17piRmH
rMHH6gKV2nV60RvBtSYyYO6wA1qeFp0GRxyuziyrtgKQVzJ5yyJ65wtOosadeik2+8qssJai840U
/EYCryL6PnfSQY2BAkOjAnNJPtPyi6UJPIlgo/gm5mppTamNcB/n5Odcn9I+tKkVDMYHRncRP/1z
h/CRWlFapJoVmG9rBYCTtc1U/28q5/uX0fOSAwyOlc7JVf/LVBQ7LWxdxCkj2i/upGeK1lNlRLcd
te7HX7IZBln2WBSiqRCB2nkC5lya4IH/gFiuzRVBtaqWRZhDu6cQiX1VlU1Ay/DNqX0oF9liQPPV
4qWjr0p+Y/rHvnd3FRsR3OHQJmXRZFasHvoM6d3+WU1FLVW7+tiI4M6HwULHhAUOrXSzjGfkp/TI
QX+nwLgEm8XXi0YjU0ifIwSajR8zucmbp6EUPGf3I3Hg0VCAXBE0iXFLCfW+VeuR3VR3yS2bO5rt
3ja+M26aAtw0H2lOxoSOZYDjh5FmcZZc5lFX1yqU07anYfJMejITgf53d20jgtnH5jqJFjmUyYj4
e7Huh/lTv95UollPkQj2/40IvQlDgyxoqwTq2urLWvEdhIphUJqxiKh815g3i2GWuJFUFWg3CtlD
yWhulOqnJYJeZOrl3w46RuUBg6MR4x28saJGeq+teMs2taMbjxP5lKS3mnmbjt8K9cmIBOEwuwGP
xHFnczDVqe80AMVN1i340W0ZvajNFKjpSW8Lgay9Q7pdGm/Z6dqtgK5CSyJSumvszZbqGi9a/PT/
7242YvjOx7VUJk3rkA5fVk+RgbwoiFZ3c3ZbAdzjtUFjX1xNSM6omPsnmSfrFxMF0Oxu1TC0lwVV
UdlqKGj52LPwrVAugLVm0i2m8QfHx4sVu6Ang7jHG7frerYyOF8gh5JUaiZsT7dHl72Su9+FYzi4
qs+qLZ2FKPzsewfGxwNSRLK1SMsETfU/syc2VheBG8eaQVffndUTyGNFcwW7FghUQh2Afsim8GMS
9RCPU5jAE4Hb5RaMWbfSot9NI3rc5FFwVez5CX0jivMTeT4D744Z+7o8E2reZOH0gZhtK4ELbmP0
aozGAIuo1CC1btLGi4Yva/3wEaPYLITzEKQOp7ZYGEoJWCcwuuxXjuToHrVnj83/EMGqdu18I45z
EqZeK3Xzh1PRvM3yJwOcyGr65XhNAt3wTeXDaBAlimAG/WT5Esavl1A0FShYhs75iBA9QLoyQ0Qd
B5PxlIHoWYRptmvMaC+j6GWTFYDuv72JpjpK0YeIZra16s95OwS0aa+t5q+q6L3j/dpdzKsk3qMO
ZMhjSQEEybDAw/Vo0Ub5itanRuo7/7+J4vatL/tqXWO4oBQTZhjEcMZa+m4K3yGiFXHeNLSyJFZT
ZGkyUNipSWKPsmQ34bf/thjOnxa9LucgokUWf3xMZV/B5lkfqbAwQof/WQHvQ4nWVCSL8cQ113M+
Psm5nxifjpexe1w2IthmbkIeVWupLAFiGMHV58S6GUWT9qLvc65SL/VIGlXEIFp3MSt/zM7Hv1+k
bM5RAmgtBqwlXLFBvLE4A/ahDwVRu0gE5yTjPJriJoPZ0uEFid4eNX71IxgLW01z572m0pqFKVxK
GpW2Ud6UY2qb1dfjvTrWhcYXxNu1S62clVvb5kta3deieFP0fe58y6B5AY8snht5e9bDq1LEpX6s
CAzAvLXVpiRSaDBF5OgixlSXXTaa12nu8S7tR0r/HAkgdb0Vo8cN+KdZlF5/ra/lp+wSurVnftYu
xFdtMYPQsavX+CK4hLlvoAEgvTQtZ6W5iZrSLowfiynwV7tNP68mpvE1bwn9dlo1w2Ex3s2/qZqj
GzrYql/5eUC9/7iL3MGXZkNrygy1wfZn7y5PnY1JACcDYhwmD3rg+onCv90W4+36OE/QrtaaZYy2
O8y98qy565V22y+OEaiueJJsD2+NbKVxTmEsTAmws/Cb0yX9El6Ik7upq3vyT1AJXeMHCDdUdLg4
DzF1ytDNFdQ3h35SfzGz/+Yc+DI4So9ROLGqtB57Ez2FotyH4PfzVW8lLWmjNfBwWeuXKJGVgmMr
cA58uTtbOj2qOlwERWHT+AkgzZUk2CKRCM4xRDmg/1WWvTFGO0++mIltiSrqol1i/99cx0udqjN6
HFC0z8/AAAt7QV5e9H22xM33kwIq7ibMAim5jwEnIzodH3uBM1O4U29WTYaXEbZojUy7Qb6c5G6D
qVsRf4no/PEYjmUDZzayOcv8WvH7uyYg9+a19GIEoT0GeK2ntiwYJBZtHXfiaVI0BBkipB6U7kKa
5XvZRILsA3NR797MrzcP3wxgxG0WRm0CF60wDrT7NftLyS797JQiOxPoiW8JsEqpQEID26cawNl3
suRRexxEY+uCHePbisH9EdJ8gDGUilVfhoXG56bIBReNSAgXFBC5qlWTIKgBCberJcShlaisLNos
7tz3o2pEeQLNd9TP22crxxBi8VXt/tvZ5Gv8WS6B/WmEmFaZ81MlV+FNkTWtc3xCmZm+tzGwsQMJ
8g/51FsPsNRgz0pNvffKJG8kP9WjvLPDNlTnYAW8BVCth7ry+6Ydrww9Gx6Ppe9r61U6d4iWdogB
lwH/1hJ6XzfKX2uZCVzQv8RvrzK4mxLEgrQCWAeqREF0aj9XgXJbtsg7sXYu+VQ6RuIeL0rZvxj+
kcifJoOA66rMEXoon2mgOp3dPWa/LUdW7NFbrlundKQvk6i4s7+V4FgDsPofxIa3ipRLxI2RytD1
pUsFegdFcLD2rf71+5wrlzCfqMUTvl9g1jcKzPyFNjeLaHhi3+W9SuGitnKQsrxBgsNrY2LP3SdD
L+2YfpXim2j9cawmkSjO9loSx73SYr64Jw9r66o1sY3sNH2p5A8Z+euaOAOUwAmKuRMA47ahFXlz
Ibd+u0StwOr2je5/Usx34O/lag3rwLg9mup+VF+U5mdqPh3vmEgE96BLaNNp6N8AKUUUyO1d2LqN
6I44tDKsgnffJcnDgokI5UCZntTwp04QOIjQ0vedAvLf4CDQUQjjB17BvdIafQLlsyFo7Tp1C8dM
XOkRQEeA2o2DVITgubuwjUB2fDeR1khyuaALFtZVtxI5Zepnvf41gvf2WEW7XmAjhqlwIyY2K3np
GAGaEZOHJQr9dCo+0J+gb0RwjqDO5DGJLQw4mpniadlLSUSQgqK94pyArCdpVvTYqxXox0rl5FPj
zb+XWoSSvS+HagxmAhy3fEASmVFbogiCEWHNs7Jrta1spb9WRZ23u2LQh4AGBANQ0jx6RraqVm2s
sDV5PdfkBGIjmypO/xFYYlZLZsiS1AIL51vVt9OMk9OhQ2ygk1uW1FGl1UHvpcDC9hMHGzmc/iVt
QRNBBTkTcMUZ2O4MCrLers6VWwad6PbeNeiNNM4WwhYviLmBNDWgAYB2/dWOXeUBXMQ4qfKVdRbV
/fddA7igdKA7y2zE8u0+NlMYxYUEq1ggkU0/DpKthU551VyrbnyRK/cjnOIwi1eRnHPQ+6VojBhH
alZ/jSzh9xPFimPHsK82oIMwolsAp/MQIQbGyOd5RqjFhiuIU7qxa5518CowYg3RwMFu9gURAahM
gSfAsL/fbmKeN2s2VnkHaZOXnJRTFmTIvShe+ukjjTMAMIWu0NMAgjLuVhoHQoaqZQPX3ae8e0ip
IA7f3bmtAO5OonOWVXkBASNDegZ9uPYAZOkZ0+oMDTTu3WNN7d2yVGfXEtMSOHvfbh3IftIEuAjw
r+tNk/xMpIuufj4WseeRtiK4I0zBkgogRojQ2wt9UabrBOTKIlY/0Tq4k5uZMgbhJQBx6OZdMZ+0
IrZnUX5hzztsF8LFcAOeK+YiL4DYql+iDhOST8cbtW/HG2VwsZsZL1HZJ9A9c3arC8aqq/LEXA+I
qwSuTrBffAfukE2WJTF+XNpeD9GnOI/tTBfI2It50WwEhEBgFOgGTytWKWMZakPbeuiaUGxK+qem
XWXHqMBKg049YorqMbuJma1E7vCAiq3US3Nt/ridfAxiZ7gZn0dH9pfPWee2IFL4ABEFqBNeF8n5
ngnvozKZwdswGueCOr1+pQjbJ9jP5p/NWxmcx27zNsnnVQNyOfg8GMNdMzm5DYRgQGJlvS0qm+3a
BngkwVmJdiHCg0ro9TAp6QIQ517BaNDLSgxntUS2zvbl3Zo2QrjDNJtqk2IUGGYQJKfcnX+shW2W
fxydast2+tgMvuB47Z7fjUjueCkRwJuKqgA49R1u9+vsYt0inX1dXC9uA3Rny11/HUvc3UiD6tRE
1Af75y6LRZIqglgMNEnyvVQbtpbe6vEH2neAw/WPDM7k02JCDmVGF8XQZDZNg6T9ukbn43XsRilb
IZyRwzbRWWVCiFXaDNa0upGczg1LGxhgpxo7JyJZ3FXVZlWcxUfrHGbKAIH1smbggE2ys9XKfx0v
a1cIe7wSFSw5QGZ7e/eNGq2XrsOxUiR3Lc7G+vX4+7vq33yfU/+0TtO0pPh+aKQOGUOnsmavVGuB
m90PGTZyOBMoIytSSQ05amB+Sk5NkAQopnusrVNyRYhXokVxpqDg1MqNBhfbgpWeOL11JZXB8b7R
PdcAvFkgHTGUd76XO15Q/6wHsGQRzGqP4ctEfoZSapNU5BCYAngfBPgHRD74AwgSbi2j1RrmqkFQ
E3oMAXI+qWfauIwBJwE97/Gq9qxtK4wzaTUCVIvadkg2lPeV6U2hYJZ0TzHb77P/bx7jNG9J3Zb4
fqRcdD1YlttGhDG6p5itCPb/rQg5NXBxs6CBdk5luni32zmwwkWBlkgOF8wZbZ/qSgNHDW7Um3rs
bJS+QN3ZOcMiin93ey5BBm2p4Fc10ezEHVKl0NRV04FwFBvDYpdhdF0roR8qqm+G6wNRWidaq5tw
LR57/fnYInYPLojBAQ8CQGITbXVv93MFfPPfJFbmjXUne10geeut/FV2Uy/yRa+kXfvYCOMuXCMZ
1ERrEaisaL0Mr7OvUynAomE/991x2kjg7te2iUm/YC4G40MPoX4/A3k/7EZbp5hyF7V+715Jm73j
A9hSnqqEyCkezq3dPGUPmLx0Jae3Y+yhx/ZP1M++e35fV8fPkilWMU7yUgGEbwYewe0qgj4QWQM/
SWbV6Qwmamxf685/2MbG55+Tr/o5MwZBWk1gDDwO5GKNypxZWIwqoV1mWT4tURI60SDl9rGNi3aN
83pxXy5yNIG+So2H9dxbYV84JOpnEaiTSA7n/VS9mNOCINTKmtuh+9p+5H1pgJUNYQL4uOAE3x5V
FXyrPcaLgFmDfEzXfm/DZ9UQVVV2tbIRwh3RJQI9rp4sCLxrO0WMH8enUhJmo1lY8+6YbqTwxxSN
TH2xJrCzRaaza0pa9KSDm86yqV6T3I7jxJjcKZSywZnHnt4lSzZ81c2EiqB+Bevl2z7MZNbN3sB6
i9ntAIqNMb0++nlsgPsyADSJlBdiJB7QEhhpXTumOogCpe9S7Vp46AohkfePrv4qhLsYh0Il0ZSD
v6p1F0d1JBsE6057VV0zCnLRELhoRZwpKkAUmoiBFUX1U5859fDYxoKQcvc0bdbDGWKM4bB0RauB
N4TdSTG+96sleFKIFsEZoSSPcy9XkBAvimN0M8Y2LCeiHyk4IyP4f9rnG4wntYrrwoSYNgK9RPNJ
ltxx/KTljiU9hERw/+3fSRtpXCxRxeFapYxqCaSe17GjXIXn6VvjUhvNeyc1FJIHCTbR4gL/TAE2
E0VvnZcmD8V4UyUPH5oOMcDrqYEQFQAYPAV9nSVpoc8QIdPhbDSSE5Hcp1HsHZ/Sf9m6VzncPaHr
s6JFGuQMl9lnw2mSM3zr/NWhfh1E7iwIlv/lxL7KY1u7CWUNtLqkFCVGbwLgz61xYjW5sHNnzKSs
N2VgCe5bdmDe+9xXcZyDSIcwNpZ8bqApK3UxJ3CRQ+OG0tWP5BTwgMbjMk8CeIp963iVyfmJuFWr
NqnhlDADTeP77Kcqgq/ZdxOvEjg30VV4qeVR1nq0u47NL6YhOFCiFXBOggyzvkY6jEIq9XMt1+hD
T9ylzP1j4xMsg5/amLVVaoCojmPUnSXL6z+ST9ucIX5kAzji4aBUjLwxk4lXr/GPFqnRK0pC0Vi6
aCWcQ2j1NG5CgquhkQF8cqnnj7xhX70BX8gmaZlXZECUZS53telrueDeEShc57xAH2lR3Ddw13N9
J2U3Zn1nSIKLZ/dtuVkCd/DX2czixkIgl+YvGZGckaLie2UVD8c2JVoJd+CXOg+1KkKQZbRuOWe2
8ruUBJGNyGfypd4qD6s8TrFbldcsdntmsEHtaWLVoj+vhs8fQS7bGjJ33tMCBVIgzTHYjqAbz8Q4
CdUj2jfuyMeLVXZ1VaNmkMieGWqA55XuolLUVSfaO8rl/qyonVhWkFFWM+CtEsNnxu3yKzsznj8g
cH37gDkYFkVcBgZkyruAKV77DMjaLVJajhrfK7MdC8Hvd++YjQzu8KO9SC5ydIP9qYJKdocHMfKO
veJV0p8GNN3JXPOhvrHckriNKC+463o20rW3F6oKaqhVCiG9M8D3PUvBQonAO4hEcN4hWqywTVWI
mNFgP7pl9oEJQSRj/lES5xqSDsxNSwzvZkgmumDl65J0F7Ubno5tYTdNshHDuYawlIypJ8ht68Ml
tWq3m/1iBOnDZKdgwzuWtW/nG2FcELCGozSCBK9B57ttfE4ewMfuRJ7lTBIyC5UvTjOJlMT5iG4h
a6HnsHTdfDTp4/SRYaWtkjgHMTXdLFkZeMT7XyR/AQRWOn893rPdG+J1y3jXkGhyI80FQsOwBwls
d+qrZ2K+tIN7LGbX023EcI+FMacpmGexkCq6kfpbs/40fWQcdbNXlPMIYzf3UweGMLASjOe++13r
IlZC0SK4U68vfSL1Ol7wmvorTv0B3UZj+oEKF+oAlq6Dsk17x38hNYOM1IMG37nIDJZY64mr/z5W
xq7VWqDRA60CgPD+HKPNc2Bt1jHXUoSAWndKJL9og498n5pgcLdYKoVT9qJOzTi02KcwvB8LzAco
j8cCdhVhvQrgVD31GAitFGzSAHZrKN5W5BwM65r+H+VwCm+qeRxTA86rXO6Bpx1fgdX1eCX7qnhd
Cfv/RhVSrE8t+iiBuKFfzXJuU/PLsYC9841MkErB1GGAvZDzIGnSlOFoQEDd3GhxDX4LO6pvjHAW
+d49nWwE8fVFohWkSAzcV70rOxYuZIy9PGu38mfWDq7arSPd57pg90QyOUPrV9JLSoXFhdk5kzTb
Gj3J/H28gXsX2HZdnK2lwDpoVh0yEnKJolO5euXwmzU2CqlIdxs6TIXIsgF1qe94VdohmlbCnk5y
YAa49U+lbCeB3tnEVpwGtLFy7Ffe8fJ2t3Ajk1ue1NRFR+mE1NQEYGinbJESFQ1X7xn5dl3cMZI7
xcoA9oIcnv5lzZtTU8WCt7NIAneMGlOuh77FzlH5a2eehF1dol1i/98cU31RClqueGpmyXOqXato
FZk+Auq13SUuUupRMquLFLuUY6wmHC/D8PtY1bubhF4+A418siVTLjoKDVQmWgK3rEp49l9VQkQX
Zit83sfUTBkPTpZ85ltp6kUZU0XFEw0ZSPY+u7QnGO/f4yBlkFXu8XqY6zoSxwVfQ0mlCR2SLAE5
njGWdmZNkHUggvHb9aCbVXEetDWRlImYiy6KW8AVZ6pLpXNXi6gCdv0MAUMAOOYYJRV3SKYsHEiY
4w2dxKFu0+huaOuvqVreVFmNEbX5fLx5uxYN1kGK3liFzdO8tejZbIt00fEkTLuTNl1PxDFEVES7
9oZ2dg1tDZZqEM7e4mSOwUWFmA9N2ramF+dqFLWZ765iI4IzAWTJ2hCUwaghLfeJ6XbWr0X0DhOJ
4NQPQIIUw9yINWRAwJPfw5Q5sajlSLBTfE5uDecWiXS8xaTkO40z2xRVUXZfRiA5o6z9Q8Nrjq1y
48AGa1SnVkZb6tDa4Q0DCSqCTrPnT9YNAyeuAwAuf8DANhJ5dzat2aCHaDXQxqtmtZskmIWw7+xM
vPMAGxmchVXTnKfjgscLvWEtpLmbfQcxtDP58Ul5FHcD7aqJImCGb6MWMfgjSobaGkt00HQycaN4
9FtJxE0vEsH+v9FTXg8pGXTWpBOfLNQlSfABrWyWwNnBYpjgH1vxfX26asjtqnyrq8ePiMD7BRzx
sgF8qLdLSIqlIbOiImjOZ78flgbIXsQ3xrj3jwXtdhAjvfSPJC52WYG1mWYtTj8bP8z9+cp01096
oOESMEWY5fuKeZXF6V6Kh0gKNXRgjHF81VvZKTcFzfC7jmazGk71eqdXBWpSrWe2vtZeWYunifBV
9iPMjQxO/VK/tF3Xs9dl0J8VW5Pt7EZ/MJzBXdz8VHxObwZRqmz3+tyI5PxAVZIqa/ukR68CaOit
25aEzirf5KIc9C7FxdYaOGeQ4vGfzjVz1MHoKz51Ek/y2CxGe5VggZpDrxgPp4iTXLQ+7grCdHxU
gPQBF6mCySP0VmqyI8lnKRKB4+5W8UwQ3ZqYsiZU5SkaTJpI8iqjpwkA7G3u0MDwEw8mv5wX8AWL
kTfYL3/nXV/l8Q0LRWXGqdYgRGjyz+ty000nzXxuZScHEJeIUnL3eCEwtWQDY1Z4/Lx1GqkyxOpk
NnjJ4YHaDe6EwPHYW5giEdz5SmtJmtMIMCkEUM8p+AXU1AQUWyrPkoMMGFgOQGzVV0CkzNrPVqa+
tBgsPacrRrOdoW9Sye2p2aC9Hiic6cUAVCo9R6ShV2VMjcjW6rRIfCVLks5Z0Z9jev0qFxhQXtZC
DvJ5iBeYv7wCnqUkheJ06xoljrKuynO3zi1wDgjt3KLr59Zpmp6ObhSu5mPckdYhfVvrXklGY7Jp
N1NQXrd4y8+jpfyQDBmtZ2SpZNBs95pZeDTr5Mc+mRPFWdOyvSOJkT8NA7iSvWxUimdAdyiFLTe0
LcE9ZAIGsVLH8QyW6yHzwyGmtT1KrRq64LSSH4g5diQI51p20liZCq9P69b8HrYlSqFmrRs3iZER
86uWFFrqqUnZZl+WuNZld2miFaS7Vk/6q0Iq0vo6ak356zDS9KL2jZ55Oabuv+SAeSdOFaYKfNA8
lpVdV9Q8d0m8PvdtqgG/TNe+ofqTK7YU6vRBsSgdHVoAEqQYCtAPWBRIG86xuYishfOUZMLAX0zg
torJOvdleKL987GEXX+/MXnOMVJ9npa1wT2ZD732daksq3ZKOVoLaDeVRcjt+65/I45zj11nqmoS
lwiVfetO95OL+q2RbHptBJEj29HnorfDl/+2Qs41Jno8jE0CkVZ514UPE4baiaDsv/sGtICvAPBd
BS2tnJpiNdKbFNjOXn7GhXYyvMlnPRQfmXsxN2I4XaWxpEaDjkRgVz8p1YUCFcsUzbKLlsIpSC0K
a1lXwANOkql6i5kQ26qK0itTpbxECf4RUwl4EYYFyt21sE7Hytq9XlhWwDAxVIgZV04+MBD1HBCJ
rKL29zxWdDE8/IYg9xJfdGvuHa+tMM401DDMoyqB3uL585Bcq6Jh7b3NZGztmAkGCSrlJ/1wjsYa
l83fdtEFKBTjilRPwhladi/xd+RWDmcY01hqYZqtbNNk9MLFjvajQF/u6uig9FyuFEGMuK+kzbo4
Jc15ok2phpdi7TIer9JlQ3OAc/BgJ4Go+sQ+drQ4TklKUujol8Qmkox0dr4qZ7UzH0K6gkLJvFYA
/3RsgnuhFEDtZawP5WjwJb4NAmqMI8bAFoNRAJQH2PPWONhAYlxEs1F7nncrh4sEwHTVzjFq+55Z
PqUD2EVOi8gwRCI4v2SEhiWpOds6a/1srb8ysKUbgM053rDdU0RNNryGx73Fj1zlM6GxYiJ5q0y+
VgSziLx8dxWb73MPrD7N06VR4XkiAPHkPxWSOpqIdFkkg1P6ulgGClLIeyl4t5mnTobq0w/UulEu
+mefOIWXWaglaY+Cl7TeltpJW+4WUfVx13Y3IjiFF4upIEJhydUUo4r597hNfHl+1ltBL59I5ZzD
mSdjJgRvHUxgJnYXqy4mRfxjq9r1nZulcD5mjGdTWyZoJD2z8fL2tPy5U0XD5SIxnHcxiNZ3E+v/
li/JKbug0MFm2C+iq3vXiW1Ww37GJqOC5uG6TieIma0XRfVK+kklP3N6X4jwdQSa4aGJYq20MkuD
kUXUt/qnRBVEU7vpjo0Vv5vGnyx5phXc4993DZ4Z4JKVfQ2eXzQ+s7sWQyeWKWuAB+Yx3/rE0DS1
RoCfm+dsPEetd2xiu0rZfJ/TvVaOU5J36K0iy52aXQ3TS9N8DZfbPBdhauy6l40kTv35LKGAS5GE
StZzRZ2yCAAQ8p8Wwys+LZZcxysMnWkAss8ruBeM2D3Q8CaVfh1LEqiFt4C2qipLMrBt9fwcgaFP
7p6PBezmiVEz+T/F8yRvcWgmktTAiBmURfVQI01M3PAzCwJjL3REYeCuD0C7g8aKnnhrcl6zWvK1
inr0kI9+dKouMDa0pKlXIh+wv2+vYjinCRpIS4qyGM5Zv1qsh3QJjrdt1/lvlsHMfeNj1KFNLX1A
DmiKWjuZv0zaQxS/xJqo41Ukhzs2UtFnUjuh3QgA31+NUXqJ4/BFzpCCMBvBJSDaMu7coLeutEwN
qXXkIPrpu/ERFnHrdcv4WYU67osmB2mGp+hnU/kcF7alirZr/+z/o3a+D0WKJzT5q5CRj5ZdyIaf
kcJtwuJ8rP19Z/YqhouSmjQZrCmHGANQH+opXL0O5ZX6GyjGBAGyQCk8fg78iymh3QGblnfOHI6B
ZYq6Xv/FA7yuhv2GjS2vuTWSbEJaIj4rPmtCyE1fuS3OLdA+48v6LfvIqPDWEjgfoC6LBrDsGodT
y8JTss4M87XUlY9QSWzlcE7AaOhqVQPzNdpfBPNXRStwniJz47xAqU3L0LNLrZzvm/JRmcE58+XY
1EQiOAfQK/GYyCNEjEOwRpNdoaHHEr2dd63MVDVqWZgRfgfgNsqt0swNi/oBgIyGgYekWoPjdfxB
p333tMSbBb0Cuo5+F65ItKbJug49RkSY42+v2ct5PampnTjUZuiRq6fadVD9OBa7u30bqdxJpbBs
vGgQQY0z+cuYMtew6taehkTw3tjfQUslCiat0QzBOc95TOg0ZjhDRvxgzHd55h6vY/+Qmv8I4L0n
HakZNQl6RVLLtu4YeE7qjqcmtQHDXZ0Z2WwuIl7f9XIbkZzGWjmuqkHHEG2eALCkdzRNCUj4vavd
eBAmK5ki3pvH6/o4RTWLofZaBp8QX/dudCq82Dd/ZddW0Af5o2hiZTc1am2Wxj1Blw6NEBguYH0r
GupGqU+/tYo3OqOnuoVfOjT21YdjDe7upqUi2wYYKuMdcJ0kWWVIBxxkFczvaz150fSyptJPoNBe
TKMRDGTt28tGHOc3zB5F35m9TYbaqc+WjyW6KHjMwArC/L29nEQPiF2gVmsjkTsCeWV0fZqxF8Q5
OunP4bl+Hgt7DVi6uXWWU3oDSppBlEHafyO9iuXbmTM9B3jBjLdrn2OhbEYEM6Mxltk7Yj6B/Wzc
Rhp3JmZFyokWIkiSTmaQnaLLaDduetvaGMl3heh5u9HfRhp3KJI8Rg0lwqHv/am1F7AIDcGX2LTN
c3kCEMavyAmv5BO29dhUd53mRix3Ola0RmXJjIxDSK/S4X7qTgMRJDVEIpg/3cQc1aSX9cr6OObx
GYANVEngyARXDjO4dy5lswz2GzYy1s5IypVg95TwEqpfmuGbsniRFbu64S7K6vQf6YPYnADKxRth
P3ZqnSIsrM0fZv1d668t7flYNQIvwnf0lbJWa4aENQ3LHcnuUWMhEgLpxkZLlODK2b3SNtvHeZBl
ygjKthit6Jqfs/JCDEEhR2QCnL+wViMH/Tz8RTh7mn5jFK4hKuntWwCAqQCeSPV3KJ7E1OUWrh79
aIig7DJdWydcKt1pInUJalWrvIVmqKpW8+CGkWl+OlbW/gpfxXP2YBDlf83KzQDOdL9fgC6VCc7q
vpZeZTCD2Ri5FckD8uoVJm+HQI++aZXg2tr5vo5mcjzUAZWGEhHn8HrZLEARibINIcuzlSYnCdhI
x9u058LfyODcXGpNVJJnBE9qoPi1P5/WgNqhrdqZK2yLY9/inMIbWZxvSzOguIQpZK138sW8dEF/
WthEIfELP/RE9ZR/WRoALxUDmbV3QKEtGmfLSoc4K3Lb/0falTW3jTPbX8QqEiRB8pWrJMtr7MTJ
CyvjSbjvO3/9PUhmYhrhCN91nlXFVgO9AI3uc45dUAT9aQVguveDpkWwkPt79UsYjxnThNaixKz9
0hqcNPqcVl8vb9ROOsLavX6fswUpVxRisPHViJzK7DEFAoR8U6J78c/EcOYwgwOgpiPWTI0Lp6Ju
rICRqJtsRShpx0HfKMQZwzLrY6M0qBTn0nWh3iA95NLDZWX2TgxvZLBN2zpo3aErVkaTUu3SYHWp
UzmFsz5YoM4pA5F5ixRiv2+EGaQMlSLG0k3ks2Y9DNrfq4jdQmRkXFCLVzVOC4vpY62Bkk6+kb1c
XjKRElxIK8s0kyvdaLy4PS1oqkIPsRKrAiMTCeGyW19lWR63UAOQibZkVkd9xNVKyHfFbPX3cPPq
MlySy8KuAbsFXBINNaf1kFxHqSt/YDfeyp8Orajdb18rBGuwFuAmyvfjgxxXDXsLF/kJN8MsOa9K
EPWCebV9i1aogc+j8QbPBW+NDAMLYUbR1oTLU/OReOuBulZm40HcrdBWLIQ+2os6Ct4kgLYGWjWd
5x4dh1jC5C8e3McMPVNS6SxGGOSG7q+LCBdmb/m2ojjbbsy4tSqwuHm92tkyQL/1v/TZvWzde/ck
qIJeYp2NZxkqZ95A6DRkjDEUHoqFyUNyYMhe4dF05dvJlQL1VAEeTVQG2XParUzO2uu0Rvv/1FXe
uN6pHR5dPIFSbM95OweZpqWgXxYlHpNTCm1dahhTnLSk0sb5Fxia82E07Ohs3jJKWuO4Cvoi2Ad/
E6gQQtAHZKF7hctFKebO4tYAWHGvpXa11HZbf5gUEKyGD2ryDlwIBmD+SxiXkcA6nc9Ko7OIlN4N
xnCezC+XF3DP8lTFki0d6FuoInHrpxpJZuoWjDw10ZrwWTJxh/14WcSeDTB+WBW43uhn5wcC0JHb
WDEL3GniGcmxfQeq4Q9W3X+/zzvPYNY56UZcTcwrafiegSesftCKzLmsxl5l440cbqmGyZz6VYUe
chDdLB66fr/0h/yK2gvGGvonXWBouzsDShucbSiGKvm+IjzuZ01VoUm7rD6nemAMT01+f1klkQhu
5VJ9Rh9WRDAqLTuxdI4GMKCJgvaug27U4Fatn+NxrBoFHTAAhKiPQxC6lebGf7EnePkwVa7ooU+k
FBdymmFtzNSEwJ4e2+avEh3M4vH/XSEaeCAMxAHZ4p9H0DUJBtEcbqPdNx9n1/BRFvW1z5mj3Xbn
5DOGKV2wlb1jtzYymZ9tzlh1PQI5s0YvEYYdsvglbW5a2gpk7CYJdSOEKb4REpF50GsLQlAhAVhi
7ip/ZY2NeSdXA0e6LR8iV78Dj+ll1XaD6kYqZ4j9YGomcNEwUK/FTiabQC7zZetqjvwyfLgsajca
4WCMlAEYXKCuvFVwrBQpTVLE76iwjem8iLh32V/9LT+8fp8vC2I0tMlKw8K9WDe9TAU3lbwEJgYS
+oKIIhIRyOJyUdQX3VyniEg/4KMLL3XNu+GzZjOg3eyDqItm1+Y3mrF/szGNPF/H0JRnmIZ50342
jA+p6LFBJIHFko2EvqzSTF3BN5ESN+tvaew1ouiwe4hUN1pwXtTkgKvF2wzDfB9d2cu8Ea0tP4F9
8kAkbVchnFQJkHBVnIM4hdIB09dpiRg+dodWv26rq7AXpIlde9uI4PSJiraXEGNRVwh9rQPZ92qD
5a0QtgTtxvGNHC4w1JgZVACrCw6fl9FlYNih2yAqNGeg0oD5VTTLs+umG3FcRJhq2oSEgVMkGOij
ZysRLNt+Nt8I4PJSLUuraekIOXLt5I8AFbQZfIteupotBSjJFLZounff9DYiucyECi2p0YLYeo1u
Rw/aD5HasbPgr72T+aL3dZHxcZEuwXifVlXQUEJHjJvE2WnB85A3yOp7QuqrXvxM6dx10xyNMEGq
Xlno5FtEb0oCY9C5OCcZpTbN7JCafQeWdBgAKD+wPIypLHZzXj1MFRxEQL5sL34L4xuduGAH6N6c
WCt00sErJx2nxqHRKSKKbVg39VDZl5PSvjWiTge0dGCxyCYXKAAqQvuS5XY2XygpTvhZAleRfs9Q
s0JnkcEm5AhEMg1+03AjkgscpVnOi1Hg8EdDr4kSuwi/AHbAViJiV+WZdAdSnpr1XGTf4+Tlsuxd
y9yI5mJJGspKos/QdurPdabYJiCN8Lx8Wci+u22kcCEkmhbJCjsoyJ7MiNcE6s3sTG4EuK7EFaFY
i1Tiwom8zDNN1hA3tfpe7w5LEizqx8sK7Ub6jT5c+FhJKamFiZBIMYWVYQzMkOwi+zItojro7mls
I4gLHMY8kqoJUY2gYBFNho8FI7tDu4SR+6Wo73vXtV9l8e0FErXWqaMIUlaqkmAuSDbYcV6N78on
Gzl8CNGmqZ8idJfWZiCrn6JVEKNEenDxwpAH7M/CTBrH5vE+nj5f3nyBffEXDlLBwIaEeat8PYUP
Q3+0RCAKoiBkcRFhnlXVbFnCWD/0Louy4yfJG/FGYT7jJT0QnSf37RlUp+iHkBU0sLw97eUYw1On
EuIwX9hnz215o0Snbv7r8sLtBnKcvP6RwrfMztGs0FJC7gAqspekqp2SWzkeD0VCjkqvO7IZCkxh
331eJXKmNskNWRe81aMxoEIx73MiO/JEnbn7K0kEr9n7S2gAywVddOg446JOghdZKepHJEZ6Mw7f
ZvTMyb5uad571vBVDBd56n7Vx1jucaUGd94U2/H496R9mNtznBEMt4pi6b4vvYrjDCNqC23S5Akw
KKYbl4dOEtQk9n3p1/f5mKPjcQysirjIZLrhKUMbtA3Qz0IRzMp/JKBXOZwhoBIWx8MMPVizD2ss
ip7oo3r9k2Pxve77Ko4LQRWKkZZZY5ea3C2PxMNQugNyJPJIf0zWSa4qOEOL1pE7tESZ2daUpqhQ
ZedpvG77cz/dX7Y84RpyMWkyzbkHhBhwS/FweSiPho+itVuD2OpEAP5tHP9QHtN5cwUF+6bWkATy
ppPW2ow4cjyQv83I/UkXJ2xJFXiwxX7fyNP7qtFIDA9WtY+tYthl63TLX6kI9kW0VVygMAu9b8K0
QpqdPnWybhu624lQq0UyuCgxT6HVdxaWrqk+tp8L5dsgJCdhHvP7mfXVxLnIQOkcx1GOLIigDuia
1J1UyzbHxIms9gVj8oE64mwUNbEv98ZhsQTWeFlDAE+93aysqUs9A7CFJ+ffVIKZ2U+NCL//cuzD
gOJbETFZUUhnU566GYTSsZn8ywZ+2d4A9PX2+70k91oeISbNsz+YblHjKmr51jtmx3T0vvyTmDDa
81ZMR8epGFOIkSYwzt/PIuzKvUbKNwK4uFCSRULBEALMJ1ap1P2Bkfw8zI56mr0CNFOi04poY7jA
AJ4SkFGE2Pt2NNwsG1FlefizreFDwVIWXbRAgkGIvSSqPdCDpPt18vdlOfs13s3mcMFgRON9W9YE
DVae7GhO5tW9rbqpD/RaXwrooXY64KcIGpVFvsNFBxpOxbCA3R40XTfT7ND8axp+FCgm2iMuPCRZ
r0Qapr3QY0NOmlP7TQBWHFu/J76KVlBxleo/jsy/7JwHLjGstVQbuWRHZlyXTqwLlB4b3entwU0P
8SkUEW/sJkT0Q1FFpjJVfmstM4u46NE2gLPYM3A7Dl0QPr6wGXCgUPuiYaZd9bbCOJNkHIhtQ6De
7LNHjiZYQWZ0baBdeTrKh3VyEsFpfW8HtwI50+zURa5oYRRekd3ppjP1AisUfZ+zwkHLjCVOchz9
tA9y71ByuGyCzML4BLX9/5wF9ouxNL0V/+xFToBKyPBy5IOolLirhgrEcwJAEhPG8Da8ooVc1roh
rPHk6ZLyXGsfLqsh+j6XJboO2DKVPlSeFF4vy10lak/bCwba5v9z6SFegeO/9kDAsZrnCjP+4ZdC
sS+rsJshtjKYjpuTlaHO1OoGWnm6XdigfMZ8EUjHe9v88BOKXhaY1r5nbpTiMkStVklHYlIhrHYf
Na8KQr84z57uxGjRpt5l9UQryHkm0JABFqnohTfRK4J6Q3aMckGfrFAhzhmnBLxzUdUWXvncu6y1
InQtL/3+E8VPVK3ejzUAmyIU0JRE5t9KlMkKR7pKBVhkWSM/WhYdy2mewVb5gzlAhEb7IzT/5qqA
7MBsIUadwan+1j66UF+kSKsrzJ4DOggclWvQHCtfnCR2t+pVkMGdGpUla/Opsypvzv2oPIOPqU2C
y9awm9IZ/sg/yvDdshmxmmyMkuIn2pqvuAyRTHscT6zji9jpF6CJfrosU6QWFyO0es7WOYN/jaHd
ZtdEcjD2eFnEbhjaaMWFiT6eR1oP6B6SR9MNUz13lC5ZRIGC/dHfDcECT62qaTqc5q0hJF3Szlm0
AG7KnTzd//dFkL0CGXeiCSDml78Jo+gZoKoCAFu+jleia1U28+bHu1afrb6afojG2NZ0Eafovvdu
JHHxT29aQ5XUtPHU29UHPcG15krXpv3+8jceLn6pxa1hjqMxScwW90v9IUk+jvXLqAoj+u5GbYRw
MU+O+n7ODDTuMxiHvvEkoBPdDX53bIOEeFFsi2LSrolvBPIB0OxjM08Q0TVMTeFVJrF88Js4l41c
uFHcmSSaq0JdQJX0w/7AmsPYRdhRnHWGg5tVVAnfPaJslOLi3oBeCyWuOjRAhE2QkSstTp1swqX9
Njdv8uZcdYLEuOvFvwRa/K056nFrkiboV+M1aXkuKmFn1uV9svhLs2z1xiTLCS7NNnubRup46g/q
F802bSC9BMOVejcLal/76WqjFRf+mgUTuG2H4tfkKH6MXZsP0TcGb8nSVXpNIlGYEi0jFwwZQ9CU
j3AxFdV5FfddHcTuf9eFrQeoYgNWLQNj/eNl27xsK5bMxZAmmZdGzVFSZLOzpT8e1IBZpQjC6HJQ
tPgOQXUqmsZiEzm0fejBghyWjlJ+m3VRBBEtIRdAjLJd6ozJUXWUjHQnwkju5QUTWSIXMaTJRCLR
p9KT10M6P2SAS1RFuZ6dF/47hWDm922+AvfBUuQKrD0v4/HaCpXnSlkLOwcQiBzIRnpIM4yRFmpC
vVwpw6fLGor2igsfNOxnM9RhhjX4BK3ARDOxTL1ZeKJh5nxBS/5m3cXZaORAkfeWe3WwTbxGNU/0
rj/JGEMOKr8MqCBM7SrGWohxqzZ0YAK9XdZwlNNJinE1pObNkKuoxEq4H6a2NciiiL9rhxtRnFtN
5ZStkVQ3XuOVZ+mWwQlmQXmVHIcElJaMJ0v05CFSjtnt9jIUru1QjLCZGBwpWeQSY7ZBnugUQ/ge
D9joxvmYlS/5VOqQZFYOGR7r1Wv6b5dNULR8nJM1ppktwPxGVNLO6ozoq4r68fej+0YLzse6dCWr
rqHwgQFYTL+yywipQY7xkzfTfOj+/6wSP/vX/zE+zqsWnEzHXG8bT+kbf81HRKh3QJRsRfBdOm1X
qOMajxXSME5QevbFzGqnaN8xXflGDFeaoFNU9FaPbC/nH9VydcOWFekFMXA3zL5uj84l31lO5HlU
IoTA3pNSwOTrri6LFmw3+W2EcAEhK00a6qmG2weOm/874KfAmnluxrJJ0XG7YiS0k24M8yaigmu8
aK0415dqIgEiEHue17alfkleZOn5sj8qzBt+i9WbleJ8viyzJqkLHBPKZ+CwE7eyFeNQPJS+eRx1
dLepH+PvAKzK7qTF7gPRm51IQS4chIBwLAfg43tdfsdGGNKPlvUg0JBZ7e8aajIhCsBfZX7qQ6rK
aszXGDeBwDwNQRYY11IAcAEb7dCuQNZu5jNfZXHGrelGn04qimP0S/aRnhiFIiw8dZLKNgIGvklE
ReX97PAqkbN0PAdItUFWlPvq2m5Mr8ADhJS5XfYuU3yVw+U9vTQaC91FWEXl1GMOIDxRETOMSBXO
2nFhK9JoUipAWId2msv2/Hehh7YiRYIkLhLE2bw5NrlkEOgSm7dpatpabbhzdbUkj39oDpx5Lz3e
basegno/fiRe7ptufrWeVodgXstyReAF+970ukdc5ltqY4ksFeLS9pl+q9iQ0+hfVon940vOxCU7
jZaAO5eYRlprfYhJkThaGobf5NV8aEF64UwDFV6f9r0KDa6mooIrlO/77/R0LCaNTd6f1mfDz30G
nqvfjx7rX07cd0BNIQ3+EsePASS0KEYtKnHAS1xQLBjC8d79iPQqgMuzyhJPgDSn9Y87L8Df0a11
iI5W0P39PvSRN9pwIUkhYKXCDY2VtmeX4LKbuv0V2AJPGCa9ag6XzWM/Ib5qxkWjBZgqEYBaC89c
v/TyfVHcX/7+fxzuXgVwYShryjWJJh2uey6PGjyqwlw0+gls4raBuP67X+DZ2AIXk4bOUjCznJWA
GaiPC1oqvdAdfO05tNWn6UpU39kDvHqzWVxkmvIVyI0a3AsVpcpmlXRTt+uj4rLXUMPpW1s5Lf3/
AFG9Hzpe15WLVKokpeWwUggu7xL0z3eRHYl6wUUyuPCU1M2UtLEMNx6/TtKBqt9y0TyhSAQXnuTc
WMuUYv1W62tSfiXmUySiShSI4J8EaNTF8ZLKpacUqdsMpo2xZleLY1dg6bsHM4YKpjEaNsw7vb32
raNcAjEQib1jlTGCF/HYrzMHXZ1OeiMDcSq/UfE8wMJfLZC968UW6MWojHljPFO+FZ13s1XK+Vh6
tAqM7qERveTuepUuK6AVlVVgu6lcACzVXFmtDALSyk6PFKeyIjCcJXdmrwLCgagpcS/fb8VxIXCc
CZVaa0LSmm8kgC8pig2kalp/uLxle5axFcMtm6HJSjhNEAOsp5soeVa19YM2ixhKduFBtmK4EJjo
U2Ol1VyheskCOgP4za9kn50uReF8f+HwOIB+KQ0zfpw7gekEFecKNjjGT111VWXTsYttcLYKDG7v
VKHLv+Twjb4YEVFbfcSxuVlWe63ns26A2nIExpNWOFLZCbp89zfqVRxnfp06T3WmhSA6mTFVMMOF
594xctGMn0gMZ3ZLKMuj1eDxcJCPKz111m2XP182ud18uF05zuaIVCVGrwEYYPRXnziS3QArRL3R
7+ND5pYOERTa9iLDVhxne/EyK1YbIoT3fSCDsrEX7Mx/RIbXrWFruil2tVqXYw69ynFaYeRM60GP
/ZHxMuEtAAPH1p/K4xLuQvQiX+WWnY4WuBN1kGivDc8I2oflUL2jeVnHFL3B+r0J5bkzTEWa1EQG
wU40ql6UPPVthVJ2cNkk9rfoVQiXZcHdsxqNDp/VUSVXe8AhSaLctO+uryK4sMCoA6167ZACle8J
CRI0TaXTU0nv2neNoG+WjD+La0o2awXFea93lR9P4/Mhc0KfvbCh1ipEiPgP+/ulGt+dU+cGqaQQ
qo25w9hJY78/lFedWz2yMYrQu7xX+xHiVRoXIZRlWcxmLipPTc4NRuGs68y0L4v4jwjxKoOLEENP
q7bu4bLtC/qiTxq6JepDvgBOSnfEbGC7GUNRdMzV6+CP5ZEP4rDuGk1HDoz1W9OYjtkLCMm8gkoC
tXZNcCOH89siL7PZqIbS07OG2KoCRC6L+ENef+iiMQCb6UGwjLtutRHI/tAmMAEussgHJnC5ByxP
gJZVPL0Gyo18+/PZsEOvhiDY7hvjRibnymY1DskQYjHZEEKJO0DylABofXAVrw2m91x79Y00zqvH
KmnivEb5RUImCQ9m9ihYQmZpfO1gI4CHGqumOCpRHy897VoLWsBJFCiOETB/g9HLk1xRB8BuF9lW
HpfmJSLREl0jsMWj+hKhDNwf5gjNnbMHhAKfwd+Co0agI9uSSzpyHq1JWUutCQ0pNATVmxO26LOJ
bWkw8SAaz41UuXM9h62Prp9BP2FF5MzFGMtA8XhK+8SWoo4oQS+F5nUmw5PcqZKN3J41kuinelBj
TDsnifyIDJO7gv8u2h8uUlhjkQGKFZFiVWx2ua4CEOxkk5MdKcY1Enc49J8vi9yNf4pmoaRDcA3g
O2oaxWiamS6Vh/qs08tx0JtqYYcEc6yXBe16LzrmMaIL4B20XXLeG4MqD1izIIFbkD70G302nD+T
wAUkrddDvWRtka2ZASu6fKLr8HBZxP7Jf6MFF4PkxkqKgpUTSe2wvrfURZedhUhO0DQvcp/dvcF7
vgrQKXRX8ejUDcyv01swi1nLXZ/dx9Lduzpu8WiGLIERQnQNcgYXDkWog9jh31eaFvi01Mcw/fHy
uu355FYMM45N6J4ATmLVNc54veTL0Unqv0/S/RKDMu3G6GSBpe0t21YYZ2kLSIpInELYvPhNidfv
wperT5cV2kt+WxmcrUlr1hMgjuGiiZGjkXorLe3FxGN++mRUIsJ5kUK80a2RbHUMBgwkLBYZHAks
6iKF9k4NW4W4RFfUdIj7EIZgktGONacbSmc2XAzvX164XQ/aCuJy3NrWXbmEDcuoyo+MKn9Ozouv
esuhFkGhs2/xqQBcZCrwbwwUcX4czDZmV+SFNdRpjBND/3Van8Goa9N+cKvqNhsT2wrvYiEWwV6Y
24rkLH3swQc7z2HuZettmd2bkeC6tLtP4McCXr0MYFLC2QJpDJqAGxjGnQLS/Vz3d1P6lEvfLu/S
nsUZqgnMFYY8Bmiwt/6qt4Y8NznO4FIzHDSzPRV40ErK3nuHGB200ACB0tA6yolRJHTd6nQsPDI8
6cMdQ9pVmndAtKGA9ksGtyFd3elF2SFis5n/6pP6zaSPl7XY2xIDrG4yQFZNvI5whxxYpNwrM9r9
5y52zdJTG+qawIulgq3fM62tHO5gY8SgFVItbH3fHuvuRhVVbkV6cLtBqyEzEwI9hvx7iocrPfXG
JSCjCK5KJIfbkUGSprCjiM/xoj41CzhL2tkOVXrIc1FX0q4dw1dkwPhaJuVBKEmfruB6S0qvBTJk
bgEwrbY70dChSAjTdxNlIiU2wJSLdcvWa/otsq5V7R0ZDS32v9TgnD6S5GaSNOy8hffL+MtU2rPo
prOX0AwD0wNo52eEItzmy4bcA3idGReZHMR/Qz/NYRUkvVMR4z3qbGRxBqBmEYqKCgwgbSaWa4AI
6dBQUOnZbepHAR1bb6kGzlCcW+JYT6yCING0qFugMdjXf7RU0L+zo+p0t20w607rvyMUGAA+0sHx
qAJq9a0pWBUlyqDC3taMoFljCL05fpYlEqSJIhC1d6QCKcW/ovir3Kj0ljTkbMPq6846x+mHQj1T
pNAq8SfAVl9WbFeaiSo0SGfRyEqZD2xsnLZNBaIZLKaU2IpJQRmt4bxzm9BraXg0JdHo3G6I2Ijj
XIrEckzLlZ0Xza8SscuJXE3VYSx6wSLuhtSNHM6xwhQDgX0GOUml+kTqj2MhooLajQ6WisuVCc5e
8uM8tFm5zDCiRV8QHTr5Uc7sbH42BsHm7IugAFQ10EakW5zVAWx5kAuKW2NV3VD5qkrP0iTosLss
gvJd6KVV9L2kD4VndKc5u5Wjh1z/dNnEdvcCjOA/taB8G3pYm/kYEpRaCN5UZn+VDpe/L1KBS59K
XDS9LGMjkv6clU8mZpCl4M9EcEEU4zEYsWcqxDgutYmbjq2fAJ/lspTdopSxWSm2khuTAr1D1qU5
xCiKLS+27JVu7CfOimgDgHrxPXTXGzfy2Mpu5KXmUMtdAnl1gj6q7Bi2wD8AStP0ngPORg7n9f06
JUAWifAolJ/68q5T/9ACOG8varXsx/HH97/HBJe15EkTPqyKzJhF0s1ijdJKDTnCYpnXKOJ5yqG+
GhfA4s0eY5tZDiVgp0SpjqUy/p6zNQguAKiTGROVQDE5WH0dg8bNhMHtEVd5jBmLINgF1sC3lmNM
fOyUDn5UpAf6LU0bZ+mulPzhspELvJUPm81s9sClRkzTMm9pJ6+MMP2XC8K/SAgXEmYpDCtdxl5h
ciKJbL38aPYCZ91LnABwwCO+QUDVxlfjaa8UmcF8VW6JozU3Fn1cUHRVUJEsgbf8jhbBrTTOg2IS
kt5M2C1eCZbhCE5u9T2ZYCuCc6KqjirNotj+SD5k5JMmOZ2Ip3FvW7YiOBcK53pM5gxaVEVkl1nu
A8cjnUUtiHuOupXCOY0klW2crBNLafcjvRpFoDG7YXojgD+haU2VVSrFCU29Da+jg3oI3c5PPy7A
20980dOBYM34fg6tWOa8/3HMgFn1d216bBVBmBEsmMp5S18TS69i6KOTwtXS6orkIuIFkQgugSJs
zqFkodcrIkGVnPtIcIwRfZ/9vgnORlslWjSm+L6yHMKwPOvxIogpAodX2UZtRFioqE96D/+gqAzq
7bGan7vkJVEfynVAY/csiC+715ytlXEu3+AiYmAqFr0op9lFbjnZ1oPmtjneqJB2DsNBlr3LoZl9
kc82W4lcBFBzI68Hk2k435rTYZiwVba0CLZKZNBcEOhCKVLmEjmtCO8ivCuOH9RegP8msgY+Agxy
lDdMEUmOvvWRcRNOond6gRYaN70+JPGs1LQs8Rib2vlLP5e2+R44CDwuy7JqoJuLGpzTmFo5zxVB
sS4cvuZL5cSGLYUv79hzAGaAZNQ00f7BLdU8zZ0M+iUk/TzGxNoVYLq98YvWCeZCd02LKpaB8qaq
/YbM0eEMo2YTIn/al17/d4qcmcQPnSnw0d0iNCbVfsnhQhmz3ikzS5B5fGQjr7lP7vT71cs9IB85
l1du18g2orjdkbBySZ9LpVc1H9fkqFuC7+9a2Ob7XEhTq6zUqhrfl+WT1DlZdwpFZxiRCPb7JqSV
wJoECyYu/6p1CjPXJIkthMvYl2HiEZb1rvxGgYPq1mSWEUr1WXawrCuEaFU4FLm7FejmxAEcJG46
PyirZeZClAa1+dEP75MHgOFhGiAF6eTt6DGcmVV8NN9VayOSi855EwI6VY1KDIhHdkKoPWlOK5qv
EQnhAnKcK0QaVjgne4xq5GtrnJ2RCOKxaPG4eDxFtRnTBIunpv6aHUpRyWdXCXAfoR1VQ7WWj2JN
XShW10EJq6ztBa3XdO0doCwL8uW+GKqqoHMF/pPGVQWtsC57LULMz3PfGCdA373EIrZHkQwuurQS
NeV2xKZLUKGX3bhWPVN7D4UqXh1eVeEii9Fp5ZKvFVpD2Xg5JuhT9HR4xM+96TC+p7SxFcaFmayY
40aXsT1LktorWgSqxm1p414Olvtn5o1ObGk3oabNq9ZqAaPr0esRY/psaL773LndsUfnl+jeLNon
zjnbdY21tazR82p6ZEUrN3EArS1QaddvAI9iaOjHQjs3lzkjq4oUJYMxyPNtR/xGFqRMwff567hu
JWNbmVbu6ZJqT1Pu6pMo/u+28ZivOvCXcaMb62SWsCuTMwLILAEtoq0+NC+arTgNhsl1kHEKq1zM
fH87Zm6Ecl5UTZUe4UKDGrCvvrAcnVwzygTWeZ+5kitCKPwP0/u1Ufybpww+H7VTIU9vAN/MWjsk
R6PeBAgytB0+vAcAyKJIQqYG4jfg2by1dGBDDMsaAvI6WpTbcIlwsuojJ4+Sz5ddas8+tnK4ZZzQ
eKGUOnDPO8mTyGHSDn/2fS4KTatCRkPD4P9Ar6T5rOl/+H2m3yYiLM0Sh6vFcK6HQzRfyZ3gVrvb
nbldIC7kVGNhFvMMroLJIafFi53GiV362JzR8OxYR6GdiTaEizqhitm2KIRC7fPgoSxwNX6qFWe9
MW8VJ7Xb60Fxsr8u79GuA2915E4IZppNeahCZv2sfwBrAGa2CidCH6NvBfFV6uWBCPtk1522Irnz
QkmUyRzp8pMK6R/4k2vN7o7aVR5YAiPZi+SM1hBnB2CgqRqnX6y30bIuGtZ0+t4o32r9ZiHCfLsX
kLZCOI3yOUn7PocQxjIBTINgmuzp8+BPLq5399I5FmEbMUvgI+BWIJc6ANHaSEMLlFbFtJvxGHae
Se8H57JtCIT8BmwAB276mLGGg5JIOknhZ0vHLF8bXBazv0O6SkGqCcIUHiZMBVWBNkoId0N+aJCp
kpdlFT21sV3+fb1eZXCelctrqYQzNghzW3axGL5aX2XlgTSnRMQbJBLFGVw9JJq0VoBS1iZ37b8n
2VUCQm/MsoRJ519eud14gQfsf1eOM7vWtFZlsaBVUd+k3UMmmlYQ7QxnZSgfrInSggNyIY8kfJEL
Z1QFbdT7KphoM0SDqYXhi7cxfI7zcaQGwk/WDHZbBlkjOtbvSjBR65JVhXExcvuRG+YqRxLQs4vq
Ll/+6kSDk7sVA/SQ/BLA7UKljKtSMHaH9ExPjPszuX7Bbe5MDqKL0K5DbiRx+9EpM6qs7QCKramx
DfO+IrGdm3ex9fGyXQnkmFxpKowHOmgW5JDybk0/y8mXpT8S9R01NstC8x1qR+hgsbhjDqmqdlhS
SEnz0i6MENc6EeHK7t5vRHAnnKVqE6rV2BotiwMqTx/XUPpwea1EIjgDNgdrJOrYd17SmW5CZBtA
ToJziEgE+317zqn7BAPpABqJotLRyOj1YS64wu8b8WaluKOOJo1ESdaaZTDzVLpV0KmMn8Q2fUxa
ibp8RAox+9soFM6T1NYaU4g+54k/FoI92T+4bbThfF6NFEMnMfYdPRuD1x/ZgHYUACsFxZzUS59E
sMF7pyh0PhBTBy+8bFAeBKFRCkzyM5aiziu+qugqWt0cL+/oANe8n9MMpgjsaic4b0Xyw1dEGw2p
tFQQI6UTfQjr5rGNaHkfEePvyxa+Ew3eCOL8tAvLyNDZdQQA0k6ddrZkSLY5XDW5EG+Q+SOXpt+I
4vy1o3meYTyugRVauHTjiRzEn3YTu/Eh9SJfhAgj0ozzXb3Naslkms1o/kNBuU4adBueM+HLP/vQ
Jb04D06yHPDzKRL1+oEE4T16qJ3Iy5y1xkz1/zLotXMGebOOnDcnKJZMlJGNrvNVXVy3IN8bP1mV
H6aCV+W9uPFGEufKRocjSFFC0uRMHkOGD4/R+Qelx7Vo3llk8JxTS/Nk4g0bBysQJtot3n37wSEi
mBuREC6ZA/wsnCUFjpys17r5Ysy3Wfnlsj+JRHBZPJrkXMsYSN1s3srU7rXnXMT3yT5xwd54GAR5
mDHbzC6SbJQrO2XB5McHoGcGf6QJ30e5FolqNYw4LY+CxIpt5ZsZP14WsZMqtvZlcBGhHDpToRMO
CYl+n2eHScQ8IlopLgRMcwKmc9Rkvbi5tvpj1Jb2MNyDicKiZyn5lomIS/dDDkUxWzE10E9zRmxO
uq4DR6TxiiLBe59TYtrAALUKemvtyyu3lwSxdK+iOFOujR4PzkUF8nYXTZ+MQ2E+DJ/167kFEWcb
4KotaNISSuQsm+Zx18sZwPbU2+yr6qsAX9RvcnvxAWT9IB5n3beNXwryXRSNGUVKZzFsv/Ba167H
+Xh5Bfcd9fX7XOJLtaUf4gx1CjmxAiWp3KI0D50mKpP9Rwy10PasoOSHRtq3xyHMJ+ihNcNbG0bk
rYHqQnIUw2Fkw2K6lX2lXoVxVtFJi67qE5TS5FP+slinJRYY3v62vErgrCDMkrrWgYHsKa2r0TMV
wecLvs+zjJlRF4WoFyBE/x9pV9pbt810f5EAiaS2r1ruZse7nTRfhCZptO+7fv176D5vrkwrl60L
tEUBA5o75HBmOJw5R8ENe7LdeFTcyzu/VaLC2fmlg3g3KeN5apUEOvCCTvc4HUDkknnlMUObnnld
ywpIkk2xBS8XtmPB0gZ3VLS8p/3T9LWUcUhtLppGNXSZU4wGiffskE6hFoZG7S/JTjOu7FESCrjZ
vIs4q+9z+auUfgwtokQ2SqXUWvadZr10lHiBqR1YRI6BdarTxbu8R/xUXJLI13QlsSrUaqCIDz5G
hRym+m3xM7WR7i+To00ye9hM4FbqCWlOoy5dvVhI4DhOlwZKn3yv3oEehgMdBNKi7KY5rKQJDiHV
a5tEJgpvbZM5rE+dJCZOln++vIAyKYInUNNuaawE1Z1lusHdlfAZxULiQrd6kNCvfbY7wRlg4gG4
OwRCGi960oEOV7qJ6uh4O7H3yok4mJX1YxlYtMTYxfqFwSKDxQWvW81+090YleS2vPl91CoBy48R
knfTt7auKJ2StCiMJkc9v5Li+G0HUmD+42EQU9HoSXhr25rS5CAQRqprfZq81kFDzbcmdOyv9j4D
kNAIeKTny7aweZhWAgVbMEB43xQDDlPFgPY//9DGr1m5X+LTYr1clrRpdQzXb4BBQ0FxrBjj311p
ZiUgmvVuR6zcjdH1FKSywdhtw1vJERxSm1Zspq+IvPvOe3272Reqo/7Q7jmkQemNh2J0ZVQ128t4
Vo4rv/JJBfBgx3gATxZBc1rcORnddeknq/HA+SOJstslB0PjSDWoN2BI8q2sPK7TuhwQM2Z1nzxx
qKnEA++c5iGxHD0KMubwI+CLnBzrl0zBDSZovh3UFCmlqlwDmakg95eNY3P9Vt8X7T7NTRUjMSg1
BHdxth+mmxjvNWiVMIwPhdyVKMHi42BhQ1Bj+frgJgweFuOqDv+4rM2mm1iJEHxfMQEWP+1R5gI3
lhctylU9mYfLIiQLJj7R1HYP6DQTWhh17E7pdd8/1ebgJZVLZGPgEm1Ervgl6ZdByaDNMj0O1qPN
vMuqyL4v5EB9baWKylOuMrwtir+YJdmNbad63g5xpNiiapWHBG9m/z/1RxSHHGeAFTHgZ0wYa5Vs
znYWuZLIVV65A/SNMpJmADtv0DZguAn6FKwnjnXOW8p6GT4lN6d3CdFKmuAQ6kq3hlkHejuHwOF3
rx6kg+Qg45TYgsFcOwFdcAIR4DqSLuYQ7h5w4DzcVvzJmf/gevl/AvPwEZNA3y7bhnQlBcfArDwv
Ev7UD3bN4kjBwoSEhfraXkFEDHeyW7pUnuAdWIXBY9uGI5r3/CUeZIDemDh/k3SEniwTe4Xqu7R1
gqdQkSh3A8VNlu27o6I6icdOy3Xr1HtwWmF0i1xX+/LY/qgAqKtJzsVmQD6bjVhHnlPaN1oBVdG6
j3cMpyd+QT5f3j/J2RaBu4q2A3ZgBhmTmbl2MHqdWUhSdJkagvtQeuSvTYXScT1kTqeMjkl2TMpt
JlOE3xNWJzqIqtno0PDqN6FvP45+/sCRP1MXkF1qBorUHpRJsirba5/We+sAvLJpanjrFTHSY9p3
lUbI39ZBDzbMngHzJ/RkHmR7Dc+ChDWc7ao29RTMVnXgp/GpKiInLSW5s0yGsIKhOY8p8FFQVOn+
ZOoxNwKnkk29bu/SWQ/B72pzwbqxhx4LUZ+UNr5iRPaq/JtocpbB9VxZQlZHnTqnYQ2WOwDAghM8
8gDINLgGiEbyXfIsK67J1k3wuqROmi7uI+Qri1v0L+jkNmWD/r9JKc86CV42UDEAQztMpE27Kwru
pdqdnB05mnsN/U7yvrrtgHUWJzjZuQoxFW0Cf4P3QTvUnG+MZHKKgIKda/pW560XKnhTVWuJq/iN
dz8LFtztPFV9goZM4EZzqCZ+glWEr/TYX/8jsld+bC6cX7FgVVcBZdQEsywujHv+tqrizedQexwW
dj6M0e6ys+XLdkmcULZk5RzkLaert9Lypsrb3QSrmeq7MjMO6oK3uy6TUSdJDpxYv6pT9AezLEEL
BJ5lyGn6wGQhUo5fGyZCUNAojYdg4SsYfKbVKUyu8+p4edUk58sWfAbNzaYvOiBzIkucDzEZtBP4
cqu7vh9kz46y1RJcRx/2A6PdDDcLPN38GEifG2UCBF8R61qRgS/rb4NrgZpqFXj+Nl6xlHIQcQ6j
o/24vHwyf2gLvqNLMvBKERM9uSCT1LwBA2fdrXVUb4sE4Pn/ZPZcFhdtwX/0dUbDmjNm2RZeOMuu
KB8Aaw2gna5+bkqDuUzLJ6cFIp+XVobqDEURSNqXpGoLrqS0wiBuNB2v8Nd/NxpEHrjqdoYzezla
kWWznHznfn+2Mdj1NurEUxuYQQ946R5v8TU4p4j1p0pfCktWQuPb9U4QevFMCgpXXRXhSqaRRp3N
55/DZbSd2CSOmZZXU1y4GRobifZFYj7cKV2QJ77lqDoxw5ii4Z7jqWvXPMtZTiCgBGaB7AKzeTrO
qont1WHUsF7jYEb28pNFit9Pi39ZG5kEIY9KkiGL7D4EF6niB+SGysZtt61upYKYRKVlOVgJmHns
Q3FsAV4TeNE365qDnea7Wk5tuWl2K3lc4VWyU/TRwAZNw9i1tq/D2Il0TKmTkO3srH78b2snOEed
pV1a9nXtW23yOHdk2U1ZmEqcvWyDBAepUcoGe8LUQtjmnVMzI991iNLeZVW284zVsgk+McomEBRr
uJFrYJZE6MergaHstX18V3rKMfjA9C0wjX6dWSr4Q2OgaZuVZu63JTugPfhnMtNjPBInTyYZh9dm
uIRjUAHKoVEmvmMDhLlRghCoL5m9N9hdCgZcIukPlIkQ1KFN1SyFMuZ+M930BthyHoFu9aEdOqsh
uO8xZZUCUihMlKJnq8tdBkxp3Y/7PbgOML2SyzrffmMSvwSKfk5ZkswwOh2DxQdrb++WA/PoXnMB
L+38A4KU7XN7liakgl2VWCqLQDTOPiXzznYWT/+c74ND0ziGEzjkluySq2Iva4fbPl5nsYL/Wyxl
HkAZgKlDy1WLXTQeJNvG/dv7aHEWIPg/BVjPdd1gsj05ti/DEei93uDMt/P3vynUQ9mYk8QUqeD/
Ojs21WYCGmFT3ZPwUIcP8pcymU6C46tyNg5TQIEVVxWPpAv3YzvuGrv3TBq6vT55Jd59AFrmmpMK
BD77VIfPeOVyLy+tbOsEzzhFSRJSMDr5U3OvYWhchiQo+77gEqux1zDzjOBr0msy7i1Zr6zM4gWn
MTRhtSg6xsT1YHlgUev3uuLPHMQlU3aXl0pmFILv6CbaGuOIGwNlDxM9KMVNyyRxiv/aC3YuYgSE
dqCnfQg7T9PFtcmLRb+3y5eReAaaeMLx5bJCMmmCtzBTzEh0fJJ/TG0XNOBZeTsYT3T028VwmawQ
JLEEJjoJRgPdLOAkeusmz4F+9vmyNjJXK/LOTgpYycgIAVmPW36/5z6iiFCg4XOwiqdIup8klscE
H5GMaP/Na5hDWzae0h+VcVdHd80o4//Zbhc6h17x4a/t9HkyKHC59dvRNxFCikNwy9nnC1d23ZDt
Edd5lff1yhSVCh5o/cLaD9UJGOD/cY8EdwB6xD4DNCIPh8U1B8Kx/emh8xd0aceeLjlNkgPLBN+Q
FMoQgX4WU9EtuombYW/rs1dI+XJkiyb4hdIaZyNDtcJvx+dsvpU2J/E1ueAUxDe/xaiXMEMI9NXU
OmHoZU8puZ0t5seWslua2bu8RxJ1xHe/qpynghGwxukhVs0CAh+tJJ70N/eZX/FcpJ0tY431XQoz
QMl2R/wUDXDJt/+11xgPhv8RjSywCxhUx/SJEGl7nYVmpuEA1fouVQ4RlanDXdf7HToLEI6N3YCf
tyiRdqUv2o4nealL7809P6Pj4WNn9CxMOEIkCFSjq7E/8XKsda9OJX5t+9Scvy+cmh50vaNdwgcs
mKGY9gAOIx9A98PF5SxCODFBG85jkYFycWiO0XLNWlmX+nZu9UuAmHUvrV0TPUFu1X039soXPKy5
gdc5aYQ+iQ6V7Q/A868VEksMcRQZtM9ANMHsG/SQOpP6KQtCyeVl+2CelRICKNXGtkkIUjUzKlDb
ugG1yuVzItl5sVVnmMwgmBm/9RsY+zRTp1KPaSlxL78JZ2c1uJqrGJMnik4WzvcavnSeDlwHBdj/
oLXgs/VUhlC43RZ0NjURg8tsaZuh+sqfODjGfLKLyLPpcrLS1IvAB4wg2lb+8sfllfxNLnJWUvAI
sVEoxC5Qt1PvB4/T0it+eB2BIzDfyYmOZfsmeISwt8O2GAjyuOYB3NRDjpfrQRJLpdsmuAWWNGox
JEYO2lcMjGHsA6zxPk7TvnBlz5JSWYJ/0EulMQHjzilmtR0m1HGDrY+8d7BwZW1VkrUTM+5UWRo1
rxEb8umrYV7H8XM2SpZOJkJIswtQzygx54svqxdzuq6bLyl5vmxvMhGCa8hKNbbGBf4nnHqMOx8z
K3At2aiMxP+I+TVtlXHMgcXhG8lJw5Nn9+2yErLvC46hYnbXp/z7c/Vj0r+0H0ykfx1KMZFOFIJR
nAUCOEqO+lzuUzf5Wb0UYLNjMibw7bfVs+Nhggfo56I0S45f1nwfwArTHGc/94NjAOhq32agPCq9
yJfFoe1U8ayh4AnqoQoMVuuVX6OxfMlqpw++z8wfcR2Sjb1vtwWtFBQcwjQtaoD8GknP7BTzTvuy
eHzKzeZTbuiN0Brcu/iZ/c/+jgnuIVpAT4IxcvAa26Njx07X3QXk52VjlAUOMeuuygDDTgYCB7gI
9+XVeNJ6928NFXdAG/jLgngle6r4TWL8awPF5Jto+TJXAfpY2J79JCB9UtxRQ91uAGRw446fO1n9
h5vhu9TV0oDkBzwi9R3vxjAURmsreDyOOrxkVV7MbMcsIycMvMsLummaK0HC6Tb1UcsYwZNuFeWw
l5spuVWXGyVtHZ3KRqFkSnF3uU4xRhK14GrjQ1d+oR8CK3JY4eioOlzWadPtrnQSzvhYDGGrMUym
0HlXpi+D/agHMjvcTGVXMoQjvbBU03UFT+31T2uPO98p8lI3Plpf+O1CXkLmp/aSPQinOiekVcsZ
b6xldTUH3wvjU1G+5Bj3nI/4g6T4KLMJ4SCjt0o1RoZ9igO/M/ysu2HWLYgylUISH7efjs+rKDa9
hbg+qyAersAczhtA8v2y/zujkJ5gHmovLKDY+taoYIVrkvjc/AFiavDaepzhbkmc+eGyCW4GzZVi
/OesTN2sWGeDZBSPm+a+K44zk2zRdia7EsDtcyUgy0mrAN0Eb1q3g/fKge7lutt6YFj05qtMkRwp
qTzBTyyD3TasGuv/DRgX3gCGTMPBiPEu28s6diUHWOSyyDGvqYRDi45tug+720nfWf2Hrm2WTgFB
wFmUxG4+KzbNORmjyk+bxm3QSJ09XjaB7XTZwrM9BauAAVaOt1tk5HOdJwaChu7MLnEjF618B3Nv
AMpBVkrZ9qy/RInnqCztJk9DvNEtRHGbP3owtiloacqeJCpxq3p/is5yhJxZU/Iiixar8vVH9ONe
0YN1F+9Jj5ZjpE4HOQTbK4H7JYHCOYqydOojXsIZT+N9jCks3aGgignRdzzovNeTN+ZyZAf5hOZ2
0D/vnyEcsTrDbJFu4gyHL+YXc6ddpftgcMfd7DUu+Crbzx8yexsTObYOxnfyuhirM01bLVT0Ec8M
ZXaoyKExrqgMiHTbKFcyhEASsHCsG4o7XHHNi/H5HtUe3BcTJ/VkPnfTKFeiBPuvSjAZDTrFCE4a
OEF0UJvayZXbRAYZvuktznJEYvSkbZol1ZB3TskAbp3T2IxOLsO9lCjzjkIsNqPQ4E+PLSCkUqDE
q5ljan8oH8C8R8b3ywaIYPBpGKUZgFmgjHVr93eBIqnByRZLMOoxzg27LCaQNjf9QQ+/pbF534Q/
LvuJzWwFWJpEBw86NXT+I1aGrHeNHsyFjds7ux+7T2HynYUPQ/VIlQe163eXhW1rdBbGd24lrA/p
GBQWCqP2cjfbfxnmQU2/XBaxGc1X+ojJXhzlEQWIs18WXtZctY0kVMhUEA5lYplLUvVFBnyk1iGL
ayw6sv2Hy0rIhAjHkeqB1hKCkkoIGLT0Sxj7df/yn0SIYSgvFDvvU1S8ytilyX08uFJYN4kWYh4X
gyWYpoTf35NdQSyn+WoGkXtZje1k57zfhnAIlSxLlDHMcNjBgInqjV+pjgl6Ogz08XwxlqKd8w++
C3MrgcKprFEhsKyuBS4w4FtQfPU4+uNyz6dq5C+k24FtJU3I5brOZsmEK6bfoaXwT554B7i8YHaC
fCe7nIdSyYJKzs+7fE5TJzPmFMZmv9eKk1lK3kakGyb4gDpOkymdzQwblhEHz0knIMM+cRq57l5e
zpHZoOAOirLILTAM4xkDowYGOnja2mllPVH8OF4yCcEnxHnE4rlDF0ByjEHLHe71PfGqvRTslJvW
JTmCW7CMaeoSDZ1QyfWAun/qBx65Kw4tehjJof4sa7qWGZ+IiRNMnKVkga+rMvcVDOVz+DxWjv7p
7xyy7hxNgr+8XfM727uIj8MaTekDCr4CwNeAWKR1tOvUT3YdXuz5kS40YFfL+JS3C1UroYIPiepg
CnrVhJHs6sxpf/Jsi7c+GNfpdfba9YUinCzlkqoqOBK9qC1jbKvMNz5Vx8jVr4Ba7Jru5E4vGAn0
ir3sUUBytE3BlzR2DerYATlrN12R+LqXwUvIvs/P4iq6J60y1U2NkBIuPuvROTIOzmVvL5Mg+A69
YJVtRAju5nJTTzehIcm4pBYvuAuzH4ck5gI4iEn/HGJq2zHAN6Z+4bi0xd6W0ShI/JMpuo6pN211
wMVlZF+Mv5gCqDhdcqb4olzwGqbgNaqpqi2UmvGQlpyMv4rKcNLaL2S3FYkiIoBEaQSDOfHWrqbT
nBkdIta4W2RFKMn+i4WANhyqUVfQe0qsovAKyyjdscxkViZx55bgDqZJV5c2rMAIGIT1vsjVx05V
GtcE8bpvZm1+0LLCvF/C9KRPpeZfNnFZfLQEt2DmqDBrpQ0a5722w9juKXVRfM2PPJvJ3Oy/pcuW
4BM0BRO7YHHI/Eat3Twrj4aiHS5rJNs0wS1MVTqq1MZyJuahj++CD0Du4hr261JhCU4BLUpWkqsI
GdmSurZx0uzPtJbgifJjeOEMiXhTZbrky1jwM4RQqA6fov4liT61w+NguFr4AQxWaGQDNoKZFgdN
eetIKYtGENLCC1XLzTClaMH7cXlLfhN7zhKEbW8AeWQqA259yTU51TetW7qvzyThcfB56mIe0Tkr
kcmPzfs1PMsU7KBpm7qf87kCDbrXDQ6flbSOVeMUORgp8Ki/UySbtu2SzgIFw0jTSF2qASw4tfU4
gPA2/SACw2qnhHjRdYNRlx0PeYkbaQBn/VhAOusgxIdSQ8Iaq4jZymHZqUD3HBVHBQIDdUtsU+A2
Mj7x3/ifs0QhXBTjPJm0i3P092dHXgrlreL0Ac+Tfv4oG9SWbJHIt2EMY9yqE8iQgvpbvzhD8iid
LPpNdvdLodcy2yot6Ts7NeIc2R0HsQAHYn2DzmMfr8j+8jI+4Q7lYQz9eNnYt2PuWaYQQpLBIOOi
luARMQ9BcpPUuWcUeEuOZO903MAuHKrXhGalnDLOagyMeLQE96Y7GuFNT5unFA2UvZruWlJJjtS2
Lz/rJfiNpFQKk2JU0k+V0Ml1v7J/Xl44mfm97uZKoWEMDUzRYbf4tAfxazzfVn5+VD0O5CDLiGXm
J3iI2k6nKtRQj6qXQzVdE2tff6hn++whxEJx0Rd9ovCkmwanJrpVZNMBMhUEB6EZhWbjdYlPB4Tg
jfmsBHf58F83RfAJTW/TIFVxZ9du85e/p7LU4/jlHw6pbudfv4xMLBJTNjMDmReIn49N7yrNsToa
bvsXSvq7FvwQ7VFvODbrp/aaeOlOdsuWHF2xekzUdkEjIlpcggptJzsCAq2C7sB8cNnQJSdJLB6b
KbrbKr0pfH0CS1JQ0B8moHZkMVcmRcgktCxvWALmRyyldd8DV/SFY16hkfOU6mjgw6zoxxo5zwZP
BBcxzLQtyYgCkg7c1PxqtJzQ/OPy2sm2iJ+JlY/omkUtmtTkbZzlrjOOMR6ISyt1lsG/LEi2fIJ/
KJJp1usYBZcq2qvkszXGsg3i08cX/Lc4FKgXtg7SMa3wNbBOpq6hJeboa10Xzu5kmWPgaJZa1WAQ
wdX62bQBn3EwWc1+FoBOLz/yYzSVMNtkOlGp2IPLynQsmxBZ7tR4cf5jsQ7MODCkt6ruh8VDifEM
2eP7lvtaixQCZU2nrE3tvPAXhjSwetay1pliyVmTCRFOQV3mudlzkI54KZ/UsHDiAMyhi6x4JRMj
WH4ZZrNFDXQpKr3LJtW3pmtKZveyScqE8L+vbN9Kc6tOOH28Rq6TcHTSLxaVoG1vWf16TwSrjwPg
AhFWg2Sze0jNYysjI+MhSbT59feFpHluCZD4dHgIvFE75eKQ8VSPV2PR463jSk3u/9uCCQGyqHWM
E5foI7azexprXpYeQ13bXxaymbasdRIipEGsKa8GSPl/wJLgR5s47PUVIjrFlX9ZnsQKxJ7bYBjK
qLB4lb5akFmyq0iZ3XqksuuHxBREgsfQGCKQrsGkVdwSUz//RO7sPznJReg2bvasIgn8QIa5Wkhx
xm1ogZg3Reigb6Le0QEIUOTp7r8tnuAO2mBWhkSFm6sAst3epF/yRqKEzBzEyTY7mWMMlsMc0ojj
UwNpMv/EfoS4tR0pyoiDtEmf/+b3Z0q3MYZPdMsQKYWVrAXjXgS30J56n/P7RV51WPa9p3q8X142
yLlZKNXUX/JEgB6kFMoc5niXIvf97OtfiJ+hzUh9NGc3uG2fOimk17bFnwUK7Sz1WFdouugLP6FI
Aodh32WLb+ey5qlt33QWI8ajzqazPYP+WQeqaxuluLJZ6I7dBeDXCpZPvayjevOAARyU2cSwLFxs
3rpztqgGsBtgKFZ8pN0N2gQv2/r2RgGRRAehm8pUVVg3HR0kedtzzpPr7rX5TE28fARRzWv32QFE
2tYiySM2t2olUlhDW+sjUisA6+lH3yaNZ7FjpxiSOLiVA2rAgAIJEgVfNxUXbujKSWfwgFm3t1vv
aA2ftURyjDc3ZyVDCB3ThKaiDqVLf6DXZX1sZTD2su8LQSPr2kgJG/i6bK6vLGu8sgZp1U0iQ4wU
UZxp3cIZ7VucUuotB/JkODd/dG7luuOVrHt+29zOSyYGjCzUaRMN6Pme9wtGBLRD7hogRrQczO2g
0iJ7rd52tCt5gq1NeWJmdYMMXWsOBoZqeGsv2r37XX3U/kSb24eO00qeEDvqvCxmsK2j3nIyH60T
Jy6svRGkuvw1fr6S8mny4/nOr6/k8e1dpXss0KsFqO38QYq/SqZ75nxW9uDvdX9IHAVfqXeSgC7N
wKCqoZ7OT/VKUgzConrp0dfACy8MffMMhqK5uhv5tidze1tXfG0lTEgxVdrg/mFjGQG3caRJ+n0h
7eRibt8vTMW3emWfxkvsaFn6cFnNTd+0Eiy4jbqtgNSgwL+n9Xd9+mEyYLD2kqxpU4apEQ0UbZb5
Dnyyxu0Nvx57BobiYnpgrVtVkhRdJkIwe+CrR1NoczVQ0AwMxwK/jzIcPrBWtmZRkB9oJqLTW4vo
k7TqjByY8AEw3TTdCatjOX2/LGPTPZ1liHkEi+w2tmfAtk/BczQXDlVk3BqbS7WSIATAVKkBts+R
7fsBxSTWXoU1GmgM2RTIZremZusI47g9o51OtCzgY4WmxqDJd96coR2izlH+yo+vPcQyJrNtP7uS
JoQmUkZL2yC4+nnkzqf+BcRfTrk3/bn7H76vDKthexnP6gnGYMUzUcsAAq3oi2UgLxp3ufZ82Rgk
MsSetAkQHXnecYPLHFqiOzr14uxDUJarjRLb0ga17Wi/YKMab/IYnjfyT/yJn7fHy2GRt+3717KJ
7WkTGSxQFBu4xrQnNhwmGZ+pzBDEzufcbnR7NqGN8TU58rHSyAueUt3VgUCqHogpvaBtbxKYCBgy
SvAD87+v4kRpg5u1HbBJyjQ5FXE1RlxD/XbZEjbhnZmmmVQHpQxiknBqgzgyG9JZaCZ3l13cuN21
9oUD9sd+/Gw8jb0z+NEViET8GJebo+wSupVcrqUL7rW08qBlAW5Tlb24ev2JtsWuTp6DQeL9ttZy
LUfIJtShqMqaA7pgBK/oWgeIi+oge9HbFEJ0PCWDGsNAuvx2w+pyISzrGtxFrRtSeLT4EcvIf2Qi
hCylTJRCaXt0eva0/Msu2n2p1T8UXYaZupU14Hr7SxPB9OZSm60igiaFdUzKzqUd0DWOscncmDoA
YXZBx+FeNkSZZkKi0hM1Gm0+g9qF18aiuEatO3ErA2vd8hJrxYTYscxTFvdg+fDn7G5hHSbhlg/E
cmD38OPEVAqWlLdGAPJrfQxmLF1Er/Uqdpe/BkMGgLm5VmcZ4rxnY81RxV7BkLRT0N9Pltuz/Qe2
YyVCcAulpY4B4OcwQG19Dn4GQ/WxrGe1UiKwSjDnhRbGWKk27a7tKP3Tjh5VXQZ4sulhVooIhxLw
WvoUxlAkssJDYz0PteHhIuPq5e7yiskECUez1YtIaVsIUnvi9cACHhY3YIkzyvKsTRs2QDytGqZl
UhH+VCvCvEQrTo6mlTt7gM9+uqzIlnXpGvpSLEotA/8jWHAy4JFsQpMt7NjXk1sT0+197/83IcJq
Rdh8ILpj88vkhMr0ZD5KuyQ3r6xrRbiiqwBqxVqhNLpVvLZ0mLt6n31GAo8LcuKPB9kL92+kAbEH
VLuoQosHfyqSpJiHIPODZ4zcNEeOqFkc+h40qhkAo2QFgO1d+iXunQ9YKGKaXuG5O/KtZHLtZN+W
MiT5LVPTqWUBR5PYGL8S3GWdgVt8GqFTs9zoxpOeSDom33+fEYok3tAQLfEaJnw/Z3pK+1bLfIxS
OlEKoPV/D03PiGVbmGk0ga9MxCQqz4NiIp2Z+rQ+2gooiK6zRcIasKUE8jMbeMTQAUQIb80sGLRU
Mfoh9Uk43bVLemuHPy8flveuBVxUWCSGfyjmPIUTGQS2WpX2EvsLnrH75Njp3XXUAlOglUGnvA/8
kGRTg/8HJT+xiQLlgiGae5L6qt7eBTnGCeMSJCppejQmsIBSBcRHC71Bq/+/DptvBQvXLMNIFLRX
aHj5wChZadZOUwJDoJcZ9PtTg7oLYTp4qWycHdF3LlPXZMOsJv5U6XgE+xpWM2Lnv5+8eCNFhHTK
W6Uj3QQpbF8REDAAZAvFKxVtUX4DRKcPNLi/lScE61QZlKW3IC/4i+zbF37V4sOg9ffi5+Tzbup/
P1oLgRQXDkDn68h1Bc9axFbUoc0q860qBcHuVVVOXtZ+kyJm8qPztlT2Vg4/GCsP3qiNMpjDnPpa
Mug3AEycPxVqNL+EEa3cOpi/EbP593GcVwFRUcIZ0K13WXyQhloBsnkMQyj9rvmBATGHX8ND2UvS
limaVKV4AjFA5im2WBf9UuVLiKkEYJcRWp5i4ncFlRyrDd9E4ZZMDM8yqr/LRkk/kR7JEXjlsx0n
J/j3XfVYrPP3xSjUm9aw2BmUmEMwLmVOEoLjTYZ7tFHxeStFsG+jBcpfhHFAMNt46ik9JLvmc525
ywmdkjsZEuPmkiHeWZRjR2N33tpc3epgZFHG1C/Tg5beVuO/LoxCGcQjxAokJyhdvv1+pfVN1KCr
xm9q/ZAPmDhk0TGZDO9yzNhQg1dE8WxD0Nn8bpRf7dTRjhSa+nXxV9586WSt0xv5DoMACwyanAby
XagIjKoBLQYELJnbHFvM8XQYWDLvZw9DNbt/n+5Amo1atYl/dV3sC1eAHDGBUjn1RxUoH8cG7CGp
hC9h40DyqGCrtqZrhIr9aKNS6xkpDGyMGTtVQ50mQ3L1cnlbtpdtJUWoeHS0DaymUZCCupO3eJkX
PaYY1+dFMcVjElvbNIKVMMGWi4Rw1kedpyZJeAyikXosXyQl8o2cwTRVnsdpSH6RB7016FJRyVgP
XepboBudngczcDJyA3b6uL7FJJ1HZK95Wxu1FihEBaZoyzi2KpA4q09W6jPtmpTHD2yTiYSXv9DA
JMTMt4fTZnELpfKfy666a/cG76DX9+p1vgt8TSJuI8HDEp6lCdmPmpWGktjYp5ENjklzJyruVP1Q
y5iWN4qY7I0g0fnQPjUCC0vH7q09x+cdHPLUe5PPyYVsT6bX9k790kusM9sD0YqyZKlvKl874o/D
56mSJVvchoUcYa2SWGXGs0M1DsaYcAAlduKEScETmEZbDxAOQEujdzKlNgB63iyiWGoemGEssY5F
HHbTNb/mmZ/ao4rJRdkwzAZu2VtJwvltQw1PaCokzSe6Yy6chTcdWzfyFKDaZDdKBqAtIIQ+XTb+
TWvk1z6G6gJIublXWWVdBd7uLBLggdIs84NBTpYO1LQJhJSD5Oa0MTEA/VaSBNcxFAurFjAo+Ynt
dJ7t8MzVBOOAD8JQF9S0vPmpcGWxZCOrNE3DxCXdIKaNjo23+k12lpCyh9Rw/mqWp2yonbL9OpVo
I2tT9/Jabm/hSpjgrGJzqqLJRpgcAfRd+6rL3+rBILs38HjuGbt0xx6CG1k1YvPgmSa8FBpeUMYV
7qSEzXEzsSoFVNXD3CYuEr+5bZ3Lum1FF3MlRPBaaZiNtVX2yJSW20I7jbK127TD1fcFZ6Va3TSm
WYnsv9/Xcet37QMmyutGBpaxbYZnQeLbaKQ2FSUhYnLwPHh01+/N0FGpk3/RgYuce/Yf7VV9NUko
RLbdyEqqkNW2Mym7dMAe6WHgBip1lUi5rxqA6pR4LFeH+kT04M7ow1M+z5Kt20xDVnsnsqLls9lH
9hwk8GGzr4Gz1HzoTj2/oKLjQeZQJNYoptRG3ibztNRwmLF6VSn3pkr3kc4kOnFzexcIVuspuK2I
KkY4KW3qx/MtA7pOwzq3tk8T8EWBBepEtn/Z/De14rxvqCOghVvk7B1Rhu8x+ZYANUZzdOuQgvcg
prLwRra0AhSXiooi+HPErDTUUxACJghv0bWxV31MVLm6n19/lMILvgLhSzfUV8fPVV55fnOwgdZt
dch7jW9xdN+gFmOgXjFJlNo62Gsxgk9EI9FU5QrS69IYTroxAvD+J4eBjfTEu7xHm+53LUpwhEaB
Dm4j6TmICKd9wyzknr9t8lkndUdRl81ccvj3w3bMtG3UzzlQFtr7BaEJScYU3UuwdxCHeZMRmC6t
o+G6HrRIouCGD7ZU1UJpEJFMZ2IXbxKGWdXWGfQL7sb4pjIl8WvDyN98X8hAEjCq92HNVYm/otve
iK5ymYlviuD9O8RAxeVdjQL9tIlWWygmxTMakatjwq/20/1lQ5AIEQsVad7YsabB5LLqqSoPFVZL
hlS2uRVnPUQ81JzlSj5VEAFmtXI4Tun+sgqy73NPsTqcxRwHNJr59+vnRHXzQNKEublEvIANb4PW
ZvHKYxlmUtZTkeLR99ZKD/9H2pUt140jyy9iBBdwe+VyNh3JsmRZar8wbLdNgvu+ff1NqGdGPBDu
wVgTHe0XRagEolAoVGVlju5N0f4xYAuBDCgDFLFdl6Die7mElRaULDGb1sRAgp0EKVrJei7Zana6
uHvgwgj7jpvvlJR2VK8ZjGDGJpjKYBk/W2TyU+2omx9IYB1i4nuxYqGBSsulrV5bgJZ28UxMz5Xp
5cf2DIwGxNShUXMaYrDIQZ1WitAWveJgFZvESodA93GJEempUluLw+rLjKkZ5NBjSL4Muzl0DrWf
+33052XErUH+9Bi1O9WDhau1WT853T7Nw+uuLRiTJ3htsHCpA873zvfmTKcox6EopjXB8pvB+F8Z
r78a38rfTBKn3EtfcczXeDfZmuSy17HEfZuAcR+6C6rptWf29mBGBwWE12VIdzJBGdH52hrkdi0a
rdyuFvSJ0vlxBvgkgpiINJUVBQnLBOM8DjBqi3yqZZiVVi05HDL+2v22XxQvD4p98iMbfO33Ky3z
QUoaKsolMQihma7NGD1NvqJptYvlDB2yhhWAvPXMBASyHLgoa5d/hjP+OcwGqEuHqW4aKNJjnZdn
rklzM85NjEYv5f2o+E75Zall51qQdbk41RoK50jv4HqXNsrKtZqmTmCjUtbTXJC/qLqufmXNrtfl
dNxHLR0ep7R47hfaeODMb8KZmuyez9zg+uEQ5LUXfwsXz4q8NtqOFri6nE+r/nuZbk0aeRYGCuhL
WssotgS52YU17uvOWdU5joqEwlWisC12WbP4Y5N5jYxkW+Q2F5a4LNCsrXGMVaxLe/yH6TgO41vt
cwV1DfmwseiNB2uo5CGHVlEQ504fxh9XiKtiXdon+tyFU7gG9nMaWMF0T7zye3MkB2lfTuRFOIUm
mqmaClAY50VZvoANu4QXgVOOAQIYZj4+O4+viICdjEVMcPTRUXizxvlJqTVlURc6DecCHNUK5DZv
cxMZ/HVvFESxCyucf6zDtChWijWly106eaN7n6W76yaEnoFcFp1uDTTvyEguT9/a4D8lalJg/5ns
CpLPQ/LMkP+A44eVJO0RfjaLWGhmEtZg5xYULdSK8545fDSH1ky80Uwl4UT4zTYmOE9PFNZVX2Fi
tPbDcq8mEJT/KvlmgusMsQo9JfUVrcH7dzlDcCeqsC/Mt63XUmF0BvzMX0NG5Ca9Pll1grs+t/b4
lMClKUFYwJoSsAZM+/ikPJUeRp28JDT+HCVyYYorlCxd0wGziaW1fXNrt8tBsZ+vfz3RBlnwAMCd
HBP6ApzDUT3vMawRYyQj26V0t9hHRZZCiaL41gSXbmSJjs6W6oJKsPvRZr/X0XfBl5zqt7nyzVp+
XF8PC2b85myNccEuddp6pGuWgtqqRtyZD93OPMn5/ASZNiR2//PZeP4ISy/yqBmwpizedTPqti+U
7Ps2sIa/r69H9Iy/sMS5QFQnq0rGDHfgGYE0aG4BvoZQwjE+z/4SVJAui380N+qfdwQvrHLZPXSE
FjUrsb5hPQKEkKu3nYzKjx39Kzulc1dE1SQ9HkFYGCUvY3coVzRRq7tBVnERJdguIIOaiYIV+qd8
scoosrI0I8o4ENNj8iW978AKle3Vx4J6a+jcyDu2AmQ5cfE8sZGm2UhJ+cYMOF8wUtXi62mf1NZb
UGlkg1VRkD9P9+BeBCrOemTqwi1kVzLJgRZe91vj3NZNWuMO0IbLoKVl7NpPaeAEEAlj5G7JafDU
vYO+iXRGTngeXOcVEwOUkcuFkbzIMqtoSvpabHpF4ZwQiXcO5vJGdNia82sGflP+vH46RNELtVwL
QAwdVvkPPZQtIYqz4hg2Sh8UNP9GywzfG0hx77olkbfaAE4BFgMC63fYhbUxY6Xu0Y8i+XjjuuOn
hNq3eMs/LrUMqSW6ljemeErUZDU71ylhqoR4j78CIOabWSUpFYi+nKMCJGFqyNGAEbxMNAq6zJ2L
qyUs6l3bWN74LY5kCZMwm3E0wBYM1cLlzE9YKAP4GlUDR7w7/aNKAU6snbH/Z05T1tsS1QYwVvhm
jXN8MkESHU4IxM+ZzaevmAulwBdMUBPEkI+U2Em0TeDaQHXagQu+Q4FM8dIZGMfCo9YcH7o1+dpN
Y3Dd6YSbtDHB3Zzm2NPUGNDoZ5T59kj8tMu8OfrIFeO4aJnphAGr+W2aq7qySNynSKCYGLnxE5P2
O7p3oYkXWrt6n/vg2Ln5QKMO+II3q9x2LfpQKPDAFFiGzylFCckBg0GufSBp31rhbpl66Ui5tviE
S7FvQdDXnVPZCLfQ8aDKhHF0jIlbusrlHGZD2tTuwaDOoAXERwXiFJ9XHyRS4D4qfWmwfU/oQ0B+
9B97PKPdPBgaRCDh6LnyBZRsNQ0ru79N6x11753oWbOeukVWepAtkqe4w8D1lGq0/adtxpoJCflE
fXtvYDzQiwrPPFKZhqrI/UEo4EA0AG8ik4cXq4bSpcacoGeRPJSm7Q3ZWZPy/YpuLld14PqsiImH
8mUgTAD1jPsMbph1574/ggrEr9WXpL6viKQELLpCXNaT1lWAmQ3+slLqpu6zSk9A+DseOowEr43r
s4kcYg8SrxcuamOKO1tJWVQgYFKSMNFjL6eax5TJmyrf5zTzEqIf/zxOIV20INvrGCgycDlqOqzK
oDa4hh2r83s1cOrJUy2JEeFtgnzKNVkJTAUm/3Kn7G6wUWqbKdIpAzT81X4tPFCFM5EjhvQ1y931
VQn3y8GMODwPaD8ee54AyByNFMC7FLOiJD5mnes1RlDI5pOFbr6xwy6aTdUemCSqpx3cvCsh92C5
npK8VNmX64sResTGCPfxMt2mzUyQVNAelOpaGyTps1560/qjlXLLincKwZCpKemY4uT8YU7KfoDq
GgIiKK4BVrsbveYnowMpw+Wg/zkXCMKhA+AybmE0AvnIRJpJK5oES0sWy1+GyF9HEhjLKDlTglVB
ClslhNgmXALp5uU+GZAazC0VXt4G4CeESK0TJM+EvfwZEf+fQ0xgDSNIGCMGEvwdQe/QAKOwxAYN
zT4N7Dk+lX28v+4T7x2PaXuj6wWCE3Ry+Le/oY1dYaSAMDeNDeBiEay2E2SG7KEnM8NFWJSYY9JX
6EpZ2SGpTnN6nDsJooQdkcu35OVKuK2ZZ821C7aS2YG+TB+dVEemIvj+AF2Y4F/8C9GXuFPQwyha
29O6wHDwkiv/7qdD1//6831BLwgnxwY/87vn47jG86imeLHWGX2q+/RG17Sztsi2X/TRNJ3AhoVG
Nzzt0p9bNM8XRUMdy2l3zbzHi/H6MkRfbPv7uUsob6e8nVsso6vaxzZT/S62AUupgkFLD1kqaxaI
3Gxrjsv0ZsumarmgORKt1S3kCv0k7W4ck0rCgOyrsZ9vovXkan1UtqjdxxneuWq8qyoZ75BsJezn
GxNZCuSNzRoR6URuc/3BnsvDWEXe9e2RWWHX38bKmDhqQV0spLJuZgBvwUBqyRIDoQsAZwgoJe7r
d81N0PBlqPAAwlNqkRX0TXEYINnm1EbiDYsFKgRH+fPhEowhquiyA78MUAg/9pbHo2YvCZaVQMSM
3rg5EMUSEI/IBXQVfCUqWnHqu6qD1uRREmcIBVl+mtXPRMbsLNqZ7e/nDo5V9HNvaXg2mxEc+Wec
+7UlWYLMBHdYHC1LCkWHi9Xmg90lnhp5JZUUr4UXpo4nkWtAtxaAU87ImjDe+RFGVNRiXdRio90Q
ROD1Y3rusuek4IGCjUdthmnkAr3L32bqDOXrtsf5ZypNDIngfDFDwqZeAUSIwvXx+vERr87COwyK
kay6yJ1SZVjMsqbYJe3TvKOHbk/3EDwJIDiMApvsKSR0OeQcTDwS2Q5fxGxjB3hhAxdcbv7snS+D
Jqn3ilezMcCFtWyZ+rXWcUmn5/poAh7vBPRc4AWbBXEg4z8WrsaBLjObSESnmXOMWrO7xYiwVY7R
haCaDVf4+PXtETo4Bnct18BzQeM5SzRzgWRDA2gVAHenAXdnVOqhW9qSICoozzOYG2A9aHMSzDGw
CLiJoklfuBZa0dBqG/uHtKPPi7Yn8SH6Opc7pt2IGp4fm8N+poWn2uaRoNWm9uROUeLVizMZ76no
yxpo5KCQg0IleE0u/5x0jpfcUdAwMnuwWoalLnkTiT7r9vdzuVyV9o0b5bjTU4N6c7qbMSwklbB/
//CCTiBrVeNfgAn5b9ppTqtlLDiRLJi6BwilO6hgq5mkBCq6nLBxaBsapkbQ+7r8Vlkz91VhoPU1
AsVqgeRKm85TomKq04tkLKcsAeUT1K0tLqSvS1d1xEWwIPoweJh4PittHTiv7J0Z0sn+yXF/Fpoq
CfPCL7lZInfQ9BpTeBl6VZBLup3pQ7zcd9Etxi2vn7VXIvFrq+OCR96o0dCM+JLTyTpZ+6b1pt/R
7RyoIRCnJwUzDQtkUum5zplG6xKYfv5ZqrAl/MS48U10AlCJ40PkaOKubmt4DaPHhWDmwXjoISth
Bdo3RjLH2Ajt+8zrfzoPUqrS9xU5eOzGNvcBltJporKC7clX/fEIpn8o+7JnoQxJJfRZDE8ibLoE
RCuczxpT2+SE9dPr5haMhN3qKdOnLA5GIrm8RYEE8D7AoTV8TBTfLg+HSbJ4SXQ4rGF1u26E+hsK
cNfdRhRLtia4WKK19jCPCcNTNAnC5xOxgFPuflw3IjoBeEBDQ5edcJVPB+0Ekr1tCdck4+Bpo4ev
5zntMZfNTr+mF/wZwFCorlowpr+bOi0x6BKn7pqE1e/kC+0810MOEmS36l8ElTfPOJGd85x8aw7X
1yf6iEBagx2G8c+BLpfbJ621RoPCIQD9L9cHLb5tZfIPbB/4lW1NsE+8ueJSN3abUgHykbbFJwsu
6Lm5/bVNfsVjf9SVNVSrl+uLEjnf1iLnfPFkxEZZo8Ddukfq7Kt2f/33iz8ahmpBY4xqIl+fAlcJ
UsgUTYGpVBofEoQDhtyryYMW7geGhU3c62+2uMhf2GbW9uwx35hefax3mPDaVyiG/SNsIcushCuz
wL4EZ0C3km9F0BTegAcq4Kr1Ha2/Wc1tmkpOlCgE2W8m+O5DskZdkULwJszbk0q/NuOjUf2GXK2v
y/QrRBF9a4kLdpVVVzSZFQBHnDyYsvqnA33l2opuG6Lc2knylIN2JO3tj2T2W7vclmHiflkjBTEj
f6laj0nEsLGJSA1Yt0MO0BN6++aDcpf0uM7ObCTYs84oAzo538uUSA6UKAqiSw6sNgbi0BfgooQd
zc08qXD4rKOBMY9Ba1sHNy0DpZR4hzAObk1x0SI2xw4MAFhNOvjlUfHQ1Htab9qD8pTjFmZ3ogHc
gxxjLKBKwEHbrJELGnprV0ll46D1wYjMIw+io3mLU7aH6tfuevwQ79jb52QRcxMRsyLRtb6FY87N
bVU+TeQD5cztUrhy5mJNSpkp7BS7jwP9NsouK8nfzyPYMuhztFXNDlYU6uNRqSXfRxyF/vN9+HkQ
a8nxVKe4Mbpy8Wx3H0M8pSHH65sgjkNvRrhT2iLdKm08HMMx6XxFv1u0G9f4rSaoyWgSoKRsPdwJ
VbpKMfsa6ykh7DEnXp3/kj5Yhbfsm/uabM82PqXrSeQ4DvYcww9+Wx+68jxBb6YcdroemMpHbsCN
NS4guGaUDL2Gw+ICoKvYPwvMibWrxIjMzbhQMNAeKKkVuIKqoh7ty1/5PEvCjWxnuEOvgWMmrQuY
GKr4vqqSnzl1X8ak+diV8OZs3IkvpmxdiQY7k6/t2NAoAGTH2Se7du8GMmpQ2Xfjjr9RkWIGChgX
gjk/mW7/XLgyrLuw3oOXNdplturioc3bUNomjShuBBDLlEdogOKGS3+kv5edtUvCPx8LRGx+s8YH
HDUzrWwB3i8cKLg0/az87mZfr4cD5kxclqphchOtdVVzATjnFhR3ejWOKljhZpDxaMm+G1CdqHzN
TbzrhgQutzXEs92bfVfSsQV/Xwv46ncbUNZWVmURXaKgnQPxHDrP0Enid6dLjEGBOlkR0q/abgjn
IAGs2Um9HoPzkafjX80HclGK4xN4HiqZrMCIh5/1jiTMAVoGtIikCBP6sDqPiawlJPp2IBgi4FcE
7gwkC5dBrs6NuFYss4A+5+S1f4/5r1XKVsziPu8IWxtcIO3SiuhTkjNxW/rAGMiWyStv4nN6Z4TK
MZXpdwmuITZ5gAFlMPRg7JXzO20wx8YtZ/QFy7vS7Ly13VuAuWvFr8bIJa4ntgVTGA4A95DFRbuo
KFqjj8H2gSKAj5ef1yPTaQ5udVMPMqUukS3gVxnvHnYLMxyXW6X1U6Zr6VqEi/kSr6diegRqxXXu
iH748/OEnNTVdYORNbmcoaqvp0kfsF/x8L0lvqNTT5WRB4vCHRqpoOpR8dlAHMp9OR36nDoYjsCT
cjuEMYr1be8tf/ch2UHAIfZsSd1N5Odbc9x1gXpzD5FJJFipuzOXo/Zr1CUFe1G4e8UXEyYCgNn/
y+0ZVVePweBWQPEYpEP5Z7B6BFrjGcOXD+yObRMNSAHgXt/hRLNyjvUMEaFo0B+sv6NLcNLdP5fE
McH+jwo6og7QqO+qGDU6qkarFeFoUg+THoEOgheN3mj0qS8O3Z/rdTFzQO9jGspgmKXLj6cPbQmI
h4KUZ7lLupuCPq1Usj+iSLo1wUWhui4cY5h0lODjwqsBNe+rhz/fGXQ2EJBdcHbZr/2wbcLo5sUY
9SCrNde7Als/V3sl/37dhqippjk6mpG4vFFi4jkYyiVXioxNA/6rqQZdx/y5R1ONHZzcz35ctyf4
aiigYboX1IqIPXx5s1CHaWq0DFKFGHdRv8wykk/RenRsO0Za8D8jr7jc+Szr7VWv0RZaQBwJ9YQ2
1VIrgOJ7bfkNzTTM346rGe9RGKqKB6Xvta9prRadVzSu1gIpreTnRl3Lh7GOZEFKcKQv/jbOZda2
SZSkWiE/td7r9TmiZ1s9AHD55594+wVY6Nq4je0qAy0j9IaS+bkYnyeZVLpoC3UHo2vovQPkyAuL
L7UyD0tr4e3a476Y64chL1+uL0H4oVxLJyBoAvj6dQJiswTa9tGMBKZA/735lBUne+j3s3ujujKu
GEEYx41hIONBOEUxnC9AdXaUWQlEQNfmUFi7IX7QP5BNwgTa1ipgOKxXfrkdqtrUas2u9Dn6NK8Y
nl+eYkuGkGPXDZcSbY3wJTsrX/Ia6D9cFngqU1x3CYCnQ2Dne0M/2cBQXt8fkQts1sQD8rRmsVU6
sDuj/ZmTFyuVlEdEt7n+ylH5mu5jYy4/WlyXxClXpAz06xQyHZT2pgDgeg2LAJxgwfXVCJ0ATRAT
MxnQN+DjbNZqKs3RgMQO9V4XU88eMFwoQ7DJrHCHfy5Ud0D1GXqz5CFv97p2tnVJFUN0bKCzg2wV
RI94JXE5EANBT3g4IXskhT/TJezGZ5rU/tx+6NyYuM8xeIXpEv750uPQ1Ku9FKEbP2T0pQMHRaT3
H/EyMEBYGtBF7LVy6QQNJCmbtEoKSAd9X9djZ8oQf8LvtTHAfr4JM30z5qRv8FgZ7RMGcRwS2vRu
lIr66ILDSbApr2yimPnl1qGPRo7UFJnCP7DmYo9S+vzAxsSq3XTQ1fC6Owvmw/Cg3NjjlrWaJlgD
WXGO3HYgwNrVO+BLH9a9/tKD7M5jis3yATFRSNga5XyvtOIafKowOlZ/ld05k31FwWvlYlFcwo1K
k2ZNbK+c+HaEIk3+vOghqcNe1hcVndPtQrh4rdCJqFGETNWIn9xip0bfUpn8rjBJebNhqazbvHE8
ioE3jUaInwaG2la1/0Zou9OX7JPZnAe1P2g1DUj0ayJnt7V26mAeSFJI8lfxOhEOMK0AEAbfTa/6
pALuBR/Urbwq+rucAzf6ed0TZSa4kKfY1KC2wuJR65P8e9J6Svw/mmB/wuZL5ro55a6CL2lBmLyK
8K6AbugohZ6JjjCazHhY6iiPvJt/oDOaD2qHnMpaDgzpBt54X/la5TjDw5d2L2vyiQITEoZXkIwD
9BR3mHQzH9YZoKPQMJQdcLW9pXhDPno4Xtd3SHRqt4a4U5U3SlwYBsXTvG/90TXCZZKVT4R3+dYG
d6C60Vh6e06Rj1ZeWTE2GoxPlYclDvUdEwaUfTyR14EE38AZAuOWZXMuMSSLttrzglYYVK7xwGxu
2jUjB5LJXuiikAQLDAqACYh3YwlTnK25QlQMqrSLuxubuLtRhy+EmmOAymsSQFZZNqQldAwwbgL+
hYrAO+AUabrUSsnriTK8nbG6e7s5J65sQFUYoAB1c11WaX2PnBqSNlmLGPd7DZQD9MAqv/CL0gey
iZUnK6hlOWVw3RWFS8OoJYjSIAoGVPzlSQbbFPSeNORHKjk141OefkFt27Nl4V3ojpYK/SdMJqp4
+nLuYdi9PpkpCp+t4TM+zMIHT/Dj7HdnXIxSPivRqlCrRDEUDumY/EiYNrWFYg8xqgTZ6CnmPrU7
P/upqbvrH090ji0dQZxBY6HQy71jmLMQvYXaumEflOp5NR4/8PtRVcNpQtL3rhg1xGmSzgby8dIK
jfmbm/w5GOm1avev3+/wF2I7EapkiK9uN+8dkvwe+kkynCf8RG9L4MGAqwUNM0KKDClr7o0aZPRM
53j9K4kiD6s9/nsV7BbZXEZJ0bSaOSB1iEqKesITTR2oj/993YhsHVyBYyB9nrgO3pOJ+0kdgjL6
37baYfY3i1CjHkymKbaCqri3j70MbCT++12gV0xUEd5VAjVTaTMKQkGAZG3fLjCHPOmSh4NoHzCH
Ca/HqcNoAnfEBxX32qAi4dY7POQSr6hqb7QkR04YSDATCVgcaowq4Z8nppqXnathtzu0b/QwDeiv
n+spObR7816GRxAFZFQpVBNUmNAxRO3sclecIlsTEhMApoLY8tiLmHGlru1rPp+GcZBIjsv/Y9Em
QBkBeAaSC84isXPNnCFMwUSKGbtFsY/O0z3YZm3w+Zf7D0z5IXxpbwa5XGSKVnN0GLcheAqeaqT4
K9Fvk6T1r58fgXOgauVgkAADJPBBLlQabTytsYn0wK6/KN33aPRMWTQWmQDFE6teGUCr8q/jRUv6
3qJsfGRavUx56NfbIpE0IIT7w5hRUbhigg48xD4a86ymbY0OxLn5/W8GrhqdeHCe9Iw5Pfjz77a1
x8WFgQxZ26kuev3ui9nd2SsITWPZk19wXRpbI9zJrdp0BJsQjFiN3yW7bvipoY/T99+ur0Vmhv18
E+NmG+wtFiiewn5QQ7MeoZhpaYtvMIYC0KnKiGyF/rDZKu4orXPRaE2DDuKYKceq7L0I6paZW0k8
W9RUvvh63AmaSaUMmgl5l3Gn7fp7JuebgubBApGQcWL8LOWvyGejMte/poCABxI8m/VxGb6Vx24d
ZSDcbgHMYq3sNEihoP5X+hs8xEBlx49qIom+wk9qg3ISEQNVKF7siqglIdWE0e2ZnnPDG7SzGUs+
J/uruZoqClsayk9IqAA841bV9YOSTJhTAAc2gKPqkWWkdeaZ6401nXqn8VxZS0m0KNwmkHRjLVmd
cEEelAI5BEdwozijczMp7q7UMU2tyg6ZMHRs7XBHObWcUp+pw7h8isZnl4kbap+HYAqGYw/knozP
QrQuBktkSTeQKK9sSpvjtgy1lroNXi2l3dynZb03h3Rvz9J1CV7pr/DHf9nhJ3gNJaVqHEUYR/s8
hD10e7J9+nsI1KCA/odMJ0z4FfF8gC4MsG6YSGCr3qwKY7cjKWusKv7aB6zjTP5ifIsMB846Z/RZ
cspEXxEtTeQa6AWiq8nZS0HpGSsT7IHlcfWbO8Y3ZR3JF9bj7vfZfQztRxmsR5CsGYwdF50LoFTe
MSRQyBfnlPFzDrQyIVy31M7fTQ5m8+trEy4NFE8AKwHP9f7tF1dICjU2/Lbek3hH8srrZDwxwqUA
c4lHH6amUPC63C57gdsTNAPDxb7XTBTVJE8YUT4IdAgme3RMiYEDhEsssjICR4ECzvz0nB/BinBi
h2rFMMx/07MQWmP9TXDTohH3bk7EXgbHikDnGNYvQ9jcGeBCQrNz8Zbgv7n8pea4pw34g+rcWmAO
beLKQ7a7U/z1YVw8pqpg//3nfJ/oRYM03QGS2bRBXHi5WU1u2HHvgsAYUePUtf1jrkT76z4nyAFw
iJAFQnwLADke/mJFcec2CvIn0gB0pR7SSQ+iwe+sz9ftCHx7a4cX4OiWJimbAZcyRLgKLyvrR72u
dlqsSvxPcF1d2OHcL4X2sxuPFPkgnK/b94dpx8CLsoggCnsXdjhPSCtFKdcJ3TKy74/AYP+FcvWD
tsejAMhvFLyWWPKaE6UXFxa5a7FZ02mBrAKYTX5b+zXo/PmAmTM/Phq/WVLzEf1Z1HrfXMPl7keF
kiSKTDB2O226VxeULdf+wbLj8AOegeIQ63OrTO740slrdaZJGSNtyvGoyqZDXt7UkeSZIPQKNmlj
YUEIrtxBSiNkSm2CR9VshrUz3dVJdHYhZ9jSm8nZLdM3hXSSgyVyeMJ4WhjEA8wAnEkbg0RKFeHO
0IGcnEfPmEqvlyVngmhOkJwxPieYAnfP5bfrmjmprAawlUI/qe4pl+EYhU63NcDl0m2BSbA8BvgG
ksdH9vytfMVf7n8OQQOiRbqTEiqz3ebSzYsVcelmrYwEq1KQ/D0tEB0Eo/LOuIsO82vTu7z9QE4G
uAMjhEVGgclGzvlsta9oPExA/w1P9nw2zJt0+oB/Y1YTIlgAML1XgywttZuRP5dhtt7acQ40AvVi
05KEB5EnbKzYXOnQqtMoXldYUehTGt1LyRpF7ozUR2O8kEAUEc7T6r7tnZJJuev2YwKV5eIv6Xit
0AQjDHNVAxkQr2gVl+VcagtMOPTZXh+QbXrd+PefBxtEtf/Y4Py5t8zOTJ2mClfQypMfoPEaP9CL
w22N0RK8YDQ8zDiXyoxoWuYaLlUo56Q96drXrJEkisLN3phgP9/k3Fpe227T40ulNvHNXPXJakhA
FGw/+XO4XQUXvvSxWdKMjmVYs2ff97V+tCCRm9heM0lis3DbN4vhqhDjWMRdqmK+xUlu9cLwIy2M
Jtl4oijN2S6Hc1/XNpsYcC2I0SvqfTKVp7Ku/i7SMoyn6SObg/bNK1/me5yDGzWl6ywA6DtzWz0s
a6qGRdRnkpe/cH/Q+YIaDbhNQWd56QL1YttJrbvonZfpt0mdvGakQWQqx3ZKf5XZ+pFN2pjjzk07
VDmg5gjLM/Gn8TOE+7rx6/WjKRpsY+SH/1kSF/oNpXL1LsYwANlXd4z3bvlLHzzIpgbLYVF9iTXh
GXqzxgdMIxkdSPNGANctHin2PfC40CSZD+uDe6tHpynQA/kIpDBt3KzR5tJTtRujOa6rKux38Xfn
xLS+xsLLvWWH53lQPsnKlaIXC5CzACipTC/k3STCYibZqq9YZhssIeRIwv4Qn9lbmanArZLkW/RN
t8a4uFTHAJamMU6ZORVPde5+Gu0/h2sQ9JZYrwGiku8GPIfCWP9RypirL+lPdXwepeVDlrnzkc/C
YDEjygTynO8xTPHqDHONk5UetZ0RAG3sp63H+O+ACzj0Mh4nUWTamuO+2djOZZ858AgIM3kpGHVi
0CAXge0+XHd44d6gaoJ5CnSM3w1CRWWkZM6E0zV2+8lQw2Eh++sWRIHcerPADz+V/dSXzoAnkZaq
D1mD12oVe7MqA3aJzVhAxKKlwGh1LiPfZJIuaVIbI33LnVkdZu1z1EkuP/GpgWDEv21w4Q6DaTV0
bZG8a4/mY30EVCPM/LX2WVRIQtkhla2IC3xjmuhpix5gWOSrD5nKHZBKJ2Slkl6W0NPAcwF0O1hm
303w1IpbzVaRlyBCg5Btv0Pl06K1P0qnukQ5vPVmiH/r63NW2ApLqocTqX1QBQPpspQozKg/zROo
MW8sSVQQXYZbg1xUNee6j+JiRsq1HvSo9Qxw7DfGWS1uFaeRXRzC+LBZHfv5JvmaY0fRUmgeh+O8
K49s8Iru9S91Au4XNvUtcw7hlYHCI7RsNQ2FT74DqbbGqmXUhXcsQA3p/vTAcMAQl7CBQWFFtY/A
vKAQ+WaR837aAxjSl/icfZB+MXfN3gmqn9mRFXSHgyqJS0LnhzI2KEexhe8UdKqeOmbcISNv3eKu
dvcOiuNaFlwPTeIDvbHCRVkHIpt5Bxp7aJlEe7A6++OhgXx05PV7OUWb0B03xtiStx4CESI6qewa
jPOTmeqHSS0+V64TRGvmq4oZShYnPG8be+zgb+wtbW8WegOPrF+m1zcze6RXL5Y3AyguD1eimwQ6
YGDtNFCrfjdjtgydO5uKBSmVhWBUM1n8Sall5S5RsNoa4X1wqQsrT/ENp6jxJiUkEfXG8iaiu+sf
T7YYLvZ2hpa3RgE7aXsgFThSJImz8Pi+LcTgQa692Sw9sJlQGDmxejhDLOQ3y6dlp4UYyfNlmsPX
14Pr/tIXLKo3wBYM7GFje0u2nJOq+cA9v10RFwDbKqZazLZGL7+qWWBmMd7p/9O2oNdzuYwyyruh
bfGImqr7OruNW8mZEboXao0Yr4ByyTv4zdhadmdXODJJS9VPvdFG30076711tdegiRoqsSfiz0Ob
9s0g+4M2Z9SIEisqnBK3xg4tOeifMxl77a6HHoCn+ayAGz/aX+rJ+4B7b8xyyRKe8aRrZweI3bX0
IhzXXBpahR63McGdVAhvrJk6qCWoeHz3sUzwzgBpdDB78+dRO43hf/WOYj7GJ+nbz8kd27SN87ZL
HDBVGD5DZiY7844E5FHZWzcfGuvfbh4/V9RkdLXxaMOTXjkXlk/rz2MsqRqwO+HKgvhZInsxFrNi
MXxYbys1JOrvUjZIKdmo1zty44KrAvhiFiFxVuwf7nLby9SyhZfsZlP4ypeeFvZQuFgD2bsv9a7Y
q48ryNCLIPsEbk1JHiYi47vYFLbczXJMJ5/abkSky7uwPBsv8cE8JPe6z273ws980gQWxjeh/Qx9
9z1TLYs/yehKZbvGfr75GwarcZ1owqnOzYfU3GcR6kqyC0S2bVzkUKleNmCPxAvegMC17ndet4/D
9iY64LXAwLpxINM5li2Lixo2GSadZthIJsUyUk8hXi4DcEoisMaFjcmyamKkIP+wneRUjPWu74ob
6MOiwpgbH5jUu/AVLlzUSablqQXXn8ABrZwhRH49zIpd3wWmw0QjATAI7to1GyhrLCmecOOuPZo3
ya6+WTTvH+Uy5RjJUOKi4SagSN7scXdwtxIj6waUdSYfEdd+YVpfTjDGXny0PPfUfGKqxLKniNAt
Nka5Sznp82GcU1RGTC3xJn03YUq0ciQ3ltAvNka4Y12qalTbBISMifrbyoEb/LmmB/Tqrm+YKEXf
fj/u4BaDTqlVoRqC4+tZ9SNQvk5LvKjTvKx/vG5L6hzcCe5qW0eCjONkNME/xQR6Ow1e+r071ujb
urKIIbwcN5+QO75zZBa2trolan5zoHglGMLsMEcltQyngwyTKwxPG2PcOc6L0imGlA0pD8Zdlurf
U0uRbJbMBHd6KfjxYnDYIlnDe6qdpz3JJZ9M5NlQFAebDsojQFpwno3B5MZJbcTxlPggOjN+6bpk
llfk1qwZxBhAIHPB4+6JkpFsoliDC110a3xSmud5mX21l5Su2Lfg84itHS4wQIqgIEkLx+7zbxj6
9+biUI2ei+si3VnuvdVK7Am/HNJaENAj7OERenkD6uNYdpOG28nuDoOyV9ujJWOxEJ1Vll/+2wR3
fGhi5pqRA4qfAsBegmUtjYO4e2nrcz18lhxVkasxbR8g2Rnkmx9Tj9e0cOsUn2/y58GPD6uneQoq
V/bn6BEqlLuPoSwg3KXjVYYRYkC/Lz9g0QGrtaQz0mdUG8FQvw6BBenw6+sSet/GCOcV1lRPycwm
LRV8wsJ4zFFrNtsdyiISQ8J3znY53EmK/o+06+qRG2e2v0iARCq+KrS6Jyd7bL8I9thWoHKWfv09
tO/uaGh9zd1ZwPDLAKomWawqVjhndKDkC8AdZujeYUUXbHrRhWj2ta8WdOKoR96WXYeyNkTZAvm5
bgKxpGMp+iMmTP6AvMjqxiDvaaArvdcNMtSy3Rf9domiyqtFAbI/vOjjnw6Sw/whp94Z18r1DAZI
ec1o94Ztzk5Q/7pbljTlE6qmer/qXrHcVbHEwO56qO2SBI8R1T3mREZ0Z3FMadOrwkx17acR+W5e
85BiSe2dFgjPgOmC8iU4LARxYDEqmKK1uGU9Hm3OTRyzy/RFrZ7Paz13PaIt3IoRXNNqZWk6ZxQz
bkpxp1YW6GSnOmjr9Rkx++1AmpcmT07nZcqWJviqbC5GivQzRrjKGuI+jCNIZ4hHOkmpbc/Ob9ZG
hX4Po28SOjkwVOMhPtIjC/9Zn9ue8m3FCNZJc+pFW8BtEsxq4vV9YODQ4unj+T3bVb+tFME82X1k
1FWBTePQACVKbn0GFnWKWkEZOk/oF5TI40bojGKI6DiTbQPsJukQDnnRvYqiKBg0Q3rNm4z6MA91
SXli12Js1ydYp8pJrYZYvw6rujG99eh4+iNnjEV7RTi4+af/uD7BQs20KRsVwD4IAJX5oF9wlHjU
tdG/AWD6A+AWnmVPgz0fjUkzAxhKnClUDAOiWrESC2BQgY3AltJTi15zhq7fzjfnh/Or23PRW1GC
PSSJSXJmomM1mZE8S/VjbslWs6/1r6sR7FM5WQ0sU4PV1L2rf43mGVNYEiWUyRCMU6TPPThPIWOa
FLfWvbyv/VE5nt8r2bEI1ii2lN4iK3pGaQ8o/aS/Bhb9qdT6AP0C7mTLkun/4yL/vXFiomzugBip
MAyLsJ9D0GL0oEIiBti45FCAmVZ2TFJxgnWa1C5KswEmab01Q+sAYNyA3KKE6mE0W5pwkhzYrx+z
CTH6uSZjpELFiVG7NrucndirZJA/MiFC+LQADr7jtFsB4mrPSd2pNtyqk7h7yQ361fS5WQnpI0Bj
5zAPRWc9GUv9pNuyOHrfwr4qAl/nRgTrEEQ3DrQbRcsBMcUQJj5Sco/GPVcFoB145xV93+2+yhOM
Aujdqi5qDGSTjG/D6lpLFzSgax1kgbRs6wTLkDoTQ4sDb5eP2xDko0GJsavzS5GJEAxDmyTo4UBO
PTBYs2pubJLlOge/G5FogfT2CMahmPJkaKMCjanL/6MbME/50fnqARQIh3cQOPBZ5L88hDiVxDB0
MlrcJ5XalU0uNMVw+1mSRP8fjvZViGAQlEpnYwO2m2C5Hz/Vp9/tynbiwuCFBp4dMgskua6/ctQb
NV8joFaiSsUpzCu/sH0H3fK9rIFYuirBKDhOuUzaCsvTYc+uag5DEbbHNvFMNzliFuXyPTmd7Vlx
Fd0sSxswFZqMwL1wpsfCuZ5kYHAStyROpldDVMcDf2XPYFfqbdeeb4zkMOcX+Ryev0wyJSeCYajq
VdXSGaHl5KU37akd3DSI/NFTD6ru9aGsf12mEIJ90HRjpFWGyLK3T5l1rytA1JJkXCSmjgj2IVc7
o3MYdE5bNC+1kIH9aZQ/gOQh2bldE847hTCWYQMRVbhLFOD2zVjyccUXk/N9oyGzPmqjb4ScK707
LpK4bnfrNvLIW6VbnNUuTYUjMRnf2s+kuo4GiTLsSwC2HQc8obo462TUZFBGFRLS9Xbob3PyuZMt
Ytd4o1OHszICc+HXVd7cnA5Xx0yjqgyc+hp1a+0dE2Foenv9vnAzkzlOKaZokAywHoGGO0eSp8ru
Fm2+z/+++f2NvbQkaTkdUvW5zRO36YNMxsm42+i7XYRwJ9cS5KKmxVAnxFD0sTyMzy/DwXxB2HaQ
sWXJ1iPcx6LqqgTDOcDeqvoPax9fJV0cYP5S4rNlYoQ7mSV5xkYbx5KPj076IUpHN5ZFbfumbHM2
gr8ehnik1oR0Bk/S8JJ3h9LFVRssPn8nd8u74gOQ4KnAkwbwtyrsXWR1huHwvOtvwL710v6e/bTC
BqgXWi2Fkt69ORtpwhbmTldHmRoBa8m+TVkIYvrz9kz2fWH3WrukZhUDr1VTl7sJlOBJNH45L2L/
hF7XID5/WIfx+XXK0cv7c/TTYxPS2F3v46fsuFx2Rxn49n5cgBog/gFW/A9kyGJca6XXCILRL+Mh
CusDJqFrNwXozombaP2mPZxf4K7r2QgULm66Fs0EdnqYaPK97Tzb+ur8kAJF7gvBRBYQsEA0JnYw
KVYDmj10tAXNBHBIzOtphreQK6qczi9mVyE4qNf/yxH8jZMCZ8aoUIBWmlsje57rD//t+0LUtliY
bFH7pAzUxluzezV7Ov/9fW3bLIAvcGOrp3QaHWtCUv8vezBa7nTX+dMV6txHSv3z8mT7JbgGutBp
KNGKihSPPxsXpikJ3ndt6GY5gnIlyVxaNMa5V5Q+FysL7SG5Sojspcjv+R+5v40YwaqpE9EGJ0NY
s7aOr7Av8XS/qp/H6Rp4eQeSHpT02/l9+x/X9FXRBMuWRMm6Vho2jmOLzyBN1D/HIXlcDjy33jzD
lp4XKNtIwdIVoIWJigobCaaGoTuk6c1iH8+LkNxR0dDl+jwYbYQlrckHR7mkAFnuv7CcSV71+5HC
62GJxbEoNbTRHOCC1IvximMvsav0jrgpuHoHiSyJev+6bZvbVKzO2Pfc23WYWiD6A2jCz++Z5FjE
0DBbmokNEax11z2Y+l2qP4zRw3kRMpMgZnasslOUIQMqWv8JzaaXHTq362D8+RswWtYnvrsgE5PH
DkJqIJoIegZqpXk0CgjLm3tSf1CKcDTeE46+ihD1rEqmqC4sXNb/fyjm9YsuaziRLEPUsbrux7Ux
ISOBi7buY/XGkD3ZZCJEVwOuFoA64kZmtRtXaMR8blMZZ4pMhuBuBoMmpWWleK51x0S/rdaDPL3C
f+cfthOIkaDrAVY8UOXeehy1IgobON51s3iWBsZA6xBf0AfA0nMWWPUoyxnt3smNPP73zZ2011G1
Qc2AAp7qd+klMSQB2+6ebb7P/775PnFU3qgP7hdDN+8aNT3NVX+lJTLTsm/GNnIE14aaeLNUiJ4w
UDEFvN40HpOPBHA1jrR1T7ZlgnuLEBEUmHGFGpjgImxST01kKPu7xn+zGsGfRVNdK6mB8ZChWlxG
wzJl/jj6ky6ZV/p1u8+pm2Bgqrkh68KpeTBV6Jrrharcd8UPa7obZ3DA3kbdkzPJEteS/RMhOG1n
Ljs6Y//0kB66kPorKmdx5RZXHKe8DNfPYAI/b7Ul+ym2Bg1MTYzRwa2iKYoy7fel/DBWmVs2Eu8g
kyNYoV7VlGipgF7aNRTsfoGe3mTVx0qGKCO5VCLpTB3XNS0LnBoh8wNZLVcd2tUdMZp8ftt2eyAB
YfSXNRIhOieaAcuohyBkyXWQziZgwyz9xC888lhjeDNUD7zVRJbzlcoVrMZa9zpYwKEihksu6icU
xO/nwjWCzu9z9xe+3DVBI+bz+eXKtlWwIUOhjjTmQ1mGjbGekrgGUZ6SYQzPi5Hpv2A/AEpVlUBh
wOUGWDmSzNrh/Pd3EUW2pyZYjzl3tGZQIKD+NB5qDvBxm4bR6BngS0WNEvV+VRJE7EdFG0UR7MiQ
dUYyU4icvOmndUD5PegOxUn19aN8ek5yy8ThR5Q/V6bxEMwA5cTgsMs4VT3F6V2aSAe/JP5YpBFC
JXyFWuBGRx8AQ/TEsbZWC3OIHI3KOK2fJUfH3fsZe+wIBqQ09Yg13PDrIbpygUAUnbJvDYoeLoc3
LMOoc89LlOi8CO45O6PFBm6MM0J9dLyAm1jz20SW1th/ob0qiIh0pCZZvEQ8rpkunNv4ks9o1UF6
srGuMfwHdWvZRgoWhFgKi1M9+6WQAWfZrD4U3hpyns3iYBau7M0r00nBdgCpbSowQAf4o2g4VKmH
iDcg9McorbbsCgI9uwXEI474KtQM8rR08hSD00FThPUvtk3mJc/kkbxcLX7rMr/0/EGiJLsWayNT
0ErFKey+bTHiFHW5G5kfQPpyXgu5RfpD7TcChKjX6uzaVDJAsutGd8GaKVii3CcxY25KUl8BOAA1
V4lz29X8jUy+6E1k2uR136doNAyi4nve+QZd3XmQtCTvq/1GiKCGTZHWFgPjPYZiF+/31BYAFVzc
aGBuJF9kAKmyfRS0MKvZnIJTHXEOfXGaABCfrlZmbkXdpnpORkn0KNtBwZGR3E5SR4Uqmv1DQW+K
Iayz96SUN/snuDK1V6I1pliQkneeBZapHKNI53Vv/+mwkSH4rlrX8m7UYAKj8uMQ3WjKfWXXbpVc
ZGhNiorRtbKbxWCgFJGk485fK4xnv9XALip6jGXzMK4sTnXa+0kjm/E9f0QgBnorIkuz0bQSlIFJ
/xUkqf1X68f53ZOtQTANsdJp+rjAYZnljwwhdSFteNq15H8fD6hR3y5B7y3cVBUS6O164KGF4qXe
DPQYFegxsf+u8h9gSFWHk1uhd/atOGPoilLhPC9sRoUOQ50P5zds/8m1ESAcyVjFSx5l8Ew9YrP6
gLbB0LiosJJ3JY82goSj4YXYQdfA5ELKO7M7ZAVqjbL04b5+ve6WcDh1YuZtWkJGDIqaxga11agf
okhiRrkh+dM9vEoRTLVltk3OEiR34pi4IKpZ5nAiz4WFrjcqEfU/rMGrLL7ijVuYtMqxygGy2IRJ
ohLnA/Qg/dH8pAXJhYzYZd+ZvwoT7HU3sEoFiRDye9oPzHhb4wtwkTIZEQI3YOe2T7DTbAQV5kSQ
fuOAneWBA3YSPrQZntds2SkJtjpr1x7WGTs3WfazY+ehyQafaphtLOsDiYx3Wc/XvRPMdjYqsWby
zkSzZW6HkZ8k+vifFiQmKsDi57Alw4KK/Kdeg0t4frToly59sIfDeUm7esARqw3O6gH4oLdKB9hJ
xAk1JC3Iwt/FjZtl9/n0noBnI0Q4n9yxOsdK0Kej6ZGb0K8VYOekfOO7/mAjRDiVdTXq3uZ7VhV3
ivNI7KfzOyX5vtiUn5ULoyxLYD2zL0l5R2UodrsR1OvvF1tyhmUBhGVHYGqKevbjhuVuUSuneKpb
v1fMG1LMiesAfkeiAbt3dCNXMNZzv6SmDpiMXxjwXXXVRBesvVINULQj/0GCEoM253dyPzbdiBRs
99ICg6buIbJ/US84DmgcrIU7fJ49JQSr7Tdd4vl27cNGnmDFy3k2sgGDk4E6fq2dg1LcsE53px6T
/uS/rk2w4nXDqqjGDExAvhiucoveb5/3STcOAFt6UIHJMlb7aoOGJ04fieZIQR7LZ722OU/pmOq4
VNNjtuT3a5QcmNldZmjCMZ1clnPh5/OHWcek418yuVHZeCo9Q2ndypGaGC6KFjhJvH3MCjCCkA7o
vfsnc1K/gL8EkQhTLYwJAk0SxXvBTiX6kBZExTtt/BSF0NUDB/TjUDjDQQk5QLIKgKb0INvdnSjj
jVjBcq35WJhJj91V2cVUHbrlRin//XjqGxGC3Yqq1pjiHPdeT641835SbyLZPNFe5LeVYQqhZb8C
RijjFF2RA45twCUMiZt0UUDGS9066t9GcwQw+HfJNeeW48yZicRgzFj1eDWweU1gI9meHYjhdRiM
4dUk69TL4FAkZ2UKhmwlbNb1BSpC6OfSBnMcmgAl7Zl7Cc43GylYLixmAYMulmQzN7I8/YIvC3hM
cWA/cqo/ZMo8WTS9Fxi+ESqYr6xFJtikOL2p9viIOb9swJbhN+0fZMB3LvcbaYJBqSOrtMcpReyB
Pid64Kj7xs1AXXpthbypoZaRee+5gzcSBXNSRlpqRTzI7n0N97oJS9WNDmih8EDn8iGS0kzsuIM3
8gRboitdVZkJOEjU9iFB73jTuh39bq3hGB3PXwGZSgrmY9baNQFPHwIfi4GmHXfPeYzjz+8QogFg
TdMtQP2LRNJDDT4hhffWEFCyzY3p5mDsjCSav7uSjRDhjJRiJubAsJJq+FrrX0q0c1eSQGQnwEKa
4HUdwrGkdVQu1ozR29w+RkAEK8g7yuhvJAjHwYALZSg2FpG110tRuFZ6QRzJRslWIZjzFByPTrpA
RmPf0NV3Kkleat8avG6TiMQJVBXaJga3Bp7qrT6GSC7qowX4hzqUjQrsFVe2GyZyxzudCixV7jdA
sxzYFwMoF2aQ6Cw+cIbeNfH1RppgwO3cRHsyN66o+dnoeMwO+sm8muAxuKGTZSwlGi2SA2uDwoiy
8n2cb9vP1vqZyhRaJkGw27Oe5etKIIHNt0rqmtOnKfLP331+7f5wsRtl4D9hE4nVpeWwIYYpm5Yj
ZpIrXBsbCPS9ROkkSm0It99i5mrmKlbSd6dU80kTnF/GzhvkzckLVx+9IOlc/dKzcDw1mH8pQEBQ
h0l4Xsz+MoDdboGGwLLFhN6w9ABcYvzdYQyhSduLOJEl8fbP/FWEcOZV0Q16wtlrx/VuQPOu/hAT
yWbxzfjzzF9FCGce6Uw1cDF5S8EXrfazHjDx5JIBqlTWtbkf7mhgNwD/Dm66iGjd9WiwbU3Eps5R
D3kGJ/Lt7xZSbiBI5H3pxXP09fwR7Sv0q0TBBhRjMSsdQePu2oLZLbLARebc8Xq8s6iShNv+Ub2K
EmI5S1dTSmModRk/NLPfoQ9Fej93ZYDzwALKIeghxPYPZyijCorI516+443tsvWQ17Ii2W8ixD9U
Ajjgtg0KMu0P9F/SKhYpa1hOdQbN+qM5DurnXDXK+8EoE/CGR9q3qBn7xjOVJH2x5so03dWhFTrX
yxWjdFmmkyCPiZqdTFItjdvUUZ0DF4wdMhIB0Hxl0eLx8jDsyxw3p7o2AROV5R055EsD5NOpWdQa
zBF9cac7k+FcavZKklPWZfr62C5q/9RSRf3Q5ER3Y1Wf7ps8Ty7tRUGfil6VJADZ6fItr8AEXull
4biZ04+zm7d5PrmZpqUYY6QxhhkrlCrQaWUzkDMCqjL+1A9Rat11tt6diqpwfph2uz6DJ7h8WpPV
9KuR19f6sawU17CdZfGyuDBPAPNhcWBNY9P6rcNmtHaMY35bWRabIcMsqqOZmeRbR1TV9uwqsRs/
V6xpCUy22rFbWRqy2iyq1OZgZPr42JqRWfijnUZf+6gvPo6si1S3nVuT+aR3lOiuWU1yU0+qsrqL
ZvXahVHFKK/HzOlTDwBjGjpd+qkzPCfudCNcjCI2jkZiKJfzNFfMdbRo0DxVy4a+dK2ydbQw1boI
pGyUTJ2rmX3+wyjTaXie26iab9RhME59pumAletp8rkrQfJxT/q+fFqKtC08jLtWQL0xDfwPTCl7
9POsUxpvbhKj87DP43Sc1lVNXFXJ20vVjuzJU2ybAfIi0pQfhm5XxbFXp/iFWSlll+CBqkHMlI06
BiYz2l2rUc6+ab1t957urErmamMX3dhJPX4tTSf+NHY1/VnrTlu5dUR+FvPY+kPcAkZzZQYJwYKw
dl4etVpzHwG3vb03GAVA8jKiQTGj1qoeypg2aFlfQSbuZZM13gGgxiQgiG6V7Hqwh/qrQuBeADrR
gY0977XFT1LDtry+mpXEm0FE3ntaRhBy0CSvRn+JFoznqkOfKeGiqN0dK9e8cZUqm2vXiWhFryoV
LHWhqRb6V5I3eDpbrHEGT1ug25gQi7+aC63bh8lpTeOa2BVTHjtn6lS3VPMKO2EleAnkNB7v+Q+M
fJZN7MVY1rZ2M7vtWm8oJySmnGVdPjnJmDxrdgFW+aKi41cjbcAbas8Mly9OF48xYqA/CSDEs2sn
w3xQI4M2dw1ould3NdQoOxpj1p6WpWap28Vl37pLO1AF8OC29YXQLP0wstmRpIh27R7qWMCLIGDW
FYdAc7quURejH7rSD6vtzu1VskicuUyEEJOU9ZhZDGzXQaPepgAwWX8Y6L497432A+DNOoTAZKJN
TCz+Ymj9FU/THA4wuhqAdcTpFmXYbru+byNMeJ7UjaKaHcNDLiK4D+NPxfbj5GEdT+cXtRcFYYAR
VgETSwbc+tuY0aR5pa/ERsq/f5jnQLP989/fW8b2+4ILt2cjKlWGQamZXjk0TJZbsjyoku7e3aTB
VorgvYdqzOtmxsnYH3qf55DtE/xCh/oS8CFO65354fyq9tRtK08I7Mi6lnbcoOWgcB4147qxPwyG
pKthV9u2Mvhv2ETz0wSqbWNEz0Hvpzeanx/Mu/iKnbSAgGyTPZ9f0L4aYD4SIQOllkgvO9p9D9Yn
HFPdXPSWX8t6NPbV4O/vi/WSsbI64vARYxPNDNT4niS3dIl9ld2/Yx0ce081HdDYilxs3M92ZoFx
lUyJkTeYTCT2B1lxZl/dNlIEa6NmFs0KBoPWvuj35gWqNCCNQFIHJvR3q/c70gjg/QWAtWliRkZE
MVrSRE+NDin2KblGqKBLmxv4LRRDxq0AQZ/zZNEKbYUA+7o9kR+8s9Z8TG5UPO3za1kBZn/7YHIM
E1SeqFMItzVxdHXK6xpvhk+It37BqmXf2tznhLyALDpGjndeK3av60agsDyVgZlNo0gGO+rPaQlB
npxXEge0+zrSNjKE64p58G7JMR6MAaYUdI3tJZ8KJZ+HTwBGRpMmHD6VtZPvm4iNTEEP58UuMF6C
Y3OaIy+8aCCocEZfuwfmAV7MsiTJrpEAzgUB4RV468UxIC2NQTGvYrA2cp4Hwy/Ml3cckw5CCqQt
Dc6d9NbiWc48VwuvBDbak7M8FP2FaR/Oi9jLLQB54G8RgldltLTSeoHh/t2DwMLh0J3+AWno7oXC
LqGWDsZGgEG8XQotc3XsecNT+wnmG/SkiqfWbpO6vNxhB8p7DMRGnKAI8TzDFuoYfp/ia6W9AlzE
+W3b17SNAOFo9BZ058oM7MqFI1N/xCT/EeGtu37UL+UdQ/t3aSNNOCVg+nRJbuv5rzlKXlTpe3d0
6yC7idzKL69zr5fB/eyaiI1IMVOrYVjcjqAYavOxiR5051oZKkkAyX/2H1b2VYaYrLWjpR6SFqdE
1utRJS7SgMy4a8s7R0GrhQzWY/e2GkhtEQxxqRhKfauCatnbalwifiiXZzX7YtbBeZ2QfV+I7DKU
ZY1qQMzlzI/l8CFZJI01uycCVmmONmuSP+ilNWIlqT33AC3Knw1bCykFOoHUbPNi5x9nspEirKLA
exLjFkgx5X1oKBcKuUOc4uXljVFfRs3zMlyU0Tu6IQ3k0UDMRAhqHCI6ia1mClwjzHajLoc+1/wY
/dmLFKF194BexYjzCSifLP2YQozaHvL0tqokT4f9A/p7GWIL+NhlCLkXfN9qAzb6+nwgtf8OHdss
QTgdy456B4zs0LH2QkuDgUkeDrIlCJFIY+Vqhv4C3MhE99L8RQMQSq39RyH8nDaBfF9N9qS3oM3Q
ptLwqV126DhJUr9uBhmdmezI+Xo3onKnzFldqRg7NIJ5vk1kQBT733dAeYq0Izj5BDewOEjOUKWD
SmnhYn1s6eP5894PDUFZ/5cAwfJnUbvGTQNQ4ewKZB9+d12E9MYywe/Ah/Kc0zoEEoncDP5pAF4l
CobfMte0qSiCGuOWl5nii+iY3rWu6soHhva17W9RYuNFrkZsJgvvgo5ir8s+GsAVtKdU4mV2pYAx
D8RlpmXZYrYlSvt2zpQebTG0dxXrxgBCRK9KhPCD/mPXNkKEgGNNRzaORgm02CFGt7WZfKwIElZK
B4xO1a3GWvYa5jfxnEBB8yo4T2vpAbelMfQrIybwx8tucks8Flw+9A4MxafzmiFboqCKZWUoOpjM
ACMzJoHj3DXkOat+jvZVwySLk52YoIILcNzBZQ9IQ9Z+00lo89pD6p9fzX4E93pi4gs8NkdrIQOK
g+hUaU+/n6xx6laYduWzk9I+lV1TsZEnhB/NOpQmcVqAooTpx9/03vppbT1A7+JBpB4xASuDBpeJ
FLzFPKQ0sjOcWLUOX7sa6U+dHM9vI9frM2oovsSnelS7tAHzJeu/olO67X5a7cFJw/NSJApB+UI3
Zrw0Ke2HkqMWZ6fWuLato1m9J7raHA//CRsR7dRnvBADjAp2JOmNnR+cQRIfyI5DsBFGpFoquAdR
91Sem/o6k8Fs7D8TbNRp0Oyimb8LYZs1TFUPYApeHozygM9klI+Fp5+i4/Cp/cjbhUCxKnkH7R0M
0Si1AeAPQjEqWCGUHRKKyQxe+tbcKb9gKJM0Mka03XURXh8E1oap/UFZVo4jGcB4hfaaxMOk2+pD
o0F0pMzugJdPQHF7uuMsqervPU62QoXTWvO8LqiFB9BUMyugxlj+IGW7Bklhsg9L03VulREnMO1G
0vK4pyZbwcKeGkZR6T2DVzSjZ0393Mm6IvamuI2tAMGQMyOy41LD+4rcL7mL+hcBMk98rYVKWLw0
QzD5sSdPAciWJRh1q1BmOhUMcQW5Ys3Jli1L8v1fXZ4b5a86ayb6jPOytae6vFlkyJ37qv63Ev7q
PNp8X2XxhJowvl8mhdc0l9msuGYn8Xx7PnZzNL+c1kaIbkf6wBiEYALtyZ4AolbkleUWg+Eu1Axi
0FH9e8u6FSgE/G1EuiLheRmz/Gh/rcbHpJVI2PMQWwn83DZLKqy8z6oIl7cvPrNkdpf0m9aleFE+
/LeVCAY8M41Zm2Notb2UrlO+dEPYJYfzMriOit5uuxbBJiwmxdsrxbS0OZinxRmPACr+wNokoAvx
aKO59aqEfVy8wzdtxQoWgcXWBNRyiE1RVR9yTNZM6FOWrE12fwSrMA+jYWFSDDNPdB7cbrE+weT7
5/dPZsk10QhYo0IGE4ity70ZGofykPng7vIoUHT+mYPaXRW6cxzNBms6XlFvta+qmNnabQqY4u5i
WlEWljzQdq0CVTEfBLg+5JaEo6n6okFZHkkf0Px64PJwjMwrivvz27YrBKw8KkqSpo3urLeLiLtB
jVeAWwVMPZZaUJbhLJtf372lryLEVBxKoaUyQnMDq3zSEj8pMJbxSZPN1e0vxEJJDRy6MKXCbmFp
5pCmiLnrIYzpC2y0WUhq67sWVH8VIahxjwpxgTILpi/Km6b0m+wlp7q7VEfFkPhp2WKEU5kx5Va3
BZ9Pzt0hvUliV+8ki9kRYWo2AC6hPZpjigc/xCrqGZizDrTlzswuu/pafQfh4VaEePBjzMwy5QNO
qnpRGkFfftRMSZC499R6I0O4hCgOx4vloFGOhP0V79DHaG2oeTEGfiYp4sNeygSxL0EkjY5v3EpB
yUw6z3XMN43UHocGTRAFDwMYCcnBPqBnPpRptVSiqHN1TOuZrw+98kMwggUx81F4ukYqg3rA7DvI
UC129QIm3yIwBjA9/O8bn5qbszqaDqL8pfo4lm5c3zfSMTR+KIKvwza+yhB8XaPM67BWdhbEGYjD
kQgKHK9cj//sdbxjpt8IE84sjdEj1CorXBv6Kd1+IYYbJ+x03ozu2Lg3QoRjokaqRpaFY+L5X2CN
5PVjXnttkkr0fccEvZEjGIa6n3oSK7By+XJQqou2GTxDOTpT666yJur9q/V6SmJOe8iMtLVMaELt
cyALJG1Reyd3Voga67UM4l1ySmKCuyinpDEibGBGf6rZJZW1rexvnGOARgcg5eg9favW9pAOAJgq
80CvKLjqTftqnGvNnzOb95+l6p1i9rJ+nL01AUAY7ptaQPYTaw8ERjcZGNbUo0Gx5qyvjgwie1eE
ZqL/FDPEQC8QlpVG8VJoBBg09qroiqdpK7D426qVIX7L5PC/b6wC2kUzBZ22eP5r19p6HcsIFmXf
F6wOBhBpPin4fh4dWHU7vCPtZyLM/XufBIuTrZHZlk2d4/GTDmilz0lvuXrVlENQtEVrSh4me0Z0
K06wOW06JQUw5ZG6QlSN1Iar1/fm+A4gJ5NXtcCNiyI7MjNvD4WRkTKmkSyYp58ZMmRFe2GWicTi
7I29mPAFaIhR0Q0DyPK3UqxxAI2kAjPAwSuQJwnLI9gi/9HA3c622ShHoE4HqkjMuAoLKtTZmmsK
vt9KfQKo56B+ZC/n7fTeajiRJ9UxsIuqqdh8FQ9RpLKK5+KC2W8eOgzWtK2rhG1YepYMM5hbY8HP
QZhp2WBG0PncwNutsxNNoXkDYdkJ9PQhC9GUd1SP7+gVwWbZlGg6hVsVoxKjrdIintGIVU7lTVtN
B7Qe//tnIrcwKHOAbka1xV6vmqAWlQ8durCi3gU7i5vEwKacJDHp3hsOYgwdKFcmdYiY8iVIzjMl
RU0t/xRdq57uDdfzJZAHT0ao3GtBfiFzOzt++41Awa4xZZpb9DOCqw4v+3IKFRuOrrtXiCOxCDJB
goHL1KnRALyZIcVjux16LJrpcW4oJuGO5zV87w5tt1CwdOUKToakxgRMZUVevIbLOrsYbX6PEAw9
2DoaHlD9eqvYDckXgJXhrV2BhqwocnfqUB9SP/03KeStlDTRMtT1xyyImm91fZshtTPPEvO2fy6v
KxEc6KTMuebMLTSuelLVkzV+cdjFoAX/fiVUJZTbUQ2NW0LYZjA91Rc6Qor+fQV2NMflkdWjdy/P
RogYr+klkNTsgdcAQpZ69V3jJb4T9IHJh4YMjxzl3UN7u7cVKejBGHU0XdmUBYjdwGnvZfTYwhFp
w79PwNlbOYImNPU05Bnts2AoNDRmVh6avp7URZYe3wt5YUbRRQZuDh2GVDDYGWM1aiDQaz1dvdbK
P6vN6sJXYUgi/w5CHy/KnBtUKi/XVfG6LnvQclmEv3d/KV6YFly7DZogwVC0g5E7idohomu/mbFn
lHereTivjbunRkCmg+ABi/315twEc82U0DRK4Ga1pHRZfGT1TTn+aN4DNImIAUEXmvKcP1MMXaMk
dttiqGNl1Aa1/RB5PWYzfWfBEP07lvQqSkw1ONVS6fYCqzcrKHliWmZIBj+yF3eWQer88qaiU9+s
ShzNnZek18aCW/JPvEGvfzI965tyk3qDXwNP0FtQ4gADjxTbaydE3u6mIdyBNpsw1F4imMjt4mvW
Dz/WRjZ1sasYm10UjKG9Nm1al+g0GAG2AZ7EtBgwugXwzDY8f1y7So6mZIypONafSYY4aq21H5BQ
BzJ4rh+n7IpZ74hYKFIM1HCggYAvees87DVCqK/D5NpAuhkPY3mzyhKbe+ge0G1gN6GDFo5QvKu5
Q4xl4FBotFWLh76tzdid13z9lDWF/qHLYCEOqLlZQaroxqcSreWJF2PiSTaHuKcaBhbKa7zABxVf
gbRYUjI0eNz2xkuiPa2xxEnu2kUDBLQWf2kgzBQ2c6RkccqxBQPKBYAi8AaoL01X83qOE+HJCr+/
SAvFG4ZJMEPjbwEVJGlvjy7DCz3pLTC3T0Dd4IP2mc+uQdDtkaBBvK7XLsIa8Hy010PkO9/rd/Sn
2gACBFEO6s8IDQSvZjbUaTUG+Q0y7vOAlbLOrbPv//4ObKUI9zkDNtKotzD06v+Rdl1LbuNK9ItY
xUzilVHSaKLH8YW19trMOfPr78FsrU1hUMLO3GdVsdVAo9HocM7SPEk2Bm4j5dQOmfceMfQJgvcU
hs+YKw3sG0nedCCqHfvvpeGlzbOWvCPkRAyIK1PB+5CwKcN0KeU+lrBecv0wgZxeOg+5IODkeaa9
CPr77spCuj+NmoiKWA/dhPmPR237ag6q4Brh+CW0Adi4+9ESr8rs+2NcZozpNXi3YzjxBtxdB3R7
H4hg4xWOMrh0LRwlvHPR28fYd71Zpq6NeOVQ4oLpOPuq29znt/lZugXsqEebKQxA8/tvNgRU1ehT
Hi0cyOwyUuNEMtqswq1f5VHmwPh+Wln9Q5XG79fl8J7YF4Kot9rtlTQMpGjMKPWl3teRbbUUO9i2
7XndEteqwq4Cl7W5hGW/nGdT+z+1ZDwVMnyz0XR26mdz4pbjNN/JEORlBYDBrutJ1WC81IWajEl2
hSkXC2WALtpnRGnNO14mF99nDm5rVJiZXmpEaXPuLsWZ5D+1InYm8+3NKBdymNQ1eg9M0jXwQ430
ra96Ry+eRvJX191U0Z0+/Lq+aDzT3xsh+xDCxP40UKV6tGXauTf2cEmtV5uP1+XQbX61OaYu6zKG
LV+P/1tmRdDZA6Va9H0SWwLd88mWn64L4VrATgjjwWXUFbo0bXN/3O4N+y59R0c2AUMgoRGGjkCD
sYCxbK1KaTD6htqz5A2jcj/E23sGm4BdhKCBYDrs9ewCZqcXwGkieFhf7vbloN1ubuMYqKAVrgil
g1fPQi8zxh4NzMggPmIMoJBJNADQHNWYbyt6I/sw8uSH9gdF15cxa5l+vr5FXGe0k8f2Aa/o3Egx
qp0DpwXBBC01ATIh9uiwahW2gtEgnnXT+jC2Cw+4V+3AwFBCq24F6ybS42D0DrrPLYQOxjsmsAkM
QiUYd0IwRhgnp80mhlk7hGNR82NYMqfLD4P+4frK8Yx7L4Nxb+sENAqSGJlvp9LPeYx/NqAWvS6C
F1Ze6MEYuNwMY6wuuJLsWwx5+9uhxUH98g/aGXnuRbMgIpUYTzfZ86K0kY6XW3xjpt/UVrBkvAzM
hT6McSN5kLfSjChlCmafthLaR8t1RjoaHcRBIwTp53m5P3tksmjieZxV7bjgvbZZ3zHngo4Hd1IE
SolksMFwnKIhdIFOZnFa0udJDSf1/xTB+FEbmPJzJ0NElB+QWyHKKVU+Xje161tvsgBEiZ6PXath
pYamcTT9C1bqugDRMtE/sAt6qqxBVaOGbfVj8wQGSWeT5G/aJAvEcD3M75OP+PFSjF42liHTUDsx
BnfsiVPl3wfgFE8icEzRgjHHf5tV0iCXiG0nHxKEHesiaHHh3gRoPdHRnYFBVhR9LlUBN1zeLh1K
Cr0/+6arOOWteRycAsWYMihuTcELght17+UxVkb6lWRyhs7/JpaTOQBRbTI7rSmDVdju7PpRs1NA
mcz5rKeOkq3a0TaL2ATCiVGBKhWv/9aPLbxYfVWtSYW5Qn3DGFvbldlt2tSWCJOAtwF40WOMH2gu
6N5mdloqJrWbY/j4fo1c/FU3jUVThTybNQFAjZc9QQKDbWADqlBGqhbXVZx/2OrDBojJwr9+LLgu
ESgkGGFGJzfeNYxLLMfVKmYdBrv8iO/Sg3YjuetDfjYdGe+c1BP3AnOVAls3Hu82hpvZdVuqpUhA
8VH4edvbPmBn5h/JklkPkpJkkXNdO5Es5pAMyVb3jYVgphnVUJLij5MSe21C3p7Kop046DNE64Ki
qMxJWbYyKzsNptBJJ6P5PI1PcfaOeBnvWUQtFoYkMTd7eRhz0hQbOrWwatNHczpu6VHX354lIBai
FcqyABqbV/2ZZaQlZIAWGmZuxsUh6uRI0/8n5CW1tHPDFhrB9RQIyX62PtixWyo/a9HIAA1K2KcF
kgNExUbg1LOICg0IXmJTQtV9A+5zNR2s5U7CPBuwfIda4O159oXymmbgiYx+M/aA5gZaicwESzZF
oW4e9c6L0ufrJsxzMxZImoiG9JCusjgDTbolFZJOSB12Rz17MJvj9e/zV+v399nWeb2YNmM04Vf0
QXMy65Q2t1p97vQvRvL3dUn8xfojiTHhIl6SCLQDeC9bmaMnmmNXk1s2pXddDG/BgPMGd4lUq/Iq
2bVUWqKkESxMs+9JhEncdwRDyEGRl6lMtBVTNfcWDOCHSLIxaCPbd6Q/rkPrrJtAB14UQTNQL8M8
aDBmlqqVk76qTGx6VMSBnDtb1DqGMTmVsD3ztSTQ3CsEFxmqTYb2Mi+y0wagspliSAgjinN1ROrx
3AI7PHfTMx0E6c+xq9+ImcBoHH95QiEUmTUMxaPf61U6PK3ieoy6JfWt9jACo2rTXFn9q0QxA/OT
UiQCbHhteIgnVRUDoDKAnZABvdyxQe3lymiRNJyQbyi3Br0Rw6EgIt4VzmvpUg61zN1ablkGvNEY
bR7FufwUH8Cn5mNMaQ7MIMNLXfl63c458RnEwcgRnqGu8MpIukzO9SxfE4CIb19Un7IeA07oP3fT
89XbyWPiM1WRqnna5NTXyxsTHLi0fK3+3YL65SU3IAKY51nmXj1217ZmRuNMn/pm/zSjkiYVZtAR
y9Ol6c1RwuVCMvuWgOVsVgHV6Cer6QMOUCraA1iIBHeFcL8Yx4FebmtS6z556Wyi7AcJGoURv4La
oQtjTxGkDTmjXlALATVQkhQUzdnmpgxdaSP6atFnjSrodNRbB/i3yK4kf7m2o2Kou7SdUXC985Xc
CaVHf3cGjDEutrzBkHAHhHTTpRDwy1Ph2A5NH1neLAiLOBW+SyWZ8FWx03gpmxlQnh8H4JwpN9NK
L5cnM/5ULbdaekbB5T3m8ltFjX3Ut0NVAhwRhjlLvmx+TH+0IqRsrsPaSWDcfw4/jUnINMOwz1Px
oyv/VkT0Q5y0237d0LpxuU9RqmKoxFZTIDS1d1VQhvFRAv2d7MTCOVGhLOYk512c6CU9yYOnfdH9
5WD4+hckxVCDF5UmhbKYs1y2+ljXI+Axen/1NQ+N6+hSc+iUdXJaDMGR5u0T3k6YnLZUQwUj7+Ui
JtUgr2mEyzNNbu3I8Ih8jPNaEAvQf8xelmgcRscLcpZ4MDFCyLAqmUVzcJaBXGLlLKLhOZ6j3Qtg
jiyx+6VaZwQbBVn8fsgAZPrdNCffEmL+cNdrpwpzWEmWpCgskcTPm3OXPq+av9k/r9+KAhFsn8m8
plO9VXjObtqvCZlXNJ4A/VNEqMG9C3drxvaYKOOcVgl9WKL2I51rgHW5TT//XRsKcdoljxxgDI/B
OhADl0oJTiej+ZS2CtAGUkl9uq6y8M8wZxk9PNsQtdBZOkwgg7YOmxN5yjdgEZ8AdyF4L4gWmDnM
mqbVJqGN2rP8GBPfKn4J6QVFIpgzbGfEaioCi2+IGbTVd7voQ7lfBG6ce1Xt95D+jd1VZS5tloHG
Eo+30bG/2WF+oLdV8rktXMoEiskdUYaLe5TRn0FTOQqli72UKAPLYOwitLyoAEoEjd33LAJtsewZ
IaC8giK0P/alSEvuYu5kMos5wyTbuYCWmE9aQc7nIiUJwLIVjUMgavbMQD4QbxWYpEgos7RJ3hU2
AUK1X86lo0XeBthWKRMUc17SKq8840416th2GziCoqBaaeqqw/yL6sq+8iAlzvLSBQ+WJ3dp3MlH
FdPTnfYsA2tOxK4nUpNxzYmkbU29IdNgKidi3prar7USBFQiEYxz1iq0Jc8GUoDagCoskbxxIZ48
rwIzEYlhPLNcruh12XCq0+2ItMxSPaiitAz3mvmzWyxzXzJ3WwQEVyQaKrww87uqXJ18ClfRnLZA
FTZTZs6Fkqc9rCIZDqX9S0ndhPx6j8fd6aJeWp6c6PKaVJjqGbzJkxw0jYGDXAfvkOangahoyY1p
AHb6r9uwGbeRzuiZKFpIi27pMJ50l32nRTjgDx5KUQDFXT0g3wKYydBpMvNSs7woZwslGFRIAV2/
DrWzZKYjqZ+vL6BICrN+qVrnRjvh+tRBHlq1ngqQxtYIrwvhetudKsyy5XI0TKgb4KbKT4l2n4vy
pfx7dyeAca3mIMV6JEPA+pgdpzOmTT3TmwwHyP8ggWkFnkCkDl3TnberiFIb04o1Q4eVJXvT/PH6
clFn9cqb7rRhvKlaRn0iSTifpf1h7n/Iy50yHVpkt9B7f12ScOEYv6kokTLKA0QVZ3rtboccZHUx
gMYoU7ooj8C/53eKMS7U0mYMFgIMzgcJ1OQZAeW5V+5a4OtKp9KLg/93oxhfmpUaOkxtHCE5DmhD
0Gp9vb5+XE/6R6FXOfTInNWpMVO/VL/WqeY0Vu/K3QciiebXREvHFjY6UAu2mHRHkTF3KCSc7oN5
6GuueCuA3uVD8rEU3OkCI1cZx9CqeVVrVCASoDfmoJ3Msn3PVbdbPcYtLDayBbIMESooO6LqL015
HkdBpCfwbyrjGTQzLW2LNtEM5gE89uP6MIi6z0Qi6O87dzBbiW3VOvVueHuM5alPejfdBNvBv3p2
i8U4hTwCpFSxQJHkiNnCw3Jo/Pz5n/b5t/dIg6aTIFFL5yqUV4N/TTXEXTLBKay5nB9BSprdLHYs
gmLjGhiatuhcJp2WY1xPGyUEjCVYtr65i/WnRXqPl959n3E2WrI0KomwYFlXHgq98Izm+/XTz/ee
OxGMf6n00gahCVTY7nufUg+Ru+Wx91CV/w/OjGtmf4Sx1OvNuOpDutboMkJYOBZhE+lOn4haDQS7
wrIpzZNkNx2td8wncqBN5WNYu8NNHCphAeB1cO0IYgNO2Zta2287sBhHI1ljoawZFpFiUlMux8hT
v+pe++Of5qb6swhSjOu0dwIZt0NGw5TGHEEcGZECqw8dKUJ9CqP+1/9nHhbje8rerjaZGEhPuotH
uWCnQxxSAAys7kHU6CZcR8YNEanoNUJjIHIwQ/kTHQWQXHSJ0QEAekW0g6O/x7nuVpLxSbY1klEB
SZJf9k8WEsv6zax51xeRntJXsdBOBOMl1maeiwLEQ36E+BRUO16e3vXRUdVvt+Iki3AURWeM8Rmk
1KRkluAz1vwD0kMO+TSPn64rxM2T7+2dcRpRD4ztusQ5Xk9ROIbRcQyME+BJPGEFQKAN+87rC2XZ
uhx+HERQjdN3v1Jru19BEpV2JFjsJ0nRjmWCieHuW91MN6M2OGuShEaiBEtnCy57bhFkpzf7GrSb
ZmyHGGtbAC3wC+DaXStAAvouPVv+ShM9CAuF7JCiJWCci97nS6XTvp15u930Y5Z9LmqByxS4E/ZN
2GNMH1RKELE2n1Tr06RNTvdtnN6VF/hzEGzGmXRam5bAI0QDaLG55RqS7rzUAo8lcP7sdEqttpHW
2/CMlfljbB5HSXCYRUtFf99FSnad2bURw1/0xhdlfFitj6vkSW+f3sAsGywNtEHADUHnCSNFtYoV
9Gdo0Knb+0n6bjTaeWxFUMO8tdpLYfYja9HCSmRIMbfjvIR2L1grbsSPbjYMoKAdDJow7/+0GOW0
2rAZ6+OM9m9KQB/fxmdyqwfqIXJF8T7vpOzFMScFvScRRhCRrEFCKKs/yYqrRT8Ero9+g3XmexnM
zshTo1sZfY+hM9bbvApgyRUIGxa/Rc/ve9LjYLpAA5UG2A9MT16awdSQoYhoZmMBMlgz9E5RHMrh
HTfgTgjbswMsYWPsSqwaUYG4+iH/QTRB8ZhnZ7aCmpOCJj1UB5kLMK6IWUy0jGKi82ROULeIP1/f
lpen3Ktt2Ylgbr1m2Ja0pSLAZBBsPyLge0Su9oFCmNAK4RgAxASwU/roRCAQH0IirJBTJa79A2av
CqnUpnTGKBLp0BYSLgrQHsjnHPVjSzQpwvNBu/VkAadlzI4kEnr4fFOanXgNwamwYqyiDa8vqmDb
NOb0tnVpT6DcK3xDCkh/l4gGCUXfZ45r3ixmo9KMux59HsltK8Jj4bqDPzbBjsBtU13I5YbrJltB
O2l8k5rcUVuB5XEfUPvNoFruLoQlSZa8M1GdmE/maQ6Xw+DgjX7+pyItetaKVKK/74RJlZrr8ctg
5Ijhc81TF9MtRZQ3IvNirrjUNvqhp/MmxL610qc0r520cEWqiHafnqedKroVN2rTodyhxE+F5M7G
03Xr5S6V+tJhJIP6lY3V1pGkYNWGdaXkrlvO+XCqtcN1Edx40Nbo9I+iYqpOY7ZjHcEHO/aITg3F
aSmcdO8uN2Akgr8ZNTd+QNdziF4tgTvl5lH2YpkNkrposScN518OKTj3dpCBmIP2V08MQ8A3752K
zDbhiE5ZU7TZC6jR/DFBV1jhpM9mQLOrm0AzruXthDFeHPU99ISlUKwjgyMTwDpkLlrSdE1ASUx9
8StfvZPD+OoWbySNtNg3gMAjKinDPrBOQ/h2GDUKovXbPHT50sRVtZzjEavnj/VNNN0OkSBsp2t/
RQ22YRgoA3mWq0jdatYRgO2YsDzJQCop1zv9PV2Pe1UYX52MzQSCevjSCMRr1X2feYUhiEMEm68z
kVU/2bldSVitLTGecyAr6srmxersWvIqyERyfcNuYxifrSi1Na7UzogMgp3xvh4tzxa5Ua6D2wlh
nIMy2ilYfrFkaWn4mSqFc5UIRgX4AbaO9i1QX5sEDfeXFgaUuzXtVsiQH9WTEVAyNMOf3BoFasxb
CNFC6fl7ZXA7cYwVlPaaDZWJeF5RB9dAb1wdP3XdDxVpGeOxF5U+uOa9k8YYBNHjCmzCUK6X/N7s
kZfW3bU9zEZ+lJpA4MpFqjEmMZpGhvFiKgxIcSqtTLh0RVs39vG+BzeA1DnzsQklbxP1/3Ctcacn
YyhVbzagiNRTP09s8EPG6nibtP3sRPk6iAyG7tC1HWSujr4AF5tcQ01K50pzN0mwPrRf6BBWHLwd
ERj+b6cYc3cUBcB6JQlvZalDi8ijqTpreby+b9xDthPB3BhNqm9ks+HJba0552YULsnn6xK4bmkn
gbkrutHq186GEmNnzcfa0GcnjfoBAOBFHEqkFIFJCqyezXgpnTYm/QS2y0ZFrTw6SlkGrK0Hs10C
qRe9ZukRumIObJDUxg3aliSkd6svhvMCcQwU9fmh98AJRXuW/OtrKbB0m/EfadeX40L9rlwkTm37
YFdI3jFmfGF1bDKrTlYMhtCxbIq3ITk9TnDpxkdwmP+H5JzAOtiUlj115Vr3qDVIIKnV9O8z2Eta
66cxCugcRHIYHyEPMqZM6cQWgI4cez6aUuE2y3HUBXJEN4rNOAh9zBK714A7lSYuJT4FG9RBe7IT
R7p9AbN0RcRn3CCagIL3BZocE3yMl5A6DUUhmuLF0/04eMkzLTPQ1vLqVwWQaPU/2CFXy71Mxm2s
emzUNh0cU8PyTvMAXuKazxaQEGgHWxaKcAl4XmovjvEhFmjmC+TZIM5aT1qWu0Abd99+tHYiWOQD
O55qtKggl5eY3zPTj9bFmd5zfPcymGijNIEJ2lVQw54rp5C8orWcJRZcUYK1MhkfEetz1tgRYgy7
C7L6VL4djAx5tD/mZjJRhYRibgvuRsR+0xIk3U1jZW5af7m+G7zjuhfCRBNA3lilWdFSv05dNPV6
FFLKbsO1Xd7hUfeCGL/QZWqbZi8NmdFDpJ0S4JqmbyeNuFwxxiXU6JZNTRNZyN5qXCs6y9rftf14
fcG4b9q9IowXMJsoiasYXoB8mH3a1l/dULJAoDe4oqq9aHOYw28BS0NWWhwVfY6PdnOTptIhs26E
fRvct/NeJ+bYR1EE1qcUOmXH/pMV1OELfYB1+09VOJsFLoB7clSATFG6AmCpMbZga3hvNIUEOEuM
qjdycdOnolIm/QQbLwAX+LcIxhQKZGyKTsHhMabGjyLVn43kmOv9O6K6vRjGGPQWMHFb0qEVttcB
OBuQQTSlxYuy9hIYG4gUjA/gjOa+lEWKrw7FTWpkiacZZVjmUxsW5SJ7101cJJKxhm1TMO6WIFSY
5spttUM9BHmnONL41ywCoBVYApvS78zWbhs6hznYH5v6ExFZGl2d12aggQAZUELIrjE+VEeDLyZw
YAZzP6Kv8zupD3H6rbW+G9Jn4YXAt7k/whhfqhVanfXUMyAl0E+HcQyJkKqU6xLUPzKYo2PMpjWk
GZBtk/P2JQapeOLpR/W51Rxa2qGBI0gVyxtRrMrfpz9imeNUprY6GhXE5vnNsHimFVw3OX6cs9OL
OUiYJpo3QnE9ZMwIgPXnMfGmGKA7+v3sFQfpaIs0Em0Wc66WajObrYDACBF+H7uZ8lxVgoMkWjX2
IJXWLOkJDEKxwpm4jYiJSfB9wqTtQOOhJJEB61azg7yGdfyO7BPQzv89PSz5hV7UYwIS+8wn2tP6
bS2+pqJmYpEGTAylpWreSB00AC5giKHs42yL0vd0ka+4ABbVMJfIijYrbLQeDkflkIYz5na7UITY
zneaf9aKarqrEpAemOD1gvl4IIzdFM3idbntpDYJCru+Kabo43sOjA66AODEAx6BrVhv6ypFm4qV
A8bb/T/cqtVNBHapF5yaOCgFtsDZKdR3FQB4UfZ6zOhf6ld2FIB6RLQrFd8i6duYCTLd3O9jZhfA
FRhWf4Upoa8Y/sznOPWLsXXM7K5qRaTIXAkWAmoUQBBz2IyLKVqjTOaRgPxCRrXo0RQVWUTfZzyK
jCe2JCW4qdUtekqkOuxkEXMLz00qaFP4rQOzC3oaZcMc9yhy1Gi1z5Gtt+qHsTQPG/Cyu3R053Jy
E71VHLB8OE0yJE4CxOk6EuFZ8pQFMocMSFJdQ1WRuYciNVqMusHQ/9z+aPUfxegJ7JuT/wNFxR8B
zI2z9v3cZBkEUPg/zQPcae1rIb3i0M4XO9FPgTzqKxk3cSGPsQ5pIKROqbw4K49jMjjxqLpSstxp
tfXcjBlKPIVXEu2gpKogHObc6ReiGcOZh7LC9CZEJ/NNojh9tgGI1N0qgcugW3JNQ8Z24jIxCrvR
wZWjq18L42eeKp8BFORcX0iBYbCTqIkMlCP0CwH7TckCkDgeE7RRXBfB674EyA1AGgHTqgAXnDE+
Qx2aai6p8T2uhtO8JH9sr1a8Bxn4iU04OqJHH2uNgKelCEQAi6eMScBAufR+jSl3lbHmmK/unPgw
humtsTmd3x9RNPH6G1Gqid0qKo6Am0UGfw5QIl/cwO4ykdsq1fPMTnwZDW7yUjoSJqAHsHNcX0iO
GBu1AorBjJKMYTIWUVt2TBZ0PvlkCNf4JEenXMT+wNo2NCHgLQD8oInJfgDUXC5cNgPCaVwBjGCX
mbOtwWSBaDPxok6QDuSoQjQIwJMPmC7oBLqUE9V4loN0CA3b0cNWS77RpV6rv5XYlWoD5FMD8N9A
VX8FstOXMogvcx3kpxVoCYlvq4UjV58K3LvXd+bVi5yVxLi/aojizlQ1inKS3sk+QFwOyeeXbvcg
9urP16XxFg/FX9ywGiX7ZeddlGRuN32twVJgH1frkzyCqOP5uohXNxdVCGdINgyQSFB46csNygot
btcKhpABjuOv7nkMjdKJw9YDPuTqlcH6+a1F7ReJcBEafASQCtiuGvTAmtlWYIwrWW6k8o6IYPZZ
T8d+n/6+O6SVmg0NRn5BFrDdV+mxFDVwvnJzVIABD4cYDyH4K8oNQJfPQ9uBBEj5YIwOcIpAHVu6
RebWX9ojTuxhPIgyTly7MwBTB8RdvJgxkXKpVLbIaomXNM4Rym5KgIGE2wkVJGyRgTKtaEiNZ3iA
94JlqIolw/wupY1SrWxKEwPRF5NWEwiVVKDS/hRYHsd3g2oBqPnA4AJXAAvoGCtVL9lZm/jbh+EL
xdoF04c7rO7s0Yy9SCWeVQATzaaxsg1ge8bhISm8rXGDGqlclVV+VNKtafxMt0fBgeI51p0cdkIl
AmtcB7aUxFflsDS9bUidrjhZcS7wRFw5GBvScfvhlmDBPvJl2YZiHRPfyr/Z6LUGNYs63S1CQlHe
LtHxpH/lMEEQngTKUKoDrrzH4qjB8CIv+dz5mz+FuDx8gU1Qw9rHQvRo7aUxuxTnQzXXYxH72bl4
pvQN8a05uCYAezSMF8uxI+qx4B7mnUS2xWazLCPWbJi6/ii76L8K7a+kAgrS7FV+doo947kT8UXw
t86gAGCANgSV8uXpSkzAXyoZRK72B6VSnEQ7bO0vtRAFR/zFJDi+MsC6gdZ9KWdR8WhvdapauPql
nwRJfYgC+94M1kMCmLjMJYJ+Iq6bQh/Jb5GM743Gbhp1sAzSXkZgcm0HgMQdjBAzU4DPfpdTxPqB
c9QwbYzoMQtZm1YqNWqBm+Q8++mhRXrc8OuzhkY2Scinw/OJ8L2WDEIEMJuwDkSx2y2ZNeBlZfPN
CBiH7rS2AvPn+Sgb9wpwTxUFwLz0L+xuLrlpzdm0kc0z1PjDqI7nsfh6/YDxJGCoEc8akDijkZqR
sDRA5c62JvEV/UnHRKP8xmwBPb9EA4o+gj0N9EPMjthDbvZahHh8tlA8eFCMd0RE++8z3giZlSjG
AGDsg+bcsr8WxYdChKbAO517EYwLqux4y1Y1Rf24y9FBU31tZ7xl7NatsiG8vhvc4Gsni3U+mtUm
SlfGsb+g6Zy2Ec7g8TjPAX1Op7QZUwQRRf/8pX81ZFmntDxITumvcFvrPNXx3MT+ryf6XJoOnT+e
VQQs1xWj23xNDL1UdoYsqbSrLFlwVtQzIPwdPTvo1VNr9k48iZq0OR4cOhlAt7cxGYz3J2MTVa3O
rTxQnwNgOQUdtAVQqb7bXk9R+wMZbV83otwlx8/h1UTsFzoqEOmyrrVZ4kkZtg4vtMMW0Bn++HZB
i5cGgqM0EPo5Gtyxy4kHFLYL3BSA3mJNMlGiakRjBcaelaBBGRCtyEfV+S+sYdzVBDgleLYMAyRs
LOzuaEhN1RkpYBVDYEg8UPzNNEzPza/Z0/wmtP5Wjtdt5bVLMiirHDgeKM3Dq7ebie731jBrwAdU
fq9+WObn69/nHDIIQEnzZQF1PDgYYzTrdetJQTUygtJPv2mlM3/Nj2bQhIbmjN9FbYevbwqDulis
HkE6E5t2KRBt463UKy1q9+RBrkKS/5Lf8Q7F9UBLZwRtL+YrHF6p33KkKOBotXvrnvZtgufqw+gl
B4qSLYqduUuIByKuJryvdXAdXWq0AFNYgsXgxXM/YsZbwXhyLIG7DsCNXnLK3Pi7YM9eR52GTPkU
YQ4WKNnYy9YYtj7qkdgGhpj2Iz4UgIiaFQfclMFwW4RE4K54JogrFwy/Gn3xsEnTdG23Vk2wYer6
TU1v0kSQo+cZBFLolkrxuF8ThBUm/Lys40yp0nlNPyGfI/VvvnixYDsRjMdVVLNpCLr+fIvcJus5
f98S/VGBOUTTAOZKc5IykDS1QTJPnhm9FSkZySHEw/A6umoT4McyRqaVidSSMkZmWQl7TN6LQCa5
u4AABdBFINOCt7k04inpc8Dv4ftDLLtpmrpz2rt9/dZG9xc1dmKose3uvqbtET2ONLMGYArjZBdB
LEravA5RsFJI1uLtBSh+QBZfisgibdvsDTWZUjkl452sZU7+JWneSu/4jya/xbBlTNDpxn1k44lp
RvHoTHHtZBnI8xoFd2skKqHwd+ePMCbBYRUpUKz7BHUm3VX6h/ZrJuqA5AUlu1UjzBHp47oZpIli
jAJhb2z+jtRwVT83hu1sqSDryb1FTTwrFRk5LuMVKncFW0YSCty62Xl1KShG4tl/R8HiVncqYIWK
UDS/yF0+vIWQaMWsNU7PpUkMlW2vUgUm2iUevTYiTmTYvqyLEOa5nnInhlnDdGnXWSMwiWrwk/Se
iAB0+WoQUHpjyBMJasYHpEDj7/N2xB4VYdP/Wm1aK3OuXy48HXCL4euIcjR4/culWktjtoGUBVdp
+KS96aSn69/nbv5eAD2+Ow+w2EZCkgSmbN4Wx3+epfIR7a+yV3pEfDnTNWejw704Zs02kBStsVpm
aH+lGLN1mC/h5NL+6/WgaU4nmjYQrR8Tbw9tRfJhhbwcZmg86llvA2TMzLVVcC3z3BxSaYiuDdBz
gGLxch0LoBYB0xb5C204De3iyP0X2zzpoiz7q/5h6ucs3DyUPRnpaDYFLrXaWlsNohvzVkLe+562
DyeB8VR+qX7JKZhHcqQTRJPZQqnMPWGPWp3I1YCw9HGqHSWgkOnSE0Zi0HCBYhb4tw0kk4VIM7wX
oIW2KzCsyMi5qszdUSdp3EmphUVFKJeajk5p1Uq/DNcHIHDSKfT5S+fLwQA+t8gVwRJwH0478ezk
sV5KGwo1CLXG1V1P+su8K3JSrUcl5sKsLzdy3ctj/OK4YZy8X6Cu+jj6/843pefRU3y0z3hScP3s
8/wXeARAYEAQK73KaTdpC+zAFm+NRPNJ+mxJfj2J+iU4x0JBdRAFFFD4qkiyXB6LGJ6tMGbEMVJx
1lCAUNSv0ng7qyKsVs45v5DDGGg9oPhdrtAlih7GNGxT7/paib7P+OGcZFNjJCB1XrYKnbSA5wEg
7NtFgADHsJD3x1OCvRXTFUVjk6rQyqpXKcW3fLCfr4vg7cZeBPXOO2c/EGklW2HhbY4M/Gp9LgEa
UcWBMQnk8FZrL4fZdRNDtIpEsOuxWm8gnMpV9PzJovudY7/KXgr9FzttpmKQLLRMIW5J1KBMH8mo
HadcyCFJ/yxzZcHzAJGCMklqKABdihkA6WloGZTpgi1YPxUeGJvd6VTiTa46kvCK5GmFMIw2odt4
TrI9UhGso8tWvL9gKp80ZfyLpAPA3ue+FNxYHOeqaOhispEAB7vxizfaLV815ko8lkAU10Ma9A1I
r1GgEpET5+qDShaaspBrV9k+i3WOSL7o6A9IAUjQ9uCb/mW17nW75nlqsFmjnG5SQtRXrqxT9SxV
aRTT+qNPK910jlFBp08dAKJIUDjgnaK9MOYUZXFpSV2DF02NksHw0Bi9W6dBZEgCh8C7DxQggNlI
2oE1B6Z3aXlAR97imWolHeRT85y4tHRLR8UdzQWxmSeqaHG36o88thw4FBXR5xzyJrBYdV9Vkjia
Jrh0uFa3k8HccRrQc8ahmGmCK0VuJg2NkNJbJOF1i+B5IOT1UZxA0U9DB9jl0sWklY0V8YMfZXcF
XtCjQA3R96mN7A7PmpVKZg+wAaW6b8v7WcRixN+KP/+fcTpG01spAFBB8wMUTIwmktMyHa8vEdeM
d0vEhMaYpk5XVaNmDDR6tElHtbv97EQUm7z9Bv8hwgsT6e5XjGKakhVoisPjsjoDpgZVgy2UQl2Y
xOd6gL0c5jLYki225hZyWh8RPkUlRPO3qyTu6g3/Ic3N25+9OMa+ABLYSqjNZ/6g+41xn0atayDh
9PYdQuyEkw9MJLQdMGfF2qalmSjXk6SfQfG92V+z9ZgLYzSeLe/FMP5Mx5DY1EwQM+ifrPbzguaa
63rwFws4UioSZnj0M35MltYBXblIkKYgJ/0rtz6VokuaZ8voQftXAjsCkldJLONdlPhjBtijv3Lp
R1L9jNJ3HHrkRDX0u9m4Ol9YOHeH3mijyehMRGiriR60QH5r+zLedgogXBBqoH3ZtNjHvrLNQPGR
UV3IjNLTyXoek05w6XPvlL0MxnEhDJsJaJyx2YESKF4RqJkT3w6gedGDLrS+Ws/X914okPFkmFbX
IhRgkclEK5DutiEpHf2r6Y0eFdgqQsAYri3sVpHxa4sZDV1tmigbayXwBb7Ekx40xUkqn65rRr/D
xoX7lWSsum+MxtAXrGQ9lpiCDpT5W7qBkB08Cl1xGCTBjcY9RJqBwBAZBhQ3mJhaic1OybMGl7OB
JkgzJPWnRRFYB9cT7GQwTnTuWtKbGUJCY/kQ2fetJIrTeLG0vhPAuM3cLNpYqjKcIDqAX/qT7Eiu
/CH5tLl03loF95TA93DvHzTbgsSOIAPNpp8t8KDUcoFWYhrlKocBDR50ckMUb/Dvnz9y2Pxza8Q9
LA+JutmlZl4EkafddT7lJ7OfRHNHXBPfCWMuhq2UjXK24e56TQbGqkMwoSzJYS7ineCaOJIOcHc6
rnD26aMirv4fade15DiObL+IEfTmlUaUVFKZrvYviLb03vPr70H1bhcF4QoztbER89IbygKRSJ/n
2HoNOZOayW6a6LuCKJWXx7nXkfZuWhVvQFfy9ru6Wo59MYMbqcwDNgqiDosDqXW2MxElJoHtW6DL
wcWhp+vflsb9lJiQhndFw1BnQa1BeggsYwJhs6V7aRwuZNiNhq+Jikncp7WRwxwqKUmdZh0WOyLp
cU2Pqqj/wbezGwGMOZpsR1s0FCEDrdlH9xgOc0HJE3Rf5tzXQlzcTjQ3wVf5V4lsupDok1x0jQOU
y492+MLk8SQfikOHbr94JJJ7T5aJOjtwzGAFmeMN8zJrqYp7ShyrcpdG/zktS5AR5TkhkagUw/+Y
r9LYo7W9hJVSE3zazl57qE8UVDtG1l+AbBOlP/HpuNqBXgjYwrEXdTUgaZCitOKVRsmy6Uma7cq6
wPRyn/JGAqN/q2IsyZJBPXKTuGqp7Jdm2mkkOekSEkm522Ge9y1PayOSubLZrFp1HdcUbLJJ5Pbd
HDgLuvIV+VrM5e72M+Z/QEt20I4B4zo749IMmBRTJTj9qX9XlA/jW2pNKLxbmKPGDdlsaJaNq+0s
Dj6fA0b1CVuSoa7++644HVn4K4K+gE10WVrWrGPCE6Pg+X407hIRPhHvEyG+xM6ahd77Vcu60qpo
6kqkxFV0ToB4Ilr05LWSlK0ARsWiJjbbSEXlannq/QYBpYc1uZDstXAYEF2iYvGvMZeoq8DyP23B
U4JadulAXzvdkDQtCsrJcaO49vVG8watfYMmb8Wol1fTxVNediOFBawd30jcJg2zNvYdES4X94o2
x2FiPB38B/q4oDFKjF7yYNDTg9xjwvf2W+FFkgatxYPeFJPSbEjUyXqhdRruqZe+qc6Yu049e2TV
Pt4Ww7PYGzFsRLQa4NhdCjrEHlVfoinZFZXsK5bdgDz1621R3BPpBqbl6ZoGmqWX95Prg5ZUFgF8
hjOi2xsdB+UeC4yC78b1CpgsQkGJohNfrYxpDUZG2xmJshpaDzJaYLFvBdVnui1LWWhVQYLx/8gz
sE0DOilbZpsnMaaTl2kEdEd6QOwKeoDmXXK0Ty8NKBUN01oRWFHudzRRqKFjTNgYY3M1sH/rQCWM
g6hW9mryE/593479/yiFsROjGdtak6HwpMVftdhV7chdjTfd1eYorEq0hhFHEzyqs1+ONlKNGTBL
5+Rku8RVPtTnVQDmybd+rwLZ8VjK25fAN8UvmMydO53BeXAAe96h2AHUJaxDEd0Y931tBDJJQD2l
ThnLSNbQkvIU2wnI91JRXeIIEk+uUdrIYYyfY8/YPLEw5oD52HbcVYMAAkmgdCwSZjPPUzJPyJwS
zDD3dXas21+5Kaql8VrY2KT5q9s6PebGvRrjTMDKimNM3vq5+6j42l1yBJQjKMewYeNZHzFjIVBC
0cnov29EjvG4LnkGkXX1NKstuD2+DLolSpfo92frEIiH8WA1LC+iNnApJV3TMuqnkU5XTugar6Do
ik7FQfNSOFzhu+Jr3as0+u+bMy2YJB5aE7cl7fNT/Kj42RFrxvv2rtsZYf1NBTWx/P0tPaTtERm7
VMSaMToD3lbmfGq/SPanWbShxAuPtxIYm5SCBnaEb8KxbN2bsbRNMNn3TMGgV8ezWkGox1UM9CY0
MB9bWNFlnm5VZMYqj7QrXijYDSDTsxyNaCzqoh0X7m1hKEXX6NqVxhIgW22bVUVM6y3Z3Ywh6fJ+
isPcEvLB8nTQxLC+jQhcx2A7c0GxKkVzPsJxlNh2OGp+urP9xQopeTkdxLZFC+LcGgFIIzBUQGcL
DLYaprdaqne0v0MBOdqH4lzfrYtnHMsgDzvnDe94K4wxHaqqVLqe44Xl+s85fd+ov+P8++0Ihv4E
+4i3IphHnACbMpeUCM3YZsh3TqLqPxG8dZ9uS+FGFFsxzOu1HTLIeYccAzX+KX4Zpol36qP+XJ3A
5oYxHtHL5Skg2DcdpBygdUDWcWkurCVKh6xD2l71qlcudxhpdcv5q7E83T4Z70Vt5VAF3ZglrI+0
hbFCTmc/L2oYqYBwFHEvimQw0Tm2aJXYBgRYIFVP5rdmOLRrcPsU3JLK9hiMpuWYyMlGHasaejgF
tDpPfLLTH2ilHMN4gj429zwILPFg4Tmwy3j5zSZzKZu+Qs7crfNBNR9LwIBEI3Fvn0kkhbGsaqoU
yvAy1FQGpHyf/DDfkjibm3MwoV5KBtVMM7Rl7CVop1Mjgh/gn8BW8T/ZxN4O8516Wc0KQnDvig0A
sMbWfqn1cFSlaXf7S3FtgPYqh/lSwGazhmgFMMBEPsnLo9DH8bVrI4D5UCisxaWUoWNBPsw/6CAd
JQmRBzA8ryiJi54+39hgdg9zLLQzx6Yv84xJoywGVoijuC90amFSeZLX+Ys/Pf+Tpj//gJiNBPmO
BTP34jU2VqCfbD11DCyapIcld9UgOep+DnSFHaC5guFONC/BPyGQgLAYCwgli/VCpVFbTb5AM2pp
p/1QPRNIrk7gZK5j+tWhwhqpqM9AdY31ExY6QCbq4+iasWOmYzcMGgCBMYdmHuQycjvr1DSfyyY0
IlG3k/s1rZexGhWEPFfoUE4pKVI5Fxh/PP7ZG5O8/C47GNhYdYSzJ9xvuZXGWPAyxzambsKjG8+j
T1s1sY838ETXaOqw+G4L6qEvNYGrL7k5HWPNzXFo1alH+lSbrdwHa9GkRtBK/TTcR1VB0JbSuiz2
plQaAJRULPi/9Gr2e8GgvO2XdTtgmsmSoixcxrHXztOsOxhuGtIkd4dsVte7vtTr5E6fB93YK0Wi
fU60Pj8XupnKbj2a2XmYaz1ym7Ko3mfj6AOJUfW6MmkpYdj0Q1YGESE6N2rafmPGvaRO01SqBEAQ
53kJOq/xiG+eXtiwxW+D3tf197Uwe4NtQHTLGVy5bgRneWoBD0Taz9g6zHdG5I5HTOLvW6TCotV/
7rtQXqUxcUbjYFQ4p20+TCq7WbOTi5PsPMT9zhZhRvO8AR1JtlVUHuEQ6L9vbEyUGEVfDLDSBT7i
GNTpJ1N4T9xvh3VGJAcU8eblrWxkzHLVtUMjI0w7rJi1RmpXuHXQYz4PLfrH6t9vfCG1ARISUGlQ
ZWKLqIA+yeWUzLAp0tluH0i+SyxBeMatjtAdCdDGYn0SkEuXX23tujnFfBndewXgLWbWJSWwf5rv
dQwe0AxBGw/yu9vuVCiTCXazWTaGksaeRgPw/3pHDvF38zQeyfOfrER5FAI0cC9uc0wmVIhJJNdT
jjSSfKUeT9mPn0bMyOu74TnxRSaMuuurF7YRxsQLSibZay8BUYCc20MXgg9yt5zEU/hchQe0E5It
DKcDTu3y6qqqLCK7BFBW1dz39nOR+Hr5hhKQbWDV20F/xUQoeikCGDtWKicySkDdu6xFm+2dNAW3
tYFnIBy4TIBiaWgSsaVNwyJZNXdGGsjo4BQr+NKT1Jsecm/KeoEorpndymIuxq6UBC8bsuiSt+7F
XnRUDzQeAJRFePtYvMvBYSiQmUaDU+Zy1jptMHCFHScsd3lFlLgZkA+z5eNtKdynhCVrGStbdOGR
LbDHQ05SvcFT0s9/SISI7zjwHWgheuB8610SdKLJDZFQ1oPIQyfLEu1oL0/Wg/rbfppPtOSeeMQ6
UEre8iwK6HgR+MuUCPblAdNxZduhI60iwe4Cw8oadmsu0gyefYD2yaiVAGLsqlY3L1adYaUkCeYf
1Azmu/nOCUwfoCOn4lkUgHNUHkTdWO5GAG4iKGR0w3LmSJraFTuqYxpqxjnpw6YNyNp7eSSIpjgf
jvblbQMmQnHw38sHrMxGNuUEH06rj856iDUBW5Lo95kXNWg2dEHLUFxvj3r8WGSiPTFe+HlxAsYE
IRSU0R6vgAJxMkM1QPi5M335edqB+2tH7kVIqJx3uxXHEhisKACCQ6NGx0o5md/y9KiLML/pJ2G8
A1AzYBrojcDpMrdfDE2bYJQTWEhVpO/0bvjuTMZ4dqx2BLG605x6POqTUSu1SMm5Z9tIpo9gE72s
GFSrZYqs2ATp+yUo/cozJbcFb+jqZY8N2iF24YpW1LgashHKhPODVpdYmZ4yUOMch/bQTvvbJpB7
KMMCdCOwxgD7xHxOXZPbJo+ggW0UWMlOx2y8YougAbmH2AhhvtygFakB1HRY8+6gKe9T0ci36BDM
R1InQL/OxYiKT/8NhZ5UqdxY5GhFMugZN7cvVYPj5DFcRSKf1/RJWwFf9hZrgOo56ueUMJgtXNVx
ExdZDdYWqTuWI2DSBU6V1ytSgVDwVwBjbpa8J33WF5ilwsYaQEwkYMW+Vw/zC+c1Vn4OrVd6om4R
3wRtpDImKI/1smlQLgUpF7CY/fwBjZwQbK4vg7LOF1nwFXlhyuaUcO6XN0WSIXZ6A9mgGvYnitSy
htEjRWqRfFF7hasUf4+GlOZSlJMscYv5SIrgGbl1pHuW7lb9r9tPlHsgpJvYmVFRb77COozrqsYK
NXAHKS0uXRO15GD+syZ6V4maApzoGxvzcHV0MASbTcxb6iSzUfoKGQ1ZwHh4bO05SLvnbHwvm3vD
ngItEXWY6S+yFn0rkXlZWdcsVkGAN6fXnozpGmQ0fruPPzYnuuMgBrjjWSN8S2A+YT8U8QpzQmfN
lNWcgU2ZOmGXfNSz97fvixefbH+fOY+W69gLyBD1R3b0Xl+r3aJ/kXLsoOegeU0m/7Y0XjkLmCaw
3ipgMDEyxMQoWdfpcUOQLqUAJqKr5/Z7I5iPFMFx2Y/CKVbebW3FMTakG2SVKARIT00Qffuzj4Iw
OYYPnAPKyCxygLxw+eJ8jPlotNzp4HejYECjZUdHFosw/974ySEv/DVQ95EvSrF5GoLRahnfFM8O
DejLZ21UwNpwGuAtqsrZyJ4j0cga/842AhgVkdtWytYUAtrcs5HCp7v2LkLWURxUH2FZcFtFeFZq
exz67xvXZa0FcLoTPDBUdPO08frKiyNRv170zZiqBHCYnMmkQIfTqn5IYmJ5cZeL7C1fGTYfjlF2
O5WLgdCbUR7kItSP9Q6Ei14TBdiImgMD1iIX7stzTwZcLPRDofhYXb38fOYgx2taQGYV/VL7Y+0I
M0LuBWEdSkOr2QCcDOtGslgt8kGKAu15al1Se5Tmg5KndT/cdnmZEM92ojSK65eBN/xXKhOVzbK0
mkOJcwEiY3R7lFqcIP1tnQ3UdWhuIHrJ3O8IDmcMs2IdCN30y+84z5kWFxHmqh07BIWgi+qL+wZF
30hgTpROhbwYcoeJl/iDljxY3Qm0QG8RgR0FgIqhAsGWdDJnNIx6goiluLcl1XWUc1GJ9km4+mD/
FcLixJuzHWP9EwiBjQF0wFU9auhmrYqo0Ma/kFcxzIWoNtjzRgXgv1qH2teDbAjKX6LfZ64DCN0z
QBLmNLCiO408tqMA4Yf/+xY0CaDmMjpylwoVKUqjOj3B6lC9z0GEIyIU4l0D8B1Q0gLW9DUEfDdr
TqpEuOtuPcct+l+Rq5TvbusT7wwvY5dAJbOuQQzXjGAZLsI3UtNPRXesRu/273PPQMc6//P7VP7G
9hdS3cvR0kKVZoAjTjsDWMj68Pm2EK5Z3p6C/hUbKc28dnNf4RRDAFzsr/axC7OwSFzFazE4lc+u
GA+PXi4bNWLOyDEpjdk1HmMHWJqiaaG8ujb59rp3yn2hqG45fMDU7+3j0ZDmhih2C7PJSeXYGIMM
qu67PJ8Xqffm6dvU3S3pp3j+clsY1yxvDvaSDWy+ZStXkjVXGJaOT3/QUvp9X7jJ6Q/1qX4///uh
LUwa/f2QL7HKRh46odOSKjA2xty6jbxXQNK8ivYMqPe/9QmZiKrDiEGlFhCixbZbzL5ttG6+fo3H
veDrcd+TAaBJtOawEcCiJDb2kM9TDn2fPDBAoyFThfX3IgPq1xxgf8cn73QtvC2T+8Q2IpmIeLCb
/5jRRg6N7oDWuTuKADRFMpgguEpJXdcJfGe83kfRcV4PY/rv22XQg79f7oqyOO2NNYrw5cCInNef
bNudRDzPglOwEQCc86j2BomCJvkkDR6IB9Thf7sMlpw4n42+NwnMwiKdpPZM5N+kELgdlfqta2V+
/VKMMqeLpdlOAWtHdyLBCxKYQAEYwTeu7PXDCNRy2e9DbNKAng24VeCkEI0/8nJ0xG0YZ1dtExEj
8wfIKHaBaRxFXaOZvsdDtJf131M8Sq5k7pSFfCyKeZ/kluDc3Ke1kcq4EvBR6rE0AZSZFAFR71fR
3Ba3PLU9FuNFtDHJMKWEwQwsvhW/4/dTMN2XlLn4nJ1UPVh8ymYtAvbl6uTmVEzeohaxjjULPaJL
/ICLWIjpOUQU4b/g216pDDqNwEYGXOzVkpJVY14s1yTJ73/YIR2A0yI3KUMV5Y7kqNxbX43Q/vGC
0H5OvdVrDlqQCYm7uS5z80cwhgqkC8tiKFAbyzxEZewmCiKbhy5ffDsThDXcmpW2kcUYrDzRlBUo
STHgkmmCO+/XsDqgOwlAbSEQNFX3Gx9XZQp+qTaSBGTQWMh7iN4l+3VfeE3qUvpzJQB0wifRzqvo
cOxkwZDZcpRYEKiGtAFfhGTXHID/6YtpbrmP7vU7vtiijXe2rNGMVsmMgtH+sMpPwtiGq/4AfgCR
ErZPrwBZk66ItGXE0hRpd8tw7jo/Fa0ocK3VRgRjN0wgik7FAKzC9GAftX0WaqFzfNtcHnaYXo/C
mI94ae2prkrEGM90cqDcVWf9UT/Mx/IeNbjvoqbqCyzGldpt5DGWI+tiKIIJh9kFvvF57gDKXNL1
+HdkL51VzIwffz+JdJ0bR21k0ie+UYdRLSyQnqvEn6qfg+64bfVrKn4S0Q4O11JsxDCWwlB6J1XV
HMNAzWMBlF4jBWLq+LPuAGcqCD+5tTCsngHCAMN4gAZnslClQR3Coc5swVQB9rthEAu0B5wQhK3n
VODD+Or+KoxJSfUl04oqgrAoP7bGV7M9D6JBKr66v4pgnLNDpKzMFmSlfzg1M3Bq0tkwEacm31tu
vhvzrAgWcIamAr3y/Lk9xN7wgRyA3naa/NalNVGAjgpHX7nGaCOSeWGpgi7YEiOKbzt/kMJqELRu
RL/PvCgnqYkztVjrMIAL9bNonm4H6v/Pi329Gub1LEkWlw29ffurgrcDnq3Ky7yh8XsEF4WfPNA1
H7GD4iodYOLB2IimNaDbLx/tunZtMSd4TUQb3RUT/DRSmwXFFpEQ5smuU5k7QFdEZbT11+Z5lA/6
LHDqIhGMT19GovStYadBsh4G/V6pHqvqTafQMSIoG0CLZOfprHxRskWGiNn+RnRXViIX6ehtNeBp
GfJDjBUBINS8AqSUrGhWBoKGgmzusPGFZE12b0vgfSjwB2GgiBJDYZ3n8sLblELBA28+qOqfltJ6
mX5S5TdAKGNL/FUI8/7HrK6ipEM4PqonszxVbXD7EDwfgAFwcOBguRAwZ/SQG1djpyYp7QlVjyhb
A318IMNBVs2g0IJm+nlbFNcHbGUxD18mvV2RAYtj5Gt/snZNaB6kb2RwKd/Fsi/eEvNjVAn7VRQl
EiNRl0ez1NFqRpKn2Ko5WTYoFNRvtaIIlIB7qK0U5lCmUWedXMBXS/vs43gaQvugzYGOopgGKnLs
TQo+ItUqNh7ZymPMzNgRqYtlWOf0gGHhGCgF0TEBb5ezuDTwFkN68h4SYJtAf4EddcAUMGouN0nc
KiYCrrF+rxYP5C3PaPv7jIZXvaTVAIrDNU3YgH/Mfjjdlzd9s9cjMJoQSWj54D/IafOwPCCDv5MC
vQ2Wx/xlw1nydYEN5ZZKscOhopWvYumG7fU02H2wMwIfpOSId+i4evpA0S8B9EABkdtwEg5T8oJG
+B7sVlBEd5nFqVvWXtPRfcE9AWJLzvxmWAIlQR1Y/nb7cwoEsYXSMZMb7ICiozT0QMZoa0+Zx0CR
6lMavanQtzkUWybV4mWd4ULSoFUwBa0HM62Sgni2xmAJnW2zUtfyRQBVVB2untjrl3x58hubWFok
1iRaK80xTpfeOcqXNRGU4XjfEI5Dp5wFmPtnUSxGzVo6q8OMDtDQH2bbfHRq25XypfKc5Pft66Ih
AXsa5wVeBG4E+1mMP1/hfzFiB+yaLnla1J9k9YrhKdeOyfxQOULUV/VamibjSC+Q59jOY6SRmtA5
acwpSPuJBDXWtNKd42U20GxBYCOmMRTIY5toUyJp/YLZtqD1h4DmFfNdvaejTtVO8oUdfY4txKAy
iGsAakGnvRlD0qOPqsq0SUy+kicsArjJUxIq4XrE6BFqgHkoLEJwdPFCIlWkrS5ihEDWZtpwhx1R
fIqjYVhuUu1oBTLyUGkBG6XlCp0n76SUu9MGxjJ2w9h8zbE7SS3oAIgONEDjbskFKRovsUEx4lUA
vdjNwaKmiaNhRtttHtzFK1E0kFwskT9L3vSoPE1+9iV/EmZTHOd5IZTxZdUEYnmzgVCSuUMw+w6o
4KRgfgezTEHGGmERifsZLR3TJRhkBv42I7ApRlCFgAQjqLXoVyQXT1jE9m6/b14rCf1LzBJSilyU
ihmllCaJyMaIJzd/Hn0aVtk+VPJFPVpMw4mqBjyNBHkTQkUMrOIVMEdK1GyKJcCWBUZhmKGJNmPf
J91pXUoRe6dIEhMZLPNYFe0MfCRbPqzqIQLP+BumFdAypUv/2IYygPF7qYW2ZQxLMsAOGxMoT+Na
+owBd1dwQTwbBZuBPX9ApIEFhQnZilxF0gaU12BaPBIOITDnPhhn7ak7USMlij04Eb22lcakiHFt
YhIoQrCzOmGdPle6a80PHfLRdBUcjKfc4ADH8jLUAVDfjOLZ9oAZ3KjCWI6Km7nX2+fbH453/y9s
4+gH4CZYayvbUmEWNMEi5FSSQ6X/qERby7wiL0iigHiMqwHEBBs1kUW1RiftQPDUjHdAZ3Kr4n2p
DydiWl45q2EN6A53smcfWBT7dBVEpirHOW/Fs7FU7OT5RKj4/NAflDtjjxK6a7YuXTJbPhp7+0D2
CxaACz91x4/ySaUrKxSKbJc8oPpzuP3BecnMxZ/DPIe1UUdlyvDndMESSG5x7PcE3pTaRsdXBCOh
nOvF94YPwOPDgBI72DH3pi2NwI7ANvC+wpywFgyiERuebaRzZNjbw4YRbBbz9Iw8HSeEclFgfu2x
l0srt+QUHfoAnAv/YMGZ8yJ0Op0JHBHZoBWoS3OiRKUxDpUh+aCLXr3SiBY/U1XRpAJPClJA2aGz
oGChYm4JWLpApAa7aKD0xv26mm5iyCLFpN0UJmoEAS/qAjCOoG5iDeOQWFXSmSDCnI6UrHkKddzQ
r8iN3MyrA6QVYPzEB3Swg7GTDkLaT55ubMUz0YG8kilVpg7NnvHZ/DY23/PBv63rnAj84oCMG1vq
ZqlW1QSzQ5W6ZfPJAbo3kCtFzXCRGHqXmzDH7K2ilKw+DQr1bCqNO5FQIgdF2FWlf+6t+2JssTRq
U7aWyKKXMPpIyX4qz/bnJ1oprhB3i8b9eSqILUDwrgGZFdV85l11eRdju7hKAVf/ube/mIMgP+Il
0PpWAOPFlN6S+lFG8WZ6Kk/pe2yboUWMxalup/9Q/TrMPe39bYXguoKtSObxolRpAqoJj3dV9A9J
sbopiAtskLsRw3FNEAwkjW9HvQ+wYXesVEFNlP761QWCOIdCgWCunEVjiFKjyaQWbnvc9ehqoR8O
qgF1LwyBOcGIjlm3v3IYheyMcVnyCNj/+ujbIA6vQvJ+tLzsQNezzXeiBIan/9AESjgJSm/EwZf6
j7oScIHIgtKLNQQ2+WVak6eS0EhCwe3xzrUVxJxrnHOb5Dn6j8oz3dgfzra/vpt2azCGkhjvgWef
sK+K6U2Kp4oc/vJYa5Q2itKBThqnOWIAiaYukld4jjc/UX+p7qtR2NnnPbqtUOZNzIucg2ceDWm7
6lyjcO4Quwp6M9x3t5XBPAIwOE36Wk+AzfBoPq35815JPfURtGE/KFf2tFeEV8fzNbSKjiUeDTiR
7HZaJCdD1U0SRaakI9HzPjo4IS1mWgeBknCvbSOJcSvJBLCXKSKS3wWoA2K3uTxoPurQvpb75IEy
7GqPyaf/USjzBPo0jSpg6SEgB4EwmV366tKdPrnOB+esLaDDoWVbUQ+Za85Q90EjyqHT5mxa6ETA
Ze6NkaroH9CC4twfaV0k2gnjRhpxsMZrK4upUkjxUlWS/NIN1XZTuO5jJdDCP3V9R6QvvEvcCmPe
npFkdatMACYcpsPiHJufY/319pXxJQAax0HzyFDZha/YKUYnmSyoSfW4jj+ldW+MT7dF8N4ywsS/
IhhNtBtid2aGL5YlP53loZAq97YAbiy/lcCoHVHR28/ULkIsT9Ecch+5BAYkaSyfh4vA/Iq+GGN9
ay3NHCWCjuu96Rfl7KXZ6i2RCMSW+9VQrdSA+AGocTbjrOosGhpKWjo7B1kCClwrAgMUSWA02Sgk
KxmSXvLTyLmflOQYtyJCGf7LxC4uJY/FODhbI81SOx/ndAEEwVk/5j8okI38UB2sX+L5ab4WvMpi
66MA14xkm8IQ0L0xinVZTF63kxG8A7akdkVxKC+KwXjHf49mMKmJtRh0C/Qln6UoSFkIdFJ0O0RR
DFeMCShw9KQAvMG6X8dsiBzH/xGTHZ3gn4nhajWAuCBIRaDH9qkjMykaZ0IPWZ3MQztoXmxle3gw
//ZTFYlhdA7tvHEAXSKQVuszUAjs5TFpgtsiuGoNHgzAGMLLXkFgIMMj9aDbkl8kv0m7lyoRhSU3
cHBsG4sU4BIGYgM95CbR0ep47aQCVwJwRnt2y4MeNMBLmxcAbQyfKcY0uLNF01mc8gnWcVVaRkCe
egVFmpnaKk8yqv9E7570Ltpldve+s+fPurT6bSzfVbkooOW93guZjOUulRn8lyMSRzoWqPnR0Sr9
GdXWajftI1GxlVfAuJDGWPF1xVawnGEhHWmB6q5++ULguNSA/oUv9wvbFW2McbQREkF3ig4YaGfY
2fpkmfOalmZ8Sf6FXZg0adxW3d1WR/6xgKWEEgkmja5KGFqZm/WQ4yOOu/ZAJ2WlwAooWSzNQoiX
fb8tj74gJj5B6/pVHHNn1SCvDkIUxELlffsln0tX+5WT/W0h3A+3EcJclWSoqzEkqDVF2IkZTTBT
RSA8jwSBA++hIZlCBR60t0i82WiZRNkCPmNEyx22cEwv3ZUmBgDGgGCqabmj06mSKOLiWA/Uxh0V
9WtK4MzmpnMi1UXVOkmwThikycOEiNJ9TgAJ8gVoG51CoTvOl9YD0O3drBg9Nh8wSKz5656AVxvL
HJUvHVrRdjNPG7bCGHtrRK0DAGNExkP2HJPvJPu+VKkn2wIl5341OhgErByk9OxDUmegR4JGHrXd
ydllk3YHRC/vtsqJRDAZYaxWo7SUUDl5OMUYvDX+fViH1p8CfG4A/lz3O+2pRLLk4OKr9Nj/lIp9
I2J24ZrTrQjmMjItwVBQhGCo9UtQuHeh+WiEazCfxRN6vK+F5RfAoCBuAJYbE5w0QDespAk4Duny
qSJHuRfcBk08WCuz/X3GygxNMkdgb8OCb2eAQuSr0/+swOJmKGHRi/J0akyuZYFlly5A2Vjsunww
jZZVY9rBSutf28/6yyKx7fc5PJG6w1rKThGkzjzjpmp/5bFwVo41kNXJLXi91bOsXVkGyvA/imCu
J5NLAp5FYHBby300+JpxV4riBd7L356CuaFx1vM1r+F2zP6D/a1wftqI6UQ8FLygZCuE8QNrbpak
qHCOMU29Gj6gW0F5V7pr4njd2rqp8/vfWwFK8IxeLDLKKyADVJcHpyhxqnW6q7VDWQv0mnv3m9+n
72oT2lXGkqt6AfI+tduRvHAj+T6favf2Ibh+bXsKxgVEUgwzSu9mMNxmcZN7yQXpRSAF67uo9cdA
Ov6D7Xie39kKZaxPjwQN9Vhk+kbu0YQFLPKfy4+yjx6bbwrerOgzMnULjYyYtZCQTYzNWR/ORfJh
Ub7d/ohc/d7cFOMPjDnpemCIIg237LCszpqk38VV7BLtDb1fuuaEJX8ZHW1ArFzqxJC3CES0DosQ
xW7EnmL0hmBq+/vMSboaODv1PCAKnfSd1g7hNANDdJV3tz8Y505MzLO+wO6ARo+t9KRplg6LTQAI
WHjadBq73SKap+bFuhhhs6keAWPu6nkWmVW0Y6sTvwcFu0qJd55pW1c608w4/5B9un0kjhe6EMe8
Vi3vx1Kba8k369brooOcfJBB5kjuTWHURs0l44QuRDFPdgKve4OdLJQvwJnVH3LsSNX74TN6q2gX
NwKN4JUykJCAJ12Dv7Ov9iHtJUrsUR0poXh9MnbK3riPQuuJwlg4/htgZU3Eu4qF8TjzGpqybZbe
sQAh7Q9aaPU/C+Mh7wQ7MZxw5EIE44xiw+rGyVqA/J6ori09VUJOM06QcCGB8UQgG8zTWIaE9NCf
aKr6o4MhVQB6+cYltgtpjOLNoEYvkzgF8kf5RZGPXeLfVmy+AmzuhFE31NExLxGpkq+GS6BisHAw
kCT8geBVvsyC8QReZHpxHsY3VFUtNaUCFcix23jAduMn9TBhBDX4J1ubPEO01TfGnq6oAfVWh7Nh
vVzN3Ep5Fq5+cw0RAhPMOaGgdT1wscpq5Mgp1KGJsdI8YQ7J9FfL0zGAr/ryfnD7L7dvjHcoDYUZ
SuCCNf2XP2gTOKC4ntZ2u+DCyCcjeWi7Ux493xbBmyPEcN2rDEbrjDjP+rmGjO5IicYw4fElOtf7
DqXueD+GtRef3wAcdSGS0UM9ywyl6bDmiyleJPnPK8KV26cSfThG9ep4kNK6Rp27Lyq3NkKt692h
FMTbnGABxwC5gUMxSa5qME5VF0qawcWOS+8pqM8VIDgow9IKbh+Gq3d4tiA7pPeks/XuzjJzpPwF
dDsgYbZX7gB5tDMw40kpcYk3Pf1v8tia99IZgz1XEkFLdpfcow6JRZNBcxfHHQEeBdLmg2jVhGfK
Nydky95aH2VKbEAjVB07GbHqNtPH24ei8Q7rarcSGGfRYE9HTlX0JRYEZL5qL7uF5IqnF0W1t0nW
v9OBxarWsWjfhKuJBmg3QYGDNRo2z6zTfFjTATlzlh7i9UdNHtNR2Kri+SlMVvxXCJtcztYA2cOI
YG9fnihEVeFZgfywemtQoDUqjCT4h0LRW0ZVnwPBiaqao0iAIJhBIy/tKWNDFxK/3CtP9jOtQEZ+
8YaoTAM5DkZNEeVfDekuxtIPCbXvS/tDiirfyLxKOsTyZ5DuvcVPaiCLe6F80a6oS2I1k0a0F6mf
nNDDz4Jxb5508DwW6P2KAiWuFUEVgrKWYD+IXQ/q56nuIoXenfpb0x5kMwMq63mcBOMx3CvbiGHN
vF32dVEguKjB5a3Y7mzWrizi/OU+440Q+kds/NUKPFFZ7+HxLfW0aI+6iItH9K3ov29+v1gNMy8N
/H5BBr+QPWVqAgWxmWiKgyeHcqNSSnBgZl1NZ6VpaUq0El1TJN5vnXpv6nsTJYjbNon3ueguBCWQ
gXe/mhFcC9RtHVg9Qj5pwwf1DSucL7sW//19xuZFUzFPoGHFHgeATqSjVgoopER/PxMe95NWTokK
nVpU/VFN2nOd/nrDF6LRCSW8ocXzywvHWqrayA1OYGZHjZxUTZQT8Swnoqu/AhiNaltnUlZJgw/H
7D/NiWyf7DP0UWSfkm6JqoAv88isG9rKY8JUpZOAoiaXdO092tPxZC3sDoixAlEXihvsbyUxBYAU
RZkhW/BW/ju+MvYu2okATSmP050mCvapLl0fjFZT0ZW3r+iCUBnoW3VGbJwsLt1aIpMrfRzQKNd3
dOhJFELyzBny2L/iGNXu67gcYkuGO1gPqp15xrdMPAHCKW4h9H4Vwui32lp5Y7RQjsVwaWQMWoAP
pmsd/wnc7v9zX6/CGAMdN6B2qmrcl66bJ7DB7wpsBjaIuZpl3JkSZuTy6DFqyiOoqEFynbvA7v33
BTaEl2hYgLRHx2oRo5xakWSNBT5WkF+Gaf/L+qY4797wnjcSGKU0knUoWzKDhnWwXMeQPZIJ9qJ4
cd72DM6lxfg/0q6rSWqdif4iVznJ4dVhPHFzAF5csIBzzv7139He7zJGa0a3hkdqKPdKanW3Opwj
9V0Q0ODE8Y3XINsK7fOkOiERrf5Havy8vJrVF+5ZGGZGfxdWmyBpBpcnvWOiTTYYZ9uXh3d02kde
5n3V1v7aOZ1NtIEYKgq1FjvXjo95fgN8fc5aVi/wQgBzozIly4K2w1pU3S7R1Rc7ideh46C1J7Ag
TNsxtzkSV23vQiJzvdKBNKI5YUnyfV1YdLBnhIWabtG4e0/Nb8cx9rwtZG5YXgtoEwFIoRMJd80I
NhveFq70YeL+ICDGLIZBB7x+V4fMyMkcKdjCeOd7OdCcJK/age7L5q1k3VgsJDFuS5rkOS903NT5
NkutekcOlBmlUmgbBdC/eN3qq9YWfXxoGsOcj8oiPSdRkZsBTRx10evwJdCfyQ+OLqxq30ICczZC
K+t1OyLkbtzoRnZTMMhKX4bNe4bX5mV4V8O7hTDmnLqOBM3YIG6ptdrt1PYErjcLiaqN2snWXy6M
Oamp1HoSxNi6Zi/vaYo3dKQHygnVoq2a1+2yfk4E7aqYCAKEMHVoi/i4M/o8C9HU7NYYYU/SLQmA
a6Dx7u2qW4SWgwUNXDYf+cnypJj6OhEcgGJklhiDBXoWvFSojpLsbwoFeH+ZafmZ3tqR8K3hIuyt
rZKAbwbJZVTVP3T6JybaRKoiFnCP3UC5CdAIzG1SWlORpQxGH2cl9aO+qiAjA+ISneART3SCIq6B
P9DsjO593jX1TI6N4q2NVU1JGwwhwcvD1OdtTzQL7JPuhPG5K9RyuT5GLYtsKEai5EDacwZ3uvF3
9RbgCo6MYG3a6k8caWuWnt43yv8G6H2WSyAiQiX7BN3+YOT7UgObPnQSSj0Klk5M4gUbYXNZ4Oou
LuSxpzeNcVMrSP+V5jYIv4+pJ1ecfAT9BBvvLpfEHFQABAK5aErBETNHTh9M+fHyEtbKudpSAHNC
eJPUsd5jDYVLbtW96sZO+00GXANN2NvNo/gaXhE6gc5CBlGziO41tr1DydthGhOkGYF2Z4Hm0A6m
p3rqrML47LeHgasVazZ/KY+JOIaszpD5fa9HzRs6dx15YN2yRUe0+ACW6+d1XhwTbEwjSKF7VCQc
0ATP+tNUc85rXeXO32dUrswxttiOmIzQMI8v9aHVGrEddpyCwGrEudwzRu2qSi6FLAwi9HnRkgqG
jzbB3X8rR62awIU6MApYK22XdEgDO71wqvXPunlXxy9JyCni8faNeXP0ptwaoxnC4NU7Pz7k5c3M
w/xaAzQD/rUElCkk2D5yf8hj3gCmj+ZZEku7Hx3BAr+OowcWuTFPGFvZKC6dCVaveE4txTKPnWJG
63guwk8W8B/NTRnZtfHCsRJrvngpg3nuTIKk6pWPGgRYYSjIprEbRbu3aarSyADtwhG3emV/7aTJ
PngmIa5iEFZAJ8CxYx7mrfY030Q7SiJbegKvr/sPB4cWdQKdV2Q2oAbmtm5IdNxoui+0A10feNl2
2jFDr1tlf54c2Qrde15GdjW6JspZLKP5fWmmZZwjJUunuEMbr1XBevsHLyd+5pVJVw0T+ukktNUB
QExkDJOBckDrG23k6iACTm5I98A5M/qBD54KWUxFAXQHXvaMisiYRDZ8FSaD9rtSwgz9Qb4r3R54
MqVnllbDyTSvlquQmPtXIDuTP9QdrWJBIK0nDifK+q09Uoz71AWyuM1z9qsbuBDHBL2RqcVF5WsY
O02/iDqMyObyBvK+z7gprdUCQRlROapqzRPG9CCj/HtZxKoRXCyB0QF0GEh5bMI5RYYTRTeVZHUy
J7BcV+qFDLrMxdtACtGR0XURrRHNm9K30M7gBl7TuLR4XXo9j1ORGu4Lavded17ISwY5z1Jkt51E
OBJh34E9o9QOoXGXzp8u7x7vgJjr2jVCEQGKFa59vg2le42XJOZ9n3FRSQnyd/BbwsbOLubyhpbT
vM37PuMnwFmlKn6Balox79rpwec1Ia8mnZcXkrEAQj3qiO0Q7KuA0g7tylN3NEl1FR8tTcn/e/NZ
iGkiTrrga0Ck8GvYaHseXRCOXD7sP1gXAlQFAMMBC4Y5jbDsVb2kp0EnH/RtgaHh1pL2FVj5Iie1
icORt+rygNXzrzzmdDLBb1LDwGuzmez0afDGrVpag+TMNqWmN5+4GFk8gcxpdZpUSvqMsGG+NTJw
AYLbeRv/HBQ0Jmvb/CqELBzarwWyjAbCLMc9MfHULU00jYr370xbjmADJU597Cerwc6iovd0eV/X
lR4JBCJT5CWVCWR1AK4VaVCjcRTpxegQVBwvtG5+zt9njEJtpupIDKwKxRZA+AV267tTuR+7Z63k
zTxSFfho6s6yGJVsOiLIqYEm2HFU7ClvwLIr2IlYOKI+bOJZc2Wf28u17jLOMhm11MGcJ84DIrF2
M7gANkPvoG18T5GdoAOq98GGN5m4uqG6DLQn0Hsh5GQWOQvxFJej7jtF/VJPRwWMz62AEu/XYOIN
eNKz+bCfC1HM2nwtx3/P4A6z9muAQkEefI4q0a4MHvTXmhICGglNpeCkR/jFhA6pn2FGVhN91Fys
UTkFwefLSr52SGB0w5dloDd8mBocJzVCMDRCMeQjkPctzdhp/ctlGauJAtCtoX3ABH7Dh3mzLBUn
o5LwbFc9zI6f8JLCtIkFuFYMxiP5jCpmwWOxW9OFpUjmgIiZCokWy2CDKF8K0/Wl0GpwQMEbahTu
5eWtHZFO0JNDaazFD71Pg99IowzWN+D03QXpoTC+Xf7+qj9ZCGCbnchoBuBPTjD84dBxMLysN4nt
b3tX3Yjb1OYVLldf8Et5jM6JpJoUQUQ4WfiuAUTOGEzTfu3SieKrYGbQVfJr9wgTu0ZZG3WYoAKQ
u7ST0eDHG1uX1kzfUgATuY6ZMdZ9he7BsgBXLt5K+/C2FGy5svpD87kG9lW1Iz/GwQ1upcHiJfJ5
0qnyLGLMcBLFXKcPtbG4rbWToO6F9ihUXuVvwpDHqsjRRMJ4rBxlSxUMXr4TVK1hi0mM1qrM4Nm+
1Th9uaOM4ypCtLKacxy6c2fJ93QMeNz6Ryl1/mG2uub1tBTHmPUiHXWSDzBRUexv/UhEciy9ok0E
oycqZibAJWuwnmOK646oxUxz6dtW9Qr/6aorfBbAmCO1r+RsqidAYW7Ip2wb7IOT/KRKFk1LTFt1
BiqVxRG5lndZrokJ0nLRrCYpCmipD3VfOwVNjNfbSW9RJG4unSz9GusQF9LYuFouJ4wBCzgkFZOx
bX4S5Zs23kRgoIofReWoxoVzeX1rHngpkDFSpVxHUh8MeFKVrdXkreMX+SFCjoLXELDmIZeCGAMV
dABzmHXohtxFdjmC7kf5Lo4a57hW/dVZA995hxZ2IvCj0RxMOJE4MiwJZEL6sR4fDB+UvOM1rcc6
0KnR04VMOmZ7frdJlQEQqirEWdXJpm23Y/0w6VfEthj0RVM4HY0FLObvInpRqUAvXPlI1P+YI2fM
YosgRRW8KfE1eMTaUhZjYvMhVM0uASp2DfeInXOBu9Miumh2+b3v8ljJV/VusTJm8+qsEIVch0EP
KsXyhccqjp2xOgyqd1m/V9VuIYcxsokgRZMgDj6mBXZD+CLkrmhyXvXrjn4hg7GsmAZX+7SD7y3k
0lFK3SEFeC2y7KfQJs6oC4dUie9lEQ/LBjTREXcekGrBB6OxkM9YRb+qAUZZ0y7uo/6pat6HAU27
c4hho6xuX1diWaoKYxOTVgrKjHrjACMe9abh9duvOuDzgjSm22bu9EgWZ4p3meSuGgiWUfHK9TwR
jN0TWz0sYwHhzDxsmuo01Ryl4Oidxpg7qZjzBi9xHc2rn+XEA8PCZpZF9wrl1lFqRU8pCvQsuEuN
TtM8ydBLMepbkn5Sq/tx+vR3IhjdStrW0KQeRi6RP1dFjnSlkyqvfyeDUadRRG+pMiNDoIXAMuuf
kunRbDnVp9XzPm8Vq1JxjVZzUcFWmUl+M6nzNhBq5/IyVn3PQgSjUlrRJ5IoaL5jZOHD1Akgmihu
QpM4wazsZcKbN1h/zyzkMSrWN4IRhkLrO722VW41ipXmFLZ0o8R7jK6hTMPrNF212QuBjDcqwkAE
lSRe6/44fzVz3QOstRVU+q3YXZMnh1L/q9kaPc6FH1daNCgNAY4rxfBnei+Jp0R5vnxc6/H3Qga9
wgsZZqlp8dBRqJN7ijZNS2rCC0UFyNBYxXvdrtqDhTDGD0V6VnXxhCyVFshWSnZRftv7j3+5IsYR
GbXaVW2KA6JAZjKmecTBDo5UGcTtOFxVjwEMqGqamgYeeLbZo6xTjF9pcANZ6szxTu42nPWsOraF
AFYLgOczNxHWo546V9l0mDwxnmRgEtOqZ3wSOM+X1Qm55YIYjVBiUIwKJdLnlMhUxZh75kb3mT1n
FtiuPWHfn/LnjvfCWLdM511kNAOsdXLaT8jqAAejEDZa713eRd73GaXAW80PRgGbaCIymQLMtPba
Ff0ky31jnITSzzKaWKjeSZlvB2XgyNM0WqSKdwKpNyRq8FB/urysP1zf874xXiME47WqvwtFtVNx
Ck8uLcmbUOIXdsLxqlE51KDNd0pggujnd2sRy6Qq67FHKI5S8bxD9sjRnPiFVjuzW9PhJWFXT20h
jjHuRtIPWldTf2WeigKtzdvL27dqyxffZ2y5byShosWIfwRjq+Zer4r2+BUQ75z32HrOElhqMH2o
bn2YilPTMhWCBEmwuLDGN9rJglyilyl2t6G42AGgX51rVvZLIjsiJ6IhrI4KcCEMQnKKxC+YLNgo
fQO3mHIWt2rTUZoCzhOQbVW2i36W8rHOe5gLYIc+ajl4TeJ5V4u6fXlB66pwFsPcrrTQG9EH4QJC
ydMw7o2QYyB4y2AuUjv3DcAPEX5V49fO/65It0Z8f3kJ1MZ8eKH82ing6v1+efo8BpnZgFBlVmMr
1p4xnG7J0zGY7nLC6cVZtwsLWcxFnWotkvsa3UzqiY7eUIBo7bvioaZ2CDbcAclVF7WQxtzTTJ6b
XoqhA6kEVCbFAUaBM3RWjZoJ8sry1ncFzsuCHselvWRuLpnUvlY0+AsRKaKseiFdYBn1XhAeatMp
k1eDh1l7Wf/QV/X74U36iIRLlfhO2Elvol59L4Yfl9VjVQMx9aVSchbxw8gn6O7kYhyxpAwkSOpW
kPY9D2potTSuL2QwbhYlrbjogGrlAGb7R0EKS5eHu0ItbiQ5bOwKWW1kr16iUHCVsuUFMqtbuBDO
+GBhDOpxmhApyfdZ5oR3lMCn36qPErGk2ppd6Iktcy4Cb1MZs0G6XBU7MHy6iviSq7aWPjQGx4nw
lsVYDsUXCxL2KE2G2aYle7PnxBWc7+uM2ZirLIwq9Fo6U/k1CA5l/3RZ79ZtxflcdMZWNGij6sEb
G7riP3wz/Vb+PoOkKr9pgQzGqwitnwhB+Q7YosgKMTfXmIOi6nuooJkUVoO2W3261ZXqGq9knqXQ
TV08a+peq/9xF2P4oPUgizyKJSctuX4uQBJFlyWACNnpA9NswHOTIyeeK2Sbx9Jmnngns+oxgJn0
rwjGrtatOAa5gpxW7VBM5v5WcprczdwZ3euNE5meZBeb8r/Qp6+f0lkyc0pzOGq1TnBKWf8sJM+t
/9rED5f1jieCOaKuMIClpBLf6cRkE8jibSAjWhZ7ntmhm/TBVSw2kf4dC1UYp7bP1AFLaWqLPp9C
p96WrmaRPbFLj9czuhpSLqQxFjYEvlFeUWlRmx0lP7B6olu6mT3mYelc3kCeAjL2dKzFPJQKpFrM
SbPDcjyCNsq7LIKax0t7x5hPMwLeGVAiMAkV3Itgs0dorEXH0nTj8j4NeECbf7BEZ61jTCnJcxN8
7cgPCFvNA+/mFpOuLvEwHQcCZt700Hrq6HxUbONmFQ6Npgs4qhlEHShN54+g5UaD6JvpGZvazj0e
qMOaxoM2DNg2gKDGWBlzYDqwlVpCQR26vNrWg2njLPbaMHDMBk8Mc2ixoFS10RIkppPt0H/WhH3N
e5jxRDAHRWHK5TzGQXXS3tePcn7b8kSsafdis1TG7ZE8q0WtBtRaKW6SqLUwmmxfVu5VBViKYBxf
hfnIoDRxgbTTvAGW6AnjmHfBjjKuUtB7Xg/Yqnob4HpCKQQUSSCz/t0SgXMhGDraepaFtrovweqQ
2QCuVd/HgsJ7Xmvd+iGdxTGmSFV7Iuf0DZAHji4+jV9aXjnzDzt4FsFoNBogo7iUsaIitOMdHdsJ
3MSWW1vFmEGx6Q68p8Za3I9pP0AIgjHrI4l2MGZBFQc4MnFPNhTJnWC2kA8Yv6p8CzH094XP6DMt
HRLUNp0QcXKTGw8k5HXR8UQwyhCNUom0ELYuD7+O8R5TjJe1m/d95vQbs8RERoQ3mTKpu94ndquF
m78TwZx+mDfRXA1YwiBtAdzukyvKFcvDZgxZO40iMVp8P1R+yO1tzrPHvC1irJiiRrocJ1CmSBEA
Z5WEYPPTvl7eo/Urghw+wl3QsqO3+XdVMqRaBa0c4F2rnz1ADysP4wHHBv20il1tco/bwEuNFuuy
Mc32Sx6jul0eqGSsYDcpMRQdlO6tYRNu0/1VAMkg4zuLYlRYDsJKJoECR9McG0ShPuf8qYp+XIoJ
wmOFyDos5+9b10lGG0sdwt9sGm09PZGms/PkNGk8dNLV4jXygP9KYkOBpJCMfKIgmP/MmY3Ag1P2
73S5XKKdVau8EMU4nQbNmVUjjkiQVC9x+9NMt7N6x9G5tZB3uRzm3RAa6NsC4AVe2hryMbTpTneH
uyZFWYfOn/IczbpRPu8eo+LD3I4ki3BPaaqp8RKPDnzzjfK6/wS8JhruRSB2sE3UQ6HOMoAb0H0X
YFmyOx+GwY5sUlu+1Xu5zYNpo/brg/5BlGJSXvYP1LWhPtXFnKFtQqqI1ZSJOxUHv0KHX/6d21S9
mpoxFsKYe5tE4jC1Ep75Q+JbU/3FnJ+lzOnC5z7Y5wPgv8p7NbkqAloIZW5wEUUk7fPWdJTHigIr
dJ7gElc/CacKExMRl5JsVfkX8hinNAtjKXUhmv07oPUrX6QfQRtY1yj/QgbjlWRVD9TUUP7BzyWY
s8UUMTnReTZKA0i+XxbHWxHjo3o5kKdMRGuAlv1MEjjb3Ep4yU6eHjJ2MCxzPWgbyKiL0jLHx3B+
KLvvBv1HxwPvXq1VLPSQbb5Th7owzMAA8emzdt9i5IRGqb1N7vOvE3CuUcPgKeGqtTofGNuW3kVa
oSYTHpnz7WDXFEwpR29/6ZZfFdTvC967j3NiMmMcpSBN9KpEugvEb0eRJIdE0UD0MXvXKIaiggyd
AiGyrKtCnQ0dKUDlLQ9fZhn4RdVbyHsj/cFonIUwa2nwRlLNCp3p6iTeyXFYWpW+6evcC1qwqZVe
lkvIskbGo9SIXKe5Gj6BBPnfFTJmf86iXK5LjBNEtTVKVgN4A9AQ477d9TCXKThGJDfhmpB1L7AQ
yxhKkQz9RBIT6AodoLdUt8B8F4CdT+Lmv+Rz1u/eeZGMhVQypD+MGB2bav88laJj9JWlCZ8w2ydE
b5c1hpqKD+4GJOmGAgYNDajVv4c7opRjoFuH4RrLJy1703t08oqOgn1VeheZUp6hpOdzSR5jjMdG
GhTBkFGPQt+MbJeAg8vwGC1T6z3hsuFSDK5e9MUCGcscEkNVCgVFyfhI39vSFgQHGwlx1n/hnV/V
zoUwxjAn2ZCUJfornTDdVMWx41GBr36fUCqpdzYplru5A/ZjEWYIGU0JMMWOWny+rA2r3wcem2mC
sUoDbfrv2iCpdUKiDkFVBSiW9kYst5e/vxq0Lb7PXKN6nroslvD4qVtv6lNr0D9HumHJyVvRnoIi
96KZU7Nbv7kLkYyCT02WkArdWk7yonyi6T3BTi0S0uYBxBpcv7L6fMC8k4I2fKC2ss0KSdiE2uRj
hSMC373opo50RL2BUmJFHiGWQMCObhz4Yyjrz4mFZMYsD2FjJvqM1PZUAlyMJkV6ayxtcdPaCRet
alVR0OQIVnoaGbOQu0Y1kSkJMKkmTkD51Sqn0nmNaBwRbDdBMUxdF8qgohCT15x8arg5+lVTdF6D
wjyKdH9qi3TGIzncSW/zkRoiobGSnZn8f6qhbJ3L6r8e5yxEMmeE3AvxAwVlu/jYOpOLUajRqg+z
NxUYJKPDtcbN9HBZ5uqVW4hkrjSIV4xOo2Vy1Wt3IO7boet29x/eSasRzkIOc7UjUdDBXYRadelM
ttnZ0XZGJh1TcsKXAUifyabZDt94YRV3Q5nbXYxVpCchXuvkcd6oLynaMBPqTl6qHbXw/AQ+b5mM
/+pEve7ETAjRHD27Qm/lU+MKJSd/s2pEFnvJ+CyxyOq4IqbvpHgPJV5W3afbVuP03PHuF+OrBjq1
lqrYugAsuMGD7nMUj7cI5gFRK2YyJyYiiyzHqGRrKxihGBoULd3LCs6Rw+bs8xy47SLBOopUtc35
q6Z8L2errb5cFsM5eJWxFoCOSNqogH5L+s6YvWp4NWJO6olzIipjHRqzFXutg3evGxBD3obq698t
gTEFZa9UnS4iS4feC9Lc1O2x5sEVr7vbs+qqjBnQQ6Ge9BZrGE2LQvEJbvxt9rrULnY0CxTzTCrv
WOjvi6Q5UVuUPDKUt3R5vhXU5ykbnvqY1wjGszMqc+0TondNGeHa49mR/aTprXlbHrTjXNraO2g5
H8d49RGw2EnGCBSAzo8AoIPEU+uJsxtVz1V4pyj7VAitv9MLxhJ0PrAX6hwuoiwrZ5IVu5jBAF4/
XpbC3UPGICiC3FYjYDic/FOQvpOvxoBAAJlWXlsasmmFM2wn0eZIpSW7Dw+O8zays8d1MU1ip0Ih
VS+/y8H+o5/0vQyQB4MjiaOJLL+CrtbSGNPbGw6PUepKGHa4CpHAWCyGsRBdnIVNkiM+zz+1n8YC
XKuNPb5qjokw8x7YkOg2RzsTpxeId3DsLFyW+TLIKEGhNBMMYdYqgDmoA6zjH2k/bKWsdfpGdXQ9
8fIAs/BJe5y0yNH0oLHErncuHyhvmxkDk+RtISkh8v/+vDXrQ2/exP39ZRHr5ZPFNjNGJdLJEAkB
DKVya95G2+Q9lo7o6GlgYyKZm43iuDDCWBe5zkpMIALcwk/2MYkcVdv5zX0m8/SHXuRLd4ExKSZJ
fJRpcNFn+UU0X1Rp2+SNg9x23uzV+dtf7iJjVupKTfoygdqAd6sAuDcNsKUH1QKxra0e+V0wPM1g
7EthaLmQmDCYc+sNyd0cv5q8mIbjodlZpqQLzKTOccdLc5fPu5zHOcyx+ezrsctA8jrM9KYFWW4V
8uQp02yn0mjXwP3Pck5Mw1sOY06G3JeGCHTyTtsU27h9I3OxuawEnDPRmJBjKqR6SGv0q6niHtPH
Q3arqBzvtTo7sjCK7MSS0GcjqejtoQjhFHwp3tTfZMUaH8iJRh25J91JV9ANa2ip0YEGAriWDzju
fZyrTd8i7jDiyYqT1glUyb28d+uncxbB3B+57wezoTMxcvUWmKk18zK5PAHMhYn8ERTXM20NMh8x
FVXzug3WM8W/NukDdnugDQBzSOCuhvK71NxO/pHkB23wVP+2x9B7KG9mHl785TV9wHA3Sp2UswnT
3XTpk6H2D0rAmz7/g3v492AAo/R7zFmTocyLDAdDERrnJwoL1FtoLJ1tdVPcSp95/Se8NTGXKC/J
EOsAyXIAn12ru6LjKNq61Tmvh8pfxNCpj/JnKdEccA3Q4CRzisYALlBaWpoYWXmb7i4r9rpROMuj
vy/kZeDlVM0Gz9sEs/XjG+meU+Hhsgiquh893VkE41Els2waeTL+yXpIW6TevP8yl7mKnnk2A7rI
eNQ2kaO4CibD6eweCZ3QTpH+uKnszIuAISw6YKIdn3PvOnCMpWDGOGhKIUvGCMPaEZRQUb7aNTHa
c+XN6PGx6f8QAZ63k7EUQE4UfaGFX2pKm1hRY1HeW+EGAPLEmu9Nbzz9h4QmVesPZ2hIFOfBkJCl
Z9R+NoXQxHQCcju3vYNM6gZzEN/U91tG2a94nXKrtwx0RCDTJaBXYVurBa2I1Ik0gHKSdkTaGzyq
9XWzsRDAmI2cDHqr96h7d3vhkfYsULMx7s2TYrc2Yj/78hVYDfYW4pjtm7pJ0GY6P66mkyUmTpV9
BgTX0O1K+Z4LNL16pRfCGBMS9Qkxo0HEQFbwMMvPQ3UyA07r+2qQvBDBWA1hKCOAlqGMnxVvpeZl
3eQq/mMp8LD3eUthTIefAi+iFidkSVIg0cdd9dUgnQcOeM758OQwpkMmJC3NBOsh0vdW/qnh7d3z
8JTecX8+3qGzUjNmYmryrBcTKAGxejTzN9Y4O0CmHN6xy95rYHdyYDWZhdSze1n/ePeJsRmTWVRh
1HZo1BK3AdR84HiRdX0wVALKDJMgBPvdi5AiVKeYADQyLXetfwjUt+gtqYerTumXFHYQRu5S9E7X
uLSJ8Shi0Ct+bXiMa/QP/XhGZxFMZjGblQE4KTOKYob6bETqp2QGH6Sg7hR07/fBdKzyyJM6cXv5
fNaNOhgT/7+BOmOPUtCsinGJpYFEwji9t2whHwM3Yj5PnwQPzeg2b857NdJYiGRski83w1iYNdJo
5k1euUrQOlF3o+mPXcGxFn+wtufVMRZJDko5UOiIfLvJd6KbO2Fi14duY3rFRhQtjL/+paaw9imQ
xD7UYAJbFSOI1auv/IzTb5fPbN1mnBfF2KapEqNiaDA7rAOGy/fGDLTpXMbs9Yt7FsIYJk3yo1qo
kGGJXrqXIbL118IzbckbNlULbtLSCx55V4AnkjFTpo/2UbkbQParp4ASVZunrkidv9s7xl4gDTj2
gQZ7oXcYup4twbBB0GFdFsJRcBboNR7DVhQMBEp6jLFuNKh3Q+i0qIRVHrA9OSta9fCmZBiIVhQF
CaLfLaCvaGaf0ASLCvzVbLhPQGNhvk7kVuqeE5WTK1i1UgthzBENYgFq8xYtWlP3LAmp1VeKVY6+
FZjPYXQzykD39HkQaesmaiGUOTO902XBjNAtIqFbREW3SOUl9pv/KKKIHrumw7vD60X0s0C2mGQU
vRgmMsr3kp/v8YhworC4GwKgVVaZTRS0Ohm+ZfiVLY1AoatGTk2OK5/xBUKY+6B3oeWMytwMU291
xq0xJ5aS36UgmMwfEtU1ppuI11iyXrdZLJxxBsRsEyHD9KKL5zLlFow36i6ypfsRN57fPrBqxxbS
GD8wplInJyLaB0LpTtVyW9b3scCDeVwNEBZCqNFZPDOHFi13aFRAZG28ZrOlzYEdV9+H6OnylV+/
hUSRgQVFwaBYu583WS/QvH+nx7bS2EDrtMr43hy2pbbVWo6BWV/UWRrjAXzMTQeGitYwgnn+Lr1J
k8CSqjtR5ST910/oLIexLUUbNEZK59SA3mvFbwRzCipxL+/cuo/GjMK/W8fYlMIYY60vYMBM0ZH3
shu5sGXdrgbKTA4eA/KZh8TJWxVjT0YxMUSZzndl6oaQre7fgfrp7xb1nhRbqJ06xFNhCLBZlQve
OAqDkHjk1L5S2I3UBWQqT+K6ShiAwqAgozLLbuynQj2ECh4safUUIUQtXwZz4yseZ12rhTSMEf4r
hrlOcxcSOYjRX+Sf6p1kVXZ7UDwTpTQe2NUfbNFZEj3FxQ4m5VwmKMDo7/k10MjcGne6nRxzi1LV
AUbn8sLWdAK3Fuy3GlYnsgMfRUzU2kgRKE7GTV3sDP2rWr1eIwI4cQBrkuGnmctUTSOS4CpElOmX
UNkGxq4eOTUr+gn2EWGKZxHMVeqAljrVCRJeQw3Wz/xTVOONpx26BqBxHHgDetCXRDGXaJ6AIBnM
eNgNTfE9Uw1XKxNe1x5HBhtHmY2k56kPnUalWLcyXKMO6RLTHVLwradu6l1ziRb7x3ZOVyScqiTH
Q7lFpn3sb9rkBA5Kq2g5YzK8hbF+tq+0tJ81DD80xNJBEK4EV+nzL00wGN86taaWTRWOJzW0gygn
27CJv5naNSAXyw1jzEHe62isRI7JqZGYi0H2eVBbjqKtGbalCMYOqGIlBmCyRQarPIpZZhV5YZXG
16j7cfl6rtYploIYpxpHSpznRg8Yzx0q6tZ8KLcU1zja8AB/eCtiDYGMukGrDjAE4YM+nZryWTZ2
MxceiSeGMQZxE6ZDPdCxHmP6Nk6mPc7JvTQJViGozuW9W7eeZ21jjEHRqQUZO6xo1ndl5YbBqfE5
IjirMaljWriDMpv1SCohQjJbqxcfyrazm96uGo66ca6mycTeWgE7JoSYvGqNh1bMrZ4HesLZK5O5
++DKEFtDgpqF4UMcPzX5Z1P+O0/DNnD72RSrGQUXq5OHyfzZVU+N1nEMDG+f6O/L8xgi5PZmLKPR
D9p0p0g8408t1AUHYzL3vq7RP10aOHDkAoIbGkHhDW0FkaXdUuMfbHg4S6sHI8lg7oJNVwCU8PuK
olZTp9Is8GqPjpF0qDNv7ndX3JOFCMbEVJIfxoIBW1am6kMUzzdxrX0h/eReFrNaDDcXchgLIxSp
XnYjpdsAUwWNnXrJNu3jq+D1D5kzHNA2w3mR8DaPMTYtUIJ6M4fKldNNB6og6djU3uVV8UQwRkZo
9GyaM4gwZnMnIIUztsqxTrRrDM1579hWsSHBkA9aMFBhAC+AKG+MGnhsX3qFR9u1mtZYHBLbKpYm
RoZZWUDzDcQitxpFZXAMFLfERwHZSRrlXhXeLJbGmJ60TpK0B5idowi6Nfee3v2cW90i1xRPlitj
gg+/TbMoqHB1E6QmdeKVYOpUeGSTqw5hsRjGAGUa3lhaiXDaLxOMyB675CgVGFa6xs5JGIIxAI0m
f+RgJn1fjxIei7qIjGdYb4SJB9+5rthnEcxKhiIqKyXFsWD6ym8/D/o26jgBJ08E/X1hrbVA15QA
MKSYlH+VzM8k3oYpR8TqO95c7BRj3Iq4AQhljJBTf1QbdHYCcfub4WB+swSxPcAZN7wnIm9RjJVL
9FgtdQUC/ba1VOWxi3IrbHKOZaO7/8EPLZbFWLa0zIYGzHcYcpG2BYjQimuyfct9Y+waAvUq7iVk
+wZ7cAUrtIO9uPuHg4QXedK/9cJa2AlbbULiEr1YEKXH+1aWNpGiHUpBtKdYc1sJTVMBD5X7D2bu
l3azM7ZlPIyA2UJFpHoHRY7AstIe/COFZ6w2kRN7/edr/MRZIGPl5hisdSKymI4oYMiqzCzZNz6l
hfJ4WQw9lkt7yRi5Js7iEIPzuFLlzZjeSmVlz9OXyXzqxkdtfpO1a972Zz2UGStRjGlbDwW0neSG
XSsTBl97OxciJ4iLjSrwCtMctZcZi4HhFqB5UPYkQX0ryX7iYReu5ncWai8z5kKo0rkU8g7O6DF5
ofDf2ufExogAzY/FP3gjeRxbITO2Qsm1MjZlZEzTPna1uXrsVWVXKjxYIt6uMcZCNBMpD3U8fsoo
+y72KdkEZsmjmeQJYQxGprVtP6o4Gi05xOk+49UfOHvFztz1fS+bVSr5jmyI1ijIADad7CFXd5cv
EN3yCxeInbwba0XtGhk+qdc0SzJri4ySPcjTNivim2a4BjJooW8KYxb8qAv0XMR9nczG7v9H2pU1
x43r3F+kKomUKOlVS6u7vTtx4uRFlVX7vuvXf4eee2OF0TTv58xUzcN0lWCQAAiCwDlqgWaO0L+s
kSQkiL1KLdBLq7HHxoyHf4BvORpJgZm3y2L2XQdsjoDtApsxEXmeOtuiRgVeFTxiAlewBL+secu+
tz45oOf5ayp5BNhNtDbSBJuOx9TIaY19Msygrk+AEXPb9XOYybLG/ZNiI0iwawC0ktoucVJM5+iL
VuEkzD3Fr/1+cULc+TiTihSziO/6H0b4KlM8EelKjUbXkEVqd/S5PwH3L1AHcDuuICrPn2TdWDIV
xcNwCgGBC/flgBODz7uUef+Xej8cRp9LBGSWxMl2fXmjn2D1iTWuGISCqbTqtZnddEBxDX9eNkeZ
COEgRC3LqirORpOYGDSeayfSf/bph78TIpx+mRkD4KoHWVtlP7fGTZ4816mk4iDTg/++yZGtsijK
ckbs7oyrIfMqsHpM/mUtdkPeZjeEMy9SQBD+kn/F6r1eLSjTP4TsfYOcSFaYlTiteN61Ex2MOsSm
VJPu5eu7qc/9dvqSyyoaslhEhOigjHTGlCoEdefB70/8nWtIwdfAA599L3u6279kbFZQiBE9Jrlq
DQC7L8kyWtncArwhuGRMXuRaXyfNld2ZJVYhHoZgxRyX1oBVGO2MEvf3JAVOUSHpU5LslngUQqVp
VFJEPlJMgd1/sKv7KPliFl8vm59s9cQzMK7maI7rBOlJ5eimx8vc3RPv6okMH8gb5+QgjXiSACue
iZ1p9VlVop46nNeDAaAPBZQoHFg1RQnvTUVJYjOLGAAuNkQck6qZxqYMEe2KbPZoDNq0WlYP2LeH
VxGCC6uALe8inoanaGDTFdXRM3LItO+Xd2o/ULxKEdLVqgONQap3qKCw+YnklRun603LyqC2ATdG
Zdnxbka5WTfBibswphMYCNCL39yCvjkKD5fV+Zco8aqP4LYKEHvUfoGA1pt8cCgjZTFuh4MS9MFw
JQ0S+zb3S5r4VpDMWVpFJa65ytG+A2skztj0Kw0oxvayO1kVQrJ24oNBly9LYdiISAlKaVX0mLSS
/EticeKDQceyedBTaGM0N3n+wLvS40+X90cmQjjCI9o3qsKpUFXtBlUBk7xn9A1j7eBl/q9r2sIB
HtuLrrAYyxQbfps9z/aHyyrItoGruDm9bTux5pXTF1vRaQLUtqzxXLZEgt+vuhrmUYwLpE0J+Ljd
tO0dVkmyNZkSgtu349LkA28RYNZ6Dc7dYxTlweV12k9BKQXNs27ZFH03vy9UiJHWNE4QkA3Hvhs+
mC/ddGnsTs+Www7LsfpK318WyZfmjxx7I1HY+lyPB2AZYgCsprEzYXA96g2vXJ8bQ4bztLtJG0mC
EUxJF1YR74ztBuqs1kFLiWOkb3kh3AgRLCFKSM7UFAsIYm5nrL8plnd5vaRbJJhBMy6TXnWI/sox
v6bfXt6+DvVxuVM+4z3if6BR2bW7jUpC/E/CdV7DCteSqbyyNd9WJXbN/+BLFiCEf5LrFBQ0aCYG
BJcTUQwrjYUzUK+YHzPydHn1JDbAhIfiNl7GPjJrjDPnn1vcIgfNUWV8OpL1Eid043KMElvtkdQo
1wTz7dZf6iDc2lKqDqiaQofGuh2XdyaobWtJPJYtkxAGTCXJLKOBjVHrRPObSLuX3g1kq8R/34Rk
XbUKCkpjHFyGv6ZHc5aEMpkK/PfN90NAlIVqDRWAZU/mwLICW/bIJBMh+Dp6rhsDcAYoGpX37IdV
3KEL97K5SoIjE3w9m2mRmy/sT9q5wt2pxP1Zcwb16bKY/SfhVxdngotb6kJJSYE9OZxHj7iFXwIu
9Ad/b+QYzcM7jIZ9lb4K7184KDPAUMQooWK9o8rIXA5Gi+adm95rcTtMfgBdi09FcpheC12rkleo
fZt7FSh4jmJboJOp0JZQj8NtP2PyUhl7GVSKVC3BeUDGqLfNgCeb9tsCmLXyMONa0zyv7uz3qFLJ
mD320+fNMgqeRCdmd8YIM+Tv+QVeUKrJ0R3NJV4ddFe9JBuUraHgVyDwLsZBVwCWOL+rQfkoA9eW
qiN4Vcna//SOWE8LYFc5RVj3iXEughdCusuWv+/CrxYhOBiLwK5mjDDBun6YpmPbPaaZJBDx4+vP
4+1VhOBbrLRsFPWQ4BhJfDQTVMLK9qohrT9j2mMeCh/EQ05sapKLgWyfhFO1C0lDct4/PyfX5eBk
xuNbVs4GDCTALFUm4kxaas5Sq0D3d9r6WnGyVzfKJI9a+yr8EiHe1CKjL5SB05Cr+tAfk2zUvJHM
H/5KD/GGZvYZSDjBeQC8yeYQxe2JLk9KJUOg2LezV1WEyFN2o7L0He5Qun41Kq41XoH1/rIistUS
wo4JPrGRzbCzLP+YYtqHvOnlB7if/9lx8ZI2FoSh6xoCWvvL2B9bNAuGtf93SgjRpR7CgfQddqNr
DyM9LrICzb8E51clhOiSkTovq+Glxq4H1hmo8E/kpDvhu5eSpCc7cbhz/+n8r+KE+BL3lZJGCcQ1
9keiHutKcybeosjux+p7qshmy2RmJsSaFEQudZjAzBodc0Hrc9Kge1ha1eWWdEkpIbSkZFqsNOaW
FrvjoQaxYvaAk+B6eC6/AKMyGI6XjeJfjoT/ruIfICFLUqFJaAYm5njQJ4/XCW0/AV5Q4bJDhqrk
KskTLi/jHwghbbHWmIjmZWuAU3b9oe9Mx0oOEq14s+i/L+OfGCEqSdG+jgjKci8MOH9yFAzfmmue
/MjqUNIlFKJDXzd9ptaASlWO/1Ra1fvWX13DLTzbkz2c7YYinerolQQKsWoIVt82lU2SGF5cmM+d
fWfLHgNl3xfMPLMrgFJy1mRg3ToqAzq7DPdm1wKYin/xjK1aInvs0rZzTE0gPWhL5VnKz6yP/WWS
jZ/tS9FVwE8aIHNg/PfNHaULQSQzD7Azrbkp9I9p/T2Ovl+2st2lYq8ihHiXrJVqNPw1WFPOeXc1
25IGJZkKwlZbatY0NUH9kXbv2+ZdST+hg1lysslkCNsd191qqpUGHeqbBIQJzamScdbJRAghbbHb
KjNLPOTE9c3yuU3flYP3VxshogToydQsVrvGPo6B0DwZsi773TTzdaNFtkyzXJUcHYqATrwOz/TY
H7PTci0H8eX28kfQYgBssvhEHhNfbIYFmHizjsQ/Atd6pJ76mjo2mqFN//Jy7QesjSBu2BvfqKi2
dlqEAYV/noa6gHzSHctZvD74H4Bk9t3kVS1uHxtpWbxEaZuGAHruQFje3eIa6o/H+WF249VdvJwT
BriXNZStpOCZdYwOIIVnItZyqjWH1sxpDc+Yny+LkWkmOGjS6NVc8+p92B0metuGHy5/f99zXldO
cM4xQVNnUaMFdlCDErBqoAfOJLYgU0FwznmOw55FNqYuoi80fC7jtzywvpqaONG9NFGH6gQKdiDW
uTZqUJJNtrOoeeP0YSS5lu0noBthwghJ3GMcV9F0nF1P8NQA1z8Owv6QXY9+BbR5aXVgN1nbyBNu
HlnVjnVr8ObeD3rQnroA/UCqa4HqSz+k57hyZQ9sEoMQicXyyE7aQYfAoQUH0jC5M7OcPpWkaLL4
IKIIM7waLFMISBSOsFb48WFV3d7nxLNlADqkH5etXCqOa70JEEbE8G740iJ4zWKXPxvygZPccrsT
JwmQNRZI5QnRYSi0legRf+y5YQE4IIPoZj4XJ/5Kif8ncTDZlgkxwtCndZgzCKvKe+tHmj6Ebztf
f0UJXYgSasmKaKxwvg6Ah82pU2k/KXtTmvAqQwgTqlYkK+VZ+8p8K/qux164yID9JKFInP+oJ7xU
jy2CNquCll2FeiCxM8mpIM59ZLFp560J78FUhHmnxF7sJn7sGT59qBKnSwCCnB5zvwwWiWSJDRhC
nCgtUvQVhWAtu87Nz239Y8klRxE3owu5g/i4WGrxMFCCYhtVI6ewrgp2rdmRG9uu1f+QrKMk7Bl8
Izf+GjGTkTFWQfv5YfZAyXYcndqf0QlkvLC6yHok9l/lXsOswZd3I2+yaTv3EUrL4/P4ckMtXDDj
gK7crW85TJLtrd8vq7i7YSDXANOxqjFVBKPTgTE5qWjZ97qJeXHZ+82k36BmJinCycQIdmGEmk6H
EV5VGt/Icu6t2lmlt9Pd3drown/frF5lDkj2eiQRajD40ZHj+Kn3DcgoV78PQl87XV66XSfbiBOM
o121BG/o8OImDQHXcrXgrYGCSVWXuvPuHX8jSTCLGthclWFllpefxlOugHmiskEdQrzl2NS+7OiV
6SUcGsWaYAYuwV6p7XUbBtpsu5Nx7CaJ5e3nMButhPOiqvVo0FoMQ47JNQvMQ+IrLqGeisl7AFoS
R45UKLNC4fxI9H4Z7BWa4X5GGz+175te0uEp1Uo4PzDgRYlBcFXmdJHDQ/J5jJzyZ3biLynLEZMB
MjPcDxqv6yjigDBraqOlwbOb+a4+GQfjOj8gj7kdvNoxXDwmJp4sHdwNwRuJQvbZVKsFhBqkuktU
HgDdujh5mD+neB2weqSiMZFED9mivuQ5G8+e8LA4crJUbz60p/qQPRQ3iIyOds7u9aP5yX5/2bO5
5/5xxGz0EwLJDIYZlvFUPmQpBkayhbp5AwTSy1L2s7ONGCGATEtctEOOqgc3ldKrntinxjNf2EVt
6sg2TWL8L6+3mzUs15EkC0VPybScrC/r/LXKJbcSmQQhcExLYjBAGKJ4MJieVmbnQemdNJS9yct2
R4gba1d3WTfhLjpOt4kdJKPsUiA5RzQhTFhTVao5TwGXs3YY3zdu7NW+CYQq4mDO8CjbGEm81YSI
AUca52XGERwXNDkCOl/3kyLPg7y0Uof1mSzLkGyTOI8wJlE5VCrMbqiv1CRY0Mkmu1dJtkh8kx8U
AC4Cvh6J+vi0pu8KxZW4jmTN/qC5LAsjLvlknPkOjF238/vciz1SA22Ud2n3Aakc4qlHZIiXBcsU
EyKDvZZqQkfIDRffSu7X4S0tM68hQZzAU4HraBS8p76oUwdYAc6iP9prLdFCFk/FyTuLWqRrLBwZ
nT+BHCzzV7wm4bmfgTHBeJqOsqcQWagTJ/GSFVl7PvEW97vJ55w2ozOezYCTUJeBzMBlmyQEiJLS
YY45UADRn+kY1Oih+zsrEAKEgcyvDvk0dY8m9zoyruopf0tF3AIruK4C7NsSWaBizASodQ4diuFL
Un8pqk95LRGxj0azkUF+z5dHMwMI7ICb1JAOH1k7+W3UH0hMgyLlDVuzMyXUs/Tcm+lyuLyCu/iD
9ka24EhqQqzBprxadsdnlJJzFphucaq89saQ5On71r6Rxe1lc/KFtdLOoYWXRhvYcmf7HX8mKwL1
tGhedWoOIAMKLmu3G2E3AvnvG4EYOTW0ZoTASns/svNiPjEp7OxuBNzI4L9vZNQkB+hsiCi+tA5c
CmMq+d18pWDQYnk2zv+Q/BlvYgjYbpvgWlbdmo3WwmS6ipwHHWToXeldXjzpdgnetfQzTvcZDzXk
pvrJ34Xjg36/UIQnQOp67Q/ZrKNst4Tzt9VNBpgx1CwM6wnoFU4TB50MHGE3JL3ulljxMQp1qVsV
FJCh7Welx2QBVvZ9ISOve3NOLO7KynKrFLeKjF5lF997s/FiYcdagMJVLKhMxAQ0AGPpKJ3LuYlB
SmIDwQo5bIHkqH7EQ3DqSCd8ZOoJ0WKyhspA/YDXMZufL3OvH/WT8iP+ooP2fDqyR9kdWBafxMpP
qyZJmfGeyTXyuA1WT5rplMfmNHxPfZkFytQT40UVjjnt6sjXQI9TERQ3E0Zkhc19lTCeDDJytEoS
EX8QOIe9mproZV3OvNYdnZvUSU6TV3nxuZRBz+yq9CpMvJTa4D0v8xL2woofffsxHr9ejhKy7wsG
XwDRPs9LKFOM12l9y2QkCrvhdfP3C2djp/M+Bz5Fa4/v5u/q5PbpUZN24cukCHad6CsevSmk8Gnu
BIQXvuKvj2Hs9D6v0bfMjW/UQM4DthvyNtrx1d0cHgNB81KdcSI+8MNqT0l/puTd5Q3aD+MbGYJR
h2oXtSs/KvQbDuTJnzqYVzzPLw+hy5WsW2Q/xdzIEw7EJmq7iKwAe0ivJ/+fkRPDL06qV6NdVpZi
yhZQOAdDpYhNPcfG9fpjZ14byrX5pr7wjT7CMYhacJPZc4kapmEVTlNN/tRaj7UMz1O6bsLxV0XG
ZHUrioutpx00rwn0+/CINzBQ/OWu8f6yVfB1+aOy8qqUePesTLRigiabn1PMH+kXpb2tgOQTjedC
5sGSLRLvoNNgdn1a4I6ja+9NemzDj2N0vKyNJAiJt9DZLjoz59qAxogMfix7Upb5EBHig7EMCTUY
BJCbEZk5+sA5AY96GkMgF3N00jfN8m/2RwgMyazYdW2hJ2pWDr19WLvropIs2n69ciNDCAxRQjM8
hEIp9pA98keVzFXf6XfmZ55ITMfpQfbGIdsmITLobZIrUVNFfl2FgcqWWxLb3mVLkColBITOHpqq
5K0/s+ZUC6CpqPdSz259jiWYOpmXu7IgJDUPIURkaon2uAQhjxPSKZXDwEjXH3Gs1zkgjNVjpTrF
x8uK7nuVpauabRNiiwiGRU5QbCZoopyBroSOcF25GfpOcr/ejxKvQoQNy+ka450cx9MCYhwSr9ex
MTqr1nuWETlrnf78O52EvYuqXCnWCS2UefSozk4Y5061Pl6W8S/Z16tOwl41lWKE7Qqdsg/00Lmp
Nx7pDT0jdT41kjcI/qk/g+yrKCGiD6xEicqGgy0ZQePpF60Di0Dn28m9ZR1nXTKrKLEI8WqT9x3p
1AwhQ0Uv15LdRsa3tHYvr55MhpDtMRKHUTjhuKUW6r0nXffVUhKWdkSgJVizqGkzptEXX9ukRGWo
tGaO/3qL9pDiMsOah0T7clmNPYf9TYgQXklIKyWb+DXtyCNE+y47o2z5aQ266+agq46WSjxpJ/T9
JpBrvdGKlnYWMT6ZknW508eflEmmEk+EBWP7TYLgq3WC+3rIJ2/jE0+7onOeutGJ39SVk+GZMqi8
PT/6TZ7grHqV5ugWxG2doPG++ZwerGv7pv1Q+nXQmJLV+5f9Ali7bWvUUnXBk0DvOCVFBds27rrV
TY7JuT9GJ4CjWXhaS33kZbKWHb5cfywntdESia5j/Eew9MlQzbkodHCOdI1jtgE1zsy+mcr//1MN
yoqqYZi6TiwMk/1uF02+6IBfMwFA1JziFOOA17NsWGUvsYQMjHpw3lJTFUuYlr22DJ0oqU9R802O
65F5WjACBKR2EWr//xHiN2HcTDeGPnTW2IKdDJ4FZF3Dy5QDafzL3rvrSxt9hDWrM7S2xA3vgWzu
J+1Kyb/93feF4BCyelnWF4QEYEJn7KsWS0LcvjlvNBCiwdrOqPxrRez3g8NurKC5nYL4QB/p4oZ3
eHI/yqx531s3EoXo0Baqaa9TnvoAoOUAfAAhByaHDWwWVfqOthvBN7LEyNCbU2PM2B/NPI2rh0la
KX6TdAWFU5z0g2UuFtxzPCTM+WeGZF7c7MSBDeogdGUoLTKjEyJQZShLFVPYdVf+yKujZj5fNrrd
ePO6aOLpPaLmlysUi5Z3mmOhLZ5Mrgb2vkSSk+wNB28dVGxJi8pW05KC8Cf83PAzoLcCoAXElG5E
vNaZg/IWlOdyHDt1L55u9BPigk3rKdO4ft1ce8mkHbKcgG12eO5mA/SzFIci+NZRyG562XyJLACK
nWp1vejhbEM2f/TiFx3L+9Z+QOudH0mZ3feFWarFDMowSylSf6hWRdWS+3atoWCp+0Xl8he9BkRL
bu1G0oC779obgYIrUBCpNfWcx/50Tt+HZ+1ovWeA1gQILyhTJU9V3Mr/OBU3sgQviFerNYiSwUpL
49OcLS6JOnfpE28xYl8ZH7shPUyZ7FK3G1BepYrcIJiELEmWwNmn7hCrDyNau8jpsvvJRAjH/WxO
6sIMLGLanSPrampOdJCsnUyE4AGzGedRbdHUJ3XiL+Nd1VXvV238SynC4Zi1djq2LRSxrI/6ci6H
L/rqXV6rvTu2qW72Qzgg13kCVveIik57KPAwxJveFV8pPY4ER47TMQ8KWdTaDR8bkXxxN2kFI2kS
EQtqhTccPb0KyivjHF7JK7L/opxOVY3i9V0TL9adSbp4qBAs2Of8VHUH4md+f2W7LPJbPmHH2z9l
V7fd4A/C4//KFE5ntNTnRU0ZetKMr7mCqsX0udc+mfXj5Y3bO8M0TnesEZ4PipBpNFlBFFNjEQvy
sEynLn+6/P09NTQVgKQUiGxARxOcSE2zrorVFmEVLyc9/WHrqbuE51SWzeyUJTCXZBiUqkQnhpib
29bMb4gZ6kihs06Zl069p49ugR67slQPl5XaC3kawVS/ZdtoAyBCyMtjNY+0ngAh4UQPNYcvODQn
/SgjxNw9NzZyRPDBkmoDEKEMDBDdJI88Sx+d3jFah3P2RlKu6L1gtJUmbFVqxllWRXXq6+0j+2KG
GMayPl1eOJkIId6tKpvrNMsjP8q042QjMVvYvUlk7Ee7qaCGeUuT2ZrNwIv5e2iwWytEeyBS2w6g
4zpwZCvX8kxX5xgThzdVZk1NZ/AiXNe40N/FdXoRUVJkOIyyn90SeYbaem0lgx3ZXbxXKeJ8YQbO
qIm0aHhv2delChJk0vnHy/vD8wLxLN8oIo4YAsScrZOOzhY9th/oEt22k+HFCa2crCRf+uKY9ZrE
l/b3CpxoTDdBXGeLyZHWMbPX0Unnq8Hkj6cGaH0ZwFSGl+kly+8ko2C7wVwzKaOMGaZtvvw9m2Mj
RQNIbOdJ6vfAIpxPuTdeRQFnGwSpDHwKkz7u5UXdd2NLBcUyOsSYLlYq0DSWl3gtinxMfPCjkeO3
uPODdqYojBgn+v2yvN2QblEA4kI/BHbhrmUXZWvSWUXRb3U75dsYyQpX/6LQqwQhvQwNbUmUtESk
QHNs5jfAEB3P2TWaMNFGXSrOZX12s1kU/34pJLiXWShLlluI7bwyN54QBm2PNxNyaZWsn4F/7A8X
eBUmvoKVtRr3IcGcKAn4pfif2J6fpQMRkl0SD0YlHXNLi6vUb9oDe0jfx67mzMfoOv/ZgNnqml/C
ZfQPsoUU38Rqmo/2WmHfBrSD4B6CFXXj2OU0Z5h+9SXbxoP5Hytpq5bGDGLi9BeCsFKuCQBqcEpy
R9Pw5MIUh4HXU3NbJ39YZBu3e4sF9eoveXzFN45dZOtgpSzlVglUdPTZ11dL6pRXbQRAbz42OB3p
cJRN1u3u40Yqj9obqXWCvLDTEU7q5WrSPkSy7qR9Z9sIEBJBLa31suq1iJ9loMXGVRU3ni/kYLjI
fF2ZOruHjI0MCkRYqKyKZtkt82iHCk7OCMOWi6cvh8aQRGCZCCEJUM2ySpQCQBVF+VVLGqdBg5wt
o3HatQaMTWlE13WLh/rf9yWykVg3BMeK9TS+IB3nnnVCj5dHA+WBugSjF1TWnL6X7GICXwfUGSBF
TDEJ7YiqaIDtQ+eBB4Ilr3NSrwiqJ8VXYfaDx8O9NjlSWOc9RyMGoDwxI0YtVMN/VzUfywb/IIen
d1YwBeOV6RqB5vLaAvpHJdF4b/e2wgQvy5OuWzKAxfpmWuEpzunb6yR5vBw6dtdxo5DgU6vSR3rV
orAWFkGBfrYpuUqiwonBeHJZ0J7zbpURfCtUZlaFdMH92zj05E7KuyRTRDDCfFGHJmFYrIKcs5W6
oOy22VF5AwIAKGVfDUA4j/XCGC2SoL40LvONzknKO82/vFK7YWgrQziEyzAuMx3tb6iuFl/A7XQ0
/dyxvvEu8ehvjUw8hK1wWCaNVyyqLnMWTPfYydkMJVa2a8kMGaeGpNMkItvraNpanYDR3lcKULwF
9nI0Kol9yURwz90cDk2N8aSWTKCcWW7q73Zxa/y4vC27BrzRQXD9qmKVXsfoTkyi+qTa1q0xyDoZ
ZDoIDp+auFmPKOL5KVg48Iw8/yiH02UtZCL475tlYk0K+DkL10LaHHXm6tGTnkiGN2QLJXj6RAEx
U2a4Sg+G18wHpZAY075/bHZCcPVQI6TKV1hTfD34IWDHkmA8D97iFd6bhiVNsCD8Ml3B4Qeijj3V
4R9ZnbhAvvbBO+Qa1iTZF6lSgtN3VjgZSoKbC5pYfhK/CebFC4/LgfrL0faqyvsrO7B5xW9jB6nR
mnEFeGpfX05sRv/ec1hKVJKYmggGuKhGuqYJqtWK+iFDWXK9WWeJ0+/eaDe7IyK214kWLYyXbVpv
Rdde5of3ih/d8DtmcYhRVvEvL9vulXYrUIgCc8kyTDxDKTWoT8ztbvnElen3uVdcq6h4lIFZHi7L
lK2jEBVQAFsAc4LIltbvs/F9bBykKHTcuMT7w1YrISosSpGHhCLwvIxgglhkAmGAHDhNpokQGZbK
LnojwuJl1b2GloXoMbQliyUJPiLWWF1ndNSoipJDPN31Le53pSKzAb7Hf66WjYqxTQy0gAnxh+ST
RYYFq8VLXvy2FXu2b7rMUQKC6rusU5B/7pI4IQK1OkYI47xDebrGs9YnYOm5XTM5ZncIx2+XTe1f
/OlVNSEKqaD1WMraSBCFRi87pgczcvqrxDVv1JdIpMoel3YvyoT9kijmH2o1tsuoYjGX83hdA953
DaoT3kKRT8uO139x3ldZQtm1sbLS6nSUXTufHniXIPiNohv6mQP88jhbRkciI0OT7J5YCJhJFNFM
Q1W+yI5mWrotOmRZ5a31gtRRdS7v376DvSooRKfEsuNFrbCYU0Od8XuhEafQJDJkNiIOZ44raKjq
FvaY4vj9h2dmuudwYqpXHHBUHd+gk0mJaeMJgFDx2aS2+jS1GRaQVekpxxhtV7BDkXy5LGU3bmyk
CKEpNQujSfnK1cu1Yrn0TXnX5vtCzKjXuFyLCoumMqe27+kPRZU8Pe7vy0aEECfiQjGVVY0AiheQ
M383AxyVWx6TkxIwhCUp4ALPqP+ISxt5QqywjDSigCFCiQuxgk8vNm7lllc8ZckOjcQKJPvzR75S
LzHJ557X/Y+kuOtHyff3869XbcRshREtz2o0SP+nhJb50ZMBjBv9AMwUV9Y+vB+JNtL42m7TL7W1
B9Jh7QA3U6I8uB7po/IhszG5bTk8FFm+jBtkP9JuZArBoR8AwpbbkJnbaMxGSfKs1g5EFgi3QFCR
dg1yl7lgHyLEMdMwJt7rcKnx0HxYvdJLvfZr9NR4FnCXlvf8JTf0ZZMVMjsRMhkj1vuZzHxhB8sz
0vyDyuqHy6FCppcQKtQ8bRp9RkAyahTHdXdocn+ObkJZU4TUJIWYoUwsb9MKgqbatQLdB0rWMXGj
xFFB8owWgzflNRsDEQJIPs7wsRhrx0dgQAkJ4KDy6htz4mMb2NJmlt2zaiNNCB9RQdLVqOHRyNgc
q3GRdziEeJf36rIQXRWuOZHd0rRmUKkCP0meXadV4sXSu9tuQvhLFWSEv3uzSto6B7Y6ulXfZbe8
YMPTwSZx1hfagNyVhd59rRgq/ZZJVVMs908twG41TAf7S5U5ZuKMQMeSlTtkMrijbSJUP7OYLSnu
o7T2SvYwz66ivXvL5ryqwf+EjQhtBCSf2kONmoF39MM4cu5697KMfzkVX4UI3srA7RqDwA6F4gPP
VvAGeUyC+gh1kKxbt28p6uNZ+tfWCD7LSJQkPRcXjZ7dxC5JPuXN58s67aaUGxmCn6Jxfm6GdUZg
DYNlvNKHm6E7L7Ezt6ps9fYaf7bqCE46UaXUSI0bWxHdlMxFR4izdl4+Xy/J9aDfmk3vxOrzZfVk
W8YEp1XmqunUDqVc8jBhy7pAQX9k4yGxcAEPKYVx2j8yfm2Z+JSgm8ZszXqDfpbiYJXXkS05L2Tf
F876uFI0UIp0GGtO3xsoU9XBX64XD08bP1LBKdXmKb/zRl70ZQXKYQo2X7zFdd8yJH9yDPldA7RU
zQCzGdo+xJcrYqu0mAZs0Jp3IGa6b+M7tTW9gXiarHK8fwhuZAmrp09jHlURjL3zF+A7NEF/xa4H
Lz7WQR7M95eXcnerNsKElRxwgQoLg5dayM/c/vimmLr5vBBTo7BXF91GTLWT1LXZuckqpzUlPivb
HCGqovmVJGmvIaqinbL9GJZPCUF/1s8kltR5d/OgjTZCZK2HNNI7XnFfmq/a+9DsHZo5haxAIJPC
1d0Y92qWuqKMkJIUiRNNT0k9HLPnJnrDpD4eJl5tWgyqoV6meQg5+Xwo0s+LLgnaMtMSImkVI8xU
Or4/rKvDbPXGYMXxsvVKdl7sYdMSwtGpEQdM4Oy3qmeZd0VcOn12atL3l0XJ3FLk0aUsHkvAMUYI
Ae4Lax4AfJNr82EBYuH/ACnOHe+PuwRaGy1Apasm6BR/twJ7MkCC0CBZRP+xFwHBV3FNdw0GDzUH
FP1lfUS7yc+rOPG22XVd2TAD4sjslORofsllgwD75vBLIfG6mcx0mgF5gEgzX43z3SxFKpGsmFgZ
L0hnsmjA7ct+N1YO51sHbubiTgcgVfvKdz6kITEJmUr8L9p4KlW7EGwmyLUBhAi0pP92vVgUs7/D
9T/t97Incr7vF+xCvGOmgNAvTAX9SqtS9V/azqB3OSC9HsyBTI/gihmeMUW2Tu6apPriMLM0W1+i
9m4ZZGMrYrxttTXUTRxQhsNa4FeUB8UfPimf5w/LCcRrbxJno/cAM2tgurCFVc6jzNSphQfozje+
8cKBes+cyUNJ7CB//NpPxTbS+J5v9tS2gSVbLXgm4mzCaLPA+Vu4UdB4mGw8hI9S7XatdiNPWMze
7HK0RXK0ArS7GVcvwxt3FrpwVTSR5K6sTYt/7g/z2YgTjrAevYIJOJ4RsOyndv6WRs/Z/O2yfeye
X7YJPkATwMK2mF0mOdWXbMB+4TlBc8quRdO0VXww1jjyiJHKMO12nXAjTkiX+JCjZRPen6AA2OYr
I2+pk26+L5hfWYOOJuGTAJ120ykHOknsW/b3CwaXhPYQjhnOsMW+XQFMKyMKkm2HYGB06Mo15JMm
IAs6lKly7IrsoAOlnehTcHnn98/IzVoJ1lVkbFFGir2Yv0W3yQsQc4JOL2f13/xQvZEmJErtMvS0
qyBtmD8DlUqrv+WyZu89dwFsEq6evB2fis349pCSJrMIciRCnLx3QbjnUCka0F5ABWky6hoMDV66
2FGuacAHAK5g7K93Pc76EmWo+qpAy2uBopcMdXQvZ9oKE+wNNexSH/hIVZF3TtHeYkLIIRTcYrdU
CmOyqxjBBDVGNAhaiIQdShoMPM+U4vg9cqDnFUyWa1CcXkYM3gLNg4oUepJtQ2UmeKN+j9y1GaUG
ZtJRzKvfhw3mmg/E+HDZwHfNgVgYBdEtcDuJ09NR3jCdlchhVjNggJ7XzppselomQtieSK17u02Q
xUSsc5PIGVviNm95M0Z8xk1W5+yp4oR2aPWKmmj8gk4cHZdLXXJR2g0EWwFCUI5I1g92bwEiPXb/
YSlhJ+2289TDdMoOsn7nvRBHoQmsTLct7eVM357ZOiheogq3TIVaP4alrQ9m3BWOZofJcdAj8+Nl
K9jXDvMY6O8nGLoUm7v+j7TrWq4bV7ZfxCqCma+MO2gr2ZYtv7A8nhnmnPn1d0G6x6IhzMY5Gr2q
ir0BNLobHdaqMz1TtK2kzQN6MH9BHuVgf6FN4ypAPTRRSornINSdNGYvtWrJYlmmER9IV1RvlQSz
bvzde1sN4+AIKfNVmtEgNUglza0WxuiQMiyESWPRQhjVJh0geCzaJrWuLsXzLl/qdWgkUR9ep6iT
i2iOTySSsQlDWbZRmSNCr1L0lAKFPRSoAi982x8O4/ESQ5WbRN1Sv+0w514F9aU6m1+ky+sAQXtQ
BPgNPOxWMAC/nRZjUoepxWBxC4EK2nGaIDpSzA2KT20eBUvjWqKdJCY/oGWGpG41IlMrd/LVyY4L
Wp0TgD8agEpxoCRrQFD3FG2pSCzz8G26OakBNITcnpI6YDBZi2fFFhybQOXZ125RKe3SqpiPGM1P
xuKqGXH1v+Ihdq5voUD72CcvYDnrzpA04EG1n5smbBLBEQm2in3xpnVfTNKE7g47CqwfdnseRLRz
3BLqTt3Yx1e/TVNVSwbtOp88jFi48Uk51oDrTQPRRKLoUBjzoNaKmgwq7Fy9HhGekvppzV2tTtzr
h8K33gaGl/A8wR+bWSnMVMs1aaXNlDTaGsPhsDwC1ApZgjgQ4Ylyj+hNGKtpdaEY9ZRsmEdQNKdc
fBuFK7kQuFuunu2EMNW4SK8yIiNp6A3RilguOZaSqBtBtA7GCclFVA3yjHUYiIABEEeKv9XcE5yM
aB2MJ5JzNZuBYYrxqAc6WdmH3eBYnwvzBd29Qo9AagkPSCST/n8XOzTllCtWk6G0NJ+j5F4TPb/4
6mYhUCCIGEG1wxyOPPbrSuSEjgRKd6+litJdHk0AJTVfPmQ8d8KYY1qkpDDzBscUrXeN/Dnp3EHU
nMndMAy4yHgX0SFlxgE1c58vpg77nNfnJDtYoml/rhnYfZ9xO/lS64pCMNk1R0jAVFqQ5MOTWWDK
RRoFw0IiUYyrIUivSolmI4tkzo5kd9/mtTtopL1RTevbdd3m3p9fq7LZsvwUYbqmMIEylmy39vRU
Ll+TSpCo4NtqG0GwZePB9Y4PtgbNsZ5KS+zrBFDNdBQU9hNuGqRVTSh6RnIbetSdNLq5u4sDfBo5
MTuoWnakL30Umc9FQMlZVht9ccoB3IDkA8WqvUhG9bRajTI1g+WOSLgN91bx8JFDMmxTQ64RQ7yM
/YnltV0lHVcV+bE5fYpUtzYFIrj5Rbx6f8lg7I1WrS1gC0YKm0YCDWdkAODcK/6mwGnrIUKl5Mv1
RfHuK0UyB/+QriMfx2wamjTsON5i3Nf1rtLuMlUQS4m+z9xXs6oAFhlB62TpK+1VFBIr8a7OfgHM
LV0lUkqKilvafRv9LXXQp+NZ3oRETEjpXF/G7YLIv75rPNPwJpSw91Vv80mu+g25pXFzdDtQrCel
/WZsP6+L4XqHvRzGO6irNc2TPdNbRN/J0TG9oc1idIIQk0+i0IcqMJv93Utj3MOoqAhGejzLZ5cm
tyuvdemY7vDCKVZ+Enmj66oBj/G7iZAzVcrlVkr9SvUWM0hEpCnc71uKhfy/rCpAzfv9+5KdqFoC
qFw/SdF68qnpBRVMrhLsvk/l70xc2eWRnRiArhqaxqnaE0HzUbucc1C7fkQNLAMxAmiRgZbCqAGo
fJXE2KbUt77L7uaVp/hBcsfA+tY8VGL4WP6+vUlj1GBb7XzSapyLeUfQFV5+z0NAj9PWzy6MPe32
v+CRpZ98p3kIFoA/r8u2/g7FQtY6ZSIA8pQOoy/7NMVZncmDhiKO7Yle/fxbReE8kQzErrKpQHld
xkGxptgfT/kTTajWl9yFX1r8wgemo+AZRi3cu7XtpDGecG3nulyQUvMUWb5vFuBS9lvk1ICHA0gv
mCXAtjkKwgnuBLK2k8lYdeSh6zwrcITIrNICcewQOhCMq4zIyQIIcI5i1UceM3uhjKmXIyOdIwX+
d5C9BOQckbPMgpCMa+x362KM/TRKcSZlEdYVh/kS5nHYi6b1eLdal5EpBDIRdINNfgL3qEDqE8nP
aMlOZqJ44xoDa7P60c4ixjKut9/LYm7aUmQTge9KXwZn8gPFipHc6KBhcIYigtR/XLcjvIuN1j6K
dIIo8B1QEbZO12xKl1FYP6TN0xRRRoO/oJ0EZkGmZMav3JfjafrWHYGE4E2OeilvlGAAvImoxM49
q504xsJvkSGl5QA118EuUmyyl9f1mdiN05fa8/W94y8NPdoYb0JTDLbwd2s/jlIm6wmcYwJWytmg
uQ5fvU3dVsF1qu/E2C3cxe0EMtcJjR/zXERW6i9V5ZZtfyiUYyQTX5FEPaFcvQBAoIpCFib5DXrr
do4sQ209WeYBr/cqJNkp/8jECrBnVAMoXICuZctkCwGCSko6qPlgXDRd/zoP39Q5FdhZ3n7tpLDd
PuNWAOiz6pAekNbMzbT5vo5HVxr1O1vpPYE2UI/LGvW9MMYjL4pVVr3ap35xRI7oQum682NykA+x
sHDFfbjtZTGXSmpKBQCwsEjJ0TjNl+UwzuHiLj5FFRkkQbzO1XPDQKEE5L8GHjmMngMJtssSsKv7
2oWy5aKzyDfRvU3ZcgtfzJjBzVhD7RTLoiCzGmtvO1vfVsnEA4GmENNDftKOK3pyuoso3KS+4d2R
7QQx21iRajVTGHOUZRpYJgDeHJUANKECNeRdpv16GJvURrG+WQseVHF2SeRjbwpcIFfNTcukpUyE
L+z83ADC0c7WsF+JYQRyMzotAfpLZdwWkwgthbtjAB00wDSnA8yJ/n9nF9KkTjqTvg3l0ys32nL6
b3aM59SNNzEsnqaR5E2pzRAzKJ5ufDbx6sgert9XkQjmuhKlXFQ8N1LaA6o1RbjGN2YzC4wC9+R3
62AUrDMSdawMnEyP2zOq6GNDzvX6Orih636vGO0ChGFM1DgGENtL/9EcpidADQVGUH8SQ2EIpdEV
7xRAB+9HQzp6MhiAUQHMa99q3hbS7qr10Ik6TvmmZ7eBjB/qx3Ss+xmntH3KjrR8lXm5m/ytITAf
3DwQ5ahESkFv2m515Sqrc04tTyvd6/Df6U25CWYQuZd1tyLGmE4m+ptGgogrUi7D8JeVoc05vc/z
3L2uFyLVY2KF0VLsJWuWFFPej0Z8WGRBCUG0VawlMDKSTyWSLHNveNkSO0tW3SRRKrBtRLBfbD1E
lcbILAYoXO8bnSP733N/OqcX06UuIQ/c8e6/mILmzXSY9GWN2RfqhBi1M62erLqG1zWF1OwdcjCO
+VH1lbOom493SntBjMLpq1ZENnbPr4w/xjVs6r+uawHXl+4FMOrWLP3YpCNWIp+GYwkOicmZg/44
XMbDdUm8c9oLYvRNzmJrMHQ8XOT1mJbOBMRTG5McwiZ0bhp5L4hRvHxLR0OfsCKaktKekCg6SE/k
JOUvpI9gpP1zEkIM8mK7nUxWCQFZvIzm8iJTBqCFesjDl2nuG+Ugikm4FnYvi3FMulbO+dYh34sS
Oo1KgKYT9oF29/peErVxcy3sXhzjoog0pGa9jDQGGo7rlwT2VXOiu8gZ0FCKDMXjdTURHR9bH25z
Ta/jGBZ9ClRMUOYPy+AMBwwvHckF/Gte+1USWFyepdqvkHFZ0zrqmDijT8L6IqXOWH3Zcv9froox
GKs1EgLWGaBchoO3+pWXfzfhGLPbzikDvHJvhUANIpVkLEeWNF2jt1DJV1BZ/bCdm0N97O+BQino
9xEYKfad22TSlBcakmNNd6jyz4uoK0FgOmzGdOR9a7fxi7Utn7fhtOpV2Os+Ei0fcIl7RWAsx9b2
s9HRkK+uwlY6JiLWjOv79G6SVmqyRgc6VerbZijnvqqIfKFIAGMa4roelinDAoqbFyDhwEa7n6P7
OqBHKrzEkL1R/nfOJhOkNuhZ001DfzfHlkqrtmQ9zENs38rTMZ3PpBbcT0LPl32G7WUwJsjqi8SY
CLLy/erI4Uhhd2/rE1LbHuYob+VvySG5VV30hH4I2W0vmYmdlxbvppdSVLEuTp/+2Sig67E7R2Ad
6GeuLZCxQMpakKjasInRl9d23TIEd2dAB2xpNluI/Mi3DW+HxlijzCoqw1pxYZUwBm9eG1pesjp6
SIlHxDE6P1h6k8ZYIjmXVlKNrx7kpgrK8GfvtcchFD2j+WbiTQ4TynSFTCeCsKo0P7T1ja1MTl9c
WvPT9dPiX7I3MYw1MptVL00ZCeVJfyz6x0roK6g6X9MGxgw1zRSt+UYz1uhxjs/pyfCkL7NHfBBw
eKIMPDdVtFNxNgemgkhOKvCOgp8g4PJFCedWvdDn4XogoskKoTDGQMmzPFpthiMyHih1HS0Vbg8U
8ysNRE5JKIuxGhXwaDQwGqZ491JjCFyks3ykNHlpIH2+rhL8COKXSrBlw1bXFr2PkA2Vu8c5ddXq
tMjH6yL+IQ57k8HYCBSU18lqcYusLygDHUeQ4Fre8mAAJH4A0JOoXC3cPsZGgNNrtUcDKcTsSCff
hjMIFA0gFIHl/qxsAgso2kDGREwjSfWK4HGA+KvV7us/ZeNBsH/cW2XpCtwu2owUwtwqJZ96a46G
1I9yZ15f2lmSYHBqdEz4tFFClCrgWqM3eSwol7EtcURkyKvI3zFgqysQT5qAZxgbgdfn7t1OEHOn
2nqt1GXCExGVrjBdnoe0+1SvqahNmOujsG/IIMLXY/Ti99SH3SdFp49UHzSfIqlAEb2sfIGBIMDo
kI61KVAK/lNgJ5JR+VqpSjLlyJgnICjASye/bKfWW2yvwLQezOFpNR1bcJW5x7aTyah90UdrW+so
CURaf69muqtVwycM6R5GRTlcV0nuwe1EMUq/2gD3NxJUa+LOrefOGWLXloRPU9G5MV6x7UgWxSk2
cQhm1MlzvwzlZzQCYCBwuIh5bkSLYrzjqBTRZKqAy05bcJko/kxuMiLYuH9QDMzMmGCOBX41o/KJ
lLTtqqKwRt82lB63kR39VgNwevNIpxwjNCm61w+Lbw+Bn4Zsj20o75p8W3Rdz8uCfaTv4PJkHAcf
VTzlIGyT52vgL0FsLgEzT4BfKqkzWe4k4GJviWtEqI4/XV8QtXdslGGBfQYFAVQnZRZxfOjRQlo2
0L4C3XbkEId6SBG/ReOh9I6+F6Nbuk6xHoHU/rvZkIemrwcLRzXkwCYqgroStbqIJDDXKFotTDuO
OBgbs5TFt8wU9AhytQ18GL+WwNwgxYjnVS3hnJSH0W9/JC7cFNoiahVwlejxPkWuiKSMd4n2EplL
ZAxDVzQVTDrRDlULGr31pKPGcV0B+EJAB4SeFiBKs4kWYyBmbhe0C876UvTnqPOT7QOu6YVx6P9F
MAa8MTM6yYed64awRk62QQ5uEjgmuvvvFextGYyCqcNso80SBlsGPNXYuUsSbJtbrvdg5bu+YS8u
+50oooAzB2DbxrvG64qsANFPoGmjDvQ3YLB/Gm42bw7pAIv+UB8BF/Fp87snCvaVhaKXNjcCBPHV
L/FMQBsRYnT2hqskndPZe/XBkku+t4VL0cyaiyj5zNUQulBU+XUNDQy/392+BlXGmsJESNYPvT7Y
7R+l/oEqASgw/iOCfX1Yam1MIDxHmWgNZPVWMr1MdJm4lnsvg/EWJSAMUmKiwEZLUr3zMuJ0Q4fv
wRv/eF1F/uGM3tbDnFER9craSyYKAzdd6pg/txtaDd8e+trB8BFm8A+9wBlyzd9uB5m4jGTwF2gy
gfkzDrp0zifBHeb6id33mTtcdtYy1DGUPjt2R/UwHNTwVb8FOydaB3OPAcfbUeQ8JBF/Dt4A6hC3
d5Og+KN/7v7uj8p5PNuCvBLP0e71gnEctRKVhdoiVNG00t26B3W4HZcK1TbBDgqVgnEguqKCs700
ExqC/f0CxuXrPgktEOWWXnQrStmLdpLxHulqgoBFxrpqACojHxcJNI7vEHcqwdgFbS0lfaV2UD6t
T8TL0Hop/dX4m9vcdmDx6M+jqEuM/uT3lvfXtdJoimlXd23tOuq6FNdqVWVvLrvzks6Pepp8Jqbl
JjL6tlfy7bpCCvSebTJRFANZnhF+pVkWZ9jQGaS4deErNjz/8E1fwsIURGSiRTK2YxzBK4MqWeqn
5LPxl67Izjpdpu0SIXHbGM715Qlsu8aYDbvNl7jcaHm2dcv0SQOlrXq8LoJbqdpdMI0xHZGcR6md
w7hXNipVtBnAvLWBg92CL0qMjC7aPsaAVOVsrkqL7QPYsTtrX4l+Xm3ftme/TIOmFtLH0+O4ppOM
+cgKME3kGXZQeVBQOy2AWaM5RQFoCgq8/S99scbYkNIudbLQt3CX3rSVZ3ePQiYAgd3Q6AbvLhm6
qQna4GA3zPpuIqdB1DMosLcssVxeDFUvrYhfNHy8ORAEttl0o20iGhNuTXundywTtaIV0rzVLw4f
xEY35NCd6eNGOQtrsfSWXNEBloq6MCii6QCdMwq/Or5m0nXZTd3Jj+/xwA5F3p5/pxRMJ+jACiDv
RrLiHv1b1YhNrHUnu3mVGX22BtCiIQQMRWlArpnYiWOUXAfup7xkBgzveEPkL1XxqahEAFT/sCbK
qGhYhv1uSgoAQprRd9jF3n8dIqGpTQUF7TqIA1FnKVcLlTdhjFHK0hYwLwXVQrNxIiAgbHaM9Aum
gHIhFSDXROxkMSYpnueoyVpc2imoPgOcAODDo+ood8UtpgaOGAu7bnD5h/W2NOaw0nbZ2tpEdh3c
N3pxyYqvshZeF8GPZXZLYuzQMHWRMhi4W+BYcSli+RhmoG54HfhRvopumGhJjE2yYY7QqA39i21X
V0onQs+B/edH1qSqKtqNVTTws6MkazMvVUlH0q3LBvSxAi3oKLk8jd7mD+F4+MjQIUaL/iOOZUaN
ijKuFEqwORg/GznUhsP19XD3bPd95r2TNckgzRVYliT7NFmOstxK00c0bSeCCVVSaSq6VMESVvl5
tnx7e65FTau8ZxsgccCJB+QdE2T0rKZpo00WQolBJ+C7U6yf6CaWHPX0weABwjDPqFrIhshsmspQ
hnGoVQAfGEbm1qWzZZemTJwYLWVz8c0wnv/nI7LAY42REaDPYXlM9GW0jZ51FDGg0xJnrb900adF
F+WtOM7JIpaMxztlRnyHlRRZmtwDKRMIjKH0KT20AHzsA/375FO2ThtZhP99TYqsaWiIkzHy8GI5
duFDKkupuoDQi2IAG3IwlZ4pQnzkWR8KXmnBxmGK7h1OTmfYm2lQvoTkuAWyT+HVrc+tR/NwZRB7
Io4Bzk1CJyYUQjFlYAGxbX59MxvbkEEcGJ7k3JHrS/EBsDYLk/zIJ+m2bb5Lw0bzCnYsHWgBRqsG
7bB8zbZY0KLB86+/yWCMaJFj6F2tExicgHyjijAclM/zTwq6sR40US1PKI55HiJeaKdywZIK8krM
cMYA2wJoUzqiBL/7eF3vuIZit4Us1rXVokxkEfRWvfL7lhcQMKJM5Fc+hh1GQbqRqxI27pQG8nFg
uDHGdbEXDI3PCp6F620BQO3uW9UE1xfEiVDQfPsmgjGuNrp4rJ6ytdjWpS3O9tgFBBj1rWgUihPv
/yaHMUK2tHZjHGEppL/M86dxfrq+Dv5t3S2ECbX0runIGKsUF4UeDc2E2b2jfO5fDqcKG90VSBQt
iZ7ezgZtWbfNLToMfONS1I4V9u4fsZ+7qeo+PytAmBGFx7xUyG97yIRcXbat00jLXZTIh3Le2507
Pqc34F8Chq9WOvUh+uv6IkVrZPziKvVrm06Ay2iLU9H+MYpY7/9hTSZmSzE8bMjsOw1t4bUtqdAL
3Rl9xdVc+2t0zF1wnNAMJmVpFWGG8zQe4B8IvQCMiHkeZkng7KtHbdURTiyXgviT/Nz0jkE6gXrQ
zzCvNWsvhrGDQJEvMOmHSQipVfymMdyKaF+zcg6UCfiv85g710+Kfu+aPMYQav1cSIu+Sd4Unabk
qZlC0wCSr9Y7VVo4ayEwTVxDuFsf23IwtpRqLXnhpqfVgTpszvVRdTuXMsVfXxp3K5FcIzoa4DCB
zZyYQsoJnUPA6tiQOi0edbSpIUWVdp9j8uO6JJ66a4qMgUI6VPRuiFLOh1JraPOfBm5s7W7VBdEy
byX77zNKodioH9URalRTiqn8r0ORggeEkK/lmAjUgec6NDozYBIZsRfbJVSO0jbaEV6Dgzl5puZq
GHfuRRUIkRDG5rblls825iH8ojvMwPhHJ6EoFcV18PuFMFaWbLUOQmzIoA1qik8O2UYZ7mFwA+ne
cgGUeF0FhAIZK4uQXVcXw6SDtFvwSpeW1J6GLhBKu1SLlJtnjjRLMTVa5keLAePjB0ClD7qG1021
GC6R3ELWHLW/0UnwkXXRli4DsSUBEM3v7mqVqgw4wy8srM0NRRUYDu23zX1lYf1AQ5Kl2XgKAGwU
y3oHG1VNhtH19NQay0UupwMcqKaHtv14fVW83cOEOg2XAaHxfnS3NjVNz3Fhzek8mvfJdjHsYyIi
G+PpuQ4oaAXzjIYmswPIZgeCXAOws97aP07dKdIzJ29FhRue7UHRwYSJAxjaO3RWyd7kNdHwTEtQ
+xq/01F74Ic52SMlV0SlyFNFmk5Vi3UZtNaqoTCOoiirelk/t/lcIYUznijVTh+qsSP/pDAaYFAT
PNh4o1PQvDdhyu/qV5I4s4YG/ejl36tvAJc8apxjfqBknKZLeQHM1sk/iSwUNywEhjYSmCb6yAg7
LpzFidHKTYYm0EsNLI0+NG8bH6+DiwHAPOu29q/rI9d67OUxFh6U6VNFkgWImv7kqaAvArWLu97R
CnAciIoePJXZC2N8/qyncTfUEFbbn+TJrxtBwVy0e2wpTJJ7s0Ht4aXCfKM8EYcGuHbh095Myno3
DJ5g/3gXerckthJmTYUx99JM90/9GYUg/fQiT7k3brLb9hg5tOQHAos/BFJ5N2EvlVFO0sxqbM+Q
KocvrQ6nCtMr/x1/u3BPGTuMOEYD/Rj2NF/RBI3exhg33XbVh/ZmnpzsFAciHyraU8ZNp5gVs8s4
xdlt+UM3zQ6AjS5pOgVmVghsCs9SApkSmONA0Fd1mfHWmtZPiDQwULooN93ypDTPxQeytBQ/9pcI
utrdswvwqvM6TgSMXQ3x7bo9TMnJUL9f1wjROpiQU611WZaKFZnn7bBJ51p/jEURNPfy7tbBWIph
ms2+bVQURTdHVY5r/nB9CXxTtBPAWIeV9IW1mcB/AmBxFDYvWCf983Iyw+yQnIS9/fSOsN4EWFbA
0TBlk4Do7vdzSdNVjroS5zIFJIC0oKpPnY/eobN0JKqTi4bO+Ef0Jo/R6qI3O1XNsbyiP+r1SdN/
EhHhHQ+nCLr2JoNR5zwv6qnvIGN215cCRBF0f0ibI9/p4XhTIOdTZ2718/rBiRbGKvhsW3PTASN5
zU7NFqjG85ALvDFf997Wxag3kMEUSWpgEez0i7XcpiLOYf4SgAIBiE2861krbhRKZswp9k1e/Sa/
DKlry8H1XeIv4U0EY7IRSDcWFeIb+lm3kLQ6Xv8+vR3v1fnt+4w6IxM7G82Q2y+Jvj7MQxUTS2K8
aG4CxDLf5DBqrKVrMVoT3u1doIXlDwUYu06NrmlAmm2u7IHHsQqVx+trEwpl9BqIimOs2di86sY6
VZ8Td3Os++12cwH89Sw7mEgUPHy56YL9MhmllqR80Uojw9zrnRrQMh6NbvH6uBnQvXh9dVzNsFCw
1hFvWsCM/N0QdYuqr+sEBzuZiQG03+57HW0CGVwFf5Px0hWwc0J6stVrTgEN7N72emTr7cXXRkFR
RbCQlz3dCZnrCIzNA4SkCfpybhIRYrHo+8wVykFtIUVg7/H74jBGJ1P05BRtEnOFUqT2+lXD95Pm
omNORHkS91vy1oB+XHSWoxSEqVDm+dxoHekrqU/89Kk5Ss56iU8pWqWTR/QNAlZePKXJjd/2Epld
U4CesrUqGEjGk9JgOKr0qTLrm2M2bnLIMUIpasYVrZHZx0qe5D4bcskrx8dpPcSRwJQKl0R/wE7R
ZHOyqnVpJK/5NngUSifyjD+bQ+8pAVpNLoagRiRaD2N9qmnJ8tyqJK8i93UNQBBB8CZcD2NsBllN
thmjoOCQBQw7Xps6Snee/YU2DVZ+NXrCThmequ+VgnGodlEsbWxgSTNmKCgUBJSCosuZvg4ONzBr
oL6beqIQiH6V9VF7qWwIaQ5jvNK+ukmTglWSXZ1It7aqumk0eTqwAf93w2qrBpr4wRuiaOzofT5a
zbqumA9Zo6+9TEFWBIrBDVn3EpgFTVK7Zq1UYMLwgsUERWB50g/qeLtQvRdGrPTevNs+sHgBShSD
AQqbIx2mNO/1SEr8yHQLJF1KPwlyV/2OvrrVG1wxnAbVu2sCmXvWKbYxDjleR5sVkrRxMLfnJMb9
Jhq34fp3e7cy5oYpwEdY0hFBhXySAabu0Px8dZBMt3KIO7ggGm0dUacJPZt3i8OzSEWWBZl6trEl
S9aEmCkKHiqIWFDucyz5DPQQN++Js+UerUJcV0funXsTyLa2SDqizL6B9pdjGnTRHNSWfVLqQmAd
udZqJ4bxMLgHS78oSP5J0+BvefII1PU//t1KGJdSKFOXq42NKcf6rxkNALXlLvFHJhxR2Ph1QOwD
rVrLEZUvLIS88HT1Ye2OkgOwJOumBJ4QctvEF90x0RkxGl/VW5xOpAd+DNhg0+Vh6k1Aywp660VC
GG3Xh6ZOWxMLG8ZwWnKEsHojcCkiJWA8SlKM6ZQhMeVZyWWcT2b9eF0DeK+N/dkw/sPcSFfLKjwW
xXjCKg4kpHznItQCbhi+l8MY2FY2Z72SUxv47c3RxpQ65WSFITqLnZPoVJgwXB3zxJYkXM8t/Z4Q
xzae++Zwfde4/u9No1lkPmsl1tANUQSo2NJVU6dSUzfVJj/LUfYSjbAJjohtxpjHtjWiDhwIWhid
0pPpz8AtaD7UdLu/phZjDEzSraSj0Hy06ZHcqOCBbT31BF5wRLOisRR+qATiMRMEfqAgY/Pjqkn6
ZeuQlv9F1OuDsaTDfIWFxUk3iyClzPcSb/IYBVSVFMDWBHd10wcAMNe1o7Vy0PXKlzVSnHVu/DX/
SDYCM+S/1shoYjfYpFZMdOGqFurGsx5PLrH6wdEbVP6vayTXw7+JYhPmxZx1EVwjRCl/AjXUS0Gz
rkytk30sVNpJYtwSWVqJJArcLbnT717hL+Xj/I3iC0ieqJzHD8x20hil3Bbb0rdUosBc8cEEz6vk
5sfV65CQz4WI5PzwZSeNefDEjYFpTgvhC32NoAQQdF/nzJkQSMdu5qxf2zP58/q58Y3VLxVhp0cS
a2wlsIVhNwnyLuvPqQT6zyKajxdJYRzVVnUmWbs19hf7rhjvs+RiiXqm+Y7qbSGMo9KroVBsCSFm
N+veOMhhjEP7d3vF+Kq6WnVpjEvEEW2LQR50ZKObUMXE0r8Tw1iKKOp7zcgKpODzQ5Te9/VdFgm8
rug8GMMQl4VVRimqx6p0UpRbbQxz9d/ZO3Y8JCeYUo9mtEPm44+6+RErN0m9OLp1q7U+Jny963vG
P32w0SMFb6OPlFGwMjPHaiIRpmqG0yQ/VJkgb8zfsLfvM9plTpOU2RM2LCZHMG/aSBSK8O25OXdK
sfCfNTDqNVhKtKFBC2F95NsjhU+hEHagIHPbzOkDJTrRlgU82j6ibwaQ9UG4ACYLNjwGuOu6VDI8
U1yjjTlr7NoxEtCXal379QOntJNET3GXbinqBdWTHJGEZd+2/YkYgpVwndDu+4wWWLE5p1qKV7SB
KTHL9lrSOYocFpJIEFcddoIYdagqbYhkDfFXgsYV0icuZogO4LUI/91+MRphkrqT7AwMFdoGvOqn
YRDcUdEyGEuDIlKf9jqCbxQts+1Rjy/CYp/oSBhLY8+FZkxLAhARkn/t4s1pekN2ZvJ1MyPBbglW
wwbFdZ6v42LjqbLm52i5b7XDvAjsJj8ceDt4NhYuKoBUNDG8TI8uB7TGe9PBunlFkCtCcrx+/KIF
MbEHgQ8YpB7HszWXrjk1+nkUjRNQDXqXu9ithwk4artNyWgi5ibrbTumbk2AZZjarmH+YVfCxmH6
g69JY+4/gTCSjZCWgUSLTmopqlMNzvJYH5GdvEijYANFq6MbvLM306pJQMOAvVH084JKcPWU6IEe
n/pWoHr8wG23j4xBkPHcQ9MtdG/rT3QIl2bGa+QYTtnmArjJkR1xdyhfPVTAZKCB2H4H0K/ac64v
CfBLtvahbr6s2c2sfLmugVy3CmCK/4hgNDBSFFWKCKJ6+INgawFOoGTedRF8A/EmgtHAKict2Tbo
RBtjCmhEXLV4/eDGsihrxn/x7RbDaN+mDjX4GnCdOi82Pe0ErLoDuZX+wlPsBQHyXlT74x+Qiakg
gKGZmNf5Xf3WurOMuoH6FchSF90EACX5mBuiSQb+If0Sw5bkstlseqXXkQyXTo11q4uaAEXfZx5c
ph5V5iwjxS81D1r5I48FWax/MKpvC2C0bMhroGQuGUpWFHOv9MFV+1kb3AU3p8IEpyF6q/I1wUQ7
I2j1NAO4PL8fTJwpEbHiAWyB7tReaHNc4qVu87dVuIAdjd0yEOFyc1VhJ5HxtLVtbcSM0FubafX3
OZ0Oc5+GM3psrl8m7lHtxDAaJxVIdWwpXihxelmsyhlz3bkuQbAQ1skifivH3qBn1QV69Lmxb4fo
6boIfq7ubRWsky2XYStyJUaj2JOMwQjKvlR9pUDzw0WYF+S6pJ0sRvfSrra6lpYYE4yWUE0wjtHh
P83BokhbpHgWY+yQRB+Hje5e69uf8HY8lO44Y2Zr9LRARtJze76+laLTYkye3a6ykarAhgDKmWE4
RXaw9eC6CK793m0g/Qk7HwuEuCGyZZRQ874Bn9mnrr+NFtRAPgDAiH7qX3fWor9jJ6ewy1wrNBhT
APHcggvaN5TyYcpFAZHwiBjb0MS6PnUFQnuK7kw5K1FXB2qbFAJWyAEggODGCuUxlqFKEuRyE1zZ
8m/zhYo+CerMGwNg0rnTX7a3CXorhAIZGxFVej/WEw6sRgi7+r3busgjHzWQScLaeolgXkaggizQ
HoakO9NolMhTt3MHhiwl8ZK89a8rIT/+etMOlrI9L3ItrxtY9KW5pLfZ/eZRXCMDyVZn2Y6L/99Q
6fKNrSYDTUGz0N/NaL5dTisIyfG0kfOvSou5Le/6ovg79/Z9RuP7UgHLD0H21pq/d8+z+rOXBO9l
kQRG1011GNtxhTmKtcY1K+IMk4bGq+lDPuNtIYyKF3oVlyVpEQcNoM1tnWZ8VBNRUz/9re/eFuab
EEatLbWTSJ7iNDYzdySzcvLBr7Wwbz73olTjP1yhX7LY3FYTm0U8YbQcadoJoMc9erWtow3GhvZY
oY1ZCLJM3cKVtbEAKFU/ragamBG6CpHxRoDkdwfyXQ2HClYpR9pbBBYiUG2d8Ypml8iJ1kKgUcWO
Of4Qah7fa7ztIOMI6y2Zhi6HESqHLMxLp691N4XbEHLBClRcZzxgFBtyZpQS2mDQ5LDcwPoIEWYF
mqczdkCqpWGQZGieZd6W8R2y5262jk5Tbk5tHP+VTdAZm6Cp2Wa3Gq6S0d0oiBqW20IEwCg6e8Yo
ZNaSTalBm12U501+kO3g+hJE32esAdHqSZbBn+Ct7W0HYhqrFBUsRWfOmALbLhfFBDcv3hN3rdU5
VR/k9vP1VYhsADsPv0aLUbQJbIB0JneUE6sO01D93vmUBKIKRf0EQnnMK4x0jWG29BWG0UkD4Lh9
qI9BhrCYoDIknxXii6Yn+O+yN5NqMFZASrQ8WewaBdlTBfjaLJDc5bEEAGcOFAjRSI/g0AzGIqjt
XKSyAs2Ws4NaH8r5U6wJ0p3CPWSMwYgp2xn9aqASdv6PtOtarhtHol/EKoIRfGW4SdmWZVsvLIcx
wZzj1++BvDuXgrgXM3LpUVXsC6ATGt3naKffNO7qkWO7//aissdD2ZIEx0BjrXfQloGQlH2y28xV
URMyJOmVxJoswSGEVR8asYUlddPVGF+HJLis59waL4QeS/AGUbW0OsthS4X5g0U/bedOJVcEo6h5
el0P7xnexZX8fymVJfgGOk6mXukIC2MVfhkNEE5jWDjPKsmiZAcjOAhClylkQ8ICUj/a2l07fR46
iX/YPhewWmoYBUXjoKDO0xwpFSbi0FnaHovkgPLZ5XPZXsL5+4IqZ3jZpwkepv0SipVonwz9Z2Qc
/0wG/w2rK1eCp+F5pBicnQjzaryqVg+D/nhZxgsjwFsFOy9EUGBt0Ahamblf670+AK8Dz6a0rzqA
xhfP2rGTuktjl9+G0ErnyUnFtnOrs3xBwe1GHetxgQFpDyTDuBDPrlJP+VTNYDf8J5QF/+eucpYo
KHmuJ1WYVnzF1xz3Idt135uDhVcE3noCPpCv6WfJHnPgzkt7LOg7q9KpHhYYsXriJY7uEB/bI4dw
f1fF0/57aSI2QtYrLApnRIwq3BnsadJACCdFvpGcmDi9G+f1kqF5n/cJDT4Bhm0wHdRjfo0rGBrf
07t3xsHzqoQ4qA6AzCXcXdSBtYdP8hmw2OYX5DyEf0k1dNOwUSs2KRDwgX4jOA5YQl5bGlLvDLMb
05gy11GWa3XSZD0Zmx7qBS4eF1iMx4tKMWnoAlKcENB8N3F2v6iSzsHt9OEsQLwlObldaVrVOIi2
g48LuVt/Gtwf804Pmpv39aE7GEwBXBBesTVh28J+SqaiQjpGejcBsiHG/nhChmGi6L75xd3Hb8qC
y5bF9+iNYa2kCl54yY0Z6g4MA0LvstanwyEsCtdcDn37izbHRDZYwp2hIM9RVROQMTafyRcBQZwy
AsaVQpDZ0o+Ztcdkkdcyt20lNaINHQS2GLVNw1KBoSdCkuvtlKYGyg8BzWY3xmy8juYjFlzeuw39
WwsRQckrJzHLWB/RMRY+JJTuYX+S+LUpQQMJDWgFQJYstu3n88CahmGesOpPWXRDDP/yCrZG+/H2
dhYgePJFzZtGLSBguetnN839gkHRf0cQguHWh7k7ocHGrfYy9OmtVPaVaMF60SmWxiBLwcDAJ/Jj
AQySB4ABz/Kd1J08tIDKkX83dB0SHRU4NFA9dEy+zgbmeakmk2CoCbvJEsft7acw/9rXwTJ8pooX
xlIyEO5X32j7SqJgXXpqjWlpQdtzDFPydyEE5lDzfgNbqVIW2C2H5ag6+topkDUsqgpXLFPrIyev
MXaWXQ+ly3Eh4v1wIqf++p+UD7fyAIgDNKFhIGRCP19vqEZRCxs4QkOEsQuv/Wa8jPyzz01ATsau
BHygbEBwy66JasBBOibar0S7VsI60sNwgZOke0wOj21gDhKb21wVcOJsoKBQC7kb/w2rpHEe61w3
kTkiOt8QTi16OioeRjBuSNDsM898lNjglpKs5Qn549RMWVYTDCOizweX1HpvHKuAw2rwrmHZjW5T
RdbShGwxqhutIgMSnDYAiAFA2XNv/poeX/qhr6TQIbK1Cf6FJIOa2hX20iTQkN+j7Kk3Zt4E3m0W
SFfHf71ocOvVCRoZM4x8RD2/fp1SqGPhT2CH5QRy9ofiCs/kSMhLd9gX+0VWvd3SzJVkMVdIq3ax
YxMrrei+nB5sekucp8uasi0CFzLwaCKGijeytjesmkwAkUsV5Skm8wEkhidQb0gUkp/J2z08ixGc
lpOEFZkp0iozUY5F0V4XiYJh3GbxSr3YA2TrptcrydL4Ny/JFGwuqh2nHyycW1vdF+o+1ILLW/d/
1P68KMHIlrLvqc6vLEk3+VpnoN9tdotU27WJ5jmk+4DYALT0NGBdf7XQ0VX77nT5N3ARb9ZooreT
Y3s5QCrD/1d+JRudKqQh3skIzdy4uq4rxy8Wd1Lf8cLtaGdB4oNV2o5NFuXAU0zTQ2pjAqH4XsjQ
m7Y3dCVECDVjNKg9gGtRYH+ePY5JZd2Hux6Enf8k0myqB+4MKjI6FTBLgtPKsgIlCnXCE5x1HEcA
z0umFzfdBrobEcc0A6mWoH5zr1UJijWoGIN9D8OgNwR5kZs55ic1WW7GJN1fVoXt9ZzlCdoIfIWK
kU5Fw4vm2/lhiSSqtukpLNzAVAuJDhEBw0gBZFW6oKHGmO+6DhRHu0o5XF7CpjavRAheImVpHI3o
rPG1djf1T0p8N0S7EGghl8XIViKcDKkKZ24od6v2wW7vpxy0HpKALxMhHEZJh6ooerx+1O2OJR9V
5haqpPl6+7zP5yHoL3AjrQndM6Hf6vpxtpeDEskKj7LzECJtWZGpyjo8E5nD577FyMWQuSHmcpLw
1+UT2UzcgXGmEsuyARInzu0PKHYxc4GvroMcMjBzzvzO1W/GHTf+VIqBtHk+wPs0AeAGSAgx50sp
GXFBTUO/dj425r5rrzsmsZcX5NA3vvksQ7zKWSy0x5bnDerevjNOnLYSocBHDQiFO93jJA2pH/ky
1rvtXHMlV/CiJKkWVRnQKJQg82u9+Nk4Zle9D5Zq8L1HkCgtF26q4koiz9hWUUhX9DodMhMlUcRA
jInJaLQ2s4fV94VLltXg22Du5e97Oyv84Ez3Se03beS29V0rA/2UqIYuOKF60RhmjRBSl+S5Tm5b
+omWEtXYDA2r9QgOKGWhMUwld6UoZJHcY8aN1Z5s60HLvlw2rM2T4Q1CACx3gIsuOAnK4nlYEqQo
hjLsWf+xI7lkLZvbtZIg+IhubCsln/mj+BKQ+QMd9rXsNUcmQkhyZvCMNbFFQ78hzsno7yxFPWmT
rP9RIkWc1QPvdTagCx+NsDUwGqbSra3ZpcvT5QPZts7zfolYSDNxLFbxMF2Dwdac5iApcFtKU6+o
ftVqs8sXYMG2zd2oA2V+jD/p6nS0FOSTloyyY9PpArPXBHA+UBzeoLNh4s5hhaUj3IJc8jc2e7Q3
7oaABBy3pJVoilSeEBRJNE1U6ZBDxk/UfHHy9Nip3nTihcjuLyipJAXbOtL1AgXtb1Pa23EL3XSq
m3neF80uyfaXz3PLwNYiBPUv0IQ+A8oy9KP8VOqfGxa/I1lZCxCUn5iprswZQYbPO3iW72akAS86
lEiRLEPslu4qc85zcKuB4XhvJN/bQRLgt08CJKzgMrCAbiV48HS0Ml3HuJhvGW5XnPS/+vHfvxA4
oCb6W4LgtvXOnvLFoADODd2B4FkZaCuVlHhLtg7+/1WkQ/N6XceNwWP6skvugVx1F99Yj9EREoEC
i+DaHkYpBvH26ZzXJhiOQYocLJIcWgoQka1rXo2lF5/ST+3OAa2B2rk16DUOlxWbK66Yvaz3U7Cd
zFCVqOPOIUV7PqBRblKW+61TnuwmvC5KHQAzMszy7WXaL+wDKKiKrtGh9ZQyfoT5jDab20T56/KS
ZN8X0pRyzNhEYnQemAr52FvogCQyTJztXTsvQdBzRVuIUjYo30fFTwT22KReruza6HpSRjdVS+/y
ijZvzDqGE5FMEL5lgtbXCjrnC4Y+0vRp8RU383M0hVvILzNgOsoyy23lPwsTlN8yizQtVPQomajz
TV+WZ619l8M+SxAUHZgxCx0cvn0GdUsjPIVOuyNm7V/eNpkiCLqdm0avE17xZfRotrcVk9iO7Ptc
S1ZeQrOyZDIbfiqq4mKc0LVTma1s5hHrkxfiQpn3tMwjlBe6ncY8To8a34z3ZO/sl9MCbnB5j7Tk
+MVqZEYxfVA5Y+jnIxyrgxbFbhk/Duk7eqPhyf9WArGvk7CEOjPmSP2ZHUJl19Pdezg9X4kQPAFe
NEqjq3FAEb1F7YdoT3ijd8NYdRvkI4Mqia4yMzUFtwAmnywveDl+9Ca8hdV40+iuDJ/DQDv3slZF
qTTBKTR2xequmAAPcuCQ9e0er+Thjj+fNPvIl/ZR8M16GynO5yW4hWbCa3bfwmhHL65RtktPird8
QHMMpzBjn/o/9Hlityfwyyu7S2eMGWNekrc5zHfc43HSkwjt+3/kKsQqYVX31UQyaEoy7czyXi8k
aQt3NZc2T3AVSpM4xoD7OhpwH4Z7wIo2HybtgZaf/2wZgrdw0lExWG46fm6qrjk+T4tknzadA9hT
dBQgKef8eu3yDFQ6WyfDOkrHubGH3MdY6J01ySpSMjGC4S50UsioDqFflI/Dz9ZhbjNLrimbznu1
EtFWk9ZQ1QjqbDaHZtiFy+7yUfAY9ubEV98XrBMULK1mcUiOakq9mh2YVbhq8XWJf1yWI9sq/v9V
EFLtCkRYtMFW4R6LCrXrJGS/5H3wZ2KEkD2ydtLjFFGBJgd1uAmb09Q8v0cEoFvRAGRZb9j4DNbH
Zhv3/Mr8eQJArYWKiQxAZ3O3LHQlggkDKMUip4OWDIWZmBhV7sufBGSqKDtSScFWJkLYqb4aemZM
uI3OxnCKNPPYLAoYEheJf5SJEZIbSx9CpddR3W5ZdghJhL3qDlGX+5cPZfs2v9oxwXOVfVUtlore
ojB1rQfe6838FK3QyRNazsB3JXuH3bTLlTzBhZF6mYqw5fLa6wgj5DKwFNmCRADBJVeyYeDo3m3A
YYb0KxQqbmIAG/E4BoREWTq9HafPK7IFn2k2ZYiCeB++dJJzkkk7iI8c1OifsCZJpQmuM4/gdIoF
fie7/s3QZAfpkRei+a1VBkW6Na0K5M6/7Um88Me5BeKGDFoYgVnD+Vr0D7QAU/rBqcGABYoRVL+N
o7K8x8RsMBM76C0Gt73gu1WUY4wuR0+iNT7Pz/nwWZcRSW/G65UEwXurvQM+dN7BrPXzTmE+weNO
ieGG8moc3lX6sfE8ga5HBFax82ZmyTwnfYJrxHKT9a5jfyxSiffePicbcGiEWgS1R8GqljmPlLSE
++52HKFhOfxzqotNx3QWJdoXnVLgCi8QVcTfl7Q8lN0jU7rjZbckEyLYVAoacUtL8KoLulBXydAu
n7ijjB9WJkQwpdoq62GIOjy1k191cRpA2VDYEje+mSasdktQ5aGdi5ZkMNdJyW8ytBqOVZO6mh4G
QCaRXLs3XSu4BFGZA0nHG9Q/m4SJbvDqXBcvWZBbeRbMIf31jpNZCRHjRVy1pEbIA5DTcBqb9LHV
agzLU4kCbBroSoyg0KaaKRotkPaoTR6o4zdiPQD6KskcT1skIXBTDc6ixBeDhtGWsgk5rz3W36ep
SlzACu8KFkvuCPwnv8kYV3IEndbMyDJYFf1GA9UP6b4J2qO8lVGiBYag1bnWEtIU1PbzonXL5T6X
QRFth6DVQgSdni0yjTm46DAhygm8+UwDWkP39l4HoIVsNkx2OoKnVurapqgm4T0nuR7Mm0a9KVtJ
uOEqe+lg+E9YpdhVZ1no+cRtxCr/6tLaaxPVDYcnk6luPe/eRYDu6Kv9EzJIsoxKneXwoMl1BzYp
cLZ1bnNAhcwD8uJDtNM+/JHJGkIqqdcxgDIjFBIiciqqkxF96GVPobJTEryCpRfRpM88K3GW/VjZ
bpaOt+iXCi6vRKbbgleYMlXvBw613TY/nOJnb+4vf3/TW59PRqyNzXHUGhq/okxmYBhfqPPER9sK
8/NlMZJliKWxYW51wjqYaDxVH3pDO5aDrIdaciDikHNFVbVxKJxax76ZyWNkf2eJrHgpW4bgB5wq
bdsyjENg5zwqACRoJON/26n86jgE26+JPlYar4B1/hig2zbovhvHLuBDodqVc5SiR2yMEq0NUxx2
Zq1VoYUam5YdgdPkAT1nX19zDG3ZPKh0ZYILAFN8TTMTlUTtYQEl7lV8cgKyr0vwUaKdZGd/zSR5
iOysBB9QpsugGgyWE9HQAxKra8sG+WUSBBfQGRVigoGCC1hTPsxT4td2JTFPmQjB/BPHGgvKsc5Z
eg3AOEU28yAxGnHsWSttq09zVAkdwDI51eSiqOdqaelfNn9ZABXbpDpw07d9BDmNT3bqTXi0g8ED
956Xnf4BSQ8P+BfCmzjpDMjVqM0Ijr7zlx3xs130rHjqkcPyNPuc/JmiiaPO0UC7mFZQg7LY29ph
fseEPWwUfJ06VXGfEsFQ+ziu9IQANnIppn2txsGU2p8k58Md19sdO8sQrFNVl6KtCNbAz4fD5ITH
6KZzLUCpdXvQS0ryj221O4sTbDNx4iVUU3DPANUXSCU3ZlV6ZDpeXtR2kuOAEsMGL+0bINRsajIj
S2aU92u0nz+2Nnrtw1NfnVJkPJb9cFna/1HxszhuyqucysKAXFeYOCZ2Pe3sHTkoDSBEklsSqAd2
I+ss297BszT+/5W0vDMbJ+YPjpXzzQmvxurRljW1ykQIOsHCGTcRCwtqog9dF0T0G3kHcxNU+7wK
QQ861ONLfUbxctBKH5wO+xmQQpfPZTvBOYsQnLS9aEvWEdzemuZY5Y+RE+Gp7BAbMp70LbzfV2sR
XHWBzjilVbrQH3q3DV4qVbVr3Ee91wQFPB3mxj7RQMYCLzkkEcDNxORDnAA1wGfhDYkfs2LfhhJj
3dpBAyjGKLKYBM143HesVG1uHasjCQ5JA6Wn6bjE+Wjbk2v077jMr+UIBqQacw3eTZSZ0cqzaEe7
lNxGt2Ipmg0M84V7HSzLr9eR5IUS5ibKpEXxtZy/RNPusqbJvi9cQ2mZLAwlNnSDRY9l9jzIQKs3
Pcx6AcJBsFrpzYqTkhr72nqZkx4wHUj1FyYc+Qvipkav5QkHMgyTBcBL3BKHXXwLdFzUyZcID7Jd
wONo5tVX2V5af5XtouDYwiljc0KhbfZHbkPxQ3fQHpsAzC6oLhefQm+W3BU31RuDxg7IfoDXLQ5O
F1mC6YAF6PIoWrlR9oSw4UY9klSJGW0v7G854k2rMqMaENyIeVm+a9tTWBwuq9//UY+zAEG/m9JB
y2CNGnI0l4HCmgDUrOC2qt26za+GuAqUWfW1hu0cJXJHVXfpoLmS37DljjgN9383U7yENWSiUwiY
az9CC+pe9wmetyuXJxK95oYuOgCvml0YyPIJ2d4KlkGMuQdVGJbeag9h9WzWnyTr4h8Q8yP+9KmB
gVs31JeW+ZUPRANTPZsZKtrdD/uuOYISbWcGwym/noIi+Aeje1sZrKEBY1g3MYWjU8EKMLVa20yr
sI9P064BOhAw/XzneQlyP5aOQW7u3koYt5DV4lq1KatSQd9KNv6K0k99//Py7m1/H5M3jqlh1F1s
Ikm0OJkrAqUojcgf1ebAOie4LIInCuL5mHyYjL83EFuc8cnSKdcXZ0GLj31FKhSVjMQDj+VAI7Qx
fbssa8thrGXx5a62yy7tiBamDohM+4tOH6flpstuk3dN3poWNRGxMM+FMcfXYtI+zA1bhU5P4CHm
6NrlcDAeecMIHxY1bHf5WigS+90y35VMsZu2zgzbUExORGQoVxYzvizRFMTjKClzyMQInsqwurRR
S9xqnfhD3DwDSn5JZfjQMhncwlanpBfAF00Z8j4no26bqT7efF2km5Kgv6l451MSkyOzQUtZVyAP
15XSG83HFtDDNjDKnMptrHfgOJhwrZqFh0J0mQrZcmvRzIpNxONE+xlZPu6cbigF1dryPGshQr6s
0QpD7C2EjKcF15jlMLgWeNU0oIRlniUx281DWq1I0HEWLnPc2fAMRh5o8VNuBqYh2bRNaz2LEDFs
+kxV08Lipfv2JumZa1Ovm7+k1v6yU5CsRGwjog3LfgOWNEb40QSegsXM45D8uixlU9tWixGU2tZn
e0YrN7QNvISVs+vK1A2Luy4NSvvxsqitBaFjBUioNjy3LYJqJ0A7j6sOWCjLfBv2rTd3R0PGTr+1
HACSoD0GeT9IjvlvWNmobc2YnuvA/TQ147FzdiY60IdW81hzG8o6dN8GIYyJaxTdkw6IMhGIXsuq
h26iug2Yocw4MLw8jJLuq43067UA4WymsZ/sqgNmrW5/T7XSJeXdrJleCRoGi5UnSnFUw8fBU5fU
y2Wr44byOv69Fi4kQHOTVJPRoEM8OQ7H6BTt553mV3tZ58fmJtoAueAUxRoIZl5vYjPWhRNTzLna
4bdRY+5syXbxbUEaC1lJ4Oa8UgmiTACtLXAJ1DNvQN6jf9D3+SNy/70Mw32jIv1alOBOx1xXkDEA
/KF5qRKmL4Ak5Basusdu7/j//qaORgikc0CoV4HVIU5udlqNEYGBzwhrpyU/ltF+lN3UN5e0kiFO
bmZK06OaQlBmBS8GUJP46KbiabXf+iogSKq9tGWXm42oeGuJglmlYcdQS8GDRco8gP68oDSpxB0C
rn6yTqqNpg++h5RSZKuIgyIEEOjKJ3VujCgAggaftaVHoOK3voJhEucd77AQBvdnGpiFougueK2K
tU5IoZX8LQYQBRo5JAV4m/5924fFIYd0DjhNNCzptRBnJoOaLxACaX5dFX6HCpIem8Flb75luJpp
oniMCg4m4QUxEWjk1bLDfSKun4bwKiskdrv5fdxWkN/rGrZNsKUstZCNaEiDrJgEmjV5oxLJ4D7f
ZibYKqqDIR3PeLiICeeRhegJnShkDDuQaUUHAkbJKgAn1Oxr7nva9l6L40teeaJFLRmekFD+hAq4
FA+7oSV7Fnmbm3ARloWwhOZvHP9rEY2u5sA/w4FPhuU1WXOKu9wbFONbvOT7ywrwNpy/FiVEJzvX
q9Th+LY2A49Etcv00p1GSQlicz0OOnFUQIHZb/DMFs1idsVhX0bLOSbD4McxxUQq8Yda9i6+uZ6V
KCFNXdBT2fUccVo3PlB0Uyu5P8la3GXLEYxGsdUwy3IEiHEKlsq8HbrP9lI+qKpsiFEiSHyFm/Mh
XvQJhT2i/bUYB6oyb5r3i4w/aTM8aOdNE1/h6qSjbTFiWDL61QZTDJSx1qNH7dGpPP7Og7qMRCE2
HfZaoqB2/ahUfWRiC5P+b8CjYeYDFh5aGiTSJDohPsQ5mPAypxotjmqvedRw+wjgAePjOwxptYeC
W+jD0VS0CNfysf+k1HtH/7KMD5dFcN0VY+p60/g6V54nUZI8SkpsGh4rvKm6y4xjhDdMc9+HDu6Y
Es+weUa6TglusRZgLMTpxcXOYoNmSLm6yC+OWrAcmkNXeeqO41eEweW1bZ0R2muBXIE4QdC++Xpt
ehdVFcuwNkUDutA9Sfdd/K/fETCisRIhnNCwaKCcCTkHTHvT0/07rnqvvy8cT6kZTcRGhsCAfv6+
z/xMi8CfI62lbqVWug0GegMAI9QSIZIaNkd1m87UBycYx8sLYalI5fQTT63wXH/5YDadA96YgSyi
Al7EEtMdUqEISEDJgmmo//a47ezcNXz1B69xogda9mLGz0FUcxQxoAT4c5AUv1aFuO+rsm3xPttU
X4vyKTMlerDlVdff5/9fmZFta3HlVAnyhWZ08+ioRtRVDa+XUaNuqTTo2jTA/tmWbYkQr1kVzYbO
J6EGZeeMO7V8dBJJEUMmQlDpKkrHxQproL6oD/SbPTyHdHf5+HmC9uYwVosQDqMhTVLraQTfubix
GXpj6mPixNW1B6s8Xha1eVM2DIqubQBMYeeEZLG0mzbJbcApcE0r0TkDSDrHM/fWrsTdP/j3jWGW
auBhkoAXHO5NnJDRM4a5Zl5+TuhdlLux/iMfJLu3qcorEYKqVd1QD0Cix0tZe3CSj8kkSa9f8G7F
40GDMzrqcemmby7ekx5mbclQldPvJlCUEBcM1sc54IPTpceHV3oHhD818KZR974pfhiHwpOxiGwp
IZwDMm8C4LE3UJBtNZQls3BV6Yv6gKnCliygS5bEvm0hNgHJuYZbl/hI25ZdlNQcT6lQ6bNS6miv
RDrsvMf3AK8NHLnAPzXfwDporO7RMhInQWh+aYp7jUq86eYyVt8XDNZW2RhlDUuCJn5WimMXHxfq
XzajLZ1bL0GwWBWPIVWul3HAEnfRcxfzhZJFyCQIWm0qFUZD8jgN5uVoxLeTDPhty+esVyD4AcWg
rGoB3R+wuepbQM2FU9DoGGuutbr7mA4DuUpMrO7yvsmORrg5OJ0yTGFWx0FITqrzF4eb0iWRR7Zx
wsUh62lf9vPIglJT3IgSt5/aPzt9se8jU4ZM6yacvgOW7Gy2rlk9/fijjRJNsWdlXsU1CpqVypCI
OrM5NoHWtxo9Yo45CiWbxrXpjYs7mwzVXofrCJhBvTrBZCr7U/PVbAE+AATm+B2RdKVzYrDOHaOl
iVmBKl0Lih6gqJNXLf+eBNVS10K4fqwyD7zoZUvIGiAP6/GD1vycauNniUkYC9W/y2ck0TTxnbgb
gH0Txi3AosPbnH5zZJq8bSwommt490ZhR9DkdBjDxYqhZnnzbM+lF/1Al1Pw79dg6bbqUI0Colyc
VCdDhnyaZXEQ66e2uNP/PeGppa6/Lxp8VEbFsiR4I1Gdb1mHmjxlQFS6vIitjUJyYWLY18YtShx5
68KuLUkDX4n4Fbu6XVOXMCDekEySCsgECWZiVilrDZOlQRUPuwj3mzpVA0OT1Ys2YDqwEpsQFc+N
eIMWT16L+ZM6hQ/rfOUuOuQP+T5HPyNwb+/LXewjC3iHX14JFN+eR6tpHaWeILBAnt59rRky0ffk
6kjTHSgzAfKs2O8OQpo6UiPoc5lZT3Fp3y3RvOsG89dlbdi8U6/lCKGTLlrkKGafBMMXFX38yY4z
TDgvjIyWxG9uKQQleI+hcJ6ojAo3ak0f4qm14dHK5c6Kr8bpKvv3naAYYUfdFWm0g9r7y2pX/szS
AcQ38F0zso+R8sOad6z4Jtkx/jNF97+WIej13LUDiXXsmLEHEkewXE25m129IE5iHKG+au136Nta
oLBvbV1hDqPDotqm8aZiOWTpgrYpfS9Z2NY1fi1HCAZ9ndb8Hgo5mM4e98luHF3nZvT5Lb4aPYk0
vk2XtpFry+qoBlNPzMkmLFD3v2s51VXrL575Mpote4/ZVD3d0qkB7VNVUS80gNH22hQmQbLcKn3o
9vNHR63fc046ggOwjgk1REdks3DQrAJCaK27NTnYauGPsonIreQDjeL/EyI6n9oMS8uicN+Fbnl9
Yz0VqnlHhnrP8kbSB7i9aWdRXF9WJ5SMaaIgRqSBjcJ4ORpoSmlPTZhKNEG2IsGewqmnUUxyuAX1
biy/tfbTbN9Y0yw5na0cfr1xghUNIOUgS55Au+s0GFLtJyHAiOi1W6dtAP0uw4jYdKxreYI1TUaK
JuvUQFKagVzcCEpP8Rw1GDmd9N6UclZs5VdrcYI51aWGFlh9QWNh4/YBnvL56KeN+tjH5Fb16UFF
ei/FV5AdnRA8kq6jcZshYZmI+kQ7ABIVbfzg1LqJlxs2+JddhkwfhVuYFtelYSVIv3RTQfFAt5Og
7dQxaFtD9hwg200hE2tQVyjHBS7XBH61/lwYny8vZfP7cEc2v9ODxlc4rai3m56xJgls84c2gl1k
/HFZwNbJcAxxnaAoCxMWBKDE4ywD4JeDhn6wsty1iq9RczJDJjHerTNZyxE0ICJarfZFjI2qD2UE
zNjdKCv4bYrAZAxyIJ2CE0g49npkJmVMSfCUjjQ1xoQCQ7kPc7mXd2yr2IfsEX2DtoHc+M0rOq2U
bLEU3LJNdwz46HR04tS6KvpTENYPl6VtKAASVgDC4s0eZSoRNVgLid3HCc6nde715iP59whvaN5Y
fV9Q4GTsWiBGszgAEg6aCnM0ip8qWefnxsm8EiLcuboEfttcsIg8rN04u6LG91za/MLdv5AnEBVU
R3haMNETIMKcDKqCQotp477yxcAEJmjknKDdKcYOLcY78+s7kvtX4vjBrYKesUTWSDVQULVRhkbC
kGU+Dec8aDgC7WUd4GdwaWWCjdKBparTQOGmDNftselLt7PH0m1Gunj4GenO7HsgihPlHd1ReMSn
Brh4+HuAWDCZhxFIIQqPhcZ0F8ZW7CIRk2QPWxqO0qulof9TBzGakD2wQg8VnRQxihfqyRxBlzfK
WlK2rn5kLUNMHYp+yg1+IQe69755JG4CdM7OVX+MfujmuPqFEne34VYhkPN6wXdzGLbX2qEkS1Ow
EHGh1tGj6xz72nTL+qat95dVY8uyCLot0HFDcVcS37/tashrAqatICkfARUCcFo3mSUyNteykiFs
Xt/qgAfB9gVJcu2APWye3BYNyNXHy0vZ9Kvrteiv9ywkJE+1GjWmHn26JsYN59Frd+U1cNlOyk9H
MjslFScYMBsap3FCJELKoQ84KdpwNd9nLgeCfA9pIiB9VnsomHDYLmpDWugDXmyGn0gmWSMJS5tm
hMYbgFLwp05dMKMpXmboHAKsqj0m9KvmPEiOh2+/6IXwmP63AEENWDOEWqJAQBuw3NMCjIN6k1de
G19+U1nJ5qa2VRtAOAbaMt+S41m508VFiVp6rlzPz6b5YMS7y0vaVuyzBCH2VYoyVqrFA3m2a6zU
ZePe1ivPHGR9XttbdxYkeAMgjg5qW8ONqs+my+HZosA6msHvO7O8z+vlbvf2qP4nz1Z5S+oqNs32
UE1OiAt6H6rPcbt4cQk+7sI8kqHf9WjrJ4ri2pF2ZTTVz8t7uq2GZ9GCGjIbDTm6rTO0zI0PsTXd
DrLq0LYzt84iBEXUDXvCUDIUkQF6hfPhln9hjO8D5gYxjzXcFDcyiZf1xBbrUV1v9aZWOSyIncHT
9FPRzof4SyaFNJftHf//6thqx6pzViKDyat7XZezZMm+LzihPNSMUVdM5PrsVicPS/J0+ey3Gi7g
5c4nwzdytYBhyG18HrcVwMF+6b8hzO4csCE6DNB2jScf89pKjNbyhIy/s4vZIQYevvJs4Tg/n7SB
HZJqcLs0+TpUZF9Szbu8RtkeCj6jqYtkiRycUVn+itovwxhc/v6m17PRGquiNqmq4tN+mLPFqks9
DfraU6yHZfEq2QvIduRbyRCOqQG0u0UinvPPqDj0e/7erjw1QXbL+6NknI4bQ7eIfStxwikNSZSM
xUL52Fe4T9GucKJ+WLhNwD6QgJ0Srw5qgDVJDmrTaFdShYMqa2UpwMUCqaQJ6s6PnX0b3y7Ttz87
L8G1a6ysap3HkFB9zKlvL18jGUS67LxEtL56mCmugS1erU8oEKFVItnFNwCMDKyrWAoXua2AGF3B
0CFmZcSmqWJOZyMboIBhce/kX/TqyZRxgWzaEJ+O+a8Iwc+VQwV9mI00sJaDll/b77luktX3BT/X
lFFTYKyDBWFyysojpd9m2avLtqtbyRBsSNNqGy152KZydsMHg1cBnqmv71kMAhXu62Q9P7JNE6wI
XAZTNVoQ2DHqTU21SyxZ8XvbZM7nIpjMMlhMiXCJDLSpcHO9divyqA5eK6sXby/FQbWJgFX2DY0t
QaJqor0JcU79ojS7evl+2Sa38x+qo7hOUDdDhHgdh1ISAd5XRYZg9NQvhquJMY9096pyssN9MqVu
WuzCevIlYjfTvLNY0U7DdkhKtbfgu082QZ6XB4mveMoEQKgumP1ubx//UKKQbaFm2BumiusfeJIY
8K7oieeWIDBqdhPmVWABkvC0eXSrJQq5VzXRympzpHfhHJQACnyX6a6+z7d4lUEYGBPXMhOqMTc7
Axi83SmTUZRvOriVCL7ElYhk1FMtnnBKY/dNaY65kuNmLlEFrmBvEvCVDMEDFdNQ/4e061iOG1m2
X4QIeLOF7W42vQylDUJu4L3H179T1LsiWMR0znA20qIjkKyqzKysNOcAwRpPZnT124Z6p+gfMctm
p+OnIu6coq5tkQpMKKU3OI8Ua2DRmJjSR8vXcP6eR3eJChKFL3Gj2GJaIw/+I6dSA8+NjZcWynml
yMpks42wmelRid30S85QJCNgeEhO5cbotLT/Scv1/o242V/OUwnjJI65ggim8yxMhIHngKVz+sWb
zr2T+BrRYkMuk3MoTVOJ46xgma27gDaCwUnNn7XPTKh0v/iwbae4tRSbuikJXeV7onq1H5rVwplm
xS+9AkT9xykhVJWwaD7FV46RnI8TAlqpP5Y9fRmzo7igIXwTVDOG/azVeItO4n3Ym+463BktoLx1
8G98nQciS0GthvMf4GKfVDRC4KC0H5X6Y+qIqHKvWidJL5pnsj9g4z2WZRDqPsZTXg0Uf3xMfdPV
cJ8gGBMP7b/HskPkvBHGuREjjoG/V+H46xCJqdAW6/tQeVcebCOE8xvlpI5Kr0CIoHjqieFOI475
qg7PE4+AMfyP+sZ5jLTS1VyNIU6acs8wC7/E5CNxLbJb6JLOce5BK/uo05jZSDlIUDoQmP4wvup2
c2TOgVrQfj4C0wyo0FgYo3lTotFk0BWycFa6Rf/SYQiSxo4C8bY4Sw574MTX45fLC9x3Cy8SufVV
czp0aooAVzGDEKOi4P+dg8sidmPBzaI4j1fkwFPOV4SbWfoYoRVXG+watOodkRrb9w5/VsLjNqOH
PUlnBXsnFjdrd6dWQYLmL0vylea45iWhe7v7ZomyxQayJWTnXxtvGmpRuYRy5iXSfWc5YvSwjJSD
2NW9jQzOnBo1Q8kkxLuz89pjJTqlnwXSvYhqfiE7dUC9rqklceaUjDOa2A1EgLH1UWuvivlqpVC6
KBGctnVS1y4Ce3nI69dS+pYq15LwHm3bbBqnbXEcdlKB5mnPmh5D3TEXWM4vVSfMZj9seBHzHEJt
nXfcG4XUPltqj1i5C/qDeLs6iwsMIp/KX+/7hY00LjiX50GMdQP7Vj+N/uhGswvgTrc/rPdApM7Q
c5gHVFFj9/rbiOTC80JQqlqtsY+NHGjmo0pxaVPf567XOstac3pekgLgq+rBGKkeNvKM2J+wOaM5
SWJ1YsnWzps80UNi5ai7SP4Dnw2USe+pPW72i3MIhVx12Wix2iMQqcajTAXlzPreXESb73POwCiB
qd3MaFnqk3MjggpjBHnsgArnryXTCc9DmOlzDLvZOAz3l1Io4PWeZhWA0D7E62FRCAe6n/bYLIjz
BVkYCkZjQcEmZ8TUDvpA3ba3TTf+ZASs/aGiBsqpHeQ8A4zImDAMhcvVus0bDxSBK0ZbtOosCdR4
IrGBPK6OqtVRPjPPXYzf5hIZHARcVkXEJoQF8dXu0NKSUCt6dJZFgSaeFOreJvZL5jzAHI/G2OMS
YvnjPP7UlShu9U4tHi358+UIYddSUWeUdEzHiypCn9eWujZqM66omz0Pva3A2k5vswBoMH7pJY9U
JwI7Z96StsI4t5A36YQ5Lrz48iOL6LIgO6q+eKCuU3JRnEfILKvUKhXPIdbbWrpN0F+twex0R/nQ
XUnHy1u4p3GYU2azvRgeNHiojFGohqidcUOI6ofSAPdYfM4H6tIjhPAIKpo8tZKeQIgx2MJjdGBI
f8pDBx7Cw+Cy3hiQ1louRfmwf15/lsaXo02p1peuhVTW/KwcLK8FxKZMnteeum92UOHUPULXiioz
MaV5iKfSGdvPVd/40myH88Plw9qz3K0oTt2lNjbGSWf16OJxURJbGwgMud2AYSuB1/GhjvQoq1JP
vteDyevvEqQ1wkPyQfbjQ+FGPol1Q62J03a9Ds0Q9Qum7Ys3fpAOueQZzujVtmynX4cDMN+oEGX3
CtmukrsTQyPL86rFBd/75bG8A2JDgHmv7z2mPRUPQyZUYxil/0yFNvei3oVNkZhYY9xcj3BRycd+
fbqsGuTJ8ddib6SREhY4ucACjI/qxW5k197oCUHkANmFHC3ZzUOoqoHhBZQK3xLGS+3atorKOpqQ
hyjd+dBWrnhbHUtvOgyxT6yP6TbnfWUFiXQVIAfAHLO4ULYvrLWZQx1zjUf9lF1VH5NrzUPnteKk
3vQZqQLCae3o5St5nFmHQKMALSzklVN6vQrjldQa3uU1sSO5tCTOnFe1wFRI0aReItxIvY0mOrW6
l2q/6+9yCoSSWg5n2GNSpYAGqJHVzk9Rc2307uW17N1ar/aLs2PQaWdzbeXMjs1T83U9FI75oTz0
nnVKTy2FEPk34kxAzqFGaGCS7rVJ5WhXDbWsxqzxr+IT4yoDT7gzGw6z4PraJE5qz2NgdS/iOI+x
9jLa98qVrW7yNB+W7OpuidsLb2rfvKEgHPds65U8zmPEQtuHaoXOsEmz9RNKRUfBclLWGsasa6Im
t9mf/1YTX5bHOY++HwTJXKDsLUoRZXOdGvdh+aGvibcOJYbd2Bs/OA2FLGcq0Jrn+GGRG9BKgat6
+mCuFE0JpR58xAGyJyCTaxkLDCVf9jpn/Gx4KtJvhZ//otJvTNcu7B4faGh4kJa5LmK0QD1m8udK
9lLrF2Fe++7vzwnxUYaWxnWZ5VAI8+P4g/VvVYF0swxI+zINjHyqrLLvm17kcb7JlKJcF6wFoca8
+EruD7O/ru5qAvGuOww1FchTy+PcU6FVUYjpA7wcz7FsMyzo8VD9AKiRcqrwppPuZiLrR50Z+32j
ihh3idRFgcApOyrml74HRTXVpr/rcxkej4EiswYq2dcy5qmNxLGTgIEYT46iaI5YHgm1YLfQG9Xb
iOD2rUnCZZXFiiV4ZAA0s327gqMoXNlvgfpBafq+H9zI47atBEFtEma4RsT78qj51vfYL6/KBYwm
UMLYzoOauFeoPeQcb5sIqRIayJe28RmFB7J7ea9mKQPd+s8hcZ52QUe5MjBFGH0dpYf5oKEJifXf
Usm4XY3bCOJ8bKw3YKxdDRRkjeOY+EL/c1j/PZUWmmM3MjgHa4R6bRQRdivXDklzr1L4tZdPA81h
rzU6jpV4rGN8f9Kf4iJIe/+yPu96HZ2ZCromFMx8c9/vla6Vagy9TX3ldEDituqDHt5O1mBPhWgb
IcUgvhc2Y8deJHJhnpqUUppFCM21x/KoYP4EsDmZo11LAYZJz/P1PyjW7Nvsi0jOLYSjoidr9pzA
mjwVddzI6w+DbwFvUzhS02F/Y7Ev0jgPMbWF0YkxpIlB9O036H0h2EoADgG7uI18KqFACuRcxCqa
K2it8Ui1wDXxG+t6BUfl6KEM705XlFmR8jgPYTVFu3YjFhgfw0DCAxK9l3Yk2wzSSzwYbvT9so7u
28DLhnIOo9MScHio8OoaI5Od7rWeELAfvGx0kvMUsxFHNcJbdmT6qftaBUZnCxliP9kVjtZPEqVs
3zO9rIjzGmMWFgAgznHX54+ScS1MGBKn0On3I9qXRfGdSVaarVNWgbJ49vMPtT8f8ODxm2N5okEP
KJXgqbSraVJR58cGxmcdE3LfhmA8aNfKvdTaqp97katQ3Rm7ke1mdZwbUfqkELQFzl27Bdq2G4+O
4qYou1VPo6c+FT9zb7JLh6odUJrCD5zpyWxVfQ7d704delDwTnDj8jj46UOJ+f6U6lsi3LPB+ZIu
Ajy1zvY1065ixVWbj9Z0XvUnU/9qkU8gZkdvQ5s/WmlwfgQNdNGk6Ag1kk/wI5jJcgS7dEG04gxu
8yF/UE6RI9r0PU0dJedPlrLNuhZUrt4yzY4lu1WS23P504j+PebI9ubhseBrSyxXYKjg7HRbAaHM
OB06/d/3okAG0CWADWm9BUIGgMuY5AbSeUl9ZyzHoncu+8K9rqStAP6dJURTO+WWGHsSsKMNB33v
MDiWDQqP643xdXrqDRd0lKH9T9oedv2WAUQzDbV0pP85T6z05SCoETyxCb+lXqF0pig2sUBmuG+0
cCOD88VxGIpAHSlh2DBrTNrayb3g/GCVpuyWzDLsqt5GGOeIZzFlA4pQPeHQP02tHX8QEJCwDs6x
dp55PWW/8q0jNeG7a2p/5KKW8jrsmkIASRbajJbK5HNlNw7QfDAdnVF9XpfPC2h3r8XkgDzKBPSK
emXyoMd3c4qK0OPl86JWwvnhSGqKSUuRUjOrnwLIsc0noy+8rHFBU0CoBrUaLoxLxBQgjM85E/Ob
qDu6dTLK4PJq2Hn/vfJpIudv21At0kyDPqgBaxUQvMFnVSCq4rQb0WyOn/O0bdx3hhkztRNvEj21
zZh4bF/Wa03kXGomCM1YA2UBgA9AGT/l9WMjnNSQKmzuX4ebhXAOQRysDiQ4cKntU/dX/Uwo1R7w
Op3c6Uij7lKr4lwDO35BUpGCVBvFG7vYVsO/ZCW2K5F61lGqxvmFYVJmOVnWxDMTJ0+O2reZItog
VIBvS5nKYS2Shl1GwrnMHKki8JT2w7+Xo3n+fZNvqSy1DaVBZO2yi6e4VTCUjoqDKb06kKl0JqUI
z79vpKFFclmkCBodfuwxh1+c+gOejjMgslmujCo0EsfzHI5upK2NHK8ay//lA/orgkzzJopPT9oN
vTb7x7kCAHlZsbVC2fof61Ox2MnNb8DS8GfnaicztvscpZDWztzcobKp1Po4/6DWLDOXwXxr7F71
YTDtWiQywxJhTM+/b/ZwsKaimVbISM+rnxzWQ9TY+WfpRgtYgYfN7cUnw+0p3EpK7zmPsURtPKkx
8vrtetOL9xYFk0dqIuckli4FVAig5f6sSz5OPuNozv4B2hspjXMUYaREA4he0JV5K/kq8L6Wu9nR
ECgznimKfXz/rgX9BaAXEWPyc4JiHY2A/JyQC+w/GqqXTR8y8MCmdWor0fsu2xdZ3A1SiYXaROqI
iq0ZVc05asUyCHNzDAHm0qXvQIGVARL+Z2WcViSgjA6TFsqYA+bL+IKRJCJ22Fe7FwGcViRTp4IE
dMnQZnq29Hsh8y4HDvsWC1ZZVMaAWctP0HXFCnqVesT3NXDch5E9llft9OW/CeFcUppatdnMOP9k
PBuiF9YfFunbZRH7+/SyDs7zJHqtxAYrapfykJzmrBSCtWieLgvZTxeA+uZ/u8Upl2UmUrii2dhb
byuEDYzfB+jP9wPe7pggec8AE7TrRRynXdmsp/qcWChdVjeTelOLxMPyb7zAiwBOu3TgveXNc3uD
C8Spmw7ZDxWt9Krf3P6DNoB9z/0ijfM5GYp42jLCNLO/8FL+XZoCFMzwZXj2c2CRcVtnOZCNI/sv
sz9y+b7tqYi0KBphQ5jicFe0tYJdHb1frBIBfkJqRIHQRJ7PwTDUNOsLeNb4HH3STwMaRlb0pP/q
0agSOfl9em0dCLWkRHJvGSmslzgpsEDhoN5HN2FQI72TOfEn4eviatjS96VSXzRT5Z40wD4el2WF
xOW+d58JWd3RbhRbC9hsCc0SvG95QAtB3xmAxd4AvA6VOuhGgsAWZe4GaRZXsIdrwZvuZMuePfGc
+eQbe1dtNiK5XW3mNEyLbsCN/0O5ZQOSVaAAMP+p9ySvDRQK7G73kmQYXaYFEgOLnwMd5cZaqhH5
g86wvL7+YoWAex2qAM+FWSIev7te/0UWn2IV0jwslRmTkVJ67ib0JgiOglz/ZbXc1cqNEP4RL0lV
pJaYKwQck7wEcvPh8vf3XwobAdwB1euqTpUmJN6qesgk+UWwBkXssgE3NMQSF+XfaOCf8+EzqJmU
aeMAiiWvt+zeXbwMwzMCQLvqBQxYy3tfjaYFigYLFLQKP6oz5HIsxVXDWnw/1rpndqOdCddL9g6E
T+DkvMjhLgHJyjSpnRDZmsWduDqy+En79a6TehHBeX4h7ZYomycMa6cnM5A9EPc4S3MUfRG8plSS
Yl+5/wjj3X2VpMpoMG8IkgSt/jyHN9lA0bWwP/hNvuVlz3gnvyQWyFNUOPkcLAyZtPhFYd52ZhKA
jOYeaKZuZ7ZHtB4Rnn7fpF6Wxml82kRSWMUq3sbKF1RVKyO4fFDU1nFuvUDuVLZSqMJkukVyJRsH
zfh0WQS1BPb75vmmpGYtzRFiQTW7ifX7CEzKlwX8jaG+bBJb5EZCuU7l0ibPpY75iUGGjFehv94P
6HRg6Gkd9SBlm3JJF7igsB2KUDMS2OnvLuzuugkEpzxMLAN3lX4kK0iUPC4q1Mt2CS3WYabcDh6D
tuoP5dV4YgQu6DF3ks+X95PSCc49FNWaT2OFFthCxQhxqJ2yCrllQ/Evi6H0gnMRalpNcWfBauVp
tWHDztgTucXdhViyCfpFIMSDi/G1XpiVWqxCxp4605UY/ozrm7r/cnkR+00CGxmcLiiA3GnBa4Bh
zkfzukJzjdP+HDAAIH0FyRsmifND4VO8a7s7t5HJ6UMW1rUWSwirhTZooqBQCKez6+s23+cUQGry
WVaihPW9/G63kgIhwIQBIYZaBqcAcZ+LpbDmqTfL56l4KLTj5bMhvs8nLkdUGZYiQu4NaNmx+ahQ
Jc99v/OyT28Sl/IsKFYF/QJBJkqsrByD55T7e8hk+k5hBu0/3jbyuMsAozn9KFawmDlyVWBpVNfa
A4jj1OcWKyO1qZYuwn6e17/xq2nS4K1qVZjXM89hW9m6eluN70qzWToQfk3TslCte22ksVW3bbUC
BLnITwmotang4G9OyTI0MH8qBkYuXgtYSqVLrCxm2pze6U4TZM5yl51XR/frQIzswfn3agdWDYzN
gP1KfwNRVHexktcVS0yoh7bzR2oaddflbAUwvd8cy1hquBFSCEBO4pPkF0AURmeSetS+jl7kmJ9l
0SavPLZJ/JW3lcm50qiqu9JYOiT0AhMDBFUgH9FEY7MiOwVdu3tgW1mcSy1VrVrwwmWP287TWesi
q2+Vh9x00NDqDldUpL/nKIDoo2uyLFpvCRmB7xoDwxYCre5pFYOQIgPes6Pt9zm7LdNQblX2fXFu
0PCJG0+tgxHYRZcVb7fivpXDmZJYiXOkg7AEOCDyCTVi1vVRBNKDdg0kzGNyHD3FS5DtpS5BdiBv
lGOzf5xCDka4LsDpxuNyfKwSJ8xWWzUPFZVUpo6J00EV6H3AOWHLm66SzDV0Iq7bX4YlYmjFfObU
fW1XuQVauTzHfaT15oMlyHcYhLzJhPKsW8L95aPa14g/oviryUj1URY07NiQHirR0+RDLb/j9gOy
7/9Ww19OVsna3BWIEOurfLlNBqJstxckYOBGQ9sBqIoUvkcFzfqdKoRiCti38SgdMC+KTBCNILB7
6akgrEQGCNOcBo8xL+WgjddyrGO9/Z14Mo/5lRL8Du0pT7CrAhthnOsZ1FqwSgU906p4r5mHKEY9
Cz3TAnE2u8ePkVQgIouIQviLFbOH/ZAyTa6ka7P08/4c5dS4HjP2N0a5kcEZZRqtUimWeIGPwDUs
vCKYBLs27NFh0FvCMRFturZKyeQstAR4xSybWFd6HjAKI2HQJ3EaF37HYQ8xMinJHCe/RqDOS+g2
BtI9ZnBeWyyS5amZsUGsHtlsyYW3uw59gKCCmqJ0hJ+XbXb3XtpK45TDbK1OiUT0QjaeXj9DU8a+
WtsA8cyO7CWmP8xUcLSr/VuZXKhfyV2xNBVG9OOzeGKjxfnoS4H4xKaLtZ7e0T3N3MrjQv9RtuYo
BNIetEbxl+vUf+agOgGR1TkBHwQ8pYQn3HMjW4Hs900w09VhJPUh8iqaBBqvxE4kyc7RWZ3VtlYE
cwGcpILKFxBqY3E9TUo7D6qhYB4tP6N98DAfxOPgsqbnzC0DUkn3rq3NCvnpRGko1Wxhzf29W3yD
q7RjV3XNW4m1WT+XkChqNEppLC7eaJK511qMo3sToMpZviADUnlx1JwaadL/vD4u6igsJWp7EdK6
yc0e0AXnIUsv2dk5/gZONiAMyZFNdZJTe8o5t3ro6yEWoKatcFLqwKj9y7ZOmIHFORZNW800zNlo
CbI8rRL5ahk5xkpFbJQYzqMYQou04lQgcBJO6+CP8imh3vKUCM6BLGLai0nIWtKt26hHDybmGNSv
l3eL8owW5zWiQu2ayGLb5epBDxXvrlk5avJ1f0BdkXwI771GtibFOQ19yVsrmXDPdJ7oSMB2EB6Q
DjtVaOAhq3t7d9qLLFQDXjsoVJjXzqqxtjVCe5JgF/exq93gjf9kPqGrhoRMuqzab+peGD7rm6LG
1ElvHevySouIrAvhHXSR8w6RGQt91yBbOvuLpzsM7xhiAgZhkzvZd0I1LvtaELm/3j55rEANz45q
cthEC5uhia5rTJ6PQR5QboFQRCCvvJY2hOE8hT0mCaK/GBIiMNwY5CMg8Bjk45h76LUJLi+QOi7O
U9SpYY6JCvWQ1psSeAELVbGn9I/zEUpndnn9XLH/MT/JYDYofeuhyEFusHpYEGA7/+OKOI8hdoJY
gRsQQRyKHeVxpFiISQXkvMUAGiRkE5iGu6IzfkD67BAdq6PiyIf8mvIV1PnwrqKJo8RQUWQduxDo
bQh/yUaxXRcrMzo+4KSIILp8rXRxbYjGXCM9X4OMvDwAMzhTj5e1bLfyCS7wPzI4o837rBKXHt36
wmAvXuGZk21kdvQT2REnDyJqPHXfkDbyeLM1R0PrV1ywnTe7OhtE0x0VOMGso6F6VCMSeIOp8ZtQ
fiOQs1zZ7IexNjFULKYnbXRCqbNX3R6pVMW+8m3kcPY6lGkyRM+RA8gZSheFtYk1fyIUex4I+3z5
3CjV4IxX0JQEbBDYRsO6biI7166M2bksgto4zlyXqoVSMrSDQvwiNw6wMh1zfjSNL5fFMDu5dD6c
0VqhXERTjCiPIeYwhCPGAEjfftSGceaqCKWxLgnoNFMEXElkJ+XHVPlweSl7kP/IW/wxJn4ypYP7
ES3WArzelmfxL7V2WANNdNJdlPalwmMjHG1AZdN3PdFGKucmxE7Sq6mCm9D0Qw2uUJVQBOr7nIuY
srkSwecE3PIyyJvAbLzL27b7fVXUQeOLmQ+Nh4MaDCXRwLKNmxzlIPFjlRMvwd2jf/k+fyrGOK4A
Kp0R1CFnkNyJoV2TGEbMGN5o8UYGdwaVVkRLN2BKLT2P/pJjisZMgBmjoEEMkFNZYneVHYu4iuBo
yZcStUDugBAbyWsXonyTdGcBaB1lapcm1Yy2Gy5sVsg57jwO46UTUW3Xr9cnljmP/TXAfND5uUmG
hJel1sSUZvN8H8thQXMTDk3CNFx5Tldcgu+o4gK89n96p7A/YSNC1hEB1Q22LUwPOZ4V7SHRgsuq
Ta2Cc9OJGJn1zBA0wg7zOldhnDop5af3b57NOjhHLY/GrBt5ifmjawZO2AXzleDkzwMo8oFCwiel
cf7aKAzTihvUpeVgHpwELpuVJlXLtk45igCUc9u9hTaL4/x2i1ohYOXhfJpWsRfhs27cog/bLbR3
PTVfBPG9PtGapGKnwItGn7IcYFY18OJQ0Ps5O+MnUFuQzzFCNfjqoVyVSzIVOLWoCJrSLeVDQcHx
E45V5fyCFUuLWmLs3+sFv038qff+k3bzrZsJmiPqVcX3O3E+zmtzNKLqR25Sc87UMjhXkCpVWIK0
GvhHiR3dzC6gdQBtjWhkAPmo5LApTyq4pw6H/b5xDXOiiGPPmlIF1dPGH9mTTNH+7YY9G3XjPEOv
N8Iwlqx5KQiBtdQfFDyU8xPVCrEnxgBWmqqx4oPMEzKuMhAQ0ZEHAr7jCJ+dBUrQHduAKuPuHdFG
DJ/4LPOhaWu0uXpS/G2dvYFistw7DxMNY5aiYugD/devz6OarNwKC3wfYO3Ccs7Xo/muusZWBqdm
Rj0UUZu0bOpWD8RPrEkXOibZmJR+1jH6LbS7Kg1YyAaI10WFrzLUiqQMY9UhEegmN7KjO9bTEMS3
8jG3B3c6VxKK4JRm7/pvlFT/COUUr7P6uggLCB395FtyYB1mjZt++81URknb895bYdzVZIp5hhQh
hloMkKfYcq8D/8MEOZF2nSjk8P5ehIIeXnBuKRqjQ+aUJKuFzhoEHGAP2GnRK93xu37s7dxmA8zR
bfzxsvfbM62tOE5fchEk6cAxZRvJHi6og/lC8L57Av0lumgBB9Z4wxOrVm0tDhK2EJXDTLMl8d6k
GOZ3H+VbGdxFUWig8pJnNginoPxUo7Yv1/Zym38K8Spvg9ATHy7v3a5ebBbFHZU+WVEy6mqER/lR
G8xPI1rGC3O151R0L0vatbGNJO6UTPBHoYcTyfZw+Jg1pT1mp9D8clnGvk1thLA/YnNdFJg1VooW
qJSS9DzCEGKEoYxRvZP9MZgOVL/C7jtze16cDY/6BLqqJokwaopwiM0cuy3QfDI4DpQoUYsJHSK5
S20jZ8iRKCR9HOLAOi10GhE9lWBIM+Xm83/cSS66XNdE7kLZSjzjcXSTg3SwnNqz7hm3WOlQsSU7
e/7Rtt1GZuGbYzOB+yT2uYWpmiFoknNYEpvG/tgL3+cfntq6dktlwKzG5a6KItsUjmqJum5z3eTX
szHbxObtO8A/roLHBOxVPZEERRBceKQHxU1O+hf1Dtk8NvwZX8X3KQUmur+BhqhqCmNq56OLTJ2H
UM6hh6NZOQIAxlg18vKi9hXvjwg+soitqNIyFWdkhX43O01zXFbCRew7oxcR3Ns9AhwqWKuBhh+3
98qCvr3yVouvzeI90xGm/iKH87KDUnaCmcIVpfW9MNroHM0oCpjdA0EQI2toaDEUPpVSRV0uqWC5
da3qy2oBfoUqGrC/kVNpDKmC6xR5LjSM8nAa9do2U7zIoStc/f+0lg8uBDBNAuQSY59kDXhHpV/J
4/ZMLjBahOUKbozHhcdQSSsn+pUojv6DdVkaX94RsbwSyN1MeWHJjTqZeEybN0rmVFFpa790qodq
78Z4JYYd5Mb1hEPcJc0CMWhyQqyCHIRrfmDd0IU/XVX/vv/slTDueqo6JRRVo48wt/xU5IGIkcnF
OEzjr8umumNHgM8TFctEjyojxH29pjJMxaq3dMHNw9vY8nNVdpIpthXr52U5e9ffVhA/c5ZF46pX
5XPkpfghknqo/enH+WEAtldR2wAMcJUvyXdC6o5tvZLKuYnemHOrseDNxQAYOU+5Wzmg9QqmJ5bj
l68El5o23XF96H5jSO7YUlXnMwQjng0KwgqA2tXXmnLQZo/sZN8r/4DtFCNhmgqoJrA4vT4zoP6v
mZJNqVcPz5RRodu4PRtD6x0B+AeXt3BnB18JY79vlF6AA0QurE+RLzgWyVeleLj8/T2reiWAU/R4
7eQBfaopHlSSz9jqxiu0EwcrhizTaxLlcOd8Xknjo7CoqWIpGdLnprTihs2iFY7hjafsOLmim3rG
HcWGSonkwjBhqHoBT5wUM/wgogF1O1A5JCqhSAnhYrB+shK9ZXTW6/g5/NQN9zVFSLV/UIauW8Co
RQMmjxWwSkIhVqkmuNOp+QS8xis0K46nkXF3nhLJecdzAw/CF3Gc4pnTHPWpgiFVNe30OzXuB1ta
+ulbpUvnpY+oZs99q8LlCC+oKKrK35JJ2ExWl0LR4+Pvpvby0J1RBnBLh2pq3z2sjSjugmwxBt+V
EkT1iCyXr1ULEjaBsFtKBuckhjkUFiExQMdoTl6L/xftV/ceWGEDE1V/No07pC4E5u4I7BKvan+n
X/GIQrtXB7jzNohcgyhoUItiv2+cUYERlLZY4fnaqHZk1c5j1dEoDrG9l/WrRXE+whLTKV9CJK7m
23zA2xpgv1fisfzcIF8eVG75MSbac9kucQHaK4Gch2iyMTaNCruYgvbB/BxXxLbtf19BAkkCyIfB
X/JdFCodgC7hgQR/UW6a6vgOH86I6lTdMnQVaY/X55KZnVLlE4ZQZlDvYb/CLxZGIPVbJHHQREnx
6+x6IkvCYLRoGhIwVrhbPS8WZIwa9OaPfn1sTlWw3CngTJSc0iuDnprM39s9SzIsGXgYmg6prxfX
WWlrzioG4CLgncbiF1NwiO1jtsifv4VUogoRpq5r3PmXYyHr0hLjjvX6MyNei07t9/KKjazmp0Zy
3hOhG1uB3G0hY2QVYIUQKGGGlOUTQzfp3d8wWwvwGypqKnfnVf1KILeH8ToNdSoueLU3H1rtq9h9
F5HXUY0gBm2a2bqXN3QnqIVPAgKiCl8uvkkqTgMW2BiW4IJ4ZLX72m5M6VMTAkeuTesPl2XtAVK9
EsbUZ+OTorC2hkHG0vKzejIOgFNCDBO7loOpMs2ujhX4+tbJpqAYd1zhK7GcK6yFqNZAASa4kgLE
lrZ0M1P39ZBihZPYyXC6aYqqqTJ1gcnxt35hZCjiFQPDYwsDpMdOwg/dWdG2DICR3BaPOvA3ZFv+
np+sI0Wtsncnm6LGLhgDyB9v6ErFpbG0soJw1i/Y3zF+yvnUHfXPNDzN7n5uRHEmMQA5qk1kvLfk
8s4C7zWGBqgIaseRmBJ7gKsYP4QozggMOQqBBDhEXqPfWOtRTQlVJL7Pp12E1mhyLcFuzUgeGUdT
Ja6pvS2SkEVQcYnoKsBYXmt6aGXiWohd5IHkJkuv5O5UNcFla6JEcKfQxYWQrTksNzc+jqqTLXcm
NX+3q1TbZfDHIBhiomeL5U7O6kvn7NSi4VXy/gnm0d5ysF24pxTkLEW+2FpUZajrFYw0Th/G6iSF
N/L87+92cyuCcz/xiIuwLsXIS8MEjD3xOh6WjgKG2NOsrRC2zo2PCydF69YhQpgXn1CF0t4xAvVq
EVzEhehElqwOKbBe0u0YznJqnDRzL+vWXgoCeD6IF/AvEp982CBVnbVKMVaBKCW8ZvhdsY/240Pj
WkFyXD0W7FO13F1t2wrlYv0s60xZXkbQdp7DYEDFaQ2sgA1f0J3wzP54V70VxYX8ySwX5VxPESi4
58eqWYGvp/SBIBnBnMZ2lOX+5Q3d1e7NfnKq14B7aC1TE9ds53Xj9axfKTqh3ZQITvEMSY+6YYWI
VvrLNM5R+SVrCZezF02+UgtO+ZZ0TeOyxwmloGtsb1kdyHyUHNZMG7nCh8t7RkrjnOgg5nof6iG7
0lhTeoyW+9D9fzqqgNQ+pl28SiCqVDXRMhT1TQ1eX7VBX0ad3d4suaIcIs90x1N+w9ihKNKPvYcT
8lIv0jiFEEfFWoawSTwtQ2DOmnHKz4NfJXbjzkDIYz21l3dzL9DbCuTVYzSLSkUDgIfOe7819Y+V
nDuFVALF+eNlSbvnthXFaQnQBU1ZSbGTQCBj1TvhxnKApipc68+jElT2g5TH6QnAx0S8Fgy4RMbS
90xMsNpWZhegzQNI3rF7B9Tkq8Pjrt54rApjrUwMbFnXRRaUItG5R66Iu3eboQQrTM0yEstzrgDZ
89r+kQEGqgJGOqX6e54DzSes84QVVXhnv6YZpqqVAgiN1Q9pnW1jaH2JQm1lCv3WvF6E8M59BiFl
H9VI0rez34/GQWkoGLXddSBnLKN0w/hruV1rw7kJLWbBWnpukpuuO0RUaZoQoXNDTXrZ1KnSVok3
SBVgWb/o5Yd2fUfOy8Tr4X/r4Bl7FKUsjEKEPo/dSY1OlflNpcjBqHVwp5EPwjyraOpFzxkQvxYd
WXG16ex5oSb1dt3OZi3cRSt0aprOfYm3Qjedm+hxrDIb3QSeEVGZgV3/vZHEeVRLaeqwrKsICS8X
XeJe48Rub9haZ4ePDIZQInkMdnIRr86JbfIm1It01kPH8oX908BgbNBqZHjNkw5CFNYGTZW59r3C
ZoWcX9WbWtaQjkhAFLY4vwGG+gIJRIz0A56z+ky48V2L3Yjj3Kps1HJf6hBX/1hO6V3hzYcodbNz
eXMDHjQ7vJmJTkhKVzi3agHVOZv+j7Tr6o1bSbq/iEAzk68MwxmNsmXL9gvhyJwzf/13WsZe0S3e
qfvZD4sF1tgpVbO6qrrCOQtiotWvDoNWwDAZo5uQepztJprbCyY4CrBvzHqp4oI1/uipYJ6cj/MD
r1fmN1STi/poYjNPk/nMQgm/l9uOEpQvSLgSIP2w3K946PASYZ6UJxT8YrNSQoBB8DSmPbV3FVB7
zPdqgDUxFPxI5ALCj5iCH6m0JjcZd7mqFVj2Y7gclonIa/dge3DNDJOXAcCj8YLesrlmZRWyWVdw
zfgqf48pz/arcm9/WbAkyzvk2iPFj/cvZ/gqUTBEq5A08Avjm9Xe8LLGlXqFK9/y9Zb4ipzr279n
r9IEa1zCNbKKsY38AZOZD5O/eu0dJtROqnYYPJ4ymd4fINVtj1QRwhjqV3j1KbgACuaQ9G9Zs7hh
SFgidw9vAv7rZxO3++ahk5SMZ2VaepSMIOQZ4OpX0+eO4kDZ/15oQ2GNEFVhVdw6N0dzbCdAluGh
wNwVbZUgutJvjLv+ywtFTu1c9oy7H2wjTvDDZq7pQ879flu4cfqgKu8u//6uH9z8vuh4M2SXmgbz
k+XIaYA2yj6oZSAN/mUx5LEJZq5kaTXYFp4EOd7bqhff2V8iFCknj9OD9lS43HUVG60EMx+yGgW/
qMGk03hm89UoX/UUg/HlD/OGSrG0mQE2XNykvvO6PpioHt6+CsAnYzz9Nw0hmanHFIwrbY4cNjee
AZ4aO9mKAGJQbRRKDtdz4/GUooUSC/c/7VEDulbz1aZsjBLB/30jQooMrSpWZEtGcQZ8slreWoy4
JpQI4ZoMc6su1oDYkHZX7acufzSpjetdF6OZzDAspPvoYvyuRDMPiR7ZOKcm/2GlZ01SnDaPsYt2
qtOV0Iab5xt3tpElRDpl7dU1TnHp+Tg0p9LlCw30OPS+Cb+qJJiYas8DJpAQvi1wS1q+QpV0d30L
iLyZYtoM2wbCLWz61ijNCLX7PuwdS3NMgN4l4NWTiZms/RyLM81hMEGTLbECXrEh7KbMBJpfO30F
EBaG53psHGnxce2VO9ayx3GoPQyoHqOiutIbdiC8G//4bz4YLqkFLjP0Q8RZQXRe51QyZMQfLN7W
sZN6/bnHXIQDMvNgpq7s7nczZVlG8VpV0dv93RTjqWSGXQDjKLS81DiTcCS75rf5fcFXp0k6Kbm9
pj67yjiTSwAGaehB9Yv31dAQ/YH7CpoLwS1gknyYJYA++rLqA8h2iB8vf5Vdn4D083+/L/iEJWzV
dppxTHZ1B1bFSLojh3Z3LXwjQvgSK9oiYTSqqa9U35LCMfLI1WI8J06XNdmPnhs5wheJqlaWNBmq
8IabjIV46747zOBKUI42Oc3Bf+yNMW+Eide2SCS5q1nopbHkR7YrpfYdA8BTnGHvNrktsveEdsQp
WkKGmEVyBIx9DDtWUSqlQR13LfAyzcKA7ZlqtRzSJimNB7ak/e1aFgUKbm2fBY1ZJPodduW69BBp
tXIfsrwrnDJRkk9NrCzILFhZW8Hlv5b6Y4U4UOWaBL+JT9Em6UNUZsd67t/Pc/uI/3iXRREXxBLC
QNQtesFajjwUHirrNBnUBPKu28IMBeaqkGC8ITcw5ynvaz63I8sonhY+XtxuvKBzjEYI/VrcVedV
mvg6jfosjC3Qunr5qX4CXMWhkg+9s7qhozjGM3qLrsbcyye46wI2IoWPNQBka55UAFYUxqGR0Dr2
k5AIPru3ZSNC+Ehpsc590fNU0wys6TiVt4150LFgO1nHXiPwHKkjFCJ2FA5JODUjCLVKjxnHkSqc
7r9/N9rwP2CTqimT0jG5gutfghXgchmI1zJ3DTQs0fEMxPYUonm9H7s3EoUoUPcIArIGlSKMX4Lz
CgsQfFTtZaIroCoku5d3I4z/+0a9mjW6MaVI4nSl8ErmjcXoy7lvjB/+zu6EuCDZoKSvZoS2In0e
FT9KPxfa8bIIyu74v29UKfLcbJoZqrAqdkqAGrLysMSlU7XPtvlBot69/C9+ExQ2JycGBbmf4V3x
mYzCCAABqPSf9DYNmk/zRDjY/WCHaVa+3cEURQSbXkasXszo/mHiUwPqwwoLbP1fyHg0kPG+Xq/C
BIM3zZxJ6oxnXGoHTL/PpswFMhXAH6q6dS5/MVIxwdTl3qznWoNi9jE/hSAEbY/dQQ8WrwDE4B+M
N2M66FUxwdSleJqHaV4wvIitpaUuHZZhC9b/S5VEQ4+nKu5VSGm9gbeP1GP/FXj6DQeBPoQ+xdS4
f39flRKMfipTqZosiFuV72Hj2nbjyB0SfcoEuR99a+2vcgRrH5MFg4wGZqrZlX5gg2f790aM3a/4
yI627oau/Ik4yP1QjB1YTPBglV3M6Vk69nYVYsImWnwOG59iUq1rQA1pnGkGs/1jfBUmHGMXJUZS
YLIRjZJHrbsvGy/Pf2BP67JO/JDeHuKrFOEQUym3BpuPt8rG7MesdzX3JBWtY4b3KPc7cklE4n+5
X/8TaIoogKvVFjIaQDw6Js6g3Cn57WjfF+mBjWfrSyp/6dQPof7QkMBfPMb/u6agHcS/b3yx1md5
bPMpf+C+Auo9PUxIoF4QipajWTvTw+WDJRUVco64QCWtsaBotQA/nKOGzOYLSgl/pjXH6PmyvP0s
6vVchawjU0NtCVMsZyjFj2l6iNXKsXqiH0PJEPxwms9DoyxQidnvEuC6qD9MNhEOmJLB/33zmRir
hnpaMc+9LKfl8zTVjqkSR3X5ZqG08ruIJGripSmhhtQC7eCLihCpWYei+3n5i5AWIPjdDKOtltVB
TvSBgzh3geXVtscR+nK0XkzVuyyPOjnBYVR9Oi/1CnEt1MrXQ6oOrkWNq1NCBH+h6CowB2V8nly6
6VesX2tuXxPQNMT3ETHdu17NFX2AIqP1xaiuW/uemcd1JC4ooclLzrsxtBGg8XrcQpO496Xidv5M
J0n8TXzB5bwYyEbEbGFtPe2hCHi/f0Zad46G73KeupoBpl3Ah4KFKjokcvSZJY9/ZQsv00YbyaOO
HuNQ4dEY6R/jJLC0zhkoFAXqAAVvUBmrvIwWaOAjo3bm0GFAQkcF77Ii/EcuHSH/IzaKLFMx2dKI
plEWdeMxKwr9vVza1BwbpYrgEeKK2YPNnU7DHkbtaIHygf0JaAKSvX88tNi21BK2rrICIUrwawXW
OhnX80sSZpOzAZRGgjNYtdyW7QrhIJs+A/1vzIBG0hEPd+qeCr4gVeqo6HLIiGTdtStHzRDngK5C
QQcRuojNSSwnF/nMr9G0uigVz58Hm8hK+GlcsDKxNTkVWjpaLSSY4dWMj18kwKjOnQasBSp2YxSi
QrA77IdnEyjhVBtld3HnR1KSws4nbEnlH5vlZesHy/cYnnTXxbWD9JwcJKppvpf+bESKTnXReoz3
1PhY8ru8cnj2Oh/lWynHo01Bd8+iaP72dQRgqyFb2G1CBfz3m5vYsTHUdYpFvRdKAVDHepan+1ge
PvCCKAUvvWck4Hr+nzixcMVWsPvJDGtUOdgmTD/UsIxwvOyLKBFCBtnGqWaVvY5WCQjD6mezwa4P
EZR2aztbNYSsUTWVtEv4qaWn5JgfTv15BY4GeEzdyXNzDJ5W8eGyVrtpio61axvLvZZmiidnWOmc
ZbOG3VTUrZtHviiSgNSJQ5Bkd8MfneGrMOEMDUuygNWOLHzKrjr2IfuoFX8pQTjBYcbGZYNWNh/6
W1bLNUe/0f9kIm97ZkK2bVmYKxvwnfxuPZWrJ683PUWKtm9tryclhNcob1crtwFU3BiHdfg+A5Yr
jB3i2++F160e/I/YhNd0LeuBFUaECfv8vv6OkRpc0XZxTHAq5H76OXQZ4fv2gsZWohBqmzXPtSEK
URIz31nVfWLbrv6laQmH/i/e5/X0hNx7xiT1KI84vfqj/sJAjDHAc3nU7tQr47AcqY0yUh6PMJuD
7JEDWeOEtUr13fDCqBue8ucaTJacQsW8N4hTpIxDcK6VVZva0MUY14yCuX23TAFGkCnj4DdFjIqb
TyW2fEpdW+Y5hWOoc2zyan54Wmqn+virytydKXwBwhbFqeNBz8uMcYBI2zhW0ZVsE+kK9fuCY+h7
RekwDYwpGjC86bhThOOhbMASnIJShTkGFZEQWzfrwTykADms/da3gCkGpU7UJiphA5bgIOpRXZTZ
irCVAFiONXeH9bG0qcl2UinBQyS2kq5hhKyVPVQ/X1BC0X/CtOKvNfXQp3IjSivBP9hWrXdtigDR
Rpijf89Kh3YOlCUIziHW5HSMGlgaitdB8lgco89R4yTBcGAHgGX3bhn8WXryjz+yBP9QsdDQOn5h
FcvN5tqJDU+KPhDenBvY2wuLLqGKvSgV0NK/OyFAT4zRPAK0TDoD8mY+WFfLzXhk35MExJbdHWcd
IiTuu4hXicLXqlnSmkYPib82XMFyFEyfeL+Q0zgN1Cb0v6Qqr+KED2cl0tJGfHl9ubKuOGDl2rrT
gL7X4lWHPOiT4LJ+u8ZoybzUC4YxMAL+fqB2kQ5lY4KvRK8BJlY4Vv00Jt8vy9g1xo0M4QjTuI1l
M8M1DifmxCu7HTLt02URlBrCsZmzlnXNinHI0sicLvcV9VsbHS7L4Ab8xvY2aggGbozyupZ2iuQY
sFhge3dQI8zA5MCCfJWceKS6xvuOaSNQCIHrauZGneISt+AfMNz0kL2vnzVvOcg+uJxvUIy4rOBu
E1R/FSiuCNe5EtZTuEgeMGg4Hjh8bQ/Ty544eY15IqTt3uWNNCFRntZC6cwFaWz7DYi5HJ0Zu3UD
Ci14P+V+dEdFE1I9ITzKZTGwTIN67EpxY2BMxV4U8AnnmlytI0zeFgJllmGxTs5xrSTjqzTcGjqV
1xIGb/M/YJONAZce1K41HoMjB4lZ/b76NknEYAa3rwsGL84YS62O7pOKD8SugNt4Rg/+xDtPVIOG
snNb8A96G6962kHO4IKzHP2ZBvPu+i3eAnagYp1tWrzLpkcdnuAtKl2zV0lWkVd0WefwgOyYMXIM
rGPEhKj95+7GygWvkSxqLOsRQ2f3JB+Sc+rNDrtPW6e6xtDxATPO1xjSuKweeaCC42jXspPtGQvT
PGYV2GPGKp2iOppnBiVaM8XXqqLUvHyZsbPwuz0CvS1RcgmVg+kq+9Kf8oPk1mdAQIAsD4tIticT
jZr9QAnIFaYDsQZgaoL3YCzU5j5hklfaKC+BksO33bF1ex+bSFehX1DPrd08YCNPcB5szZUJJFLI
AxaX15aqQOqcF7YoDhFsfiLfW5RAwYVU8YiXo7FiHI07YxX8mKOzPmTYROfZG9Wn5yb/5q5jA9g0
Tdk0EAR+/36Smhvy2MJkKn0JtNryMhPF27q9NrXOzxLt6bKJUuKE08yLSjZDBeZSp5UjKT/U5Xos
gHmRuu1KeDHuPS5pJpwjak16qCoLRv774dgvPXbxSkgxgYPREq3m/Yu3OUXt91PsrH6Si1AGwzZ4
G3hLNPSW+/AI1IIj5hDclbgEuxmJDWwEMFHrwJIWVJOlLo8MG+AyRnWf1w8hcoT1JtImt/okWdQ7
addpboQJuulFh25vM0f+DDTGMHKU+Zwwikxq/2O9asT/iE1YS5tUkuUaZhgD5spuOjxVOrfKwnOa
ZP5lE+R/r2gXBsPaD7asgN0kNiukpOoylirQpz2BVFmlhrx2jcGyQSMPoCFAq4o7rWmCSexFBqCE
dOYFk4HDKAXLHe+H9PCIVHFh1yNu5Ql3SpWyJgozfKA+8uw724mRMRZuE3nyFR+DoVaoX+rp4gFu
5QnWN8NfgIYL+vH0gPMd/PL2ypGUxJ3PJUmC6fVS1E/rDElaoB7MI9iXFHDacUAv6VTq7v/fLrZq
CSZY1HNox+qc8HntwQwaI7j8+7uQUFsBQrpTT5XdISHA2MRP6S5ZHdxar33W8KRU3eaQfulOilO7
ZLq916rdihWSHi2Z9LweoFcmP0zRg1GjERO6Y/M9HgKsJUntydQJ/7TnMrYihdxn0tt+qXPgcwzd
V2nFjM/iYuneuXye+0IQtbB3AdcrLj3IjaRI6AQico2rM9VnqU48g7pce37Jsv8RIuJ+g2sva6Ua
d8sojZuOfcb4lL8Cvp9FPZFo7KmDfpkhA6EfTkOcwIpk4NPEDazDitrIWQpU3y3dSTu6Mr6XYGwl
CV+nU6cwM2TohAbd8IG/h8AlcjP//DUISG3pUnoJOam8RAlL1gFvyyE5G/ptIdtXZvbtsi3svVhe
VXozehXGk4n6kMQ3lnjKJPkDCByKA3mXuGsTHdJWjpAtlUsvYUYEcoqfv4B7KjdzcaGw44cV5//S
a9yLVqBSsxWAVWhg6RMk9jlTSyzMYvD1PZ9GBU8zRpQ1r/45++kRtVcynOwe5UagEE3SMLTgdZFb
aGDpTa7a46/lY2r7ZtcsOE6xrDDdtt8U9DTWhJM1YHebSU9a+y0a9cKRI2rIYi/ftBXNAMaliRxG
HOZNBjliBcfLlipHliq3/w7a5oOknGWJMME9T7GVJMSqoo4kHRzHkV8MhYN5/3CW3Tlxo+Fw2dR3
Dg4WyIDohFcH1vfF+zSiFKUwvvjJ7CezsNHYtKrJqTNl/TtJYve0iKUlLzJgErHkWekOA0C4xuj/
n6RvtTEF89Yjo4ljuU/8KMcehtI5hZQ4xhDkEVVh3bEESDKB/KjrMicn/D3DnExWVk3fIQwCJ6B7
jNFVqCevGxpn6mb/8jeiZHFb2WSzmhzmWT1B1qx9l+bOSUs5SCds/2E5K/p0WdZeOvabYkJ8VyW7
DkMFCD1xqfjFhBI1ZsqwDXgeOtQ4StlXjDxYYuZqOrUoupd6/iZbCCWhacR9NMHowUnF+erc8FSe
tReWHulETV/vIbXZWObkMxc2kCfFZw8QNQutLrCXml8vP81D/i65Md/HHzirk3LNgYUNnxEDezvu
9zeRwq1WlyKre241Q3XGmrVsEEnn7m3eqCRYZblko4Q3BIcCvLbGk8Eax1Ap099TQtUAlQl8Qxm4
p4KFGGujapgoR8BnN7F1a5Fj+Dth0VZ1DiKM/9LfOPMRxO5rGaOdOh60q/gTeHm8lqO1SDcvRSDV
aYhkae+CbQUKF6yXMfKjJ+CSmOfZscbMUSTzIS4jj08la0V4JO7Y7gm+LF4jtwBxk3CCY1rUSZsh
h5YHZ77v/AnlyvZdEZRHvCMZeHqyA/WM3LMMgFMAyxgEX7YuNmhMeYqYCox4L4pvZi3QqxSQtYR1
797frRDhHFMpzBO5nfmADNAkvM7F2x7bVth+AsoONai1e4iwQc5eJxtvOLAx7hjLk4k3vt482Ok7
nYJE2DMKTTcVDTkFaGxE94DO5zqhkoW1guqbUh/U2I2V94r6ow8fL5sDPxUhC7S3ggSnsLRtJytY
yPeT9qs0XWPPu4i/VBQR317b4jcxgm8wi7FbpmTiCITY1nHTO8uLruNb3gSKqBbQnrVtVRIMYejm
0LTqEo8pA/z0lVsM93FbE86OOjfhFmVRnepGhnPLwxvJfErLW6adypKYB9wzs60qQkwqeraAuRmP
T6VDZX9JHLWrD5cNYDcScRoPmTs9DDsKSZhR1rFs2TBlVDHXQ3JMwX+eXcUHDcX2U3QtBdoxxhJN
cFnsrmavUnX+0t+kFWGUqGUfwSV0S+1JsnSeMooHdK94ZW8004WEjPWsibUJMszmyBGcGrdwp0/L
PTjQmmu+36EStYJdH7SVKDw4KmVgCsp/cAvDS/NxBFFY4xmOfiVDHPUc3XUSmzPkoWxzhno+6Kve
Ydk7ka9S+wpQHUlSOgO4bcLEufy5du/URpTgJky7VEJD6TBkFJWnotXuDBk4r6n+J95oI0ZwE5aE
vZK2wNiZrH9tFX/Uc0/+MYzf/k4ZwUGAEzSTqxK9/MnKvXU6lEj62oECg9xLJLa2IHgIM2n1Mk7h
IdTcXT7IDmAnsViEqb3lwLzWXc6UOVDfSHAWY1eXMm4S8NLN05zfzTno5Ceqgr7zpP7tTgneImzL
bDQa3KkM1L2D5DdJ6haTnyanZgwW4zpMiHPcdbSvJiFCN05zUYV6U0ieAf5wENOqc+ksisdMwg8S
p/em0p2aShiVIGNh1QdWHG1tdDSKd5tweobgHnTNHO2cbyZ22bPcfynI7Tnu0d5E881hCR6hg8HJ
lQET0EyXb4CvRzTBVAwl/xfMOkobwSfg5Z7IeY5r1HWgKW+6Y7zk3uWbSjlUQ3AIKBskssIVst8h
T4U+yXvl+/xoBukxfgDAOSGOMjbBMxT6WGvNmMN/OzwtRqLiGUAxnhwgUmrOCDCHzJtWT7ste0o0
//aXPp3gLljcgxc74U7pqrzmbbf+2GCIU8WAb/RHCfnGNxmCq7Ci0DDDDKjtrDjD5GP5Sf1x+Sj5
x7+kjuAnJBDkyUC1Rmu7uVmXr2VFRAriuooFnT5ZcjYo8EPWtHzDMNNZClvrkLKJ+ZcVofIjsaxj
DbM+qUnG23ld5QAOLXX0NDvaDcN0fBksIzAhcwP1MezVA1OWSZWvy8ldNNQGamcfmElSQhOmIqI3
KhNbW0lBGbo/cMTU9ajeGg6fXy08m2RmJpIMseoYzTlGFRWYylzfFeEPPN3m5l5KzvVwIg56N2Bi
tUFlNnqNb8gXTKla87mCp++uuhdc1nByzEfjqff5LkpquBQy624s2wgUboFSYMxdYlhND/MfwCCT
50dQIrnT/NyugTVnjkbR4Owa7UagcCmyus7yknM/JIgufQ3I5vBdOweXz5EQIgbMQVKUYkES6rVS
6GitEmTZoyE1xLUgzk4Ml2jvNEMxRiDduvrlrKYDb9BSz4T9APB6ZGLILFTFLGoDclA2+MgnVtbb
4sT5n4FFdaIGZXfd/0aYED5X9HbMPEFCDRIFJ8ufI/tnu5SOHf24/IlIrbj33GTuljGkGoZZQ2/G
lrv8xHE5Cht8pZPHnyUYq74sb9cZb/TiJrMRNwFiWZZXuLAwvO+Sa1lzLv8+//+/cfab3xfCplXo
YMguCpSUzAhl2tmrstqNIxJSZ9fxbeQIMVIuI8wvAQjBW9wBRdMmSL9yx6e7xpGmhdyvWWykCe6h
HbRRiTVcpN5jLsPrMUyd7sDrScuZejlSJyh4hjDMsdra4aGfS5rihJn1NcHWGjP+oFUFtNV/fKwY
NqWiW9ZZxglK8XWBb1Xc9hlhDPvP7o0M4dkd5+m8qjasbXJ/FdLRscJg2+yCKQrDguRUGxE3xHCo
tYNplS3ixngobjVARtRf+TbetRlgh+jM6OUo4jqJIXGaRnmoVPikvnlakuuKeZevEzesC9fJFLxD
kparEnHDK5fbtendUU5Q/gsG7U7JMrDG/F3AEMEDK3ma61mH7c3fy+l6/BxTFCfUeQnuQcl0pQbi
IwpyOfggAxI6h/p9wS1k6DgnKPRJ3pIBK6y/akuKooAIDKbgCnJTqYBNBg0sZbzS2XdbC716KoDz
2bqXvz0lSXAEXZ4ozZjh8lit6fSgs9YAYZ24Rkk0KwmHI26NNfWYMXWEjbGhf18NpSOVJSjZJ4qS
iJIjOIOqRAuny5E+GsOKpujDCj7LmaIdo1yOCO+Xlq3J1IYHOOMF+jt2h/fW/RoA8O/XqOmfdDQ2
flRcIjOLpVT7EGpl1S0b/XE5atS4zr8kCejUABwbEMgKP9pN1F6qfJQ7s+ET0GCt4Hm+lgSNVyH9
ad26cWrqDbrvd14FCve0Wo0Sw3BAFB/qb818iqo80IG7Ar5i+caksMn2L+2rMPHSrpnZYKcV84R5
56zhx5laJNw3Cls2mGIZimWLo//FAK8wlBIW9g9GIHuczLw+Zzd8nKYP4h/66fLN3bX0jTjh9DqN
SVGlxQh78Syf2sz4VltW9C5WTbJVvXd2nOrU1hTr5bn0u2XU0WCoay0j3wK5ZfEoAyRXcqf72gcE
n9/e4LL5/3/dtgJ5YrYxRbVGeScvZgzB2bfr8FNlp5qas9tzfFhjBSi0Ahon0FX9LkIuU2ZXKirM
qhkk1rUEpIp+uWrjD3+gyUaM8JXkdkz1sMzQ6VyOyXTK16NBtZB3v85GhGDZSV7Eeq5DE6Y8jN2t
UVAT2pQAIRpFS7pUVqch3oHfQz2OZ1SnjGvtHdaAHObY93AM9vHyse0997ZfRwhLKIxmdhKhSc0n
qbogCSYscP0RjLa9ESOOKKp6q/RzCc0S8xzr54jCRdr1qVsBQjiySwmdNPB8wyeogBerAjVy8q/T
ob7lNL5kVW/3S4H0XDNkpsGRC0ZtgwVNX2rM7ZdA8yirD51GpAvclsRUUd8IEMw5M9miz3Vpe1ne
e1HyMUZhIRomx7JPzZ9AUKDh/aqNYNhFJalGPEEb/d3i/jID4Ly4vJtBgy7uf6qNNMHKl7AcNexX
oHd/rK/5Yw/0K3d6oGJLOzqQ3Oh73nurm2DgjTRZdtxANyX3sg/ZLS81RDemO3xLv6SP6QtTHgVP
sevy0E2xgNhtsTd0862dWwnTR7jrkTk6eIKH2HRmKQ9MRs0T7Kv3Koob6saBS50uYbIO6s2scfUF
w/WaI09ETrlbKtU3CgnmXpuLJPUGRku6K+OGc/8lqGOPZ8k1rrNr6QHDivcUs9feJDqM8lUz8QZU
mOyTemgGOER21aLNm3v9s/WEhWPOl71c9ximUiLnTzLArVzhMth6Kxvlgt0tKxqeOkW615ry57os
Py473t0qxFaOcA06C9GqAhmRpwQW2D6qoE7dzgPiEQpFDTVdRZmJcAusUVtzAPTg5dn79fyoNxj3
I0Ya9pYJtx9MEzr/o76WxtwiPALn1G++APX7Lj6YyAHdxesD9iSdKLAC4p6Ja3Zhn7VrVMGTJKtl
OHb6WDTlh2VVji2jBvlJ7YRMKUyUIQ8HOcaqfdG4vIW0ni3wjucfzIB55RWeKEQIIL7ZGwbeom4V
K0enxVpKL1ofKmC11OvTZTOkjlDwH6Za9Gm2qOjD6dG5LgGcUY7nuXieG6rlR6nD/33jqcyl0Nka
TehiN34/DiDScaNoompU/DO8jZv/eA1N8BoMgwaqCSYABJf0ST/IR/1WDgaPedqR/kLU4QmuwupY
l1r8CrPmgJHgZngyFEejGlX7uYYFKgumyxYYe34/OGuQ+14fsdqf9QcjCXqdALOhfl+wbJzW2hc8
dTIACSSfWUU0+v/F070qwOt8my9vyS1IhA141Bm5Wenh3tTO6P5avlX/YEMKXuhVmGDQeYxqTqav
eFz3rSuZxWFaqef0viW/ihAsGYvYAwpfExgmcseunrXSWfPHy9eSEiGYcVdUTamHle0l9m3dGY7R
H4eeGGraTzFf1RCst8ulJpFMfPc27bxRf1SwzRiXlTvmV3P/6bI+pA2I0U4BQkWnI4PgdD3j3Xw0
8XEAtsez84mqte2Om2+NQAh301gPZdVCGqYSsWMOosRTc0qdxKNAh/a+k8Fk8Kdg2QGlTkFQjGKH
XBcQVOnnafYM4/2qHIij49dDdGmYh7BR6UCtAzhxv18fZpod6g3oCmvArX1pC9fPPfKezwBODXI/
D6gC1Z5b2woUvlU5Z9MyYsrI11jyjdnhUS5lh6nZdYaJp8vK8fO5pJtwfs2aMTawEtk5lidrwNd0
h+ak0Uual89QEREASn2y9W5ARq7dmINjAc8jPMXPtZ+dums+QkO1Yy7rpYg+u8zXRonUBWFovs9H
tyqPsvreMr8kxaOkBMvw4/Ix7rnw1y+mMMGFr+EUDdbCA5F9q6iPJgWGt/tm2woQXHiaJUbUd6gT
TS9Up4VfBBiH4HUpjoGRp95lfXYfHFt5ghcHsU1UxjXksYCPO2EvBKOr5VfbrYCrDT5XdlQnhwKJ
2s3xtlIFx14Ni1bWBqR2vgF8oyKIn9uzcprd2eek4/GNQlb8KMMUHL2+Vgp2CHABJj7X5Wbgl0FP
zdec5mSd6Z4aZSiCL6nmwrIkg7+9sfJf3A3WE/HhKH0E38FyZWbmwkdYvL718nvseXvJTXJdWign
FF72jiovUhoJHiQax8KoLDirxTSu13y9SSzqI132h8pLtNnkL6Vh2lndgUYkzQ818HLsR5XdsFZx
/u7sXmLoVs6oJnPBSaCtz/VJ9ZLP2Q16RUASw1J+G1Sh9yeDpRt7f7n1G4FLVcYNy9QEOzeY97zH
SGtLrSEQn+ellr8RwdpKG5RFBytXdmXMH+2eSi4Jg3u50xsBsjlFcgSWKyQWYeuEDyCaDlAnUx9W
V/Yx41EGVM2cck4v/74ROWtxoWQSvlNiucUH23aYX3pAXrtXMD3trXCJ/X/ghtpPNf6XBmA55fc0
wOhaWy75zZqy+N6QdK+sEi8dK5ewQuqLCS6it0GpFYYt5i5Kp/faU3LOAEuK9vTiJCe85IFKSw0D
UaoJTmMssqXPJrxwWvWbmYH69mQ1VG2dshPBT4CXcDb7EMc3H9J7vgWIa+ax+xk5aB+UZNNot0m1
uVsianYC3OmhYugsp9cA73Q7UOD2jvGuOsE23OFIJRzEVxMhtIHrojVLgwK7ap00666zDoRZ8BTi
3zM1RRFSDLOIzaWsMZf5i14v96xPOdheOL6qjblZQhrxtRT+75srps1Za2sZpKXXnLtBBsBQ4g6H
9aUmjf+VMnpKO368G3l5FmpNk6PxpoHwmbuQ+txjZ46DMNPSuDlfOkohzQBzzqRLI1YdsQLkyuXN
ZH7pZ8nJvtXDwyL/rWqC31jbxJikmntgTO1UjzWoUr8NXvOEVjPskPhu1DkKzsMCj2hY9zhHUGcH
/ZPsAJntzCcIk4//YZCLshLBb1SppkZtCivJLJeTwMaedkIX+AvH2cLD/5laDiT8lIjm0WVKmtoG
fIjVPmbFu6WTHelPlm03fkPslNl9nYcp4K19c1m9pE2cKFYOxfDu7z6UKhSVtCXKrYy7Q74nynvo
km9dT+igvxDYEdeZeA2pgu+w1tgsMuPllRcd1WOGJuN/mSklPo/KzWVziWt7leWh491zwA7qtRfZ
uZNS+4GEo1UFTyE3qT53OmLVyuF3DrHy6fKXoX5fcA6Mg+jnFZILu2eJo43NN60nWdaokxJ8Qjgt
lt3YL1/fCrrHZXaLQPcRNp6iex0bTNnzdA79y4pRb0hxw7tUh64cemim3LxQIHAeQ8ldc48d/guX
JtfhgpdVBefAlhxruDEC8No2Tq65hVX6LWgXYqKMRp2lkFjoGnau7RxnWSjsJEXdMamLH1kXn/7u
+MT2imoVs94mKCngJXIIrbVyal05g2jL7SrjNk4Mrx41TwPfcWJObq6OvjGnMRFNCOsUOy4RtgWX
ij9XK/mule67mug07v8+2Nx121RVXUytdXOOpLlMgPibrKdJnt2+6d9fPkhKhGD7xYqZaaVBPLTt
IEddJiOc3b9kfq86CDEwbbLasFce3gPzjrNIxF7vYLHSWX2eTfxJmwhQcf8cmWDnaHCHpbKUkR8l
wPI3Y6dvpcfSHKgEmkeEt/fpVY5g58xssIS/aLwBJh8MF+uPhdN4g2fgbTr+UR9no5WYPmPT266m
EYbGpXFIodhjn34BJtknbOpcton9O/yPbmL2XOZKZUUFzlDPOi8GmIw6uUlGNUh5A/TCCYopdF+U
St60cIANGi3ag62cbOmmKR7ro5Jep+a1NTxfVot/kksChYCoV83I9BYuMAebiXxMgv8j7bqW68aB
7BexiiQYX5lukGQF23J4YY3DEMwZDF+/B/buXAriXOzIrvKTqtgXQHej0eEcdFmEuRRsT7Z73OI2
927VzwmjFnZv0c5xFozVPSDbrq/kX97clxPiv2EjwyjnllUT9MFA/8EvgORDFSCvn3qVp/n8UcqR
Va4LlXgKXfAUswPQiWVFS9mwfDLVx4H+mbPTBUcxVpndNBVCCZd0Tywv7txJkh2RnYzgG/omZZal
whUZ7hiUzcOgM68Y3gLp626NVXANZUey0uaK3Z/zAgynHC079+dH5z1ghIMU4KJ/dDBijKw7Q9K5
M+RhhPjWXPrzMsvGoXfPHiVXC72YNiiUBNNR7AVIBi4y6rT5wjBwrWWSa2I3PNkIEIxGybVEA84I
HuxF4rtDODtAQE6iiknihl0V2MgRDIetc1VlCzK+S3lop1NtH83keP04ZCIEO7GrshnSGI0fMftq
clbRT7Yps//dh+VmGYKtuC1ZZ/RG8j7F7GHFe8VB/ab79c5rB09WltqvBGzECYaDmp5SsRm71gW/
Lzs1C/TTEK5/qagixn6TeW/BVAb00UXlBCuas97pSwIXx1sYqV8/lofcHz9Pt2XkBqvsypMouDgn
kKjWsBi8d6bvSdjGDcDnZHnz/UjosiIRt7mhqakQ/j4371EbBXI6aD6MD8lJ/6z5dTQd2zdgp2+3
UBwXGG2NLmnDlZ04Xr96OeCGqzG4ru4y5RBnBGiy1I2hQBdz6lenb7zEge7zyjc8NQKEuZ+dZc1w
+xYGjC3bRflBF8Puta0mU69xEzXzzcq+j4a/jo/XV7UvAo4OQKUGYPsE7VNqhOMgL0HJfHo/5R6a
dCHlj0SIdRRG0N+eqjWgdVTLV4fIdjDnTN7/mRAhsWHmaWfVLbbKih9UdqfUz+X69GcihHSGhb6z
dbJhqOPqNwameYrncZIEi/vXwz/H8cu0NvEOmIWatLHxqpztj0nyORlVX2kAANN+vL6W/Vc5v+B+
n7tYP2EVdWeDex3zfXH6PfGr/oaBRu+vrOC073QuwrgSblZVrHU2KQOKdY1yV64PdSq5JiRKLNZI
eta1o6shMGiWd0b1tNhHVdYcId0w4SbqxokNSq8Do9HM/NZ9N8w/ZoRUhnZyl3vdeCDz18ENR8QM
layZeXf70GeimjwQJoawfdDtKnco/Cmr77v53pVd5PtRNtHBQojyhK6KDnuZK6e2dUQ96XP9zJWB
BlQFzQrHiOcXXxulkUwn9m+JjVDBnDAt5LBxhlDj63L+FTxG1Q3ICzhE43Ao7mTOdHcXN/KE0M4d
iwZMjGgsnvQzAbyXbExEuiD+AzZanublOhjoHA5c6q3fmxNvQIqj9rP5yPFa3ryDLsZrbGI7joj8
Z2hOMVV8B4dojcwIVerByz7xSQ52oCF5WN7iAMlFnhAd1WneWS1HNtTaO7U9zAPINCRP111L3ogQ
rqO50BMw1WNJpPQrcr8qYZ5+uO76+CdevY4vIsQUA0qnI6Y78DgCLuhpPf5/QYR3W98ABvp/pyMm
F5aknMioov2Rx3XDPR/p6r+YBz5mk8g4gfe9E7RAxbPFAveC4J0cwoiOFz+YCWsvO3HukfLOOg3n
FcjZYEI8Xd/CfVXfiBM0Ac0kdMA4IyaAw+6WvO9OVQReJjQ83XbPSHcdZJVi6foEvWgnw1Cmkv0O
kquguE9ZmPpqxIGt1cxnsjB5//T+WaEpdo71U13phgH4nhZ0NTyG1TpMvE9BBQ75QjaOvOuaNsKE
4GXWnFjLWjwKLRsFT516ZiuJK3btaiNBcLYAgEYry1xCQlxGjr2eUnfy1/Yt9GAuMEH/Vw9NVXCy
ZrW4lVouvOq4RsUHXlJ1Ts2RtqCmaw71p7ddyxuBgtOtUgNJiBUtLBhQwbRIfygPaJLMbw1AzGDG
QvJ6lyg+iH5e+ni0sg5u3DRwgfdoBEqQXRuO+vvZBKcQX6D9oEp8rlSi8MqenM5KWYrLn8OgqiGY
R/z8LgfyHAeuSO5lDQUyRREcSZPoSa2mSE7R+M5cvk3JgRHJJspECM5jGjEb3ccwLZJ+tY3jWv4c
XUlAKDMowV3opeI0QwHIUIf+0FW0zkiy4pIliE8agPKZVuKiT7tO7pJc8davJi79605WsgaxLYy6
cao1HCotXdGwd++y8Pr3ZWsQXIKdYMrR5KXgsXsmUGZD/zbIkCJkMgR3MCmphpopzKWxj81wk6l3
uhQ9aze9fvEA4ksGpHNruRBcDdlpDoAEeuhu+C2r3rwpDN8I4ovdxHeLqSRaylN3dlmcaVzfMOXn
nx2JYOs0QXN7agMuM+0jZn1Iv1eqBJxaplSCeWv1OLOhw2YZU9AYd+kiuWdk7koTjHs0K0vLVRh3
TdF30p3qx180FNS3ENZXZ3kUvK9itmaY4F1THXEkt60X8IhytBhgXwx66Zu1X7Wy6r9MiHAwltaW
Y2GlCD9G8wSevkNfYwSsL/23nP9lLeLpuE48lCrCKj01Q7Wvwtj6bk+qpDqwn8jCVJGjgaQB7B2C
VQKbosgapDrxbtAifkV334YSz73p1x3mPLU3Mvrx/fhtI1K4ppfKNfqG54rHM31Ij3z4dz2kH8z/
V6PV7mlthPG/bww1KeuydhsA4wPSDC0A1Kvpx0xa/pBJEXSibheqxRwRcWgfJ+u2Hc5jLakUyUQI
+jCSSXUWClQS2yi8Intf5ac6kbFByoQIFmtSJM5co+NjTe9d+oEWp1nWH8a34tWTa3MgwnVsULpq
CcNW6XXnx8ljO53LtPSTSmI/uwNA1kWQwe+Kzck7rM3nmkHNeEahiubjejDPxbnyZZ2Dkk0TM7OZ
7Q7dwMGAc/c9Q4K7vm/j4LozkNmMIVzQjdktSs4RbH+T25NjemfdohYRonFVyrW4/+DZbJ3gFMAO
W2h9DcdNtb/NIrKHh3Z+qqufVPdJm/pd59f6T1WKfcE/+1o1MN0IIgHbxkyVcGIzuNSBUoSCGzo+
f3dN2D4IXQCUWgby3sF9TbyIE/Z0GVzqJL+AUqem9lOmfjW0Dr3iDTm3dSxt7eefu7Y6YVMzLc5X
zHDh3vg+BwRxaNgdefME8dFDOB2lj4Xd653Piv7vbgpuFsS4pTNmcBjp3/Z98qR4PTq81Afzbvls
n/nMnaxWvm8HF4H87xuD61RMlxcc5da0j0V8o043Fftw3Q5kIgQ/Wyl2qpMazsPJPqXk01jfu4ak
l0u2bYKfRYNGpakcaTur79fquZMxCf2LKV+2SfCxsZLaepOYStCGa8TbLvODdTv7v9suNVl2Zk/r
0ACGkUHdslxDzBcrDdEA8APU4yZYv2P0NnJO/RfuOGBRJ1lUvLu2rTThfOja1kZHoHNDMIWGXwQU
lJI9OsTxPI1kEK97J7UVJpxUrisLVK5G4ilpbnWyeE4qoxnYcxFbEcJZYTArqxEkowqSo5RYE2cG
smL5scwUMMIiBLyu3dLtE+7GxDQb11pScKks4Awu0RzJgHUIOsT/X854z5o2qxN5GmZGzIJxUF56
ald//WxGSJn4ySE5TVFOOVFxmH2UZmkkx/aKuSFjc0ZKxQUONwsAogDw/Lz1MLJwIl852Tn4tKvj
9Y2VLVTw9EZRw6lz4D2KJgsamZhD0iWGJluV4N31KXEoIHPhbevnlH3RF8ljbbcusz0s/gM23jVO
VkUhnc27tZdwPek+d+icIF6z/fJEb9TjoHjkw59tHN/YjVAUoHRjKfCasvuwzr6n/anU//ozEYLL
AOExRqlSFz268ztgSGrup0IG58IdgXjzbrdOcBSOsZYr5SjfEwMsVD/5s9GFujp9ZPZyzlP2ljfV
Vp7gNVYgXSlrBXnWncK5Qgg6F813RtAHoJTkIEdnWU5cpuCC45iNOu3ASBYHrt2ES5EfY0jXLBlK
lESMCD9N7cRJnBlK3sWRjXnB+DDIcIYkHlfEnrZZn8fEhjpUdXlsvlSqctN3B03WsS1ztSL2dFYv
VtvrDq75W+Xe/IVANT+aQJUtAzkk/75zAB0czIXDQQnHQ8e56QrLiQNj+Ebd96oMsPtfnMM/AsQc
ZJ4svaoasFM+mVV96f0e/Gyn4oad7UfOw2RPnm57Mk72f9nEi1gxYI9nZXVtgOX24QxXPh54YSs5
2YcqTO6lwcXe88BWL9IEL64hn7TUExbJwYV0vwrany6mpDmtXn+/HKU0fjJ5gktH55JGigzaziKu
IukZODJgQwaYEUfjX47Z5L/FFV4WKLh4vdHWtNBVGiqgoXB/KIY3Aqn+ugyJKv7SpI1HnyxXs40J
s7KLe9vlJ0tWWee+7bWvvaxBcOdd1zIKBjU0RuWxB1C2o5GnxyH+mKbDX2ZWBq26yNztvle6iBTc
O4djJLWFm9E4xAfjrxZVkeSuCVGIWSKCAiT+8LQ2kn3cTW5utVFw8sTIu1zRoPuT3xYen09U0P01
n6eAD8jK+2b2HeNllYIPIQkFUZPRQvsn4I6GOYZk2RAlUrrqf1mYg0yprgHb0Ba2M3eajtCWctwF
kCT65bk+LKDFCMfv3K6rQyprlthXmYtAYSdB98m6IYFdV0AaLL6lyaG3MWd/jMt3NJO87mSyhF1M
8g4UpBSLq7rJS23Vm+jHSj25ZQYq62iUWcNuetVW/1mb2GKZst5KigQhtulxxDzoJlpavqin9GSe
O8860rMUynHfwi8iBadclcowNS4UxTKjqjo6UiKifb94ESD4Yde2ioRlHUz8b44YSm7ioLpxKHSf
1+Cbw/ym5vLtLgqeuF0sl4EWBWydn4EpgcJuHEAfoyXiVOBpJEvoyUzAERxxXWTxnA+8ZHiXt7/G
SpVwabzi0xjRI5uRrZEC3fNTee03L5sqRNoFs5tqKlEdA9oJHmL52eWsEb+KV0dN6rxkOiJ46aEB
pUMfIyvAogV8mhVMzxs+AY+p89CT4gNU4JB8u37x7AcLnIkQCGYOr9C8fEsA07jO5/yXm14AlpCG
zaf09nepvPDJj+vSdkP+jTBhgaqeUY1xCPQCI5rjF819rMA4TIET3ctqs9xlvDo5B10OlqUBjVpM
/+oF50YFtXGgdGfH8YE+h7rTpzRTvdbxapV4farJLh9uYtdkCiaoqAvYCA0oqA5sHGTbMNA9YTSK
HruD/cV4ur6Xu8qyWaBgfRnGkZcpJ+jtd5czNaeA6jK01N0rfCNCMLilHrKsd+EmXf2nOb5zSOq5
04fry5Cdk6B/DpARKhrjnH7jTLGjdlAO4B46XBcjW4qgeVU9pazsccOU/W2hh0P8YL+F8sXe7JZw
QzcNdXGx9Og4MJWDZa1RM5+uL0J25MKVXCrFSJ0M70lnDrrlXu1k2QyZAgv38DT1DFSQcAYdqHHQ
McYLwxXuSKRBS6QKZbBOe4cClDsNsP5ooH/Fi0wJmZ2hJlhPtvolzTyQ9R3K4i1M9FsxwrZlvWYm
s7EitQvIhQPVOyNodRWQNJ3y+foB7V5RW1HCBlZ0cQDaTjBh+khTgOM6Bz5L7QS2FZQnPcijN81u
o0qMvmNDBXu2SPSMbs9unQbcUOa9ceaVYjt076aAv4US6UTrbuDkEM22DB103Wh1fnlbjLVjZl2J
J/P6PrulHzhaS+0rPijKDC++Byy1tK9w78pwTJ04yJabNt7qLyWii6dCMwd0vqq+LFa0mg1CwtGb
ltsxMb23HJ/p6qauWsQgImig2xWdZjMwjSxG63q0JEOgDxica8Hi6w2j9S62TNubihajw0XXe3PK
vlXa8KGMMeZmpfHKZL9o732BBlXHwH/bQbvPy+Vrdb+ohGOz9iFLwUiRP9JIb7w4sjxuk5WvfKhR
hJMxpO9Z5las4C7nYontlM3IMFrWTQ9ylyRXbyZSHN+w4Vs5gs8EthCY7iy0UygA30Fqvb4bjrxK
7y1B5tGw8kf/ukTZwgRf4KQJWQeFxUE2hF39afphEslbRiZBcAH6hO5l8HvjTKqHIvMc+g5wp3+0
CJFSCtEakOJ4X1hKnAejacOxnE6lQ4LrYnatfXM6Ig9jXQEkTDGxFD5/onlV5ZU+lC/1h5DXflMA
QklDRInCi9RSLAO0OM2h8DMGvtu69FYTYsuvtoz8cM+xbBcnOJYBTCWuWs8IENtjb/sJO+kK8cjP
yZBO28lEiXGUMuVGHEPLf9ff8tD6e0QXLLnLb5tn4uvQ9PFbdvem+Q0Xvgz9QybYeMRW2EZV12mp
UNPsAgQMP0CnFsS3OfM0iEyRUE2/XVeYXdU3QZ1jEtVAFkZ445YjY7rCuLNa7uf0fnJOKYv+TASP
YDaJsmEawLRI0Gvr4G1kZ7EXD14jy3bvdlq4cOWWjauAYObmpZSuUI1+SaYYiVveWp5FheolpzFw
wG7WyxDg96K6rTDBJcVtOrd6hcyAo8xfUkcPx7z/cH3Xdl95WxmCU+rRKq/V04gFISRxoxUk6elJ
jX4xOwTSBDQ3HfEdtJEmplfIwvjoGla0WIHtrcGEDHTpqw1sGT3RVfjG++pyYOJ41KSvdkYqREFO
+YN+X9cvihR9by8VsF2UoHm26VBLM7EoCuRiA4ND7FwDuTgP5K1LsuMS51j1vlFbtkLW70GR+fid
HOoT9xOFtE9qR5it4h9InV1XtQ1TUPZiImQtcrzyJr+hgXbLId2Uv5S7+HN3Xo6y3NtrX/hSmqDt
jqtlNcbSEa9aTzQZvKr8vAwoMOaBNkhawF8b1ktRgtInjl4Zdo1orlAfqHaeZ8k1LPm+WHcz5skx
yw5LqfqjQ29aaUqP98K9tKMXCxCrbto816rjYGiybutDrScB0+f3wMj5qK+ar4BSMumrp6Ea4c2B
RH7dZcgWJ6h7OqPVLB9iCqyiYDAOJZOESTs+9uXihPs3p8hmUxWPP8MKjDNIJFGkAktKfuKQqrLn
v2w1/O+ba2Ptc3ft69kJ5j7Ipq8uOAGub9dOrPRyOfxu3Egoe6OuNT6+YxwwnumlQCnGZJLi0b80
PzsuR8AIsi8Sma/v25cyhSg9L2BM6cptCT0bEMXH3VtPCacHXg7jnbtZ6yGjLhEr20zBYaRqg/lU
wpuXPvOK39B4AEp5ipH4LcGTd86DOJQmYrm6XTMFwW3MWkqUUoUtk3t2W5+dB+Xj6ncej2PkDVOy
fRUch92vndPzhnVw0XpFnftWXHha8uPP9lEM45uqUEyawstbH9Ml5K34nGwGOtohERIsGBJVj9Jy
reTwxJg+T+g0ljrs2rD9hfo8QTEfld7LAWnnIjLkwJqJFMbzdVT/QlNfRfU5+OKLFksF/JbPYq/B
OGBvfSut/9yOzeUQ09JdCzkRMT/BTGueVweAR32J17JWebnaASTocP3k9vfwIkWwO0NJMaGRw+6G
rP/Up8s71IhlRrav8BcZgpHNWkYsx0TCcno0ml/HxDH5NBawUDnLHeS+yl/ECfalNYkTtytS12YS
auNDTm5N2aSRbNcEq6KtvRq4/IH/ABrkDhTcvWTPJAJE8KF0XVtX13sU6qeoVM4lOV4/9n0fD1o5
DAxrOqb9hfcNcroLoQ7uXYIym1I2hwaJ2MFaf450uG8U8p3GYBQrQKuUrM+VZnzUMShU6CUAm6Uo
SPxAXjlEsJiBj5IQZGGE+wbpTLtWLPRAljlL9duCdsMc2gpz+6CM83rw+zGzkOM0yvi9pXdq5rmL
Ts6rWjvY/Iai/ZNhXmGelno9kdKx3jdNX5f+lHTKXdXbqfJQJyptD27aKOBIa6vU9OO5GCs8vUpM
Uar6UBxiR21vYkXJi6iipVt6Vszc1cOwl7ne0LFhtqfYxEFmt9fW1h+rycr8sTExH1nXma8kaVoj
pUDQkppWWe2ver7em1M8wD3EMxDF9FUv/DUvkfbL9UrPfQMZwTNk24ZvFCvF3O9i9aoXt01DJG/N
nf4deJPNHgt2nrsOG9zcRIEz6G5tTgibnPVT+5kzoP/yk+8HaaSyk0J+KVQw/MZCnxUqqzEyfr8B
joZjA04WXpJTj27w3xEDXooTDD9uanNaWmR0S/2uyR8L68ZOB4lh7hvOZiMF01eoXqcZUn0hPXFG
tfU4aRG6F1T0JHGWiqkJjSdZdLTr0S4yxdvVzjtaVwb2kfXHsXhia2hSyZjsrsPZiBD8gZvM41rG
I7I3+iOtbnJd8sCQLYHfEZuYsqFMq4EFhbPph0NpfOlm92FUZP3NXKGueBIRUK2kRB+6GBulrX20
AjBysIDfZoy3S3PfjjLCEtma+J5u1tQlCq27CRfNFMOEmiDHUyaWTWXJjEgkWG+GOjHmBVVF3nm3
BkXAqxR2iEz+CVQ9Ul4e2RYKjsJccF3UyJUGa3uarQSR1HmcoiE7VkRSopNtn+Ad0IgJzIqUd9f3
Udx/IeCk7iWdW7LFCB7B7YZpshvUsBL2UZ/PCkI1DHB6pn2b1mVw/UqVLUdwDHPiqmZtqfCw6S0z
D7ZxE8tubYmIV8mo0mXuNML36N2TqXtu+S7+7/N5L3yomH3SuronOcWO9c04hbRBt+8cx0vQ9SSR
uASJyxFx1ACI2OpAN8fbq72z00cim4OR7ZbwKtddNgNUEVlxap9U+OecIr16+qNDF/t4ZqR9HNtA
54JVOlGtKWFnqKc46yXXN9edK35NrIxqRjWvbafjIu0Gb+5rL897rzda4LY/L00wV12wroc/W5ro
CDodnM0LfGnWn/v1UBifTeXpugj+iWvLEjzAPCV6bDvMCYj2rJCjXkRg5WCZxM/IrmxH8AKr3TaM
jKi7Em+N0PhhYWwIgD+f2oBPgziDBwAgSZgg0z3BGWSlZbAClZLA6J8YkIW0c1ZLht8l5uPyjNvm
9km1qWVOglVpCkOzYRkyJhtEl4kQgoKxQ/Ev1+BvJnQAFH3kzDLkG5kEISxAh+js2iNCNsUdvFi7
AUuV5CT2k3OXyMYV3ICzlGWTFrhmGObPSZBFYwZKkd9zQEDYvK7Rstva5QvenArgXCsgJkGl/3f2
CAUX48tIUHLhCCrTUfnvM5EvHLbLNXEjcHKSKm1WeKBO6z0S5w+Jlnv1rEuMSOKBXMEbOEvNWMtz
Lepy0JY7XHCGmnjZEHEMukQPm1p2cBITEkGm2tlVh9rSQEilPhvjPZB4PWIE149r/+VpaMAzUzEO
LHZkJPkwxRpoUYJembxqPKpqBGZSi2TokLjPS8ll8S+qeBEnKIfdLHpS/ab3JVF6sx5Rv/xa/MUn
0pjMA+0fmG1pho2eGgyDvtSLQc/KBNgbwEBQ8qNSnbryZ2d/KNQjElUp+TnKkFH2j+siT7BkZ2wr
gNLjuMwi7T/0dQH+VVrW63eXM4DJzIx/7fXNcZEmGPVkAWxYr+0kHK2gOuXHFXwfQEVwPRZqAB+X
phr3A8mLPOHkgKJMmy5NHXQk138vPonMo/K991vMx8FvjUhI/B54lWYb90ta+kWyYN9sXc155KNl
fAJGQ1PrglcNUuIc2c15kk3z8nVc21fBzAE8shBgUtNwTUrqVXSIMRlF3fC62cmkCPe+Y89a45RW
HNT1ochOUoRO2WkJFz5K0JQmXPfXdfZYf1ryEOhSBDP4CpE2Wu1WtjYHJFz1Dsv63/zg5pp8K3Ly
UPXLyWXpzaQ3YQNMQbJgDF+3HtZF9qjed1//6IY4lJVVGnGKfEFgQ8rALbKbvFUDK1eOaOAM1/gW
gB7R9ZPbidgMTHmjOswzh6bYVWaaRBsqE5dpWX/XdOS9F79XHyby1x+JERMesaZlNOaYMUoCvnr3
HRhPookdmHK4LmfHaW2XI1YQ4twZKsYruLl+XupvlfWot63kmSOTITrGPrZmt8eWqVYU0+d2OJna
++vL2Is6XqxDcIdx6fSMZkAi0Q/9gnZXzvCpobsPBOgn4zZHf8wi46rfseEXIgWPGKuD0jgD/FKp
ntT46L6hMPHi+4LfG5lu252CbUPFeyg+283T9T2T/X7B09lO3xJX42Gh+i6dPhn24/Xv/4IBFlzp
iwUITg7kIsU6rehsYyT324m8m/ofVqqEBa3CIvu89GhGhpmCM9AjBfAlXSvS88bv1+qYlW2YWW94
2r/4QYJXVLVJ0acO6aqBqk/q8rEdlxA7/N87FQwH7tBGqxbiDjFss9igL+C4Q0F/ekrI88ok39/z
QI6NNjAb/RVEFxMUts1sJ+F6oU2Vn8/Hukr8xD2lb8i1GMCmsjBshAIcPN7L+AlFgkpNUC9AVi/U
AFRUelSWndpLyhuubhONGGhB1kRvmgKKpm9pjSpPF86FXz9zzhGelzc0D0W/agHWu+nncjTkPZ/k
IuhFc5uj6pYj3Fl0HauqX1EN6Bu/+6yj2ToDkIb+Y35SR4BLct60OJTFFnuhDJhFQYhlYlLcfdVx
TQhGiHsg4gA98zdXjBvad+YBrdY+up0kbnfXJ26lCQZOFj13lwXtddmJPjRRfWiOXYhKNHhcmkPh
v2GY136xOsHeB6Nec52h5jj59AMwjMbDqqKBgTzOoeln9psGNl9KFAy6b7IeMFcIuZGx9dapRRPh
nTsCqDaLrvuyHZszVdfVNBDCGuarW5+ClttYxh7JezQejWtoWIY/zTe2Insg7QQ0JqQ4HH0cHVxi
12WusYL2KXEDVWN/t8hv1Ro7liVIJXvjUGVK7rnZcbLOOnqRUaubQ3wsSrQRXUVzZJXoP03rwP7x
31evEV6Kd3UXTUqCJ6htFhdgOosDNX9vrAejawPtJykkIc+edWDc+yJGiBNqTE0vhot6v3Fw0HFD
o+RO+TlGc1jjeZjK2G12PAC6aeHggBgAWH5xVq4zBvS99osTlONH9sPueyiQ7AbkUYdwA76QIVig
bvSTimoneoc6b+kiMNSC49d5sAJXO7OQg5TLRkj2FFXXgEjtEsxY2L98wiYZsjCGGmgJcLR8ghQT
1VtqeEt/aCrJae1EDyZ3Y66parxmLejEnDpgBWpTF4mD6nu5sqeyqr3rarcvgthEdXHfaSIPaF4y
26gxCBu61nerPVX2G4waMZTt6I4KzAixo9paABgxZ5xQa0YCYrxPkRkF9r+3ytizdxfiwHc4vxD/
xaIcnedkqhmC+aY/WuRhMiRFnj1VJpqr8mgDp64LZzE6bVlPgIIOXIIRYQvIO3+bMiKlvasab5uL
EME6R9NY22SGLvOB5NYnqlfXkQ2Ibt7Z5H7I7oZDEpiyJM7u0rg2o/0HTlXMTzFmM72mYFss+yeF
RVV6aubwuprt3ZMmIl1EH66hWo4hxAK2qaSjgVomwDKts/MT9VKwIE+EU1b71cGQphj2fDxxDe7h
Mev1alIudqyso2RG+d/1mfK1HgOt/4vUAFLNg36IJVa05xHQV4JuZ8vU0c4v3MpmpWYlVVE5sZVI
0UEmjYjOMQ9t0kn2USZIuIytzmT6kiHcn9t89WibBfAPg2dDJ5pMVnmWCRPODP04yZxPVQwI9ylU
dC8D9Og0tN4qoyHaU0DcyJhpBCEQ5hoFQWtK+kTjgImV8dSSqFe+joMks7y3FqA8qQYIgWyounBC
8EK9rekYpHbi2xbXkFJ7g3rHnGeJnnM3IN5GWznCAWlxT9hQwA05d8aZ4/GMk2ffgcAUSOqJKlG7
3X3bLErYt7hVWJPOmLrQx79a1JuqH70i2bc9O9qsR0Qf7Xu6uk0ORAtWzudRP1f0nhmqt66g5Vjv
lva/tyMiu/PPMYmhWaFVi9azBj0oNFj0T/0PNXu8fkL8oF8fEF51lqOZFnD9X7644GEL1BR4RiEu
gnlZ0E9/MDLDS5Iv6RRdl7WvdBdZ/M7aBArzgsKCg/ksjGI23gw8EAss213hJ+bpuqB9RbgI4n/f
CEq1ctJLOqFkr95pWpjGd0svUYRdD26CWen/No4vdiPDIU5He26k8deKASimB96xGXZoEgKTPUdh
lNWcpBIFm2Xd2Cxz07qwpSnkwEUMk3RTxHGLOLaDbPprdxMxzeE4fGrWENGtlMGhYzniza8vYZI9
lOSW/neaANs08RgHLRGxAUkjrKiKE9UtcyjE4j5g9NUlB8c+XleFvTjINAGSqdoaAD7FkFtHHGQl
aAgMVHp2hvMgfT3txdtbAYIeLBVqWc2vXt7PLIjPfPglxWyUg2HmLER0Elxfz74WbBYk7JlF6Lyk
M/aMnobb5IYXQ9Bf7q1/Jz5SjtJSiGz/RAeekMmmHZKc1npfOh8HFl5fj+z7gs8eU7scnIl/v4/s
/iFuP/3R902hYD8q7YAqN08IJjdM+6LJyJMlv1+EvUwTY2yLLKNhO9wu6o1G36S/IO2zECU6eKu+
dDMrpkJqAvCfoLOdkIEr0ppbiVvevdPw+P8/EXyJG082zaxZFgMiWpP49liHsfKcYTLSzolXDeRc
uzJckH2JmPLULdOxXj3uu74Ya1ahVFSXWhiTL632nBhHaj3i5eeVRKJi/2IyF3HCM8LWuzFDIZGG
vD1gDXDprEEcpP7qV++0j/Rr+e26znETfHWnmhd5wpkR2qkKjo0j2IKcvgrV+OcCEskYuGXkTep9
ESWcXQJ6j3hRcXa6m4FRnYVl1ci2b/fa3iyHXxQb/ciHBbBQDlLYztcBYFf5+Wf8YS4B2MCBmuog
O2tfpGQCu2bFc8CORTBCK76PGldPy2rBs2EdvfJ5uHWRSrQC63Y9G98hNEoCGTGsRKLoKLohXdt4
wk66azQDgZ9DbF9Xi72WKOTx/lmU6CviGaPNs4pFVZ+nc/usQRM5FPA4evT5F9VPpEjalaQiBdXH
wEHd9fz5Zb5fo/iQHpHqxhgIzm70f8Ovyy4o2T4Kyl8raasqFBLr1jk7jXrOGtnc5K59WZYB0Eik
0oBl91IhzdiuqcJhhZaRMC9etGjsFa+eALie1prfJ7K83f6aLgKFS7Bw42K0eDJFdf21OhvOh+ua
Ifu+cAmqwCUjA4GDKg2QgfZzwErZOCY30lc+6bJnIiWeGdN1jlWEq3TFaEcyewaGMlAof8sTbCNG
SAuBpTefMhcriZVb0t242bmwJTq9uxIbCVQLsSPyw4KCrWzsR0fDSto+DwmJAS7oHDHD8ZY3xEYM
P7ON18M4yWobCs687KKkjbL6wZFVu3aPfSNCcKwV7bXGaAtU7dZTye7UNLiuVruOe/N9ITTVnSxf
mhaxb42nqX5gC0htu9wbNOJfFyRbiGCQw1hQw2px4cXVjVHdVrKu2N00vblZiWCAg07MHqvhsL5r
ZCONQN7NuL45SBGESlazHy9spAnm2JasHdsRF97yCKBndgumRfQ5pbd16qEwEMnRByT7Jw6Cq6Wm
d/0I1k3ePpPa/b2VlpJRk/2b4LIoMXleuAR4qgVzg7Hx07+rkx6mZ+QVrCB+P4e61/hyGAK+T698
zkakcPkw1HnLcUWSaTHtEI1+mv0hS++q5rkHU8XyLpcltSSewRI8Q1XndWf1AKko0tvmx1g/ZrKb
RyaBH+TGKViYcLOWEVWpfPxYDTeF9jjI7k+ZCMEp0DW2jDWF38mVsKU/HHAsSvPqfOOvHYzgGDSn
K5rZpRQAz0voRlnkBD1gYEnYHDLf+njdOexrgYV0oqn/D2nXtRw5jmy/iBH0IF9JllXJm5b0wmgz
Te9Az6+/B+rdEQXhFmY1b4pQBLMSSCQSac4BvB1fKSAIH9vOhkI6cHwZbE27bQ7/gLBU+KgAyhde
SSBHUfnyumIaqm0NLkrBR5QLlKMWxD+b3bA3A4qRYXQoprfu0whQtaDYtvvzOopP17twvi+8zO1+
Cm1AmbbgEmV1RC3yprvJ1zBjjnn2q3Zf/jwvUugzVhK5m7bVO5sOKtTV+p2rH9JYknqUfZ87vIph
x0RrUVkf+vRqMoYjdWQIDjIR3HldqNrVc5WFQfdMni2g6Scb/O1lh3HwOmS04Ktkrl14ularxh3g
PE+KyelhjGAL2CZ3xSY7shC8el4Akeq/Uc1GXitZSplQ7kgPgLi1+4QtJdmny2nBI7clL//OHLgj
nTkFWWoW35nRZTgd5/Bw/vvCWGK1cNwVX4ZAj1Z0FKxGhNztkPj5dNcD2qOQOXGZUXBXPdXtTEUN
CwSJanjXucvPhuiS2qVMBPNYKy+uRJU7tw6oSmx76yi3Svbj/Fqd32+NJxaOI7UuCxB7BIu9j7KA
zAci66GXieBOv9FUpAk7NHy1xrFGXVQxg7n6dl4NUec8ACENBg3J8rQ8sE8ZxuqQVri/2SQxsPV2
aP4qTtOGwYUrg+xostP+6VJaSeM2PgR1u9brCCLL3Cf3DFei8RXkM/zKRabB3iJ/+4WB/w8KcoaA
WuFcT4xD1iheUvLaWL8lKyi8aNFSYwHv0tC1T2MwRU2supvBnXVvtj/CXQ1E33oT6r9Zg0mylbZf
sW3/tIYreZx766NuTskEjzr6JvUYCaN5GH6DTu4fNEIJTXAli/NqfW+opWJj8XrlVNW7EDdemkmq
LMKTikI8GCxdNEvwQWsH5a3JgDPQknJXOK6njDJkH5EaSCGAQ0vXUJHnK6FFHBF3sHFY+/ngfM+U
Q0y981YgUsLGx+E90YzxiVDa0UaVgE0QM31udOEWVdADR+G8COZ9+X1fi+C8P/rH6jnvMZkRFjdp
v+m07+N4345bvZQIEr7E1pK4e6BvI8BJGAg7GBShhsHoOKAX05E1L+Y7GRWY8CVmo3aDcRpGes/H
dFQtnKovEKjOR5QmGRd3HITb1n3j4i6u3UCGEyS0hneBfBynNW4blQtYsox69p3hBUXdypFcD0J7
WMngfLcDgy7tJIcMknkx/WH99QVjACkcSpCM6oF329mE3pwJg7cbtcpzL6XGVdzfdrZ2MaGDsM/+
d0ZbgsLxuzjOb7uaOqFAAXWsefLiZTugb9eQRDdvQxWfDHwlhPPULs1cYswwBEaRvpza/zBAd5cy
d/D/mNzf6vBvcXdQjDYdICl8XbYM6TDziQ+6HSQbWD1P5rLFBvcujjMGs6qNYqhshLrqpWG8DuUu
1e/P24ModFttkM0uqVW4My8hiA8KvE1c/Zc1eHXF8JbvxlE2him263dV2AW/kuOSQendFKqoyzWY
uPI8OK+HbKmY/NX3Ed2qSsLmBulypRWdn1O0os8SZy12cO+WxuPiVFXbqfYfwGTwy2JytekCE7zJ
JXBGzDsqWzSZUpznzuqkMUiPGKuaiut5CP3GTm7hzf/l2nFuW0cNvLQ65tfCxU8An6RbvpZt/t0G
cZ5gSMt8KVp4gqp/dNHZ7lxSfXdehPR4co7AdJe8sRirTH9kcOX5PRp2n3o0QbCOIuNGFspLbPrT
TJRdl5VVRFBJ24XFnSGb8JVsPz8LtbQlrfseOCPE3g/WIV9KL7Rvz6+ZUAf0cFjAo0WAwwehVlSF
xdSgBK67V6H2zbJk73hR1GmvBHAH06nUXHEnRB80mDfO07I3D4xybXrMd1+pHK9FsfVc+QDFrh3d
ruGdy2Ta0wRTKLW7bQwgPOv6Tb2ku0IpXs8vn3CLiEsYgxZYBvgYtG4Jqc0Y4duc+E54aF5KWQ+J
UIKDOAeA8ar9aXrHtfoJCDBoznSM4ZXm5Q0t69Iz1XR/XhPx4VkJ4g4o6nLj4CrYKDPzzFt6cC9Y
80i472L01BqbZBvLjiu7Wz7d266KOQYUhdBryO1XQ1KlBA4XOrGQ/Cs2xS60N6DTQhZ93JtXsaz8
xNzYOXGcNwWomQ48eIKuZMQijXZolZ+R/aOrNu4gOVQaW6tzojiPmlWung8N1tK5XJ7pSd2oGZg7
pwsNs5MBe3EpQApqb7SnL2HtYRzkfVG5bUQWuogG6oAoJDvoxk1IgzSRnGnZQnJutnGULJwaoM/F
Rr8b+qtWOZjOPtLAGjBuzlul0PrfteFdbGY4Dhi7sGdp+UKcbWj87GTja+zXntkr3ssmdFSiMe3d
gNDZR0N5MOdAq6wuLHpBh2qno7uys7fn1RKmhFe7xENWlnSqlXrBEhbhZtxEexdc9c7DdFuc+sRb
Nvpe3qwlDl5Wa8mFYOPo9FqdYsQMFZ6TfSyOxW68oW/ZBtTOJIdbeK+shHFuH1gofY60PxwjSM8r
ZfGJJYlcpfpw7kNxSExmE6HreGR1v2WPx1/wp+ER+viSHZM4K8J5jyh1XMVJ0Lb+37ftsC/3fcB4
MuSDeeLVw6SjBn4pDTAYsNnVTTZEYYyrBeP4fXizVIch//Ylbd4FcNtDgaNYAtCS3cp97plI34F+
72kMMNsIlnjZO0amDrdTs5kuY2xi8E+Zt0n6VLUydVijHn+GwUEAIhPLchlk5cf1cprRzMKBWdtx
ClpPuzAP2SFmTHtfuSXXkjj3WteRAT+Bg0tiLxqD8DbbR0cLr3U/q/4DdSE7SsyyPimnmZqF6hXm
Uvk+bzKUDY1t5D6V6d4AXpquHAfltnUkjxuhGIy9os1bBzsN31UFiOlJmyI0HOhIctHyoDXXWXVN
Uhm4qMilk3c5fC+Vay9mqiYok+bVS25duqT1HV02Cy90Dmsp3NMZCWMjHxnPefHECovVDvJANdU+
6N7skcP54yRZOov5jtVx1ZvY7qICwuh0j8vRN5OTYt3bXynjrHXivIJZpXpdzChhq9nRbK+JDDpN
mNNfC+C8QqtSdTE0CEAcvU+bwq+K8LEy+5sm/Znq0S1GBHxUL/a0jb1Rt/86v4rCCHQtnnMTFUai
SEfwngofkaY8oPr2SPfksjiwC9G+k80Hi7zSWhzn0eE0dEoy5KjbsvUUsEyhgCXRSPT4WYvg/FJb
1XYzanhZR3TLYOi1CzA00211KFFNl8XTsoPFuaZUN/Wkm2M8F5vLbNpVZO9MkvYqYdxCTM02MCSv
w+FyW6TlU5LYrN0z+q3f1od6C0d4l6b+QOH8WBakuuhezi+iUC0MiyFX6GBcjH9iGWnSuRHyUkFO
n9PkRZmvq1ri1YWWsBLBnV+UYawpTtFeE1J0jVWNZxky8AyZFtzZTTFGPUYLWsFp+2wW33v9yRl/
nl8oZkyf7omVFtzpretpQdiAvXHi+UWLf5E03WdT/ktTak9Tq+15aTKFOEvoKUVCimGFDp3mOY0H
Dms/IZKKgkwId0RzOtAwjpCdqAFGZ383o9Y3Q0kZSThIin7Bvw2MO6RKVseJusB7z0fGxzNvYh+c
oUG71Y7jSffyYyQdnxGfI8Au2IZqMNGczNHutFFToZh1zVCrymvWimJeWzvWNF0/koOsc0h8Ia4k
ct6hi7uIJtRg9Vr22I422U676rfDhmEk1zIaB+GNuJLGPRFrWuh1XUO/DmWMNL6wu0sNadLx7rwR
Ch/agB1hyRfVwuQmt440tBejYkHL6KMGNJ1s3wBzu69eh9ehB2jZffYt33XfDV+Vkn6KV3Qlm1vR
pjN7q43Rzmpe9ptkj7LDntE4GYCzkL8/hId7JYxbUCUakiVJcJMM2l8gt82qG7M6VeZd1X07v6TC
nXsXxA8xDo2m1vqAc121J5M8x8jWZt8G2bgs+7mffJULrkcMkLkW9u5jxKTUptlODLXKrMetYX8D
6OwFmtt26Oo/ast4tJp48lSjlp115snPyeUcShOjVaVliDs99frNcMivFb/epN/1LauCy8APhO5r
pSVnnVoZ5wB1QT7andVv3Zw9JuB8dIxUcisLt2wlhjPEZYgmO63R3tOb5k8D1DceOIu7DYMZOGl9
r2/OW4jwtlyJ40wxneouyhv4S3AQZvnONn+d/75k1XgMtcwA0U2WA4MnJYdk2YUoVi/BeRHC0/Su
wlsgvArYEctqZjwz/gvduVHUFKMB3SGZsiCujE1kyiDqJSv25klW4haLgg7ewOU/FvReC63butK9
8xqJvRHjo0aLowECVS7AGEM9T6Jx/tOPYwSAi06DAW3QxiZHZbIcfYk88S69y2M6r3QyzKY2lJzZ
dozBKd2vt9OP4lj57hWDLAIrUXwEVjmeq+flysSy/6/ETikQf6oMfjAHWleT3vSg6GtzWf5W7Cbe
lePcRDb0zdxhAnVT/NYRFBh7ZTPdMhIbdDJEgbSTQfhMWO0d5yeqcknqVMHeWcamPCCVdeE8FNl2
RGNTDYi9f7mEnLuY9YEUkY13Qq2dul+Z+rvWJG5Wtkmch1BoFc6uC4dEhmlbE7jZjqUVZHD1omMF
YDMMWrMenU/sxOhliIrexS4Be/vCDd3bypC9qUT31FoEZwiEFKRQa4LkAcm3dUSP/TwG2Zyd1NT1
1AizZjk65l3ZFgmfwg7L9aCvCUEi3xc9NDmyQaxaaj8uOL1oyE8R1oRtgCyTvoXYrQwLTLRna4ns
SKwOlhKamCAfEsTzyqse74n6YmS7//3srkVwLorGhYKmZJxdd7jvX/PxlXzlUbKWwDmlxplpVcdw
StX02tCrMX2dI8mshOiyxbAt4DYxYIbCH6fEGDu5QU2kZsuReqb53Gbhxq2TTRPJMFmF6Zi1KE6b
krQoPmR4ljJiE5bgLi+KAyNek4+1CHffAnwS5thQiONRRUYdA2zAXmZxkeFNC3j/fpFaEqYIryjn
XQhPoRTpZQcOeJzXBjUPdZNvuwsVATNzqvJmLfERWknjMoAGEA+TJoU0C2M6Qf+9BYFd4XcA6AdC
ULdLtl8qEaz1444Q4CsHa05Qzxxcz71macdsN19nyDgG6FjfSkeRhP5vpSFnik5otnFKUJKYoOF2
AkmfdQFwKr/d2j1kMjgvGeyyTCRnkumQuHnpLG6gN4DmoE+Fm2+/4CRWSnEXPMLYZTZjzPwvRmB0
v9wCA2qyeEz4/HbQumyD+l038dr56Ow0wLRkM1iuA2VfngpQF7/Nnlib8ZnE/p/dktVARCHnWiR3
66pxjIvXAfkNKUCkOPlVZHj6eE/LYyfjQpOqx92/zWRknbrAEM2d7pt+dmuCXwFzSeB5moN8X8We
dMZFFMK8q4fC38cVtTOSY4QUIt17MA3up4vMz4GJ3V3RXb//ioX8d/MAAPZRlDPGi1nUqGN2tePX
uRbMXbMts3ZzXsz/467e5XDHeciQ2dKnHIhyGIQCTUGQXI4vrNtLD9R9I/MewpNlWwBTMYCUB1CV
j1pRO2nzoYW7ctRdN5+0TnKuxOqsBHBHF9lBu3E7CMC9lT78waTpQKYGewfbujTFJbxRVuK4cxyl
oC5MHZxjgx60Ztdpu8b6SjyxEsEFZ3FZm3mSQSPT/VaT2zA5mTLKR3Yq+XwB7sO/d4VzFCQ3zCIq
YdZziPTVcNMjnZU1QZPdhuVL1EhMTmYDnI9Iqn5ywHyODL7zAMKK9GuOYaUO5xjQSOEk8YiHqH6J
XMsTpih2hW8H6nWjexpKErmvS8IliUp8Oikqm7xGuwj2qL/Tzbt8lDgD2fc5Z1A0DUnmGFCDqemU
vhPZD1Mf3533BMJHwPuqmZwjSPqm08qK6QD23RLzvglohLud1IeyI37G2EzOBZh2kbhWCjTe+DD0
vjl7aKHfFn7mO+1x2aDPIPJkMYRs+dj/V1G/i5gv7VmQNM4AmtBe0jI4v3bCcHm1dpwbIGWMTIEC
Rksz38/JT2DUqjXYLiRDW8LLdSWF8wQEjJLdyHCW5hLcjs2jGd5RAKiSaGvkk//vNOJcggryMtDP
4/pZDPeJzqbfYfZ/IPZpmqjk8Eh8qMn5g0ZLSaa76OXqmtknznGOan92D+f1EbbPr3wcX/hfiDsN
aqlHm2Vq/DTNdkt4ABpWO9wWvReFx3nJ91P1BVcHSFg83NGuodo8l26XgAgumUDQ7dr7rjnqmqRH
TajVWgBnEm3YRnGbqm4wAiEZvKVmeu9mflH1HqkijywvTXWdf4EW0gJeIosoQV8D9JGPxymvs95Y
BuBvTcqx1y6a8Fo3JWjrwnfNWgbnjSgmCGPbRaf7eGRzcOk286MTo+TuMIOAtj/JRolscC2Oc0pq
WKpIrbiYvNN/2bZHQ5B+y14VwpfuWgjnhpyI1mmZIjjuAkxwBK0fHsq9u3ubJdxKzJ2tD+9l17KY
wiuXR/t+amxzIoG7ZwU/nN39cjv9J+qXRXXC1QM8no7iFGYk+Xe12duKNTp4aFTZfRVRvyTP9pJ5
X1HJJOhDJirw8vhGWhMcJ7ieYHZvAzBYPtDdb9otYIPwBDQk/kJ0G7orYdzBqvLKaJ0Be5UewuOy
p3sLlG3/gEtcuE8rOZyfJXWLhu4SPbSa+zbc5QTEb9DfR44We0xLzFx0EYLVGytoEQ1oAJxVDICf
zfpFBX2RdjnQi9CS3FDiYwuYNs2AIeifsDRxZ2RmMbQgYN8CLR3HtvDn2mNvJIZXnHWe7MEp1uhd
IHemQiB3OlGi4fIY/LnZFzJ6KdGdCwiuvxXiVoymlZOUgMoOQt0sfbV/zRpkDJUo94FsfNH0naQX
QLqCnOEVelxh+AaxeH9kpTttz6CqWMWVgSmiP/4L9/xaP87+LMWijtYi1WHbYxD3m0Ixd3TxCLrv
JceXudBPHokADJnBXQLymZ24lUcylBncSBOSbyYwuPIAj41LcCNsGhrgzbEZ91LIKvFSvkvkS2wh
1YreKYHKTrfLVt9o++HiZ3TSjqzeQAIZYJvQCa6kcbfilMYJ+jgAVJuol+hmTdLHtpI8A4RNHO5K
BvMmqzUcI2cctJkiKfCzRz/1NQucQURGveoEyFV1TwIZ2q/wfGGI0iLgckPZjbN/Q1PAxlSghdZ2
r2a6MWUz78JVW32fN/ekr83CwWPQjb539mVo/KXI+FhFjDjol33XgbPxWu2ziBQGCZIcSHrFVQQI
ODZY3yFCQrKILlg7Bhyq3p03eRa4frJ4pEpdwwRG/CfgSpDyFoAowEsnAodgZR/Nxk+60LdAsTKH
nqLK2lGEyQ9Qj/wtkHOGka1NFaa8wyAEptFb+0uyGzDptpk2/QNo2zbn9RMfsJU8zjjQll4ZtQoF
x6N7Hz+wZyP6xS/sa/PZ3OryXhShC1nJ44yFxLk7VCb6GtKTjaAwQW9/4oOcg0HbxMfqQjYKLV1Q
znLacgC0pAZu5WGbXTHS9cQ3du6O4czmviyKegOgO2cv3ENoMvQ+pR1eC6Pfg3G7hI8sO8/aw10C
nmgAgs98Gh7RbbRLAufKlDzDxOHpanU5Bz2k7ognDI76fKwPTNlwm14xVVEvkV0GzFGdUZXH4tMr
s6sqNjgRPelH1lVUYMQYADShVwTx5kuXnMtCRgOD+5+gNFGMwz3A+OqUwkw9kgOA3cw7L3afrWYM
zh8KoUN7l8U3fhdLmLgFcDACdXptld9R/kplDLyCmMTG6BMgDUB1BSYlbqPqNAXjBKvA5A3G1orW
uCLNfBo7DNVEINrytZJI9ksikccEaK2GrWuHYnpTPJXKD4BdGHfZWO8HvZDUzwROc62cy12jZh+n
f9ZvdkGNarbePO1bJfdVtEB0ThCnEicmU41Z6vpKtUA4HlZQza5+RROMImz9GT3744Mru70F7uuD
auz/K1G6kzULwLswCXjLcmyscDbeDL61+zMKJWu4EFzdNlhiVFCgqKij8yAISEj0zjDAEo3wkqb7
RcajLnIYHwRw/iq3+lktCzTSoy0R79k/FGIMQ23ey5DfZbpwJp90GjFiA2FqX11V6sUkbRxlZsU5
JAwggbnHwNsSZEjc3kwkhq05A47tEXNqP4C95C/H2ov8PPNkpR1R1uaDMO6eTkg2aWqHZ5ibvOb1
YR5vQ/KDcV2P1fU4nZL2uR1M/7xfEl3WQBExVdVktHKYg/5ofV1Yd2FXwNCV2CPXDNJx2CMa3jnX
0xs4juytKbo8QbaiAjsfc8OGpXKXpwIGDxOE5MA1v6ye6AHsAJvumKJLlXWOylK8YvVW0jhjNNRG
MesJ6tFnEgUmmKwwDXMyUGZCcEB3ob9Icm8CR/9BPW49k2QAEVQ1uhhYupjaq9Y5UBl3iEQE/4DJ
urAPE2dy0KV6R4wnJfk20tvzZsFCpk92/75sb2d85ZPqvFGrvq1whtsf+XCcwUpfOAcA+ktuELEq
BElDJGHB6cK59bRTFEPNMzxrAZ421jeEeXdFEsIIvYT1LoTz5UivAbmmLpC0zl51+7GRAbMJ76bV
9zknMSZDAc4tA0MabeNlYeWR+JQkN0iIepiQ90ZZ6U+8Oe/6cH6io3PRaAVaY0CZ5mvtRgdtooMI
RsrpItsd9v+VFdghqvaamiLblb6mwPtIXgdZX4xQBJJOGKn54/s+iiiSsVLNviRBYTwkverZxu8c
zQHnrVksxMFcH9AvgTnGWdmUGc1Q4EYEr67j2d0p69Cpbn3FyhzEXjbgl4nGTwf1jd30qrs4KI3c
Ke1FJjuSQiVW3+deOfMy2Uv91htSvISNP3SP0xCcXyfhQVmJ4FyzkUyWSVoaberp3i63mgyjRPh9
F4B5iDqI/gm0albyybZ68ERppEG/onusrZcvaICikKNalgZUU06DdlJnIKsj9ijmQG1uNekdzXzF
J8e4EsDdJ6USllk/4awPW2M77qKjpu/bt1TVvG8rcHVITFd01jXmGNGXBj45vlQ0qOOsOwkc5Eh/
xMOGgg/VvUsjibsX2ZaGRL0DMDFk6/nSTTFPVg/oW6QksmNo+3byWqaStlhRX469lsF54byZckuJ
kAiza38AQWhQ/2KtxXQDvnrzWcs96nU72fiwyOLWQjnXjDxEGTsA2ghoXp2ivNwZyfN5i5MtHfsF
Kx9ZWNVSVv2CTjs98To9KJocSStZ57fYDN43iP2KlZReX8JUQT9XEJnPjhMoY+ZZ2o6UkleWTBnO
xwwYnYjAcoxainpZDA/2vC1l9IuihxVYEYluoofU/MQjaWZuggKKieRB49sh8q0WCKGQ9ypAlRr3
X0DGslfS+K5LUIRZE80xIlUn5TfLpr7tND+N8Pd5GxDGtEjsA6zA1N+Y6T5uj6XGjjOYb14h2pOL
6aK+yC/iJ3XLyFIVIzgvTmjUK2mcD5rzIm6GEtdyU6Re2OUb4siev0JDWIngotg5sRYl7QGXGTe3
Rn7pKK9keDivhTA0f180i++aq8rapm42OkG3nY9l9NZegoSv39ADOTbbeS9LTJ5XCljYH3cp7bSo
MZIUqfjuR+P+1unlIEOHEZ7Tv9cNEe1HEWqf9vUYIdQkUR9Mcb2hUe91w/yQd7rkrIoP0n9tzuJh
Mio6OVlHYdpoABujrRtdN9O9NnmzjJlVFN6u94nzcHppFG0TwodWc7fLu19hjSqQpVHiK2nmD6Xt
YoIojGUPU7Yb/E27Fsu5vGG0TYzPQb8ShCxblhUJ9/Q3GxHFaIXkRMm2jfN7Cw3bubdxolrtaISP
XUUDtfQi7bvE5MU6YeYPM+RvveYfzcPqp7arMsSIRrbtTgVozvGIU95q1cpBBtchNvd3YZxSxQQm
X9pCmNMHGTkMr6Uqu9PZ9flpj9A2b2PuQGMB/Ed9OityCzVCf8S8mzE7zPpE6Q8HqIDVwd7PF41E
ntDkTRU5RR05GfSYfBRnKlFbNxqqGHn03cnvcjXQ6bOlb+P2CwVrVLXeJXE2H3WzHZoFxoQay2sx
Fe+ZfvvGJ0eGgD6xonUsaW0R7tZKImfujjuUej9UaHwEDiGZvqnU3NSyqQqhnTN8E5S9VJR8OA9I
jC5xWrcBgW9jYBbg2KKhz9yMMoYYmRjOC1bDEsVmAjbvTLnJ+msr1nb5eAv88s358yRes3d1OHto
IgXte26MXAsYLTDnT++Kn+clsH3+ZOCrBePsgBaUVG4MNHEFCH79pXTYTvZ9bteHjCTxApajoO/S
A0apTkOY+edVEN+ztsomXgG0rPOE8c1cD4mBrinkY7ve17asH94tPBTkPA3oM54chk2YAtYcVDcB
lWFgKJMLH5IksaiaaKyZkx76XXigG8AFeYxMRRbhi9V7l8UXIeZZGYvRTB3gXs5H6zmGdtFjkgbj
VtnRnTX6srE4oRdaCeQOETy4oo8lOhYypfEm+hAhc69vXCfyQ1kHtsjAQbnOZgssB7Ud9lNWYX9L
jcxREPsHbW7u7TJ7AIG9X7rJ7ryJiKwQ+FEacBYxSqjzgdHk9kjUJvA9cfNAlROpZCYo0gMw4nj1
o+hNPtUcKBrnSGW26KP7qe+q73+cKZp7LX86jgGy6bdfmulDKYyNDzoGlo7vPkNxSAspGkgDpSvz
rT3XN5bTpXutkfVCCC1wJYl/ZKByUKhxggZcZW+jiSU5Kqha9tsRvTmsSiorSggX0wb7uwFeWIJs
00ejsJe20bMeLOxDUp3mUvf0Qvs2S5NBMjFc+BBV7ZT3gCQILGDV9lO20dNkpxXL5rztiVePFQIY
5TuygJyvIFGnViWr+fZHA7HyyQRHTLfXH5JT8aAH9U5GgSxMRCCV8kbrjAEXvuNIm5YRhIOLHRjX
/WYKqrt2hylaf/Lj5I0wOJJWIURLicY3pKOQ6ASlPXeMx55GKd46eOnop3E46O1xlLEui47wWgT/
JtTNqdI7OCVX/03Lm1BWJxI5PXRoqcANQIYTyfqPRtegl7MIAUYfaPFjEl5p5neNXGl14tXqFxIq
a0mc3dWzbSRajMUKJ1YFS4zf8K7nbU64HxZYl6AP2qb4qt6YG3ltaZYTlO5jVuZeaOlea/3v6LhI
BL8L4UKHIkta0nRYsdF4ATdDN7/2+uO/04PbFBWwNpZCkUTRyf1kJZ5VVn5HJM5b9Pxb68Hth2mk
tpJXphO4o/GaKJj4zvKb2SlueqX0ZiuvPEORweQJrRkNS6gJofaKavJHa4uMOWydETKH5G6Yr/Ms
+MrCvX+fC1CjuCT6BF6KwIjG0aMUD1rDiIImkvVeiS3tXZDxURE1TwYnWRAJj20dxDnCrdGvZWl1
mRDO0pDjTGpVgTln9VXmPPV6EI+35xdMmOECzyBCOjxckcDndkSn4YAmMssOdOD9sI4uZVOmAEhW
t4waqpRhAAgNYCWO26DciLPatUwbLLe7pfvLUn5J9BELAMkyo0wCAQl369RtkhnhhJIQdfvbKflt
mskm1sdfYx7fZeB9Bgpad9A6S/FmivC8LrPANfrbvi5Krx8n7/zPEe4g3tBog7XRlcG3U1ZKuqjt
ArDzOdsr/bZPTyGVvJ1FTaI2wIaAbwltie5wpmgUma2GLB0A4mAAXAbVERDxu+GoHSNM1c+Iwlj7
63m9hJf7WijbhlUAa1tlqedUs4PMU/1kP/8FPGHwI2uASCnuI+kUunAdVzqy/6/E6bXTY+QAOlJA
poHLmo695yTb80oxh8e/CZHoRQAB4h0VCBwfhVhjYQLUFWcaenlmvO9LNIRkp6qRROVCOeyZjjqW
zsZqPspZWiNvaxVlfn3AeFr+6loAS7Z8okr0EZ5tZDsMxJKMdpwvmg2dPmt9lqDJpfYZrGEcKJiq
aZ9Z+jrZymxCtEdraVyk0mhRSYDliQqa7pfqd/I9lOLkiA73WgS3crTD2W4pXu2JclMrF5P+hVzN
W8cg1gqvms8wGLqVGBHyDmZ5kxj3NVJ5ss0XqsCaEv8jgjs45WLnUQWCeHRx30bpaVQkt7qw2Wit
A3dUpjRp1VFluZPosWp+hvF+AVficjcsh6a/6quXZJDYmXDjDQ1E36bLCBe4KLgomnCuarxbWvWW
NpE/qe2GymgjxMaMx6wObjZgyPCxHbVtqkVaCGO+pXHA+osmENVMd9ZOW/x/kOpgp/2TN1jJ4zaq
AkCnnoQsB/A6YEgWOKfT3rgyA4zkq1sNzAHSBiqhaawkcjtHOsVR0xG5SXU3PTMFUQL4ZWDg89EG
8EW+UQ5GKdk6oR+3VzKZr1o51rpzMtMyQ7Sc3E5bJhOBprfcMoH/BN1DZCoAmiaa5po2AL04FYFI
qY0FxgyDyYg9Jw3q4q94lBxi9pP5jcN7TNVcxyZoeuCcBAGJX6pS5K6bWPcs0K+6v+PO8FIZHpRo
u1Zy+OxAR1PAHOWIztTs3p1OLpFc7Ox3ntHD4CIzu+/TOmWwP9GQHjunv82zdlvQn+Bq8se8Oi5p
fxhJ8e9Wz+ACtCJz50wJmX8i+/imKe+K/lhH+/M3rTBmWa8dd9Uq49C5ZgUp7r48NFcgHQqAI7hz
Sq/bFL90LwF0fyHraha6kLVU7khrqHcpNiOc7oIh+MPkFl32W8Ak7lBnk5TxpNI4W+8WY65RPsZK
9j5Itemh2EwXy66ZmUAM+33l/l1rxx3lftTrtizhhvPozh12ZjZ48VcqrWsZnKunjU16m2HeV+a2
p35LDtKcouT4GlwYESnq3CgG0gT1QoFa+GDbyy7rDmq8PW+DsuPLuYnSssKomlmJqwwARVAPh/Pf
l+jBY0T0jVnikQhXV4O8Lx4ARVH9dOoX05W4CWFOHrDVjovEPN7zfAZHM7I2MVINOdhyKa1NO1VR
5LnxpCHoI8kINJTRLEtvRDdm6Yd5a9xZmUNyH5PqFggs9SL6eV5z4aWy/kWcJaqFsaR2Tv5M7uoo
sIGU82W+Tg7WkU3+laUs5hHu5WoJOLPMih65jJmiQPkaoYPuOfvOxmkwAr3T2tPXo921jpyZpmZK
6UgBAWFrKCJ+t/PvTSfzkqIQZC2DM9FozmdQfyVAm7lns6HZMbkM9/02vmIdziQgEo8lvJytNytC
TQI5/Y+xAFBazKYc0CRktUFZfTOg0VfyP2Qlglu1Iu3mCeln9IOn1QsweU+d0kqMQWgLKxHcotWZ
Hesuq+LkepD2N0svKSGLv+/gkYjHGzIZbNNWEVNsp2XTgvgpMJv0YOf6JmwkEsT78C6B/YKVhHlJ
K5qCWD4gcepb9TNi613XV5LUhDBdTqx3Mdz9NIxm1bphw2r8huaxDvrotdtjxufIGvcAX5deSgda
hU5xJZPzDLPdZGaJXl50hPkxDejJ9DVv2tsP83X6pBs+0jO+6slpgmSbxpl2bw1Tv7ioUy3Tfazd
UltidLIt4+16XhbaLTAKoHftO+dbRWYAaX5hAmG9YZxlJ9FAYieBy0myvUo2irrrZa9TiR78nJ6S
5KSrM8S0rfYyOs82gDkbS+JmxIHRuxHwMKAgpuqpXWhoDZ89hlGnbEDMaQbJgdEOxX/JpgFlOnER
bTxWcQHOCvSnYk4pOpZ0q8oa98U33kolzino7Rj3lTth3WI/fFWuFS9HSOv6kbNj5OFwqf/OFnTO
R6h2mZpthY1y8HCLdzbZlarEDUnODP9Wy1zDGPQY6bApezXmQ59szocJsu9zvoCakbFgPBVpMD1X
/VZDibXQZeBjUmPjTn6qOFqnVyxRf9QACsDIbesNhtbe5lxlI71SaZwfWAwKTsDKBPH1Idlnm+Fb
/i3+DYoecJ8rh1CVrKDYhaP0jvk18MVZ/EmypyyNoxZm51yWwC3Jg8ofvPwiB5xf5NsXcsB+sYIr
idxhAl+9UyLBBAd+AgIpSypWvuIvxJ82/0fadTVJbvPaX6QqZVGvit09OWzwvqjWs7vKOevX38PZ
z24Nh276jssu+2GqhAYJgCAInIM33RthTYQ6zrtL8E4e41hlnsvauKDHhT7BW0EbUsCUzlf+N8Iv
ihVcm9yJY9xKKQ2tBbwz8QzjUUHTzkfep2ivxF8bRmPV7mjPMN3TrSM9JypyM2utUy6NX9mis50b
8nZiGNey5DRvx41Y6I6+NoHybX/Rfn7AeXcSGLcqtL4fuhR2YG1BGt3kleD2JDRtxpO6pKtIZOOw
00M0id6gAnevyC4qH2DtrEIVUA5HIprJEC0bc8D2wyqNVoaZQtIFZHjWflajSC35sj2zRSMNM17a
lmDdyvKXZFxnBd7autYpKkfCRBkgJdf2phDVTrlZ13mz2EpSZybJKEcwh6SqwiIxD/qGeQZZ+VFY
kyirpAHggsOy9aMiSpXN1PEKMHhKYLqpbx51r7z+fWMRYbCIwhFbFJb6cUlrDf4qh82RHrrLofFH
j1KXN66IEI1/yu/WkYkOfbe0UhNBWl442lfZ1w62r94pp/pI0UbFQ64Ce9To33fRYi0tI1pinJDa
ej8uTho/to132Y9FIphIoZqm3JVRiWaq9tDgFlDfACrvsgj+JgFvHjzMGBAD29VbNeYu0zdCbb4q
8AwFFoeT8tgHy4k+MQP8wb8sjqsRxc43NAWvBeyjlzShFCDPC4wdcztlckqal+Uj2GSoLZ+FMNFp
ApVcIiuW5Q2KRw/BBeAZoMf79lpr8ESnIP3aO5/aSWMWMG1izLrEWEDFOsTFr2RLnAZ0rqb2WVFv
OtGowz/s19/KmTSG7cwuK6UkyZacNl5S2BXwrrnp0XpFQamEKCh8pzorx46oTTner1Ub0rQnQ8G7
TulLt1GAGajVNU60T0zUPs+NhjuBTAqzxuNSEgMnS4xLZ+tHVuFMaygL63K8XIKoGuhOZWBBvgNf
Ay6xSZKJoMW4Pbw+H11VX/TnDshKDo1PFIFIhLPCFYk2AIxgohuTsB3BmOyBP1tAlMnSyG2yGjXU
RnDT5Zbugd//twxm+VI5X6rC6gFNhqf/k/0VXcCecUuuUeUkUEx1yqfx8JGH2b1QJg3Eq6xMym5A
ort8G9FWOn4Xvv7z4sZeBBPccfRLZDFa5Exb0HVXveoZ6QcmiQGHRgA0aBsYJmKSJqPptUSaW9vb
5tntE9kbE9HzDVeLnQgmMA220hkDgqK3dUdDOxbmlbjhhGtlOxlMOKrifjaIEiOJDcywuMcF/lY/
yk89jl3Vqb6Nh0Vw2RUIZKsSJbGXdLPQLa1jYEOzvxSdwKgFq/buHmVmMhDM8dTW4n5oX9tyOE+C
vReJYNwmR9SJRmBMesoKbHekKKPuDR/AjTZ3BqYybiI1Rmzm0hIBAuYkqQdMcl0+W7lHw14A4yQZ
ineSFON+u93ls5fd9w8TKoZDFyx+dtUIEcdEG08XdXcSdZa0RmYPazbMgzodgB5+WR/upoBpTwcp
Errj2X6Pql10sOsABaZqH8r8c4+RGeXxsgjeaYOeZNqyIKvoeWR8vlEUqdsoi24d91cgKQpUi9JK
Fq0jSYA4uiyMt157YYz3pxgDADzwjFuZvniSkXo5MQUiuCawl8F4f9KadorZGUAP/u9Gjut/uAYa
es3EePuC1WMf0XJNlvQcZXhPkn9OeuyU+dVqTv5Wf7+8cLwMy6ZgQCb61TXCDqCZq9U16grEsHE7
tN1Vu/lyBEaV9aABU35KBGvIM7u9NMaLarUHTxv6xsF7lAF+BYw76o8J/7usE1cKrNoiGIaQ37XD
l2lbY0AewSDBwumbgb45zJ81AincHTpLYTFrymhejKbFym36S6odcjNYrc8t+fOyLtRL2AwYMwRo
y1MxZIJ+yreBoKyXdRpmNERLxeT066cCBwEpg3J+MkTjy1wf2omiCu9iTmsl6RgvQI/EaW05mdEo
AVhNYkFxlb85Z4WYsJCCK1wqLNxSTPQAFuuToqSYmhFV2mm8f7dsmqyj+VRBa9Zr7r3TJdpsENQn
KUqsaO7tjlVAjspj6xkhRfoHw9Ph8i5xl24njrHrfC4wVyfrljcP6gJQbeWxUeLjf5PBWEJbpGlX
1lCpHca7eZA/G/kkUINr0qCMR64MIk+gmry1ALMBt8NagkdRH0tEnLDOM69ufdN8vqwK1wZ2chhV
iNRPEhgb8XBf38X1tbzdrnr430Qwxrwu6CAfCMys1tGmq4bEyJ1S+3VZCNc5d3owtqzX+VLXFZ6p
l3xy0xEscn8mse6aw0HJBHGAa2HomQGitYUkmp0pIngGrcG7AAur78n0sKUf2frfTYyAHId7vt36
qahKeqOz0RSSW848ak6HRgZ3GXMMQzT+/3vdLAywASgWVwGCasFbYX2dlUprZ7ZXZIBNAVGr9Xld
FIC0BLUsON84Jm0hCcHVQ8EsFvqOGVEw9n5uJBsICUCPHKUgU9tvw1q4q6oKEK3pp5iYg7cIqpOC
8XEMpr4VlS9d3GFiCQjd6nVjhlp20EXM5iIR6lsR9VhsMslGjFQTpKGjm8qdD17Gy7sjEsLk0nOu
D3I34pbTAs23kO7wEuHkeXBZCMeesVioEgBSXDfeMT0b1kwSYCVYXqwYd1mZ/QEohg/pcRZBU5/d
GSBVgxYrMe7rWmkcjXI7kDw9TdEmiMu8NqQ3qjB5IYDlpHboUcfp/fiRwslOjnpXH1Un98zHy6vG
35q/VWKzwj4frKLqCrRWJaU7NQC1+dVugrYqrscQTM4i1yXaOy5nq7TnzOgpFLB6rSw/LHCKmne2
LWqI4cROC5MqNtqmiQ2CMWbV1nE263LCkKTcdJ62BY15yjDbUIHNo9G/XF42nrG9Nt5inE82bHa+
YYmySJvj2vYa69At15IqMGbetuy/T+XvLC2r1XIcNqS1cR9U5I+m8htRcsbblb0I+hN2IsoYz51G
ThGhiwyXtrtWK9Hn8yCLQjNddjaI7eXQ37GTo8dphFE1XHJABxFSlOseQ+dDKHpREO0IcwKg4buP
lg1GRorEWdevZSHKAGm0facIQEBxAcB4J2pObxWZZCOWGn0CTV7k/yZWUUEgX7jSzQa6yI+QPdH2
0L/FMZE56zCKnSvIN2QD9BYVJk5e6pf4uLlmkIGIXNSxxjWHnTgmRk+JnC3SlqDlde2cpJqcafMW
QwslTVC94VWp3yjG2LaJxjhwT+AaH3+uv/+mmXuZbSCRU5qGOJA+4ko7xRg7tyWQDppJjqBtbWFc
y5j+Xe6qOhWYB439l6yDMXN5RRvgZCKdKgEg0Ue3c/WpQVNOsZ46+dhY/uX4w40PugkgAlxFABLI
WHuSdnNbG42F4UwMmM6fVMV0qlKQfnBdaieEOe4A1DhO21yhziaXD3qeO0muCo4fXgkExnBWhAna
cT2ZgyXHmOoL8fp9aMM0LGdncYlDsZAr0awp38r/EveOhTKe7DKveuzSOOa+qRzLJgma4qjWgqXj
6wXiadyxFQIoI8adotjaVk0B4gYpECxUP/WBYgT40Re0rHu5kHaV71Q7eYxTAep2gZ0jK93u1DAK
G5DQmc/l1xXjNfKhcI3ny/Yn1I/xKsxotiq4IdC8cpwAR1CDTWAM+muaolSuCM2B61sgR8JEIeD9
ZDYPTrVJJ/GGW5FZrLhzYaqwWpyxQOU3y4/LlB5KIj99REFTBt4zKpqmxl6PVDk1s0yCgijOqqtv
BJWXBCll2pv88l49iB4muc52lmcxL4VRaxBNMpC+ku3GGO8bXWCRou8zp9dqKkmRJajFWEPlq1Hm
V1PhfmjNLIOS/ugaqMnfnpBru6pz2eHdRwazypFSj3VXyrcRVkgfH0VDGtzEwjxLYyIuqdWlwrwm
njJCjCEf0hDja2jmFkHZcEMGKFx0GYc+kCmYhcuKGdApOTzLSr4t/dd8WRwtf4rK4+XF4+7PTgxz
3Ctb3MXNiCfOxcicVgunToQww12vnQQmJCVbgd6VpbK9JdYd07xVk7uNhOV0NxZqMGW3hvrw31Si
Ku8yv6RuTJrHovy3ZAFZtfsIV6bLIrjnoGUBKF3TDKKyOX9srGOWV5XpWd3XYvi11LfR+Pk/iWCr
snIdkR6gIcDP15915UvfPv8L+hm69u+yh7MerzfC3VK1y6a3dZLgGHzIAAeFbC+w/OTX4v4eqFIE
xiZYttfovhMnL8o4TVNje8YMUtRqrjRXjdEIJmszCf7b8jFWZ6nZNGP5wKa39vGhi7aAFBhaqGdV
1EnC96C/beG1DW6nVI7jY9QLSFLlm2G7iUX9Pbz7JSpLf9na62v+7vtKAWwHa0DhvLJ1V0t9ub+z
0txrm8MSCcxa4fvqWRYT2/Ji7NSFoFczORbH7nqhI3aqG8CNflRX08l8SQ7gPbcxOCti7+OuIlEo
hA14Ut5NrkwYfYvMBueeNSVt7hAykCtLG0UDOVwL3IlhcstyaXHSd7jdzBjlyo728lht3z5geTsR
dI13+0XiYUE/FvbLyHrXMDD5pjjFIpjx5OtBO0SAFgHcDyYRJ1tE1sbAIaQNiTfZB1PBQTf+8RFN
zkKYxcrSNs/tRDK9pW89tZv9ru/cZPsAoRgw2c9imAWT56KpMeMCDqzuGviHZvLJaJ3LmtBf+i7O
nUWwFD9SDkaoAoARaJ/MnuNed+ukDgojD/qydRd9OtFO28sieRxme7VYZHtUNItpVFqwWH8D+N0L
ZQ9NAhOtc31QtO7v/kYMyYqSIW5I36nKHOhDlmnjpFMW+mD0tSD3a7f703bnwDpVpzgQcWq8nkOX
lpYJtLWaLZMixbZX6sW3GCzRDggR3ahUv6RJ4aeVdSflw13azKWDSCbQlh81/jYd9p2nWWPTXGbs
3Ww/ydNx1QW3a14P85tNpH64c+Z6NZeG5JjI7V7iWzrpknjGY3GV1g6yPpfywE4iRgSRTkwMRo2/
U9MUb0oNkBmjUyzixxTqxMSOXluXeHo9UK4lEnbP2oEivygP9XW+BdnrTUpklYJwZTCRpGsNBUh4
yAHXuHNQKo1Q7Fk/AGLxZq+YOJKk0ii3LQpl9XInGb6u/DRFk4n8++fZu9jGSm2YNH3SAWExG455
Ah5LYLny0xr8prQVXUAFy8aW/rLCNvtlwLLV0eSOUuPoVRpWjaAYIjA4k40YbS7bfYxAlSeL09Sf
p0GQiwlXjYkRKtmIkk4Ngl/hrC45gQQz1L31hQ7VpEKkIaE4qvDOaZeiXIaJLpt0QD8qrUpMh/VH
nnibDwgOT8TaRR3yQgRkX+bs2EwTtYhx4LfHaQqapXIW3SnlT5cPFG4euDM9Ji4YJUAxzA5iEu0F
MBKddmjLu1q9NkSP51x7sBWgXQEgVgEW49vlQ0O52U45XuPs5mYcnyPRYAh3vXbfZ+xtzDMj0yPM
aKyRPzSnZf6Wf9U1QRbGr0ztpDA2B0jEdq43pOW9v/qmW4fyH/M9hbeiBb76avtxeXdESjE2Z08t
mQDNjwrfXAPOJndmM3dibXHMXHC9FWrGnElrIbXdaqNfZ8alrUG3dezjoe55RhD6IBWjpewWkrG7
oYhRI+pwESWAn81vIvlzmjlq/eXy+vFPpZ0Y5lTSImWOohmVy/nUr44N6iQ/9wEThXaEcAO2/G9E
EYFQagTvXHcnlDmXNkUCIzYoLjB8orwYgXZlP4LU0tW/0jcBMTws37MMgMoASY7Sur31rCkzCsts
ka6M43cLQGv1z8v6cM8L++/vs2nubK9x3K6w+S6FpZunvn0wRR1C/Oi6E8KEB2Nb7Kw2sGbqg/RE
X4hACRpuOM9f4YZEabRgyQwmWOh1vSb5mqH9xX6y5NPygYExWPd5yZgwUZVpNkc2zK7uS78dmi9r
1jzpIAy/vDP/YN5nOUx80LNR01sNehgAgqCvT6BPlcETDpi6oDk1bhEWXwUiRdbAxAnAn5Z1XNe4
UeVO3znWi+T07nLQj8WVdENGvHz9m/LoP2gKKF0VLTGoWzKOvERmHGsV7r8U9Hv+rGOATPJlDa0E
fYrXlSZcMkdUWOJbyVkm68ddpwJsCVXmXL4xoq/6IHg85C/l+fuM4xJcEY04Q9t/pT82rU+mL8l8
vLxdAhFsh3yU9sncAg7LG+UHdfSMPHZaEWY5/7JGYY5/7w3bJW/BPtcBnOReF+VeLR+k8mtq33Xa
N0yozfJpTsEeIkKKEinGePCoLXm5bFBMLn4u5qNlPY2i3lL+4XtWi3HiaQRYSNujx3iQ0O6VP2fj
T2VA52ciqvXRfX5/XpwFMV6sTm2SljTAKktpO4ttXuXJ5vYA2EpJ95iP2tWwST4ppP9oHIwrY6a5
BhEtfKoufw7oBVYx+zTq/1EIc9CDxA4jpiM2qohBxVc4qpV7uSEoXIm2iokOxTw1VmVDk2560no7
2LTSNdbF3XTnsj+JBDEhoWirpp9rvCInuGuOhrcZmWubTit6QBGZNzWZ3WUjVpMIOPdQSEsiVCy1
k2FhsK9V1w/oQwccQBIBhCig4r2VY5trvRU6fbHeboo+7NIj0a6zyb+8ajxt9lIYG6iqKZHIBk+q
1Kp30Hr+pe3LQ2mp7n+Tw5hBpVfbAtgqkKZ16+pYVVYcRrMzDosFfN/Lorj58l4nxhIsSa+aqZyR
sIRq5/S3ykG/pyBMxXfFz4M4EKayvKxSVfBoqqJvG7yAjHIgNc/MTVdxGq1O+0t2Jce4KsPiqgNY
yh3IdIVNO9xd2wlkNJT6rNK6BGGJ9N1TIqvOECfPVhwJVpJ3yqILXUFvEJgbTBZORCn0th/zGb6r
qweNFGGWiKyce0LtZTAG2JXDNKYJ3GkwIkcuyqMyZTeV5tQEGByJ6mht5hiLeYyV9iMmudOO2bVC
bZYNzG30xei+7L6p9V0quvnyjo+9csw+NSnZYtlA+16VKc9tpQb1ErsWeO3XtnTlbXVyFa2XWSnY
N755nPeNCVFm30l5P04YvcjX63KeP9nSE8D3vct+xgu4O+VYXITGAmKSlmLndOUZk3ihbSp3Pcac
E8EoIfcCshfEXEDiUpLHnPITanfqyQiUA6LIkTpW54rhUgQ2z4IhqGZrJHGNJ0uzu1+Hr038gf6I
vTJM6lJ281z1aYo2RSs2Pjc1ILXUtksERzs/Bp6NW2MSl5j0ePqa4bq1j+Pw9aXXy13jW36EEQL3
QDTCz5sxtlRVNUAzBOh5m53LS1ojm216zmeaq4dgQsmecevBC4jtkthfbae9lj0x5i91UjZB24tl
9CTxuIF6CtONa5l7Wdkdmsp6jlDX7qbBaXpRNsNf152a1PV2p78yKV3dqSjWLy8zqkzjTRLkoX6k
+BXtH+uVqKmQ26INcZhfwOSEgc6Qt/J0Uq2DoWDgIDuurkwrJMf2K4rPQREKkd5U7lqeZdG/73Qb
O2MtpbQ0KSJWg94AALy6fWB9o+TzeSC66HOD1E4zxhHmRB9Rh5YMryx+GZWTpV/q/iMRaieCMY6s
qpUsg0F4Q2aVaCvUq6suzjH4WJD2mtTN18sBUaQRYxvVYsymNeONNlbqG4s4tTleTx95AdsbBHNe
tkgKpayBEEnvAZD8rBv+ZS2EJseci52mWHqloJ1GD8fvoBFEh8iQuJNP66hkExxV9AR8779nm2NO
yHpptUZqUbofxrDvgNFiPwwY4ZLG75EdNuOzQDe+idu6YtiAI7dYoGkTVRkl67B66Hd4RrfkqbjS
QjTeAQsmDkQHJN8e/hbGHpCVUmXmTJHF4uwoaXdKFXai/lxVoBCLExTlfZm14JjwtqfZLUoXrzm9
n03OWnq6S5u5Jzz0ZZXf/Zo6J0OGH3sr4JjEUMbcbEA9K8sED7nTkoHCUHuRcVVFQVbdRuRgie7F
/xB/z2KYqNFNWx5HEV6WyKcloH3+NEipADKgQSrxRUGKn3vs1GJCyAzoJ62n/a7xL8OZP4/hdLA2
p/PRiu+Wd6LhAtEiMhFkbLdFthoQAahyCJjSPo2BO3EoJdFdmVuzU3dqMVEETLgRoPyQ5chheru9
vPb9B7Y/jmiJlkLlE2AXPxZWzjvHhJV5qEkz52g1wmSTa6fo+ElQsvajbXYG5UGKfpAeOodjL6r4
/kNAO0tmYoyq1vqk9cjCs2N1T8ecbL9CicBLDvKhmwW3CqHFMMm3VG15UjawUJRg4wOw7F3btXOI
0zFPUYRreDmkca8Y551kB6tWvU2Ufh7xcEKGABSQB1Ubbyp79ObymTTpbddlx1FYnBD5IdutqsqY
VG/V2sTrDcWH0v5sBkc9TickQpSQ1XTVx8t6CoKpzsSXbGtRfM4lzKoVAJLLXbl+MIrDZRmvper3
p9HflqKz0aUdojqrsZjl6k6B9LR5aOXyShf8nD9ab+kcOYgRZeaDqF+CbzWaqRJAWygyKgZvcy+w
dM5rmiGvnE/myQI4VXFlhATQupmP4S9BXsRdy50wxvunZQB9sIl6hT19mX7E6dVMBCtJw+K7hdxJ
YJx9WTdidjKdW6tvouVqbAS3KOqy778P6iSNgECXsGMPTVwXSb1i2GaLvunSE26H7my6K0oIZDI8
lBkvGwY3LmOI+C9xzClgrKTVrQl2seYDuPCejeG7XMnOqgiCJH/ZznIYK5DqrCmkyIo8xb7Dc178
kQlJOgz9lx7MxutbOUltNoHZ3Z78Fsgmox0fyHRrWKNgg+gGX9ogxgDips+bXAWLVqOZqCpPNnGx
lWVQlTNYRJBgnlba3np5m/7Bi876MZG+M/punnLE3iVYfVB64/K5/qA9ABVyV12Uu3JD7241mUhv
qpMMHFBIq64HIL13V4OfHNSDKCnge+vfSrERvgST2LTo6MqU6jsbhGTSSVoEh4jA7thoHltmOmlt
gXXT1PsxIwfN/lhV9rxabABfCXhnrRoJonLXHOXv+SkBLCxNSr9TuOX1IKwDi5RignkNMhZ7oTel
AqA9hnRnSpN32d4ERq7TX7C7MEs6igEIDUhG50/59ExA39HWJ7P4pcSCACTShQ0MzTJopEUAKiBA
2rJTE4mwZ0QimNgwNZ2MkI1ehVTXHUsFirgsWC6Re7JNzIMSj92oIJk2v1Hiwj4cDusdnoJeu8Ii
QTAQ6cPEAitqlXIlA6qGanaIwOA+ElGdlSsCA0iGTQBAhCeHt/ufy7MlRZR7bKzJadWlayXVBWvG
jTE7EUzaY7dWZm89dkUNaTKZhyOmmtWDiLmbG2N2YhhfKTDfVMwZ7KvD6Hzrr/OXTVT4FImgi7lz
lprEk1KBYc3T1zxQk8XTeuNObURVfX5mulOFcRXgTFhDsqFiJodZ+gpWX7u5a33S79SAdgOK5raE
AlnHGdHqmkdIhXsfF1LUS8x77VEG+ibttqi/oA/6ctQRLSRztHZxaetqi9ynzQ6y6RIr7JaP+M5u
DRnfyaLczNYN6VtXBI3yKTFFJX2R5zBH56oYBQiBI8BpJe7szr7uNk+gMTsoj4ubP8/XH5vbV88q
vb5D7cxvrvPRmoiBR8H6VitvhvXT5V0RmcHrLXQnIF7XHtOjvekNX5Pn7llxUJkIJ1ceXc0tvVRI
ZC0UyISGDSh7iazDZ5cgubeCwktohf+mvKZEIGjP//OyggKze/05O/2WeE4JkC9M5I6nTANP83Vi
+5dF8A+I3SYxMWKem6Gc6f3LbNA1rF2lN8VVk7io2KKNSAPTiCC6inSif9/p1MgUZmVCTtIlhddK
4DnSbowlE0gRqsVEiFVZlC3rkCjiTtmjGYy+YOXHCSmx2waAUxZ4L/dytFtFJkDMUrKZeQbvNdNj
1Fw1Cl5C6s/9dpWpQSW9CPaMHg3vMv2dNCZWDHMbZVlNh4aQc9O+21Q6tN7syV71gE27j0UHO3/T
kPUCsVQ18Nb0dtM2MDaM9Ygp7bbwZ/1+QO5lVoIYy41PhqablmWiK5qdMF4mIwNSBSgoNPVaHh9S
S3A94h7ru+8zFpERHIAqKmKosdM8KA/nQA/Er2PcpcJdHmm3bNkym9cPs0ayQQdYiTa0oNYOVzCE
byIiHfpb3xnATggTh1o7Vau5KVHmbl/IGq4JcVCw7HTBmcHXxVLRoW4YmBdkrNqu8oKgQhJ5VW5/
IqPlpL32Ldp+XjZnkRTGmomV4NW0Bk7RErV20Fmm4eSlNl3JYyEwAX5UAI6pbes6ii1sb15nY5JU
a8HjqYyvaQoN3/an8bWSnQaioMDdpZ00ZpfMaaqtRQYMzzqSq860nGZag9XOMZ8fieId13t2smjI
2IXVRIuACDlgiGp0J294np4ysBhP6LMmXzEAfIjvROUznnJwUhlA2fBYwjaqyMToK5nSM+v61agF
1vyiY8q4HkWlZJ5iSPfxL7BQVPzzVrG5j/JcyVvM2iXA/6qrK3SuPFw2QN6dcieCfTSqezJbrVLg
CNS+LlqK2vhtNWThIPmKaNyTa4F7Wcz9pWgHYmwT1OkblDu3wArQuos7+b+EGuL51l4cY4Jx1Jpy
i7EWb0s+DfJ9oeOQF42Bc7OivRDG9opaW/uxp2UG0CWip/E7TcQkVHCNMDlki6cfRAhKXOM7GwXb
arHNpFeRNOBNkRzi+rus+Xr8vVVEgNciw6Cru3OqCUPBq1Rh9XRzOfYtBhKX3F3j3Ley+TabRZNv
os2iWu/E2Uaj5cWKcFt0B8s4dvmXXhQnRCKYiG5FXVSnIJTyyHBtKkFe/aHkf172JoWXC+3NgYnn
XVwUFqFVJytxiqMOYsvlz9x0KKuU5Wef5cBwp5vtl+yVgcguBMFCY4LFVhs2GutSiI6Vm60ePitS
4grUoy7Dnr079djaoNW1q53pMIopKD//ziTwPKmEFCnM+kP7wBG8l8bEi6bp5rKfkXkpy635vbLv
hRdPvkkAwVXB2aeoLN6UVZRKOloYLh7swtkqx6pzJ8+Cy6vG35izEMYm0OCqZ0UJ015GdDTeLZlg
eOAfYtBZALPzwD2Z+9GCYXc22qB09/fVrH8xHhbfcD+EuQ5Wy7/kASbmra+2+tAWNWX46tbcbTvF
KWfBkl3eF42tdEml1Q1KimH9QUmcWA3xGOJEpciaRVKYAyKr5lZVdPC3j+7oS4VLDRovCLhO5Mfm
++aX3nwQvfCLZDLnhZJiFihrsVdaXLqD6lV4SupzkWb0K+/99LxD1CR30bTe7K4pGkjRUSy+oS+m
LTjYtB4truis+TdjOSK96N93EnMjAxJOgVPJUBLXQCY0jzbKuiKghcu+BDD2t2KycojUkYA3WM2O
vXyVxcfLvspVQ0X3Md6sgJHFvosCEWc06haZXbndrK1jTleaSAW+u+5kMDoAkHIzChOXveaFFOAG
oj1PuYt5j/mFwm534Xi4rBR30XYCmYMvNuLKmHKUKCsLUNVafp2WIosTrRsT40CeWcUjSOG9CR3v
hVfU98noXdaCnz7u1GDCnGTUyHwIRtymwDxRjqimOnT+RLsFPbtyE1FrhUAnFrqs3kYZ1mbjsPvR
ZV/RapyLMJi4DQDaWSWLOeHiQimXVEeXgfwQ5c5kO6/wYh6GpRRHe7iXX2gDAGW7/UhRYy+YCX0W
YN+lWcd7ab7cgQt87e7GH5e3S7R6TKCTE5BEAckAwKXDNQD1nOHbUIhK09wcdbd81PB3QaejIc7a
CpR117uxOmTkzzb9NCf3+RReVkbgQRZVdidI1zbFXECFDHLgqxnVpuFDAXunCRMTMk23SlmFbcsh
hVXcDpI7nEzQJdGOjMgVdUeJNoeJCONWxKlJeYIj+QaDTI72U1GeLi+ZaG+YiJACrqVNYkTSSF29
2jiZ0W3TxH6lPreibIEvCkPPGIRCist2Z/QkKUqjBHWzXlu3adKcLH37TrYVmIOVK9ulf1kz/uKd
xTFWV8zRhpZOiEukm7G+nuPvPfnjsoh/iHVnGYzBFYoEdnGT2MBeQrGG4qZVV8OJvikNoe3pogyS
m9erZ3GM+c3KtA12DPvuPFxZcWuZgDs4AaWtxvySCIqLfuxdcrITxhifEkckLjTckaQ+tFt/Qc7d
/qGL4Cz4LntWibG/KcacmWri0ItbAqaj9CnNFO/yLokMgTmQYmstpnnBjYtYT8rkdOrdLGoxEZg2
e+FqlHke1hnM1H2vOfHwEg/fmvo21jEKYAomJ7l9i9p5X9jq7bIOaUcoD7IaKgGA2YLoWbsZfDOQ
D4qoPUOwO2x3RptlS5umkFXOn7L1LhYFVMHWsJ11S1oYUTdTblgN2BXjdZLlXinqaxOuGBMJlMVI
iCwB8lkFt+gcLgf1qT0OIDkqhBFbFBFYfhugtSvdMGDFzJstoG86krs8aCGtJOBpVpAxcs1OByat
hjq+/Y7sCF2Jc2phUtObRvNpi6fbxdJvJsV2tclenHbUHz/gSTt5zEKOFko/07iiigZ2C6vxJE11
600AtiVSiompOaaFpJEYOPSM+BnQuv7U6T+6MrkmevuQ6SKse/6O7ZRiguq2xNWYVsiJ19P66zcx
tTw65fG1yfJeOLrDjeE7cUxYbbp4nvoZe2a03lo4iYt7eageRyCdBLDJDw3UaDt5TIBNCjNu8toE
6JLxNZceLeV57AUMC8IlZCJsDnRkeyOoN5kP9ovuxydyvZxm9PxmPi5/4WUj5F/MzhoRpq4xy5We
orCBIb9rkHkcwIPhDSf7hspL/NhTBacuN0btxDHJf2c1Vd5H4EHO5Ntk+lHaYZGKAAW4cRbPPZSe
gqJ2MzIs3ejVjNbApZIcZTzIklVEVfYPy3aWwdwlmnQAiLoGGTOeX2jyEKOI5hZOfSRB51ahCNKf
bxWGaeAtCxS+76i+tHi2tia2iWcPv9mC8Yqw/iivZdi5GIOcu02WjP4QAoIckPC8zf2NueulTbMl
TwbrRqSGeOB0jMq/bHvcfdoJYZzJjBoygTEPT1jzY9z8oSgCTxIpwThSnM9do4P0w4MyqEPey+DD
STJBvVagBAsx0gFYVV7Qeus1RvET+dfq63Uqev4VaMI+Y8b6uA7AcgXugv6YTn9GaLZMNEEkEMlg
LFohXZZb3QgoN/sLmJQzdXKk6eHyjotkMPfjsrJVXPrwHDtLfmI+5I1T64KMjr8fFpDWiEI0cAe9
tVzaEU+kdZA8S7+2+0dl+P8z1Fmadf4+lb+7FRvquI1KYtIrXjiCSjv/ug4/L68SP8XayaDLuJMR
1+Zsm1sNBjTr0BzpPFR6nRaAIqvAqSFKe7h7QonDCNg+0YPIRMukSYa6jnNES8R763oug7UTOCJ3
T3YiGNNKe3MtjUgF+YS9PSYNOYLlUdQozrtg6bKC2jW4KlWFfdOVygoZTrliSK9vHaM5zW3mDwbw
nX8INoeXcuwFMetVmXphJIXxeyrHCugbF1i5kZNSwhNRti3Silm5LpKnBsANyBHXWj5V6nJdlnp0
MrdmdrY2tZzLyvFsYa8b4zxxW5UdfZf3snbBrXj9aSfx4JWx5l6Ww1cLEziUfxOQbczxIsdNVLSb
imqCDqbPzZH6+0pBOPAui+HZnU4Hff4nhjlgptLst6UGIAqaWq4XqfWtWQQsy53y01GAISYw6wn+
+9ZXTVnKO0NfAAKQuKRxG9WRfYzk4zlcHR0J3aOAAvhYHrqXyqTZw5wsQ6ED4SA1vkbLg14/T5bg
YOPWafcy/o+062qS22a2v4hVjCD5yjCcmc2rtPILS1Zgzpm//h6sbA0/iJ72XZftpymzt4HGQaPD
aWGTlkqPapAiIk4bSKWjPSxuiLH3EfyOonQTd31aUVUOtt47m3iz7DpXW8nCvvX9WitNg2BJh/a+
Lz+JFdBja4Lajdex13dUGnnf7i+bKHgKc7YMGqhuEQpaNE+GQYYK9o+1hD0SYsTgulHqk6xGMnK7
sTN2kZMgtEF5pvs2/0sVMbpeGgjUVQPscWI3dXmvU8Uf1PcFRKqbeh40TpVlL/eJfDM0/lvO7OXv
FyAoRlt5ZSUoDrPkuxr0om9hndvYlsn129ytTJtkfQoV5CJlEFeZh3DKXJ3qwuBHQ4z2bYWIoGC3
a7gawLexPa1NwJbuMM7npElcSSbu1l1nYStLgAJLLVujkia46mfVjd3mLnPBfYNqXhS9Eo+33UfI
VpYACckwaU2MmnIvv40f64N0rz1nkvOTADZ9iqhxc9QyCjgwylpcVDH2So3y4yi/K8pHNrtzN7hF
Nx+v2x2pm4ABihqqVZLg7ksQNhv6W7M6ptptgSSV+VIts5MX70Cm4Sx67CYUSxxxqMRHeJIMtbHk
gFq9ejSWO0zVJZQjVlKkH26ziZVQEBPhbvP5Uxigb8/rb+bnKHHMoP/Sf9RtJ3odVU4l3SgwtwTA
iOuibuB1IiJUu5rt8J7ByLddNPriaSkf0iM9TYjAWUvAkCrRw2TtgLNx/EG13Ez7SgcA+J995Yhb
Ao5UcwlGDQ3HTn3iockmKNwo4OMDC4+uNqfsQ8CTFe1icD1QfFIWxXHqv7VVThxtbt3X1BFQRFvS
qNS5gQzxUrlxVoToTcs/tyhqKEPpJpafm6n2wy76dt0yKcMUEKUsylIeGUooKn2WP7eL+azp1nDS
jUh3eyNKjqthGYSXu+t9Kjpq2w0UtDKx0EavhybXRgv1x9Gzoh91+Ubtg9z4dF0zDk6/rehGimD3
kTUV1TSAA1RTmWMMZ91MXcV8qIzoXSN5/USVOnOjviZPMHo2zHatJ9BqCczG40MtZ7T6FC/juf3I
+QIohvZdm0TRCAabv07qFfByWFYWzY0Oi5Hr90q/3JbZar1lpxDGU2SEBcB6K8gIdbVI2YghcTPe
CVH7mBmP6mB7Yf3u+l7tWqGuokYc2VTwawnna2gVu5kS6IKJ0xXo4tTwXRaNhzZ+eVMSSN+IEg7a
qMSrPDGkiGXjpprdSCLiH7vYt/m+cKAqjKBeqhnP02bAXIDoWOSI42iEbe9flhspws1sDKjhT3o4
zDx13z4m58zFRET1QcZ0uOXYG+71/dm/RDbyBEOYB7MoygLyem/yOeVy5RZBD8+jOvFsbUM5Vbvo
fpH3G+m3ritNGQFw9SB7LvwiWB4sJ3T4IA/7RF2RhPWJQ22qRI7NZoSwYawC/buEe7GqeFV657cN
9bbaPbYbzQRYGtjQ9SPmUXnJhJqiMEBNEV50QSQ50WlGlVz+RPXW/8Pm2aieVJG9R1wOyLVxuTHq
razNfMRi/mEqTgX26s59pQ3oAx69rgNqQfd1vAgUdNQsubXrGWU4crSeWS2f827wr1vk/jG7iBDQ
dorQvokwHXh91W/WR6X4Nv/x3wRwHTeLxtois8G5h2Il9FIq/jDdhJR7vR+70C9KCLCHAXGyEs8Y
GD+dEbpockxfKUGL0p/r3JFq91/SPVFLJyBgyJolG0c4hMmP8QB0mj30p35HQPWofkV3v+w1h3/B
nbh/oi+6CriYVU26YvYZpH7kXPF8xqR5N6CDjhNcUgZImryAj+MkYdAXQ3zGAhP9awRX6pzuwHkY
elf/VLpUd87eojJbQ4uTriiaLg5PlNS4i6KqR5lM9WijVa8Y/IwKre/5TRsZYntvrYDtoegrNGFE
IFxKb0Mb0zpXn6258/+3fROjYXVdQ/2+Il7HDXrxrdxc4Vurg59XD105BxblW+zeYVspgh2O69qo
xTS+9obxPcIgMRAQaUF3Wx3K4C2Jz600wf5AlTdpcQOdqhJ1/W36TqW6SfZQbytBsLl0aZoqMUDG
sDRfE/1Zi4hLmPq+cAcv+jCNTYoXTyvPTtv0Tj751/d9F5BMGdM/Uc+mWsbrsdqAngnqJq0C+ymm
sPRef1sfkhkTsV3cHA5PfoDmr3Sppr1/sIOLUBFpJTZUWllgWsXitMkrj+t4XJ+GAfPk/k3sdhcc
tloKsDtHUdnoOaIonf86DNKzHvtjD1Y43pOPOZ7fiFXl96v4MtjKEwxdleK+y1IArlSXN42O0Xml
hPye/L5eQbqlJk+pLd2EKlroo7hwEqUkDGcPm7byBdNP62pVLAUpubl+GnPbGbqnlqrm28OmrQzB
+BOlGsPOzFAptJxmPMhDw2lxpYQv19eSUkU4A5PWLg24khFd7Z7NBH4aK7yFalwmdBFTynUYKaAP
GzGhrEgc9AANH5HyKZLDdVX2vM7Niok55dJsrHCNEHMy6+LjzKzFnRbZT1VQxytT9S0fRwLV9/Hj
1zl7pdncHG6U386lNIC9WC6VI+Y9P2kyNa2OOsuq4JatsZw1mQpMh6PJJwuiMcxfA+XMr106C0Od
ZFWAjmhJjWgscZLZ3eAnR+VYuDP42Hwe1lpu7PcdVfy9OwBzu2sCduhp17PFABMAr74rvSaIXbRe
+m2B2Ym8jSJ3s0/yzZuYp7diBQgZF/CvMA3r2r7UPwlf4kMzYUy8FBRgukbHsfMvlpcALlUADmZ1
a2Ex1Jqii5VPnIsPuhcNf81RpqiZiaOtCgiysDwaY3VGx1rzUrFDjldYSV1w1BEQ4IOtajcOPa6a
MJwfVLu/S+fP1081ZZJiHnxMmyJTNFAAxbfqU32qDxWaoPra5dyYbRD61JSgXVLyjWmI7Lhdubal
wnMCPyuhYne9ydBE5Mmn8gef4IhwAB7s1EHgu3HlThMp5Ot+yFlowZ1iw3IYW9NjSlChYmI25UNh
Pxgl8W4mdk4stx9idSiM3EJfzKLDLdDY13SmSPgJCxSbnMP8laESPZNdfpbDj/b0gVnvr5sHtWwC
fKidOlc2x8dh+kOeV0cD3fR4Kgt/XP7Q39IDurUMATRWJepTFuPdjwqGeXasMv0xllFElVVTyyag
hLoqeqykMIVGDsrOK5BcJbOG5LES0GGoxnzIZb5w51fGK36ubLd6mV+vltgP/esbRdmbgBRlVIWR
MS2SV5T6u3k1fdBHEiKoy1Kss++keDKnGFlKPZg93pBnLxgNOHkMQJFgPCrhBhJujViWaS1/295q
BqzEGN7ea2LHUBTCz9h3bExZYUjhMksMN0ntsraZ0lvemiDjVHuV9bEsvw9xsKhfrm/SvuVdJPGY
w8ajaRE6iZJ8RfKibY5m2zp2YZ3HQSYW7h826iJH8GqWaLWXqoYDHZ8mH+UlAVz5j5zNRj7mrvx8
XandhDKobH6tHzfNjVZVYa9SWaMufTxoB83DpfttPJt4foHekyL7oFaQ/76RZaLI1ChKzJjr0ZDV
dp5VL247EiHxfzi8F40EIGqtVi6nCOtX+Ri7wFMjkQ8ar9WxP9hBHwx/UtEYcscETGJzqQ1FgTxP
emsFyTE5m35xO3k8xfq2cSrbDROwCTmYJC9GqGcYfj8cVpWKhnP7+v2yvayfAEYDgll9yZu/lIfR
4w3jmMDqDYfpwKNniUe1i1OrZws16fGA14FmIZjV/LACHqtrj/LXFUxeGXKrlLRdpAUdtKGi9cNQ
xfmhhilbcWIgqyS3B5ndlhR5+C4cXb4vphKWWe6mUYETW41f8jZ2K9MFI7CTN8+YcewRZ3f3PG2E
CaF2M+4GOc243Z2UylFuQawddJNjukZQvEdpGggFnPSO6qzcP2AbsQIQogo3bdcOFqg9GF/7E7qo
vK/54vACscKzH6kt2/c5N/IEQFxXQ1IKFeGg4dx7nBGtPER++D5xGSYWqQ683U/UE2j39tqIFFBR
KqI1Vk2URyd4lOvjB8m4G0AdZBfvrm8hYY6GgIjS0LQRYjJIRdofWutdWh+uf5+yEAELMTM8tOQJ
sRHM13Zsy2nn2TUprmPSIAT8k6VOjwwGLVA2iHxd4lffk4DTTqbHGGTrK1GrSC2agIBpjUukWRD6
NOabVHlaKX2oRRMAsEKz7SBP8GTzdPDs4sXQOt+ifHNq0ZgAe6tipyxZEV/XzddLCjlOV/7GVHd2
Q0f1pFP1lnpf82LUYu23pEhgm4yxTYr6rf2sKt+179etjTg1TACGGtGYCUPDke1OrEPSJ27TgdhE
0R2donWnJAmQsBTLKg86Fk8uburRXdrGyb62ZJUF/4N/uwo3KybAgB4tymgrKe8XRb4sOTaB5K9P
HSj//PQcuuTrmrBssbw4ksZwXUzsEKgSbMxKYG72NB6Xx/mMoNbHCmQtVPUttZACQAz90vZI7iMu
qH5j43Mh4ZnT+ooUXLcM4kgxASGm0GzKxUAdKSsDjCN0pMnvqLIOSoYAC4YFzswUteZe1iReV5Ye
GAb9PKLmbu77KxujEOAB7G5qDciTvPql93i58niUvoMA699xIe+boGZZ4ODTMa1MWLl8LiY9UREe
5k2x3BtLAuNu9EMHDLgkpeG+/V2ECUuYqkMGxiDMPkJBFiYpJk5Nca7tb9JFgrB4FYZ+6rqEIv2y
idwQdGHa6kUj9dDgi/L7uf0lRYypN0OddHUIL8+aKr8YniVwyFsY4V1aboSH21ts+yJM8MJmTAmV
1xjBghS8FtFxKR8sakIupY8ArCkDe4FeY196EC0PcXYwquG4zKfS6j7LS0ootJ+YUy4aCeia2kmc
9wpeujJnMWSts3q5h2IVb/oq5ygUUOGYU62phOmJwfVyngozzHKwaa6nmp2Z5F3fpf1Y+kYpbpmb
x2fY1WsyhwgUIPGHqLb0wLkM3WZFeVGDnGN+E1oBcttt59Bk8LvKqTJnvsU/mtimFo5pjRZ0FR6s
+nlif0qpf1253VO1+T6Xv9Et7rQur5cOrxrEzg3VH+xvNUXHTekgrJ/eZ3ZdNrgLo0p37UY7JNVb
KA1A+v9rmYTLiOW1XvWg6fD6Jn3sMtOXWPY019XpLaulKxifahpYduHA2mjk62NdA6mFnLqNrDpR
974MqQk3+3tykSKeWdTMaZYNpLM7L0kepcKrG6JqaH9LLiKEc5qjM0OJowh1crLijfPXIa/d60u1
6x6gyOTvpRIMa8Hg1tRgMaJr6R9x6dqY8mUXP+yIaqzal2Pygkz0h8mWcC0wtQoTqcPh7PLYWep7
M7tL69TpTUKf/U35Jee3WIMa9cYC3jYPBS1S+46hnHF+f33JdjdFU3gftaqhuFS4sC1tXMs4xIVd
V+8t0Mz2z9e/v3sXbL4v3NGqksrTuqK0KTUX5PXBVaF8Z4aPwcFOnQXXZe1uy0aWsC1pLVtSNzYm
WrPg/kZgQaydaL2vEyLmRKyZ+BYazUy3pcxCAZXSHoyRnays9a+rsrvzF1XEx08+I5zfWdj50L4f
tVNv35saUVVP7Iz4/FFQMtMlPBStFj04wTIn7wdXVp+L6nNJTZmnVkw4+nwSVJ+jE8hrMf1JW49G
XxFeALH3jP8FmzsFJZzS1ObIkEZLjH6Y3jAQzOpKR1Hiz6xfiDc9tT389400qTRnbeBv06H0TPNg
tV41E0m9fcd9YwJc442MpOZU5Axrlt6qZ/6YywLpC3v3cw4ro1qUKY0EHACDgx43A4pHlvy7pj9o
y125EseTMgIBCior68oGN5xnxXfNch8vVJcBZQPC+Q/HaGn0tbU96cjLKHNv9mS/Qb9r/mfuTJ4O
Rig38qg3KbFyYuMkOLrl0BogVc5s1KneVDFyE+GP63jwWr/42xvhYg1i6ySCmN2cFbjasvCxMN2s
etSbj2t1jKwv0zg5GKmT2O+vyyT2yxRcgqWVpjwBdzL6uw9zd79WhIXvb5duyKgINcGFIhyipEFU
Vq8ZuuJ7xRl19A7dTQkof9V31/XY36CLHOEgjdKcGE0C16Yrb0btOOoHWzpeF7EfHgPxyd+6CMdn
rbQcUUXAD8riK4z97ILY653O638sSEPQiQFKJ+EsFasCJnWw+HuddWtJqdO17wr5LRnEjU7CcbJC
lgyLDTe9NpCCNR8UMHeNE+VLUUsnFoVIxVwWKYgDsHTDD45zoCspnNzRX3i7Ru7mL9f3at+sf22V
WBOS2EMndx0GIYztU9w9p2RGihIgnJtyZvEsrwp4ERSnPnXun/HBeEbu+lCcvkTgw6HeovtJ0ctG
ifUfklnWA9h5TE9CJvTEWZmUZzv3zUC/XY4UWeB+fmMjjau/uZdUqLYqI2pqam9pUchW+CEiZO76
nNyuruFaf/JRR5RUwt41ASua0M5VrQf8xUNgpY/m8KV80/Nko5cAE2kiRfKk4dWrLMyvQSshmyZx
A1JaCCgRV5M9TxIsozMWOMTRgaXl42SSLF38Sfj7ZXExcQEdun5R1zCF0917sstn2GII60FG2/Vy
pBhayOMroETVIfevMxxfNUetRnGPSjiv/nMNEtUzXNmhM8rEtSFWhuhSX2maBFgKp9HpciR68wyI
nh2jPiRgfV+UaesYLAL2FltwWzFpTZZ7frAYIot29yQnf0b95Azzx+uQxPf99/26yBGOVK11w1oq
je0t5beUnZb82VI+NoPfme+vC9o3wIsg4RhNy4qUbw4bj5WPyeIO6r1SETZO6SIco2KSI/hgeOXH
TLqN6gDBRrc1CleyPsH3v67OPyDfRR/hQIE0yzKbAQNs1HEJGAr5rHWEz28rj62FSdSV8keK/E7e
R0EhrW5vNR7xB3ALuLZzwkkrEcqY0x4Zy/6gvCaXJX9+Hl2GTqHWre/eVHmlXfQVDlvDliwbZf6a
XmJUgUrOnL+FTBckUn/ZvCrOEsjmZNZrBU+bCbnkBQPSs9AhN+66kfw2OBMdViAp4q8N7B5zQ9t6
tFF6N2mzgloydiv34+n6RvET9M/7hLAmft9cWqjmnoqIgUiqTOVniyFsU63UIEhKhoAWiZ4tSlbx
SqjuZW4CtX26rsP1w6vKXP5GB9uI17XiPl8cPtR54hiWa1WfrsugdBAAgikwLHBYmV5T3XTLo0Lt
A6WDgA5DH2aYSAbwVooywOCSQGqSowWOzOtqUGIEXKiTIs3zFZeSpYx3lbI6ldF+Kg1ycgC1XMLx
l+NcAXcF8DT5Ib1DPgUcJ/kBSdf7QnNRfX6QHqlK8OtXkir20qmxqg1GA83CvvDVdnEkjG8yGToV
p7ccGZ2zrqH+CFQEQty5C7UegS6Q3Yz6xyH8IlfEHu07khsBwpnMU2Va7QxVK8OZPamu4pWH7K4N
wRDD05N9sHCefcqR3PdXNlKFU7rkktrONopXl/yViIB3GOuqa9+VDjtkh9CX3hIt3AjkNrQ5tgN6
Ik0lxjpO6x+Z+mOm3p67tr75vnBkQb5ZxQzEhag2/1BJ9zN4BaO3IM9GhHBqZXNQzcxGCUs/HyLt
SW1e3hbw3IgQTmw1dX1WlniVdWDzTKYTS251in6A3HvhuJqgrMukCc3sP1tiUB/hTp+Tk+XwatXQ
lYkI6y46bHQSbmt1TNQsGybbm41TmR/j6nAd5XZv0cv3xchTI2v2sOr8JZug1mzUfXP9iCho4sTp
7HT64F4Xtx+D2sgTEGG2jTlMVCyf/BqP5BEOI+D0HW+hPAOlxt/QI0aeamtQrRzCvFr/aoWxgxkF
mk6EcCljMAUgyHLwxhYFdofPo9f96gOQrkWRHhLGKNIL73OSKIID2m9OyEYtAQnmIcm0mrfZFsnJ
fFDdzskPKJ5pz8uBryJViUiYnzgjA9n2RNZDAI9pfZite6Mi7IEyPwEVsHQdWvPgU81z4zTpvWI8
DfFzaDyEKlULRqkioEOUdgubDJSOKlEwT7c2NbGLUkUAhi6M+hysSahSRtCEvaTDYQhRgPhpYESM
mlJEgAS7UEJlYqjGGZkfVzcjVQxIWbXI1pXnsZ0uLfJ5jV/yKVOB7bPb1rdwuXEui/kNjLObkyr2
M6xroclWr4ANFiQ45ec5ix2dGmVErJlI0qVqc5pGaAv2FnV8UbrlGGskBxk/7FeOpsjKJcWRpU0t
9EhvB1878PCt/Nnwfzoi5qNB+Fb7yZ0LFIgMXYs2LiwM4fuoaHJCzf96tH3d07PDApIamjKbWkLB
R5jjXB1yCSUyWvFSl76SfCSuBmr9BCxQo3rJC07QXL4soADnNGqjE8eHDtNs0U5zJMGUf/D3DdOR
tZYVi89i/V+vyujSMWoG0Ki1GGWEUWfOKilOx/4cV/+6avtL90uQGJ7utbYvlAjhzqr7PjS635bt
24zhIkK4V0tT7bOh02yMyx38FYwjKRpbQoSL+Vw4yvT23cWLMMHrjgu7TaIeC5d2Z+uLrNAYt1+Q
Bda3v/ZGjEcvBcv6cUEfcN/52TMvWOqP0ocVlAXsq+L2QeQNzn/bJL6JGx87iscRuWx4JlMR5PU5
Xrzr36cWTTg/8WxFqxpj0XrtGdO54ixyVjKMv3+GMBMAEz7AlSISDy9I99d6hFiS9i750txjxhAG
Qo/nHp2qnIjobe7BRZxw51n6kMUxDxKH8nFY7uuIuOr+AeMuAoQjOkbjKs88HiIH7e3PEVqN19xq
GKBFc8zs48Hfwn4bgblIWTflIya/lKuV/JBZln5YVCjolKUyfOmlIqE4WvaB4SJROLWYzQNUHYGp
43pry0e7PFy3OWL9NDFm1S52kXXWLKGkAXmkGl0kmRvHbu/zZmnb64j9ovTh5rk5Q4k6LyAlhI9V
lYEWHwaKd5bURzikWpV1mIpa8zvCgEIgQDgVE2jS+FCr8J7q+9l36S7bIxzZpO8ZODBT3v8Iwijr
1OiPTXesxncR9cCnTI//vlk4rQQZ9WLjIFXLcqMWq+aUUhbY/ehNQ01dR/tIdFFL8ISrpDSKGT3L
XoOiEPM27REsJV5GlCEIwNAgQRp2vOlMGfW7is1BbVDVOqQtCNhgRSFG+IUW2knuWDC/V26mz8yR
nuD7oE6cZMwjNBLJoRoNebZmABKNBwVdoynoIZBgxjA/7hQf02B6U7zk1ya9pi02FtHZurROnDg0
bJTBsXi1U6HHpitlJdVQTKkmXOepCU6UmCcgdOXc5c8zFbD9hwfFRRcRFsYEtMoW2os6v1df52aj
vPK+8yZP8/sPbyzq1y/yBJRYJ3kd0hZ7NdeN00dPbURmja5ftBho/b8HtlRZkkoM7Tjr4ChfOXlH
5PdOCH1eoTV6WwvYRicBIYxeYbbaI35mz5+SqHTC5fn6XUFZgYAKFsLC6ZggstCivKBEmTgRySKt
QMCEPtP0ibXou5YD84F3edey097Ip58rpkzuf/NONEUAiCWyW2tG8a0Xzt4i36z6p+srxv//398P
v8xM7LlYJVTWhimoJudDfzsERTCf1YN+pPgliY0Ri7fXRsNM426CGOshrk5hRby//8HXvughnP+k
VRp0ymFjJpen+kE++sF+Hj7HH2cMI1iOyudcInxt4roTaYzwFPpriA3LML66eEnBPZ7cjtSAJOqK
EFsshqqVIxRg82IJp0Snuu5zXk6r9ZtTjmkmZGKAr9Q1ixBQoUmNRIt5aMb6o39tJJf86bMWDGDc
iw4UQTF1oFQBEiYZRQyaAk4w6RjdS18Z3nz9sVK84rY6YW5FUFNEZ+R6ChiRxXWZVwMSH8Y73ijP
5xWGB+th8ThJEklcRxm+ABhllK6JDBZeXBuTryMrtlYIF782i6JjBTPITsb76yeakigghi2B8HyZ
ITE2fKMORmp8IOF5iYGAuU6LEgX5iEG2J1M76uptSz2ZCBXE0jSMI8tjRDbwAtQTPFweO837T2sk
MhOhOxTN8Au8hVFjTjaV7qAd/5sEwV2wF2tdLQnuQrVqn1JmOppOEjwT97fIRdRmzYpnJS85Ar29
CXr7LCgrT/eK0yuHxWNFpiopiQI2jNmsohMPb6PxUJ5kn3MIlDfhYfBWv0dUdf18fRGps6qJ6DA3
hWVrwCKVIUlpHqLzkDpgZOA8avKxwLw7wjAo4xbAYUH+d2xXdAXG0bOkOnn+fTCC60rxT1zBV01A
BMlWmmwpYNxslBwzLZ3Efk6LHy17KShRu+fIUJjFb1cD//6vgydFUcHyAke1Qhug9SANBGnL7hUI
9h6mYYqbieT4/36/UePs53siTi2nynwwPLmrdmbdj+tLRskRzMDs4QgvnNjJsF4bWir7WTNu7Mm9
Lmb/MtroI+x+NjXlUDPGWXWkr/ahQW9/eWOib9c+ow8sGCnz3j1OG3mCKahtpdkzL//BZNTx5e+r
Pf1RoAHlYPyLkZH7B2ojUbwcWLgYJUZveOz1ci9xgKXWbTzlzIMpBnXZEhsnPjiXnsUJBkXDH1d6
d5S9SkXbSxk5EQW3+0UUF8XEp2Yps0ofShTUsD+y3AGtPtAJ0WPTZfPBBoc0TywaJ2riJ6Wf4HWG
LMOo5RLtr7otHywlciuUh9hzoPdEUGoXlzbqcUvavKTtoZJYLHG+LKYPTpNng9OZk8ssnQBASiMO
KRtBIE6JjF5F75gkf0TrmNoWbtP7Q/Zy/ahR+gjI0eetWhZmhwlS5eOQnVg6AgrfUnCyWTMBNdZu
aMv0tb02P0/2M/l0em3i/w3JNwIEuOhjs1DSFIepcF6sJ+UQu9qxCmzU0LCvocNpib95xX9USoCM
pTUXo0+wP2X1WSvvzZl41ZAHSUAIYzGLLi94A9mPoXU4JkW+8Vx8QA8pZ3fKz4pPl+4T5iC+Qhup
CssxhtCwaV05Os9j4XT16brN7V68pmHiqrIwH1oXAtVN24G0h4+Zlczi0zBZN22WN666Zu6UKIE0
E5fj/kpu5AngwIZJXeoRRKJa7vJOGNSnrc5j7pQOL4lL745vZWPdyBRwAlXZbFBAyOoV64nv3XzM
P9n6YfxXzf/7t8lGmgAWYLhos3bkHUVnDGIBp0Z8KG+SW/7kLgOK3InaPgEy2rRTwlVHRn8w+z/D
agqsYv5e5sZTzN73hnW8biy7FrlRTQCPZBjLpq0i0xvCe1mJHOV7SlXVUyJE+LDaDuwGPZLRfNJg
7OBfHf/9Nz0EvLDQCijJc4mJQ8sRo3+y+AOriLuJf+I3GLRRDYt5vkzXRXK2pOMzRQokgIrF8HXz
JprPsua3E/pi+lOovmVjLtJEqrZu1OwxmiY8PKqHnp2t5qkdCRG7lrYRIQBFm+aZnaeISSxz/Zy3
qVOnqRsl3alQ53edrBHrt3+MNvIEoMjjwjAbG20P4+Hn5LXyU3hs/cnjARCd6nDdfRTYGNmNglYZ
g14Es8sWtoJqHhFFlN4w6cBKAmZ3zXrzfcHitNjMRivH+yaZvmjZkzw2TkGlZigZwiWFabKNrfcw
gqK8V83bOT1mVCnMngiMOFDBBoDCHsXiv28cobwY0ibNFdOrs8qJGUhGIgxZ96+fzr292AoRUIZZ
gybJRWp7+WpLTmt38U1Zr3pwXcqePW+lCDueVl1nxyVni0KbKSj3pYNiDq6VRK2DEOZdpVNlarsW
vZUo2MBiJdZcM1wMvWd85fOXy6OGOUI8LIGQl3ddPWqnBGMoWA/CLzSpeaH5rv0cmjn8Y+Iu3xeB
B7RtoCrht4HlKBHQwfIVIw7R/hnVh64CESr1lqBkCJdpnyfzgjl4UCN3DPVBa5zJJpxHSgT/fWPT
q5VnHaLJqDTP13l1WW5VD/HM8sHLWst6Q/LPArnv32sm2LYka72m6HjcWuY7u39Rtc4Z2eH61u/6
WJYiy9gTFaPnxLxCE9Vt0ed8XkEwxK/885yQr3hpvnIqV143lLtvSTJtZQpwHZtsyq06R89x4TXh
9zn+RijFPyBeqFsBohOHUMfcR+jm6vwFMePE51G29bz6KmpjKbPbzZxspQl2t8azlCVIAsGJyz7W
rcdLLOYb25cyZ8kPLbgC6NlLu4a42TbBELNhMKuiBj5IkTbhes0KsPlorsHewvK1VU4wwqEeZ13v
dfQK2V/08ZQrT2iQu75du+i60UVA1yiTMOohwX1n4KKwMQJn6BwJxfvdeju9hSxvq46AqzpyuNpi
wmU0dT/P7nSwg06EOtTWCGjK8jLBwDF4c916VyPKUL2XqakmfNGv2LeYQUgtneVLg+YqSz4Psq9a
oAyuD6NN+b77csDbBXYig6kiPVGS1smUm9h8qSw/FUsdFJ3qmHn8LMc24cPtr9ovUSJD0RCystNH
qFTbtosyvJOUhl/slBq6RWhkC56pUhmxzdDT7KVyi3W7zRrDYWCNqKySeDfsX+EYQvHX4tkCyilJ
Y2QRH9Yzlw/6ecLkLdudcnfSMTil+hcUz5RqAujVupLPKgjXvNW+U5NHTb8pV99i768fVm69v5ve
RSsB7EzWty3rhhAt+/WXSJGcHK19ZTfdomrhqSgUN5csp46oFwWlnIB3XSn3xjijbb+0R89QP7bL
SVErZ9LfZvLMZqbObLjBAhglKF1TanRxexIEaSo64x7QvubIA1EIwdfp93W8yBGAaG3bvC6KzvSi
rnjQG9nV8ZS4vlX7R+oiQgCiPsesWSNLkTlVZJCDxn42un1C1HgRQkQKKz3S51ZuE4TT2pPePcjh
mcVUacL+df5LEbGBMB8SucH7HhdEXKAmXPcRlvbV6ROEFSfFb8lICbE5IqOVac+QJsHzCjvFDzEH
UEkpQtB9g77oJJzWfCjUVJNG4B0meZiJ0zSFa36pDAJWdzMyFqqC/rJnkc7KqvS0b/jaqXectRUc
G55xP8pgW/5Z11FSzUmUQQgnVUvLvu6UGQahfu/bO4w+cFWKl2J38dC3jIHJuoZ6VkHGoGZdjK4H
0Cnk6+RkinQ2MaeJxbgAy1ollnDXGDQwJqKMQtUtMQcYqeDZMFYgwpjeavNzSbJN7Zr3RgDXdvOo
sIrKGqIYwN3nrx0PVaA+anfxR17Oaj5S5ayUOgLAYXSSalcrfONBjmpfN+zenWI2em/Ano1OArz1
TdlYUlLhXa7e6su5XB7ymmB92n+6bGQI+FZIbZZYtQkZp+jIc1XlQwVG0+Uh/fiT2yz+MFL5uF3r
vsg05f/dq2TMFys04KbI6ck2zsx+IAeQUiIEF6WO2FiHUo3C3Cy8XareserkkzEW7vUd2j1DG00E
90RK0Y8yNgCgtE39wrxX5ujcR24sv+XJvJEjAl0r1aBJgg/Zlg+Z9K4rRnegogv7vtZGCDf6zRFC
iHHqsrhnmB2jnzVvPTKMOOWTSDLM0qRG/Ow/+DbSBPiRzCzJ7QmGZzjj4FY/tAOcbwwUTm77xZl9
6/i2/I61ESlgxBQNTO8KrGJYeOpwMpmj18S7hR/83zySjQgBGCqM89XrBVqZheXqq9vMAQv/0K0v
5FBGysIFcJD6dVHqCJLGQp78Oel+SHmsuKpkPl+38f3bT1dkBQO5QbIqNhDVjYmMx2SAViF31pf2
1IHIfnrUAvPpZ3Hc/5F2ZUt24sr2i4gAIUC8Mu2h5nJVuewXwkM38zzz9XfhPscbyxiduzvCbxXe
SUqppVQOK0WkCpuaIYKPYAoiTfj3qx0G2UCkmGIuvRbdlswK80ddlKgXieDO7UzBfBgFQFZwAVhD
dUMwTToYPcHCLR/6mzGsFOFOrd75Gom0fJnAGD5iDNgBr7IRfVcLk1otchk2r6SVMO70tonRJTIo
+J2Z3Crhx1IYodnWxmAmqGlV09S5m2KcYmmu/MJw1MD5MWLRkWzT+B9Hf28CK/0pjL8iaFEkY5ak
pkPywo4yi4JVL26fJ9EsiO1Vu8jhbM2Iaa/HLAAKtel3s+y+SMOnfSsQSeBMLWp8I+tnnJ4pO7fJ
eSiv8aww/xg9ajIyyiqHOIY6hmVZ4jEe6u6cnDH/bf/7N44KWgeJoZsKmCHx79fTmIZqnip5qTvo
sourD4lixSLuW4EIvj4nL6I+kA1swljFbhqh2SBG2K/ptK/7qmw5O0yB7aIOBnD22wCnRE00A548
AuifewxbX/piEWF8y49L4XzmwdoED9QNM14L5NOEmq8UXZ6jEdfIFXDDt34FjjTl3Uw1w55DX6Df
xuXzizTOmKtcl6KwQGlBBH7yfKKPQanYit5Y4BIHH0nm7C/n5rZRnYH2RjMMk89NdcNEqETQQRbP
tZWbGKZ5h8zRFTI0PE4wTR5T+njy+3xu6i7qSowMmB5JZRv6J6O7Ro2ViOUAr9yerDMyfwhgFLVx
rPqTmh368f9/RpmyErGs5EqE4WNmeFejHVKpyUEbMaaciqgMNvce5OcGMRB0+Y0fSJcKJApHiOin
BLzRd3XyUWruy/LRED61Ni4C5GsvojhEI5U/TDRACUSQgeDS8CIXEfQUiTXZEdNmbHmlv0jjLtGm
Id3EkFxx0sKaUMGiHpNDMlj1jxMb/iWax7d5YlfKcdYQluocm9PC4mSey9Ka9Re9dugV5QO/KMUZ
hFmGZVD7iCrlWmCBNs+i01vK3vbPjsgkFlVXVjcGRaDHGh6pvflA9I9Jqdo6IjHZTR4e9yVtIsFq
0bg7SE9bkyI+ErisuW2DT4w+00mAbcu6c77ULyvGubsl0sRyQkFvUuNqaM3SMhVvXwmhpXE3HfGl
ljCWoP3ibnCXQnYT/d7GARWwTiBsyRDowzs4NUvyGKRAsLPJeBgL/VlNiCNQaDkaO2vGs1THQUeD
DDPoF+rbNvrPIBYFhIjt3+pZszNPxLknsAOeKcgfylYLqjx00yl5yOTqSY51G62XlkAx0eJxmIBJ
6qlpzuDC7s75KTrq4DQAucWnwcO8ZYfciHnKBKhgLB+0OkrKlFVzqUJgNB+D3snLj5LuzaJJBqLl
41GhJ1NMR0hp2ZfAtFEnYfVMEPDZXjrcEdRAUclvtAas7FqFTRKMXB7RmRg7ytzY+9uzrcZFBHdU
0dASTFkTh24536fJe1A8qNK3fREiLbijWgWhTKRSwukBp0X+RQ4FTvumCgz1NjKCvgqqB37d70Ar
Bpa2KPXv4iNG4sTJuRX1eGyxpTJlJYODZ1ZpdCYDqrbV6mnU5sOA1I96T6f7OWQe8e/a/LVXzjhA
+0u39Zz/RS4H1rlWj4Gm1ei3fViC2Qu5jmnrtyMmcLaoixEVTG473Ss9OXNINJBoqDOqartzeVKc
5Bx77Y1+ayTWgq30CModN9MEELFpIPCisHeGLMt8zMI39GwMTDh1YfWUB8hQXmUgyxRYnaqM8jEK
nQ2I95aAVgnUwPQDRbF1L0gKbd9H7CKD87P6oC6YYg54PFQoh+iQ+6SOmVgJhor+T5QT20Z/kceh
KivMkOkVng9Z8cjSG7PCG0z//5cwwfguMjggpQlqquMaRt/DwKvD4N+V1zC3/CLjt8PbjqE2Y2/Y
aPUeeEDRqirZ47P6eSlAFlO3bPpZK524gwx2EzWkBuYTpqiEMKZvmnnT0L+V4VD11zwnV5K4o2tK
CqkDcw7cKKYfarV/DfLBbpjeOIE8XXWCLjvFHVtplhiGnkCraD4Z2klJPwpwaDHf37yTlTIchsdz
aPjFiKfddF7CSf6pPA4dyEYVu/LSOyEi/AH3firERxnIOAZ5m8G8fbh3CrjYojvD9o8LZyJs4iQa
NLt8/o56fCvQGGRmHmULHWTQ3eX+aA+qcqO0p7YzZ1RLIPZcT8sAMcFTU4QaP/6+clUGGiRlMqIo
VTrqMH3lmNjkZcnwLtN0zeP+Jgog48ear4T1EgXhrQKI6gAWKrNU86Pfuvsy/nCBXDaOw4xGztR8
jOBPpKlNzhQzZKTn+qa1spN099/0hOgZuH1/XGRyGKIlXVt2KYyl0bx4vKWiqJ1wm3jQ6I2+UdFP
5dRO54LCwQ7O0aFyihPzML1XsE0iW+RwI9GmluQBtJGqdxbczdlLEL369aEH8/YkO5moe1+0ehx2
tEZT1WkAlI+7jCLVgqLlkHa6s28YAtzlSSlmqkQYQQspUhSdQ+M7auCsbmoPXb8kKoJCZIcCwOLb
g4yuNVK2AAhSzAtijTf00bCNzwunnvRJVE+8bSEIuqKxVTF0xF9/9UHLUKny1lheA47iUTdy+yN7
UdFyDLqpxytGEcCX+CmMf45qflkk80K5KReJVRqf9epY5h/292sTLFYyuPCk4WdkLsMwdGl247e3
QXRfpNe8bhDeJUi5KwiKc4be4P0+jRHUSKo3KX8TBtsXw/0N1Fe/zxn2yEpdAp+nhLTyx5QdguKv
lmRWgeYCU3LJVVGilTTOAqSoMbPGRIB1CGe3NvAqaGO3mK8YY4C9/7lo/AiPWGmyPG0i4Kt/VvOT
bx72933r8QxeSMPUNdVUGP94LlPmT20Cf6z2zZsxmq2SlIfan75PuSx43GwBz1oUB9vR0I+FulwV
ND3W8XGYBPa1ZcLr3+dQe2BkprUEp4ikZ4McWXeQRX1M2yKYjqZZpjOdz7e0cZiNshmhH2usremz
gl6s0XT3d+SHr8PbMaih/yuE94Vy1aApZl4j/nhrWqEdnclp8lT4QaKI0CaKrSVxhz5jY6oEURC6
1UBe69BAXUFZfx9Qdm3hijgUZV+gx9Lvb81kfNKmpkekv3qIq0A0j33bNC4qc6+pLO17Av8PN3px
I0c3RihyvJbn0d6acs+nJmryOlomBEo3mPfuH5Y+RP27NFrz+Qfb7/P4SbCLWxfSem0XlVfeF4iz
oi4bsLa1s1ToJ279tXRH+59UVvZRIG2pytnTjztbipbILI/hWM7hqzw6g+Jl4XNYvyjGWakxcrE8
+9rTvsxt5LjsGXfc6iIKYwp2MKfWwlMQJPakkPd0zmwqDItsIft6LbmbQxt0kFQaOHY0PcepacXJ
U6QOttpQ9Ni8TuyaSfDInF10466SjlLMPvNxVTXDcJsaZ5U2Xt7da8GTXFReG723rASH4XcSUssH
//X+ygpQhvedjFALJVYgh0Oq1lJ621AKizUCB02wprzDVJp9mSbL9vmYxVsgoNm+5Wbm9aM1yE9m
+LavksBY+CacpNMa8DEi3ZG2lTUmNuzF0s2TmAlUcNAJhySsqmYDM5VCVz7MHnExIu9Rd+SHzplu
64Pvyp/39RIAF8/wFbbGnKA2C2GgsHPh3zzKdSXALtFGcUCShE2i1z6WjlVf6+7d8G9abFAWWtro
RMG/hC2+8HQM60YPl7yUfkcxukA5Mqd6n5A9BNukcw3b5Pqc8dReejxk4TyaGCxyRAZxfP9R+uyA
m1g/Dp4O/p7wTlQqI9oxDktQ+W7WcY+jTefpULSa3c2Vt28UImPn0EPuC1Y1M94+vjmdNcLsYkxt
1uiBpaqiYyzACp7cO5smqgcRbk65pSjZBPVRjyd4Jji+Ail8O04hgZNRLhaXpKmssLSor4LZWeCK
bgaBVqjLc3oFETq+pAnWIB+Ce81TjvopOJRocsa0GQeh+NP+NomU4qCiKfVMKibAbMleI/Mv8MPO
RHQvC+CID3Vj8nnXZkjKo0/vHzrV6DA9UtCpLmQznaV+/3cqcVihqAUyliHcnKgtP1bkPSDdbdKL
bE5whPgJk+DGMGnc4K2taM8q+6i1gnYI0e8v52vlOnV4DUmphHRyW0cHlpRo/UqP/26hOBSokkgO
IgIVVMnwXSVHHU7HUsUuO/XrviQBfPNcXnk/pHliAG+MXrEU/3NanTHGRE5ie+xu02uKWQjmL8qU
6kiPGZxeGDrDDJQKowXCvwuacyPqRt+qDGZrARy2KUmDm3wA3izdCODRRKzWnj+2smXa2kH3Ksz1
coXRlk3vdqUV99auZSlK9WUNVUm5NUjjxIl/mDCmkCiqrYTZuxKF50wKXuriih7/tb78kJCyoH3b
1bgPfQldqA2ico3VpgLkW3blN+/9oh8/GkSXg1SRW1hjXI+hJbeYd5OeqzH4Cqp+rxPxliyrtSeN
w71hHhKmwGt1elmyK+me5Q8EfSXR8DEo7QhMTqKE7Tawr/TjXl9pHeahuSTkWmR8luh+fxwD0Jn3
7vL40p9Fd7xIQw4G0eeZyAaBvcQn1cs9dvonMidMZm1e9Cu9lhtmBVQDlVBYVkFOSt2FSscbj/73
9CPGZH1zyQ8qA0lIkLx5a61kcuDYJlKCNBOci5AdctmplLdWtHwic+RApCnVqWlUlHqGSn5K5cQp
U/NBQcFDxgYXxRbOPkKKNOIgJY36aSglhB7VycvYWyI/VqL53CLY4vt881YqjN7AlTLYw9/LTZyc
Q689j3/7VmDD6h+EmLWcop1Txrf7ts1AiV9PGO7iLYOfx6P2jGj7g4yhNdIpE6VEBGvId/3qRjs3
aDzB+6p6kaavJnlh0vv+NimbN9nF8vh239pkRZ0by4Pf6Z1lfmN10E/1hwqpVHCCd45vxRa5SYcj
FU4oEBxofrrw2M7FrAwwkYoNTlTfTvVJbe/HorAJehDMv2MqCG5suiArXTkE0crSyFJ4o2g1PubR
i2GKWAe2Y28rCRx2lK0SlKaBHZMNG3PoFj7q2IsO6WQrfweY/CIaFCc6AiYHHHGedBWGruIS/VBM
1vD3ktfyT8On5lv4hXjsRkw1JsARfkoLCtxQGlrBYAL5k4FGY/am+e4gnYy5tPZtc9v8NY3KFGPJ
8e9XIAZfSV3OKYCY5PeadJNEr8lV0WXlIoJbPqrMCatl3Jr1+IGmn9LaVmRvX4s/2MRFBge8mRSP
VJbQJjKdqy+Ys3eQvzeOgknxpT19FNX+bJv4RRgHu7TVzA602mB+lY8zOQai6UlCbTivLZuJHoA9
CZSsD7NnerGX2PPBOAQ2OMkx935/7QTa8MX8/WhEgxQgRNjOj/GUIKX5YV+AwMQ0LlZe+xjskPbY
f1o+Bu0norlt8bov4g9H9OeWaJxnVse5Xuhlj+k1ANfaCu4nV7GWCu4qwNXhPyDRdBA5MaKF43wz
Q1O7aDaBdOPs+dWxoKd9pUTrxiFpmpR5nk6wgiY5lzS1G/W2m6+phyGXw6lx5x/TCeiY1ig5pBj1
Eh/y6LivhGiRuMM/qrkf++i/dNvugMqoWpTzWf7/787CZeO5g993Rkt9H4ukIDZaVo4J3mdmHH1R
/kqkB3fmC9qiC6WF81jXZ2BxmgjK4kSbzR15DOsaDFLBc9Tot7a0DLW3hIzVAhk8H0PTmn4/Zqrk
lNO9qbjGdGIi9pkfEfad/eD5GFgaGAgRQo/eCx9ZZaMCxA0d+hi/KRNqoMAlh2gosyvXt8Pzv4Qy
nptBGc1workeIOU724ksIwWgCm4agR3o3KHPwj5RB3nx8Ktz3HjhNRMp8GxmpqFTGV29fO2RPktd
MVAIaNy5sBZ6tyYGOWzySJzY9V1RDc22Phdxy9/XD7EgNvo6xPmMdG/MDkDp/fP/hxfsRQAHMPGU
qxUa4Ja0wvB3BKZW0Cwf1INylp2Fr050N2+WVa3XjwOcofUVUqkphu04P2ZCOOycexgB/8os3+oe
0fTgKQKgFq0hh0GY8qJqGbrgHJKpVtew27hkgsDeH1yCyzJy+COZIQn8EWYBLrYfhVX+SX4cbfOQ
gsZSFN8VKcSBkVSSaEAJUugWMbH87NM0C07RNhL91IZPoSm1kfazAWNjyovW2yP7EI/uvuEJdODz
ZvB20wYjq0G1PDdulYEqgcSCu+0PXsdFDc7rSIOoJynFjCcQZSxRjPkIerzYyY8pWv2JRT+yZ1Hl
gWjlOPwpUtkv28VfV42TLh195M0iga2JRCwru4KEPpWmErxuyIiXdyY90OZsiLpvt983l4VbPmEl
QsmiWUMdGG47JXpK6GQ3QWWRqLiNqpOUfPt3lsAhQj83rGHVUt1S3Az5rZQIypdF68UdfzXRzT4b
ECEJyJNW36TFvSRiUhKhKOGOvxpL0oB2tMBdhsr/MzqYPCpPC9v1MqZR1OArUokDgKoY1ThbXNse
RAKR8jDqpcW6a9Kzl5uOT41pQGmjD2LfSYzSUqunpL9TU5d0oROEh5H9tW8Fyy7/7pj8NDk+RWYO
pDVaA4+2mowYQGK6KENzMITQjn3RuLxtsCYgQScqI8jLcS+eRjKlGqMLkCm90779w04unzAhcsKV
F3kir2fZ+980W0njUEhVJrWrelzhSRFbWRdZDXs0lBc/uyWJbJWSAPU2gXUljkMgYuRhFydQLhof
2v4+VD9dsVGr3+fgR0Fzij8ViLY0jB0mek6k4UjkxNak5prYx0oSh0KligaYkiLKMldHmjhx9LEU
jUnYLklbyeDAx6dJkhYtehviU3taxmH11pLtqYUlacuR3LMCDoWQmlfzZCnMNwkYw5STKlNLbe79
9gCbV6dH/yonYaUZB0kzmK9GJuPH/QYsph2xo6sewCsJHArVNYngDMMSchQLKUZnzU1rJdXHfXsT
2DMfbi7VWPHlAuHEAINNMGSuagUHRnA++QjzNMwgKYihhuTrnoRZHKhFbuTaMsaH7Bshp311RODD
B5tJZxpwRhHxDSNr/GdwAEY8zxpG4LZAH9EQNtHycXBQgPN4ZDPYmzXNDZvbuBDUpgr14fAg15qM
ZCHszPygYBDXeOyt8SnFW1JDwrT6ur96mxffxeRMDhLkcAiMMEZlQ4hqK/pXintPvapVkayEcJgg
R+BXZ4v3Mx3o0xyhUjV1koN2F/WWamOPHGFKZblwfgcHDbW3qqYjw82dpKbMo7lZapVz09LPpRc+
YC6HCSe1/R+SztsWAVYlikZchvZ2fMzKuTO1bFIKAxZBx/ZAaWD7oS9wHUQiOOypwAmlodvXRLmT
NyvnQPQq/oPRXXTgFizAFVf4JV6tgz174+0/lCrzk+zlLkbFis7QtntHforj30OSNoFBPgIGLaTU
JqgnMjs6RKfOWdoimpurHqwrcZx/AoJyQw9KHClDQhbPpLafXUGGB9fnohHnlOhRFUhJjwXEq0un
TiB5qYgbevusXkRwyJNN6VhNhha4Rf7YtrZifmypwEMQbgwHPp1fg6fX/BG9AGIHx9zrbwy3PS9D
+epziIDMNfhz0YnDH7RcyFMQL2haHzGqR5rv8ljwXNl+ta62hoOfwldallOEfMNTedLt6VVvnRIj
BOJn2Slt4B7Cm4NgIUV7xWHCmCdjmSvwUeXppAUH0t/MuWDphHvFgUKc92YB99d3lIf/ZFnt6LXz
okdilXZuX5U4Xi0jBxFtP7HJTIzAReV9OrnJ5EWlSKVt3P5pDvwTSc7DoKMVglmkdxbywuCsfx81
a8L8OjGzrQj0+CeSEtUs78FY5f4oubut7PEoP/Y28VKkVSxhCesCAb9fShflOIiYprgbuwJxBjO3
OlBtYwTl0tGcYvqk96N51dk/W0L9OMBgegQSB98PXHrXR5bqdYekwoBSDIw1D+0h14XzpTffnBpm
7OoK1Q2VT77roYxodIrT3Cm5pccHwh4i+tZO7/uKbd6GKzEcSBE/ItWwFObW+vM43ykioN3kdCAr
ARwqMS1Aa5oBFGxBL7ZYoX8sTrG1EGhedapWojhwSuRRXobNQxf2OhEvIm9U9KzYtoOVDA6MFD0J
qi5CMKVxRwdjg53QMZ47T0IsNXgQ3bWbyLcSxqESOvZ7SS4RuDV8FVNBSGCP0VTYIVPtfSsQCeLw
qFIDw5ADrJyZPRjx64jWh6oWANK+DCov5YYr1640Sa3EE64OEzMFw+EcxonTiZqIlxX5DRd+rthv
JBRmN80dekgCtwrrw9jGduXLdjwVr1WHYjG0mdemiNNSpBcHRfo4qhgWhrUbq3f9S599T0fB7iw2
tacUhz1JEc6ghoUZZGXkoK549h8b1H4y7VsuTIZvAutqATk8aIk2+BVhAZzXwZWsxgqeEru1MD3D
nY6igLSyCXK6jDAXeBQR8uLsrosbs5FSbFfjZl+W86RY841/MtCytbSxx+7SPyK6PDY37CKUvxjL
UBpzfzBRiakylw4dCGLrh64W1RqJxHCOsuGPk2RQE4Sqk5caLwWxJ1E37LbbslKFs72B5Ek06yAb
IAfpQfNSJKvK43wI7xffn91f97RZyeMssYrAb+hLcJvpoXvr7sEx5UQ2aG/P3SNiOQKz37yaVsI4
Uww6ope6in1iXYQg/3NArsmbrwQsO7hCpAm98hie7KPrJmxRuzIOlj4ot6muXJMUWcnh7qVp7KJe
8RdLML5KxpM2fo7G7/sALlor7loiSh4nUaGj0hJ5BPouDNgJLY27ikZMhlGjhfG4ObdoGCo9lMvY
ymf1sND9h64oFSs6PBww6FHdMUmn4GBX/spLa6SHvv+yv2QCEXyPd0WKJG40mFdTf9WUL5hbrQmf
S5s++GXnKYcBQdsodWrCwopyMq3GHC05ms9s9L2pnc5dld+bRfpiBlVom9L8mga59++U5ABCkceu
DlOKd4350ATnuX2ux8O+CJFpUA4UxiDWymZxieihPUVu+CG6m+/BnQVSZ/kovfQirjvRxnG4UGSV
1LMG8lLjVWrdMYusSHYESm3eg6ud47AhUmdpViluJvND+qgeo9faLU4qxuTJR7HjKrgGKQcQWltW
CvLzOL2Rjmv9Zcz+kjRq5b2AakqAEpRDCa03uiDrA8T0w/6xG6p7EFy4+wu3uTlMZgQvFgNDNDgR
8tQbfhrjIV2XT5Tek+FDJPLxtn3wlQwOi6JIVdRMAuXE+C34UgOLwMNux8yenKtDkitpHBRRxadz
Fo24Y6XoFo0+T3FYCqxNsGg8FAUyS7phQCdKSWrL16cPaDWwYyMRMAeLFo6HI62Tem1mBNXPWeAV
8nzfp9ptnmXHYhjgls94TWNojKxboTaeytx4K1smiL6KVOUAaQ5Bct8QfEJvmr7F6upGngtUCzSn
fTvcPFKXXeNBSRlqonbDDO53TOJS1FuMTrO18kD/7dZxYETRtK5PDTyiJvuuSndK7FtSZe3rIlqz
5e8rP0UbWjK3I9YsVcvDPPZOIs3HvmMCMZvosFoyDoXGEMN1tcEATVaKRFOXWW3p7SsiNEAeHeR4
1GJJA0/yl4VPdj6advp3dgKfrBcfRHOqhNI4nAhkorRthpK++PSDJAvstbWrnn8MOxXGa5ZP/+2R
tlo9Dia6ciBxUcIVLyWvDr4k/YvZf6bBIZm/7i+iwBr4mmulbslQBHihkbjpbYnlgUUMbbSqGRGp
fyeKc19U1uCBkaqmI2UPc2gp010mIn0QGB1ffG3WHYjAW9h2JZ+GEdNiBHgjwAGeLZ2iHM3oI5zP
rFItJbyPqhJFKW+ddthfqm0v6LL/GgcElRk2Q2VgWxB7Aqtnhj4CwzXs8G100UkgnK27HVdbyeNA
AUNbtIktIeT6XfGQBfTYp/LGOBCHfuyOAt3Ivm1rHDJoqKZQ9ACLOKD3NDoasiW5FFyl7T3C44fs
KgOnRDNNRSGGzGlmVE1SS6BTd9mYY8usiHw3Z8HbcjmNv5/WiwxOo0JJ07yZceOadfFAhsCWEQeo
4gB1WPNDLKuPimm6fdwKDtQfdg3MZRpjGmYfc77yPFMW6BOuJaPFTC7ViTExRG/thYUz8USPqG3b
vwjjTDIspjLXItVwtFG39eZrGCM/gxxNEwgci21IugjidmwGcXKQ53hlkC5yQOPupuGI3HcuOGML
Xv++aRcx3KY1GE+DnAYJXDV/KIujT4ir/aWxwNLofd0JHAiRTtxV1SexxuQOUyNY8S0EWXj+vU4E
1rB9ZVz04e6n3BiLpDdUGLr8SYEzFD2GVQRzcMtGNJVrG2YvovjbKex1DI2A3VWsO6WTfiria4Ic
GF3/H8vmW7Y7OFwsXTKDiXKYkzuCrtL8Ohy6yODuoyjJda2MRhPVAej8NRCDQE0UWsKQW1dRylwJ
5AlMgC2wuPK7psmPQQqN/pBI6m0Tfas1KMhEd+wfLo6LUhwkpLIeIdDf4jUDqhJdLb2o1+8aubtR
G/+ZdpkdqvKxRX3RxHJ7TomldPIxQEfEPsgLLIRxYDHXVRmkBfI0depV2mM2i2pxFj12Ti8/G6U0
VCmHFx66fRJ9xCBMj8aGTdLWHfziiTXqZ1XDZHUS3uhB8xAnsztU+dknz/tqivaUwxB9JlOjNPA3
Zu05kHs7y70EOcR9IcI95cAjgOWQtkD0IBoctfhRpDNakl1qyBei+Ci1Ms8Q4NW2t4sbU1WYxpZo
+q/Wil5/cJqG4GBqXPV9mVVHTosw1Ava4tjsdm3iShp/Nma5zWgDDbswZq0VdlP33pojfYnSecZ0
hT4I7TCpkrdCztsHvG3H50Fp4quMavUZ3OHJ9EzJfAajYp/RbsDO6hG9iFZlWuzD7CIl90F0p27a
z0ogd0xilWmo80IuhuGlp6MamKJMVvf27WfzLK6ELB+xBh5waipofcPEIlT9qdV0Qkm1sy9CpAd3
DhQpRHHkUqRUjv0bGgUPZWa8oP9EAKEiTbiDUMosyKYOybEkwzPF/zyLCuJEArg7VPGHJtMUhLQa
WmuVm6ha9wm0vkonONLLevyGXqst4S7QCDtC8mrJ8iW5ZQawtfgpm+9pI6iwEejDv+6MLDY1n0Kf
ub6rUZOd90/7Gy9QhO+oHc2m6XsZikjJ5ykIrLx47OvHiL3sixHpweFDQ4yGyEsuPq/Gm0APPgRS
5u6LECEe/7aTMlkbjQzRhCZzdXRqhV5kpxMqXBa6h/Igykdto/rFBvgnXlkEkdnmaG3q3xey4wpj
IhJ7qbMzDzUKGkSILjiifHttVlIzUCoF7q76XH8qpsfsqkj6SiEeBPIgC4kEnNGa81R4ae2FopCP
yA44AEjRrsWUbsaAdf8Lpd+YaFM2feiVCtz5V9WMyfG0hLTxsJHn2C4IaFTVJ3N8KkV8qaKjw2GA
ZER6VS2Z/lgGX2P/wurBUgt7Eg4mF+w832zrFw2L6OKLwTNJb+tbXKgWIhg24s93pauh2o4eRUwV
Ipmc+5BIxE/8Fu4DJFtmc1Mg7aZ3RACjgu3SOVgYTFmTyhzbxcCzDpdankrLD3Orjs6V6ezjg8D0
+HbbnuJqC4iOtzZ9VszHurD3f38xrd+vBExdxYxJYqCC4ddbmmhzQhLUSztdcoyjxzF+7bWDVOmA
VNRlD71g6f4APz/l/XDJVl6B3rRqmWUDGqsQ8Sm9+KGTrODQvTe3BdBuim39dV9BoUTOJia8f9t6
iP+J+yxcKYUt3RsuePTsfGkdFeTjhfI460BWKi+ydGkLeV3Kv1G0GDtgtn2pMzBYDKdS3PG7bSOX
NeX8x1LOdCOo4T8mf8cYInMeDrHTWyB+6N5nsAbLx9SOvu6vqsBsfpTYrraxiKaByn2IqoPprpvt
Nn1K4hRzRGMLDafFKAoybDc1mxcVl4O/kjf6Y8e6hR0g+Fs/zE7upR8kmzx2pTV4qk0sGZ2mokkf
20jJMGUI46LA1c+hviYXZUYrjNjMptei/qw3gzVpYIWvBYGnP1jMRRAH//Ms6Sxb3KWF4yxVQdvh
O/HHGe+eCMRxduCYghfHNkxeBHKHfuppQ3MNYQ7MUrqPh/xg0ulbEMiCwy4Qw0dTzL7Ry1SScPLM
x7S0yuwmEPFJbtvhT034RsNUVSgpalz+kvGa6y6lg5Wqp7H4Ky6+hv3LvtFvF46bF2nc0Z6aalKS
GdKGs9a4xb1iVXZyaM9ZYcEreK+84TheE5FaieTONoJrJKkYamIq+a6vMGb4zpef99USbdMCL6uz
JXVN2+g9akiCxlPKD3LpzJ27L2I7ZLxSY/mGlQy5UtV5WlZu/raMFlVu4q9KbcXHhVj5qoLTlSzO
IRxYKOu08sGIUh2z3pnUZ5af9vURLRkHDVmRGqOh4wDFYecMwROrTG+gx30hAvxhHCwoajCY8QAh
hSK96LPxks3+h0ap7mnyZV/SHx4hF8PmAKGkYMekJRCo/9YWVn3KEZWMQJHpjIg/RMJ2rG0H6qc4
vuMw1aQasUAZMUk4UJiIqA9nI/tem7akCwxv+2q8SOIu/3io54lVSP4NjWr56adJWP0p0oXDhDhR
qiqSUcgTnqI37V1GlZ8dO/R7mIKjUsWMUelT9kJQXSbqlBGpxiHDlKkxnUskhmXpsZ9OxeDtG4UA
Wk0OFvI6jMx5wCYNZW0nSWu17ZeBHXt2H/SPgym6BAXWzjcemkTrTNYxhN7fpufpnDyDgR3TP+Ov
5REztb5NTvcgNkQRLvHMdl3s00FV4To1bvSco7cSPcMH6bCU9l9VsXuBpd8o7TSpSyMft2EdZHbV
3+oTppoah/1NEwCTyWEGm4pSVcZRcvT4QxG9KfOxUgRH6kf74u9PhsuZ4sBiligC3zGStsO5d2Yn
A70R3CLlFhPkHd0J3yYUPc9wsh2wGvwb7Qhffd/2bdOkGbRLKgypQMBW9VTjqpLnn/uEqTC/XlVm
HQaqIQMy/L6z/MENCLK3meBw7R9eInOokeREKZKlE8coHphxqK4r/VtpwaFDQQmbmvFHIH10Ft5c
ZApOcClBA2c4siDet291ROagQkv7oa3LCXi+JJdIYWdB5xBa2/9u+5fPWDsRcTMWqYkLUZWn2Coi
gx2bZETpezd+3pckwAUiL2i1EpUNTaxozAfBe6yhqTIeQcqPlhWm+q4vj+YBIS25tdOwQ4nZUIRW
lkhNY+VD1k5QvhLVrIsWmPM3Itp3ilYA6xVMEE6R5A98cGiHzr7Wy8H988FGP8OvSif1/5F2XUty
48ryixhBCxCvNO3Gz8iM9MIYOXrv+fUnMbqrpiCqsXf2nH1TRNcALCQKZTKrok4HWMmOIeQbmD/u
+OtRRhsoW4yAH/VUjSrLwSQXLzcxhtD0b5qsZ1myEjHLgNnokmoxws1kALQbOyt+mM3HvPe17sZo
wDjbPF3eusu3l/7qTyt/6YtaZ2mK4zaDdhtJpyG64y29k4wbRPJWBJ3679+IxjGhWgJDw46n1CLo
C1qPnRO+M1zViU7ap8vrknyr1z9ntS6VTiGGBrGREzKTZvGkzLU/LM+XjUgXJeCHmmQtlKFe5y6h
d8rlG6qr7hQfR4+Lh4xfZDN2kngX9I+/7+K4zCAJyfC0x1tnFyDrbh/1I7kzdwn4Rdk7yfL4N7lw
rl4HiFabmEMaVC8gCuZh7NLrjtlO8cuvEDX3813gy6Q7NzfTUDXTYEjnmZZIaFtqg5IsCa4WHckn
TskFugi38/mtzHMJspoS/zbi4tbmBKRstGgiWo/T3I4vJeYqZAT3Wx64/n0B+nSraMwiR4KSshvW
3QfJdSFr/peZEHAP91lOgopBO8a6Smp/HK9iRXJ1bXrcehkC6MVq2i2NiUBTfyAPXJ0b0wy3kHxm
+xJZA9l9sQVHK2tiAW4aNLSdBchB9uNhML9ZXembytUcMUlAtpkRWRsSgiWt0VOk25E7CN7Xs/Nz
pIa50eykJTgb+e0RuG+JNtY2BQic0l6JmI7H6ji+X+hpKr8lqgSRJB4hFuVMtmiJZfEsdXcqe7yI
61url8ECD8EunByxEpflWjE2ec+JLjnNe7Rjt/p9eE33BqYUlXd9KPlYr4x/lwwKqIfJVWqVqMfh
sTN5up/tcB96yzHzMCDimneaiw7CQ/yUHwPnlZnyP54BsQPTjsbkFbc4kz507TgzKjlC+5wfgau3
9D2tvUTAjSXOtHGpOW6gGwg9mNBbVInkdpRgnyUAR09qLSn59JVmLzulVk5RFnqXL49tTzRtiiE+
U2fiBWxE6jSpPUxE7UMU3YXsMBFJNngz2AUb1i8bfJmr+6ls6yrl7JpeHLnF0YSsevgeJWhegJYP
xW1D09mY4ISq1aU2pbz3pDOcebqOQCnTAHoNWU5r+3idDQkXEzRdFlCIQ/50eDbYK9kB+n09lSEt
85MISkYytP2pbEPTqG5r+O/3bWRVBOL/AKFZlqq+rt0s87y3wqfL/rDtcmcjAvgpRkKGMUG7QBY/
BhgnlV5U29t2NsD/feUMbagoETEQ8akP+gPvEEjfU19/yj7wadxsn0vyPrJNE3yPWGazkBjlaLVo
nTqmThM+BM0kgb6/3FPnVQleFxAt7wYGMxMkNTpIUPDestjVMo8L05desX+TroYBBuN/3EHwv7jX
qWbxnCrXLYxqD1kZXhy77A7bZxcmTHAbaAzDpL9/LkY6tc0b3rX8sOz4q626Gp8NNwfJ9Jv8+2xK
DCrysl7G1kJCMIcofGjemvr3aThcXs+mO6xsCGeosZJJqSifikNluBucVIVs9VsUJfln+b89E8c1
jAzizvmM6H+e7nrtONeFM6A1tRy/XV4Mv2L+uG8hV20bhKLPWuQBU3C5syVguODnwpn0F0N7SI2v
Ru1kmqwBdxMWVqaEm2islryoWrhBNBZujUG4SO3dy6uRmRA8LQrbqjWihnkE1NVgQBn2l39/++Fy
XoPIATbYCqj0UDAEw3PFixCtw4lJYky8gYEnxxGVObRkRSJDcpib6hLwidUoeV/Wx+4t+SpjtSAB
qyN8ZjVAJ5zX1DdEewotfzQlw7Db5+WXi4kiommSWwmr8HJWR79u70bDm7LHy99FZoLv4upCUKdm
jEMwDHhKfUjDXc4yR50kIYjMBv/3lY2wT+q50BGZBvqDQj6l/UmVaRDJPrYAx402NxgWRX1hhhRv
oVfXg/Gmb2GTVxgm6KH9fREYGDaWsUGpto/oezYMnmGkD0WZ7t7yPc5mhIVoVbKYmYGFFFN/2+jM
rYb0/djJdK+39+tsRoifGZsnpaswXBTN18sCxcHj5WVsv4i1swEBsqYlRk51RJ6ijVw+/4yjvtce
ymvOySgXFPoLupzNCfAVx1YzzAF65g3MKIGqvNyDE5S606m8hkboDv2XkqE92QLFKucMDt/WYBgB
A/PoicZOtSv3EEy4nfzhs/x2lnwvkWS1HA2ijgzr05rKKfPB0WWFH5kFAc7COteXfOShRneXxl4n
8wjuuH9el7++kEgWFo3IuKsGPC4kV5r2hRj3SfsBlN+SWFC2DP7vK6xJcFeWcYhRlabYqfQ4mpKO
DdnvCzBghcNgajGe9aZCDCcbisSPu+gt9JIYkvgHbMTCpRXbrKlKWCkx0cUiC3POGCFrJWuRnRqx
aNkgFI+MDgNk7JAdrV27z13jsfZ6LzrkXva2aef1sgRQKKKSkQSUqb521/ucOJwc4+seaWDOGy5N
A8s8TsCEJM6tbsh0dAcgIaF5sV+6renxfEjsFj9AleGPB1CNzJIb9bKH/Eki1vXGooKA1E/zfay6
ev1wGVr5n/33g/QHf9hULeBUal4JjjpkGlOojXDCbVkdZzu8/ccFzT9qmKU6DaWCyT9qpZMDJlyn
jtrKCfWvWmVgiCGWBKB/eeucDQpP01zXZtLU2Lf+NPq8SmDdRrcgggRhsMw1NgMSMNdbFtENE0pW
v4OEPveh3Ue4nKrmYFjHun2mg+QClJkQcEiblCxpYqgydMbwHlyx3mSnfgYV3MvOsH0NrZYi4JEW
BdlCakS5weDxBG0Jdq3ggG5NKHR48ot20/lW5oTwBIW9SW35mHWCIiLYYsGrqux1aRFxG5lWdoT4
JCQBGMUz3Bbqw4CHL7cU700nP/6MH2Qt+rKvJQBTZ9MCSru4XieNOKHqK9HHPJNUnWU2BDgKkB9t
oi5jsBE6eXRDWOrZbwq1z/smtuX3JViHyhKIbmnsRHLrZC3KVV7JWNglaxFlsPqsVOsoHRkPt0rt
BsSFTJXE29t4sFqKEJDYE2Q2AeEYPa4QQRqH7kBwV8T3KIUeZN1WsvUIgIBrMEssRcN6bHpM+tkN
mOHVeSMJGjdvpNWSBFAgUzemDS88YPDIm/vCVckXdFNP0i6X7YzYyhJf8CoMauqmBbczwqDkOs8c
nujD0CF16OfODxzdQ5vI8S2NpsbKpAANEDNYjHQB4iF32c7PWvjQyXLZEvQhAioooJuNlfT16uOy
VxCLPrVH/SATqJR5g4AGudLbSWGCZSYaqEdK27XSQyPTCJIZEeBAK+epJfz9YAAOkq9zPTrSS0gG
o1QgNLXMmbZM4wmEffuD1yUjjJ4OICN2zF2OV5GsMilZFBUSfHSs+x6UpsxT0YYxKC9RBm/TJDMY
mwHW2dGoAAyNnvVtQUBjgq7W91VenEImy5NvBj8rEwIeMFJCQlgBjM6Yb0zo49TFuyp1xuJWmrzm
zvRHOLcyJWCCkvcG02LkFeJgvG8z7QC6TK8zl+sIutoKC25ZZnqXgwYJDFERHMoF3rbUAIfhNBof
J/UURtejmkmeYrKVCYBQVl2k1gl/URb3NPwSFB/U+OsQf2yzxE2UtxUBVhspgINhmpneJ/hmWuZO
HkSM0b4P3U+v/lr84Hry86GlkhXKoi8qIIVJ46xSUgSSpgX2fH68YkzAdegMrndyJSTZ6RIgI0ZN
2U46pM+H6Sqwf3S2F8nIdSXfTBzqyDuQajUxgpQ8XPwOw8PaVaffaWHjGOypSPeXHVGyILGmRsAz
Yw41fD+0bEexH6bhvV1LHrkyGwJajKHJ1Imzghr1u6a7Ve33VEZQLjlPtoAWtpI1ZmLy1GCvPi9t
cRxGdgwWejcltuToylYjoIVdNakejAhUs+pmHI+29WVMJe9LCfaJiU4KpiswxiF0qMMfdfiQ2bth
1F3dujEtGQmFbOMEhEiWqQLPBcrf+XAdlzutvAVz3FTKIsntsMEymWYxakBaXQiG2mmaUgxcoDMi
2Edu7Df3Lcj/w719HFwVYgPGqUFPBAbaE2kD1V+u4LNxwf8yverA8IYvFpVO/qG75k+06Mv0aOyr
F8OH5vm7y2fqL5h0Nih4Y1aAv0kJ4fDhjMDPRP+24o73w+nng1BGNrH9Cc/WBIek49xGs67h/Wmj
L5I+RP1jWhy67HB5Vfxn/rwlz2b4uVjFs7U9q9ApUcHKFx6j/BhK22dkBgRXHPA/hRa4PSL1vicH
ImMu3D645wUIt1Nv9mPFCoR7eYNCyxzuDVY+xG/L4upnM8KF1NK0YEMFbxuaQ1ceRtlAzPYybAa6
Pqpppi1cQbNRJ3lJ4FxzcRWUuzy5tmSJp7+8XX7ZEDPrZVEbemegXGQ5XOik5ROTicP8xre/6t58
MB91CUJIViVm11nb09moeD84VIiNgx2cEkPSRL/tX+dFCTBQDmDFqW0EQ11cOGWiOrUlWYR034SD
n2bjGJc9p566WZ77Dz8LrJ2jVS6BNCMmve7eVGLVz4sSDj+La2WMIbLkKfbg93Z+22uyssRf4Oxs
Qzj5HSvDNmOvbW3B3vDKvRE68928s3fpU+AG3y/jzF+yDmdzAg70qV1kVAER+s+kcebR0EmvlX0H
GVIZVMt8QsCEjg79SHnJhQTNsSwh99Z+kiyHf/M/cfO8HAEPYlXva8Bm6A9fB49HqLmbujq2D/pO
0EaTKX3JDpIAD2QhURXxGY5Juw5q14SalIwWUeIQljgmNGtFrSkJZVxXJ7jhOc8EHCcGBUNhCYZC
mY9vCkAYv5zcEieGpjSKpz7FzVB1e7DOkhMG1FFDYG5YOnPmEgbh7RCTgPLma+lSBdCojcToGwPP
Cy72TaDkMnwJDpPLcx5QTZM8qy9/O0sV4KMCjaqllR0mo6xnQlydvYCS8bI7ykwIeDEvQ2X0YKvG
FNH3ofZV/cd/NsH/hFWg0Fe5BskOeMdUodTYvHRD6CnJ98vr+EtQ98+xssQBomDMlyTk1GKWAxps
LvuuuKYzNSD2WfwEdSXLk1jkn/rvB9lSRawYbAYRZnQGRtd8LK98AIf9vmigtsop7NtSZo/HxJfs
CcBhapVSkQU4aNwtO2sXn6orPoXyb4jatsPz82YKoIFpjQJCY9jM5Di8FrTy6/aYnGSCrrLTJI4N
KUnSpRmvdibH4IEzO1u+fWe/nt3ClVUULmO79XrPrPywnJheNSDB83SwZuTRY5FJvtB24P1r115X
uzIwgurJrlXIruqYRFL6qyU/sgkDh09vcTxDN4hhgSjGtgTHY2FuhJCCo17Ru8G+3+f7Zb88pEcu
mxbuZKnXzVWtrAluF8zVEpOWF08LMMcgw7E0hUv1+Z01RofLK5OZEt2O4NUS2MhXz8YOvPlOCV2V
8SZpZZH/Nlic1yTWZKwW0/C2gXTyjEjsxLU24z1SYFkDdpPZK3fhLuskzrF9aa1sCk9ebSgrVY/R
RlTOgKVDb7v81oo8JOOe0DsYzzvl5t89CLk//AEcK8vCnYXgfYiDCRGHmkNPBC3vnk3ZD6MB1+Ic
POZ5Lgl7N++UlT3h2oJOc0FMruaQ2UfwuDTaIZG9SGQm+FlfHTUQM7R04ZXptvxghPsc6gPz+OGy
N0q9RLi4tGmxiqpAEmk82Q88UlPcr+Rpcf9doCb7SvxwrJbUp3kS1hOSPHNhumX5Emnv8mhvls+K
LgMQ/gEuOYQAIEFapmHMjzQPYnS/Ofb74WBjZMNrj82+BJ+Ce3krN6HXsChj6JyESquwk0pNRyWs
sJNt3KbXVlUUrhHrMm4amRVhB4OybMomwwnrWeK240diSrom/+IR53UIG2c1aTbMOe7F8AO94zVw
xUfiCD10fPCq/CIj05DaE7A3xR2MTA6ycf0pMtzwFjM8TrIbnBg38+3i/4sqv2wPBQhGzx6JMOKP
xNudbmG+LPdB0fBtgTSw/hwduKqpLnmGbwcBZ+cQldVKWtWBNqEils6vTCgl3kNjj4LYz/tMVhCT
2hOAuFaNWrEs5B6Np+m1kYE3Qs5f/10b5GYktVqcgL0DqZK+anjV99gd65vuoJ00X31bfXRlRoBc
yyiGmCwIpAz7qPY3ZLzqh7fB4S/nNwTMTSdzGdKAXyMPGD3kBWz+5Mp+jM+jV2JwSfbM48f1T5Ri
OqIcphNLbE9Myy6LTRXxbq0m+6Ho92GRH4am85aslRzs7evkbEpYGgZV6GTwpXWa0+q3Q+qYreQt
J1uNAIEhi9u8DvGFxuElVO8scLaHmWuxt32l81L437G6RowhScdFRVaTK6cisjktoRNea6+Ka/PB
+PYWvizDONsTIHHII8UGMQ7SGcvO7m6K8qrQP16+Pf4Cg2cbAgxSc0xGwmF3PMW3nMwK4pKnDPOu
IeZu5re1nqyWJGBgPNnDAP5GVNz0T0WWuhnxRu3l8pouuwMRUyZTThpKdN43UdaHsW9dC/Rco6Xs
+mBxLpvaBjyLmJoFWWAb8lq/u0SDNr6hoxPKsE8DprEqPnz/DiIwe6hJ7GX5ps0LBLNRKOpgwhFG
fzcWhAWoO5oB/Gnxt3m+MvqHy6vZPKqYswfrArWpKvJnBqquzxmoJryu9ll+G9g723xLT5BtMKzB
ggixyEOYqmOdJJyt28z3GLz5rpCr8S00o2BXVC2bwIwmypUk2qgZVQMFZbW87emeyWhGt7Zp/fsC
DNiqEo8DH1vUpso3IXQW1I4+yqagtq0wE0SRkCIwRWESbRqDOYUkl0fzu3zxU+UzBq8uf+8tfzKt
swkBmiea5AUzwWecaqemd4bu8fLvb56OtQEBmPuMtl05vJLBm3wwooAc6vJY/FD2/TvQQfv/0Zzw
YVpbjc04gXMl1+YpPtT7wRnBQAmqIN4P0SiS7dvCGZPozEBnrUpt8TiymJRZzukMu/JdQNxAG10F
MuvjW5ii1nb03499NXdhO88gcYpo4hjLF6Y/jOk7yd7xu0SMCEwCkiUdaQ+4nHDX6MaysHTBp2pA
WtZjon28jU+pWx3ujRue/iA7/RDcyrKwmwUI00YYAt1YUJOKI58K2M8htYcrbsG8FC/f7jADlPsM
6t3FXhbzb/r72Zg49Kmjd3iC9Gbol+S5sm/rTvIU21wNUvRUJ/g/s8V6YWWYytjWWE12PaMjJ/0M
Bjh3xt6VTzIu8k0W2ZUtsW6YztrYLR3AenSp8yrz6Wlfqjte8ahjpz12e5RbZY/NLZe3NNPEfK5l
G7jyfnfFqaHocSpAWqak7xrSO2WE16B5mOPoeNkft2J7hMNoVgdbLcJU4V6dMTubAppAM7Pn2YF0
3/jRId3JhLS2QHZtRkDAprFyog087lZ8ohyN9GQSyaW6Wahc2xBA0OqnvK0XvInMB3Zn7MwP9XsG
kvp+cJSHEFWp0HtLnLC2KOAgyIemLNDRPjAqH7u0dXTZ0Mf2mjAObjMkSuHvgh/Uida0OM7oHzjW
P5L7yF0c5bb4WBoQmeXjGexbKZmt3zq7cLlfFgUQrCNLQdoSpXg7CXd0aJxosSUmNq+rtQ3B6ZIS
AtdmaFIcKUXDe7kHsU3nTNGrjqm8we11oFXEXAQpiEWJajP89/tpsjOtG6apR6mVGnF56g19clkI
iPbVOo2+2iTKH4J6bD/2QxeiS9ts8tukY4mNh1Rrf7NoFNfHuc2z0KXNXOROqmTdR5Yl2eTNKmmT
3aLM0+c2B9MC+AWLKHLKJVuejTjRIDUaEyjhXD6221/p14pEUIowItyoDcLhtNbfx+byQOiPN1hg
qkoAQDrFRfX7njV2RiKqIL+mWH5S3huxxAm27kFr9fvCe6gjbRaN8YgmLXOnGD9IdAueUDM8hMUb
MrlrQ8LH13QzCqYEwTyrj3rqFfYTlUktbjv0eTFiLr6GZk0O5gYs5gd7+lnOmO/pZ2VPDnJ33sTS
lTEBE4qwWEaNYEHd9NE2nizoy8DXLn99ydcR1QrQVTRohGFyYVEMh3QQfsnvO+2oKdeGzNTmDbRa
jgAGWle3JWsxT6cq5j0ZrR+FUXj60jhxT5wu1ndj/WmuzP3lBUo/mXAjzREJMnNYqBfP/j8UVCi9
K5//3YTT1kcjAHBTMzEjo4szkaae0lJRW0gmDItj1p+j8gORxpZbqLA2IpypyG5ymOl5qLLsdBfa
mJ5ya3pcDEt3Mk4Qtbu8izKD4tlK1UoPa7iiYsaOmn/Sa/+yga046LwiQ0wxpDFThy6A8GGbz8BU
CGdAnHc5GInEzqY7rA0JhyrMrLDt0xJdTnsDE6vBsU729jvzmGOecz7ksm7YTXfQVEIplDgpIfzf
VxkuNrUjBFpBN850zF2/xIkTGJLBsM2tW5ng/74y0SrlZOk9vk3U7e3vdgq23ReqPV3+PrJ1CLdE
TkcQp4OZ06PFJ9W4rfRTMktO6qaPrdYhODUpizmbEji1UneNY/b1J6rJ5h1lyxD8uKsWVK5sHjqm
h3k4dOhCrCU7tRnKkfM6xKEZpetn0jIIUWbXy65+rF2kN51+l4I4zXL1Q/imcdS1QcGlWZzQJufx
sG3fUnKy4o9V8Xj5829/GxNNhgZjSAIJ2F2CHKOgDL2B0Owqusdh8C///vZ3Of8+t7/yYa0eLS2G
VINntplTK4/L/Hke3oJh2tkG/xtWNsZJM0em4Jz03SN6W41akjSX7ZFwDpuwjyxrntGykbRXeWN5
yDdJokHZNgmn0O5jpe0LHBFrviWjbxefetkuyUwIpxBp2S6n/KkTBPda/yFvD1JaGtlGCYewjTRi
llbN+Xczv8ssNGXbEizZhvnzxzbV3z92PyThBKZT5jVfLTw8cj84VrljokzH6QSl7VXc/8WHB1mZ
E46gQfsWaYoOZD5f4xfO12jfdwf1yX7K3xVo55LNSm5D/i9XNoW3W5AsZdtSuDI0hCg71P2h0h96
mcDdthUwCzKDYvxJ7Fxc0mqZp4hjPvg6g3xxrOA+62/K4Hj58G/7w9mOsBo1n3K1I+BCSwdoA8/o
LLFKSZZ826vPJgT8SsM6Ge0W+NVrJ8V+t5T31vDw31YhQBitITO3gCjRH1GIKW57meKCbJcE+GpS
o0v0GN9cs/f99FAPkneabIsE+OpyvJ7BsYUwApx+U+LUaKJDuHJ5k/5yLs8fQkCwtB6Npl1wUEYo
yEduiop95XcfILL+L9iHN2tx0Gb65cECmA1qnmkRl85r0DuieZxb2YJife/9JPVRJFsoOzACsKlB
OSHLBi/Lyk+TTp1y+GhEJ6uRtYTxTfoDbYDBtgX2CR3FjN/BTW+scjY1niyqbqbwOkw+1uk+0k6G
VBN0ewfPpsRgpmsIqYcG+bz+1H7gFYDU/Wre0T0nEQzlnCubTr4yJ+Do3GdIA+s8Ptsjee0mzyil
7MFQPfkgsOEkJd5lf9x0+pU9AXomK0oZDTAL3OSf2vBoNs+97GNtOsXKhAA9ZR4tlQ7pQRS36uPS
IgTsCq8Nm5OdZf5/W40AQUE/paUx5WDl0q+1xVOrG0U2+yvbMP7vqyCKRoMyqOOA/mgT1TM76YlL
o6PJqKTRZtuOaeqaAb58zRBwoisCEEpF2LUw3+sY4dE+FOHh8m5tn6KzCQEcumbE6HQP10ZvpZPG
IPUp/Ky9XYKPnSbr9uK/9eeJPdsSTmxEIvAxxbxno37Q9Nyrq/tRRa9DCros5im9xK23fe6XOTH6
GUAuGM90QeZoBl1ajuy4lqOPEmyZqsTltgFdP5sSTmzSsGro+5orHGk7zpsaXnPSVB0aOZhocC9/
MolXiHFPY9p4h9g4rqS8n+bOiTO3k710t99vULu0qI5KriVWu1GCbNH1j4TlsKMOF1HAzFDujPd4
lC5u4EBEdj/JJNC2F3a2KVy+WtpPARrMEQKpLguek8pN+w+X9+4vX+psQzhSEGXUhmACg2b9ozoS
N33I98HBOtX3qiMn+vnLxXG2Jpwu0re01zNgEaQoXsNv2wM7KPTQ0LE8HqAmaMpkILed/mxROGPo
F67C1kSXChi0QLvROghoTohs99TQd5f3cvua+mVKHAUwYiPIAgPvsEG9NasefPYy7vxtwDhbEI6V
mjTqgHQIHsR1cuwhgqbusvLK6iApGzVO30siF9mChHuwb2htRiO6UUl1z+xbVfaqlLnD67+v7g3L
sCOUVVrb0zPwTOUgWMy+hNfmHdexRLnzSpawlByo10O+sjcOlUWsCYn6YUlwC2aHNtO/FaN6+G+O
wP+MlZlWZUlOyEQ9g70s7GMRvgnwzm4g4EI85kUfUmBRNoNxBQWpqjc9RXkLXyA5Q94fXMRWXVso
q2K3ynfN4BbZj1JGiSKDH00AhCkYR2tIS07eF96ivH5SfPUpPaoeuuKuZAVb2ecXsADEfWZqt3gs
GdNTSO8H1OUG5fvlb7+JN+gcY4ZObLR3CYFdrylBs+iQ0WCItfQ62yfQF12K0m1MGRpsLmdlSgjs
FFZSvbcA3aEOqHHtbJi+G1bfVs5Ms0ICbptx0cqY4NOhEnRBavE8LIMuqzkjliwNMPtW+y6GCkSY
SOxte8bKoODkWVZ0gB70q7Q+H1OMfVQHySuLZPsU+dNbmJPIypxwDyZJPC7WyJmk8+8dHrp6/FjX
+8u+IftggrMvNQ1iZuPckq537fCA1mp3bt8CDquFCE6ez40CBQMFQUPlMubnkDvWJfgmWccffC7U
DCnmVdDO0d8tEXPjr4VS+Zf3avPuOS/DFq66JcxIls94zWrLLlsOmmz8Rvb7wt22UPD7xzzvm5eP
ueU3ssSPBAdE+pYlTqIA7Lq4A9pTQK9VK3W4tljw7b9tk4ABFo3H2IrhtkN7IPmdKUuRyY6hSNyS
miVkUfrJ9qa76PjKBemC+aOH0kcJJsi3EH+sTqEtHHrQxRehxtsCxoE6tulUzdUw6K7Wyd7ff1mX
rRFLR2KZiE24S69301Lh0VBh/hQDoqVLPPbSPyv7nFOYfbz8mfih++OlZ2L8mcKYZogCWyxiVFf4
ofynz8rYRwf1INu+zYO5MiNsX1Tm02QwBLs2u41Bur58TxNJznQ7ZlvZEICyjStq1wmigvkEiupd
vW8+fk2v9WcIv5x6J5Rs3PZ3WpkTMLNLyyUcePxuVu3oND092Ey5XmLqmY1xRbV0NzVoFKhmMHRh
rs2yD6VqSWo4m4OPZPVHCJia1mwKegJVhhqz0cqO7OsX1cfg/KE71c92j4n9XYgp5tCTDfzyzfzT
b2y0JSPZwagYIKMoXWoQgUX3Sjq4XeeP2Ys9HEhUOJpskZuAaJ5NCUhiWyFNiIbaSDh7S3lbFpJL
Q7YU7ruroFhtojLCdB2Gb8khSJ/s9u5rwZ6aUXJvyMwIR6ChKfq7BtTbEshqGqo3mKNnFN8xD7PY
6Vuu2tWW8b9ltSS05kGnT8GSJuNr86m0viyy16tsNYL361EwL8xGd0xjp54BPviMuBp5RzJIpUHq
5DJIbaPH2QMEL2/TyraUCGnWPvueRocg/tzJ1iNxMl0owOlB1P+MIpPKdkNiu1Wo/bePIvZMpgoN
QYKKpEmsHkflSExfUY6XN+r1JX/hWOpC8JBAKdQCKyXe4aH2QPUv9pCfzKYNnTjpb1PQQwMlAA6h
6WS6hHlOtoPC+2IKIQ9TcChKWOfOGe+nnf7jDgpIYKpxVGU9ur+GXdXuY7anMvVE2SIELOj0nmQ0
AtbUkD619cpRx07yjSQnRxdwoDCtmsb85Jj98NzgjEYquUYbdR/lLpo9JVsmsyYgQTlg7qlRUMCa
h/a2LfcjstO9qrm5ivSg7Jbn5/CS9wmgkAQJSxqKc1pcx1Bvag7Wnms0txLA/svV+wsPdAEPCEbH
+8jkX8kfnsNDv1f84qDt6ckCsb50qoQf/T9WheY4lSGzb6tiwN+VtdYZEPfwcpADKoHizEXj5Xbh
Jbbyjlits9BbJXQnQ5PA3uY4AVlZFk5zkDZlbKv4eNbd6HOVj+JQX/P7HIdM4ifb0RNGcxFM2Jhn
EwcxhiwnLUVK8nVuHViBSYz5U+VzwpDlfbibPl1Gqk1IP5sTRzE0lkZgMK2QwplvF/ZA2y/9LBk8
lS3JEl5qfdRmoJnCeFPpT3ATsEHtqd/v7DuexIGqvOSCl9oTPlc8UAy2pWgUaZAz5JKQoB++Yr75
qouafZcljaT2BMSt2zypl/n1uBk74uYPCqg20ut5xxmT8s6RGuQb9udJ+OUjosjnZFfG0DQqL3cO
18YB1emb0eP6mrFnSgpqHAUvmRKA2FKCOLIoj5aC1CMvmpl5Da5NmeTUJt5bSIdhSpCZtphJxJVv
4eaHG7YdeaxNchVHXy47+l8O8dmEAIr2MJEq7TClbt9MnuIYB3bboTKjnOQMA5urIcgUoyEVF704
NFPrNDDCBCzeEbvLqo+VjENm2+MIJhVsDIoxJoYwkdKWvH+TetVXdkefMeHk5/v+k84cBQNbyvEt
/IvEZhTTrjoaekSgZ7VZGGk787fw15Fc1fRl6SQosQlEZxMiQ0JiJDn0cdFHMoQvVI/dvvOhNy1B
8s0PszIiIFE8N4HGYgy6BvpOb/1MkdyImxfv6vcF5OkmEsYswMG0Q2hGDI5WHEBP7xTJsbB3QfM8
ymLZzbBiZVCAngFiKeWc4cNoyz04SskAmj3d7/PEkUbm2063ssU3d/WYgSoC1jbjjOY/9FP1rsWs
EejD3dnAWA5n9XsLN8LK6QwBesZeqwa1zcBdWteHttCOqqY4yC48deQtCpFrU0IsiKb4hTYJvpue
RU5qefn4sZVNj24XiFf7J4SAatQXUzIWiCLonuzpLvaRJ/tkfI5jBy9Q3hgjzQ5wTPsDvVcmBczr
dVOJ6xzrsrTriu305IbBWDYjW3Cv9A8ShJVZE8JBFlq9RTiIB++VO9013dodvkSv96+eOMXBfhq9
ztVKVznGneRkb8ei56WKvQtLXhUQ5+zpqxhreUp2tlc+50fNryA6EX+ULJUf5Asb+8fIsR4H0AhB
SFM9h5nzU9+YoJqDOjXXN5bFvhLcEhsYxhJjaUhHQlyUUr/Ok8eilBECyEwISAJVaz0wKnhnln9G
whi51f1/3DMBP6YC3HHGAnK1xrPh/tkuvjGfes/cJaf6SjYVILlOxHyqNSKtY/UAj4AMTp0ZrpKd
VDWTResyMwJwtLEGMNJwodR+dW1hTQP4vblgDBc2jt7LytPbeYWVlwsYguxLlJuDgYreLU+1TxBd
Ko/2FcjqvMtfa9MdmKGZILjGSL04jxRCl6YmE2LoIYyuMoYx2Un2rOJ/6x9naGVCACeMPaKBmwIu
SnXeR/MHq3uhdenq6XVOJDnprdWARwORCyYVLV2cQ0iSchiKKUdbWNm/I2nyrgl//P/3a21BcO6E
aiWplgjjkOFL2R+1cHf59zfxbW1AuA2rciDdDDlbEJx0oNQtQHAyPU4QsUW858kSCJt3/dqa4NeB
kmcKdO6Rz0ZtVUcmG/QXfrv7R8DlLYLda3OCW+s56Ts0caIxnb0orTsE9xaTHFWZCwjeVkFIdVhy
aBuOw01rulVwkHygrUfZeg3C7Tfw39cxFO3re7w6EY+nbuux/bCXM/Ruoc7KlHjXYVw5KbUCihzz
hOHLm/obk+nzbhY01iaESLkYJt1QMemNUUGICYKSDXBdO/9j7cuWJMeRJL+IIiDB85Wn33GfL5TM
iAyQ4A2CJIivH/Xe7clc75j0kZJ9K6kqCThAwA41M1XvpBimIf4PKVHBomEz/6Mw6c+VL2JollO+
qBV3oUvMtH8cdmwXnKytmQUCGAgPl428Bs6db/OlJQLVDuYuMYzhkcuWjHUwdVs3oHAoUdqHOKRz
a8o6lOT1n1yRP9a5MBJsNHyN8uWZTEEfxEMBUorz7OV0Szb/JGP7c0sX5mKAKQTRN8zF6qLbDDn7
neZXoIFvb6FFXMt3fB8srRdXJO/6xqs1y2Mttxw7Ak+I+fT3E7u2xMVdCILK0WSpMBvV7El/cJeX
+VrK9r2p+2MbF4GPXdeOw3Tux9O5xYzGHFW7Diyw2ZSieS6pivCadf32uv2x4sU1WACIsYbwIHZ8
GRK0sskqrspEXQvIr61zcQf0wmVPZe/FfBxiVqDYcZdXY9SMV7oAv3PkmO3674tw4SzmTp3ZxAQS
NUzI0c08abDjRNTdtNd0gq7dhws/IWRVjkUNJTtT2elYUkxKq3Qtrs1lXVvmwlcMdu5WpCU+ZL37
0M+/nHKLUdy/X+3vHfofp3bpL5q6cSBEA6PzjGHsxNw04PIufuShBKx8rUx8bbVLnLc2V220fYkW
6GN+9Hdj1srQjvMpPBcGwNH3eWV351fzHyb19+4uMV8haO+OFe64/r+au2dNLDNrwxUpYBlfC1ev
fDHnwlCUValqD9yDieoe6yFZ11t9rTn+2hIXdsLA/CQnBLecGEOYk2Mvfkrj5e/H9v0aNkErAWqA
gPZwqn9ALNQEn1Gb94gh2LGw312dds6VUPhbGAI8A/9e47IJuV/bfNIuMeJmjc6JK9vRU3Oco7EM
z/33JLwer/wPNvb3mheuAhQoy1p6KIdOO5WeS1J+3GKAa4EGM08wyJD+/RivrndxHbicSnBGIJkt
DvJQ/Wu9MR3jHBWHKmVX9Qf/h9f1e38XdyOoqdKkATuAlc0xTc9orIWizbBtUvYwXDG3V3d34T8G
WTj10qIzbYVksQdhJ/+x3eudH57Z1Zyt+/T307xyKf9FgPXHpVxqT4A26awKXn/ZT7T+tRbh31c4
/+D/NBa/j+/CgbQ504xUDRjKK1A0H4xrffdXT+zCbzhdG/Tgk8FgS5xnbsRjI/ExbwLXC+uXR+pa
O9D5fv1tQxcOpNHSbGuq/fMYUrv1Up4aEQqUYCOfk38hUtecybUTvDAc5owV5wHGCXJf8+u/+Uq0
F51b5d0UHH/XN/ltwvPbkFy2anSWgdFSFw6s2OaZt8m3Yzpsz5Ik15Wzrxmty4JHt2AuadBgFEQc
W4ZuRDd6kx90JhMz6t7A2pNdo1C+cqKXHRyDMP28o50fNwX51UMlsLCu8RZ+Hzf997W3LqxGRTnr
bRNWiluHhe0cNMpC7bNtewzRXrEZ15Y67/aPN+zXZdV7LtIBqzvZrZcE8tB5ED6MdfHx97d87a1d
8qC3w7TUtsKuUIfvvsxXHY8YhfIiyjcqcf4XbKzfh7keOPhAUmeZl4yJxNF57ffIQ3g9xm1/s9So
gJDbubzyqr+3g7/XuXjUBTXySpbIEu36y1kcsJou27Lb/v34vr92vxe5eMg+t0ZpV3jIlY46ehLz
FbarK3//sjPbsmvdBSvGKWZ/Q7wtumv+/vu/LbNiuPjfX+OyS6OwHQtYCzYwJivYK+tU8+hcZz2z
x5f/pJX9z8Uu/Pw4tpyUDHadykTZx6rI6msKale++mWb9mK4PRhgYeVM6cTrezGv4WA///3Qrq1x
8TpNl81cOKh9UjmkbVkk06C3njlHf1/mykO57NQuQJTqkwn03HWeNtNjYd65eUzYNVz3W0ZMj5KA
omcGj/ISe68KSZVRAaQed1YRTWC1AKFol7GMHVDrmtYUeMT/pnXmW6/7x7rn/f9h5FjTDCt1UQIy
kXM4YGmSm3k3xWcpi+sZ1bcP6Y/FLkIKQ/cDGAIAkBeNsV3ZnBL68x98rj9WuLA3eWH60EIEPh64
7NdQgaUJ9fnQkmvKnWt8gd9ejT/WujA7CrUf5DbYzSR/yGkJB/PQrBCKv/Zgr92Nyzx0HWqHiB4F
kyUyU7dGGwb2hzF66HKc1e7yk3tfpddGOb73Sb+3d5mNTnmhkJFi/NzK2jLkt2dxxwZmyXRA0Mrg
k67lo1dXvLBMdgsVgXlGsatHMflfuJLaWFt65M9eNm3/P2zxMpgoZQtcCRp4Z7VZ9MShuuYk1WFO
WvCTgSvn5e+X83z5/iPC/eNEL0xWKTyjaym+o3x1rEMv415AgMx4pp17L+prkdK3BvKP1c7//Y+X
3enKJrLBqFfpvAZDUrIfzTXO4GtLXBgP0HSW+exhQ9p/UvXRp5/FNTas/+FS2BTpt099iBD9v9uY
qZ4G04Qvsd1/lUDRJ3JLT9NHaQGGIRsIiF8JWb43Uh6aJUHQ6VmXzngFPboCDIhZw+K+rh68a7QO
38fl9PcCF9cccx7BaJzBepk2zyo+N9uxZF3wmqeDPJ0HHoIrfULf59p/LHlxiOMIVYEVEjyggjGB
m0FP7aQwX3+28iCkjf9+za8d4MU1d1U7Nybv4Cbd/mD27rFaxvDvS3wbmv+xn4u7TWaIuedQfohb
DLo39C2wQKBjR8UMEcErwd/3d/z317q44xDWla3LUKLiYgmtNjP5q+tf8VrXTuzCL0qLMdM2sEZp
3uUs7fg/Icv3bNCy2ja0C9zLBlmrYXMjziXwgB964+Bd45T7dgO///6lh5psax6phyttOyoyvCX2
3TL++yfHANn5YfyH/fxjlQtETJViBrXH2eGKWu4pIJBEMdQCVrdtUmfFOB0zuyqcKg/TPN1654wY
rW7y4g5eeg4tX737qnZDLsf1MNg1T3zCysxe+ya10JMdtrmbmANxn0kr0Bdml3kqurWI3bJ6BWfX
A7VK+tnnotqb7hSEbs6PY2DeN4Q6MmxZw+4mg90JZgZpjxp+aHtGtTVm/sMFjJdIr13CYrBVNJdq
/AE6lg4MsE771HLdROta/Vo7IhLUuoZwUURFzdIFN7aY571d+EW42j16gVk7RiOrl3gIIMsppc1f
7bFDldEdQJxRLrfTwtxonaavtmQ8Nm1Fk2adAyiHaTPyguJked4Sll0V3K8e2bTm6KAZZwyCw2AO
EEht3fsOlSnTMGPZkLsld7Cy/jHaw5y4HnvvWfdIDeeuhFjxAv81kGkP6uth25vjnE2DWySFAQYh
l0+PZVF/VSZkN6Ust/bQZQ5fMWlT3q1A0hkfE2tpth7Ue1aBouy8Zn7Xp7kLPu6ex+Uib0bbeMu7
UWyolKciaF6Mzoxazn+CnG+JHO2+gnXltc2Vzlg9eaFXVCej0sDm9ezuzNzYW2UQVvksw6G1Tt4k
ZMSLeifpGBOtbgwMZWD8TD8XOQQXBj9zLYwWeHrLVyOzhGWHnezfg0D3kbf03ms5Oe3ONCw/Xdwi
CpyKhLQv7LgtpQy9oAkbY0q9lYRNu4ZmEHys4Ivzi1Iklh4fBuFksznDJjq7MlCnPqdZDsGXTLr5
vWibG6dF46M/Vvp1NlrzLDaE2mtYjQpa2ny5bY18SpbcLEJ35SJt2MB2CqvG6BXHeBmd9N7zp83o
9kPkD+5HY+f3gyHvlqUDk78WqJjN1Ss6cK2YcRUjf4L3LIyHZj2f48RAX7O4IbELvKGp+WE4RnfE
R8XTCSwZTY64IY1nR07ZHPquq0NLmWPoms2c2n4zhGu1LhGdjTya3HaKfWq3aHS0wexNrGfiLE3W
WeqrRwNwyN1pOQ0OaJDL6dGT3h3EQt5tMj/kQ1+EumlfnILFY9tEdW5Gys1v5wGAVT48mz1UClWQ
GaRPnKmLFxAA4PfLsC7MF7TtbRCVe+FZQAf59mYoMT4EPZ1ET+57O7Vx57KNaUNEbHYfBu5+LsLN
mhb0QNyVKpxy/EVZiU9r9VHDGjK/MkNUuX/mpNpXnH2gbzlh1bTj45NBC+hOF/YHaMjixSofqAMq
80ZXMbGnA15ANjodCUnZJmBB/dUJ3YTO8tjCMESUitCl7L1typ1N+pOgr7KYbuZm+XR768fo9aep
6d7Q/o/D8xD6estrt8pEEv/B6u0thspCd1n3bo6BTRt3s5leK/4mGNubdR56pfssxzKhvHhpdJ8J
w/1ydLmvBhJxqPhZPQgUgvld8D4jQ3urxjyCsM6+pU7YMXnwAr5zfcdE+g7RjrEevqxyfZo8fvIG
+SD0hLER7sSgYIvLQiduVUJWeSpkpJiRFSiVGmP9WbMFPHMKZ9JN5tZC+7PP2LFhPWzgsu2dF03N
m75wBYwP2eXoagp9poHk1ZkGz4JEz2pRyNQT5r22+iGhPo6b5AnNDbSbtkYk1+DnAvLXsB+GmyGA
hrXlyaOJceBmobicIoi4bfFI0CpjgRXVRMf5TEPIQ2IaBr2cwChCtB8hp7HrTwwa3cvA2hRW9cvv
p8TwBz80RBWBifc0+Msd78eY90YUmBaLzUK+gU4rci21VfYQkXV6X7vidghQEZLCjAPZbVtMeFmr
HVNGM0ch0hcgvDeWO8mrIax4GQ1Tu+1IF7rFsidMhTUf39kcfCxVFYpljIQzZeA5TVf4OGNa3kgA
WhoXMLxS9cHP222wKi+EiCI0IVXo4WtO7bBpkBgOpcki+6zouY4yXRvzmS2GjKRl3joF1D08/W4b
+lB75nHq3Tvf7H+UM4mE528sl+4mAm/I+Ney1vsVJzxjPLdnbiLolIHJKZq69ZD347G1NCrjcmuu
0w7MVKmGT8WjvClIl9KueG6I9+zS5dYv+2M3KlDz6mEvTfY8B6qI0VQe4tGcDX4XjlUH3jl0kCx5
DzUa+9jaHTIyk77ko01g8LSKitJ6z00eC81+6Z6TyPFkLP38hZdWpGcrq/EedMVo2FXkWDsQDrBB
sF4XnQLpGE9GA7owXXNwqu6Qt969bow2FKsZ5hN9t932FoPmsOqdsXGX+uBqubGGPLQtmwGAWR85
14dR1D/wHb+8ZdwohxxLMabTmCfApBNmiK0bNB8rAMOkoOPW8Js7UfH9pNGo4GGgFZJek6JF5E+U
hQ0N3t0VMYAhX5h+pG71sHTOfWXSrRnwreeut52w96p1ng1tR9Sew7bT2SAre2NO3tHU7gd1XUjv
0niw3HfdzSpqu3a3WsU7HkcRTp79Y1rznxakFwJIhbPKTgtmdeHgggeIOOC19U+zbBIx+nNkS/rk
YnwgFsMU0kDjZum8CK3ce6p7fiS+1UZDJ0+MqiezW/c2ms8i6qjPhdQ0DSSPcxG8jnbwwVbzVDZi
xMv2t5hLuCnHOuuFv+saEXLmfo76fT4HCzbZ1sreQaAsnXoVibZIFQxoTlDoxB0Ppfu8aD+qa2KG
0qwwnTncNqO9y4Wzocaw8XTwsxubtJx4ImdkUN2Q5twLAT2mdYW7OqD/yXKNIKT1cLtM3T1XBGga
z0+qMrMa6hiwCO8trzLEeHeOM9+Y3D9NQtThVPhvBiUHTuysK8g+z8GAplTwokovbWa+gYlPtYSV
KZblWLMgYS79AJ22jVfokxD9ZhOsEX6N2Zr7ugmGDQKsDXW9yBf6UY7qjega9j3o4hXe0yuhfh6s
YdMUEAjQT+uq0tpiUY4+UsHmEIOQ8QBPNtIpqbV5W5h9wqlxm89d1oyqCgsHVStVPnRWvyd0fZwN
H+0e1n4tYNanEYoGY1HBnql6q1mxmYoqNRbjxuubH3M9xWTsjTCgInEcM2OG/Whh1i7E0NSLU4/Q
15q7V7Nv3jSpyw0ndD/x7sRd7UCbg+4VGmZYXx4wFfeSl/aelkj57EnNUTWoL69yD14H5963t4Q1
P4qmxAzvJLbEg09zFOb0vD4VimcN5j3c89jHpHdzZe1VxZ+HJXhfbUzPmCwb0IBvVt3eMPzQY5Jn
zmg4iU3XE2krxCNOmJcQA3McH8zseXFP1vIlN+cjW0sEMSRCv+GLysne8stQdfPJx+83K8TatAv6
ULPpU0g/syy+KYLu0CEKzQ2aUihRhFaDQLIh91S1z+jceat99kQlzdoaEcvCEK1VNj9y7R4sqkJm
DffSGnfKKDMgDSnz15/L0N1MVp6MpU66chJ4aGTvWl0fNpVIvGkqw4IFG9qXT4M0vxBieVE5F6fG
XSN04D24wZRMBP97QPMuJoVworwRNFQjyxCRR5yYb1qJpOZDXKx8gxGox2Wpw1w6iZITnjNB7Gpv
msJPHY3tDvw0BcEjBkS3VSM/SLPcDlLrqIdYqKLVtlqb0PWc7RB00NPrQN+j9W4sxJj0ok4rppNz
kLoYzrsw9K5Q1d1A3m0fYD/tNzmvjsZInm2xbufSSEbluhFG7NW9Uwa7ucHQCHP0gzGVt2ZXpEPT
7T1HbHK0A8uR39vSt8K2H/qz81kSbZrRvMp4pMVPo7ZWZE6IzGb/XRX6plTk1a7dYzFWoTfyyGut
h5a3CRLETdPDcXSreFBDCefiWufh+Lu2RYhv1j8hSRx5rKVRZS4nc5iq1JH9xh4XdFgsDE8XpkMr
+4kJL0EMdF/M5bvKUQEYTZinRvR7kBUcZ+nwUE+I+Dl+mYDaTWEUOzBqkjAH3VFpGFY4FxzJET+6
ZZcss8wms9jTII+gMffoTfWz7ldcgWUzEcPMckZPtV/e2Zq8d7W6HVAPmmlTR8Wo9d4P+B2m/OO1
WLerrbaGEG4sZrAXTLJrM+b4+LMdQeDVYmBauOSGYIgLwXdvxoQrEXajdndTT+s7r+z7GPxtDF2c
85JKXN2IYBQ+5fOAppbu/E82Y29Bbkezbe1Kf66RIFTpEMhHYtcHaQYipnCXkWmvp2nsMM880CVz
5qB8FM26s3O6KbnYaDAzeaDv8wYH0biFKmo/zvV2mvI1tZeeRauwmrD1EZEqOEfhN+gszPV9kdcb
32g/5/7Vn6d9K8UdceovuI5YGN5xUm9yJVBtMdMu1yiV9LEorDZswKIfzkMro6pYN4o7Jp7HvCUK
yXXgzE9gVi1D0H98crtNEeYWUEqybpEOlmkr1yMG3rZ0Cn5J8gBCGxa5jZ96FkJFFLjXkNWkTHve
ijAYYRVqug5xPs4I5MTJM/3b1kSusxRgOV1LP9V5s7EAapuQNgr5wD71YqSBVbUhIsjbWsByt+4Y
dlOV0Ka/GdSClK9kZVRxGbuFhiviQSQsa1M29iu1xY+8N7PB9recdicB2lnVIoqu6+5lNY3MdsSt
HoPd0Lf4+DDDvCT7qqd5OBNoKhF7g6HEkJD+ngfOyySJCh016eQcKC6euQsaDGIwJyVaFCE17Gqf
MycTjv+FkhsIvEgZmXUAvMOwdmM1fhaO9UgggA1A4o1ZTVJU5n7wJwcut0mribPQ1DgkjPndWla3
mYLu11g1VtighsaL5naoS5jzoMbEmrkbBNKAKa9fV1XHrQweKmNpwnKotzY1krURfhIYJU6lfJqG
IMGwGwU6MUeAS7a2bNrQgXuC6zbAYmvesqqZwRJnfTmyOlWdtWX9ELeI+ZZWPjTLOUtW+l3A+S6G
AU88+5/adwAeOMUS2uVXJf0XVlchRbhhsyZWQiXMKXmEviwUaIM8bJW1hH6nIry5Af3x3qtdfZiE
ZuuyPnbw/Xppdn0lMsPzd2Q0se3xufL1tu2Mrez8l7Fof/ISsADAiFWCLnteYrPznY2S7W3uid3g
e6lS/MZAmF2ydScWdwvbscFQ3An2LTa9ZTea9hiqwQyHwAh1gXRcDb/KIj90nUzaTqW5J5+bgD8r
pOVB7h1rxH7EdrJiNg+e+8wn++Sb/taVdRLgBateHf3B3AwAW6bOzCZ+HIjaGx2OE70r75qPPFRs
3OS42tzlEeJI9GBwC28r8LLZR5jbnnvB7aNPyCOFs5AVJgT1UiUtATDsr5hlq4iEZV6cIcQEyiGH
cpnT6beG0Wen6HZz5z8KSt9Jp25rlz+QOsj6oYlL3SHUb36BIS2upJURbwgxa92GlVlGs9Od1sID
b2exbxx650uMls1AtcZmuu/bwNiJelGpkvRGrPUBEigO9mF+SqeA0JytPg23dE4NK2501W0KvJFB
F3sLkoE08DNuVfdSqz1HCrbqCWTj837kbSQLFU95sBdjlTVsFEjH13tSF2UsHSvCLnerl6etrnQo
g3GfQ3uJTc6RzPSm8T0BPTQX5DDVZhBrOJkObCfG4xyNZh0DeawuxQ/CdBlZPgI0R6G32ht4zBsy
RQsS9dHu9c7ugAKg1afZGc76k3GzvGum0SpTRZx+u/D8HaExT2Uw3Q9ry5Fpu8YbYO3pFgNLYmer
hSIkoTvhmiA+nQAHmM5pUc0tOKLAZOwqMy49On3YYhmiWgLklJMLfZ02x2OonWxY8g0Igx9W/Nja
V9ueQ+DMpnlGz7oTq2oR73l4r3CHu6WYX006PZOhP1mT/OVP/YSRiEEgvQQsB+FoFiG45ztLoWxb
Fy5csKQIochKdwXM3MadF0yjK3ryffMBECHHfOS48yoMD9tW/em25Y/VwYOuZ3C3aW/Pu3rXIabI
A4QLCNpFf0uCRQDXgrONzBaNlcKDdoTs5C0wrzobCFrnh3qn2OqdWhdDKtBkaIzINlx8bq/fEQ0M
qVNjWospv+mgQx0CEk5mRCb3UAh+k3TyN0jjRTxwtDTC4SzBsiRWwRXwlDZrhmonZvshyOETGg9K
wutpEKUbUlXcNc6nCqCRVJiJJ4rEWdmXJ9qTNbuPfdDRjUfUoZrGnzlvPwq2/PLNMg28AmVZysv9
ao+IaefqJ6gEMeOO0N1QkHpoFwg7z32/50SiQl1JY3oSkgBo6EC1NbVAbB1kU6UfPKwCXJRUeY/V
wvfmsm4m23wxhf9hFSprHGljr/PBcAsAZuuS2Wc76uRlJGuOCxzA2LNe9gda5yhV+77YmJ0sk8qV
NGJ+WwK+KKfQ7iaCnMYFVOrNW3ux08oxb7lEDuKWDyCr2wKFeXLNqQLCqN69vGvSIgfO3jXuQ1uQ
Y+M2R/RYbuqOJhVrUDqhLnJ3fWctwRwxr/uYZzVEdrtkc1f/YrxmoVr0Wy7B+DSMCA9GjDCEVjeu
EUAXsHP1H7nvAfGdbHg3b9QHd7bOEwY1oDwEgABApxp+JR9TEZQF8nej2Ziu4nfEXP0twaF5eY8g
cKJ7X4oumvkUQc59g+RoK0FtlOBEvHRYZB72HVyBxi1HQMGfzSm4C5p6wAdSRjggcpsHfSxpXQK0
Wg5r0FmAVDndL223da3m0TQxLtm95nzZAvNKAL4CMjcKoEq0/gADwg2YLg4daVNNy8ztjaQCQMJ8
UPzLKupYfVuW5lEgGRcL0NQVTSdMPayGfaA+2y1NnhHtfXLlu+cfU0eC133UlvnB1ohnqnLGGLtL
mm1Z0xKWIr9dKlBNn2F3N+jXSLficero21yuxRFkD88NvCCSTyNCKPJRFiLWQx4gtfRuHRY8ja41
Y5/gmavrwE97Yf0wqjUpdX0T1CSFktCDIYq97tTJsAQPKx/sLqzCGzN/eYv309KGxGesyhBcUTe1
RjlDGfiTLvciVIGmpDGhbk/oDqnN3ql0G9qtGGNrlU+FjY8JocH+jtpy2Do9fpYuBz+qCFAowQK4
Tqv6UtJKBuZuGt4fVG/AsxlTKFf/UFPUA5vlpnBb4PZ69qK6KiMDkyPjbN2QYN0DeqnCOkcC4Kxt
4tfVfR3kW0wVbIJ6GWOAHCyqTdcEYSZbj7QUK0KJ1o8gCGNE1FdHr7Q2syHu7bk6LSNdE2g8jodW
shaXGKhfq10Wux6n0dCiM0PQ5U703m3J2J1j5T/xSJELShvdImj0qhxw/XB/shPIv7WhAUKlQzBL
FAqCAtgGt5Jg0Mj7qmY6AESmIQNcvTEY/1kgKg/nvn2wvdmKQRjI3gVTX5bXHOu+3bXzBzdEgC6v
r4GNu7pge00ByDhjvSUCf6iqwe0uQNdZjJ63XwiZd201/JRAOAH7Rz4axjZ95UxJV8xjVjPjwbCD
IRtaQjJNkHTUFmKOaqk2sgvs2DZsuJ9+RZwdSMZDUltd4mv5S9i4AqLeYToyU5QgWZlvlbNUYaAQ
HZZjkPh2ZSVuXR5L307IaJyQaoTdYsaO6HY2CPQ896uyjYcBXJm6NXYOSm8jEFyTrwmxJIATyFg8
uU5dvwTDqMF43tOT5VT9qdCFZ8ZwEYgWS35jWp088LlgpzrAKH9dySlR/cqyYBpQa6TlZxCw55ZU
x5GsKEetzNsGXVnHJpqkQqvyJZ7aAJS4r40UsQbUxgwxxeC6HZOgrOrUbYETk3EpzqB5vmVKjTFQ
BImalHLXHYfP1FOZMlMnDDC96XTJMK0GOHIRJXJASRzUCvhE9hGwUWifE3zDqB8c7ty1QOlwKDd6
mvcB8VAW7MlzjTpr3BjL04TppSiAwcS/dh7bcVlSf2mtzOqQd1tF5pDxVHGNWB+9O2Q8Km0KmMvR
2ZelAzWwyZsjp5ZZYBU/RDs+ka50k7lxN8uZuEwVc+KvNPVtCEgZwNOFmN9I5Z+Kyo21ZjcDLo3V
O1FBSDizdkvQvw3oJlOzQCsr2oJbKNu76JMiSGuCqTpS3r0sJnuv/HJXcvRCl/iuagCtw8qNT1yT
zKyNm2EoblEliXwNwzgaIEBYEVjQGqVDRR5dvSZD429WK3gny3jP4KxzZ8wcBIYBbaEvAbJo1paZ
g18EI7ELZpW6k/UBZ5pMPWgFpfNLlN5X7eMD6bN9qXKNKI2GUzNmRuAuUT6iWCjruFF80wA4Er0f
10EPBKx5GtvxhS0km9scygjg7m1a68lsSBGaIPkA+CH9OrbM4RUZ/YKhwgYS18FpnPkpD/Jj3Y37
2i72pF0R5vwMRHD0pYW0CU0acn13Sp1WcxE5k3tTeCLxpbez/ou0K9uOG0eWX8RzuILEK9eqUmmX
JdsvPF657zu//gbc0xYNsQt91XNmnnq6UiASiURmZATwcuGA+ghuSC/p12vQfIOCjZJvSR2NDrXo
9dCT2RmS4UYjKDUO1gkh11Nm8gACazCna5DWLt0abKKOlk3VVW1kiz3V0gddfuiS8gYdJt1ulei0
rNNjR+Ub2dAqb0mNYxV16M3PBH1gFHKVIbbRfbiSl+aqbsZgnEJcNyjWosOmfkLGbqAXhGCv0q53
M6P8uIxq6qEEesr6JZASZUVRtf/YpeRK0vtrU6fo7bcBiSu/bXIX5dHrqVtB8ZEcWlM9NFP9hFfG
dzpVsVdhnQ4oHCunMqrmLLHIn8baj3DsluM0RAX+eOSEYRripdl9oTX6slWTn1NU5D28cEbPhMcE
QEnVrtZI0THsy+5MsvwMkAIUjbX2pQsLJ9KS52lB6Z0YVxJGRSJVa1DnWTJvpbP8dcmH+DDFFHUn
VGJgqHhSFxNVEgWv3bFThpsEBzEL8Var9dZ6MCVphHSoeY/j8bFo59OQLNFV0yErz2MN2VEYf9Hj
+SDJZuePSjR9mCWQsKIsg9BA5hEBtmt8PSb3krpU+L+bxxpkqnabjgBTmsMtLYujQbLIXuawwF87
+DVRwVdd3aBE/akd0xcjwQdIVvSqS1PC2xz/ttTAmyK8XxU1U22CMxjitiShfl8RyQrkLGxsPPc+
m1o5eihZ/Qw7gpItwclAYQo1pTY/qguu96pul/OoIyzFJj6+NOloK8jFLWQPZruJBkSD/tbC82pY
x/NsFLdZZKROvU5XajMvtmWmp3lKnkoDlD/TEl+Bp85T1OapSVYZb/vhOs3KAwRLnmvSj46qt6iV
TlgAsnucT41+UgtkG5Q9xeSZTnY6aIgHMvAX6pAdO0iawEYG3GmcmDVyIh0l2yHrAh2Tue5a4NGZ
LU3pd2uzOioBOV8kzY1rDOsZVuIglOaf8hy1JyVNb7VKHd0mxAh5bYRYHa5mSNnUk61E87kcpq63
pTiKQD0ixZ+jFa8eRa5bJJhrCVZGkABpKqPvgsDVQzHI2LF10p+UUE6DMY0xyoDI5JRdF3uL0U/X
g1L0bm6hjESL5LYZR1Ki4JLmuV2rJku7tMGmrYRw1KzhdbF0ldeitO2NFZL4CBfw3YSb0VnjRPFQ
muwc3dBahKqpv55yOQxiiqJUmDV41mrJeC6BGXHQLmtta5m+zmkUe4Vufoc4JU55ioSpqDTpoCX9
PcA4o2MC3fQtGfT5pU3L7jpRrCtzpnFim2C1r21FL5IgjeO6ttUYpYu2AiAiJEvhjHWcfEVh62un
rKlP2qJwZHmufFqjxaCFX6s+rxxsjmrrES3uDaUtflaZHgdoxGj3tVLPtoQQ4kgqK+qpfY3iRYNk
KZYSu6Jmbdg6ATH8SjOQDVa0ulsb5aFOZLRrUYiktt4V18grF1DHS60zTlJ1i2d9DBhRXtxh5KmU
7DlHoW9tcd0NrTGyX/2Uj+Yn6DJh/DPTzEMtozwg0Tp8vIyr2scGblBVHBwRfAW6hiDK5v4Grz82
AaKMv55AswmeQeFMrQgpxiER0ZwGKjtk0wcJQXFtReo42jPV0a2WUU4LvUQiSDRRKjEQ2zrsxghg
wTTTA2BAAhThLrRvs3L2t24QstZSoVA5AkWYRw9LZhvp4/sIwEyQ8ylEM6Gmxs8PlEAYq3K3WK58
T+7bY+kXwXIXnfNnNtsRufKDYDfZ93uLkXu1x8EVY9NKVKtZMOcY9JhpA4DAHW3t2ryePcwQC7Ge
+5/w1RyHXEybtGuSBCDjmnw1k1vF+JiIhsp2YfabL8hB+hU90cqsAqS/JLlftc8UMx9GgXpdJUAY
7gNzN5Y4QL+ipd0wpGCMqlrNj+PlLJXVucUNQ1bTieLxIClAcuTr17BR7aFu/LU4rGru6KhF/rdt
pIzXdeOaKCOSJYmArAYL3tMKNUXEJyf9OTur1weowwspVHexlQZyal3Dk1y3uLVneACPWjOg+RZ9
QdohD4do/txJKPH6pnQX5a48vaS5B8o3wSHc3d5Xw/xKCWhLVqvC7JPe+Frh4GVrt9SjIoLTXUfd
mOGwo8Y6WW2GTqxLx5civZPV72ojiKSilbBPvNmztdaqoUtidHpiQCOjx7aHsgquG+njZefYHSMg
ikVkxswE7bQ/7ajzqq9dqoduDRBqjtYArexqAbgzOlToSaW9gBx7/4bYGOROYNKGfbNIQI9rDSD4
upe6ltt8i59HT3XFYyC7O7WxxnliX+hTaBmgJehjr1QPA6S8Rc6wewm9miDc6er1Qa3aGhQpVP+W
mB+Es9mCJRDO2abJqLqJZph/I3pUHZoGOYJPxjD5mWQd4GuX/WF/PmizHM7x2tGYYhWdRS+GCnpy
MD9iWhtUfvFzdowf2JAEVCoDgU32m2/umY1N7h6f5qycJAvHFmApENM1geSsgfFvtUp3b7WNNe6m
LlBikJIEK7SuARf6kGAQKXHqn8DYebGXXzeH/7g6tsGbo5yVTTwWwFUAinBiHp941CO9g9f10+qJ
uW9FJ4xwt3Y4psgfGRWHjunzE5NsM24aQC+/NWfNq1HJErnMbqzafFAuhiDBRlNirhkHn3E7uyCe
9Iwr5aUI1mB2ehDRgKg78RNZYFd08LhIEisGlWMZwzxrDJ2WzMITQsRZJloZFz7WOcviWcZFNq53
3XRoSe1G/RXIIJ3LPiI44yYXQ5IhZmUfjDyMmGOsUOVtVFZL/nbZyj94hqFSgvknXeUnwwsQ9oCN
iM02F55+moLUz5wVGHc7fogcVah1s79BEFhT2X8Myh3rdayndQxLHGv1eVLOlkiabn93Xn+fO8gW
GHWmpY4A0+wb1MX9keRuNXhL/HT5u4nWwR1gvZnyPu7xzDAw1F4CWjuKXHl/MM0ygPcFuT5entyn
MuZFLVY5i73GGyB43Tl4QhWO6UxgdOiDTHJiwSTS7po2BrlvZ05JRtUSwrbr/KhqYK3wLn+z3RVZ
MkYGFUrATMVTunVrG65SipogXvl57DIt0djvbfoBHcLyi+b0YIUVmGRxhr9GGBs30dCWQubJnVZ9
0EvUTGbkMt8WByMnms9eSO2Vcb2eZk9rbajgOWg+Cbk6d5N9S0MCpRDU8CjPN15Jc6hPFigX5EB6
DIPMU75KUKsCXUtlt1DUzQP0mgSr3bs0LR0M5CbBYCHUlv+8VpYaFXs6QB5LDaLG0fwh6F9MD6Ls
k6t46amfRAZZEHrzeTcG2R+0uceKKpYqKwRv0YjSsrmiVdigVyZ5SvbRGJZDN7+kKLkTkQTp3inf
rpM7GmNpluEkI0Ol5ZOy3pRA2PR1aqfLveCDsh96uz5dUzWojRHCv1qSvsgqaKlifPK0/EzAbyI5
wDs+0l95iNhp9k6ghaP+P3P8W0Vf5IyOC4486vttd6e9hx0QyiCmgWgvQw2Zu5VJPi/zCliGN02f
B/OqI5mNzsjlb7a/hlcb3BVcdWPZ65UEddgRsFC5ecCbQZA+7R7qzTK4Q91gkCqkK5irVrBJd6jE
vwBFVrbf406kS7V/il9N8Zl8Bk4RVQbA0g2hBHidPjH+7Pkw3VHT6T2CEkvuyAIKR8EH5JP7mgLC
DywoqgTZYzeizeK+Y4MMHYJ9BoGoA38FL22yluUIQfE0xYiXlw13l3+fff03Z2bz+2x9m5iQJ8NS
D+zMlBMKrBlG1vxlRQ0fOliYqS40EGqINLCUXZtEgVSfoeDFymshKNkcK6EKMZgVsm7O4pWoaAz3
qgOmiw9FgF49Rm3s9mZ5Kk/iGtXuhr0a51USWtLXgMxCtEjrT3F2j/bF5Q+6//u4S9hHNVTC5RoD
Rh/SOsEdFqfnNH0yRcoV7N9/s2Hk9fdZtN1sWFyuClJ1SKXo8idTwiRQgVmf4PIaRDa4yCPFo2a0
xQhxDPJVQ+IfPWCm47IJFlguLYMLPNGsx0u3wAea/HGaPxWY0U0+1/XNOl0XlaiqJFoPF4I62ifD
2GA4vG4mG+2RVk8dSSS4tZucW687w78BljJPzTHBrGHnjXhDxSBJi0HSZwaY1zy8SznKAn4YBCaQ
Uid8wjkvaYJmFsKqdst405lGlXbPnmpARfqiguBuDN8Y46LEiF70Uo04NHJ3ZvBMjGFiimxSPwCn
7F52jP28c2OLO0BhUlBJMuDg5EPvqj9BgORaR7X1lBPx4xN9eg9z9vZDcgdqAt1Nk6fgvInlBzaY
PDpx/fnymnad3TRUHVP3eCDIXKZXVJKCCSqUkieC5h9RbTV/WOvvhQY4DIB6IqqyXXffmOPyvLzW
aTgouJOiAmNfKp5V6IGJCOH33X1jhUvr0gWdG1lRIs/sHUbXnTIu5gf1kanWZsLWwm5Zy9qY41yQ
QJuiyo0GYnNAbsBg7NyiAOTm6G629k32hEN2ZQqYMkQfknNFRS60rGfSTWN9HapXNfDwsYhMdPcV
sFkX534q8PCyOeMzyveMlb5Diyb/OvmzV7jy1bsC+8YYF9gbYtXyrGJBQ3Yy+h/gGBayfe0KLGw3
iovsmO2VZMkCrrsJX+j6kCLjbzw5POkDoKOYrMjcBQDZywdsPz69HjAuwA9aFgP8AC4IgMPR8gZc
7AoBH9OjfqwILi62H28urtdPyJO/ZoaWxMSCKTyPA0qPBp5MWoWGfPXfnE/hgoZaznMBlDWUzIva
13TA76rikBWlc/nT7SZjm/VwwaJrTdqbWIA3+u1RO/SHyWfKGyLP+4dwwe5HtD2ZSPOfeYuVr9Ii
dxDSaUBmhqf9ATf+U++BsuoaIGxBVrubhJmvxrhFLdaUVF2CyiK0FQGaQum9GgTfbT82vJrgwh86
12kL4DCCLL2hIOuxvlSFoMQjMsGFvISU1UImeIBVPnfxwSzvOhHT3K4JS1UUqoGC3tS4gwPe9Ja2
EeON7XwTmj+SV6cC4sxfjvrmxLzaeKO1oEamUWYg250ySBCgemQRCcBqwH+kIb0lIOEoBqC70h5g
2b4AmPg9B2ljn/O8Vs/0qKYA1qzlJ80IVutmMo6XD9Guv21McP6W9xJ4VioNsgRd+2gAlKXRUXBR
7O8UalOKJhMDatV/nh/TzGoVCKjIi+ZDpN/Rxo7DH5dXsX/HQhHvbxucww1aqxiZgdgmB9BFdFfV
pejlUC9+Tp+NkwYcsp0J9ej3vh0zqGuKqukyz0Y0FMqiTTp0hqIO2P0VVD6Z7F5e2L4JLMuAmKBs
8rALTPcVU5Ni6o7NPU/G11JEd79rQCUm+AMVdvdxLoYxkckyI7AVpwrxjDI8at3gXV7D3v5DXeO3
Cc7Fwq6R9LFCy7oqv6sVpuPvtFJgYi9NpZqMUj8EEREOuGAQl0oto+0kuW0pg7mwzJ4SQPXHtcMQ
Svys9usRIzkvl5e1ey9QzZSpTnVZJXxLI5a1og8JWhqzH9+p6K31B/QzWLmmBqt+8vWyud0lIg2X
VYuA55YvPYTGUkMfFhcDZsB7bxjk7+OotRjDUKuj3I0gElj19CRlUy/4trvPGgpFWsy4aAaReTko
KbLiNFyYkNxjrtqs2gtNVbssWJsUbcsSI7325bXueszGIpeIJY2mzX3KyixSeMgzEGSsyq00CqLr
btFtuzDOa1Zr7rRVYpyhjzOos6GmCos3+XMFFDkSCbTVD+85zr8XBoLUP0NhpSrmnK14TilGDYaT
koKp2FoF69r1FEMHqAIdCV3n6zhqXGY9uLiQr6h1CDZPzPPEdaCXQE6mq2/F7QlMMwIn2d+xV5vc
W8AE08cYTfDOFslrbT0p1V1iCt6ie/kr3ayLewIoORiz2wYAqlX9URoxJvFyd1Wu50lwX+2GxI0d
zvt02mXWMIFN00g/1Qtw0vkq8O9/OFKvn4vzvEpOx66rcHOYj4PX3IAk26Fe6C/+clZxUYmYDEX2
+AJPBEA6CpeYDkvPrC2Paql+10FBxS6hGyAfRlCi/TeH4JPmaLQWA5hViJMWT3T4siznoRCkLgKf
M7l7pVWXsMMgAHq85pek90OMIGX5/eVIJPA5PncZadUD6wpfkNqTBM5BU3VA96TJgkxTZIa55KY0
OqAsFaNjzUqvMuYXz2Wj2Ul92/XveF1Qw/yVSmjo3HGpGBkkqs248V0V3B1jAcTxXIh8m8UwPmmm
BMU9UGqYqBlxGcVQIwlM6yzyNBTo7QjMQMZQOjX5rId5Cpqi/ghOsNsFo2txbghCxK5LQEDFQtNX
pgbhzlXfN1G99oiv4EI8z4AdmmAXkwHAvuwV++fJVHRUyvFW02T2d2z2a0qKnJorBm4ZUglMbEy/
xx0h8MDUcMVFzN1lmWi0EmjAIN/kPmmfW41k9uhDLtJZhmaLfK/2gm7QfjazscGdpoKCdGFgIkHI
oE8QqD3Jx86tjoaT+SDCe8cTFNKSvxfE+WGRz7TG9SW5eXeI00eQ+ZWCIL5XV9la4E7UGoOWM8wg
4aDJVl/6egNJO7tUJToFBfocV6Qz22ej0YRJhWivONcACUndSRpBKurqJ8xj2MlnzJ5B3gn1ZzhH
eW09DKIjx/b/zZHbfE7u9m1zzLYloO+CGgdDec0HVrs3AH2KXFE9Xegn3C2s9l2dKwzihTm5EyNa
t0BjYWsBu0f0BxGWY/drYoCKAh6qUdPkrK1anymthL7ovCbpXZboL1EUyoc5JqJ25e4TEmZ+m+Ku
/Tlf9KRfALUBPx/ECzKPmnaGfVMc2cXzzsV0lLM8CALJbuDfGOUC1lBQtc6qBBdzZZu3YVD7PyB+
iK1DeQntEGhlyQdRNrCb37za5GUgehBJhHregp58fiHVU2W9yx03BrhwVSXgyFRiCIjO/uJJdn07
HvRHDEH6lhjwzT7QG9ff2OLCVpzEnaxLDHYdsKmE8TAAtqQeRAAfgR/yShB9X4CPg+l/1DkY5pLD
gJntSgiAZX/spcVwQUsy9BhgHlydym3vJgdQCrrzw+SvXupBjfUg8D0WZC9Z4yKV3FhGIdeV6QLJ
y7SRwJGEGYtqskG9dVP5ZSCqbe7Hjs1mcXEqnLq4oy1iBygKrqdn42Ad9ac1dsBRe4h8kRKYyM+5
2BEndR6uE1yDNNmXMu4wPysSDxW5BRczIMkcdqBLwTZZxDdKzBf38TnGJJBgq3YCPJUVCr63X6Um
HlAz53UhGyoGRjroompnDHtCOIF+RozwqejxvZfcUIyoUsUCdsdUNO67jalBQHKZxh6pnfr816nS
rg2GCATlK2C8mNq7vL6dQ0xlgvIWpRRlBj7LHiYcrTqERT1IDsqV6U0+u05EHr8TbGGGgU+piVIR
n0YZ4GQ0hqaSXKnCrH1aVf6SdmdNG340loipfP8rmiYFKu9XIsylOEqcGCDthDHzkXHjKwd6wxRf
0xswhOAuUQX5244nAnkIaC366ugm8bVIaRpqZRobjEj2GcacdVvSFtdKDMFO7R1hCmAlcwuiwkU4
51jB+b80NQYcmwnAyi7IAu0zJhoD1e+DBJniZcfY/YoKk5ExCZJ6YnD3YzmSdaIWDhhY4daPrM0T
+/Jk51daIAXZNzSwBC+k3QUqKspCVDcN1HW5fVOrNNQ1PP//N0aoMCje1eT/hU4QXcV7SQeAt6/W
uIgva3OnDmCsdMnntrItBozG2c4cdIYHV/spuwwzKhIR3DsHW6Nc4I9rimMQEVSh1uw2tOarykAj
PFIfAOK6v7yBe265NcVF/GxC3gbmeIzlNuAfA99K9UxE0kY7cR5VeKJZCo42O3C45zaPMVmRMG+Z
oPgL8vLnsUyPWiGEduzczKjBo/yJxSBD5PG9RkVpXsSYQB6R0hDn15jIg4Gkl72OjKf//0cDbhLl
wV+AXo3LnzKQ1ZEwgiqAjhRwvB8w+KsL3Hzvm21NsPVuvtkyDsrakxwS36B8aJbWnsfj5UWILHDn
KDWLQstnLCJFeOjuzFHwkXZ/X0WFgZi6ahj8LdVj3i6v+zj2EosctTw9M3bpdywB+22osAJgN3dO
xnWMwfOJEE5D+SmMQV1FBfWK3WijaqxlQSjaF/zNR0d1HDAGz/xqAvg+98Gw0rijx+rP5EFUlNur
eGN499Uc+6ibbZ/ldogSvE/d/mN0Y/jmVabb0112nlzNCa/UqzwQ+fIeqAImqQ4kPiaH3yDjDUjr
JDUY3L0USpE1EvToSAPVrh0Rdmh/ceiMGEAvyrg0uKtJqaHQlxPoRNbfyGeoJjDtwWvjBswbuU0D
6yAe8WPpHZdBU/AnYK5chX68xXdGJprPjVri0h3S6fNa1x5UCPzOVO/CGoxdKTL4ePYu++Sux2gY
w1YI8PdopnKrLBIAskYdfl8qf0mW+6ZXHuTBln0V+LlQYG/vrtia4zLcBJyoRRGBQaQpwf9zXKCb
MH8e6kfBqvYS3K0ZLoYnEZHXpgYiPT0qfu2jUQwvAVGS+y8EiXcKlBAnACydSVRrcJQ/D0FWr9Ai
oCi+K/pPRf1uzN/V1U/Bp0UkyEAsfkafhrUXJU578UpTkKFhMgVqF/xJj4ZkrctmRDxMbPn01wR9
kXogDrGZ9HJxG4Is6R1J4dYmd9zjRFqGKser1ZIDdfyUjl865cvlnWMfiz8CWxPcxwwpiH6aNAXK
Gx0tzzJW4KTUtbpKx0k0qSb6glwu0UlS3YB6OPbk1UvaoyLCR+0mm9u1cEcrShujU2egVhowVDy2
IB2AtpWdLx5TsIRWsNcJipSiFXGHa1bCZVDHQoLuysO6HKiouS9cEXes1rwB396AT1ZT27gtbqYA
SnRPndtVCBfgFBZ2mvbDxW8v52tLzTj3cqyhcxtnmK5WT2p0kg3LW0RkCv8QBl8NcTlSYtbxrGRY
WXxcB4ehD1mthI4umPbwRCWL+w4/R/5HcIcZmvbrS29uzrUw5rGvEKBkUPBoNRBBYNSpBf6wv186
nqfssYO3HOeBoVIDWN7orE+HnCw6MDHx8lCcq/Pi9k7sid4fu6eX4FmlEPZO5SEMRRopcoLxWtdq
v0Vy6ppgYjOrD5c/3f5emRqmCoBcgE4vt1fo0lWqmWOvJkd2mCTwfCCuDg8EtXkgqvrsLmljjMts
GctcWRhApZLFS+md8WMUlRH214M5BhMvAiqjBfTnBUIxlysPOpK2GjQCSDOC8Ds5Z0cG8u6uRCXi
vROlI20CiRikKd60mhZdQ65eFdS1cuos9JmQ0JaUYxgLpj92fW9riAuvDei8lTlOgAS7108ZZtAy
p3EZfw7UgHxJ2EjY2ydgpli1x8JFzN+HdQX0jAoyTRe8pEDq+BqY+sbqHRm8jk4kxiIxsvOmfUCm
Op5IivYtTttdLmcvGRG1sthm8xfg1gQfwyVQu4YSxZGdrjow/naju4wv+XSvhUSwmt1PtlkNF80N
vHjAB2WFbpi8tIADtmc6vePVtlkNH7+NEEx8DUGnEbx0YAFFqukmxvp0OSDsuvTrOnhlSlTFtKYc
NeiHgrOvAKtrOPhQybmCvsR/M8TFghZpe1sQvNqH+XM0mXZcaz7pgrX/dNnObkTYfjbtz4gw9SUF
ISukcZLn0WVNsSRoPjKt48yHDKJ32ZrADSyWVWyuItmIV+hDD5JrdIes/IDjU6uifHzvZbNdEPsb
Njb0ghYgHcSM9uiHAfRTJi+FNITdXGMW1gnBPI9S8BcoW6h2YtnvqU9tjXORKNOXVV1rhuYD5V8k
1yhQxEhZoCGjB5c/5W79bWuKC+WgNR4zSx9RB3FGl70Y0f+GmtZVeWg+VsfKz6+hqVaKkOu7MUPF
XCQeqwr+y7kLGLKLXhpVMOxAixP6hvOLuaCvakPUp77SSzNVMegvkl/eSzZ11dJR2MeguMpXiFOp
AWlwjiGvQnqps0dLEUSn/QsE+TPKptBlJ7+GJzc+oy7xSuZeB07Qlh3V6Ww2wmp6JoaYVXs5CFPA
vXccoLd/21PZP9/YS6bBhKw5TrdkfpjSeynyQLOsoZLfL7d4d1eMGTj6LnAYtjVvwv3GKJfLFKYJ
8T9qsE4MKwSCxuL6m3b/F4NQ6JAPl82xiP7WmoGXMcIlKFi5Y0gJmptqjD1Lj1AnO5CjEbABe8u7
bGY3IOMm1hleR9d4DgFSWZORo0IFWJASSEV2LIbmRi0sO2vLd6UZuqqAJYECAMcDjrMGBMQtkzxl
WtV6a5t+Do6fEJVub3IZdBa02JdXt+v4G4vcLRBHQA3GEu40ZMGnubSu6shyL5tg+/BmnzYmuANN
yt7QFpw7N1o/r9anJoEoinBUSGSErXPj7zhZeVKVcL1p+BDJQazc97ng+t81AbYUtHaIpqPa/aeJ
ttEgu7GUKEeGt53ihxkYYQSjIbu7AVIOxCBoYaN89qcJrVNx1Ucg51jKH7ICCI6g0LJ7ZFBLRdeN
GeHzyphkAMqU/5sKMg5FACHTk5jxY/fIbMxwm1FlnUqaHrOe6vppnB+h0OuauS2Zz/9/xzJk2UD9
FChzAGD+/FpS3RZr2KGmSZfS0S3TBd4cShWZKHbvbTx6bIyMDTgb/O9PO3QgcWlhxsAj15PHZnJl
zVaP5EkJEEgxBKwiyXCFRCJ79+DWKvcRAaGr1j4Bd8kYexIuWiIf5ATKTf3JSDKBX+zmaAS1N7w3
QLIh829rvZpTfaAASU2gl/9FKIkHzjdYw9Rn4gunnPcuCsbkAdwS+r9v6t6rOhGIiyqhC7LoVvs1
Z1o5YEg+W5lPAc4SV6P3V/hqkh/wWzSw7ec1TMoBfezRK0UW+m1wpYDBRzRBqNg7AJv18UN+Was1
EyiBEVVlyVFUEP/H3oAJ0PLh8gnYXZWJDoKGSruF0Q7uCEwq5MmSFqmoGkzeeIRg27V2M55YTU4+
aKLUbG/mC+iAV3Pce27tEtJD+RqEFaCoVH6g/2On8wC9DHsuT2t4F1teuH7Js+DyMvfC1tYsFxYX
Pe3ketLQ6C5xx3eLO87DTSkVCPPridKPGXSWk1T5ftnq3rF/tYruzJ/HHvNlawqFZuqGxRSsleQn
nXxVdCIw5p6vbM3w10rda/1iAN4cSkwl6QuJUP2x7FhUadq7WxD1QdNO0Ut7w2ARQ5/lL9LYeUyC
aWh8lPJEYURkg611cwuD7jtTWwvcNqD1zRqUs6Ygv4U8OxQIArNwcbCBuhR20faiCYpaKmpApowq
DfcFVYhSGBLF0W5iZ3EgoRFg8DFYb8B0QoPcmw6iVuGuZwDjYaIMqYMniPNHKCJB9iVCsjGCer9L
Q38J1wOe0v5lB9xjVKFoYv1th59MWKUYlCoZ7lEw5Z80Fzxdh87FQ9OBIFmU2Jjdw+IW2emAwIy9
d0VpdPOBRGbR5c1s0wwKIwr1NlBOJrbiQx3KA/O4dfyrK4OX9XJVCaD+u/Fsa5ILMEZaTGurMS4r
IMczgHX71Ol81r1bDopmK4I4vXfHbs1xG6kvBfr8DTCFVXeGuFciH61hgTzJlwXicJc3c89nXk29
mW6S0OvVATuyMIVXH0xj+piAzUgaO0HQEnxBhT8MVT9Hah+hi60G2Y3mRifTyY6zh+GCfwF4Fi1K
/fO8F3KetuCMRQ1pbX2tXQ+Wgt3qdMHQ1q4ZDEtgvg9YgzdTE1KYVxgnRatuaL9q+iGC5lRUCVxh
L3QBR42BaTSrARLjXCFTAXDpNYZWnF9m5QnzMpf3X/D7BnebSEAVQdUGCGrVWE5aFx3mkgquyV0T
BOAzBbk3ayf8uRtRYxWA4sCEgrBUyO1DA72wy6vYrWMgRbSAR2RVDP7RPVOoiYYEO46m6Un1lMME
FUW3+zh6pbccRqjLCELC7t4jtQFdGoZY37y69BrSVbIWUhcqBYRJVRvHTBO9u5mf8k9U2PhthPNj
JQcse4kxIQ2VGXLPGNWR4jhy5NLg3+S/e1f+1hz3oFi0ZNXQeIw8EPA4cRgoKgSsZJ8WgnOzi/rY
GmIes7mPJQngBEgHYqQpdyFGM2J20+mc8BgeyGAXOehI/k3jbNcPWW4P5mMZz1jOD7s+TWo64tFH
MCw6maAxVUU34+6GbUxw90Q8FDpGYEFwJx1Wnz3J1tg37tlzTDoqtS1KMXadcGOOCw6pRaosrUJg
BcIziKbU+Mb4cflgXf5mIMn8c6css2mbEFrskEZ0CLRcU5GLiwxwSVJZtWsjMUpA63PxHB1KwOch
gwQOUJtx0uB5Yt//txVxZ6qqexKGKgx2VRAq51kRBIZd8NSvJ+QvN0MP689PVrYJlITB0eDqAcHc
ZnicT/8SPHV5+zFj9qel2KCDFPYYrmXTL2AecefeNq4YQ3rrQXQ8P2B06YfV2Zc/4P5V/tvr3nQ3
ocUUQaUeC5QXh2FiYj88o71AbNWHhusnUaGTOfGbIAg2BaSbGN5D4/vPVXbQ58FljuLQXNcE7HPm
fZzjRWKAhnsZrjJS3Gh6di9HApjf/sd9Ncu9GXrNSEZVKTC7r4LiHtI6I4bmRfR6u4neZm1cSIrW
Ohtr4Hq9JvJ7/bqEWhQy995T1HdQrzCq2d9fkYtM6lRCeGdEf0ahgAuU5UkaHgDFEGQrovVwAQm1
bwhwy1iPkQ6nYvyaZ0Mwzp+sbMBklvWe1OV1SfwzBLXVGJo+4KhIssd29Mv67rKj74em35+MH4dO
0E6TNYQ/dyFddjaMMDtDKvc/bgw/ET1pNaRReySRRutOELwl6IDkXy6v5B+O7OtSuJgUNfoCwkCk
R707oQOS+xB1T5wBzL/yocD0snvZnujLcYFJVlq9ixeYyxTL1obBsaT6P5rgosLYTW0IjV2kRqTz
y3KFWOx7CuubI2NyEcCQIPSkG0BxDPQx7+/M6soU0azs5q3IilHjBJxYl/nJBTPtDFKHNSuUkcWO
wSBr3VEnfq7Ow5mleKEoeu9tzdYgtzURra21pnC3dpE/NXJzX2j6O87l1gS3Ne2CyeehZFVGbbkb
h+XbGobBZQfbdeitDW5vMgoZ+BaT495w6s9DUFxDyAnXbAS8VeSKAs1uvrq1xoVppewWrWaJMS1t
tMDuJbtzYr8+hJAx/KWKg7EMQSQVrpAL2G2/YAyuR/QZfZb4F0F4sOyQNe+BrxVWyFgA4C/Z7Qq5
wD2TokDRISTucg+Y+QNmn2zgec8TRRr23lycjY9pGPjHVBdfDshD2pTRTPEmrJ9W0+8KQSa+d3tv
f5/L8qQiyaZJgZvn9Laqz7l8DfXUyz64f5Jel8DFVEQ4q9NGLKGuFsfs1Q8a7UTZMct+327Lqw3u
tBby2k4TyakLEXRGiQ8PdCTiskQL1One5QXtXd7bb8adW5CSpnoGjU9XigD3o0GXfjUhZ21CKLoQ
XEii7eGOL6aLcgv4OPResw7qtGcVEkLQkr28nn8Irq9fjzu2YVdoaleAOaOHohaGZdkpkp4tBXxP
IAIM0msRvEG0LO7MqopWV3GOSynPZbtBVSBXTjkeZpfXJXI87qxqYWIic8vxgimhJfkhNESIVnY4
Lngd35PKp6pTog7LaF0oarvsVkKT6MoMWC1F5HWCb8b3pBar1tdFS00310CVPD2v2cs0CDD1Ik/4
FWw3BYcWOoPmoEB0KXrOj4wNSwKIP/1J7NXLvch/T59tc5J+/Tkbcxa0Ja05RFFVh6wodC8p+PNy
pCmpd9kT/uGS+O3hvy6ujaFYVbt5qWbLxRgzpi1LRozrU0eefcYD/S/alaLdYv98Y3Cpu7rsB5Y+
uOF99gANuhdICgMZjPknzclSmxzonfb98jJZNLjkj1y0mJR+afu2BZ4VjJSEXJEZtHeNLYtaXqLF
cfFCKcqliawQJAvaj7x5NKwbK/94eSkiE1yEaNS/6ylScl7Hn1N7jMPn95hgk7CAbcsm3wXKC6ke
R2O03Kw7j5nTpo+SaE7wH87Tbxv808tQ5iFb1BQM3ehaLz9/zfiibrMAYAW+lPdh3jHC/Pea+KcY
FMhrHaIhIGC2vsyy24IFaVK9y99t//p7tcGlDFqpkapacJayuTiN/0fadfXIjTPbXyRAgQp8ldRx
crA99ovgqJyzfv09HN/1aNjc5ufehwUWMNA1pIrFYlWdc35YwY9Fn/0p+JTKasdif36zxGUOYU/n
eRoBQQua2Fum5QqsNyiw2W5vxZJFif3tzRSXQBRWU3cqe1069m3wS28/F+klFhjCFugsPMZ5bBvR
0Xac0Yb2FR30GvsBF3poXJIuoMUCKkUmRcCjv5TIDsYRQgp+kBwDlAftD3biX/D1Vya4GGOVw0Li
mqX4Rus6X3v6OON/jJ9zf8nxXBnigsyo9HGjVAl0VuJPgFspQ++OxUWPB41xKQGFb54MVCVNFqkJ
RP/AEOq/Xgo+JKESr98OG22TbmV0y0IvW5njvEzXJsNqoJwIZPKP6PsSfwp0Sc4jtAAUrEYxPYqW
OkuUV/dOovVaO8UOOgZo8KQ+5MGqUZLPy0xw53+KbFpGheX4g/5jNrcGrm4Iq5/3MnHgBCWYaRJg
GUHM+X4dy1IlOuiR7FdSkAhiA82n2OtcBh5W98FGyt4ifNe92eNTuWYsqlynYAgju0J/ndvsGI4H
Sijb6lbfg2v+839bIZ/PKUVShFqGFU71gd6l+/CIoUrzSw0+X8hFdOj2ygBRwnC6WiP34aw+MyDl
hnA6LR0oGOZ43EdxedumC/XKaZG4iewT8sndVJtADRPQP7XHfvO7YxFs7ddCABPDkNXSxG75x2P4
FM+h2dBHDG0+4br3Jo0Wvl3NsRfgtfYfvfN18n51ytRGVUeNJf7WjRNgVrp1yy+MN5Zo4FJ0Q4iw
yYY5ZKvjwq6R4CXjWCauQuLq+bUF4i5ZVie811fuwQXcNgY5zjwjewQo5jpyYrcm/X0+2giItTcA
BXv+AMi8kcvwZkB369zCfZgaJaiFPk700EQAYOdP5+2wSHGSFK+WxUWSNqSD2TBinDSFSi3ajMU9
TR7VYE/Mb7l6q2uZd94gC+JnDPKj+7MZdnPQgyQvmO+y9tqSiRpKNo4fMreSMMqVHnlr23/IIntL
ncFrFzRdTNlrkAWEcyvhAkYf0JE2eY5I3x4h6QotEYXhY8CWzDABF3GOg+L6zxHWuXwvNtXeKQmO
Vb3sx/RWlZG1C3eOCRgi+0KWzA8cg7sqimOGMVPKtvCLMW18Hfis70abPbDHk0z/grnwyf6t7HEu
PqbOjCIEAq7adpDwwtCX7apLu53G58h4TktJPUJ4gFfmOE8HRqV30gh1KSYgOJBrvf5Sa79S9LHq
VpZnSJbGY+nyoCnr3kQm0y36XkscdxgxqrT4lfas69foM54/U8Lw97a0E1TdsihA5WAni/rGaK5U
8EAq+/MmxM4BbTAb/1Hkg/iYq5ju5JoCAEmI9mliJ4fIrr6NkwXq4sqxHsNCWnQTRgnjzRz7c1bm
Ar0P9VCDubC+r8n3zJQ05cQ79vb7XDTPKquZigTt+yV+pFnkjo7b2tvzWya+4leL4Bx8pjmtKzYp
ouydXXxV75jkc/aLJc9M1e8SuDBdmeMc3AIlzgjVZ+ovzUusXzkddfFdOk1yY0g+DT/qNYxAWMx5
CIr0Lvhs9dqtEshiuMwEl6ZHc4J+Jg0QGZrmaarz62L4dv7byCxwsTsYLA06vnjZzGY9HmpSpE/L
ZBuSu07mATy6qh5NLQeLNF40HvBOrzXQHeqT6qG+LjbxXX4nm3KQrYv9++rcqHEJmowA82TLbPpq
rvrBsPj/beu4SKDFBg2AtLF9257dmmZu/v28AXE58s2RTe7wJ1lqtV2A6GncjRt7+xuODhlxL/Ux
i+metybbMS4SDJphmhCfx5BsgYvoGMkCpxBnujqWJhcFIFDRF6CrZu2DDgp76d54YWsaQMGeYLbr
lVaxlVFxy1bFxYJ4XnKdhAg9oBcJog+k3v2nXeNFS0mSL3Vh2xaDV1vaVdo8n/99SXzm0Wia0da0
cwDOVdXDUtzrkWtfVNNCr5xi8BItRP7SjDASa4cWioE5hr2LwdOaR8c5XLCMlQ0uzCRgFWnDLrf9
vL3ugfktP+Ki+W8muKyw1qbRAvsja7d9yOttbMRuLqtpMm85ydRWy2Detooqehork2JBKD7vvw7a
h9DutpO5U4wXAkaKMfgQygi9hJ+fAM+hQTJeh4Tse4NmFyXLkmIi0aB3qjm7y89axjslM8Edy9TI
5tKaMUleRpaLZ2NWor6gS46J+AJYLYQ7h0Ueqn1cVNDYOZS1B4bTPd2YN/Sm+MjAvONe1jISrgrE
9ICKII1XeVaXpAJDALFRFlTKm6rzaPchbC5a08oGF57DOC8wYQdi7oy6bYNukQHsBDKpaRNfM6rn
8SqSmGS/eOJ/K4ucO0RDvWSZhTcdaJr2hqp9QxduO5H+oE+RbKiYHclztji/6IaizkIbpa4OAxPD
HZAvmKfyGVMXo6wZZeRCQhQMXa2N85B+MAwlYClCe8yunaO1YyKsmZ/uqitU9cGPbD8oOxXjGpkn
qwmJL9o327yscKzY2pT2KAoREP8bfrJFMHxh1JavKkafLghUK2NcUqeM7ZIYDq6keukeI7O+Taop
RtZt+BfYAZ7dpKoByCB/dbTRlKfKDGYtMh/Iz0k9SukOhJfrygIX1fO514ppQBW57/B47EAaIUsa
hAHXQXkf+CQL8F/O4Y2kH+spgcPru3+YExnLrozanP3Mia+vzHC+rpW0T1QNvj7YX63MLavCNSrD
bRa3jKjknhI7G1QUQTdlqQTVuPcxPSxtgCkzXCLhrzhz01tWMGHsU9DIhZbUUTYQIIwZK3NclOpi
9EcAFwKTCFjGTRDvWegyf+lC2cyT0A5IhtBTcjR6QkHbGHrfQckJscneJ+FHmm1KQJ962Y0oHh57
s8P3SuOxSXs1t/CUyPz5GJh4TYDkckcO6h3EkMLn2SdSvWbhbUKxLtVh/ON8U64zMhBQNOC2MTN9
E6rGpuuIBwrO/QUndmWGc0P0ZKexq3XFR63dG/Nvc+7cKRG9gH0AcfTPYrhAS4AlHpfapGj7ek53
E8hgNpLN4hUj07jTBqCH0faHkI+uHx3oOkiHiYUn9m0RfAMLrKPOXOgs9Cg95OBA03RvE5AEt9tQ
+3D+q7BdPwkOK1NclNM7q4ppsli+A9ZPJ/em6DO0N4CGfoyNj0SWuAhj6soal8YqwdTaYQf3pm1x
FeIVFgaSIpk4F1uZ4LJYddZp2Id4VtbNdnmpDvZV6Ske6FNBac4oEeVzLqcu4agquH2J5YBVw+Yb
zgu0kIJyMDHAkyefE8VGupQUXp+UT+c/1Ws37P23YoZMmAHFKJj7ud3TjLFQhxmGUKbNNjkESQPa
7ps08ztC7hMSPjtZejX1BcbJpluqy5g3Tr/ee/vc1tpwy2aJ4ZYtMFFd+DmcJMV28U6+LZD9++oF
QvrSBuseui96fDBSTx+eUhkDo8wEd2HQKLXsWJssn5LJH5PJncZkN4b/cSHczW4aDobihtny4wa5
w7QHrQCNJZFOthI+nlokUfrOxuOZfkq+p1roOtpG4nEyG1w01Qu03NQcNmi7syDdAO76u2av3QZP
kATq/QWoq2Inm9Y/vWuZm2FGxAGfn0H46LfEtJznCPdR3XwrtU1sle5c6pta9t4VL+7NDhf6aKrH
iHiwM0SgBQO0ePjUVD/O76D4yLzZ4I5s7rRloFSM3kXJ/XAqvJzG/nkTp5fF++3iTmWI+fwgNyHG
g67Hru6dI62MTT9/DEf6nHYyemrZx2GbujqiSj2gkJLi/gOOpg2ekuxlWUJ/ob/OL0qQR75fFXdO
h6hOWr0FVW/jL4DtZ77ySA799lUQ5UAez1uTfSXuuDYL8NTYOcdXE/uDpaWHergAFoAFaWAbAJoU
7OV8303towmEcQjeo2d+p8Cw1tCEbL6lQLZb2zZyC0+m5HX6vHhvkQsQhRN1kFyBht0QPerRXZ21
LqZhCn1wmxbPgGFXTbsL9nG1Ri5cBG0bDmqE670N8m3ZLx5gtH/d0nm3KL7nBmHTzkjqBQWd5JhT
z7afiIxHTxgX3lbBlwwbZ2nonOIWSrWjGh1L/ZdZSOoPkk/jcKEHtDr5WJp4vdIm2yzh/TBd9/Gu
C28qyK00hpvLmAEEadH7feMCkV0tjaqkhY0SVdPv6HfLizeAi2Dm5YpsQ0gaynjlZbvIhSWkyek4
sJdMFOZeZH7MHeKRVnIHCqMRxrzQL0fKBxWZ99God0xHKyIcKt15CuuPmv3k1DeVbIZeGGGh/4xX
Okj6UKh8b2WJ9MYebNAqBOghNuN2LD5My6GON6ZMJlQYiFaWOL8IHIK5iVQBwYL2oJS+8fcoRXgB
yK2RpGLTTiiy2sao+owiJPTVPcYy2ouuVLDXQLADOkWggn6/U5gvttK6xfdYKP1FzGezhqp5Qf8e
BollrMxwvuXkGMmwq9LB2NjoJrHfNZlrFJcEs5URzreM2OymaSR4FifKIZqqI9rl7vl4KTwjJsvl
QZ1tgLnj/XZlS5gHaoAMZCyuetOvATMxtudNCBpT2KuVDe4WUPVcjcH2iidX7Ycg7Cxx9WQ+E4Jz
QETRbppfDLQVS4nixTf4yjB3GWTtEJjxjADg3Dg71gujG+Kmz9DwhTqW7K6T7CTfqWqdAvYWgEiN
DvWmPj60EHecKlWym8J4Y/7WFoOuBOV8ogzmodQCJApDke/zxVXTeNd0jwqR3HLicL0yxP6QdZoV
6DqoAeAZ2pOFzUsfik9Z4hF38XQIRpadG3867yfiDXxbGeeKtRIHc84Gtuqqc4P0aRxKf5BR9AnD
22pVnC9CGTAgA7THfCO+TjBGlUiuVdnn4VxuakgWlOzm1qLHLr5L+4cZEoSxpMRwfhUWT3MxttSq
hgwcmtnyaei+0uzb+U9xfhUgMnz/7YsiKFFTAGVCohBv7L9T7QNUODZNKtPbkHiZpXLXTRHHhhLW
6CqyAnSK0RXqDV6UvSrNzOhaTRK3Zt/3pIDx5/sDifR+ZSVRcmdJEFIb5YsduDZYEpyfEy5Sq7hr
ZJDLf4l8/7g0qtHvrdmjpjtFMgL1fb3cZdfhI0Pihg/FVXw9Zl59yLf9lYzZWlDAZeH2zSgXIUKa
ELpEoFVj7LfjbXzMvuGpHB6GjeklG01xo93fw4Tem+RiBaVdpM5QT/Mb0NT06f00QpI1ks3xnQ8Q
wAq9382ka2vc7Dr4QyCLCqpNP7Q2xiSTepNZ4SIEwKQR7TQEWPRqqxmlfOmEr8wCFyNmq1TnGcNv
/tAj9W6hkWLkPpTM/fOHWBIk+Fn61ozHDtqhrHJyTJLtWEnQvpIgwU/OhxN+PcjwDooC6k3twVGX
bdltEv3p/Dok2/V6y68uoiEurBE9KtipHqj9UOrXiuzVKDQB9TD0HiD3AmX5955l2Ko+Nj2WYpGr
6cdsfSCyOpbwY6wscHFuaCwAHxukpXGS+q3zEhB7d8E2rSxwka1TKzBeDyiUZaiaBxG0we7Mvxd7
wjkHGxVQLQylwxMrowvaVkRBJjfni9ePpa9N7lBszy9EnLa9WeG7xWMJEgYjR/18ziG4/BtFnv1S
MWXol6BYkuExxJ/mz6J4KURQ6HeWMaD/YJuPmJuN5os+zNvvc58+ittGLxRi+Wm/uGF27OrYgzL2
+U0TPudXe8Z9fStKp6kz8GUikn8NjX31Y2qv6ko9LjPdx98X2XCm+OJeGWS7ujqVZgTVM6Vheeg2
yz3GHZZ637UIkwRMFF65l1WvZF+JHeG1PbOmUzsmSK/BE11r11Eoczt2yE9Sg9WKuEuMtKMSKhFG
ddkU7avC/ZVxZG8FucK9eDF4nOIlDC1Bvu3eTSqSN9bG6MiPfrotm815bxDGM0zmWGjsY0V8C7wv
yTQlJbwhy+wfRZ5A1QJMnAmRRGaxE6zscFs2RCgezapN/TjfdNc5Gu2Dq/8ID9Wv/014SZzbrAxy
KUChjqMJwR2gi0ClAsTPuCvuGDYeUJzM668Zv6lsJkgcjlY2uYQgSiPQUGfIp8iOkamWHwBQ0B6Z
gmaxqXbR34MTEWNX5rjsIIxLvR16lqFiVrC0PaX+pucSsjDZPp40+bscgxM1jBh3IBgOdtA8Zrip
u7h06U20h6SMv3w+75OyfeRB0UWQZ9bEIkYX+tHBwhEDE65HDKBY2Jy6LKwz3zs5zm/7yBNVLUAc
6RHUb/2Shl5jRG7UmZtEPQSycfh/OQUEtKroiuqEJ0WKh3gorQovZcxVPcR7JtwbeyNY0Rl2lfoy
PmNh8HA0HZq0UB/QeMB8kdZgpVYx36Qnn6zhqZi8Sz4UdD81ldXnTmRvqVPTMFExreVkuwGTxDaE
urTHSYUcdrbJpGpqwg+1MsedrzzSMOdU6pafLzdh4+rdjWXvM6nyIrtmT/wBUxkEjK4mZra4CyRc
IpWQBZzIU/ZKA1h6qZe/QPfuwObtZNQqYqdYmeNCYzlGWeHkM1qIm2WrbtLN8knxzM1yVHbNTrnX
JO9a8emCjrCja1BxOFH5TY1hCBfcNX6K0aBXscIIDAej4WW3cP+dbP5feMOszHHXv16UORRsStTv
9Z9qeU0cjOcPv847oswG98WqqLQbBbxsYCxyvOZHUM/eHLjnbYif6NQhADhTeDyPcO47Wmp6YFiQ
Qxz84drwg8/GY3fMnxtXdfHm2GU3F1UK30zyDzO96rJqzFBiT5MblT7q9d1SfJAsS5jMrGxwL5qB
LEXRU6guzr25mZB+es6UXxuK7kHqw1eGedo4A6TkcuCcISrYVp8kfwBLOE+O2+oP4LLewiyiOUsw
FgfOXJtVfOMNc0jzAS7JhCbl5V6xu/z5kq8ncpUhAsoDjfZusv0QvcVq8KoIElcy/mlh/Wi1LM7v
tYp07aKOYLAZjTsN+W6eHbLU2RbLBtpHXg0ipfMbyTIafh9R5zUAvifEtvn+UuxMczCPAH+OSfC1
wRQj6Vvq1+VNqE73sSWTsxNtIl48mJpEmwlGuTPXk4RaUYYkuBuelu4YaK2rXRI71ja40Mh059ul
xwVm53dd5ebax+bvZQwdFdyhGkCE0GI5kRYoynlE5x61j4TuRu2qUg9KLCPOFXn4ygafQyWAq6q1
gyTbBvgNdGeYD4G0W+qhsjf/Tw9V4Z2ytsgd6ozMcd/XKC43LwP4wYw9BvLc+mWBvRyIJVkGJbxT
1va4MwxN7pRWCnrEDogf8BBXHvWDtpuBJaoe5awc4uVh4sahRLPQiuKS+7ysbFRIerS77jrdZU/K
3OuO1h19MFC4jJ9k6xP6+soel3hkDYCFS2+BX2KoQq8v5y+Rbe1VTOmdP8LifVwZ4lL6PiGjOWDI
0S9VyPQkdNi0KpQGnfnaaewfvVltqT7se5u6IELaq6CirIPqcP6PEGWNEF7D3DBkq9QT2d8hi5Sp
xYPNJwuAgaNq3+uKvj9vQ7ShaxvchkYZSaDMjIM9qzeZ/VDpu0FG5SQzwW3lFII0X81QG0KT+ZDF
0b0d3C5m5J9fiCjKI/qBjAaEVNB64Q5avEDDQJ2R0U/0SCZo4f6cvyhm4LXhzsov+TArW9whixot
sUOVjb8q10Z5rKR1DeGXXxlgcWx1L1ZqqLehquGrPPSb4ZrR4wGbfl2+TJA3yrfBrSz3FX6jlUHu
jmynPLTSPgCDRfMtn3x1alycr/NfSLYo9jesFmV0eVfaIBQCOPgYoUw4bs7/vvDM/pZowpOO5Ybv
DThJ2veGgaOYfzR6z96yV93g1RFo41De8gPJesQexwSofpvjjo6ZhiCsYHOn+aTFuWumXb3NlOFL
WWJ2hY4NeYhVcwGNOGgTzq9U/LXeLHMnSo/10oa8AUOof6HGdT/uZiKjthR/rX9snKi2JHGkFqGD
fqIWjn5F002XWZJlCG8PHcNtBJULm5zQvBOnSEOCqjXG9Wj4el0FB+Un0dCwJttmF9xKKW9FCcDa
IpfHdL2RYQIWO8cob9VNti1vFE9/bn2y1fdO6CqS3rLYJyGIhttRMzUE8fc+SYN4AjgSyJZ6M/jq
pvCDg3ogLnuWy0khxRu6ssYHJl1NO11BPv277jVdOQf9YOxqED1XO+P5kglIHXrnOkHAZdT57xcH
tbShDDqU9jp1cpd8djNZIV7khXiUAguLygkSXG776kDvhqQwAP8ofk3911qGkBV+H8DJQWwEfjnQ
Y3MGcmfqy0mZYWCGGF+1DTeOb11rD+VBQ6XwkvRlbY37PmNdTXPfgle1KvSnMR+/jeEXM1Zl50rF
vvMPkLUZ7voo66TPLHCo+E1Vb1ul286h4lpjuSG55pWK+RNim+A5GZUvViJTexJ+MdCnMVV6qNPz
uKDFgGRlnaACkM9q5CaBBlXoQIbPFjr6b92z31a42EuNvrCtAG86/ca5qZDnTnvnuXxhrLvNDvQT
smPM3OBkR1er4iLuqGqhWmiYeQjwCMdoTbkLb8LeK6+XjS6FVrEgdGIMvm6CzReRka9v6H0e4qGC
sAiEjdfkxraNN7bxPTR3f3+N4GT9Y+ekqDGkuhJGuC+T5b6AolFwnyqSO1L0FF6b4I5XF4Pot4s6
xw+1z2GCCNgfYCZpSk+TadSLLsW1Ke5sDWjOkKgED2UUolyYKXHizrS7MYZecryEHo4prle4GBpB
XJphd2XfKapl+2ncuKSrISe9P/9hxO69MsG5d1XUzWRmMNGDAI4Jxysb8rzsug2D3yY72YQN895T
h3tbEefdczMPodqFqDw1sxsYt7HauA5uQ0fZgtg1JS+mFBUkhCVBceyfXeRHssvKmhVI/qLYhCki
w59AetFsfqvYyKCssu3kR3GLymgds4ItuleP4Z5tZw/5eH/xNKBLnY0qAfKID/Db2jhXVLPaLuqx
ZSy/rdtDQV53AJzdtH8PjAOkC/0LxnGv2RovSRaQBic4w+s7qG+b4CmMt+f9UOjpq9/nsqVsNGYb
SBQbxKsgzp4PZSdxdJEBCGVZmN5jjJv8cILdZbTOMkQgvb9Wl3u8pM8vQPjlVwb4uYSw1lPI7VIb
01yd3x3w5T17wz787/KL7EnwSj7BnySCRMhC/UpVT4DMWq04UAbEgjr/Rbmj0DiDzMHwCdIRXgTA
/sN8aHajO7oyjxMFv7Vd7ksNzjJAfhQeF7ffrJJ6AVTug6ySRHOZFS7yTZqT95jiBp8I/Jr296WT
AsZ6gdNhVkWzAWjGQAKPV2zrsFkmfcYs3PA1Lu6yS8an17/PfHL1DG0KPM2iFsIATre4vYmTCarn
ZZa15ISuvVoGlxsnNMIko4OzEyOYu1o+bDpbVrEXxe31UrivHkKhJB3B1OADtLOvEb6j7eLsm1AH
Zd5XEnyhygWBbW2Qc4CBRCSy4hiVbRt0htpGL0xPzwd3CX9IDq4o4Vpb4m5ALRuyWa9BwqXuGInI
slcP+SGEim7sX9LbWZvibr90ttJEn4ntj07lavVTkIMVEiqBkhWxoH8SGiAyDriWCqgO/xIcg850
oI2Nt1lw31xbiAvOYTgm6s1vpXHZU0Pof0BrmNqrZCWfRPY9cq+6aJALG1+16Mbun8+vRxgL3n6f
Tx4pSbQlZ4TZiv49+OUsptvKOKaZ+57s2MoElzzSGAQDQw/dhmH8FFX+ZNyUeM8SCRpIthDusp7B
0WqnoJRDpbdwaTC6Su018e6/7Rb3IsPYpVNrDYjRwtlPwdnS7xb6+N9MMIdYxbUqN5Z6iQ3bX4Lo
UGWju/TtbTDJEFriKxW9V/TGTNaY52JA1M6p3o748OFHRk7c7gLfRpltOS6b/4WXX2zPhD4tphos
ZEqcF0Rz3ljaAjCs+VRlW0Z5ku/ATQyZhswD8cn/0JUU+h3AmwaeX2Dt4AVxVSdox2kE3slQDLdF
A3S87s3EHaRkyMKQYAGGhrlM5HE8lZXdUEeJpwivI/rEHrGJD3B+5LbJ9YTB78vKD2RljwuqOq6k
nmS4L1QArKb+vuhst3A+XuCHKyNcOB3AAQVpCITTtPzO8NHGd0c2ASD8QG8meJ5gR68dcLYFtm+p
n/UUyobEjb8PtSR5ZLtxEn5WVjjHM52qapUcVvLyiqjP4RRv6i7bGE7iRZCWDiTNSWHAXpnj4lCW
OzRJR3ycisxfiJZeZx2V5G/CGbKVA/A0wc6spX0xj+CGr7zxuLzo0MRNtoqHdE5JXePIal6ygCGM
r6t1cXEpTJVxjO2S+pFTP0Q29JGi7H6uelmJhoXQ089laSoK8jaAC1zCFUBHMWrwT4BKa1tGkzVc
hTffkXfvk2Pop58u8fI3a8xFV9E2nZZl6oYB6V1re1W4G6CRiuGM80b+5Xu9WeFiLWA2WdXTEM8J
6v7WQc2Jr3zVjiC6h1BSeVUybcXzRsWH680mHyQmJzOmEG7fKoM3V7cFvSKA3QSpbHHi6PdmiAsU
WVnkerbgg3XbgbrW0dynH4pvGZCFwZX67aJ8CEXq/3cPymqmqw8WjFG7hGg/oVadfAn74rG3S8mK
xJ7+ZoILGHXcN46hMZ8YMMCj/ojGea+ZEscTh4k3I1yYAFlA1lUEnyci1zX9SqTSXOyvPHOOKDtn
q42yOyWpegMcCh0mFlhHvx09+2bx6DE5trLc+188HHc7BaEjiNk4a/GwdDGxIDhn3E2+5rcfgkPq
vdLMeSzbxzSI5CMJ949Jc0Pp3jSgcvt+eQrVMrA21Bi6A1gaynr1Jdff6ve57zNEGgg75h7F27G8
i/T+EKTmYSLm4fwplS2D2zeNtDNqtxVKM8t969zF9eb874vTrtU6uLBdTHZElL6yQMn2m3dQ+xbv
BgYWQJ6HEnsuuf6EBUGwYf75MFz87ie7q/MRH6Y/hreY2j6at+QOInqMZUDiA8IQtzLFBe+ZOmEO
RQ+g0lBPJbFrWw86psCUWOILr4+gk7O0MsTF7wKqIU7AHujZOCrbYp4it2pu+rnZzLXjpXMKvE/R
u2Zgf170z+e/oMxDuDge0qIDwpsJ9GB4RM8/zzLGHWHvbP3FuABuJnUfNZbxKuK3Udx+V4Mzq9oz
Eb/0STbTLwyutkU0HFmKNy1nLJ5KaBIyWZuwabym2yvG4Jbt8/k9kxjhL4l5ss08QWnKN/UJkgMR
alAYYHWIf96M2P/+rIVyMShVaZK1VQQz9YtW7ccsd/PwaxPJ+Adly+FiUZ6PvZ40cL8pCn4tmGB1
HaCEN2Y0u+cXJEyV3z4Of2fEwxxPQwpQSajUbpRvx2k7dLdxtFPU5/nvyfQclayMcZGJpPlYpEpB
/c4cNqmeu9VID7hZJEFCfH7ePhIXj/SyTUcDxGy+AyoKT6MZlOEjTWJE9oW4SJRrmlUErY43xnLX
NlByBONcLHFqsbdhANbWKNhIeL4IU2+KttNZQuc8af1DB1GfuvhgLLrEq8VXhmPoSHIwg6DzBMOk
tvS4MkAwr6T9+CXJY/OgOkiJruMMqIgDxmWth7KmdK4821SI4nUVuBbqhprDvQap7Q9m0ZNHYwGE
97x7Sv8ybpurlha5Eg0APX0Em0WwK1BDUBYXPfgXxp2KYvlFkG5Iyf3ZDC70B7MWR8qAxIbsjG3h
Z3fOgZge0+EyPAtonVR1VRmzuzgir4xyMR8ga8XQM+RuBI8SKHUGh9FwVQ1SXK9wnR+ysTGpQS4q
owECNt04/73KfJPvisBz7ka/2Iz7eg9OovMfUnhc3tbHt3MSRbO7MIS5dCB+O/lmuGyk+iJCIxSJ
tKlpBNOXXHQuprK0lAoFjF4Ptk6muDQLt3oqI6GVmeGCc9bWphJFqGst863hbBcTZC6789vFfIxP
P0Cpg2ozqAXAq8utJNEVAwaQi2IyvG5ivFVLdxl71+4wxSrJ30TLgdA2OjYYQ1ct/n4uaNIbaQat
q2V8ykKQ63wLZN4mMcHfzn04RQmtG3SGnFsTqHX0bTLZFIEo6q+WwV/NZmm0VQO9K7/EeHbykMt0
goVrsCmhKsH8ChgD3j8/IlVrqkZjv+/cDj8W6xncXec/utACOEV1oEhRBuOnIJcEAxdzoIDLNnQO
VqW42VRv5kQaa0TXCqBLf+xwsSY1K6tqWe92PKYg/2hcY2tvTUycdcfh2P2CZBhATF7hXTRStzbM
beEUVroaqymehofJv8k322G/AOeGMC4VABHvJZq5KM/i8uShFdqsOMaoTuhCJd111Q0bZTJubSqb
XdbEe/lmh7ufxkDVs65kYzIfq+sw9gzDU55+C//9BoSVV8umBF5A9hISujt8hGLEzkTVjHtGzplt
mU2WYdB4OTjxVZZtzjuj7PfZv6+KCTrNxmFmNR5rPkSFZ9Cn878vjHCrv599wNXvK7EZt0OKCYgZ
fV2U0WcspDgogPsy+QnDcmQ0f8IFYSrWICgzgsWHC6no+meNHmKCry6uIJ/TZX+tROaAIQodARVA
c3KCgoHkd5gbtgYmdMM4OFa0tUCcgsH5o90ZfhfkkvxTvJw/5nhADOnMbGlmTP5MxnWIIZ9e7yRX
tjD3Wq2IxxAP2lQ3+aSyV6JlMn3QO7oB5UwLMDZklnfhXSm5iYRJiaWhAoyOCmjx+NbnbKskNw2w
j3Tb37N6eJXmmMBgXBTVrpBNPArxiBYuPmjFgL8OgI33ThjXBpmWnrIZX2cHSNEu+EFDt8vdDIPM
pmddzVfRTSw7usKNXZnlxbYMJU0x5om8XnsyQp+tlKkM9olbG671PdpHR+3z+dMm8pa1Rc75i9kK
QTICmTxwXFatX1kvl/w+BAZBhY6cxeHCYJKHmPzI4Y1Nq34MKnCN2rKBYlGktZiG4f+bYAFlFTAK
QpR2nky0wOzKLfr7cLY8BAm7LCR+L4pMa0Pc9UiroqyMHiF9AZYiQncFkxOuNl/lM8S+iHU4v3P/
4oNv6+J8cAENWzakHR7FL+rROsZX6QMU+Ly0xFTd6Ou+9S3cypRVJXvJ52N5pbcZzTFWl0+9GxSb
ZfyBB61XDj/PL050C6+2ks/JciOuMgNzLn4xb1P9ipb3hgwZKPRsDGY4GKKDqgb/dB0GBf+QLYE/
KZkbaNdDtj+/Bva5+VQcksx/DHCujTZiauUpxH5slGKCeE+DcJ9Nxb7NsXWQHKBqLwntwtI66JFQ
rsKLCY1s7m6HtlxMSAso4BguN1kxHkCT5ZqF5ulp8qUPK6+zPdWp9wmx9nO9r8zBRWcBOLO/l3V1
GE/Tnz+Ebf7qzMVj0I9RzcbRgxt9uCKyIoo44K8McFkATeq4UzCw4CuV9WRHyb0aRyHwxGANUHR3
MVNIIGDwRgOvj+eUwzafwLcPQpdMcubFp9ByHB2S6CAB5XNvYjR211bIvbut6Sp3ITSdAMt1zY3l
lgcViM/wAvFmbO7KJB9npgh4FgszBCUoGO06uAIZyZNMdk94AldGuOhiRi3YrlOQ4hn6LyXe9vov
OfEeuzxOTsgfGyeAoylXbOAwMPfn3CxbfbPsiytzx/ZMPvElvjrxJsb4im47oOd975GDmaAj1dd4
I21nz4j84RAfw93SuGnuqaDKzDxZe0MYK23GG2QD5Qy9lPcWkzFNcvTBMYKswSOzh2ZOt+B4Ui+p
WlorO9xZi9BFUdWWVRX0FGoI0TFKLynCWGAxMQwYMsE38n4pqQ75dd3GEIGjV4FbtM+Q49QQxGRC
uUKnW9nhCyRJhslMtUaV3NkVyosNHtNecm0Kwz5OKxiGCQV4gPNrkpN+wWcBtWgD3SEC9TIXcAxJ
IBYaocibDBN0ACcQMBQ/k8HS0VRonfiupdNtMY7++dtFuFUrE9xW5XqFYYTQwgsIz26l8Rv1gRg/
L7FBbYJZc5Bm81m1MWZaO3UIo2Vouc5Xo73Pxq/nTYh2Cg8f9vOYvoKOw3vPaloaTXQOUa9KP1j6
T6mQjPDc2/9H2nU1140j3V/EKiYwvILhRmVZlvzCchJBMIEgwfTrv8PZ3Zk79F1x1t/LjKtcVosI
3Y3u0+fAXYJw5Y//rO69VfhJUUKiFD5mDO2g3bkp5d+UoiUQV3XsH7JqI+5vmlwFfjRgFmQKZied
ByO2o3qXBzJa3iImXYZSt2AO1/zM5ReullAlslS1RE9ubgdKwPJWHlRzyH9Hc+XSzCrqCGgfGMKE
GRDJZd6LNYbDtIHLXO7eOh5cmljdTcfT2xaiHi4EPTCU58cDCpd2sS+apwYMsF1TBNlWR/Nazn5h
cv2issty1huBPEKAzWh4cd297zzn5j3Bc+7jk75laeVDocRTTRpBdyBzhrD70Tjn3n/i9qtp/db5
W4CMlo0nseetAk9jihxVczCXWnczCnQNzp/5jAtMgdzep+HW++qaJ3IvzC1X/CLXM72+77oS76tE
lbQyvk22SR179/HqXT3kF0ZW19hr+TCXDlrbJvtMpttpiCzwNNZbaoFX80oX0zUOxkPBfrLGGSae
Zht1ipGyBVK20OEAL3Kydn+M4EdbGcLVI3FhbHUkQOjuOHWKx+9cg8HQUnRyP41iovr0xIeHjxfw
qqO9sLWKFxpzSQIArBua+m4QpwQIgY8NXD0GFwZWp05VNTORkyMjZzZVTmDlKTXcDQKtLSOrs9bN
lmRFgdTX53XckZ8gWTv2W4TQV8/axZeszhqfGjAYmzBStCxy0ufSn3e1fmsOW/jFZc1/8XcXhlaB
IgOzcFY7yNyK83JRF2Xr/lgeyB9sllvynltLtxzGi2tKEmFCCxa1o6Fp9qYcA0zFPNSZiD4+Blff
oJc3aBUnamTCZuksBfSHuQiSibZg02axG0BThH0doyLK4i2uoqs7hvwEfHs62APMlU1FOs/VBA53
Akpr3p0WOoZ+DsZ+4xJdXUNUqYAiI2h2r/uEns27njlOEla1lQGZPnT8wUgFxmFanmo/P17JLWOr
G8tLAtXuBkmkV/6sC5AxvCfdVt10uZS/nEAXpDeYx3Pw/9WlTayuQp8edMTTw0KOVMVJiMZuaO0W
8q9tEt+rn3Rhbn19VeqCexwYvMnYackr+cqsjXGlq27OA3eABw0W+5dB6k5TjKgWs+i9u6/aW/d3
mG2w///5+esZGG0iEEldvmAeby0WybGi01YAvxYWgNlAWRnHDNyzq5tqzjVP3GShuLW9yJ9i1/qS
jCN1yevYbbCDX72tl7ZWN2csRs3GpMVCgOg/qfdkpzDcAebjidZQb5b/AIl3bYcuLa6SvFnDQ3PR
xghn8n2uOB231HKvHbILA2vlTdNrZGNXHmQW/fvRo5P+Mmy1pTe+YT3Y1TgZr7wE3zC641NrdCdA
oTbC6TWXdvkVq9svq3xw4NUw3tlZFDTBVCVPbQP5Yqgk/+9+ZhEscoHYN0GltPIBTW9XU1mCYGvI
X0Zh75JvzBq3HM3VFbswsvz9RfTx29ZSmt+AdAMUxHPIoGnGQvsgUKm24xrigFtUm1sGl1NyYXDw
MfmAaKAtCkYCGqJm8BurttSO0XYyPJRG/v7zZ2/MWz9HL5yh1Oc/JmCG+B3UGxgH/jSxWjM+VGp2
TPDx2MBkJycx3wn7N/KpSxOrVcr8IZMOAUFoaceoghje55RvuJir1/HiK1ZJTmNUojW0cenwsLAQ
dEoyWm5mn1e3+8LKymfaUzU1PCPQXfb2M4urTXmkZT/XkfJypVaOsrIK6ZVCR93oruppti8wQ5MD
aVEA3mWep5N2Tj9/fMK2PmnlKIkOzjGWgoBknmKtPIxbqJGrb52LT1q/dbS8AMmcgfM13/V2ZB9F
nBzSc21H7T+i6N74njUMv0sHxTMww4Uer/RIhyYbKm+/JcoHhTeAVABLcn+ZHfQqUXU2B7td3x5q
bQfNDi3Zf7wx10/0XyZWrlmv0ZryJzSb2TQeNbe4Ib6185xu425eX6+/zKw8TOkJvW/QBwi5DTmY
TuvuHF8+fvwpV2tVC5kZgKIo8/0yG2HXrZqTYgIL3Hv/70lL7yyi/PDPVBzMax91aW+1do1fpqSv
dbRIxqkLSO5C/3FIzuMwR6wmoTkQKxYydYIiUz8yO42nPju11ldRzIHwvkrrNHXT+2jpIQTqwjrp
d6ndHwW0m1It3zlTF87axj28Fokvf+XVPrhEEkgozEhYrEdVRYzVYekfekf+Rhy+tLMs3UXE4kJ4
tZGBqMzO3w0n6oCrJpvjZcv6rt3YpZGVw2+7Ie/RfFxeZ2Pc3Fp7QHJpU1Mr6P4BX961m3JpbeX7
ValbjFs1rrz6ynjM1FfD+51H9KWNledPNNaZLUdmkbFgUYTg8ZL8B23I9uCTC9wNe1sHeBUHDJmQ
uqwhojQY+759TOXTxzdy6+evvL7BamPQKwKnTFqaD0+yi/9fBtaAWubPJc8WKu2F2tp8arwtGMTG
fVkrtYCnq7L7Jkfzg420KaK+kUGJQhrbSCyuxq+LnbdWvsQulde3JS4mn/7tuqb7Jkye7FcLhc7f
UXy4tLZyA6w3HKtNANPyDQbCgKiQKrDV+8ebs7V2Kx+QVsB+GQV8gNZ1GtVmcBb3TQNCSX+Pp9rh
Y2Mbt9Na+QKzG0St2fAFufo0JxRqJNTcGnHesrF88IVTS4eCe4YG8KsvWZgOMhhH/SCcrR7oVhxb
v5mHqiFFrSYMIqTloB0wkIe+ruRa7dG5L/3vtnIWARx/wq/gYgArAy1tnh5HJVWGsivrAZuvyh+q
MYrHj1d5cQi/elzU4jHvaAKxsLrQVemPpLNRUa46tU+dOLMeIWJDbQmlpOJZbvU3r98KqFzgPee5
GCZZ29MHi4lmwMPnqN7TPTx8xD5nh/y+DrN4c+bhajz5y9oaTYhJAKIREJyjfjBIDCznEYvzoGPg
aUAbf7PQd7VeAV0rtAwdFHd+Ub0Ye2FB9MKH5vJE+3iR6oNF6NmAJ/fIbhdqvq17f90kQTJJHNA7
/aLZ0Kte+vkiyK3ticLQcokZi6YLm3DIEDZ1Co78w6ZayVL6/+XUXBhdOYLR0Sy31QG0mo0/6nIs
7jCUEKJlCUjwVgdxCZG/GnPRqiagsfpFXcHK7doCDA9JWYbqsApMc9cmXZizr/YWf9H1i0r+tLUu
oBWkSLSyLFHXAJfIMmsMEfA3cuPuFlUgjPptJG/Xdw8bB7SzpYObcpUeuFDJVDVvAR2HcsQcthQT
i7f2D0joLEOL1c6+HQX9+MZfv4IXNlc5gtMpXpspKir/QofyWLmQtJ2DhcpvSIKtsZLr34i7jiFJ
YqA0ueoj+ZP0VLNgAdSxQQlvocZ0nsfH8QiK25BHSbTFHng1TF0YXEXekYjETHUcGMyg3KduTwdM
TXhjFVRblf2r+CpIfvz5bauwyzMtr80ZfMq9osVZvWMLg3rn/FDfMZk8YknlDi2nrXLVVbd2YXV1
/ZKq77OshU5LE5UvCxtjtydfFqkgHoHVYrdxXq4GyQtrq0DsDtVYZRNSssKnf6SwIUAKyY8lATyw
vdih7/1NP22xdFy/ihdmV7F5xBRXAoZcMJz+1CpaYXhskXoynyXB9JgZ5pvee+vYrO6iSgdTTyok
HIX3CaoqzCnCDCJW01bt9ConH96zcNaLwLi3hmc3WT/oAOEs4qryIDOoFGTH5DzdmWm0SJ4Ne/u2
C/Xg5P7Y2Mnr5+ZPw2s4gcrB/tylSEkHhpnDpZaOl0jsPvxD6ezlGP7iuP/6TrK6+D3D3I+zHNNF
DM+N02N3csJ5J6OFLASqZzdbpINbBlcXX4HX12pmqCQCs4O59u+Mb+7d1hKuLrzXjsQvOqTAmBld
GJJqEDgKQrPDH2Ob8SY/+NVIe7GGq6uuJaPnZRoox/gBVb2w/kQkHo+gJQ3ZUfDo4wOyJF8fbdj6
pheJyaccG1YcFqRoBn7XhfZ8C6Z93aEAJWpZAAEDaIZf4yLrJk5WVDWGwUIrHfd2Ye8dpe/HSduY
XPkvzvkvO6tAN0/Mqyc5AFq/a6OChdUz+UOirv4+7wB9D4qZSpDXfryGyy//6xr+ZXSV4DrunGdF
B4mwzvyRvNgHZ3gdqx+uv3WXl4P2gZ11eRR1arupCe6y88V/WkjIWChP7N0Bk3t13O6Nbi3muj5q
9g5h9ZK4T0csZXfWI+bv9Kjdoa71RJzXpSVbIdh9vJrXb/Sfq2mubrQQqu1k9kdB7rOhv2G+/uOf
fz0ZQjPz32dxTUClXNFbsh/90FgEz5YOcxaMRwK1mN8lcoOgxJ/WVrc5KxQqXD76vw4bvsyFvidV
X9NaH2PoeW0s3cYtW08QlFbeOALNoZBVVuCCmydVIZk3Tvt/Se7++qJVlBbE8BMBMn6Q4f2hxvhQ
BnkXOkgnl2HLJKXt3nr+eM+2zsTKfYyFo3qtQcsmKSJRnKX8/vHP/y+Zx1/ftPIbjkLVwe3gN/L3
PqPV/b+ELcU7hpW1HUq68ZYa44bPWM/gusJUjTfhlDPre1KGU+vSPmeYFmwD0z5sfN31CPbn160r
bP5QGVojcZHtHZq1Vpgev/s5Uqolpkx7tQW82titdb2tMgxNF3OShErfzdqJmBsncOvnrzwE8aU+
VQ6OeV+1O1aXQZskG62O64nhXyu2ivm5XfaAqPQYlRHsXJnhoJuUAyapGf/Pb1m+9SIw+r3MDRNK
cCGv37hxzLPw/7n3qwBfYQ7RUb6phTVD9qJ2LPZlICL2WEVZWOy2OKGuewfIZSLMu0CLrCnwDChZ
lKxEKRd0ceLsHW2w4Bmfyxs/UK/uLrWovNmKv5s2Vx6p7HpH5QsGxnzQvvMKFstduhuDognsmho3
Ytee+reNhb2apl186NontSJneYsnp/MA7CfYgZlO+VePLnmuM9OPrV317BfGVv7JTvROLQKu4QRy
2NF7MPhRaRvl6y0bqzSmdQpI3w5IY5r6+/jDce+6Nv74K66H3r8+Yz2tl091w1qCz8Dzbkml08iP
tJcxWKpIWbz5jL3q9y7MrV4jFSaZx1wCTOB9EstDFg+SRToYzFd4Tf4eyyQQf/85+v7KL0nXarMR
THJhjxlBxEHuB2P96eMlvL5JHsavLVMHcHHlmNwEo4MMZCBRo0VVe9LmvVVtNJQAF1m2+pdMExWq
/1hZeaXeJQ03LIjqgA60CuZEfCnbqdq1ihuB5vVjbCczenRZyqYXorvtKeMWCXTpZOigW9HYO3k8
MV07KCSt+7kYPoHmxL3pEz4+2S2mQVPuBeVoG3fFzMiLlWhWFXBXopEBvTuDupNrHooUgAPKe55H
PoOJQeoYZmaeCvSyqqMhm40bXHsQ9hFk+51h3gwtWFJlkkRdP/xQyrDfhFW5keYO6VkM4qmaVU8n
AzGQqwpVmyQ3aQ0e+YMuodQhMn08J4Nh7YYWzGiD1h8bnk4vc9Fknzum42XZV4UXFYSgIjlVjM6g
EELPpfYcCn3nNHAkgJdePmbHqceMo9dL0DgPrXPEPIl/w8eSU99PP0lIndFByXPDnF1BHE5dNX5i
hLG7oba1g2R2c5hns9xNXZVGyFWnmDvanZ1Wxj6p68/K5WXktxL6qEmLMXbH45E1c5y4uWeHUqgh
cDB5RlHbsAMtSWtYaThNB98/KHv6WffIRXlXeFRLhBHnE2NUFr0Ri6wHjcaAZcl6/ua584MCPS+U
AXe6ow52M4ROne1F3QWthR12rShr/DvDzXe6XxYnWU03vgUwVd6GE9cA2YP7VdoYl/Oz22Q3JmvQ
Zhh3s6d/adyWDoSMtJrFLXTLIU9gdY8yA9+ZaEJwxN7nmf2oWceET+cch5GCcOuEpwEkFz3/qWck
zrvqNQOFk+XaD90EFcS6fCaDfoDQ6rOe9cDClPNjjTM1QOtlaLJdoc8n333N3Oqmczpq1RKzI9WR
D/qr44pjkYGhyNMiXRTfWUVOc58elfladAl1a/BA5u+N2wGJyG4649ac51hORjwnLR3nbg/kypvZ
vbTEOOnaFLauHSbVT7cscDTeHJ3sNL+8ccmXVnOopfJI4PFrz1/9SVEOu1yaUTe8izqhtSwhWPzc
+9PnyvymqmYHLpXYYhJ7zKAng3l+owuJIc9m40fVhCSV7EBhjvqHGPatAlBCtY+zBgAQ/syBaORW
QptkfJtdRVWVUYAbApLJfeLKpesU1+oO9AGhBAdIYBtVkFj6Ie+m/bzwaA3iiwR1QY6WytSaMWgW
Yj3VQqsltCswRARyaj6MRz/tvvqG7tHBHrEjmDVyjSPal3duVsezShl1ZhboQ7JLTEFCWygZ5CkQ
Xo649/zDIIqdo+c7n1uhSDgFEclJr8RdI4pb5Y6RJCU13Yl2A5Rla1BrgIFvbHAO63anUhln5KWp
rX3K9CHMyynuGjOLPJzeAEzht2WjoVjbd9C4Fp9t+9tUzCGxPGoMP9lshzLXYlJr37rBfzVbEmCa
FWOsXmSTF6W/5/XnesZwIXwHcDbnFLUfe3yX9fieqfkwNxX1AIgyTUj52v5EZT3FqrXvhtzdt80Q
1dON29mBOz1B6OpgGHJHIKtDF8p/9FLSI2n8k8MNyPhIP9KlHbnFa9IbNKv5bQXJBlE6wZjxoDde
OSNnz63oyMguw7So37615Hbu+oT2brHL6pqiyhJo1mduY9ihSJoH8NcjyE7wozU8JXjYKJH5sc3Z
M8pm+5prknadfoR7jnBDQo4dBT9fTJzytvFBU9GZJKXTwO8SeE1MFkPmJY88C2yBgmn7viQSEzbO
mZn3faHhoLgPJZ/RvxVx44w7S7+1c+9oGXzf6n0gm5TT1va+QhYgqtUc9GW3c7L+R9eRyJ+zk0Oy
aB7b85y3ECrOcMkgkVzW58SezyV3of/CbzyrPZEu++y47r0ycDd9T3+a6vpbQypq5uUhy/rbttYP
td69uS2/7Rptr/wqnCt2hMBvhGHLkrroyTqDeu2k92K2XSwGM6eY2I7MRHvmrVHT0edPuVkcfThj
SG1GY+Od2vohn52oNurHATy01WjfFKJ9AudBUNrtLu3leVBtkLOF6Eq1+wnOULeb0JlxNEHjOMNT
ydx/cEDih1HNCFSFnyD/EYycPeaJDd1pMCMaI3X6Evw7GuBDEKmq3isz+5632c7zHTAbDBSad2ei
8WAaRGT3yVGzilNh1TH6c1FfQUECs1YHnciRtj20plXyTWvyT5ptRVJZEYGalz7ad01qPXHT2RfG
MuczPVipu5eNSYfxU9pgRstNdkOGyYye723MveUOi0Ru7Ej/tYdsewqxOrf/mcxziJQ/APVWlHfu
DYfmr9vbgT59h9bmuRrzmOkylrWgeTWHdvdaYXjFq5pjbXR729Ie+ejc1ChUyCLSC0aVqOnU6XvH
/0rcJnCTJmwyduKZggyZvR/T4lYq6OjoEBfQtZNtd/taYWAFqzwn58GUe9WhuD3kkQNaRokZfL0x
D22De6W1D8bQUwNxsyLFgc/Dl6afj2OS7OBVaZV0MfOGQ6eyc+qxAFPLz5brQVtLdscKLkFOdkCK
fd+/93MeO60fWy6LCatix+qog+ZBlZ55aZ/arIwnZ7oTTUlVXbrU4NlPZmo+BfjgATSDlPUKCY8y
oZBj2AEfc7QEjCbKKicm5vBmOZ+d8rOXFLe8ymOMZUXzpO8r+2gReKHOmnfgPaWGr4NB+ks68Fui
3gxNxdwku7pD/9eVkNZrgqbG/WbgDoVLPNvSPvSQzNtNynnvQJN2zAp0VpreORGZTLEtLeeuEt64
k533LWkqsMOmlQtHhN4kT23vtlw0d5KeM8pUUWK82z5mZlFTZHNuoKQA4UyDcNvkjR4MIv+R4cxT
22OEWlx9tioTujAE+FShGbQtEsxbEAWVr8a7Sby6PHtma1NILTQ0yfr+tnd4FXXzUAWD6pKoqGUb
TJ0Gd5SZMiLe6FP4IRXArz9qibIDA3chYFrFHpEh/Ci8NNu5iWEAG9PjFGS6c9A8MoQJAQuKbkEM
a5iH+7ltrNseL5MnWWVWwFJ3PPBpNHZVxrMol7oTGqBkPZemoQ6OtL5INuCft1m9azJZxcy0xwhd
3iEA3YqIdKImWkKDcmJNGQinkuGCZkdUzO6UmsC7CNBpMOGqhN441oFeCPvWYzwF+MKorcAaOy3I
gB+jBKCDwCy85kuflNM3KN6I05ANJLbH1H/Qsza98cpKPRu9boS6WBJBzKsa9zqYnyGJNJv+Xg0+
CfM03/PCA6N11yL0gxscr/AJuqMyQTBwhyxK3SqlmaOVkdVNTpx2dgPCimkOSqh4B3XmtDvR4jey
bfOUGP3rqMk+5AxKT8acf/PdtApBEN8gIiRoVxiI3mM/YORu1r0aNJ/Zk9RHESS+dprB6Bx4XLst
Dftu4uLJH/STwcY0qOZyD9HaJsc/42PYDMShXOcIu50LEgFeqQfXAZpGzg2aWIV/ZmkFDlGrsuNU
19SuGEYzyDqg3odae+qc6ZOdj4/6RBLKy/6U6MkXZ5rxerHnk+xtm1qj9V5ZeR+UTStokXc3puax
nafGjsqEQ7vX4vdomZ9MSMAb+ZxT4VePPK/foC0x7xVIk/daAeJk2ZuvfeM5CIbLZTOtO677kjrS
qSkAIypuifXmmdWLL1ovcLg2H3woOZ5L0YKSE1CVoGwLFZu96u4taXSvbWUZIW+bHrJNXh0ag3/n
6hl4O7hpBANJn+q2qlEtTMtjo5k6RdAVO69r20NO4EBror11A3mZAWiNQVM7Bpw7eZBjoAJJYONg
FntKD/qQqR1YIhDdddvZWYlMEb6GL7U3PNZWLYD3KrVostH3HWsUrF1hfPVwBYNhMr8rT0EhRC+/
ary/t1wp8VBxx5saw2FB7WUgz+adEY8OwtE8IKLoc652qWheO55EgEdaVHNsEHSCeoIy5iTnXJl6
mKUcq2nN/a50i4dmVFmsdzrqVa4BGUWgXp/wykwCTRWPpsi+5BiYDWpbFtQQ4J4qbJCU5QbkzVoJ
oVEPeaG+jCpovvbsC0eLbQuMM4WB3fX0cec3GOfWkbbIRliRPXTfMiNnsZdrh85XD55y8EKC1HmQ
c/HKcrjQxFBj2JeZ99kgLfyXP0IQ0TUO1jQsG50feuENENlSbCeIcAIn9WRgFC3mDRvNCkHdxcHm
qb8wlmO21mZeDFl1FTsFasyJgHitm6TWDRh0672TZOaNU/d5yDLeBbpO2CtgQF905SSHYnSbc6L7
WQxZXPc05ib4lSYxUyjGoEde5FVctdCjr8QYEzUONOPsLc10tAKSVFDfnb9aaWK+5NJNg5Jhht3Q
CD8Z3HwWQHgHqpRdCAU5oHCL7Klq55KmICuhUmt5VJbZkt33LrXwJ6o66cf18rYcC/LQFs0YJLaB
bFT0KmhyMNx0M3tsywluM/f0YOI1ROQLc7yRSZ/umm5CKNZT9FSHuUCamVYvmGx5hJRYnDOMGGWl
+zjM6ph7nARq8hIonyR1CG6BlzpHugcW9XeXme1ZaxO1K5PiAQmfHQymNQUliBYiIIlCsHkRWklt
l85M3ufSvsEvKmg5AzCN+FDQxsR08KTmt2yE3HkzuO8D8dpjqvXPEkJGiEaFfagr42fii+Gsk8nd
25IdfAXSLmD8/NjIunt7FHDNDBxebHG2TlvcZEA2n5ouk1HmpApoKe3Um6MM+9E8S6QPlOhJhpak
+KIq66k2ka+4VX4LcPxEuY29mqby1h7mG93rhigvsIDVQnyB9MuJEkfeer7C7a7te4JaJGU1fPTM
kqekAGRq7q17JGYCkFr7zFzWomri2kHvE+hcaHgQ5pVNKEILsg4ps7uxGV69Kn1P+0oETTentJHI
UodefeoHdfSK8qYnNrLv7GvauHs1WxUtmgEnfp5fwbpaB12e56fKxDDKoE/HRlkGLVuz3mvOPAHb
a701goOMG2enmkRGMUuAMJWLcW9MyBcMZ3ipEgdjstDIiKwSbgNhb6AC7yTomvvmQTeBP7Fa+5FN
7LuLxPYgeQvwpI4pwYEMgWCqpTUGMB4qltu3rabduSnPcIzzJ17o4hM3+ls8kX/UDupUDRHnXDin
dFawydqjKFA59rocZHmA9FHVOlkgcmjzuV4pqa41t3Vpi3CahBX0tQNuu87qqe7Z322SdRHpyz1y
P2htlik/JWz46VXuS5W5X3tmzYfEE6+EzW/czWTY5GkblJg9jUeGpBCkh18TiaU0k3Q66JNu4jVR
/MyBhYn6BGMcqZMg//deIfTq08TXf1R4N7TzABiOUQ8eNedpCDH1V+yAbj/pzvwdlaX7kY94I89A
7huJgAYkV6jBi+qWiJ7dToUe6wYDY34qQP6vdBRgXZDZdmR4k6jVhKNwbGokJQ9sINqDWgGFMHjk
k6WK58zXCZXc4weiq/u2G1HcIFA1JXAODM2MSNd79mI6aYvhB5BUzlbfxWAZHymgBgJUkqMeNjYw
t0kv32vN35NhqlCBquegRQgLGtV6cQKa+BDponfSACnBk5KMKN4Md2lZSZQLkMsvr7SOt8+16seD
NLxjJr0+kpC/PGV+/rk2/JZC7AdfzZAOpn0ZaZZ361bd9zy3oIlRAZnf5iW1+ykPGla/FZqu6Oyl
31yRaQ9aak5RVdX2AdPjz7M7Lze33FdmcegN0KWlfavCoZT3YnJ51CvbDG2DWDfaaKPM0jYvjTT0
o+/nZ2LMdtAYmR8NLSI612uwghFl3cwWqiBNoerYHogMBdYNgUJACclgdoSkFt7VdQXaniWyQrya
d76JSVilqy+VKvIG75jhjYEQEZUMWz+RokQbts3uRTnglpmtEWZaazxjU8mpy3HDBSsqSbNGuWdN
woEXuSEiX4E8N5sli4pU3OcKvsSzqgnyu+YtIqoZTI4v8OoAXbgcmiYcEQVox4DTL6buYHDhnoVd
jS01OXnxGUgoK9OSNB0TuVMTH+ELxE5xx7xd9KUeEu4YIJdwoLKTDz8HI3/oM2lT30nvBr1LoGSU
g3ZgmjzK0lTFbNa653wQJTgSp+E+TxL82omH7l/ZFLRKm55Cou+H75dTxF38q7HtXXRS/Yk8E614
9PHmevHm/Hvr4xhlc3nfWk0euzXPcVgxydbUcERlm6pzMtdAOcDLPxABtkTNBp6Jpsz5HVYp34f4
i2U6YAhds+Gn4OAzUNjyQ27+AIl0rz8Y3VYR/0p7ytAN014U5AC8XtPAuWle+nXrA0ILAtKF8wcF
kQOieJD+jpzN30ytmlPLBK/oOuaj4Hmrp/tGbaF6rgBf/mZg1ZnKNd7haYMROvnq3lmx2vX7DgUx
oDYWGhSOsaTD/9xluTAIFd2/d2V720uMUWJWt/AL2rZ4w3a03WL6uYav+ZuVVXtKutxJUiSHaFuK
A8o0OaDACz6PT3TB9Jh7F93STbTSlQ7S36yuulRu1kACVPA0SvI5qHqI6GKuC8wbH6/gtZ4szCzj
BYYBboo1vV1bgpnCaXD+EDytO0AelxlrkCiFQB4AKLvwgW7jOa8gA/5mdNUItvyxNWYTB8Uwz3W6
77ZGla6gNv7281c9X9Cp4p2zHES8IwKBtXPl4+ycEufGHjYu8BUEAkxBLAN8nXjJrMn6mDsgzZlw
qRwSl/5nMcRu9cP8DfFrQzfxdsBsqm/+QiU9zk1pVh3YFmb/zqzjflMR70oL9m8GVqfN7AphehVu
kvkgz92hgez5dOd/+pcYRLdFg7x4mlXf8m/WVt1RMCgh2RL4nBzKIobZonZlByw7+JlJc53HRP/f
e+Z/M7hqlDqyIqp0cMp1MF9aIoTaAV67WxiOq/7vYpeWK30BEkEehewAst6Alf+LFIXF8tQduwiF
TmCTtiTdr3oIy7Fd0OxBX3XNvyCNKhXWgBYOHrxW9ZJ9t+TGsl29p7Zl2eAqNwHJXzn0gTSO3pAS
fNzu/5F2Zctx48j2ixgB7sQriyxWlSTLli3ZrReGLbe57zu//h6473RREIaYkO/ciHlwTKUSyEwk
cznHQk/XDD+grS4ZNhBqcZXB73XYSHcNBfVfn5ZfbASf8VG2HysaZ1CBifIfNVQugKvz0CRVhvkC
u/HqM7bVPSQu9cH8xEZo/wd6MqEdbORxzoR+7LQoBbCvkcE+MYExBBbfyl/asTpGRxn5qGgq7pV+
nDv1c2mb6YwjZJ9ywDIKdC890gOmhVG9O7Yf5I+TMOpZOmWD8siP+DnhuC9Rla9awCwDgMyivwyl
Ohj5nRo/SZ4noXVsBHE5S4Fu1ULGCbvNoR5kpYXCvuY7IViBarTcAKUCflrlXKBchNrPd9S3/Vxb
fuEb4NjYTtCtnyV/j/BqN38P5xE69upRDpsBoYtNNaQDBlZmgPN2pwYEc7aGdIlMctD8LDEmN/RK
7yEvTLHUkX2gLYZgnw1dMt4mNqGrXvwM8ZomaWtW+CRw7hiTIyCqvPpk3g1YhkZjw7clr6bwgcaO
BUNQtECvyHmkM+drrifgYug7EyVBZG7KOQcuH3auPNpJopg4gUORDcIMYjpv+GaQwaVkwhvdv/Te
4gNXDMMDDHvfI5/JixMFqZt5slH634HrzSPnoCML6GCU3PmvhyLXrKqLAfyRnp3fu3/GvXbExIbX
SZaOhFF6I4jzEWUZQd2nzooXrSfbCFoZKK3QBze/z9k8xi7GKiQrhm6REvTAaOwv3fKy71gSHSwu
k1/WGOuFrYX1zMQCC818iNaHfQkSLXgItmGtiyprAL0URw8hBhtM9JEdSTYt04IL/GveQQ8FZm1n
9eesLR8mU2LLMi24UG/RCeOFAJrDkksGBGq3Ax+Z+fefnRTTcpPGYCCgUgsDuWC9AtsB9eUwRtNM
EgHER4VGl8HAMt8gzgPJKy86mkS+mTwi88PUwb4Sst/nlEDfb4zGGhlfqtwrXe62gwRzVnwTVwXY
v29OaS6sriiBouqVqLdQ8lHBGOEyvSc5cq5C2POwEVJ0SY3SHoyWmisaaDfh0hz6VnJU4uC/kcJ9
LilWWdI6wl0UbPa4BjeI9dH6OR6ac+6zAUzZ6ohUIBexcupUeEaRsFR+9sR2O7CacDA+Wy5bVUmO
Mh5f4Wuz0Y8LYIWBTnyYwmlM0/GbaAoybGqpdWCEmTdq74oB/39lgKbnIlluJ0bhpDA8rGE/FqP6
Ui2lxCp29YEI7vWc1zJpRzMOPTUdD1N66bVHXX/WkudO9/e9SHxTbD2YmDrQiCwu3mhrSpLEggGa
n9nWdRcAwxlYo+thAdr+uzimVLIRx3mtEcZxM1n4cC/Uu2j5kE6nfX2ETrv5fc5pbWdtjTjC79fV
PbGftCEwZOgioowNX+kqNYDCCEpH7sQwmtl20Qxj66OH2rw1jNRVyYlUkmKbKL5txXAn1UaTpTf4
hvbmPgjToLYkNiY6KfDnImXC7Ax9A3efdEYYofOBdfsCkyL1UcdA+2BIXjOhEkDcwt4rls/f4MRr
E4mrfJiwDj4/q+nn5GX/toXWi/yLgsIHFHqog78On20DlMw8QmbUIu1Dkd0HseZ5BC81QOsAaG1+
kcgT6rORx9091ZOurzosOMS3I2NET9z6yFaje4y2nlVwYYeHdyzWIsWkwJeA36ggqXitIgYIKRlH
hJupegJ5X9r/2NdJFGu2v8+HahLNDWiWkHAsp4R+TbFZOHwao9aVbbgKDW6jCBekk3yyh75nD3aH
/r5quinmvMZISnXD7oBPy9HeAbstsbACwC++UDNR5hy4OJ6BL53ohM0k7BUCk+PIIloihcgQmsRG
HPeCO7UR2+WCrWSQX9efBkOPvxr5VMm45oRRxwKJGV4DILjwH1QEr1sRAvbVG9ITZqA7YCWOBHON
z/vWILykjRjOoWK9xR7yiNVWg9j+VHi5TbBA4O4L+V2PeXNFGymcGylGoU9VitgGfCb9yGBT6KOV
Y/vERHIgS0ZkKrEL3KRYg+NMpVGAr2a1g3Q9OuNntZEoJLSBjT7sT9iIiAaLNcYB/WXMz84aJJP6
hwI4IysI5k8qG+UYTObM3Qd9+bZ/I7Iz4oJMXpqtOuCkvFhPMFPoUgyrY7RoX4jMhLlIE6XAXmox
vuiRDqs5zskE7c3S+3kq+VyWKcMFGmrFmL9q8V2+ONiVMc0E7xtFOVAbZRpJJPH7nJU+6tEyYyCf
5s9U/V4p923+Y//QhP0b9Wpb/BJnY8Xw/Aa+AtQYrA2MnnbAsNFJfcBWDKYYvzHeROkinzCGgnfS
UMFrqRt8aWOIdapMC7LChKDFr7tF/6PDcDqy9z537TWgyYl0mO0HyxSG19vP+zoLn6SNdM5Q1KmP
NHCwOV6tRljU+ZQ3ASDi1ebJst6TZEFN22aUGCD/ee2449wX2NSGSUaL4RnJs4GBlH1dhKHB1gED
TMHAq/LEa2ozZMZMVbCNj7pbzYNX4jNsXwQ7jjfRdCOCC3BjHKaYHIMSOcEuD1W+50Z9wHg8Zii7
gzKGxyopfu6LFFvlRiZ3cNpMdEyJIiAp2CcJ1tsVHSWMoT5jZwtDeDBJTO7I+rRCb9vI5IJgZFeh
5ZQrPkpCAN8Nlxj90oGe9zWTCeEiIcUQpT2oC1xaKbCi4VXdfRV+35chDIQbRd7YN3J7EuLwdC07
YL7nXik6f1VBt1fJQEyE6mDdB0vANuNe4F5aWjsWFsrwMpkz1tLqyTmMEUZoKwza7esk7MEAKpZa
po1cH7QBr10pp1SxLKxNeeSiHTA6BGYHy6tugWwF3mdZZ0xsf1dpNvcRTsjUqKOFa9I/O+DQ9Grg
hSUBuXewsxiofnakH7Ov+xoKPXkjkvsoL7HZsKxNF3pKd1MkXhEf939fWMXenKCtvT5BasxI8cAL
DYYZjByfkswF6vJjFCzo8QDV9rAQ1/w4yjDJhMa4UYuzkAzAM1GKEOWF2BmcFnTTVzeyHuJcwr8g
/FbTVBOlBpMa5A0BAxZ2uzJmq/zprfrC8nLlEB6VR3rHmnRp8A4kflXTTRu1eYACOvx3U1U2gLCm
LSbVdT8ML4vUBNnB8GF3K4Dz4j7VIzz/YPHEkmfA6Lzm0/oQ3drPFPBx0ylbJB7GHGhPHudghla2
YwYoYI/0R7RBDiFb+QIXR/KFph9qJTokRSYRKYoeGxX55hT2gA1ajjHa+MotXY+hcwd87n2rF4pA
B0XXdYxUmyZnflamz12mAJBLQ8tG/5CSU7U8/JkI7n1cVkzCT3pHPaIGdnaXNHfE/rIvQuREGPH6
Vwum5eYDYKlSI88oqG0qXb0xMH7u6O3FTsojQobkTkRhCPUUYoGjEEM9/IeggV3Reunhr1GDLRLs
GSzWO74BtxK4OKRNQGEdwYLr5Xrx2ORzYBTJRctkL4bw5k24va6ZOsV/Xp+ZmZZjg6lUfNNoT3qP
UcfYL99ByqJqGxnc1U+gliCGM6NWW61n1Wq9ftE8MiqSOxFePxqdQJfHqobKg8ioJeYyLcjyshZg
K/XRmVSMC/nteNo3M+GRgTNUU1Vwyhr8LOGMJf7I0vDGqugKYSdfWz52maRvI47TGyFcXMsXNYm0
FBsbja8eVa9hCIf+GgyedVxO5rmTpOCiZB9t4n914sIawJPTpM1zPAtm+HVIgR63kuhTSbNPmdF+
qbJJ8nUo9J9/5Zl8+X5Q2mWZW4J3wQKF1wPpP+7fkfj3ddO0ERyxkc8lkMRSkIcp8J4auxqAb8QI
sSxRkIngbkhdcydWExCqqZ/7l/qMYRAPbyn6zt9GX/WxXHujSR5vseFdleIuKU7DWctGAtjE5Gs9
fBzXu/IdZIEq5t/+c258RufUU2vFpGTQUr+wVsG2DbRa4j/CtHErhMvhxrFeprJjiEVHfEj7X1S3
P0W3WJZxa0x4yieFxOdmofuJXAT/z8U4JXEy2jfAmDXUM1hh3PmZYoZ/3+D+i8NehXBBLhwNjK86
8CDrTn1xLgNg4bDZ+9kMVr84Kp4jk8fi/5tEhGKYGF6EN5swpTePnRGqemmuML/49h+gXsxBXSak
qIwUSiZNaOsbYSz0boSFc6RoPRT0Ir26MxM1aFfJ15jwy0WjmHFCH0HToddrEU24hmU4g6g7vSUM
qZoh0WUA1jgANJphOHuS+xKf31Ued18qPpRi2gDstPwW3jH3BRLjlyhxaZADdlg2PCZ8mzbacbdV
lOXQFlmC+d+1dAHUsVbY4P3VySYjhJZObYtg952Nw3CehfZi3AGgHiXQWj/GxbdW63z7XSnDRgiX
mXSGhnxhgJBy1G+a8IR9KT/Tn/bvR3xgV004c6CRNRca0iwvs1E5BEjgfUQ0UKSWE7A/bHdfmNi8
r8I4W6DAEl6KqKfeTB8jLXI1WRtRdi/c9WNYdTJjEF55SETD6RJTbHyc93X4Lw50VYLzUdquKUAV
cS3FL3yWBKzjYpzJy+oz5hCp+8iOjHtg86hDgRCpkNdjvcVlOPbRcxYMR4JdO78AYRi2fGUhj935
25B31ZB7cRcAEq99i68UcGlf0m/NoTjkWNZ3VUBVklOIMYf9IxXdGiIRqBcdlFIw+vs6JA2tOljY
mUaI7S9amrsUG161JM0XneNWBqeTpVhDA4Ao2yvCD8pyToi3r4PQLLYCuKShjjW0FQCmwsCrS0yd
NEF7ypeDifoMa5TKmrMiv92I4xGWszXpyq6BK7Edy3bS3DK3HrLqrjdaScoqOTkeXLleciz8OwXm
8XIAYKT0Bi3A4M8Oz+RCHR1Zv3RMMWXgjYydHLR4rF7Cagtl8A4QTICPYarsNxj+G2qsUM0wW2lH
KGWEYF3Kzo0SpCH1x+xkE0n6LbyljShOL6zYgykl1pG7Wo/9zxS9kzT7sNSf94+P+Qfvr1uFuBi+
aFRRlgopitYMX1vtQ25dMMwVYArxdlZTmaGLogPQXDXUPdGjR9P5tbfGDqCoonREDeN5/oZpNJfh
HpY3dn0YgacX+7L2jPgM/5XHW/q4VBTYaXihhm440PmmsoC5MX3vLcmnoPgUr3K4N32NsKI0xSj/
KN2ARePntDqhB3lRxu/SOXChS12PkDf3pi5Xs29a1Kmz27y8iWNJ5s+C2VuDuKrCGUSVLnpXr2Bz
j7UVmdCAVfqv2CE6xMiUO4DKSKxcHPs2+jB9N2mr3hTzoqZw3xbT+tYhPU6pC0S3I4DNTuFBuuQl
sUCTe+UjtS3KOh3Q474nKOEip2QbXl3kNd/Ydzs56bKysbBavTF6k3v0raparFhByUsLmieGcPA7
c4787ACUmunYYG3cNU6D5B6FD+PmXLmHcQHairGmmIzLlw+kfjTrJyqLUDJT5N7FrjKwTbsgGMZJ
XLhLWd6khixlEnqwZhKK2XjQXvMzKk3SaeCR6DA6DnCgojdcAFFd9OYj1oAkyZnQhzeSuGsadQBL
RAq0SaPcM4wPaf+d9KqLAew+liL0C81wI4y7HQrA/MJUEXbT2+gDNpJPACi/VT8NYHIFkNQH2bMl
vKmNOO6msAxAyVBBt2RCVRygPSOVREDZPXGRfSTx0sx1ij3GqfK07BTWzu00HmunOew/WEK71rBg
iOoEgVFw8UmNi7HIdORK0VrcDxXxSKzelXEf7IsRn9hVDBeWQMBd5lj6ot5IPoTNqWgkmZGwFqHr
pgGsGtvBRB53YIZi1HE942kqv5mfGXHo70kF7He7WI3yptN7GG5UtA4cdJSwZQJe5NeBVrHnBsiS
EbZZEPvQiQYJTPM3FnbY28tGm6WrjcIj3AjkjG4FoM00REhgplr1Z604FNH4jo9CNnTBSteYX+Mr
451pREPdsm5C33pFtp5NU/P3DUF8URsZnCWkrdqCqrRE0QNA5MfSa+6KA8iQz4wFBVxEp/fQ9QBJ
DzxnbJORzcu9vqguHqESgWX0hq+tZwaBHfk2sOR8LT8AjSp0gcbjAYztPZ4Fgi6NwD50i6+Z64mu
oE9sYjeQzr5dFsduVW/zJJLEWaEDb8RwZhHPRmaspMIKUn8pnNuqvg+lDWKWG79JYjYyuCOM0qIr
ciCZeKl9rm/tY+5Rv2u8BJh1wT9N1H0j2dcJk4evr6xX0jbL44KC3/SF0Ke8ALBt9K6I8a9SKCm+
FtKVVkloN/xTTWRt4fBnfRPdYjAQdmh+JA/7Ognfw4047vujBX1c7qAq6xXOhwoZehV/nEGfDTSU
NXnZFyV8PDaiuJjegBUyRycAdJfFDbjGp6HyaOPG9Ne+GPEtUazZYE0Y89zs31+lmv+xvAzQV+aF
YQI1n/dFiNNZtO3/I4PLIpJKj/S8AQ513QeMDmp1Y299aFSPsbPJ4QPE0cnSHDY5TtlmL6cTQJMB
tVZb+PqdPdXLPVR7XNOfMdddYFuxkKTrwpi+EccFw1hdU6Oycsubm7th+ag5x/3zk/0+d0Vz0SeG
XSDYqkYCaKmnNPf3BQgnavWNBtwFhVakr6YODZYL0KOPVQC67jN27b3offV/kCzqmoOtR7Z18/py
1m6higM0XK8JfXxXf2LLz0BPXl5mfznLl4mE9r0Rx3ns0gKqx6AJ9ehceYb2bI/JUZlP+wcoE8IZ
XFWQtAFUL0o6zvQ4h6afWtWRjOuXfTFiQ7geHWdoSmQQgJHjmooG/Agfp/6w//tiR90cFmdpZQxQ
DHWA4xhBjO8vfz0ZXvx98jApeiPf5pGdGmd1iZJ0VtVgsqKywwOadllaHSvZ9qtMCJfhkWEsQdNo
oF1i/ihNv6aTa40SB5XJ4F7vPG/7KAd2D9C2ykBdboHddMC0jfuHt8M94GMCvnZMriHOYHkEePyn
7BCe2LwasKK9UGILQluzwU5AMHqKwRru3NAvHIBN3ICAlVR3tt7cAFm7k2nEbvhNSrIRwh1cnVVd
a0UYri9fgGfOAI4iPzLcKOgvBC94dgYYJmLQKmmyC1/xjVjuIOMuHdFnQlMrjxw3UciRVuMh0q2P
gOp1aeZJ7k1ylAaXCFUGGeLGBgi7FugvDDwF4PiKq36qbnU/vUynOJAVs4UGeVWQb6cNIWDC7QGl
t65Wg8XIgsX0TSXY10usFqIF/gMSYr6RG88LqesUKfkydR9Iup7T/nFfgvghdwix0ftG9Y3vrepF
ivaFUlOvvDVfkhMbJoluzTvnPj5pp+6UfP1DeUzlTTJkzGHaY06Y8c4xJAAd3zXKIWLdIXzXJPey
6orwBKnuqBb0A3ctu8aNOHBkahnw22zP1pW7Qh/vi9CWuLE4pG9kcEFW6SPArVYJahD3+Vk/6qf+
xEoqy7u3mTCK9a9CXNCYFWAjg0UP7MIRCeZxuRnjRRJrhSGD2poJvBnbUH+bzObMlHotnQHL1F5i
OCivgf8bjTvFt9+zv20Qgg6a6gB/jee+tfOKAMcR4G429jLyBOidAHQfLRn4jMgEtmK49CSkDSmz
CWI6OJE6LYE95ZIoK4p2WxFcctInyrQCv1Xxkro6tKAJM8ivfHleVg+Y8BJZotvZyuIcKJv1SHEs
bM+NgBgHVSrghc8WA403Je1HUYTbCuJcJ0+WPsxNeKqaEndAzynHPrpsvV4Yf7ZSOOdp8iXXphYP
e/aLfrYuJYiH2lP3Tbn7h+lI9ubKlOLcpx3LNbRqDREVgAFdkvkjaDOKsPX2w5zM5rhXN7bX2IKX
Iuykt+t8v1YSFxXGnO2xce9rTm2lclIIiM//gBaObu1XZ1ahibxBYnKSQ+PJqPQ8W/vMgSWs+bGb
QW4UDKUkvZdYNeU+WRBwEjMeVdsbAbRfqPexMmBDPGhkdX3JxVAuGGip09eEFcAJ8GLcth0Gt4++
/NHl89VBnWQlQOZxXNpc+PEIwH8ZKIBMC/bvmwiNBDWZYpbUxX36ME7j5xnbc/tKyC6E8/5hifQp
7zDWFes/neyp0GJ3BLnjH74BlHN/wB6rWAZGVU4Ffalp9N6E/+6HxdvXRjhXuPEXvsgI1GsrxP/Z
AFU8OqByANc6K32vAXilpw7wcOZBXiVhXs7n3ii0421TTYAT8m3nYrAWoFhjSS9KwM0Qq+PZsJMv
yFI+Nsnf5WD6YYvx031Nxabxr0y+9QyeLaICZ9zydOtEFaykSBJ7sV1cf59zVIB2KE2XgbDemO8N
7VO4dN5o3Izl474aLH7tHB3fbo4IbUxgVVuAbmIDREkwHf+XAqrstLiHO7HBbNVg0AZgREetuC/V
d9StNhZgco5qJJldrhRVC5JnYGQqT52VvqMDthXBOaoxln1CpwgXstyZ+REMW26T3ubDX392IZyj
ArZ0UqwW/S8nvNWHYJlv9ebOoYwODcQIILyRDlGzb7Y9E+CearCi6RF4HTBLX95nWgOQZSAxfzDS
55r6mHpJ1V+LrIwqfuiuxs092/qc2ctYofaM0YAg0bBUEVE/bvPz/lnKxHCP92CU5rjUbD53sI37
Ie+i05g0odtj/GFfksRbeVCvqWm1JOsr9HSs6Sak82NJkCrWhXMsctkuksSXeHivpqQMDBM11BWD
PAnYgEpzkbjTf8kW/70gi3u+u64D/vqM7/z+ZWQoi6x/nfidx8hEF7TEQJixf4D/JdG6SuQiBBC2
e8Vk9G7m/eBj5++C6vM9nqoDm5CTgfKJjxATB9i2QGmdX4kDuHe82AmyoIUul6TW3M4sv+wrJLa9
qwjOxLUy6zUHvDiA+cTM7BraoUv6yMYWdyrDmP0vt3WVxdl5WoaAYjHhwSSoz9lNdYjRJEjO5kVz
68N0kjUSxV9h/4rjl+HWfgCbRYmyN1BaXsbqwWEMWykozMAydZiR7v3RSfJ7XmQuNTvE5roXxl/n
2I+Hp249/pkIztzJBNqG0Yb7NsT5CJT2qR2wUmYrkngkMTueKlVrmtlSKO5pNcencqanyqy8fU2E
IrDlTC2gANvYi3udsc59WZudjjxvNh5p85FOwf7vC8168/vc8zQ3oU27Cl/gVXUDRtQ+PeuyYTth
LN2I4N4jR12ssDVjjOOqXxrwAJja6OpL0ICMZF8XoR1vBHEuStqoaEmBacWi/Anex0Z5sfSXrvcV
5+99QbJL4fwzVFN8q4QYYm7tDBSoL9q7hhiMqyr8l6Pdt2YKxgtEm9+bKF2AcVn7OBxnwDFPp+o0
yIpxEjvgvyOx3LXYSoYXfAJwahFM2A8YJN4iE8E55ZQO85y2kY1JSAxHnAtQa2qn/YsRR04dm4oA
MTMZ9sVrd0HpwAQHFjBFYGftLcPnY/3V7puGmf3iiHaORKBQp408ZimbD8oqMxZF0QCbWQBXal6P
RXdRwRIl0YqdzJuMbiOF/RUbKVqvRlbRQitQAt1rvnpSDjFYU9x/qMDnUvIJKzTvjTguJqgVtbtJ
B/YYdYKivE0qiSHIfp8LCF3SJkU3Y9kzRdM4bX/0snYU87+352XiDQH+iAVreH1e+rqooKrBIkV6
Hs/rqT0tR6A1BDL2b/HlX8VwBr1kQHIx4iz0JuObhQrsULiO6kvuXpjNY4Mcs5RAcjH56SIFFJRN
vBILHRr26V1gA44GLA+wJbci1uZfQTzkTx9h1YpWBfBBrP4mtusj+G4+R3UpGYsRX/5VDHc3pO8T
NcJimkf71M9K8y9NCyX4puIoYAD2ETNZQALkB0dqdXZAFIdF3/x2ORC/9KqD4zlfGCxocRx+yJZo
hO/ORhznL7mi6avGmOCmKnHusMf1t2VEQICK7IumNZObrWBe2jcL4WVtRHIupEV23mESG90M9Wlc
j2r2K6ol9iB8toF3glYP9n3f0EMMUdeCLGtAa7C1QaX115D+0OcBbKK5JNwIvXUjiIuhsbNGiwIy
7d8liw47ngNKFpoUj1wTWt5GDjvTTRStbD2akwbXhLIVBrkP9L4/AxU0sP3Rp5cZnSf1BLLC3mUT
Wumn/FDcGAH43iTnKvwz0CICdx62Ut5AoHY1VqDyrgchRl+NhWvNRvGJJo2s1Cm8vo0YLjiNWqSk
xlIBIIDxKbWXpbrL4hBE2pIXUCaHe3F12hn6vAC1ocxAxRlfQq3DMqanhxI5smPjrKSr42iljJlA
L0u/bZcvNCG/9p1KLMJE29i2gHjBA/0gNM20ySd0iAb9MOf9bW3LxpmEfmv+K4LfBR/mKByLCt3v
ovTn4Zh0p6mQ2Jf4y3sjg4uwphMvY1xiZcIIGARhEcx10PqrnwO7hX6pI2//1IQGgL6ZjZU+A/tP
nAFEVUmI1iEFAp+Rmy5fexOQNGDvKiQPhziqbwRxFqDoi6nMCyygAPN46pxb7Ye55oc1/6Is39X5
G5nvo8YvyV2Y/1XlkjdFeHEb4VzwUGfMPFZ1jhRsugFpXkgv9ujvH6RMBDvoTXyao9rupxFEBjYI
jJo5AIqwsb7syxAbx0YP7uGwNWVYtB7rO/EtuJ49/WsWaGd8xZgYd2T8zxLjEMb2jTjntU4R8GmM
dHIwjH0OAwaHqSJ7MU6ymCoTw/59c3QN0Gvbqc+wk5sNl0lxXGXCnrtSlmCtK0/qTFwlHu5BHNhL
3mGJ8Tvc/IxaakUW1xMgRYiBotBj2KfHOP/aTtKtJOZGb3La60nyTf8Ke9v9tMAA5+Pis72r5C4K
DJfhYrA9XdmYzn8xFOBZYUvXpvDs10cazcbSWQqOFHB0ozvesukM07fBMI9AkgeydQex8V/Fcc/V
rGF60MDIiaePn1M7CBsTTObvacFYVxlcpAJNdeRkE4b6yvJISe7m9CsxTjmYXPedTGwUVzlcoLLI
nFjgxgXWQv+AK3b7Nog6DOmEf+3LkZ0Z+/eN1RMjLxeHJU6NddOS72bhxYbkyNif+tbqrqpwMUkr
xriY2YgiyS9FCFTwr/sqyH6fC0d5ZEw26LcBc61cIvtMkuP+77P//d7fz8UfLVPzRs3w+6Xy7JRo
xTp/qdPzOjyMMuMSXoaNyWHMnGE4iiecWh0zr00G91WGF3CsZmsLAtj3PEJXGTzhVJs1cTewxfax
/KurjwNweLJa9swyT3tzZBshnOMDF15F4Qk98qTw2UQ827fMQTv+9M/akazTIu4wI+ECwCIxEWs4
E1BSsi4OYCk87RMazMOTcQDuuN8d7efR13+BQPoo47dhl/5Ww6tEzijiKg3btbVRiGrP1fwwRIce
00aOcx9RN03eATCEj3fAA2JSVQdVJv6YjZPOoaNHToKBzqF76PO7dL03e8kjKzTyjQgu3sS0jKYu
wSe1of6VzWdCGtewfyA/YfzT+/4ktHJWh6DgbsOjwF1WNveqNncQlavtbedQEoROerQ6UILvCxJm
e8CwwokZmobD484N7NZ5MTg4t7m7sEmd+TSk7nhZXuxPDeb/68N7FnC3ArlTzI2oBZ4bNlc1ctGj
ANTFoI+R3JQoTzExMgq1GMQQv0Q4VXU9TyWQIhVwK/Qm1KB3Bb0FWJwbA0VXdT7MmuQg2Z/NG/tG
5JtKshqtVmPiiyOatEelHd20S2UFSpEBAv6SYPtNtYHnzz1EZp+PgDbD8qXTPxb6JQVt8Iy9IzM7
DcBx3DcM9uK80Wcji/37xp/yTFmn2cFWVaYTd5r8RGUk4Od3keRg6Qh2jvoR6DG5MDiAyrwqwWIO
JPfPsX2pq79JIuGQEDnTVgSX82R6kpBwQu96KUHufqjLn1oT7J+WTATnRYte20mS4/brBZTRCqik
xxIjAWatPewLEvvr5rw491GA0Tl2DeYc4sTNQRtWHsdTBbZ4wOvFp/yCQaV3pCamZjtgMAXQIuEn
kzDgQBKbYhhgTA03nJuDJrsfoetsJHDvxBr2WltY+FZKjdgtps9JIwkH4tu5qsB9ttQhdhswdwQb
Mx8c7Waavxqy53xfBzDuvHaXKS4ZOCk2yS2l/trH9WNnyKAohZ8K15sAp+xrGXOxwk+iEosezxOY
drAcf1C+R18YWLZ8QUJ4Zqbq2CoBr5rFlxsAmxaZVrng8U6etb9T49tovudWNhLYkW4iDBA7DOys
M3XaWyyGDvrHUbYzLFOC/ftWxKTnfZOkIcvcOycCD1oqy9xlIrg4SbKprbMYz9lk1W6Re2sJnstB
4oMyIVw6QJOwLycFPmgqNiY71v4H1rt/lpmsdSh8YDZXwnni2DTFCP5IsO2Q6kNtPxnh5OtdeRni
DA3YdfX3g5nwjTEdsDxSgIujD/v6ejpsfTjKjE14Aqo6Oh2T8bSEvUtkxydW6yqHc5x6tpuxd+Cc
6jD9qGbNM42fnULulqJ9zCeJUuIIjZYoaCSxn/CGbwdQinRBVRpowZ9Gj5W+FRBiRef/lRBLaBsb
cdydRX2XUkDA4zui7FxzfZinx3yWfBAJo9tGBhdAMyud1ajDEg6pQDD3UZ3f83xef5+fjCGTDRiG
EdPic68/jxp9isBJcMgnR5JWS/TgR2KcqI01e8CHnbWemuYsLS2qQoveKMKlGlOda2Oi4+51ZAFH
LcgjdBNLLwbXbtgfitshP7Yuo0WTjcDLNOMSkCwrWhSIITjObofkdpJ94Eus7HfTZxNJ22od2nHG
KnpPIrc1fTAnHexEEuZkSrA/YiMEXYfYwD4oxhutY5mhvH3ajzey3+diddnQ1ax1mLEZAZhHm+Pv
hhZKTEx4UMjNASSHOr3Of0/ZRavYzYR2nqVeWvsSNV8cGSKjUI2NCPbvm2Mae9S8nAH7T2qXfijy
4rROP/YPSmVB4032vxHB3US9hJW+dpiVbFoMzx5SYOGdlyeGS8bwmQA1GmenEWTVKGa7pRR5X1ir
MDfiuYuaEzsFIG1oAfxKPcYHbMGgfo49BW/2dUzmhH4vKfGJgzZDHrXwGmlv2LEmPQbB3TTjKfpk
BP9wfoEB/KIDApeB0srWfKTyuEDRzHPulBE+8LU7EKA4gX2M7/tT7RcgP8Gp1oGseS62y6uCXICI
s2pRUuSoXloPlzbO75L80HSaxPrFpnmVwplmizWMpTaQDRnVejf0BuiZZBV64bf95qY40wzjvqlz
FTDPZjOjIhL5dTqfkD9CLsbdTH/Ux0tCH/cdQuwPV704g2z1AaSQjMdAXfEwRfEUtI5+VBWQKBkz
CAdsDNgsiSRcCYUC+BkDiZitAS7uaz9vxmKaYh3jNUNkuUrqD4BDWlFOB91iHIP8UuL0wrsD+4ru
WA5lY12vxdVN38ckQ5IZmph66bRDZJz3T1H4Om4kMIU3gavoiySyOwy/hV28gFy5AFL8oaFFmh/J
sg4YJSOJdFpRaPgbodwpAlJ4LVIVSWZF84AWaOqEIOaJmkxS0BUmmVc5/Ci7oxhICRccH/bpvYp8
yQcXG4qHJHXcTIY2ILkqvmiS6mthhAm2BI2JJq41LX5o9c9/dFn8KPuUGG1TN6ylON9o6i0BvRXA
rGVvmdjGKbUNNg7whj+rC/PIGkmLjMzsj+3PnPRAlrtXe1jfNyv9tq+S+AuaXqVxbqx0UTP0Edx4
AshJdoou2lkP1IN5iH3AnPgSaWLLu0rjHMpuZqQYBnIm5QRoAzYkORI3OzQv42XwhvNviiv7/K5A
v9GRd7J5DklUIZeOVjcMf67AnJtlg38yzTifUtY0U4cOS96J+qk17kdyZ9uS05OI4Mfk1EzPwymC
+fUpSNWQNPf+0kvyTZEMxk6nEjaK8oZaLV9p1ZQTCk9ZgqWhWO3cvNeerN7+uW8Jori3lcO9ikBX
rdVqRdybV90bTdWncfy1MPT7rLUXyQsszCy2wpjSmyBLxygPyYj3EZlMfWAl/dQrDsrf7QJ8+P+F
HlPoVVuJnFeFY9i1w9oDQU85lkAOTfzZLW0X5IL/ANLLUBtl18b5VV6mDtZXYRoG5uS6zO+XUz4+
7F+ZTAbnRWm8DnasAk521RrlVLfIy6bSzu/KYZEYhxAHdXt8nDPVdlqYcYPMjHyyTHdMXAZXVYHu
XJldIO9ULsO+BAiBZC9vX0M8Sq/tBKOIZaH2yC7msnbtMaDT4Oqlv3+MEtsAuc1rKWHbTf1UJ+iZ
3a0vLTC8iyD9CupeDTBcGLCX7F+J3uDrUWpEey2t6wHNp4M/xSuXmwrTS3Z9b2KLqGo+Ld3nfc1k
x8fl0yDRsTRHAThOtd7b5sVoz8N7uCW32nBhI531DvgX0EbtzrZ5Q2UhVno5TMdNqFjXMYurDBNs
+v16ZPPuGjgXb3rfeSmxrVbKhmmFGGNbhbhAgdGTMXOmDDsWht+fhzvUrA7/R9p1NLmtc8tfxCoC
zFsGUdLkZM94w/Id28w589e/xtzvWjRMC6/kjTeu0hkQB32AE7pJjpa5i1Uy1tY4mCB4idBuwJOu
yj5gEJRm/nI7gVaIuv8PUQ624fyTeW2OR4wqULJsMEHNxIiMc68EDZRbeSgHmTZxyp11kFr373yQ
Q44gngjOloW0MHpPza9oIIZIw9/Z4HO0S47WfzOO0JmSHMrhLVvu4kuIPFZf7sNtVm4YN1rQJBIA
0JJ2KN3L9HpRBN0BgqhIP47CykZpZgPJKNBO9pUQslTVLjgosjM5H2qj9RNyQoIPtx30kQOCmgkk
C/k7ugpvSBtGyNu2mV1VbmJ9js19Iur8+8PKTnY4zJOGqiwSGdG3jQ/mA0Ts7fgY+hXII5A4OUT7
Sijuuw19J4sc9FVF0nRqgmafpbppQ2eQn0kpCE7bQH4ywUFfU2hp3TO29SnOSqfUpkMmE69TDxg3
sWWlEM0Gb24WHtp4gECCzeKnP4alHPqUopWstz5TyGbiKmgO6K8WLEtghr/Ujvq0tJB6QrGop062
XJfWjzkIbF0RVLzZ5/kNi07L4SWfM4Xg9Zag86aTjtlyg2Hx88CzHTlWBjinS5Cu6PMeD4BhV3+l
aBpJHeJHjyCp+H/wRYq+GudvY6BMcaiAGyMo7nNy6CV4RHcV9zvBojadbrUozunwADDDekS8bT16
LG+NXX8zoRuTkX9JD8FriFfiCMoxUQvo5nFameWicJ/FVZ5q+JYTOEzU+tbARSySBdkJkRH2jVf4
p7XTPAQh8K8q7ubRS9rryPLOfz+RCS7elmWEWRkQmbhm9mOqkAG8ifL935ngYixSR4OUJOxtA3rF
LHYJRmbK/i/XwUVVKZzVRNVGPNub19n8RCJqD52IoVvwsXhCwHgkGB4guJxomGQa3Kj4JomKatuR
4eRYKnf37lKt6KMIZU/Z+FB0YO9Aq3Fqd36N9slD6F4iOsTmp/+HoiqHCn2WZ1LWsfSKfJMUByi7
a6JFCbBA5bBASzA73zMTkjnbTbkfwO4x6btIFIAECKpyWGDESd3OqEG4Y0SvekvfLYookS1yAfb/
qyPZWYHUWRrGYFTw13XWruq+1vHj+QMjgDSVO/Y481CMlwzdlWptX32zFsWuu8Ij38NG8PQShQRe
cUrPtF5OCZrTGnf+Qb34mDrd0fBlNzvGrohKYfvbGQRyFiCC1/nJQxqOSgxtBaQNW0gxLumuHpx8
FETrbR84GeE+XqeWZhh0IObrKvM7WPZvlVl3z+/P5jookp8UpPbqb5rnSaclPQaOkRki18biFvGB
ikTvtzfmZIOfhdLHPKyjDq+84Ma6Y21DzZ4xhDC1xXkvbDPefAatrHGgk9S9lmaMjyS7tl4Zj7Tu
DkcdUi6ak99h9tA5/wG3QW5lj8McXS2VwZLxBVuPzWvEHkTc7yensNkkcuYMb+ftCTbst7aoYGxJ
MKHbguitPU/HWY/tVpTeF24Zhz6Jos+qhFoJZFCK6+kaeni72GlLm1F2Xsbziy7t/5zQ4ICoSWRp
zi20YObkRkmeRtFM13aGa2WAO0hNF5dxN1UowcxOdl1+og5Ghf3gWb+eLbu+VhxWYhV5xib0rYxy
15EgModFSpF9b5ZZs5WwhsZtKyt2Ui6mLWME2zZ6FLL/zj24CwoB1vbKImG2TPoSjHuCviZpfDhv
Y7M6vt4v7oLS6bVCpggU3cM7ecfNJHIylzHXpL2Tg5LnwOaGRAT3m36vgEdfVWVKIMb5a7AyUHCa
mgRfc5ie+vg2tnxTRH340dT+26tlZYNzE2OkRQzmNuwYiHdjCDmob52duOYhRuWfsauZt6YjvYnq
NJswvzLLOYo0TqiDW2CM0+Obttkr/SWPMRA0ocigWpiw4BDRLKN4UGoMXmjdcSkOloh5fhsCVVVX
qUJBq8+PxNByqRWjAh/L/DDhOabCHRh9QUxt1rwQeUKM3/xiJ4N8TmjuFXVK1FR3R0d2mGAOwfxr
sjOfOztbHOoidyhdcrBWJrmPGIF/epCJARVfekzpLiG+qvnnz9UmYECAD1VIlCPRkfiriwfSkBmZ
gYRN0WbfdL3zm66+zqXgcz7qnjQ0gpTU5olameOgQuoCdcyyAmn/6a6p7J5coxh+fkWb+4SZDox2
GNA44m9/YzQsgWqEmBeY3Lj3FVECWfT73BeLEnmQwIOIrCMt7Jz+6NJP5xfATvxviLBaAPeNGgO9
qrXBXknzfV56U3FVGW+5/M95Kx/+es4MB6hpM8qRbKSGm5nDozUYuzCv7nMKJQpyP4Zwbwg1mdL3
KKwEUL7pA6f18WSYCwXD/piga4/Uz3F1rVY3VDS8KPiEvNQoIWn1L8eZ0vmKyWYT7mXqVI16yQFd
LYX+enrqUS4mvUbnj9XIR818hwBCaZu6JDg122C3ssM9AJueVM3MtMOXO/MGRRe/+xxKNspzUCe2
yx3Ee6ngFAlNsmOweqiFbWSVQY0rbbdjZRJM6F4ZXnjQUZhr/MJJBe4oOFW8FGMT6lpLWW5tHA/a
6Pailovt+8PqE3Jxdo4XI4kBGaC6MSEtueyrz/QQgLwnxEUsvKv3yvP5AyZycw4nZnXK4ylHOrLs
ejAqqbZWNm6Km/N5M8KN4uAij4bcSHUECc0eve65uUt2oR9GLtRLUM/K/5kfzxsUrYvDDclY1MZo
UXWR22tJfzDK206kJSnaLL6taKE5kCxFWQl359Zj2vIaZLtyyPNAulU5suEP0YVoMxCe/IOvXLRd
IAWBCdQNwhzUwATlJeoVreYbUwxyzrFwL/iMaLlUZBRKQCbEH+lMKtIYk3xu2JlXbQ+XH5KdkovO
8eZurcxwx1g3J3NoFVwv5eB2Nrws3cf6BX3y+soE+xNWSBEQ6DmDn1V3NT2xxwY6M6LDuwnnKwvc
2dW6oAx7NpZDW8WOK8fSAqei/pQIQGj7zbYyxJ1ZbZ5rJShV8GE99F6hOrqDAeVnNmZWPhu+4iSe
9Ca6WG463somd3671kjDqgTbcVghqzNCfogOkR0qc2Rj/uBBDxvvvOdtQu3KIHeAU9S+u7lDMJmm
p1b60l8yFrjyB/7wlm01Dz16WUFKfNsHxkMJrm25Fc3wCj4bf16rYNSblIDnTa/ArUyfle5Kimun
QVegIeJ+ZFvw21Xp9MX4rkBwSLVKiKW4swZNNSl8zlX9ijCZ75cgbyHF/Xc7pHPYECzQgI9r7FAc
72XlWyZq/BZ4gM6BApJyZpEXGub2rBGFC+pFkygRITLBgUKThrTMFva+LGKn0BW/j9vdeT9mP3Fu
V3hUaFRJqvGkcaOW2DQ6DuniLIUg2m2HV8MCzZCso7eG70eeDNqlYQJv/o/waLDcdLQnB3MAduy2
V51oHo2dv9/X9dMiP1SNaQ2tzgiY/+Rjc1CuUh8fD32TopH0bVA9meEel2kDbRSaI45DUl5pnjG+
axP6oA2C277IDP01Oiw5STGBhO9nJa2rhjc6od6SHTOR+Ma2N5yWw52ZSi2iWC1wZagGoJqXyc/g
Pz/vcNsZypMvWNy5gdad1k8mCgu9Zlfodkkg4Wepx8ab3XKX+bNxkYef1sQdIqmLqAbeRMgb0+MY
7qXlcFFTtb5aEneIrAzFpS7Ea3aiP2TyTRaNCIu2hYuo8zhpCZp1dDeSdnIKHgw4wN9uCxdBCwmP
yZBg4BWyLh8dXdUelGSO4rC8sQjY/nBHOG0KFz4jTYonbbDAfUcwi768Tm7klA+p/96F9vi6eAWY
9y/TAcaEggKyZhPzVTz3LMYD4zwfFChV+sNOdupba9c6SWGnPnnovOBV/zz+I7oSb+7dyibn7sU0
QbzNWnQ3TQLUGx9rDBMrlqgiuAl3FnLWmqUZrCP5V4BopSlSJDaq0MTDrkxvW6t2EvW5nR+T8DEM
ZccQsVZst+StTHKYRKpiaBRWINQ6BxVbqBtJTpW5TOys8Ov9edTY/IorYxww1VEgWTmbQQI9pI02
G1C+gtbZPW9kE2VXRritikFPViB7DmWOzg8bZ8BASR/YEnk6b2b7Ybaywxa7uusXZdqNugRVUVZ4
Kr6lR8Ww1YP6NO9mVNaq71MibCnb/n46iEIxFYQeNu68VXFNhrpHnJoWui+78qDhNmFFoorhthv+
NMN3KdUE702jA9YOO/beHPb9DsQfl7WRgTb4f6vhm5RM6LjV+YKnjLwchtpXoW9THM5v0uZtdWWC
826rGKIysNC8GCWlrSy33ZS6dTrYVocxu/k2FDFZiL4c5+BLkYVLM8KeLr/16ZUuPcjTl6D8Skjt
dXhBBaX9dwvknB29GGkMPRCQCQ/KlRY8KEuaoMJF8CmJn9aWncuNc96kwAkVzu/DsU7aKEeiTzL9
3gptK3cV+vm8je2r5mrjuFg89csQp0mGkuRsmy+MHqv01cLpbLSOWz6w6eUSkml9ZZGLzhkIarQB
U+duo/7Q2qcBhBHk/fyq2Gb8dptdmeCCszVqTTzruM2W2q5OMlsKvp83sA19pxPF4QMI2BA/Yl13
ZU2GxF/uduWnPt4puoi5XOADv3UvWZrWtEqPEKw7Uw6+qO9tXAtcW2SDD4aBnFE1ijCCXNxO34hy
o00XeTI2BJc+hBqe2SZYylxdWC9R3l03yhe1crvYP78jf3Dkkw1uz+uiD6VqRkrSvBk9A+0QmCp2
Wpc4H7lW4ZVs+6OdzHEeYCadSZMOqepouJeMp+X7gK4BwZIYaP7uxv/ZAJXXr4Gvm2e11mXCWN9j
NEmiycsboY7KpP0K56JBaSgN/2+TNH6ARI5TU2oN8P3RB3o0dvFR8iyn3zFB6nonbuPfOqMGGG8w
Bctoo/nGoq6hEsl6pGkUel3P98JHxtYRNUCOYFroM2aatr9+PGwQNbsiR7t5k9zT0DoUabbDO+pY
JZ0IRLfXcrLFBYdSpdWSzA1AtLHbBs+04dA6pb/kdny9HJPb6VPnixhitxxwvT72/6tbUWr2ddaF
qC0MdfFIdTDEqvStu6Sb1cD9H93aYA2Ds/1qpbYCfMQkQV1Qae1KsQ1w7yii6ilDfN7PWdkUeMoU
sHma6hzvwbbS0WOmmYtTL1DRwCtHyZ0SqnWtYBJx0y0IXp+MBwdewUWfjrRhDNrwwB0wGtOqdNer
pd3qrIhvCC7hmxwlGCj/aYuDpNnsFoOpniCNU95Sf3AX9mzzx8EzvOZTYzdODknsJ5FnbHrjyiwH
TWTuaagbYIU106favBtKAZoLPiEfkwyqTqPa4hO2kwcBFDvun+f+WJqijKTIDud7iwS1JisGoheL
7hG0gHWD5KcV+TwqlsArNg/T6ZPx/bSNnBV52SMjkciTLRkPBdR720lwKxEZ4RCpSodaUnq0B7ba
a1cde/rdDAS9oYKt55tpe3muQzkDqNbtN2XJ9mGqCyyIFsHBjtpb6L5RUHiZ6j0E3KXwLhJpuItM
ML9YIZthzUVKxxyPV8zaTEtiy+riQsLjfHTdBp2fh5Pvoi0jI9EqcDOAIuExUI8mfR6yaqf17iLK
rW76MesXgpI2sWS+k3EKBlNVtRqFdFN1zHSPo+N16UGbXs+vaPMKhEj30xAXhlLoaJcTIxLo3mcn
8Hs/ckH7+dS6dIcX+k6UZBCti3OFapAN0jD6rSh9kZOrOn6xoisa7M6vauult14U5w25EgXqlCKV
UZM3aXlqm+sGUpPStZzcthh8HudLZLXXBrkIUVWx1hMZAmKJuY8jivrfcfoyR5dUxNZmuOAQ03GW
yhEeTpebwnwwLlIXWBvgwkA5lpFco7bnKqjRL9f9A1iIHeUBEktgyLLF2tACd+CZ41NzkKSJYqN6
jIykip9Vyq4fHHP657xDiOxwYSFIqinpGQ9gMZPrsO72dUlCJ0nwCFOWh/O2NqHodKJMdkNfQVEj
F/kQjpi06YPPqRTatLzThNWerWv+aqNMLi4QqZyXIcOxDW6qj/c3fU4Ps6s5GCh0yOHvVsRhRB6M
0DuP0PMiY2pbT+5l7Z8oFUCr6KtxwKCVsp4ZC6AVnVBgmjUlahuRqMlgM9SttobDhWZRy6bC6J3b
J/sy2teW4ENt/z5IOUFHBSFmvpk07rNxiPUck9P1/DwM0qO2LPYle3EywXlXRQccTx0JVL1snGRw
aBu5uPP+nRHOuxRlKEIFJUYX7fv22F3LmeIs1QUDHAZaH//7WJxXRWESTOOEsmjZ/qOlz0P9/fwi
ts/86fc5j1ryMGmS3MRmW5+rbj8TdNxOrlA7cvvGvloH51Rdn5UNbYFhpWZ37uCqjvauOq2T+5pX
vpoo+e7mA7oV3fPL2z4wp+VxIUeyurFWJ+xRXNwmsTd0ua11guZo0Sfk4s2cF0ZoYg/dioJ9xdzL
WuTKsZeI1JpFdriwA+L0oJAX1F7z8Uvb2lNkOejNVzUBMm8eT2QPVILrjmbyrdhSm/WGPoC4rlLn
wrayvHAH2fx6fl+2jaBTydBVkNfwjcqJ2g0RHsZgQAs1Z+njq2yWvPMmNrdeOZngtkVpzZokKbBy
xHzd/KVj/4rYzEU2uC3RjDpQ+hg4o8oPi+SguXauBcvYrFAap3Xw0X8JihgPawW83K85pvBZoXoH
dtuDak+zzZJwLGclqosK9oeXkBmJNkbatGCOeHgbNU/rn/9qc/jwXyzxGEkNXiID/ZF1t2XypRBF
f9ESOHjWx6AKR01HQ4nyKSc/6kuoTdb7wuyvbjBkltoxyDXdrUG/ZOuLhT7ePond8x9KtArmgSsr
Esl1ksvYiDJ9IuO7LBLYFHiwyeFymkWRCZps/L7+OtCXRX9tRMM+IhMcBg8BpgZzGbgVDU5DDLvA
7HZ4CZ0X7hLUhJqZalHeYSupbbvKAGqN5FmLO0+X7UiKBBF/+x24ssLdK8a5weTcgqtLdh2g7Th7
Mt9S3/o674iXHK03ckmRYr0qzoflLEwWGb3brpRkRxI0bqMbb2pMBZC/uUOrZXGuDMLsvsVwJ7p6
oGQx9y6k7ezKFNxkNsPXygjnybGaB80AOW9XR1hZCjukGL0pD0UrCMeixXAeLcdhptXQo3Sl8sb8
SopPkSh9JrLAOfRUdQHBHCyQJTii/2noX2QRuIg+Fhe8Fj0ySdThWpb2KOlM/ii/Kk3sqSJR4s0m
KIygEA3/UGShubW0QZ/XeFqayKTOXg4Fn+ZqeWzdwWP0SYMiuJdvotnKGresIUkymmesfWzSPb3S
bsxcRPazHS9XNviYrM7DOKLTxYU/s1cf2rp889l4aRq7R8WF2tJ9fWXtz8M0+9HfEu0nozz7d9pK
fZmBmddtmlcjvjKGp1R5ltrbGOItc4pKpqhNatNBVgbJr3GhLmmUaBL6KOL2paKG3RS3sXboJxG/
/WZ3zcpBKAd5dMaGSVqNSc2dfpwO8bF/yzJ78jAid0VF77ZtgF0tiwO8NBpBf8YuVEY/hNAjNe1O
Ut6RQIY0mrXspUr5YgLaM7VYbLVtUpuGaOfv6hbT8/QSIFn9LRwqtmNJxyJHaGyHBEPS9yFdoMIp
gF7RPnKo2JIYXLZAE5d2i10o1CaLtlPSfSmihhEcPcrB4lJVNWYhWEdM9SyXD0j8nj8Bm6C4+loc
kKRD3s6dis6ApjsOmp/M3mwICGBES+DQw8JNIpg1YFWlPabDU9Bekl1ZLYFDDtDD53Xe4UYXB/eL
sq/KT0JODsFX4vuSwixC+zHUsl1Deazr3YzaXzwLAq3oEPFdSYZZLkFZd6j6PdFjuCf73H9H4e/f
AeTys6jXiu3sb9iHS5fMpJYslIV/hSItGSMrlNHM2M2Np3+VotEerWMGwvU+eT7vZNtLO9niu6mD
ypxyyiZOwx8kdFlTTQzNOcPy9DvJT46hkOV8c8NWBjmcLehiSKmKuX863enDoQIduOiFJzLBIayG
62qILiioZ3cv1s5U7yf5IPhs7CfObBHfbwqi0dZqdUYdd5TAaJH7oCBjw4aQgfSSm8suFauPxg7y
6tHS4oKe9wqGYOJPgxvvl73lWTeshRfB1xW1V2wiqG6i4KyYkBTTOPdLg6wh04jQ21kYHVnuGl1C
Pf1ZFs32b6LPyQ4/CBNqUZMPM9I801AfSKhdNcEkuB4JlsI3z4akSRa0j+AxZmWvpYXSQpF8bkfV
q9NLZl2h7vDfV+OHYAxNrySDrSbKEjcEAdEAksdaENy2PftkhIvmdS5DPjjG3aGv/5EhKxe96JZ/
3rVFJjhXq/pJgajPiFa+IbkZF8sbTVSx6jkTXPBEu8/+jpVLJ4HeyqmGpDgZr2KF2KmwOrZ9FV9t
CRehzXaS9a5F+EHD4L81Rvj0UfMnDxTsQmDbbP5dewAXsAl0zcMkhwe0Xpu7jFRHcuRD9COzDX+8
RlnTxb31/GZtZ4FXS+QieNSVYz7h8YT86EF7WnbGLgHtR3aFTufZUx7orrEvzmatzHIQsYTZmI4R
xpc681i3h1rUoytwQp6eKDKZXHSG98acfyeLGxZvoagoIzLBxSGqLkE9AP+g2/teZlcqePb6cXd+
e0Q2uEBU1laJkckOd1HzsywftPQHEZEpC44RX7Fv4lJBGZ0NkqmmbQW1DY2Gv1sEBwhBnWVlUEqa
m0Qvw7dFfzNFN13mLb8FUwM5awWDvjoUR3+FAgMMJnlToToP8U+Qhgx74htHClbF8wvZ/FQrMxwc
NEVW9wEBHHTLvUI8qgiuiZu7vfp97vyXs4qG6xSzC1Lk68OzWtxokuDeIVoCd9y1JpCNiOWV5OLK
VO6TUfCJNm+eqyVw57oC6W4MmindLQZ/7PGsMZ4a8ynr3xYavf3VbvAXd5W2iDQLbhmxNmB+/Dqp
RawQm3e002L4W/sy5eNcsv3oGxt358DPPfD73oBm4N8AICqNbceblUHuuEeSrJMgQQqhc2VH9jKw
FDGZeMlnLS0XVccNJmEKsjsMB3FXgTk2g2IuZfQW0G9tfFOT0CbKJe/DlQ3u6Ld1aPSThHdPWCW2
BMUIOb0kJbCywB39qJKlNk1xJrPirqIv3XyXqwITf9iW05fizr2sSd1MZh1Sotcfr7cry6tf552G
cfXQFXUabZ/QkzEOBJAxb3WalJiFVstPECWy1dB4P39ytnHmZIIDAX0Zm9yaELnCPD8sY2TH4XQV
JiJmdpEZDgv0htTaWPSGm5f3VeeUYWHPhuA+K9gbne8bH2KLjEVUo2y1U3bLITxantzbmj+6bNZs
Fs2psE/ze6T579P91iMchSlVuxyMZXP4WkqtrdCHXDvG2VEaPUu+JPr/9G2dFx4gZiBpXYgTGhPV
XpbHonqvMu+8LzDfPbcgHgXK2MzHtMR1L/4iF65pfNVNvxTlRs+7gi5zOFAFXZ1IaKhwS9ykk1e1
JnarXhR6TlvD/obVeyAIUbQ2mhB9rcttBcJ3JCiX8Vkmx2kSoJpoNRwe4H076EuNFw6B5lPT+kuT
2absnt+Y7cTKavc5IJDADytlUYxq+cPw/qG4sjNu27cWwcc6JkfRMOp53NFlDhQ6Wo2mFSJnZFaf
pv4lFuVURI7GoYHVkcQ0O4rLU9Qc4xBCLtEhGK9KReAGgnV80HKt3CAxskEr0ZXlSiMQLsvnwoMC
tABBt685P33tI0W/MlLV8hTQEYuBfqlr/EOsENXavaLbuYgBV/DZPvBvZUkvxrEySoJ+hvIdSjG5
vo/TL2MruOoIPPrDF1dWwN3Eulvx0ULpPk3uVfrDuqi/4OTOH4/flQm5oJhRgfoz3tJeUR7i+oaK
aGxEq+AQYFFMhJsQWFYO816xdoGkoCdndM4fTJEV7vRPc15j5A+NErneHtUsvcXEut9rmgBkRJGN
rwPKtLJS0iLUmMil+hqGlLTb/s1K7RG17XwnetyIlsWdf9qNVE013DuC/F5fHD3NbaEAg8gGhwGG
Fs/gMkWwtpTH0HDK9qiIqmMCE3zZb9TbPhwossMdJEa8dhpvl0SPnTmiocAPRBvE6/5qkzVFE8sS
6zcL+LPIHjN/r5pPvHQXeMIMLgvEZwI1X/ULEl1auhKQ8x8JA6yNdmaPLuRS99pBREO2XbU9HVjK
/qDVgc2ttlS1AJPU5G70VIfsrRw6c4lh60hUA1Q9dNlflYYgISXAO14SWJnQ92COwDtLjw5GXtiF
jnR13l4p0SCIFCJTzJVWC5RjpPcUilEsvbga1DvcgdFbnYuqfNtZvdV35PBCoX1bRIaKBjF/jhw2
+146GK3+2rpLY0d7eZ85IvGHP9g0dRCZYwmYc/x1aeYyhjOURSHlqNlkJ9mts3ym94uvZs7imLvq
Ba++9/OwuP01Tya5t2vToGe4JKgw9NZ9KXlJercopd2IhNC3I+/JDOeV6CCKJxrDP0ik2l3r1MUd
nf0xk21FFOT/cMBPtrhb6xg3k5KpWFLrsd6iZNeBjOF/B67di0jAty8uJ2ucOxZtFEYyq3UW5uI3
WXKlmbV7fo/+cKZPNjhflKKcGKOGON/tkkNvOvktRcdvetQP4z0Z3cUjL8hre39plbvJUp00YRzh
Zj46DElaJ5BsnbEwf5p+MBGrcR8lkCw+b3UzEKD3jBhUQysbP4dthPlESIS6pBYjiW2A1rCq92NW
O+fNbF/TV3a4uClljZq1aoaMmq/7TO5ssM3r1jVBTd+AKl4XfEwWIn8LAytzXAiVu4H2cswqyfXs
RNGbAVmZ9j4tr8L6sSAQhQ9ywQo3/fKnRYN/YRuxHMZTQyDB0Ft2mch2f1HP7soCh1ZJOljSOMNC
SZ7T0SutGyLSzRItgkOnlIzZFDPV1Gkgtol7YZu/nneE8/6Gae9fIRfs5jUaYzL0h6mGJ5HJN6z4
Wxe1gmuhyAxb6CpoDVJmkKVAqttC/3yOmV7NsjxEAf/8araRYrUn7O9Y2YniCoI1OgY42Zm1dvNX
ph4Z3sCx3+drGcRswW0taPbYhPaVSQ6cwirWpTHEF4zi+dZqJreQFl+fwlstHF+LqvkrgDBkDpUy
LZPmeMRltF+qyAkH66HWC+iApdaX899StC4OIfqx1WvDRLpggCZmJt/2IVj1ky9Dtk9F2rPbgX/1
DXl4kNVESmP0FJH6ID2pDmawnRDyi9kPNDTJSFlW0Lk/vzyBR/IP7oGObcJkK9GP8TIEV232JTaf
z5vYjsSnZfHv7SRR5kRTEjTzuaPHlEylx2A3OZKf70LXElgTLYjDilJehgpkxpYL/XdonrltZEu1
qEdCEDdACfDrAQvSvAplE6N9C1QWvzCWLDZEoDfedBw84on3SeQbH/+/OtKWVIR9NbKqP+TeD+oP
pvCQQxE2LW39TjviGXElSmYLXP8DZVYmx8oyGlmPcd+QVN9Kv9QKaF2C3iUzRvV3551EtG0cfChh
O0hFn2rIliqhHUC3QmmVW2MK/9IOhxvgwdO1VMf0h6EfFNWBIpmkC0Iu+1P/HOQNwiGGVgRLZxnM
N3T6vZKSg14sDqHlDREL+bDges4WhxjZooUZWZD3Y7ILMgAjPlZg7WYeeFGK4XSK+bd5W2SqmWnI
nICw0m/D1Gtn6keDLPh6IrTgH+a9IucD6Ok1t7I+pnNCL3eMl+k4eQz/RFW7bb8zLWhGUSgv8OQu
skpAy6IbmtsExwzM2SCiEIlIbLf8micbnG/PpK/DaepAIANNXZZqkO81H5Pu6EIRLWfb906mOPeO
VIrB5hHuDRawXVMWDsmCu27q7Hy5RCzasKhiMrVXTJ1xECip2kBAMYvHsPxdaj00otuRKJ+wefFb
2eDuSw1BSTqTkKRp+xfo19td83IB7KwMMPdYQVzW0JqoHcgxQ+ABmuwym9TkE6OHO29n8+K/ssO5
QGuUuZ50SG7KaWuTarS7+KXODklS21bxPRgUdwkFd81NV1iZ5FwBN6FBUqVGc8EOvstmYleSvFvk
0B1r0eSuyBSPeKM8d1EGgu6kn3ZJoXjp9Knv/fqiFPFqSRzaLWPeF62CxEhev2cS+PrMQ1l/Pr9T
m4BwssFzxshaXpvxUgUQpH6nbHcSu+gF3rB9P18Z4d5MNcqedZTOaHnxB9dCHdLOj+YbEp2v82Bn
XowJxMKRdudXtn1pWVnlrkY6qWOVNPDtLPSKA/T4QLMQJx5uEIOn7+a9envRe2dlkcMImoa1qpYd
3oZNZ7fxUQ5UpxM5unBdHEoMPSS2w061PoJgr9uj3111SHPKFMRFKe6YvX3+S7If/C3qrpbFoUae
V1E45vDDoH+k5tdCejz/+yIf5NCCVlBGQ7XNdFtT32ukO0at4mWtiO5FtAwOISyUPiQrxTLK8Zm0
dmAJnoSi3+dggTX/z2MbIifWe6EE3iWBQ4t+n4MDE6PCY2IFmjvpVfFktQNeu0ksEpgVuRevyDPG
eZV3OcixwJlmgviCDQx3e+lrv0tuZZdeiZSUBcvi5XnyJpbTPmGEzZY/5Ici2l/iXZgGZ9k13Hk4
8FEDTIuq2mK6KVMI12M/68DvJYXueTPbyziZ4dBG6U2lKmKYsWpvIL4k+ed/fzvonH6fwxZJz5XY
YiPPH3qf/a2mso7rCpH1/byh7RspRvf/+2BspatLgk7nSdGhIoMaQHPNaEdTp/Hyw790jaKn5fbZ
PxnjsMVqYiIP3YIrj3mbvNf9YbCc8+sRWeDQZQoUpRwzFNnS4L4OdwoG+VtRv4DIBgctjZ4n9UyQ
6Oxm5UtdqU6vSbuuKJ7OL0XkYxzCNHNRNqqma24X3EXDyzB4f/f7HMKQWo2mYkYTVKGqLxXE2MxJ
xFso8i4+A9NYqTpGKVLQce5Vh2oHXU8/J27rfuRHLmscPDkzn4zpVLMOtAg7o5TPEhMbAC+7qNwp
OJofS14dmEhKk1BfWC7QPII0qlduYyOxaffj/O4wJ/o9DP88KnwSZpYKVQlDdlTiwE4iP43u5uzJ
Cga/iQTpRoGj8dmXKQjjrI+hp1gUr0G+i0XzyYLzwqda5qkJZUyPsI56MLlQtx4KRzX/Dvg/pglW
29KohTTTFohJoQdga0rk1rEx2JOogClaDHf4lT6oNTlE3DczPy7cwLgDRcH5rReZ4A5+NNPRShJQ
hmVa2zij1hWOQqEcO+kNFVz2RKY4DDBwNkELDMnnooqurai/l5LRhxyWe35Ff7hm/PRmPr+Sd0Ej
NwkTf3wY3O5QgxOv2Le7zlvQLxK6ovErwbL4NEsZqkZFF9wAss4z46up8IxA4G+CQ8M3PSTFTK2I
AtnUBNf+7McQCBqfhN+MuwMsQ2jhOQiP7p0+96ZXhp8hyICt+KAgJdr4Ikpw0ZLY/6+O0DJCG6Ew
UVjJ6ofa9Arl4bwXiH6f7drq99VKz7KJ9fEt2vQkL8h3Sdn/kfYdS3IjPbdPxAh6s6UplmmvNpI2
DJkRvfd8+ntS84+Kk6KI7/ZsZhYdURCYSAAJc467L4I6eC78V4EgBmmGLjKASu3UcIT0r5Biz6HU
4DyAOvaxlMwoVpfqc6p/bdS3fR0Izy9z17+OC0GUYrBzggRUjV+11hsSyVWV1O5GioGDCtA8xcIy
dPI4pBAWYSIC7JKRqyv2gu7C7YCtffGoR4d97bZr/YAy1iVJ1RWJhxle0mHWM7AjuubL4AZ+gZwg
Vd3lKT8pDrp3kW08kwNDm5Xkq0x+52oy9GjEmiSc9mSrZ9SjjtjIGx8Mfz7FB+1EaMguJh+6TVFG
Yx8kyJLGgxsbU5sUdQFQctkP/OE+PMf+GLqTI2E2CXydn0gkhC2rXwvkLAZMvrLZL6PpRvVzsGjg
1kXG8I3QisGc72nFhYpw1kOMnJiaG/ZDaWcgIa21+dwGykmKqwcrje1IBl9BFT3FA1XJ3DTTlYZ8
4arSInnR6wbb/JKr4wBLv7monaM9qgcWP5ZPhLLs/bajLA872BZjNyXapLnDt0Jx/vG8o3AYvBJr
0O9pVK7V456TgtItwTSAbqfKWr+eYqeKs9sE1Bb/US0upGDKIBnrZQJW7E3raYfiIHgDUuSD4DdY
4ZSJCLblKNdasb+v/L0FqJhOm9EakIsfk3lXkzNDxEVTuYBSZRM2hmOoIz4Gt4FfgbplmN3aRRfP
E4/AQHze/37sHu1ZBRddBlFpMrb54M7pW6hodoj10O5Bab8krT2iU78vjbjVPDSykILbAnBYrJRx
E4gXrbwbqRFuSgTnOGoljsMxQ5GprrXU1mtAEtb1jyWSCFXYh9n7cJzvqIU50acMpVKziR0DflC8
DWCCAyHm5+Dxjhy+mjUJRpvBKjTYdxUDb5dNdIEpa7Dn+/FbemLrCeIlcISj+rR/VoSp82UtRVtC
aS6xh2Vpnqof5/csDa+uksY5iCBo9KqNUN2Wx1OjPxq6XUQUKhpxSDwtrYXWrjZFReBK8o9IBNT3
rSU/i+k7ksC1JpxTQCdlSGrWLxyqowYSqYLYVKVCBU8n3YaZqU8LKpqtJx0UN/S6Y3M0fqYz0Xmi
Eijq4DmXEHaN1OuCpbmy9jETXAwyUD6bksClm0Kad53JIKqw2wnqgsydQECCYU/5UB7CA3j1qEvE
bGnvEnFOIZ11VTB69G9mp7pZ3NauncidkSwpXnxP1YO3kt21OXCeQUtqpZ0KeKBGnhPFNjMp8UdZ
aY71XB3QLS/cPK2wB7h/XQlT5+E5QIFbN0KMifVmAuOc9tkMvvWRrygf/psYrhgN4vGxS2J0eGPt
IlSYsBon1KLPXf60L2fzqbj6ijxAh9iNvQVEaeyxl3b6OsV295Ad0tvqKGaH8Sb8H0arSJHKv4N7
pDYYe2ez4/05O4XH1he8/lN46t3oiAEhem6c/d6OVeqc31jaQDAwIYk+2Lm6+YlT5ODVAAJE0c0P
/ZHqJxKRkR+dKAtxNtQW5bdQvBXEO7G+FSoiPdp8Ca1PjfMdSg8guKpDUssop1WntjO0XuR7hn0D
YvrYpeYnKJ04TzK12RID5hyrVNp0CuTlIcpBD6dUJ8IaCY+lcw6kq8ulbIH9hMVXCSj3t8w6umNe
OONB+cEKF1hJe9uXSYnk3QieHkOOlMyd55NaeHrxaf/3qbPiX5BB1MaarCCq9OfiJNi5txwZsxV2
ahxM7qCh/Z5Wyco4DM53KGCdC5dxAtZiFtuh6XbdX5NB9DAJgzBYJFgl6MB4TEaxgNsw89huU1tp
bjQKTopwtb+BeAyFbFUpZpCGWrPHyZW61jbnO4NCDCVPiHMQuqBMZQPYE3dET/YUXxK3uwQ3wFv9
KPiZN4NqgYqUzKh2XJLBPu/q86VDacRTj2d3ET3lqV/WoxeXz6nxudKPXexqUuvuWyF1XpzDyENT
SJu+hU2kH5rukqqeSl5e4pn/G9h29U8mq/rTjXIUPBVYcAyyhJqpJq6swXmJumqGoLAwYpWLp0l8
zKmUmTQIzicohYzRCQWsEaiesYmQ5Sh+Mrz0xrotT7LN7iwFhE2cD4++revdUMcJCj9Y20KLe0CT
cyB6NdsidNB0ARzDAo/fv22uD+O6yGv4IbnwlOTjWHtJ/y4RFggXRN0wZf7GVoZaqOOAbZ9Zukho
C5btxWqpT/WHNP0qhbuuQjP34aSHgIA8WB9YhMD3Cu3lcT4obMK4JTK+bWu7iuO+W5tGcWlWbDE+
uSmUEzAR3nM1r7/PXU1D6qeikTXEB9CuSKkzKqMTagTcB6UEF8DbzpCsgOGwldrdkH1Q9ed9Jf6Q
1F214O6kkTYpppKxnB7mPrsytY8xndCNfrCB9sbH7P5pXyL7wd9d6FUgd0cDw5jrpYdGhuJMUmdn
zRE5sjx3jh58SXuKFWHz9kiKyOgvwVjAl/XKIYlMJYa4GKc0APpND2ic/03gMlPSQVaC6i/4Ijml
+qBSesMEPIL+MgH6I720Tqy5wLK+SV77m+iSuvEHgfY+26d3lcs32xWhzcUsRxFCOA69A/LDl+BZ
+zwe0mfJw2PelYlnx6Y5ruRxKUpbRWM163jegBv6Ulbj8yw37r59bGYPKxFchgKw0EbrZTT0Aew7
Ghek5I6MxDgmUvFtu/h1Yj+/7CqSL0IuYJFDRMsF84Jp+NgUD3lBEYlu6iLreBNZiiFKvJBgmsss
DoGYNpiD27bfGivEmtxkz9Zh/6NtG8JKEju4lTq5GM9JXQJKMTtNN+U5us8d5lvPps3qokNCZkKb
13glkPOuTaZnmP9HyGjML3Xp5Smopu8M7U4KHkhU3M2KwUoW52nlUharucFyVGfei4BQmMynQD9V
cePXKeEPKVGcv42UoZF1Fe4iC3s7qvODmJnnsmz8UelBkalQED7bQVERJVO1JNFUeWICPTSyWpGx
C1io2OtVvehgeMERhDejm+BZ/a4HIQg/ZdE0VR1C/20nAl4YRTdh0GCuUzuS7ro6czKFssbNjPIq
hS/K1j34ENUcz8FkSu6EIjv0E8itjcKpFO0QWpNTCZYXtC2Ytd81dwBI0X805Ouy/QT8X0lEP7iw
7OT0N1QNRt1O7bfoTvKw6nEkrh5zSL8FtJVAzmEFfbFMUvBzMZvxHzOctOwyOSqo//pjSbzfNu1z
JYyrwRTB3Fs1w25WxfNk3WI0yVby71FdOg1Vytr0kCtRvEsxyn5pJ6S2wnDRBr8aclum8HE2ZWig
g9VBgGSIGnfdGHSJ3i74dqEw/Khq69Lk82sUUrds0w+vxHBJTqIlSl6L2PwCO6sTZpdKFW0puGsE
whbYJ/nNFFZyuNs1JG0P+C8MoSRAGJPfdKOw942N+F58FbOtc4CJMtwNNQVQmnKuwPCUiYQW2z7p
qgYP2NAlVSjEET6XmqFdz1gfUic4gs79751NyicRX40vZSZKWwpShH1KKUkcy3iUcwpYlpLA3Zpg
rNBs7QCrLqnpKQoXr5TewWNrrj4Zd1nqZZbEbMDL07AyO079CbeloFCxCDPmK5RWoFeDpGPStUnL
c6NHNhorvoWAKFBvTtIEuJCrlElUizMu5ugsIHZgmODtIX9GXdmh9w9IaZwbkFoxS6cCE8nSfVcC
2lI54kM6Ze/MLtsqo77jtjkYzOcgXVd5hNa2Hs12AV+rq8ryLRgtvVFQnfdc1KsI7vtNbVFEaoIV
oiq+mT/n+A/V0Nh2BVcJ3DeTU8wr4NmBXnHsTFVjj7Ij5F/2tdguqGhXIZzjlKY4GnK2UhG8dG7Q
2Mo30UsBaVuBJ0+zF0/7HxA6mJP83YleZXJO1EjBb1uFCpulMc/K0TyNh/YkH6k21B+M7pccHrLV
6PVWKeafXTYTgCpgz8Ea2/nvbkb7thAOYtPmMAAlsu1LxeABTgepBPAIdrGAOObGyBCo0LOtzkoA
54GKoauUYECXVfvQAa6b1d9ZY2F2391XWAljxrl6blRWUne5goJX3xh2Mi8esqDTqAnEI436aNwt
UuZUGiRTQ4E3vA2BTqRSnePNFtNKD+4SdXWqzIOO8Y7Wmz1mA5nmK7coSKEbkzzWIpYMiQi+XSpY
ieSuVD23YdeHIcOfwQBe+tqc8iParQf9+/gxe21vCq9yrBMVYze9xUoqd6nKfqiHnPGfWd05TB7y
8NK/ZwIXXDT/Z+EmD82i9ibGFVSM5ix58twbr1pXeqZAAd5tv3RXYrgShLbEi6gn6JIIR/DtHGtf
cDSQ/dyLh8Ibj8JR+r7vAzeDLtjKsUwtg/aSH5csCnHUlRmcVEDnsJv844yxmTS9mamJRWZqv7m9
qxzeHYXxEmhJYYImNL7Jix/deBi6h7HT7JwiYN++Vb804pGk6y4dB/TCQbWRnNLxYiXe/hf7gyu6
CuBeRHIuBABNKxgn1Ox197WDC/xJ89VD4wdYziEWgyl1uOSuTMwsnUuQ4PVWeRc10o94rIj6+KYN
GBIKiJqlY/OdcxNDPaYSNsowRBdFx6lUbtLyqMQl2KX8/U+3qctKEOccTC0yhyBBTLKyxImstzIn
PB4lgPMDmozmM4BpUUrJtJMqB29y1B72ddhOGlDz0mQNQDYyn6YmJYg9KvZwRKXGlZ3qkNzrD9NT
eBpmjLB0fuZnKSFz072tRLIDXMUjEAsLQq5BLRk4RKixCTc6VVjYtoGrVpwNGGMXm2VhIb4G9Yum
twctBJSjnGbuaI5E3NtWB/y2eFJg34vHIpiMIg+DpsLwsjA4WM2AOGegyMK3TeEqhP199c36XNK7
Lo5Q7s+Wr0GHmppBTjKxm/6bU0NH6R9FmKIrGV3Q6VW96Cj2G+guMFSZ7ohy6OJkd4qTH4zTvulR
340zg0rLJ7WfIa6SXw35vp4uwAjYF/EH676qxNmBGKeTahhW4KLl+7NhglEpWbGLxm5+iAfZFsFh
RC1obwe91Xfk/EIHtQrdwgNJfOywTIPRGwfdjDNL73JXcKlWHfMCe8fGeQlLnksTe8KoMvndSQLC
fHpipTNqbJ44Ln7EW7XUsM9DA/gHINK4BeJze25bQ3udy9hyiWMjLJHvA0laNhfShI23+cxAmyTM
cjQ50ENZgbzym5FI85gV7HxBlQuBmVH3YjZhZVBvsqc2S+06bh3B/Lq0wwUvKkLadsS92ofKxcDK
ihMBlFpAeQixdImdXkdwmtDGjAebXk/JFzRlkCrnPKpqwCATIxufDoGfesslTh5CX3hhI4PzsZMu
SUKcIDPxvS/Ku5KkTxY9wd2eUGEReoAcW3ZsYMgj8GXzoA7f9g2GOkDOlbRiHAn6AkKnwqxmRxjr
g64EAH0wARplBd1hDpv3tHpXZ8g5liDKTfT6sTDXWh/LpDlnhenv60Rca5XzIiDWyYZlxmSRXCue
DjCQ+TgJXypYiSXeyxp2KKlDY2bw26GZmgSQfUtGlZdzJMZY1AAkwqGJ1Tdd+dSLJWEVmy7kKoAf
0lKnXMTOLOpuVftJWr5m2bkXU0LGtrGvhHBPDngNU4wlJDTKBzZgXh1qp3tLHdWWnPm58anKBKUT
5zviPhzHujAQJmX965Quxz5s7xeRGp3ftPCVVpzPkLNcyKMWD45sKC5pgrH58ijkP9L8c0qB0GwH
zZUsZierPCA14zwP1AajHx91MCG4eGqfjafkDStEyjk6orpT29SAPvUZOYcBjw9GbBUe3woFL56+
Wl1zmIr38Ekhu/nHwg3OTwx9nzZCGgluWeSnTJYvaTed83EkHjmUMpxzWGTwVk8qxKTTrSm9AZK0
QqV03z1QBsG5h0IW2lrrBER9RbTTrDtq+UOofcOD1x+pUS3CMRicYyjBjSGkOpYQ6/HFyC89RVhB
fC9+LqtU+tkMNA3g7vVpAP9Gey6oGjklgvMKomUC38/A56rm1JkSzK5oriG87p/J9ncCa6Wu6rpo
8IuFaRbnAeOqcOu2vdP68lacCAnMQH930VcJ3KkLVTbOWcDADYLUBSBo0cSHsPPyjHhDbwYf3JR/
NOFPXFZmoUnhRLMb8yxdmgsDp/8fyrrss/+mjwXWMFOVFEPlZ9nEKB4XI0Sli3HwsN4VmkpsEbN0
hVPzHsJyTOQZBt5o7LnLXctYawtdTk2sozUATo/ehPcAR68FcKdjyEtVxw14xSTFW1Kn6CK7lL/8
/9vYWgZ3MlMeTX3PGJhGzfxgNcJZaahZvE2EsJUM/j5qc5+FA84LA1JBajNi3uW43KUv+Uf5W2D/
PZtJrXRuWbYlWrKEuh3+z+8K5n3fzFWN5kUGNrFU15wiVI9G7tYUO8bWJbUwOq3iVShbys/8YRXd
QJ4rmIqKZFid76fiFfux7zig1e9z0TOzSgBbFTBpLZ6OyhDdou/n7IvY8v1rFbhgCdJC0+x7JGqj
Ynha+jJrDRazLwA6dpLs674s6nOxc1t9LiFZLKtkRKahZmf5yaQqqdTvc5dyUsOpbCMT1RO1fJH7
4SUpn/Y12HL966/F3cpqanIzFyN2IDcadmmlTzGFQbjlLtciuEtpSKBzSgDG6vb5JcoP0xzbRnvX
WR/y4lCZNxMFnkaoxMN1ZHWSavWUYSRXfTKUUyJ9UlMiAmzex6sZ8xAduqghtZ3gA4L5VNd3StM7
k3yY30MfZCEfM9HY1cFgy8XlQOiFOQUvtzuU42noniNZc6wp9PZNYBMFdS2Gy9LlqB5lecSNEST7
72HmxQfeIeox9BrPzzlOPqithXG5el1YjTSgQILqxeRGoD8Jb1n4TM7vmmZaS+J8jVHNsawmuDyN
uxxUJ/VyX7n7P3DrAzXNtH1TLVBXwUWzNyLnCSIj6scxAIGdGJ6HXPKK7G3/mLZt7pcEfhItNnrL
FBZU7uXxs5LeaJVuD+mHdCADHKEKP3bWjOHSYGcTI7+ftfsJK5TKRfA0r3WLVwDewCbesy0EqNp/
vh2/H7yUtTovrFUgJicpels+x1RY23YJVwmc0Zmtmoi9jhy6Bt7NGN8WRgUI8veMNK314AwuFo0Y
VQK0b4b8U1LZqflF+2vfBrZj21UPpucq3kxavQzWDO4gsfxuFk9aG9oZsPWXz6hXuPuiqE/GhTag
XHZYRrbgFOTUt5bSBfLJyQJd676Y7eBw1YiLcMh6FykqWcaW/5WAiBvtAdm8GErl6FqOipVbTkTf
iFKMi3iKinnYesQiYae0dofqsyzbETWXQwnh3IEhh5i0LVQEiLq91WfFTdTuEEbJYf/rEVeVH6Kz
xsFopwn5R98e1OjyLiTplUXz43O9CU6MzEAJex6Vt7n7HrfjW2x931di07HJMvYoZFHF3gFnAmLT
NXFr4vrLQnPJpftqqM6tFDnovBHGtln+QvXulyju7AU1aA0rR5k+fu098RVIM66A4pcJoF+MSdDd
B1IgZwdWnyVS06JOGbwkMUDT2fRZccH8GSCSsQJf+BSPzaZFXDXkk58+Wpa4SeDpFixPW2hRD3/9
p9PiU59URs4bT3ByTfSUBM9D9iMfHyoKoGzTLazU4FKSIFXMppGgxnBoTsox9RtP8Okn9qY/XYnh
4gK27AIlS3sUqsFJoc+LHaGCbJitI3ZeV7zsfznqaNjf1857zLM5WuDqqvDLWD6PVPgh7hE/Cyi2
opUtKatQC5gVB4cXCHXtIbL8avy0r8lmk2Z1j2QuOKTj3PSTGQCk1qszmwHnA5IKXLqO6Lb3YLoi
nnSb3nR1TJyHUIxsbscFTTwtegoFNINCP5i/7etEnQ7nGsSkmMzMQg9Zrr5r8ykyCFe9rYOu4BGP
zohhsr+vTl+sh1RO0YlxBfU+zjBSOz6r7Y99HSgZ3LGE8ogWdYLGvmT4UwDEhs/qe4DeAX/2Sw3u
KAo5j/p6QVLdGcd5PBfo2VLwwdsncRXBnUQajcI8TzKQ/6s7bbo3K2//K1G/z/nk0jDLWCsm9MOC
+yU5A3DnP/2+xVZKVic9ZnIM5EMMgZeS9KkVonMW5QsRyYiTtriXYVZM82A08I/t0j11Vm8Dxfcm
B5Pkf1OFc8N9iHGhYET/JlBtTCGEVL1uWw0LxSZJkyWgzf37Uy1KhVaoxC62HNoxtprne9M6vUeH
qwxmDqvjWMwmHwIZzSFs6zyZiXgHmF2L+E6UHuzvKxmSWRdp1YGaQMkGu2p8qf8S6P6+Hn/IJa6K
cLfbMsokrkzzb+qw6ab109rWQYknOaDXvDcBe0h8uc1elyVfJXKXXZSaoDRUNXDj2YaNyede8EQP
7Ea+5qXaU3bHuPio1HlbT0VBEVLCzjHs4t8fsx9nLJfFGOpTMP5b27KjHKs36/PidY4THijcUKbD
b/WIlTTOxLNSHHqlB7pilLaurjuL6g8GGG6/mwrBV8b8yp4kztjVwCz1QcMDfhY/xc23XPzSl760
tF6YP1Xjlzn9SBjMpqNbqcZZfp2ZCyoGyN4Zz+b0oQT5QnBAn9LwGUB68CR9eleNfyWRuwdiOihK
ZKJ00NZ3y4jxguyczRRq1Xa9aiWFvwhN1FuVjBEiNQODs+xlh8CdJk88iMD8pMyR/djeqXF3QIms
TgNavukuvXJOS38qY1CLxa7cEkkOdVpc2EPWOQoAs0Z/TL9UwAQsjvvmQCnChb05NwM1kGF+S1g5
qnhfIEvEGIiuELVRwsz56V8xBDGRYaAfOizBQ2dMbt1NnokrNaeW35kh3FVbXIx+IHzwT/aunZPi
h4HTztTFuMHjrvTm8/wjyH35R37E3pfb2eO3KfcKwZOcDrwjmUO6SnZ594RzbqTsEfPnBOWS5V5/
NM8FTFJ1jVvFZ27rfyijUvI4Z1Jqo66XOdzW3Nhd9hPkE87krppdFS/LwktNmxrm2Jz3t673TuH8
iVzM3ahbCAeM5TY7xU+La/3sS+qucFtHYAFLPMCHePt2uxlbV1I5nyIZuljUPbCzTPEcSbbQ3Awq
YTrE1VA4h6J1PfbdCrycErTXSmy1dzPmo6Y3KyViOCWIcyb1EKhhm2DnNZqTEOAN1d08Aes5U8KT
JFOAO9uvtNWX4zxKl5jB0GR4pXUHhjpWHFK/y+3GY7CzxoNA1NWouK1wDiaXBcOKhERw1Ue2Pbwc
LafywK/H0hM3JCc7iW/Jj1xOuj7qQQDAb1WObkVDdKU8e27SyevSiXDNlCguI7HyDkOkMubZigAU
j+bnXh0dyXJMKSMMkbB1ftYS63xK3Vk4McXws2+NfCw7QhVKAuc3FACkFG2PKCOgOq2eInCJm9Qb
kbIEfqSyFOZSyRqoMZ6lA8MuGuzY6eB8AxvwISSAA6UT5yGWUA8WfcLTPZ5AyR4fMQluD/o7BtlX
zk/lfIQKXhbQ2qIz3rSukdyGLVA93rFYtxbBeQfdmMAo1WNCxurG7NJFObAuFosaZPyDW9DBOC1a
loEdEISy1WNFlC1hkgWYwHw2fcWtfWTXXzSf8YyVX6llwe2z+SWMfwzPWpiACRN9MbFGVmhiY1CE
GaSCtx8ktpOnqxjuhgqyhrQjx+nUsHB7VoaHfpEJ580+/+8h/iqDC/FyIlfjGOGxGmqDDUSIcb7r
1JOuPo3Lt31tqCPiVyyNJu8KFQvybnTqPZbgpr74ARcIk+uBkxNADNsTLcAt+D+DsLi4zqb+9C7C
w1J81NKD9tECU8NgL0/lx2kE4TqyaiwCvKumtxLKXdogyQQwXCVo+gVv0zjbffsx0Khtg02zUEVJ
YQNnOqaa/m3qIDvSzVhgXVkJaB0AGhCNlAh7mwa+EsEF2VZaTHFSUYnJunNt3PTW/UiyTzOn/Jvl
rWRwN1azJkVqLFTEZJ9N/Ne+nLiLPx4AtomJfw0MK6d9AySU4vtK3VCpSqyAWUUXHgTpJanumuXj
vojtV9xVKb631Gh5HKlZ8zfUse4kh1C1p0cDswCY5e5cQhq7nDufkEdmmIuuilrMvbszUE0ATpMc
msvid409gSmCZnslDE/nwmwnjHgzDoDPiIM7VQxtrXwhFCJsgoeUtYqpy9Qe9WSkIoixoRe5eHCz
GjyDSSrfKLAzyiTY31dRoxEaNdURT1yQx9y05Q/DGB+LjHJFlFZclB3MOuyyGaOV3UE+D6cMGP/L
44BVdv0gHiNfIORRSnH+wRz1KpdkrEYIwwfDfByqVyAx7R/UZu64MnPOP9RCWRtKUsDPZZHdCCdT
/zgMva011OYMpQvnJLBjkQVGF2NxcChvM0l3NCW4y7XI2deHEMOvKXQdBumGCeXUyfySfVvEx2Yi
7upmnL1+MR48VpDqbpxiPJKafnxLavMUztWx7NUfqVjbnagROTdxVXkcWUAGmgV6Jvhui+ZN+eJU
FWFllATOGUhBmEhCi1AXTZYd9eGroGgv+6dCWJnB/gmr25npcq6OmBZ2FzxN5N6Vzdsha+0hIVTZ
rgGsDoeZx0qQFhhlFnTI5YqqeCuWwB76+iJ0+WMuYCUW+0VD3AHEA1WWfDmJZe93qIijDOm2Y/dh
FDB+1VNko5TunM+IMUCSCAqm16fEtJX2ocBstNiBpf7T/jemLJ9zFmKRFuVoQQ76t4H8FkRPaUB9
Xpan7oQpHlc2DiZtiEz0pgZA1eQgtKw88IE46pFGXKSskvMXo7CIghVhNGGxhJs2aU9JWlF7GMTR
8LPSi2hpNTizEDSqaHb0ZhGOmiadzXg0cEQg0fpPJ8TPS+YSQnwyYXd6nu5nExCzZzMl3N92T+R6
AUzuFTC3GVi6F4MN/zcAGVWOiTvYKDAe0gfZTs50nYM4J5PzHu1opQAMxI0zg7sJ2EXUDBF1Rpzr
GORIDawJriMtX7PkJUi+dV3lRklMfDni+vANcHWpl7bpEdrr8rVvP2dFZJvdex7pq8PhXIHYm5lm
sNn8brqzYnsub1Oq+0CpwXkBjMpmY24gzCrJchoLH0smF6X68t8MmUsaZCT8lZiyvmvcokyoHqVs
8IyMzIop2+J8QKYGUyxMqNVLGL37AroMJ3FTx3iR/DJGZgxweJ/CHd/+fopmYNjLUPEm+3cAMcOh
tHoFR5TEEtg5xq+JoD4GaUF0ISgxnCUImZE1YoJbUwmLY8mls7Qd6gIv++e0fXeuynDGMHZN1+UW
eiqi+jEYTmIy2Kng5PJxXwylDGcOcyiFKtpPGF8Fs1aUS3YzWqdued6Xsl11UK/acNYwq0OYDQrA
SQEjBgghtNUqW/MG1IvFY3b7Hj4q6yqN7xPNeqJkFdsHEqS/NP1zbVws+RhVCZYD7ruZMAf2hX6P
q79U43tD41ALYz5HmMdMMKSkHSq9sIPivlVds/NVKoxvX6urNC5GCGEXdQUzi154iKTH4D2rwpaK
eg04FiTZ4stDojGUcdYCO1FqPgICyZIeh5AwuU0VADStAqddQ/2EK6gZWlWmSY+sWIwGN4vbw5xQ
czKbVr0SwX2laIqlplnAqBnGqhMbjl6YzkJ1XCghXPQU5aqRg6xE9FxOxXAQCqDCH/bvDSWCfcpV
Shxb0ZzjjLCk03yNrKMKFOZc8fZlUMfB/g0rGaAf6ybRxN4UILeORrwcc5Qu/psIzmOOoNMNxQpX
BBN2jtqcx5LIn7fbAqsD57ylaFaDqqvAydUNNCxHP7+17qan/pvlYxL2JTxQBradq60Ecn4zasM2
1Bvcw+hUnEQPgKkeZuPuMhRJGlu/FD5Fr73tQlcSORdq9CALmQXczHA5qaUjNffp8KWJvxbYSx/O
Q/+gN14Sds5C3dftctpVMv8uZ2DuOvourEbY/Bwz7kB9YfnqMXOoqir1XfkXujgAqEAq4Ryk+95j
ze7og/5JuctvWGcx/hA8Ubs8xBXj3+haGSnoJKC837aVK2UHxezdXnb3LwAlhHMVZZmXXRhgtDGT
fkjY5Jwm2wrfsfxurU6J8xVYvBUZxTcscnkLAUNbzM/mu7KFlQzOV8xxmGUKwCrcMjur5WfjS0it
JVJfinMVtTHoYVZh5UQzXnog1aFloL7rMDApYgGmzDJ4rLpaUBW9xBK5O+e+ZB368KlXCZSSbS1+
ieATkL4axloVYFSD8lTGoFps7KEkugPbfvsqgwujgV62eS4znKj4U9IejIJ4KGwmoJqhSJqlyqbI
w7kFuZ4p0QR/E3RfCunn3II0uTq1iPiHG3+Vw3nSLJ/FRclwHGnumxi5AvrVRT6JH8we6O5smiwk
G0SUapwrDdVpKFGSw561BTTTRrMrBds0iSdTcWnbDv7RDYDq/46tai5HVd0i8GVBpNtiENuLJj+3
C/XQpuRwttCKNWawcuylZgPwYDESnNTSEVGXiOOUGC6tAnFIkE9zgxCUSF5WHCR1dNuKuDvbdn39
Zpyv1NIFlXpQH7qZ5RfDQzESv/+HXOEqgHOUUme1rdGgKjE6Ze2wFijDCcPaTH4S3cRLXt61Nv7r
Jkk8N1FeREPaYQ3XxSYIBgx9Jc0O2eIk1Ys49U/7kYa4TpLIOVClieo4GLHy1J/lx/AJa7B25GJJ
qLDj0+yWbviBenZTB8blXrIUol/EYG616FNSg7Tc31eJ+n3OQcRqE5aqgKBjpv1znPZnPaOmtNg/
8bc33OqEOIdQq5MSBwNMYi4fkulVNLwl+ysPXoSEmvchrhDPRaN1hRIpCjoQVueP0kWub+N3TWOi
K61JWFEGIgr7J6wSegk7b70YIIUKlOomir9bQmHjvfUhGjJ3/2S2c9KVKM7Ylmys1Dln/CYfB1dy
gbgX2kgObtrT9ELzypHiOEubRSGtG1R+XPNz+cqmztj8pZG5MiM7P1AZ92aUWCnH2V2RlQAtYY4o
RXutkj0zKJ26cq2IqMxTcjjjkzJ1CYIBQaIMdfBUOGY82FH3pFFkPtsNlqtCfB4vq3VZoLxjuept
8ZOaNHf84Lk/6Cgx/02BY3rU2Pa2cqpkGqYlqqAc+bcxTkXcV1oHYyzHxDfgZMMAY3TL5CwaMeK0
7dcx2f+PKM6vW3Iyz6UI5rTkRj33fu3njn6j24ENn+RixtPZN/7Nm7wSx12zOFWyPAE8KMvp9fg2
lARnxKravhBSKe6GGUoj91Hx8+21fJQ9bGb41ZG14sEL5r+P+QbYQ7++IXfDxDTXAzVhE9apUNpa
awLGOSvvw7ml2EZIzfjrVaRi0ScMrdPHAkj+RXUyN3It0Op5k1d4MbmOQR0Yd89kLWP7X2AtCg3H
NF7775b11/5pbYYRoGlgDF1XFVnk0jCzApleIs1sJuhcZMWtHMsOQ6UNlOlgBT/+mzAuGbPkWkvy
eQIu6Ph51nBYmHRSiruk+JAvRFKx/eWuenGXODTw3cwaz9cSba8vUfJY1t6+Mn+whqsI7vL2oQG6
CQ1JhPp5dppTcSid1LFeGCZV50T/j7TvWrIbh7X9IlUpkAqvSjt0Tna7X1ROo5yzvv4stu+ZLdMa
8dz21Lx1WdggQQAEgbW8QCSPZd5/RPzVVjGVV0GyIUbXF1aKADL7dVGhnApAlxu5OdHwR9h+SUGt
HYoC83ZuthLKHWaazv1U1Xh7yeOTemY0guQ+kN30mj3ENu8NrKLcc9v/XtaVO9CjGi+LkQItoJkV
dyxCW8orXx+vmlSwoptZ2ko37jhXFpkAlow7VdB/DZvXrvyQu70owp1elKCmbOkl082kNyv323Sw
p7/UgU/OVC0JAYuDdEbvcy8wtdfGaARRSrBM77W2ld2phGIuvEahMpjP7ewXneB2I/o+5xWCTKot
1YQKpXwTkG8SEfx+0UF9//tKAdLi600MGy6m5qcyxnatjg/o30KcKEqnaIverhTzVKFfOlmMV0LR
nj1pma0qsqAAwo7ozhF+P22rXyI1Xa0ojAMRw7YFZpJH/XEpRQXJTSEG7myWqWGSlMdmbZe+Mq2m
xWUREVBqbkvQduuCPds8oxcZfF7Wq6nUEwm396l7SJPbOvweqG5ume6+jxWJ4aJT26GRXRuhCshF
bbyV2nC4tlHbcSewEcGa8SXVXluCxohYNUL/lqb3ffSS5w/7umya+WrJuIiUNTmw3gYcI804pcmn
0vxIMRXzpxY1FQUvLJzbnOaoyLsKuUIqXWffo8gvO4G/ZP7wD+vFBc2gAN9SDB4UMVuGNKoYejhF
4UlxqWkAavunWX6pA9sQ4UNs7shKGOec66QoLTPB86s5F/Y4HpvmkYiexTfNayWDc9AVsQKjYmCl
Q1fbgXSUQa3af9VqwairQAzf99MkU78kEXKsrHmNNLujV2AAWXrBkdx2c3ieVMBmQWWFh0XMoqZN
NB39PtnriMYzmzitMx2lr+l1/kwx5yecgGOO+U97uAhkeq+8mdHHlToN74w3rBGbzRZWV7+gSbLD
fNg/PtsDjSv1OPuWq0JvZgmTBsCZJAfFZ03S2WfzYfZybzoWx/Bk3pUEcKDzsRfxHWye3ZVszhgj
ObTmFCia7tAeJfmsCJeSObK9peQsUZ661AhmBIYkfkH+4ww/BvUuLj+N8zkq4cXL77V2XccCkxGo
xYOoVfNcJRarIbWadqirAhxWk7+/bWxXdhTj4dPMWO9HxcKw2GhIipsYJHc7zBceyTj9Q2TaHOSx
LASmIlKLSyjkYVG0ibV/KsbJTN1KVLAU6cR58iLppVBnPWKa8iMZtLupP2RxdJ8AU7PWBV592+f+
e8Yo03V1xlKG4BvouLK3jeGo4WSXWuR3+lVOz0FT27T7sr9f224X9CRIWxn8NadbJ8daMkrgGy7V
L1S6IhkQoz/Ul2ZdZHA6xUGH4mWH3je9vY6Tq1K9LgxBorXhclVZVpAB6bIKZh8ucaDKMo2DtWBk
KLlugDITPZfVXasLQvrGYv0mhTO0osmomgAWzkUbuN38GLQ3TT7t78eGLf8mgtuPpKdFlmqIuTLw
W+sys2ujOe6L2DDn30Rw26GNAE8sUohoa2cisdOYx9BobCVsbWrUzr6wbX0oAcChoVOVR4Y09XRs
6YxJ7WmYHbOhLuatBCK2Hv+hEKwX/8lo1mEKr86MvmB0cA5UioHLxWejt9lVfmpsgPMIx243LUAB
GBMQW6AT38Y5VGmlzJNFXZO+lsVjSEDMIUofNpdsJYMLsx16eDMgwoHLLn8y5lNfCfZ/Wwe0IBoE
ZGgaDzuTKJUGogVkWp1mzXZSWXdtPt9O+izYF5Eczs70CCPzBgHLaUYe5/ApNF/0RBDQRCLY31c7
36RzhTIXMM/l+ZjgVofa0gcu3KiSXVaL241F1YYlTpFlAcL7rg4K4Bk97x+RrUTuNxGc/QKvfVKy
MIbP9/rM7p5rdOoAkQVz8rejW/rjMTXsfZHbJnZRistvhmzRumRAlE7Cr3LmWRj6/zsBXH4zVTgk
cCpsWkB2cl1zMlPEDCDQgZ/SW2gwLwNzxlKoPQRJe10PHxgXX28M3wZo5sW0xH2EjZnvcvWpaf1Q
NL4hsGB+Mk81p7AsYswaRoldJMPn5adWJZ/3N0Mkg4spQJjMtcUCt0qZ1//EeNq3DVq4BOhl+3K2
Hr9+Wy+2ZavjGDFt4gbPoIxllj1+sTxdv8NrCsh/RUyYQmnc4Y8T+PxoAdLY8n3xLb+8GdCva90M
70gc0o993TaD5sUN6JwbMAO50HNpQv8+iFKJcmP0fr0A3KE/j43gsU1k2Jw7SBOQwcsGnJo1lXdp
H3/WDRF5qUgEd/6tTNGSBDyiKC2DLi5Wn+RRCKQssjrOBRBlygM0+2Gy7CF9zL8OIDuLD9MMJIT0
ObA7R77CzJKgrLOZBl52iS9TRWOpEa3D0gXjWxqfraC2Nd2fekEE3c44VnK4dHPOgAsHfiLGqxYc
+huQvsYuewdgzKWW5u6b3vZmoWyhEeDEGzwiWGp25VhnMXU1bRwcw1CpXZoiJOLt3boI4VLbcKqA
1lrAD6WhTfJr5WfxAeYbOIeLBM4L6UqgTxVr1sqUT4OKdqPRBt/X/lL9x8ZchLC1XHkgVKxqwMZj
8vhXH+hwHM71KbEjb7Q/8Lj6mz6c+7FQMStx7cDjFrr2K723Jf1VqQSlpK33GICqAwnOAoGkIfNw
FbMeKq2RjJYb3DTPYdbY8ydW/qi8Cdm028pPcQxYhA/wL66l8rgVlbpolgxYCdChXCexJ41vWSjI
DjeP6kUxHsMxssZ4jFvQXDeggWu6U5W81lpsB4uoI4z5Mq4i8ZsunGVPTahXnQVqaFMqAbD+KEdn
o0rtsrstwvHQDgeBCTI73pPH2blKSnkMMLcG31ANNsN/Gb9MDhDXwZNZeJEnioObJ3e1kJzJV30V
T0TGQrYq+sM6IFY0N5lo8lUkhDP2FlcJZUqxiEHbO3PqRVKNrhaBWxUJ4WJsANzzWWF1glS/6vFI
00duIUWCzFRkd1x0RYfzaGqMvqixgpPWdxjTHY6FBDj8Mk4ECm1hi/xme8w2V+6oSiQwyugRnowP
5jl4yI/LEZQfAAICyagDdnLgV4gQHUX6cWFXl7M40EeDulPUOvNw3Q8aQHv8RlRx2d+sP/pGtWEe
QgkQO6C5fiNfW6m141lQ1NnO8FQdd1RWP4D/+3351LQGPiWEAD3AVXwCmAf9fnlIT/W17OJ9VbBb
2xpdpHGbJQEw0jAyDU4vvc/UoyWfDHTD7nuH7d25yOB2p2hkczYZqVUTPoZqZQf6S5S3tlVTgXvd
XjtNtRj0C3IGfkoqqlCbCEp0qQc34DrELLUFqPfsNoHhhWJeW+ZE/3B6K2mcExqzJF2G0cA49dPs
BIfKH47qj8kBS7QzX4kiL9uIPWGcM7KmudOBS6m7BuhGbEtrjmZdOUEXPNZhCIyEIvFKXRCIN41j
pSDnm+p5rmc6MJnmV808ylLp0Opl3zi2g/1KCGfvch3HRhWZ1O1c2VE/JYpd30gYEtIOrPeiegA8
h+glQqQXZ/QlTfUaBNiWW9Q3lS9Pt1Hl72u1afIrpTiTn9pWj2Q8VGGW4ceAZi2pmryqui9nUaDf
FmSBs1lTiAnk3t+9xUgzI5wztF7KeN2Q1UM3WCdJfaj6532Fts3vXzn85ESQSKM2DzIUQsCV5ROY
XeyQetH0XZI80gcCl7G9Qxdx3F3DanLSAyga468ymCGAk1hV8THATO/facVO+CpUtZkkyzW8ibtQ
05O0yVbr0daXWzN+o/UnIR6rSCsuS6rVQFJLHcVBrbxZ2tcmeV2C//9xeFXWLgvH+aRhGuighuAN
TUabVHa4+Krs7S/af3jZiwym5mrVND2IaA26IAT44rlCvaOz6QOAXtEPFn4EC/Q3hTgfRKU+HeMF
L6LV5KfZUbLuRd2B2/en1ZpxHqjrhlZVFmxL/mn0NDc8y0/5KQSyaX8lavsSrh3neprUVDN5gsXh
lWNwWd3e8MITG7jOXXGaLBTHuQe5CvQs7yUdMxUten08TJ94xT+Dh+Y2P3Q/gCG23isen5MmJciW
dHbbVa/T1J2NUy9699j0d+jhxFOEibIAP/00lq2OV2Q0gBTjZz08533hSKnXY7Z738jZOfkj3K7k
cPsEIk5zHHJMcRWAj9PM9LgkP/clMKvak8BtTUcTKQxrtP3EdXKqNG+oQ2ARhWD4Og3Fh5LKf9XR
+IGnRDHiCbD7jAVn9Bh5h+VE/zASttS3XBG64KabWwnjnDc1xgrQyCgSBMupUx+rarab5NP+6m2/
H6yEcK67saTZqA3JgkaLX/wo3MjPncEZcm90GYv7JGJLFWnFOW8gr5VJFFDLNdqzanpR9amSjvtK
7Ru3JnPOe+xLo2gK5FvBfBPoTgi2afqTRoIQsW/aGj/2pEhR11nLAjrrqsQ4p+xIRe/9nSKc0y6r
cogllofr6bGjnpnmtkw9ArS6fTmiPeE8N1kU3RwylD7rUTrkS+JYmvolrT/AHwbokv91OprMOQOr
NPHqUqIQEA+53ZMA7GuJiP5ItCucOxgzs9cAZ265lnlXpA+jqKAqsC2+h1ZfApkMMavekspppUea
zXYcHGZRk+GmHIqXaUPVdIKs8/fkoAJPSSyHyNyq+lwkx1h7GtSrpRL55+3zv5LDnZVBWzC2ueD8
t15zAiO7lztWa2N+5R0gM/C6D9kaBVEy7EBWgTj0u2KSHmdJN7K5kpZ4KBhbLXFqSfC2u2kFKyGc
VyNamIQlRVCQ1fShacfzoH6gc1aVVyK4DQqqsSOzipRAA2W2WR7UoXCm6GH/YG4XgXDlRz8ZNSzg
L/2+Wmqp5UVf4rFFOjLE4dRLADhkS4s9YIdCR7Xnb9aP+PO+1E13sBLKndOonPM6bJH8DnrnLZPl
DH3s99ni74thn/kjcq/EcEc1CptEk1l8m6Kvo/k5Xw758Bnktqn+2MWCd7HN43SRxadUk7wMTdPj
HcQYCycmX2IkPLke2n192Fdq+0CtJHH2XeWNopAQL4tSfapOhesnPsM7t8HLCN46F6Cz7r7ETVtf
CeRt3Wjadh7QMUqimxEU9+Fp//uipeMNPbYkNLPMjP3iMUyvUgDDJdqZCvHhRHI4T9TRKO9rFUEI
4AK+NehORUq36JJD3opQhtip2bE8vvtVtxpLlid0sdClc4b2QNW7ZMyBYXCliviOBWeJBz8v08Ig
UYnmshEC1K60y+xtGJ73t0gkhPMSJVliUD6yk6QfAabVG6dYNC0qsjLOJ2RtPCYFxZJF4de+fs1F
FxLR9zlnMNS6GRVAA3IlEAWkiWwLoaW2K2SXg8J3sGpBXIymChUmxSZnEIu6w5HcV8e+f493qhud
ddn5q53hW1q1SmtIAKBrV40/m9Jjknxue0EeylZmx5h5DuBWqxvFGlC0Vw+az4qnvY8igvBZT3A8
+c6vKJgDI2nQ9qPF09cplFme6CracK6kSnTNYi7lT5U0U1MUTTEon1qPsZkVeteYbvpPctLPlR8B
W0+PsE2qX/v/h3YQkUCm/KoUY2W5CTZ6lGLGh87VwMwS+WPigeLHJn530CRb5LS3iyX6RUXuyMag
m6QTOgVdivrF4ip2fA78X6869XHfBrcNxFB1NlCCQQvOgaudLNEccE5uYnUYjJFB1fkWKdYxSQ89
ktgsPFqirupth3QRyfnyUbaUvpdH0yXBfdaFmPjwFFFPwLbHuMhgv2G1Z5JcdCXt8XZpJdc0v4pE
W7Rt8JfvczYxtUHWkRQVM1pTe6yvQwCuj7Kb5Y/72yNaK84S1CXGQBHGy10ZLOGdN8uqHYp6HUVr
xXnvoKbpGEYDLt3T4CkmuJUU1d9X4z9S1ct6cR5cUubWIjMO7dV47lEcaTGgbng9g9oHi43kZo67
L1GgFD8qEwBxrSLRjJyudTP5RupP+98XbAzfF54oqTmnGaWuNWq5W2WZbxk0dsdBhFwgEsRlcLki
D8VUAolBbb7R7gpvBHZHPu8rw6zoT5f67+7wWLi06GoAbuKBMjJOy+I25dmw7qc3TTSKJdoU9vfV
qSylibRaqFMX9flbVe2urEzQp7VdjMW75P/zZ3/0UXdjqI1N8KtTsEFrWIRRIuntHf3FF70XitaN
8wJlQivkPjGqPK2BJzUl/24Uo7PE5kszxm7UUQHc5vb9wSAKmmQomBxl7hiVC52bNsXVVYowZqr3
jkqmEx5+VRuYqU4m1x4pH8bBGwCGZmvWgIG3RDk0RiXIXLYj1OWH8JUO00ziPquR93fu4IIdyAnP
xRGAg5iZEhGVbd4EV6K4O1PaRwSRUkMbSn7oYn9oFTufTpP8PIPZNMxe94/CpomupHHHTdHisezQ
NOD2uZslD6aodLN5nFff5+ItCcO0BAix6RrAsyTZqc+/VKMgaGwfgpUQ7pypXSUHlA3uzg6JnPBY
HwK8mQ9e8BoCevhDL70raUzl1anWOkub6x4vEglma+s6AedMbTeWCCF6M+SuxHCHTbeMqW5C3GPi
6S1dzvXwWQ2vaCGIVJv7byqygsYT2dL42585d3Fby6WJgHsfz4dYEh1hZkB/+NqVAE4NqVQTPYsm
0y1es+vqhKcwT3KKyPm/EaZseqiVNPb31d5MfSGhaZFQdy6uSpSDIk9vM1eT7gPzef/gbBr2ShKX
RRh91pVLVQGpKrwxAUFtLGgS+r4vQ7Q5nPuL6tKI+xo1YmOunVg6DZWojUYggb8GYqggpbWFSJig
QaL7kRSCoylYJf7Kl5SZEYUFKrdjphzipbS1qfGrVtSLJhLDebEwDpsqqFC4DdWzET8bgGSJP+3v
BbPTHTvmr3xmGJV5FSDDlnDhX85aGTlp+kJD0ZPQtjO7GBY/uJhbch6nJULN4OOhHbghg2EH/gB+
IflonEbRhO52qrqSx7mzrB30ctER1A3cKf3wON7kB9RUpU+1y7LVxE7eIiFqt1BLzi1YVq0rEWi1
8Ig8uMSJnNLBEPRRRitfcaCC5FW0d5xXSLQecYgxpxTq9RLdU0D6V9SJ6NO+iYiskHMJRYvxuVFm
F2fA76V2JF3Li7svQqQJ5xHKTm5GLUCh3aqPGtqVlwzIG3aWihgkBX6BnwnqhqxJBtZvGaTHityk
VPAmIVgqfiBID8slwOWOuqS5rtX3dinR3LtIBc4n6IQ0JAzQXWSM81umt/d6IeIlEWnBJTeBTM0s
AmEwQwXP1NxWfpbyy/6Gi7Rgf18FNHNs9LEMcK/Ty/tU/ZF8qPv0cvp5AEEp6OIgipvAzZtvlfmc
JZ8rkYjtWuNKBnfWga5RG2oGEIDu++BGX7Rj7lDZaV8Xh/jNwfpSfhM50e2NASmlahHQNfO31W7U
zdxi/F89+hfBJqs4tUZOSS8aCPsP1S6COCNLeymKLAuDWvrNBDeW+agoVZ/b74PX3Mo27seJI0JN
/g/XeZHJWZ2V9Jo0SD3cjCM7INuwwzOW1tbOzHWK2m+2Hc5FGGd/gwQS0XJAd7KGJFdnaLOlFwHR
qhH4zvfZ4j/j60UQ29KVoStDFy9dqbKAwCAqYs+I7wDpcD9WqHROHrtpST+CxtEfq0EQHkTWwtln
IzdTtCwF2sEacGLkDskrXFX8/YO8nZle9ONi0DT3eRQBfNnFwKhnKqOdJy9Lc6eSxA5E3nX7ugps
xP+1fy4S1bRJSNS+P2QrfuEmvqq9U3Bkx+rQFc7facbFpMIoOkXLUU9TjdaJ5ZdsOJRS50agpiu1
474s0YHjB2qSgnSkVyd09loAM2lzV/ZSLz+QZ/qQYarUqRzpg03Zl+XkR2wUjRRdGqtIyUL0E5tn
gsGh5TZU3NnX/eom7Oy/1JJzK1rQTikA8jAkOXsK7s3vcIm4Qh2NN4va+XOBky6i2BWcdL7PvUrK
CZDvOAWz/EUDB5WKtxPdFBw1kfPiSWINEsxqDMYw4LWg1h8eGcilcpt8XTzAurqiaj+z8x2nYnFO
RTLNKgFIKlwliX8UVe7koXaA8wQ91SNl+HWt6NYu8CUW50usNO/mRGuZqXwtUWBsvjVCvCKRDM6V
aIXejnkO64hOozfkPsPSDH6Eh94HiHoMWOv5m/ko6jIVCeVciqwvfVoWqMzn5lP1Rc3vFP1vrZ5z
JIkULLXFsEdqz7BnUAfVtZ07jIBidqUzhg/PsuC5cNMpgwKHos1dV00e8GKsJmJ2U41zZiROkr7F
2m02O3FW2tIksPzN47USxa2f2aSaGSl4NsEN2O5LB2SHtjHZ9EMGaJmKhW4pVHX4gvAYN31LKApu
OXlVsys1fpuyg8A9sQzjj2O1ksEZuWqN80Iz3ELqxg4l9EoVoHr+XjU2DYDnmnnhk8j6NtPglUTO
5Em7SMMkI3p22Vs63wqhPLYN4bJq3O60QVNpxYDv9xNSHHosqicrHJ0ILL+zyLuLdOHMPJswzNaD
hsedwwmDp7pnIUvc36HNw3pZLj5KWkGTTmqM4lTdxY6e3Js4rE0oqroIFOHDIrqpNXmJkIjG8imL
T7Hq/Z0WXBRkOEh5lmGhWuUhrV6U5YZ8qIq3Wihm6ausUzJaxIgIxfaprt1WN7yJkPtMNLkjWij2
95WULm7a0sywUEpwzsLrVBW8Aom+z8xh9X1liPsyyDDeZ1nnHG1xmQBLa+v7eC6X312kYfGD81nR
LFYWYSNG+RXTH9T8tL/Rm98HKYJh6uyyxg8c9VquJHmHW1QmnYfgKokEvnfrOChUYwj5aB3EIN/v
6zMHKDYtUo7X8fIh+t5mj13q7muwmdesRTAVV1vQD1NL5hJze6MzoYUBkH4ny2nd+pR52UHyBdK2
HPBaGrfhkwTeJAV9Gki5HYKWkMTFreW5tBAq36/UrugOL1pBzuMvdAAwqtRhPIe8wg4Ax2n3Ik5U
kQzOx4N6NwJ9Bs5i1SGEhKeCUCePvf2lEwnhHL1aRkawlHjviHvVAbNxfrWgF+3vZHAOvshpXcuM
ojSar7JqsqfoieaitiDm/PgYvDIB/sGfZCWwulrcuqrmWIGpCzPYjVN54FtlNVu0YwuaRgULx5dU
kkqapyEhsID5aPW3SzHbRf51f+E233vXSnEev2xLBa3KeI0MMYBBnOp9lAn9oqPLqt+9LTJr0bHl
OwGaYOmDyNDY2Jn0XXOnI1qr7AlTTVhBMQevUD/OSwydNapphIskmmg85iXy2k6dzA7vf91cgSi0
v6Jbec16QdmurtxSLhMAkszI1FqjsqXh3LRXE4YtjfhGEvVdbjrxi5M1ORdRkIIYCSsDFMY3Gn9e
aoEq7N/vGTznHgBrW2WGwbKNHKSyGOrtWltWf2rTR4LdSg/OQ2S0sgyzQ8WrMA+Bfh1LglAh0oPz
DhSwAhg2gyvFSP5NUeteUTSO1SenciGCNFBkb3weOBgW3sUtnCftDrAnaMCejk3g1ECgB+P6W3b4
ABkrpugQxFWiUo0Qrnch7pWqnGpcElPQ6vVIpwoy32FOq431W1Rf7S5LBTe4zRPMOIBlHbjd+J+L
7Z2k5eATaJG5n+Uza7SKD/RmAYRQ7sb+R/LqtTD+/MZDM0q4eAHO5dsUjbaVHbX4sH9kNzdtLYQ7
s3rB+rhIChRGB4ADKP0A4KeziS0dTL9y+itLEEq2PDsbQLE0k6Bpix+rqDN96oo4BExi8QlDpDmg
AOjPfZ22fIOqo4PV0BXUOHnwyk4NaU4tNAEo9FHP72rL/8j3LQtgjjoALv649OqTWfTDQt08Mf2o
rGFo5LgvYsuTqvpFBOfe5IJMltwF4JGTn4OUOE1zoBPGXUGzMIvghTd3xGIWTWRsCW/TNGxCMgYZ
0rvsaQSDSYx3WUV0Dd3yQxgpMUwK/EpgYvEHJ51zQyFI5hYtsfPGGcPW6X/0hmBrNg/oWg53ZvRQ
1TIQGbPnCsWfTmBIOaknYluHzCt+mt7+Lm0eHqAW6IBkVNG7yWP4lw1t9UrDVQIY6ww+I/TUEW/Z
Olh0Qqd7k06idq2tvVoJ5JHS8I5dDZQyXKn0SQLJR/i1FoFxbZ0e/GS058C2dbBV/h7EJTzPd4Ad
RKo39LeKFNwq4yAIriIRXNCb5trKE4JCKQZR4+EUZoJIJPo+F/TURlfopDSAPcr/IdGLJCJ1Y/+e
Tw5WS8SPNLUtbXQMl+ANguHIHfJD69cnchQh22yemctO8PFNHbMhSYwcpIgkdxR6MELFDprToD3t
m7FguQiXB2dN1ElJjByEIplXXrLxef/7W85svVzc2R9Uko6AlUWbdUSvegWPDHXsmG1jq33iN2Ay
2hcnWjam7ioLLWSz6wDAhpokZtGD8jqM78fpylhe98WIVo0d1ZUYPNvpdGD9F4vxYqWvqKztf1+k
Bvv76vtWu0QE5WlcFlTql3HpqX3/Vg+jEzeiPniRPXNHPg+0PjQDHHkGv9ffDMf41J7U40cudWs7
4I59BrIgUqoINHj17I1PJXCU6MP+om37x3+dFx/6pXBJgfjDinjFQcpPQ3qUPjL8sNKCb2IbSDFa
g8wy6vnU6a/C8WOBCn80sc3zpLQzVsmKZXsMnlQ6uLkhwEXaNF4GQQHMRQy48mM+ajm0fZLgySgY
u8elWY5S0Aq2YjsUr2RwBixHmRl0IarcoF1j3QroxYQrO2HM/WOUiiyr/FchzoQj5HtAokBImYiH
OTx2XetlwH2LZo9FC8fZMHrl0MKa4F6o1cWhSRRX6yeB/9o0gJUqXPSqFGlIsgZPo/n0Nhuv4VQ7
hmiyVCDjjw7zQi9ywq63WnwtBVeldVd8pM9htSPvXQMr/xWMoxwrFd7XYjzUS+DtLDMnXQR1os1+
wrUULnYllCZJZuE06g+/yE0mMCG7DEsDAMNn4OMXuV0dRKMJouXjItqI3Ytm9jw5LnczKNeBuyqs
TrFf/keScTGD996E1fq1izZ0RvueyeqHxUWnuYcHqTMbAygOoqfr7Ux2JY1pvJamJm2jsp7Wzv11
DYx845FN4bHjatzXon0TnKN3RtG1vKkxQ7VE5hydwkcZTMkkPJJT609Oe5IjENbRL7qIGHJbJrF0
qhANqLz8rlUxiYwaaWE01VdhS4+5iEZlM5CCLeF/JbBfsNKqkFM5mlqEH2O5neI7EL3aDSCay16x
jejKKH+2tQiyfbP7RlvJ5HdumYMFNzv2Ps/AFqdjcCxPvyqKIue3bfYX9XiPvlg12jRxpAFjNSo/
6FdTE8SlzaRnpQznxtshTZNO1nVALUR37TjdxLS1A+1t+QhYyXrVOD+uNTQiRMNbfFElbp3T27yM
PlDaW4vg/HjaNk1JM5g4HX3TPLTFaT/X2UyrL2vF1+SjRjFUuUpNN1FjW7fCt5gO93M1HbPgSYgb
+h8O4t+95yvyy2IuQZpCmwYzScSBhy1s3SW2CYTc+m48lgIPIdKOc+xlnLWKJSEnLesGdG+pE5IW
IEyR3fSGTQdvfy0Fls1X5gE/ngDECklXYnwLg5+G8kBnwX1BYNom5xvqsl2KnHk8E0xRpnJVS2A4
lBVnkEd7X5ktOmYkQ5e94lzCkuRF2wIjnjV0NdeSjX73t9qRAC4VfB8aO7hTvMTLboTlEJGKnH8Y
l2SSyDRZ7vwgn938KyMbyw/fa7f3u38WTwWgtwhG+T90NYFmg3qfYvKXZJrDQ8wjOl2a79qTeSCA
acmd7Mpw6GPrSw8MsTf288+CFd4OzhepnHWmk641y4TJH+DD/JqDBM4atRNA4nkMu0sYu7aX9iKQ
i11FQiqLZhCIR4+HHA2PE+BMpuSEhqKPHAWCaXXZMnUNFIK/x7BISpo6CGGn46R5uIQ6VMXWdbmg
i2DzxKGArhLQPhl4NfpdzLBEVWlVLerOQPXucBUEN9NoCk7C5qqthPBnzoiVREoRsCJroo4Vt6Uf
5sGPpFnM42hJo79vFpsJxkocd+7kehzjYWG3z+mltL4O5Qdq59rq+9z5CrJCTfsR6kjtEdhRdlU5
GDvb10G0ZFwEVuIqnYjE0vbkVCR3Q3ptJJ9V+XFfyvsF44/sdqUKF3/zTBlSpUNnLSs5FH5+CE+q
z7KWDxXRVoK4KJykUZ2a6Chx66hzg3/MOnDS+iEKjwKFmL3uKKTLv9uznGU9KWL0E8gH8sBUitzB
tl7oQQUuZnGoXIE8ga3xMy1Ra0XKUKH81HrAQLutHYxiH5XFtm5+ta/XV1EikLkZki9LyZPeaEQu
QmtEN0ObRfeN/kOSW8+ynpqlAECRILnZzjdWwjj/YC25FqkD3FCmOeTQXY+YNdfd+DrKbOPQn/4P
PJmiHWQrvkreZSsbjJr1Hek3g8ve9iQHj4gM7Ss6pr5+Kxp2YJa3ZzGct+iTLjaXBPIGv8MofXcc
/egoH4VRmcWiP+ToqoFmJ0a1xvdTARRATqwFF8no1J3KB0Z/Dn66a+mAyOgSwQvpplmuhLEfs1rE
vO0HShJgzMHjuj3NQd8gSAy3LzwrEZxlaNnY/gL2AclwdcrfA35u2czsYz9w9s/ZZphaCeOMoqr7
SGrZJungt03HU5IGNqmf9oVsVzFWUjhTiHXaB0uGYFi8yoBEv1HP6XE6zvdT5s6vk8fQ3wvnI8/L
2kooF00SMO7MY4srkJ5f6aWTa98LKgjyImvggolmgeO6imF6YRW8YvT7So1EiPkiEVwgmUIpbjGa
AvSqJvKq0TgOVOT3RDbAhZC2yGg/RkgxAROTLrbRf5o+wqGx2gsenLyLS2lgDKKuGX1OzGNqPRqd
IHnYDOyX7da4vE6SlqjsDVxxSO1n3/GAZdOvbfy8b8mbIWIlhDv+oGEIahLiKSnqgKskPfbdYTK9
wbofRI0z2wFiJYpzA3HStApGxNDmerf42X3kJG74op4kajNM4MyZvuyrJvI7GucKIjWPlmACvsp8
VoBTVR4YJgfrpCockdcRGLXG+QOgWExmMlnAxJ/vhvkxpYJsRbRN3NHXB/D6ygTVPkn5mS+VHZWH
Tj+ngD8aRW3b26LQJ6FjPEzDQfw9IKiJoU/hCAeaoV0YkO6l9rkPXlpSuxgA8va3iJ31PyPdv7L4
BiSlzIiVlpCFkegm9tLccrJJPxlACc3vOxHF5PYDh34Rx52oIFbQW9XggYMcwuP8Ut70o60dSvSL
ebUvncrI31dvM2HQLV1Twf8J6iDOm/adFNVjh+u1Vj8r5oskfyqVu9K8y1EjqxLVniRBlr5thheB
nG+NUquoJHCfuGr+lEuPXfltX6Ftl3T5PmcbXUsXk1RwSZL6fapDRyIZyj0P/fhpX85/+Ip/BfHJ
uZQkFQ0C1Eib197LiMNIyUfURf7pXd03SlQIRAVuwdLx6blq9WHelbgOROOTGd93ooDxH8Z3UYnz
tNMSTX0VYG8wmlid+gPq9V77P6RdV3OlutL9RVQJECBeCTt5O0/w+IWaSM6ZX/8tzXx3jGXO1r0+
fnXVbiR1t1od1tr1u/b835DIy5YjOFs1pQOQIrAcJXkOrY+mDGlAuhz+Aau4kSDKAsz/b1sqPmh+
stNvjBSzuEgv8nTKe8AhdTAbo5UP00n2m54nM0aeA+PGXt+fyYysQNMAXEfGzretdysxwqqSXC+X
cMK2jac594FJiw4h21XmA++cT06BKxsx27SolUDh4uiTrKoTBZdiqn2J028pkiphd4i6VhIWb5/X
ShD/kNV5MU0vCpX3Xubgh95bWBenDiKPHEcxfpRl+TYjsJU0wfMF6dzm6FLBsoobYjpq8pTKcjfS
sxKcnRrX9pTX6CgeduUnTjCQutTLnPbMsZ4VT3bFy5Yk+D6UD7Nk4j1QE6CqSOppY+2O6btq8P/Z
OCDrClmJHISXVaMgHmur38dU7nEdFt64U0E/iHqsxKFv3lArccKNODUUxRt+AdcURHBx3LiRavmj
+qxmyg0ji1uo6ELOLMm9v6n1QCmzTBPc3uDUeK2Mczo204CmMi8KtDs9wfs2nvxUuQ5KiaDNgXCO
h/b/ksQ43QziUbFK/hS477JdfKjvebr5O/mea54C/ph4Z3uSu4s78jdBzUqksKdWUvZ0TiDyD3ZN
606HeP+nozHeyXISm35+JUy4VbR8mIk5Q1iiR84M7CFZc9a2ma0kCDeJHpVGpGWQMH3PjtZTBOwF
28+fOj/+Aq6sfSA5sU0zW4kTPbAeFmlSoBQyZoFTYZiefGqCp395RPwjVs4wC2eM0C9YU6TsiiO/
vRQX0KtLBbJADTw1spSORN91wflGQUjaLoaZWdVtZd2DOZIQX9rmLFV2wesaUx+gjxtikiNxmzOn
+rn7Oe6aT6HL2ehkHlGqGoIHHqtgmiJwV3jaM1RjV91y2xpcvOh0CIw92a2yvY2ocADPEnQIIhPP
HNlpW9Rops2S81L7Gkalh2c7e5BoB9fotwb8IkZcVjCWVa8OUEF02Pc3zW143xwKjGV7EQAydEA5
S7IuGvfqlyQK/rBpaxalPZReV9pdYJHdopZeDrJjba79AshbFUXhFl14Zp7vmak5vR48Rjryj5ri
IFd4tiqwQ8yhW+S5Gy8hEl/WQbIrW24N5Bq2rYElEnleQbnUGWQ+SaegfPb0B5mhO5Afyyk65HCh
MrSJLS+wFiYcgVqMA6kGFDVmeIHCeB6Cz5EMj2szJKKqBeJGik5w6NNrL9CnqRFNfIA4O/M6JBox
wBlaOdwByDMEW7q7EiY2cGlxWxkVQ7TS9BjqUkxHI2C//DHI2ku2LgTMUBA0QxgM86yCuyZTlmPE
P8IsRYvOdn1nJh/fowgrCYKHRm8z5qIzKCvdxw/9vtwPrnlr73mxOHNlTbXbh7SSJrjqMhrrULEw
G2JHDkPN9gh60hM5Ik8FdGbwusp8zGZql4JL0DYBpw7nJWgFUbuy6O2Cwvon7zd8RuiDRYi/bDrT
CV3zkN+i8VaSht/0pZhLQMGYYFgJcyqvlTEAfEZUTZXhDarHn4elOziscJLZmRH7kYNxlJG4b9qY
afM6A6X0DY/j0C50Ufg5lrbb5Ud4FWJIOmq2T49P9VjwGxiwFk6vTvKgblPgjWvX+i3P/XN4z6EC
Nj2ecDvZ4POm7q+kCdcs6etRNzLUKNWx8PMSzfHh7rLyb+7ZSoLoBNU4slmBMZ++/VFpH5b8oBCJ
COmeCb6vXCYloyMGrhqQ8QJGEjuGIHkPur5d4Mv0TrYgQdvrgk1pN6BNAdRzDqudpcmc3Nz/q10T
h2AiBMNLGgId3LLpp1RpXXVCEbS03vN4oi+nYwk2pCXghrJ7XFHjie05I7jiqntrTzwO+/Seasxa
mBB5007JlC6yQQuoFscYY1j9YBwAB+Jd3rttf7RalODQIxYFRahgqLD11V1iOwWmuZMdLt8K7zUn
+rq4nI0DOWGJ3K0oaL0+wc2birHYYFSD6d6z2cWYAaCY5tsl8HnDTIwQeZQcn0QVLcFX5L09xUsP
XxGjeFyeU/tr956WrvWaBAfR0AENJn0GjvoAcHVAIJvVZacg0Cve5fhs0+K0FYb6hkjCYnGNmboC
j8B7w2ng+KIduZtOf2qe7+luRvPYX2HCUUVLoc+2jT7ZCRExMXaU/Ix6STVqy7caRDd1w2IaQBMF
R2Frha2VRkVBE3avsdtGxomw/fsWsXDrIitgCZ51SnSrLfKAeuVof8us+RuZflzW6C39ArrHXwmi
X63tMgS3GUWl+2uixLvOBjqWIjEbmRBhm7Kp6VSqKNSbI82Js88kSdywegc8KsYyTWYZto0eOsFS
Zn3MddCF2h5LTmUKsNcdfQ/H0FqEYCko0PblRDHdznpvSU+jJnlO8OMUXzzr3xeOu9eiIB+WRMFQ
zm1RHqNMdSvynGZoHp6+v+PcV7slnHuD1uGUgbrTi+3M69TJV2h53amD7N7ecpjrJQlHvwytjTlM
yGmROFa92OdMPNlVB6JdnrqTtjRuWszLusTimd0E2pgSTO9PmNM5oX9pN3+hKGVNrnXNx2cVKV7e
pnKvJAr3a9dXVTCmaGGi/VeAptpwoo2shLUZ/mDK3LZ554umifH3FLa0nLURLBKeiWZQoBIku+ob
cPn21ld5O+rmJlKMF6jUBoKRWKIr7MJQFBPPJW203Ha4MlMZbeSmBEMFSgjGqA1c5K8De1u3A7NY
wFiyNE/z8MUaHt6h3qvfF+KQhBmIrxfL8kDJflUMxT4gyrU5y9C2tpcBOQbYNugbEKaGNe3MVFRG
hjgeHbSVXS31KHsE8W994xWMv0LEbC36rdtIa8DPFaRO0vo8iEt2aF9rTxzg/L9oIZOsSuyxaPNa
1cYB3U/Kwb5N7lq3dtldvNefzdvoAPBh3ZHd1TKJwnHp9ULysI8sDO93n+I+9GkFNb+sEpuPSXSO
/eewxOH9dsRATcCqwIvOM+bcefShfQmRhFb2xck+ymqn/DK4dGx8zat0KutTGpkduh/aVt9ZfbEL
ykp3QFx6wh3SeJcXt+mEDGaC78yk6JkXbg51UPJMS9DGbdKrOHci/Tmmx8siNhOpaKj+K0O4MtQW
KBuMIDDMzsmH8Co+KeBXcIYTyjCItpEDvGstyZnJliXcHiCvDkfWW9jD7JGqj1F2YpEkbPgHtfjP
ssBk+/qcTHD9AnsKxaUJSNvxATNcd9oxA/bBDFTQ6F6Wyt9W9RdxgucrMdOQqyMFL6/5baq8gMro
KS7vmUEEW1oKxEDRAA6UfMqdMTxk1eNIZVj3m0JMjrgCVh3C3qQwtJilPeEVufKujFIn7nxde3yP
wq2ECOGWVsRtEOUz+ofuE6C2WrvyPvQtf/4OyFY3uFLelUo3VgIFK1JG9NqoPea28jpI/FQDi0jT
GbcTLvc0SyQdoJv+YSVMMKcFENAAWYTJWvWTFu4wF+GltV9K9Zuf9xs/tJIj2JAyxFFMezQJ1H4P
/CweOeTucv8bS0Q6gSlZlJjUUNqRqVEEg82MwAFwwUDBtLDcjqp/WTdkcgQrmspxUZQRjRaRmTp1
9WPBnQiIK1V9V6DysnuWYE26FWekisCIEBpB7zWGcj8Uvba/vJpt17qSwqPo1V2B5rJIAy5G4OmP
nPmuRD2WUHTe8wJpudOuUlDmSmRu+qGVSOF60oZlqWze49hoPwugSNuzxHfLBHAXslrTjOahYjQb
0Ar38Kb6c5t8ubxrEh9kCe4BlNdVw3pcsAlgheLCrUwE36p7WQg3+QvWI77AQ8SoeaBAoc0C88vl
LfTOVRPVj7+HMtoK2XoEh1Aj4m46C8TPff81D92o+j7LnmNbIkydakTDW9VEver1mZBq7ue+0i2v
LO6KxJmV+1k20iETIehVmVoYIoFoTj/nkNEvp9Qt8/cwZK0Xwr9ipVylnixp1IfB77mRwiv3ePFx
KG/esajfwelc1oItXV6LE1RtJmmMZFIF8PPmIemvivLX5d/ffN+tBQg3T1VXs6YngEKdkaTVveXQ
KnswRqAgkO2bwm2lDEb8pEW9XgsUlK1bQjPQawN36+THmcPpI5aDfqNMzmCguMLfFdIikkymcBMB
aXbobaYhyt+rO9An74wbcqy9P0CVzNc/XN7UrTviZYmmGNg1VjlXqYIlVgFadr50ubkzg1tNlynH
ZgS5FiRcRvlYxCwfYVWGc01cHeQR08HJrgiohhXPlDwHL9sXUANfa35WTNFgoPnIq9h+nPbKfFRk
XPeXtR2E14KIakwV2iJn0+m/khaTSrKud5kA/v+V9WpTnc89BZF2kxtnq7BujFiG1CY9FMFDRImZ
z8WCPndesdQw6V3u849ohsNrL/OTe/pwWdkkFmwS0UUkDL2Egcnnk+Kv0AHwaI+60/ga+J+T2pG1
mcjUQHAYZm12FjURqtrIo7PQ6UI3Tu4vr0lmQIKPSOp2IMMCe20SuHJ7cuxqp2m/ctngkGwtgl+w
p1lrmArvGiXKsWGda9nKp96ujpeXs3WVr8xUbDYoLR0Bj6bygBuBY69fMzPyequ7mlP1s72U+8vi
JEr+exBjpeRZm9upZeMiZCgiVtOt3u4uC5Bs22+NXAkAq4sd4NmP41EjhzJXr0ynk8E/SHTgt5mt
hCQpoB/UVjc9sMpGjjXavVPlzePU2uc+lY6fcuf1z7cSKuSvHYNhZ2k+DkvgDRPiUbwxvazR3U7P
3dYw9jEovaKw9Mdef25Y5ucqbsbalGyr7NwExxHrzcTMDN9A1OvRBlec/vnyucm2lP9/taVLaRQ9
02C6Szw4umK7sZn4GkBWChnCumwpgpNomj6OpxpLUeJzF56D9OPllWzCFqxNSvAQ+lLpScsfzMFP
JCfN++vZB52R7yhuOe2M+8Xv9tn+PdirJnpXdWaZHB5CuG4TzAxMREnhLobPwa94uG+IxFNsW9aL
BOGOXUy1Y20Ph8QadITnaJEln2MZjcLm8Ph6HcI1q5oBEGsLPJCiIzvlfnCs/OKmRJfVe4rya0GC
VTVxFY+91ZqeFjzm8ffA3jdUotOyHROMJhnSqtFjxFq0vEMPupsg8O9/XNa2bW1+ORXBbvpAj4Og
ICDdBGFxpFFnqSX6LJMg2Eva21YyjFhFZC8HLRi/9nnwL1VLsJiC9tGcVxQjkp3yUe+61J3a2F8a
Q4Zivu1lXnZLuFS7pme4INCZH5qVYyp+11Ev/m50kpeYRIyY8CloOsyWjUu1L0q3syYvLNGfxVrX
nB8vH79MkmD2zEjKzuJmH4JuRg+uJqCzN2iopfvLcvgJvL2D/m6cmPGpIi2wugFRD8BXces9DtFt
2KC4YyYOS12jlygEP4dL4gQvUORRM5Kiw6MobZ1ieaB97oT5oR0+K6AL6PR7k0qOTGKrlugO5lIx
wYQA75Y/Urtx0pQC+1n2KpIdl+ARzIhgG/jVoDXnZHALsK4u6O+U9ZTIto9/xuoyJdikkimwp8Ae
0Vpw0k31UBa3LXOy+HmIXZv9vKwem7tHVWIh9Y1mFXFKowyr2ppMCEz7+KpNJqeqs4c5l4Tem57o
RYpY85uTikV9u6BsPtyO1YcikKxi83RWvy8Ykx6NTWkBg8ojOnEYOarlKVNCdxr9f7VbunCTqpUR
k6nDbtnamfX3o+HTXGJA2y+91VoEC4KxKmpDBuwVpoPuF0919CsFQaKDcUygNaWeDIxFdjiCARXW
SJeQoD7aL35E7lNpZMC/+I1PWK2I6+BKqSsMuDcK5ha87KhlTrUr9+QYHDhAf+Y3P0NPVn6V6LQ4
iZHkZQ0+VmjbMnduGDoJ1Vx1lJyTTOWEyxXIMn03TrgpWNU5jLlFFjt0vHpXacBcbZ5ww6p5mmR6
qqEEgbHBYr7i4E9le0ikjxXZrnHXtDolpcMwrt2gm61TveB6ONf3+T7YVX72qdScAE3RnA7lPeCF
q9WJoN1abQXweKAc6EjwOU3BVLak56GTYY9L1kZF/zAU6NlR4B/UqHJr+2EynqxQ0g4oMSMRsHtR
szKMDaSZGOCB6UMlI7OWrUHwC42VWazRwOMyqh9I7/Xqr0G2BJkIwRPYOjIkYBlAm8l81w5eQfak
lZiNTAT//0rL9EItaT9ToFUuzSN4mB71IXN0ULFfdtSywxDu0SZv4nmhsBoDAIUhfbCN3WUBsnUI
5l9VoZYDaRxtyLm/6IcYvbOTpBtzWwTGO9DNCPcrNkE0ujm2U4FchWk81XXuht/j7tflVWxuk4nf
JgYoJt7wfpCYVKTrR/Q369mui3tnVBTJKmQiBP/FlhodvyHqwiX4aulVLwPclP2+4LbMekj1tGgR
30aKr1q/ak3W+cKP8s319bJJoo8aSFuHcwhdauLEDZQbLbox2gfe6aDKUtXbl/9KluCoYHyZVk8p
ioBH9bbzdECaNJ0TAEKAPWmc/1pyOps6tpInBDSlMin9zHdPqaJzZqmKE9BmcuIie7ysadsJ5ZUk
wX2llpXOqZYYXkqno6qB0LF29PFKG79nwS4AIZVeHvCovy6TwikySZVBKp1r0crtJBaazjUzDdDo
vuw0IBsrbvKtfkpuOKm4tL4m21X+/5U05GWnnsMZenr4dc5yJ+nPuv1weUNlMgQPh83MWrPDrD+Z
D7Hhkfi8vAd/FUgq//EOVPBxS60UeROgU480u3k6WeqeyNBTpAcjuAfNQsaIJahrqLe9H4MLWnHZ
OT4SL8fByEp2fE8uWbLgK/Ihy2O83JCtSAKnD++ZBczc9HOrS5qwJGcjshGk5jK1czejaKydVeUp
SY/hLDl+idsTCQlY0uapoUdo5IhPlbGrM8mrWrJVhuAYrIH2Q2WgWcketNKdq+S6JeWuDNUP8SId
f5EtRvANrGODlWo4l+pp2ZFPLVCj0BC6Yz2AW/lcHLBr95etRyZR8AdmWwU8J492EevY914nA0re
nOhZ2Y4huAAlQ5weFqgJ9if1Nnc4Q2e0w4Txwbgnu86NfKlyy5ROcAjQuBkM12jtSRLiFMNpaoFq
XBwu75tMiOASaG6AJizGSZnLsTfPmeLnMrQDmeYJHsFKaosgXW15U5Z4k/5p6gyfJR/b4dPlpchU
QHAGRToocU/xKq3KW4NeL9O/2yoR3qjLqjmPa2hAmoVOhDpTFjlLKYlzJechFg+KKCnnxIIbQDv3
Va1hjNTOnuz54+WtkkRAIsZouBhjzjoUEELgM6kLqBVSt1NjN4hzN5U19WwLY2hcxKAFOnsEZ6Bj
xknJ2/hPLsdWOqdN94Rdsz7zYybJS23r2osswQ0AhRhF9RRhQY/DwRzwXFFH1e6rUrKB/xDXvQji
57iKCJRMm7WhbGCR18uOYzYEH4qrMAZqauGPh/qqlhHQbvbgmeaLRMEdWOaCVlPAPKNPsoJUToQW
ec1V1oA+QtuBXXcnQzjY1sUXiYJvMI2uNetxMDyK27VOvSJd3N6Q3EsyIYJ3MKycqkmMmGRgy74m
SOyY5Q1SCM5ljd/EFVxvn+AdssFIMZBZB56qAkuctz8MJ8PA5A2Hk5HFJZJFiaQBNFPr2W468PAN
j5a91/vFMd/DILdakIggTu1owvggWoBno2Vu1E+Kk4Wy9kKZnjMhbLDnmsRNHQW4sAGBxm+96WD7
0Wft0Xwy3OgkK57yY3gb0f3VOZEioEZeUdEAWfcXsVrd1yDJknWXyg5I8BO9khQtK4EEWqsnM3zM
6+thlCi2xO2J837pWNlao4amN+UjkA/6z/FQ+UFW4lkegvWv+nxZwWUrEtxDEdHGmowEHYfk2rQ+
jeF+aiVRsFQZRIdQ5XZtE1xO0Rnlc2A3D1fBrn76g+kQ+JNE3taSGFgsCWA+NPIGOSY226JrLRvZ
K5CYKdWXRC08UzYitflgWUsRHBDJ1ZCqNq94wpMbu2yX7vVrevvfca5v3U9rYaIXUkg5Yp6edzx8
NNIHwwDHu7m3ZLwrW7r3IkYVWwu7Mg8HJMvQ25wcInpUl8fEuI5MkEQrMuTRraiLqbZFkWwCEIY4
aRGmyhgbEzpDp7E+WnX5zSKKJPDaFKGBDU7V0U4BmKnXdy2y/9ZQLUAIqGZ2Hsz2rkI30WXr2dww
nRADBTNLN0SKURZNS0419GrX+Y8iuNaTzrdiG29Jp7dy/7KszeUAuwbhEMVwtsgKZ855kLOSt7ZS
4k6d/ThWMsKuTcsBFI+pgjCVgV709Y61kxbYZYSQyxyfMeWQTzd1vru8CpkIwYMOnd1Ec4Cm0ik+
p5kXVx9a2TizTAT//yrGmtJszpsReTpbPYfRIbIfK9k9sHnuq40SvGafJrpphGXgde11yT6Z5Qc9
diP7uh1/XN6uTcNfCRJcp9XafTxlqC4RysDAcY7r0SnoVfQePjjA0fw9ecGb1bNZlFGHic8lKXcp
C05G03+1i0jG3L6pxBQTv5YKMBo8Rl6fDaZX834aMSDL8mYXY5I9K5vj5S3bfHKzlQwx9kC6Ih8S
4La08ZEDvsWndD8QwOrrBvIIHIBVDl20FX+sZQqW0xRG1XcstLwBA0JjdQ5rFAO/hnhGRGXiZGi5
Wx4uL1MmUTAkNdM7dVSQ9+P4xgUwQsYdv3tkmi47MMGYWAAqmKTCZi6xce47/UTp18sL2QwP1nsn
GpM1Il+xoKOUg56AMWAXfmwsUDvwBvr5YOhO+O2yxG0H8aKEglGNgH2qbQsVNGY9Zt9V9lnaobjt
HyxN1zkO0hu0MdVqWUVtlGzS0NKdXJ86z0zHW3Dc1E5idT/AgCmroG4f1F+RYhvw0FErqxEgg/Oy
vkrz8rmcmv179u1FhGC8Yw4m8rzBU9KurtP4jgYnNkrqEP+gDC8yBOPV6rLXsgKOqPat3mGndh94
sbpT99ENxxpGzlF2h2+72BeJgukOSz/S1kBhagkyp4kNJ4+pA7zGOH36d9snWGw+LoUy62gdMlPf
Dm8N08mm94gAtIFpg65dt8SxriRioVERBHARzia5Yfa1GUjmOzeNZyVCvCmsjJaWgU7zsABUoflM
0sHpkaG9vFeb2rySIgS8Q0IbUx/yAAXJs10/FrMk4bO1ClvVDJgn0ADBT/b6HkrQtNEOOW9WHq76
8moGSd+74pC1DEGVm6wEc12Kjjum3gcxGJVvk/eEuGsRgu5qc2rWRojpDLO5m5ZjHny4fAyybRJU
1q5ZWQHoAtUF5HBq5S5bWr9VJWe95SxtldMPAIUPk/6CO67rShm0Du54YF8TjHQP89FSPhPNT6UQ
dXw/xDTBWpSgvCikmyOwjVCQuRo84lY79Rtaqr7MT4EDBJ9bcDq/Z/9eliaosWHHeKZ2FUy+BuqI
4pdjChzp538lRKxLR3FR60uAyyYjkVt90TXiKIt7WYbkjMS4TS+QRxwWvHZntXSUxkuwVUa+U9B6
ovbeZVlbDnl1SGIDDdJS0wJ6Oz4DdCJN7GrpgSiBL70xt5X77+FQwXgMJQRGf6EhE8b8Kj7qP+tW
Vm6WiRDsJ7NCY+gShIXJcTjGfv6RKA6w3xHacIWrUxcgfw/kX+oD/6jV+wcwsXms9AZQQSPqGAOI
LJfGMeLvl09pMwGyPiYhbGNK0XVWjCmM7MxRR9DM91g4qtv97g+ToT1uxgVraYKTMNOBBJmKue5C
d+NPHMK13IfXn3PdzW6I9764dy1P8BQpugTUukHvYAx6A3CXuKkMbJuf/RtfBMwjvOZtAjwiQYIx
MQL2u5qb1BeleZhlGZZNM1r9vuB7lnpQ1THCA4G3deiW5iblp7x7MqEQlzVBIkiMPO0ubTQ2t0iC
tGdanYndOd3kJNrjvxMjXNksbatRZZgLK8jkLMZ+mp4T/dQl/mUxfNsvHMtvtV9ZT0AnJI6QOvJS
QAa20c9g/BikvlqiXtIQfzRlkc62PBvMMYYONGfRs5r9ZAyRVaKh3Ngh6eMwnSLx8sTny4P4Y/Oe
hz4uuL/ihKAkW0CXVffou5vTU96hjwkgN+2vy1u4rRAvMgTHGpNBi5K5/Z1TLtiHXFXc6WegxpJ7
YvNOWi1FcK5FWVbWWMC5UhTtzMB2tPluCR5rcrZl/VjbtvqyIsGlTr2SE2A8oucyXn7oWXK0C3V/
edO2PdxqOXxXV4rXsGVRawseZ96zPTo59tZN6la+CtTtas8jlsvyNq+mlTjBoVZZGjH0vSAB2+1t
E009p0DWJLB5QEhVqpqOrDJgh1+vKAbK5zwPJSzW/hYjSUr6zJ3H8LFoPpnNINGG7f2ziA2PqmFE
WER3yxeTjZoKGpL8E8WQ5aFGC1HrjaVjnEI395T39CzreK4BSE5TDfYGxbIlcQYyFwb0hMnX9QNh
+/odeDCvRAh3RDcEscUKAGIXXeSz+DzQ65l+H6jEtW7tHWgzQAFmoW5iWL//v9K9QGmCoKQFQHsj
BxObf5iah6vmEDYe2RmuHHp7w0e8kigYb5t1CRsmsIKoOp5eoasCizgrfCrDntxQ81dyBMs1yj4h
mO4FiPdoH6byqdeB+LZ8/Z9t6ZUQwXTTxgz1Nsf28SmnfsKYoOLk7f9usK+ECAbbEPgeAiB4ryb3
iMBb+2Skh3+3DkHdyhxvyZGiYjIOH0e8KAEB/I4WklerEHzCYFtLmeojgMixR6y8ipQrZWh2dbAz
zS+XV7OpYgy1bpXAPN8gp4bVvCRZC2C3eSqcSgH61eymT40pS1ltqthKjnD6aIVqsz4qgWb7i55K
vzrzPoHSzVrXcvPz7M2I9Q+y7qhtk0WvNmDr4YEAuP7auY6qPmPwZODQ9Rx1BIR6++WB47vxRrnA
HSSbubnIlTghblj6eZ4obNajeeREAPQKOqc0JaMT0kUJkUOgzXaXKeCcW9AFGqILVEuc6Ft4tPaq
H51I7tgSjd+42AET/rKLghvSlbyboi5EAqVtXNbTnU5n97IabokA0D+HLzRQPBXvJWUM584wAHYc
5sYVGewPRdr6l0VsHc5ahGC3VQxPyuKRejXmkxlosSKHzDLoEZkQwXK1YEqSIWBQc3Kd0afpOZQ1
AUt2SuyUG2zQai6ZzVmlP6n0yk4lIdZGPAIaVz5irxmoz4nZURscg3TIMNbS660PDKc+PodJ7hrt
bpZN224tZS1KOJGmRyG10yzqmWb2HM7XsdH8vHzmssUIx2EVVI9ogjunB+yi06P7uxxsX2/6yLG1
+SpJZOH21vmvliQ2JxXo/sMcOfoxWxtYrfmdEY+7msherZKNE9uTgj5Po3LEshr1Lip+JpbEW8tW
IfixuU2ZWgapgeYQ9tDVYHej+n0RBZI38aYYnSCY0oiKKpDoyJpJz/IZD++Z3E/2vq4Np5VNvGy1
9kGNwZCkgXCDvKEcJXapdFqKpypmjwK8HE/UBZhJ7naOlrmF4nNIIExVPlxWvG2xFmDuGeDuyZvW
jRZEpxi0QZRA9tVR98JTEbj9F+DOYDqw9MaD9SOSdYZvasVKpHDF2kapGglNKKg4GnfoPyb0/vKi
ZAKE4IoRO5ozbk1dAU55w3JY9Q64CgqqF4tRFX9vSt9JZo+gmwmZRwziDuGXTL3XZNfZhtq9kiFo
NxBtxrGjkFGwTHFaU2udAVwCHpJBMvD7jR17JUrQ8NRERBBNObKnpa+YH9pM1iogWwv/gNWbZFLK
aK5VHEmOb8e6nMbuvcp6vHzwWyHHq3Xwz1iJsVI7iaOUYvLUdqxb3h47HNiH9rt6qo/VqdiXkohj
y3xeCRR0eaxqe4lioJCrqkPvJ0wLu5mXYxR6iNzs0x/SiEhy88n2UlBvy+rtnsQGFqnlqEk7YUuc
KJTY0LYQ4C+aiLdRexSEELs2AXaNGaSSZlf2mF7V6D120qqWBFRbDR4URJJ46oNpGWhKwpHpMRsU
U+fYEtfk1J05vTgH4Lf8KnfIE5KQO3LoZZjNm/q+Eiocm9kwklEgRYMz+CpRnUDGgsYjAiHviEUB
B58hnn/L5VWk86zOIRaV64Oj9nvTOtdB547hV6XaBdJoblvvV/IE85q7iZZlC5UYdiiF+YUHSCDH
8vsdh2YFXZPk3t0qF7xan3BoRkmCckI+mgPJ3Vg8veXbuDKQu/8v+Hr+QUVedlM4LR2Jp1EraoQR
T+b96Ktevx8+s2Ps5sflV3PDaeGlUHnc4106QUH/g6xPJztEq4xyMG6Hc35C0/hNvyPfuT4GriyS
2VbIlyUKISYb6RQMCRQmGpozep9dJZaBevMvvrQiIcZUSKoBawdRTFfe1uV3vXXDZHCi6Lqs9xI3
zJ+rb0Wh0Ue3GdGYGPdFRtTrY4tYBqhRv4s72rEGuS9XDlnDx6afAgeyDdoJkBuIacnErIyB/ba0
drzpm+aKVMXVVCZfLy9JIkYc/otTo8sKYPt4wXK7lKfJvFoMCZfkFtYWNV6WIk7/AYiG0gIkCp5m
189zSry+pgdig6msN5+NvnDx9LzRwX2atpHMC2+q+0q2EGvkSlwktokTU7NKca229tUqeWjr9iNY
Nq7ZEO8tAP1WRveEwZoEBN766AR1crPUze7yTm9b++pT+Keu7vDJSuuo67ANZe6PKa4EYIu4uQvK
ynvMalTFXndRE5dyom5a4Eqs4EKzAEwzaYAX0Wi74XDITMnxyn5fcJlhyvoRu4YG5nAfRGcmyyFx
J/jG5lbfLzjJJV+o1Y7ALrCDZ9MwXOTRdll0rZmSwGBzHTA2Cyi4+luWxbDrCKghgIgxsY9a9DGW
NfxuXp0vvy+S41hFXpsAL6AoeD+Y6iPFnN2YOoABcifmJ9J8H1fsN9u2Esdd2UrbDNKAPWBAIiTP
nO7MychtPzyO8fuJcFEh/rt7tmBnPYa7dZPPD+o5kMGWmza9SoPUW2RANuqmt18JEqxoycJoqjEO
8rujtB68zMMIPlAH5rv+iT8li8lhuaP86vb9IZWFV5veciVcsKW0xvB3OZjg0qqqzywFnXZlPC1g
vL3sKrbEAPmXqFBGC5GjcEdXka7oJkCwPLQn3xVkdpqxeWw1GY/ElmWtxQh3s5mbYcAabGXRHubh
Wu9+xDq4Aw3JajaDqrUc4YKuaTgY2oLlGL1j3/6ZTzOuwwHzabkX72TovFuGvBInJuhqu6uGZOKa
nz7S4ZA2ktmn7dPh0a+FQh7TBIfXz6FNcw55pbJbJUfSrHUSWQF8ew02apsWpZhAEbS81ZNCK1qD
elTvHkzaXRuxLIe1GVubDDQiumqDQknMzScqgOiyDC2l6mN1rm/0AzuCcXxyl1/mDizqrmzi6R8E
osgBrh9knUS1LuosbpIqQ37kVP76M+KZukAc7sF7D2YjT5Zn2FY8ZJ00SIMVifPGCqKStEH/Dxqb
muP4M/SbqzpxWg9Di+jSbSz/stluuSZzJU7wgXHQjOA5xg3So8AG0KNR+6xMtxkeLpYklthSD3Dy
8oYc5NXeMA5NnV5EVYyj69LnQP1UMonJbq1k/fuCZ0Az0JTmBTgD/4+0L+uRG1ea/UUCJIraXiVV
qbZe7fb2ItjtMbXv+6+/wZnvuNVsTXFuGwOcAc4AlU0xGUzmElHE5UnNHmITIwIRO9d9sqNG7F3/
bpuOsTYnAIRR5GM35ljOeKK/OAF/jJp48Unz+BjE6MoUnLcO8Iu5N6JDDkEWTR1hbi7/Glpvzr6a
ugxbN6O9tRHh/s1Uskw2Q1uBeipvrTPq/Dt67Nxgfv6n+KUmnozGYXvXcJaBSuZbXaBq0We9IeCW
7NWPkRmk2tlijsvYxQylE8ccgMTwAuj325YQlSlLihIOj5Ywczf4C16u4ehRv/mlPI0+P11k9q97
ydZttbYoXIpJ1YL/YCkQZ04mypaHGheVki147H18hyF0gqjoNEAZRuy6juJUDWmOnYv0n3V21MZL
Wn7tKkmqYdMJV1ZEsNBNRsiCIwaqTKvbMfvOViSFSn5s3uzRyoRwiRhLUk2jieJrsdyz4jgWf5HU
LbpfanXRx8WtItmVIlsTh61VzFlDBK1rKdY0zotLkvtx0fwo6t8FF6t18T9jZYaoSjxBXwDvyYdp
3x21A7nXGiBGclvA8SjGASVwuAm3K4Ois2u0KjCuh6xX/cmkiasUEmfYeiIDh9Cgw2m1yZtkYUYg
NxovsJAc+ehx5D+P++igHuzddd/e2KFXdoSVLEtL26yEnYJ6XXO20KMYB9dNbKDQKxPCOTUgDJSh
eIVoT2VuY94R82Aoh6p8LmVJ6o0X1StLwi1F02TRu9xBzTqNvmhV6BUd/dkOww0YQB7Czvao2sh8
b8MVXtkUripwEjSDOaC/M7r0O32vH4bznLhL0KNXOnHzuywwJHAksShmaIzMiJUwBPWyRS/ldGsO
v67v1waurlckZmeSJS6ImWFF9XKXJKU7GveJ+pW2kue1xC1EiiZzWvrSVrEMo/fi6a5Njw5Gp6a4
cdksOU2yFYm4N2gMPOJ4ANhV6nb0mHdftRrIV8i6YmWG+NatgIizFC7pgsxjkqFSUabe3J5M40lt
JE1VMhcQAI/Gc2srf5/a9oOJpqpUsjdbAdgrH+ALXS2kLQbaW9yr1SD/xM4aZOonBgE0250v/In2
niz0K4MCSLRRPMxFBYP0W7+bfP2iHZqDddM+d6DQagLpiIvM+wSoMEeMopcMT1C0TR8S/S9Tvydp
EeTWAanI6+dJ+jEFiGBKGYOlGmEYqbxprzWIjtJdHlBfxxxF6TYuT01ctymBdfHJm0xq12kpPifR
gnYKyu6ky5qLZSaEeLYNO4UZbcTjFduNCbKkaenWyCddX4nE1UXyJmMYBisEiYTfO+290YHSF+24
103INsgU8IGp0ZDbkPDx28YdsCFHlK58/bbdZ5/sZ9VXz8bxukUJTpgCTmjzoi/mDO8bzKc6C0hT
u7kTzDLJoG0nB00FJOWROrDFQxUmqpLMSExk5g+9qdyxzA/d5KnGuZHxL297w4sp4Tw5tUITJ0K6
L4w/O/3tkn6wZJk+/hNC9AqIeDEhHCMIm7aFqUVITwy1vxixG5a5+zjW9blIkhNjo8TzJEsS87Nz
NRod6jsIXqufbcE8E7PxMnLWbe/+vSZHOERdw0aNLrBhm5+z7MDUx+uOJvt98hrHwfbCnLzGhVTm
p2U5xu+YrV7viZiWihQjgqIp9oSWP+fho6HULrVkqp+yjRBOS5rkWq4rLZKsEBVt6IWhiXN6h9DQ
q5XwP2J146lRHBdIosC78mhnWMq5Qj3q+mZspapf2RBu1XTOp2HogTOV3/mjslN3fVAHaVD74Cgf
L+VHhoJPFbyDIf+VWQEGbDyM2zSHWWO+NxGiQgH0+sK24ezFi4XDXziq2rIaBCxle5nToxHpvpEm
kCGWDSbK3FmAgGbutc6wsEnskwn+iDawHunR2PV+e+SfLruRZVCuux7W8dorHALaQ2qAOnCZ7zP6
y9YTl7aS9PH1r+eI6YUhMQqQ7aKGEFbxzgZwJqmXpaGrywhxr389RxQrbJWs6RCcIikTFe6C6SNE
w3/iCI6oVZiicSOdE4Zm21wjUBzOzk1qfqNz5L2DOW3l044qYEJiFqHa8Zx7cuQs0+GR63PSg+zo
bGWMX9kRYEHP2DJpXOCx3Zkn3q+OPsUcLB+Lx3PiSyEJRWT+JiDEtGgWPh18ITbOie7qzr2Uc/Nf
Ugv/O62OKsABNNtA8eHgzjFnkFU81GkQxY+oxHtR+lxFI1rvPqSFlFpP5uUCRkyQsEzBdUf9qHSn
/Y3yBQlC/1idlyCO/NE395wveZS8Y2RGBbwI27JWcs4MVS7mEdw+PmFKkFD7c7XIMvDbQaSmoRcE
pF3Wm/6M2GQqKkTwlGaffuLcNhgkhAiOZ0LjEl3hR1kZfDO405Aesk006joi495UVCokFTBH2M0N
2oHdyHwIFwx13TIjuH6qN3FjZUlwSqaRWGUFcGMuf5baX4mMzVi2EsEhFQ1Uw8QBqvft4zDcKuYx
Zq27aJPXTr/+bCmCFzqMMWvqkHSo2NnOHm31x5/9vuBwC0F3qbrg93G2iuyBpBKSwH/xst+7Lgal
dsdiZ+4SXhnh6abib1ZU/WbyuLJpf5bdf5KtEePTTK+sfkQ/kl8pqd9XT30ZBmZxrJybUSaEJV2a
EKs6iCUXh2PfHMSf/hlGwkXYIOtQH3MoL0uH83lw/eZB8eLXYvDK5rzoFh6Ocb0Y4zAcOpDLlh+J
W3mye0RyhBzhumqtHvNWXPRNU05J80OXkVVuAt1qKcI1FZGsaU2FUn/CQ2V8NBKAOaQsZb37m9fT
yoyABI3ZMrKUuDqiDOKIeRsYubaDMqR//RRtroYQVKLRk0sg7PE66por9BBNA2B7pvuoDZz2toJa
dCw5S5t7srIi7EkHXY/RnOHbKKjiafwQ6pK04+bXWhkQNkWHFEVapnDoAcKlPQb6+oNVSLXD+bF4
48UrK8KeqFqoxnkGyAlvOA9ZGWRn0+WEFrEfS5sQt4iFDXVlTcBqppgDG2dszeipnvIlPcU3+Hh+
e99Iny2yzydgdaqShqEbEfszH5L846j/NcvomKXLEfCajHVl9ihmg4C3ONLddCjOOuauU5/5f+jU
b1JyVmUvkFxHvsx41IZPM/krnp5VyQtJ8s3EBgcSg/cjqbGeMTnZi5eyx2qShKiSYyMm5Ow+XlrQ
S6M8YJ6j6U59F8a8eJiYjFOHDO8FghuuH5+0MXHn5TafZHqc20Hwyop4+JM4VEny98YPlz7Ig34/
omIjz8RuX2sEYTZ6EfEvW3AxI4kqo4Tqnk8f6Ck+LAfzSNFU42A2lLcJy9xs2wN+mxMDhDBx9K7S
cRN0w4eocrPmrMvmrbcfRS9LEqMCzemVZtSRkCEP6ok/w9OgOM9oGM/3ji+Lc7f97WVBQlgQNcSc
VRNxLolujPBeSti/fdm8/L5w2ZiTlueOhv1xwNGTlUc7/jZVH9T46/U7TZPZETyuUVtlzHmUO56s
u3zx+PzMoLrOrjjQu8VLHsefjYdc8LsQ4WV5wiVEsxr9zOCS8+2y/Jlq2k/Kml02yGiBtuaDcDG8
2BGuoS437b5n/M4+TReC1qrUW4L8OH1q3Bxoqlxk4dtmaLoyKNxEVdKQejDgF/b0TVP8KL+po9Qd
9IdZlxYINvcO47eg3gOP9Jv+y9BhA94NcHjrw7JvH4vj4uc7tmMBvSOOW1+In+7tR+fjdZfZ9PyV
VeECbC2rHJcKtXnDfpq0jxGTIPk2CK4MCNAEsh5jSGJQANAguy/2KEnd1cfGm137PU74Yki8+5w+
Uh014VwDMQjrnE8DaJpZLsmj8c/xJhBaGRFy6VOfgpqjKDBOXj4P6t7JHntQ/2EKL+8115mC65sj
sybAErMz2vWEY6AxuMt0W5i7OaQXcLJicAH1MNlecRi6tjoBplAfBYVp2SAzlAdcgyPzbd9yvP4L
13RQXZTfJBYl3ifWqCyWzAtreH6hPUB1OerfE36vtksAps5gLGwhp+iT7DTZt6ySNDvJ/n4BkKA1
qSL3gxs+1Y39ghZwaMUdr/vA9kW4WoOAQXpp9lFXQVjBiVwaoKv+gDP0EVUKvMa9InhXs87KnAAI
XdtGgw4OVUw+3OTK8xR7Gvnwh0sSMGEuI9LXKvyMBHjqe8me3C8PGR4UnNW4fUcjFZiWDIfayLJi
JEhwAmeKamfuLd0va+SJ0+S+DFv3+oo2A6KVCcEPEpCQ9HWDBQ2kD1ouCaZ1j4P1/z/08mohgid0
yHtndUR0ZOOmfdKHO1CWSRBn+4pdrUTY/mGpORE5h5yAnMClw4V4UrS5hT22Rzl1D+leFk3+i4eD
bZJSNJ6/6TuvSjucU14W09XSR3PVnuigS6wK38imoC21RytPb0ZT96AworqlEj/U1SBBiq3WWXzc
lz+CH/VVba5JltxueBqXBE2M7lLN1w6mxxefuSx0o0OxA8/U7rrfbAfuK6uCbyqtURRahDkp5Tyf
OFdk4qeedqsHIxi+30Ut9WqRgp/mZHE6m/A7MiJuOx4qK98z0HynElzfimU0FexCumNoGoh4Xn9M
vVDaMNXBa2aoyoM1hJHbNzrd5TF5TuHCktO3+RVBHIB5Agc58TdDBcbcknbkjYw8YUC8yFs+c6oH
E6wLU1AFsoK61J5wL8dTORjLgM9opi4o1f6W8Il+kGYHUjWfq1UliX/dUbYAZr1C4YOqbVt2Rbjw
esrdSD4oy2GUaely0BUv/7UJ4QCwxhyrzMRHDCf7Q1kap4QuH7R2OXesPcb27OH/3xWG8p7LgMe8
to6xEM449NpXOpAMtDqZdVTZ+u/1qfQUbB1KXzEeykzKTLe9dzpo6TCaYWOQQbh7MEmr02qyTb97
jm/pJ951FnsN1Dv3//TxyspDm+imvRjUhfKuVhTzUoyW6YMns0LXz3BWFje+TF50aNCTlX++7imb
R29lTohQo0KrwHiTUh8pmsYtLJBGG2BF06rTNMkmNqRrEw7C2BYk7AsYmyuPr42/yOY7+oFTNUQ7
2UWxeQhWSxM8ZabGsjQE1obyo5M8FfRLVr/jil1vlnAIqqotUhJRFGELVIcotIRkqqTSbyZA/qKX
LNOLGZ15dw3vA+NFPBO8S97sc+E02Ui3zB8EyB/rspmXAUEDaR+V8Rfe6a4NYmJZcYB/mDfoATVC
sCSCwQUjDMIpjjPVcVIcq3b5livfsvQdrztt9ftCXFKOeZh0OWhu8qS/U5OfSW98icNKArPbm7My
I6DD6ChFCz4LEK7v9b1xQKL7B2RlkEvb8dA00/bvOKwv5kR+8lbTy6Tjugdx/byUR9X6NClgj3pP
y8Tq41EBE4qSdmau4uD0rb6rs+TczYqvVsk3lVS76yvaPKOGY4JtEUwnqqiTZA9RqM9TqPv28GSo
lssqV1VlvUAyI8IpjTCIpDYGhmWM+EIcT6WPswzauL++9eeXdQindNKYqsXUxlxY/BS3d9q4Zx2E
hKk7WLJ+jM3Qk4uh4E4CLRYIlV6fnZxyeqUcQWD6q7iU33nSLkIY2H81UHON7+0DCMwkzd2bXxBj
gxiKBKcEZkoFkyDPCusCBJBp+lnTnwzt65L/uO4Jm19wZUI4sU4U5UqSQxKlV9uHKBs8xtwibM5V
E+8Hx7tubLPIAhnu3wsSvmGYFJiBDBWE74bLs8XdQb3rffKfCFr5X/7GN15siXRvyYA+haUCibMy
nQ11t6R3avVxbh/0+JsxHK4vTLJRIvlHlqJSMZZgTpmr0uu1Y9F/72bZC1lmRLjG1SiJGbPx9mlY
4VLznEe2W8m2aNMfMP4P5mTI/hgiNVHdtqQaWhW0ttovqp2q9mxqn5fkSLKHd3yylSHhxjPKhc62
1UC1OPsGMjG1PSj085+ZEI6P6UDosrUt21eso9rfkHZXvqdEpa1WIRwf2+6MsG8mTEdYlenF8fjR
6qxPattJTs5mfIBQmOiUWBiTFoIqBlnfKi9jx4+AM9MJPNvu8G1qKomZzcSCtrIjYPYIijd14U/C
5tkMoEnrtk95wMk73PRI96gkPsqqEtuX+cqkgOGtbvedOhP0SO2cZ+K1LsjEPOV7fqz3yTeZGtgm
KKyMCV7XdmRu69LgFEdNOh0W5wmCxr6uz7gJXSZ7rG2e2JU1wQHV1KzSBLpWvolEYEhdTHKm3fG6
k29j6sqI4IIj6U1WzVgSDfR95OUn+7g8cLqL8XP9HpgDWQdme9G/aYrEQ8Qkes7ayPTVqNRHVwk1
jO8pSBedbBTPrHc544s5cbyN2XWq2UUXIsyzA/tB3aG701e8JnfjY38p98jkSpMGHETf3Borm0IQ
NpttHBs1j5B36IlEWm1wG+byrKeGAdJJd6/v3mZAvjInYDozioywCCV0qh6M+WjLCIllvy/gRqfS
2KwLhK59clD0I7J1f/b3C3hhdXGzZCW2iKEOod/VozRrJNsQAR5IYodNXmcOnKBHmzyXUzM/6sGy
6wLr+K6Aa7UdAjxoTVSxrkd8Etq3Rlq4WRd7g6xheRMVVkYEVFhSzZyhhAqB5NjXmrNT3pbj8/Vt
2Q5WVzYEUOjCqrYrkOL7U4ZBs+Jj5NWecmt56UU7KcG8f6fijKGtbArBHWSeaZurTMGz9RCF5yaS
lHG2b4oXA2LtMF5IVCx5AhELb/ApEoiJHx5RiQ3K/zCYJdklsX8mR6RaErsHBd58m8RfDed2lIVA
/INcwRqxfyaJ6kkfWgjcJEd20A5pMP4nBczN2GH12QQMKObaipUKXD5pPrtOfjNjhDIrA0eR3EQS
rBHLhPasz3nOR+GL+HEJ7yNZu5F0/wUoGGyIbhgcbJTDsuf6GNV58LgvpxDHkGVkZPsvQMFU0L5O
FAuBsP09q3cjZvuHRPK+2+wEWR0ZU4ACM6n7AqK16Eo3XHQsPNuBtU98ZUc+ZpaLkUOXz7IUXvn5
OjzI1iagQ+wYSpVTkMbH3cVuqEvLr0M3/NnVJkpL62ZMrRHRrO+Ab3S6M2Rl9+1Y9cWvLSFl25ma
wSZOUlRN+9mzoJgS75Sd07pF404nPgPiy8LH7WBrZVMID6qw0UAgZWKOUvd4IWg6mB/L2FX3JUah
ZZnU7Sz4ypoQHVhRNmsRF3msvhjIQebgiB1c9TideKVfbk9ygMWsULVEGs1aAEUcaXsakaOTMUm8
sOl5jmqYlk7wjziqYFttMZMGwarGMp9Gp3qgu5Q8XXfv7e+2siKc3cI2iLHoKMbXu2Wv+Rla4y00
V00e3RMQmUqfMBxB3wD5yp5wjA2rGEfGoK5Ebqa98kzB5tsdJsszAs6cWn+WhSnbSLgyKBxgg0Vl
V48IIepdceGJFEwQ/tRhrQnYfpFk26XWhItdd4alXUKKfPSXIoa2Dq8gKJ6WQVmH/Ae3l/iI2LdY
QEIhZFBJ8mtldEtj+pzMaLHS+8frXiIzIxxlo6e1g3w1ugCyPSW3KfVy2SDD5oF62SaR+ZBOib5Y
vc4hsHanJrpNzFmScZf5uliYY0k8WNRJIaP9kOEJizgCvKH3dQbqtOiQ7mniyW5G2ar4f1/V4OuQ
msvUaYgnzPOkntTlzzDC4Ru3+n3V0ZskDaEjZqoPfXSw9We9k/QR8AN55cA6AkDkqj22JcGB7Zz+
krMYFLcgQXIe2FDuQnvZ/5mnCfDgTCQcS5XgTdn86Jjh9eHi6c3P60ZkuyJAwkK6WoVgB0KJQck9
0M1rUG2XpSC371wHUi06cVA3EFsGqt4O6zKLQoSsnJS6upvOcRB704n95MMyWbBUkjBie6teLAre
ZjmGkxohjqn9PW0RRVRnJQkiet8PrSR+3QYEi4LvECQJmkh6OI4x+rYxEujrDjuYyG+MCznMVMYT
JDMjXOrwhEHrCAbxG+epBbXm+NTI4sptX3hZiRDxdz0KB1OjgaG/m4JGIf6QyRphZSaEbYkNavaD
CaKt3AIrFVOOViRtdOQI/PaUvixDAIIoxFzWECuY1YROR4Wm1MEdwe7eBYUn07b4Fxh9sSUgwoS/
i8YDQmLtQ3Y0T5im2yPtecgv//TvyfQM/uVOfbEnYEIGoaVOJbHpa3fhDZ8R7Q7zHQg50C2Y7mU0
6PyPv/YhBWwYSJWqNs84KI3mQl5J7Uu//8k6SaAg8wkhTuhtptXdiHRn2ed3FSv9ZSl370G5359N
bNNQmqWN2xkhak3SfUnJPtJkNUX+Ma58LF2IC4Z8cEaWYRXgy9ini1s7zI3Ti5W0rpntbSJBHclH
0wU4qAnNKkyMIMZ3QOKllH6WM8n9swWhf3O5AtNswxbJVZs2m62OQJ+8H5PqQMs8v49JZVaeUY1t
76L/xm7cKFveoSEF9SBwyP6fXcHt0qk0+sXG/E6IXm+z+B4av657w9ZWrQ0IDhemVdtmFt7oY/2p
T38MXeyO83OkPybGPiklX3Fro1bGxOxTrodhRUElB9IZry7u+lTStL6Zs1sbEBwv0ad21HMUEZNL
+ak78lcLAhQGigHTtb+gW953/OXn9S8oW5TgfdkUVbZVwWadZfcgob8M5Mt1C1vX3XpVwl2UEKdV
IRyHLoDyJoW4ZPEUxpKd2QTTtQ2+ylXEOIZ11jgF0rbOITvyL2cfB9WbvNEv0Q/SyVoBzA2EIKpl
UfAEEErEVuVk0JROWxw8Ypdmx8qdYXb70dhZ4eH6p+PuKyIRQbOfraPvgBhiaF+3Y1oSnrjLi1uH
/NKMG1o8qfYdXW671I/Ih+vmNndKo6aGvnFVdcSMpzKHVqLwFjilfCgn9FZV0L6R5HBlNgR/0xwQ
S+cVwLXRQO5Mbwc997RRdf9sJYLPOXlf1HppmD6GS+ruq1V6jfP4ZyYEl1MqxzDmEHtjNPkBrJaQ
CzePqbX84Ur491x5tgGGDjJaWAlUIXqFuHUF9dSndywFxKIOeoEty3SEUCSaVbuKKnSZDCZxUfrb
a86X1GC761Y2kWZlRbgMoiZ2QPGNCnZc2vEOLGt4A4WpBAm2jSBjpmOUgFJd2PjebErF5CRU4TR8
AVXF7EbWIrmwN08/NSCFCa4Zk7zJkikay/WFd00TWmENYbXv6mR01RJS7l1hRP71D7d5ZFb2RE9z
CkqbBmjT0GfFfGyUwestybGUrUlwM0h02ITlFEEICLVm/UNXPdvGTjols7k9FErTIKAD6wwVljK2
KZ1jsMP5Q0N3ho724VzGULJ9F6xsCEvpY+akzQjylQm9gYU/HZp+zy6LB2m/vXIMZUxesiXxL7s6
oEmm2fWUOng3RI+Qb09l0iCbGWeCLj1DtSEVpos9YE1isZ4WHTLOx/DEE33WzeiD5gXhgC6J37e/
3cqWcEZjks9aQhJecOdUStG+sVw94G3C8yEKwr+uO/bm0OF6aUL4VlvD1DNnDn3DHXfpIT4xVCZN
ZExlJIubrztcoMQ2LYgmobXp9S7ZaANzrBhpCx2MQ9G9sY9PaCi/0GewyPvQCpPA0PamWSZU3E0T
mgZimtto9KjvGIL6OkKZgD9ds88hgXYX714v3yE9whvz0bRlamAcEhMXqLn13ZAjYcaSzge549BV
viUbEd18RKyMCDe3ZTQdZKIxBKgzdpNpbF/Rzk0b9Tx/QBlGgrGbp2plTMDxvMiadMwJdB/a0e0h
Akl6Sd6U7/ib2AruAF9wVPA0Cb6nKE1RWQoQL3TuLQZ90y9ps7vu3xITYh47LkuraArc3aFxjrq/
+p/qKKEV4efxyiLE6XvoDVtG6OC86su9rRx6+9bJbvrwO6OPGpMRJciWIziAQ2t07MUz7lblQsLq
VC/lna5JKqKbRsBHB6UmyHKo4lM1jM1eX1T00zWj4Tpd75XGwSaS7O82HKysCDhnkZlZmmLywvtS
umQH5LkxUlAxFN+LXRWkP2RSd9vL0gEIhm6jhY//99UtoYezk4ZTiWUVdyG0Hfuj9Z6ZCKgS/DYh
XETT2LEuCcFP6NQPTfxZnyQhgmwJQpQYGmH+D4HaRIiLbLM/NY0fUqngB3ejNz69WoewN2nIlh6p
Z4Mz+PuQgEWTB72nGDUaj00gq+duxj0rYwIKNDWZ00wHCoAT02O54xVOHczAnFmWG/sXn/u9P2Lm
qk/0fokghIy7NQyK/XTA0LZX7fIjF4bPzzIC/O3tshA0gKpAA9v4a48risTWc91EUB8hLd/fWlno
xvXuOsJtBwzYjf9ZEQI6I+mnig0jmBeSEz393bvg9ZWbjH+XBtWzLJG5nSNZGRQOEjT4lMYYe0R3
d4PPZwjTHfuGjP1N8r31p12xK4JG1qO3uUo8KEBuhssCtWPBS6YETz0yIQTrsr9v8whNiFBOwfxU
50U72Rq3fHJlTXQUrSlUdTQLZIbD7sZZwnNlpVCDXfbprEpSTvwPF8/a2pSQcUppPVYlWfDiBydi
63XTbYN6edb4yZi7RepaoLS47jFbF/vaonCJlExTk6mkQN7u1JgnLZN45Jbbr39fcHsLzakqWInQ
EwKe69azyU9FNuQpW4Lg8/WiRw3iVujOWsdwOFZlcP0TyfZfcPEs76MsNXAFjrkWVA3zWBkHcwql
WWd/3ZJsJfwvWd9KeZNkioIyUeu00zEzrXBv0/DhupHNHUFmgUA1xwJnirCcqq8Lgr5KLEe5hNY5
XyZXf0+9S1/ZEBZCCLOGKAXYRexSgwS4fMfdt/594e7DOKxCTDV0fAxih+Rzn95Zo2TXNxmh1zaE
e09rI6cjEJb1h+fZy2/5zTf9QMvmrv1CnnUvcRM8HerPsshk815a2xXAjS1mbyop1qZ0GA7lHU0q
HkkP6Gjaz2ASaaTUFZs15JVFsW/LatFubzN4BMr7OwggQFOi61zH62aXc0uoBzOR1/c4lL2BuhcX
sQSoS5wR1FE2rt/xZAdktxy0x/yo4/U3H2T9ERKPtwSMs/QJdCmqAd339jGfnipEsa0szbF5dFfL
EXCu5pF/qdqGrw7LiPE9RPtow5aA9SYSrYwISMfmKWEYpjP8SruU3aUkZ8XI/MWZJHY2n8trjxAw
olmGyKbMsNHYO3uT37rxqTmPPBVwlnE58KN6zQ8EqIgc0yjCqca8W7GrRz/vPznOt2TWP7fd+Geo
IWZuan2yl9aYHH/SPk3DPmszF4N119F16wWoY2DHsTHJSSAT9RrCaVOmRj6leGPaX5L5MlpBAwrL
eAiK4caR3t6b4RemfywCoXcwx4lgPjUsUUtWmX4E8o3SDYM+KL04ID/ji/UQ3w8Bu7N3MnXkzfO0
MipsGekWOvVQV/XppB/tCGWJMUKHixN/v/4tZXYElE8YWGfjFFrTYd66lXnK0Nip03fkHdZfUIB5
Pm059BNvgHRuBudAQNIaVU9/thAB0ss4cvCOiZBqV3bZdDFGP5K9BrfwB0UijJFbxOK5p9d+12qp
ytoqVqDF8lmroLP76/oSNi+JtQEBeyq70/VWQWEyu8SPVozbMPKrc3hIj9mtuU99J3Gl7bYcmEVs
WNsUYIgWLTEqHnl3Pp8vaL3SGw6WZwUglTnJZqm2vyA4fKAUiwK5eHJbdBEPiolqG3hdAqfsngxp
pWLLoSnnVPo/E8JFxOYU/VpFHfo9HVyiHSqj8komyUHJjAieUELFok0iFMJ07WfZ7me1xuPZu+4N
sm8lOkOiRovKJ187tDiincHV//ozA8LOF0nGVCdCELRAHkm/i2QjP7IFCBC2RE5T1R0WgIb7OHrK
mOSq2f59C4wO4CR0DLHXPq9sajOCTajaD619oJEkYyb5fTFkq+tq7IYWwzB55fXkQ8Jk2k7bXvR7
AWJ4ltOedHGOTlnUhc9Gr9zZpL+oliZB363bH8+Q/30nMTQjCRnnrkC1picFyDw+1OXHgj1UbB8N
x+se9S8A9mJKOBd0SKhWl+i5opAnsTln1L6yXOUviiCXi6BqyNO/R6dovTzhnFiTMqTZANA0q9jv
J7BN3zvde6oNayPCWel7sFJlVgS+WufY1D+UzE17yXHcfJSsbQjnRY/UrsC0l4IpTA1FvDoghTd/
HdDQUezAS4D5r6/Xt2vTwaGdgLQzIageC4vSzMmwiwY9zRVSEkOZH51WNlu96eK8bcQy4BWqSO8R
jss0KQkcQrOG1k+1KfIiysqTPWiSeHpzMStLAu4bGJsFHKDJYlRvGKKyVBJ0bv8+JRqvsaNXRIgv
opZOpTnptp+FdvmQDOVyIcokyU1tHyCCIhrYIqB1L4bPc1IpecfQ1MNlhL+Y/0fftQTQloMq+EnF
IEf8+boXbEXTmEj6bVIIzjS9Gq1iQTrT1Ga/6HZV86FWTddoddep3VaVBJzb3/HFnPAdbQVT3XqI
76g3xefEyr5MjEpKuptOp6NJmrdMUlskpqBdkpDJQZyWE/veIfW5s8PbmNiSIGB7s1Z2BJeDBC4I
usPQ9sk33qwLmrB97mEUC7PTJkQbOC1PoUjcfDMvS1dGBYjVjEWpjQxvehI4d//UdIdTeVH9bOf4
hv8O31gZ45u5SpZphZlrjjGEKBi2X9tivGBAcKdNs1sl2X6wy9upzSVhD0e5N/EoBSrp+B/9jY5M
UqBLPeRpp6b56LSZj6TCLlqmY2/Lrt9NT3yxJE7ax3hgVQtarf3MOhT6IZklK9l0w9XvC8/UuM+L
IesjG9w8UaDm0HBPjECJZU3p2x+MIo2DmUn+Nnm9R4XdatXSI/s7FV9r49buH2z9Uzs9X/eE7Y+F
hKahm6DLEov7RW3k9shVcYf0W8F16ErJadr+Wi8GhNuvUvFCVGr0zY7tDycO3WZyaSKB1+1P9WJD
+FQ5GYgxdMgya3UNXqufPXCuKRavk1HjbJ9S7Mn/PpcAqnNd0xhNpjiRHwafz6rlQed2v3QPHa1S
HrVtayYULvGkouobltJMrdNBI6joKefiCE6CO2vX77mQQwMVDFmmb/MjrowJmFCrlRaVCWZTyvho
f4fAuVdC/KL/dN3fNm+llRXuLmvk0cI5KVkN0iQGUdLoq1E2Xqfc1/G+/S/et5mNoyt7gvv1jlZG
NS+Kotz1z9Cp4rUZlxXixHe764vjd9wbjFsZE/wwIUNX0gVEBQkad7WDs/tvM/AyM4ITTnM9om8F
DzC1nZhnTJx0Ua/RAN99CpPykhbKKa5609N1GVnd5mFeLVC45LtimPs657vXPC72sUl/VTKilE1A
+m0CWcDXDlIqYc8gT4cneG1fwow5bmk1X67v03VXf5OuGA3CUMrh8ofKt7bcleroFuRGl8Ur130d
9Y7XS2k4PY9motSqIA83RMleG0GrxJwbM9d9qmhH3Voerq9MAhlgN31tE+OTVRyOvIXvrvxko8eu
O2B8kjN/JogjZFT+3KH/3eEBUq+tpcNsa6yxwPgCHaCcnHP9MW5sD2yPRAYc/4+061qSG1eyX8QI
GtDglbaq2qm7pZZGLwyZEb33/Po9kHanKQi3cLcn5kEx0RHMSiCRSKQ5R3KSdf5Vg0LrHsczq7RE
TkRACKSeq7Pu9l7iywaoZBvHOQ1lc7KElBieU5F/nlu/Nh7m5Es+M3R/TKImf1/fNJnJc26DYH5T
N1o0I43rTVI/SKlAxC/Qw5niHMamN5mBbmVkum+rH6wu1kQW2gx+Ff1B8SBxg8LjhYehaWgmAPL4
FoMmb8e+N4vY32jrVV1xqsH5qO1fpLPxwoV7FcR3F2B4ah2XGnh/ZXwpzaiYo+sbI3R3h+9zkd5s
1GRRVxS/huTOIe8M/eLop+sihCfoIILzEdpUE2VRgPvQD58s69Hcvmf0yQDfsJLJch0yUZxrSJOy
GWwNL+m1TUNnvtMnEoLLtrdvhup8XSvZwnF+Ae3SVu0QgNW1qxU4oHao1/luQzPNdTFiwz6sHvsd
h2iCKoWF6iu6Ev+vxze5SxufzcoAEvvGeIf28usSxYpR0GECPxrNM9xRBRq+MXaMnaUbtlNmzRdg
ev1la5/fIAWIopYGNFOGUP27Wpk5Thtl3YmajVL5eDNrtdsRyR4JD89BCLdHzZZ1vc1oWPQ1v4xV
CqqZWBKXi1/SBxnc/vSLqndpjkffTwSyJUrAM+s6t8n5F8+sI5swEXqegzzOcaMfP8WkAxDIHOXW
KO82hEdxFVpNKjEDmRzODDpQO2jbhg2qnQ9VV7nDiMnke5q/XLcDYYmSHPThHHerrmTKAEEPaIwp
YB2ERQCOY9Zsh7f6L+4KlCjf0hx7lMpFefpgbP0yoOGbVOOHUWlTd8i+WJXsmmCf+SN4eFWORyLu
raTO6hLVQ0t33C1JXbzXCyMcTN21QfqagLJchuIr2Tc+bQmOqFpfS9SpSGV+MvUezN7mwzppD1Mi
w7KQHC/COfZ17oaSTnBNNr1TWn8YP123DaEnOqwe5yOKrkxnMx8tf3e+WDvahN7bhcRDiEQAHhh1
O/CTgi2Su/6syezXYYQI23lQtZu6uJR6eF0L0Sqh+A76U1uFFD79sFkAVy8LTN4b1UOue0724fr3
RRtuEqCDA+sY/Y78NMFcKk5u1Au6wtrcrWkRFPYpX88JRhmuCxIqYmroIwDIv6byTdFam6TxhokX
fxmfYuWxlpEJC/fi8H2m6OGms8CiMaWs/74zkdD9XhVeN3/7dypwTm2Zl25Kpx0zwc5+IpUTIXEs
ubCF24G5DkyTUSwTHxnum6autYkQpK+HqKehhfn9vGu8ZX6LXb0K4iPDbSmWBaRC7BV5sqhH6fMb
1urwfe5oJD1RnMFEDVGdM1+35sCY3pIwNQ8iOAeS5osyFAV2fClS10T3xqQ/rMmlT81/uVacJ1nw
BjebFNkzO29coEy7a/vj+moJ47SjLlyskZd5A1I71il7OwVmWIb0yQ7UM0ofEUCefDX5d3ZmsNN0
OC257uRdDTpzYBUlX9dGOS9z/QPFkGgrZal04cE8bBMz+YOoebBHM491hFHW4AF9yd4xpyebV5IJ
4Y5mP66qYgKqCHPMS6hXY9jYTkBXNbi+T+y38jfycZu4cCONWwqqb5icVq1RlriKovqG80xkI81C
Z3lYMy7AmI2iXNIeIyuafjvQC+CSr+sh+T4fWcx2tzQDgzBLVCVqLSPsNFmMJExHHNaKvxwJWPHm
BdBOGM1kVd083JBEOm2hgZmb1XzL7fK6YHwwYdMOPckNy2L25x6kdYvkFSqxL8K5AOQGjKTOsfEN
+lHs2XWUxitk8L0yL8BPzCY4lKPdJBg2xqjBWb8UJwa91uSuUgB0ENOLoWwkRqYX+/vhcDpkmGeT
oXvV1YP1kpoXx5DsjLDV+WgH3Pm3NXvbGieJ/Sawn7eAwrllq7fe2Ej+AtL+CTQernqjGFIiQ7Fu
mOAgiDkwDMrpBjwFzYlztC9qzujWye1mfq3U8PpBEsoAMISFCj9evPxDFPS0w0LGGSmD/pOaPO92
62r107+Twd0NYNxdK0VBsm2lxEvm0W+r4SbvhuC6GOa7/vBtFL2eFpC9NZT6fzcFOhB1GXOoUuZ6
4e6qfVr2IjLK1dsM5a7at29qU/19XabQDx1kcle4NYKQbO2B8TrsZzP2qQw6Ubg9h+9zxzZN6Lyq
KXCXpq3GgGGQZJ9rR9IfITbwgxBuf9ZU1XLW74wZNnLRg+kDGgkxSN1ElYd+ftzgVVjegaJW9jxk
d9q1DWPKH86uvXaj0ZIU3cB58RJb2wl9AZOrF/XdDPZft1hlVUSxSz9oyh1ly0TVj+ZMU2SY27CJ
6lODDLPqJr6MhVSmHH+hb0Zs0wE7t3RGYAy+rj1jXN0fx7DNJG1iMiPkLnVr1wplbDbqN3VU5JG9
SA6WMGigoFoGlxp1/uB1WSuTxo1OTd+IL0723Gi3k5W78WBJYjqxsb/K4fQwBtS5NAWpt7J9iOvJ
TVfk5WVNZzJluMikSMpN6ROgWKv6vnpDbHxCk6Lj1+hNd0vSSVQSVmvM17XjaV3GuNrH0sQo/wqG
CkDPRYq3Ji6aqX7BFJT/Uj2+g2bbsjxTMtRqKL3rzHcO+ltL4yYb/77u9yRb5XB+r6oB/gQEEUAv
OAWajSZvI56ZfPt3QjjnZ05p2mwdtiqbPvR/peoHo/CvS5BuD+f6MKvf0d2ZUO1/0ELwMp2Ib0aL
n3gtGO4niTGIFs3CTJRDGIj2H2Q1RdtpY6KPaOdsHT9eMLQIJqUvGNeSZHVEJn6Uw3k5dd+qGMAy
JvzBO135OCummxm3nWyYQyzGQvpaQ78W5dtXLNrP/WAC77BmYOM0zBPU6nqvleFKidwbMuX/yOHc
Aprc1SQusGwgufpmOOtfOs0kdiBy1kcRnFPYHQRhVo6mD5pEa3a7FUHVtG5We4YMdV54BR1E6Vz1
e6Fmqjs1oknWK8rqdMPo7xFr2q+jWPbcE6bnj9K4mGgsalPdaQVKLvRiAHa8PXeXNHw3uwRvcnRI
yOeBhTApR5GcawCi37Y7CcyCRMWTcXLO5EEBCOZ0IztOwtfGURLnHyY975RJQe3BfnYiwze/xudt
8YZQxzBgpQeJtKlOKpFzF4rlZGuyYEYqPfdYSQBDuWgO8+1L7uoneZVa7DD+sXw+5biuE0XzLyw/
Jd/r9e8Kzct58QYne1xE3lnka5oXCQY5le4cW43brG1AclmPr1gTCugvzQAVJn8tgZFYX9MYddZZ
Ccv+/aaE0/Z83ZeLwn80uP0jgrO73SjpupTwepO5+Cb9ohZB3XwEKqu35LdFJSl8yRTibC8vt7kw
lg4DmvG7anrY84uqPl1XSCaCMzayj8QyduzM0L0MBnX1/iORwXkKL8DjqrEfcYjB+yExt6lGU296
ZggFjI7JvNO8Fl0XrWdJAlWpNM7Ycjru+6YQwnq1lAcF3FmMmbcwfgLJtpEsBv8PzvbVJrggPC/y
Qs3mDdWg8amrvqbzx0x5p9DQdBR3XAHMvH5I6Huqv6WB9Liq3JWlxpUJ3PEVbQvd3ZR8t8bL0knM
nV1J/OOJHSZUPFT0YJjcxllbBw4MHSIYGwvrUpxC5mZtSSwhNMKDGH7HzGJMiT1QoJsjSu5GGpF8
mCN0ZciaemWSuL1CwdUcszSBkDx282/zjC2SpXKF9/xBG25flFVfdEBUUvThfFyN02jebE649rdZ
/v762dWE3uggiYsouiHfJ03f0UI8gr94iz2lzk5xabyf6vwyzfNftERbjr2fzBhx2lgGykpcKzHO
8wCi6tQIciP9QRbqxabE4TO3ccVweGDY3rDXKe/xy/L4bnVC3TldV12yjzwup7P2+opxIiAD7ONN
Nnzr1/Ims7+/QQiQM5C5wqgA8PN+d1u2srS7TljpZPpQ5y4ll06GeS1cp1cRPB6WvS+ActeRK9jK
58o+26t3XQVxbHYQwMVmqMM1Rg3+bDTytefdr8PisYjMwR0DzRs9pOQxKSC5tWQ6cXekssD76jH2
frMc8AN9rCvJZJ9w8w86cdfisqolZm0wBePAjPu8c9MBREFt7UrWjn3nDyM+yGGKHq4tJd4GEmtQ
ZOpdh5HNMAT0zIs1d/6heabXRrJxW+Fr5yCRaX6QuCx1ojoU5oCHNd1TfyTrOQW7diKDMZDtEedx
Uw318q7dgC7g3Oedb85frq+deItsnREHoGOVDyote6v2YcbSlWXYzWe1DLc0vC5CHCcbrzI4HXIa
p8SJoYP2sPysBlZee2O5dmR41X9BfiVesldx3NVhUw3zyS2ujpY87buvmpJITNilYx304e6NPB9L
2mnQR40oMpS9q2+uGpT+DBR88tCVeHLUFznDkWyrOC+3qaOD5naI7fvObXYP/+Ots399s0SGbWsY
ikeXBhi2+QaKvhmtOi5m6lc0e7aq/C6JjWDf6CnFe/i6KKFdHGVx/ocMY4lcM7NtT/UYHhawr9/B
6QVj6ep+eillQ1eiFTwK5PxRPpTLbuUw9rZ93/ZRvDzXsuyoTAQzzoNjcFo9LtIU7w61brzSvrP6
PFik8YTI4R0VYb/iIAWMRtQoKBJV6TnDiF/IZg8a6uYvi5+f2HAhul+ub5boUB0lcme4Tx1zoMz4
FO2WJn/NMtBM4WPgKIA/te2iZ7mGtHV6+ys1Op72x8nfgzxQfCu4ro3MyrkTPG8bxhcXaBPbpR83
f5PkpKr5KU2er8uRWQN3ZAs41nwfGhN9CY2flCcV/S8UAB3XpYiiy8PS8c0vq75tKIFDm66+sVUk
4Cq3BJT8etsMl3SZJMdWYgk8xcSK2lBvVAhUwDG4+8BgS6MWxRnvuk7CeOioFOcc8tjYSMHioezF
ekxOxgncubmngTu18uN7RiggK0DJFOO8g7GW9VwULIoon3vnOW4lRvcf/B2jHtIpetQsTqVUa+ql
GqESsv+Pv4IUoNBmYKfeUTROA5lCYit/lccptEzG1GsUvnyPARlVWE9ae9M5ZZS30fXNEpo5wDp0
ZHOwZ3xpOh4Uw9lTvM9SdXUTE91LH7tSMlcoXr2DEM4D1ebWEMMB0vt0aRl6D4N4TqL5Ej8zpoQ0
kIV4wmvePgjkPBKh04QpZywfkNj1C/1EPOBHfWR4jf0PxMtfTC97loEvC7fsIJNzTLWiFBVSFKa/
N+93zbPmG6WKtk1yhGX7xbklNc6aEkPrxC/HukPD6v6Xs22mq/aDjAFZeKYY1QQQwInzB8RTn+Zd
sQNH2FfV0zY9zuTjdcsTXxsHAdyZSrLYYZ3ztj9sXg2epSTAOMXd4McPjGR5OF0Xx7acf2j8ZM74
X3W4E5WrRdYbCcX0bFK75n5vt1FjfXX0W/kMD/vhf4jCYSIWBVKRySMIjEPRKOWG+9BEO3Ywnvvn
1M+8hbobrF2RFqjFx+sgj7M8Qhd7rpmzsO5IxAbJGGRRHzS3JMyDJJTlXoQmeBDHmeC8YCRdsSCO
ovVIVYJpoK4ha2iWKcXXW6cZA9W5DY/b+sAvbs8TtKLeTkLGptlH8IwSyAKhvb+qxWe2ayMbrNHB
VVyMT1n8Q5EFFOJr8SCAs3elYa2bCzRyutAC4W6GCYuGlTnUT8Nt/ubpONt2QOXiEGrAxf8ebNJF
JSsQrTEVpRrnAQ8PvLaDNR68ZAAx5O4aqWQRhU7wIJAt8iG6RfMTWRoNUZNeAB9wstcHvf+wti3Q
xgr9DSkKiAIjhoPby+I3LFVVdQdwN5TbPifGzWwQNyFvACA6yuD2LKuLbI13ZoXWaUSCe5W07AjP
0kEHboNAf9E7irEgmtWR+Hpp6HnXnq87PmGIeRDBbck+02ZRcwBbb87gKeMnkuZeaYWJnriGExjr
p+viZBqxvx8soCz/L1Iaqu/aeyNu0MsfXBchPKmwaB0w+rib+Hq1oieK1a1YNBXoz2Cq7h6vf1+s
wuv3OX+KES7QPY4OBgRK57L2H7MEA4ur5KTIlOC8qL1qmaLsDepOStCqH7ruTdcr8DiRDKC6YfLp
AKK2TqtYGUMeJRcCGCg7yM7AgAL2aCYdwxVe5ijbq9gUDXwQfDJKicdM73RcClu0hmZYh8mH/f5X
03gcvAXWDEALmEo0HUy88CDjTdYZtFqhWlecWUY3OV03ALE2BwHcmak0JUcrW4K182Z/CxgYfAXo
bTXErOJJ9qIVWcJRG+7ELD28ps0YihKkWsf8yTRU/7o+Mglc/F3Zc9VZywBAVXQ36nN3M1i9RITI
8R+V4CLuKi8NbSUQsQMnM4uft/JJNTK3kakiOptwZqAKQwUaQChcrn2rEmdY7MT04x58kpnXG6qr
S4ndxAv2KoVz+91Gk7zRIGXy1Es+/QQozv3x5PRBeo9csbedZOGHTDHuJtjSySBDnJoozU2egSFS
dfR0abpdFJoel48pfvDOZmOCkDGHlL1DTGX4WUC95R2aumeQ7RRyJnmxWbwuJGfbqqKZU10h6i4G
81OcW080qcLGdIKqckKt7Xx1Nt1kLIKhs15o150UkiM+orfJsp+n0QLF/Uq8t5yG19/EnQZtXKqp
U2PiD1MF1up0n0J9kmGc/wcX8iqFOxC5aqlqCmo7n3wefetSBfF5ad3pG/MhbYRB1H+nFHdn9WqT
VcVEUQxMh4exsN+vvWyyQWah3I2VxFZOBw0ascmDYXqKUzWwN0n4IFs3HvIxtmtzTjQoopwYQe0Q
FRGG0cfgJ8e8/5bWjMN54PEfx83pzDpFmasCw3w/3NgYcSgVyXUiWTge/XEqyUwyFdOATv6cZ8Ga
fURD2r/afp4crlkmB4N0CvGt/OMIfHMZmozo9XxcJ85voK7db92EvVf1S2vF7rAGfVyc1s/58IaI
+yiJ8xh92cZ6YUKTqbmp9zvihNdXSthKchTAHf9Boc66Jwv6Qx9YJqq5U7wNjJPgQ+mjSda4Ils3
zgso1lLvTYdAgpixty4vyv64KRTEKL69SE6OxNXanAfYTHTxljOSbMAwdpX6Yacns2QcgR+uL6DM
mjk34Kxz0WQN0jZTBrhKdXM7a48WU1LclPkB/v3vNGRsm77FfRjsIYrq/v6VvGsDGs0RXaQYzJJ9
4t+SZV+1GEMs4XWqh5lGtuIR8o6iCdbOv15fPmFiwwFAGFimUKlDPvn3K3gmS02SOcMV/G32fzWS
z151i7lUYIW9MTt0kMeXGAgZpm5aUuZQ4beTE1piP8y2236cwuE83w27L6O9E0dP/2jIlxkU0m3l
gkcTe9Tu+50uO8JiC3z9PhedZUg/dY7dm36/gZBwhbG/OLLmF5kOXDimNEuylxYCJVIoADJKV1pt
vp4PlcQdyXThHKuR5Ws3DXB3XZ244I/1ChV02d+u25xMGfYjDlEfGTSl6jIoY2TKSSmtO+oo/nUR
wuzW0cw4t1rZi0mWCVGVPiMh466+5TEszs5wTdtb0NKG2aOISm5Wsc97tQTOvRJLGVJzylE+AykY
mrDOWU7cAoQOViXJCciOrcG516Yy1qbP0ZqQvSxBdurYTJXXB4u/+agmSCNn2ZZxXiJfCGbvO9hF
OwXbGFXKGxJPh+3i524LsqwacM4cPATOO/Gc5n3bSGIS2ZLxc3zahL6hPilQdnnew+xUPpBz5xtR
dTY9hnAmox6TGAM/eVskVdvkKcKsquqfi2l8UbWtw+NQu6ttmbnLZHHuAVTCtmWxd1Re/1Wap1Et
vSl7SnQZsqiwknXcJ84/ZDPNZ9LgGtSj7oUdKrRgrTeY08Ch8g0v09zyM/rmJadZph7nMLpqivH2
QtgyNC9a6uZTgd7lIFtkrQlSE2E/5OCZbHg/4NACv9f5vHlGOEV25SIaGwMDHfJu4cdB1r/ppfSP
zyCcz1CcHqj4E+IXrY9BGaf3Z9LYkvY8cZCp6zZmfVWKYTtOSA6KWXOdbHCwfFoCzddO5Ue7cLdQ
C0Az1EsOmvAO0cEg4yAp4vxBirE3lmpMHfrLd/2lnbFd64dulHR8y2Rwdpim02pULWpac3vHOrO2
d3SNJFcIy93wdTNg6P6jB2d1E9kGu6vhL8DB+YursLzJXxh2krzALo4vD8I4y0tMs8wnC22AyZfx
EyOUmU/7E7h/PgEg9iQr5wu9uWGoGIk00ELAk27kwGavTUA2+MtWhEn73OTZG4oh4GrWbYBmUaRh
ubzYoux20RdokLeN78qOIdUXmkouW6EJHERwYZe1A0pnaeBfe+3FqaNRb97Eh+FQghYLCvYQsDv+
7g5qpUGwmgB8ZAE5cg2oWcnjUnwuDwL4XU/yXSUFoLtXRqk4Rc6ZgsBRicjpv+hCYJfAH/Z8EMY5
AS3LOowPYCSDTYhZ3hDFfnvqgHnHchnpB1kemYUE18RxEQoCPGcD2NmvQQLjVERLmJ4qKVCD2Gcf
1OJCk6yIwYU5UwZ/vofNPZ7QGP1wUtdxY7e+1JEiax9hhnVFMf4FQ4EqO9cxjuocpu/1oERtoctd
xtNVhMNX/UnihoSHFcRWNthLkWDmqwtFbZR7m2AdZ8CFMN8NOAAg4Kygcgec890g5UwVCUSngIOb
TgUvNJ/THuxtVvcV3UvD+HWow2U8X9dIdHCP3+cObjnvNKOpYfoKxhR0snpVW9/sqWxEWiaGi4ky
XcsnBQU7f2luhvZDMdzlUnYTmQzuGgIHcJqoCZaq2bz8nN2DLcnNw8KzqTeFFgzQOslBUoUWf1xA
zi3RKl1L1UZrwBwuAWibUbg379vActMTcLdPb8GKQEs3PLltqgQFrt+9oL6rWrqCeAhUKhNaVXxt
/NKvwXWbEOv0KoTPsyLfPpC8RuZTj5Yf2UlDk940uQBjf2H9u5M7/iURKLTyg0DuhjJ6CoANNOf4
WRVQzd1+7D5juqq8MQEEwWUO3ooqc1hKPvXa6dqYLeaCLs4MMbNatDcmHUdvzt4Sgx0FccbvKEqm
KRM6LbZkekDR2k0yeg/mBvf6KooC86MYzv7rlcRd3+CaV63WTWtPG9/p9texkIVioqvrKIez+CTJ
txn5D7QFZu4E/sDIOKEAeqc+56U7AeAsUM61DPFA+NY5CuUuZ6PWOitjDqT/Rh71i1q6P1E00faD
Vt8xmF+QIZNScQs9ysEsuUs61dLe3EoEz1r6tNt/lUPY2ZLcgczyuYt5dYZ1blh/VqN6qhPVTXjd
KNhP5O/H47px/oJO8zRXBtYtVcK9/IwILU9DZT/luSTIFAbNQF3Bq4bNaKBj9HfP1Jhzr2i4TnyN
QfRjWNGLb63bMdiD9qJI84hsXf7U61Uat26lMWyxWqP5xjAGdxlDk9wR5XGdvxjp6U3EFNTQbcO2
0POItonfVSuzneZdh86lphvdQY+IsXgpeOVkKNJCewMTo0oRWlj453c51tJqtlawNtHsVtvDid5V
mcS3C0UAN0I3CRCUHL7zo846Oqj1ZPoF2d5rTvc5cwCHXlf+dbMT+iLLxuOWoXaa/ODqXuxEaTAE
jOda69ItbJJvaXNvy3ivxTfVQQ7nFlQVDDgWe7CTaDyn39h1P4P+BsFY81B7pSejJhYe14M8zshT
a7aLFhYCkMXKw0y/W+ne9ZUTJUstUH5hSMc2GAsjdxeuMa6jyopjFDfgWv0mcpSzBuwIBleSIoRO
I6eRGIVAq99EckFgMzfTVJomQD76RyM7mzIEFoHR/fZ97vwgtjUyGuf4/kLCef8+DdNpLQrJ/Sdd
OabmIWEE7Et9rBjMsvZsRTq4MsvnzXDhHwZf8xhJmwbGtqfr2yVTjf39INNISWnVPdCPjYaGsT0E
22w8NMou041tAefvfltCztDLbEav3oxZ2DHcQ/bO0RAZnTBFiqQRqoeygEwmjrNzvRhAOKuCdlTr
TiU4a7Ig9pclMu+mW9bmVEkyztKt49z55iigT2oLRq4XR2btLne56qch9YxL9V13JxQJ/Obr9a2T
WT3nbc1JXVejh0w6Ril9P8s60cSmQR3LAbceiM647zdmAbxkBi7bGmMeJWhNdBs0c0VxXr+/rolE
Ej/FPDh9U04DcMyTdnNTuwqy+X7UZG+4/7BJ/yhEOc+EXp21Acwz2yR0DXoAMfed1v1muYsPR/hQ
30nNQmyGrxLZ3w+nq9SzzFoRazIieOYM43N9o2pIAbPnPYYZZWYok8c5qsbUMntsccpaH6WVoPaT
SxLZXnNu/DYyztd3TXR5MfwIywKMIWtY4w6ZVdV6HqfQbrok96zam/rEXx9ZPwvrzZc9HUUR2m/y
uEOmrcqgbHPDfAjr72qiOItmbwu7MHuwv7eymF0Qov0mjrP/eLWm3TLRrVNmgeV87EC7BwLLfbur
Nsw+WP//QPoojS9akSyexxTpbj8u9jtlNu7UWnoAhObxumGEOwCJWiXgk4BG9RixLv3k0t7s91oL
OmYdBiKrtAiP9UEcZ/3ZTuJ46RfqF7iTUz+Ov8UyMFehDzyI4Awe011FDJo0UF2lwWTfFp3kVSD7
Pvv74QBrsT6rbcYgHDbVG1GIrWwZSrBsldjfDyLoRAa7igFGviiZ4/VZ/5zZ6cugfpecVpkq3A2s
1emaKi1OK569uIKRXCqfFTT+7l55n7x14v03k+b8Qztai9WnaP4F7to0RUV9kqjEdvePoOKw+5xD
AErrMs8gDkBjNpT6xShk3hM/QzezAw8rw/GVLSHvEcx8JdaMG3FoxltDnYIskQ2YikRoCJtV1XBY
sYOzhs6ysmo0EY8lI0V6oh8/b7JmKqHf1lSCDmP85yBM/93illxvy6EHJBkIJ4KfuDwAPsi8yWcs
n/9FrUDkdo7ymM4HC6+tcbEdhj+b4WmDYTiWU0dibL3QqAmTUHYvsV3greIojlvC1KhtdV0qhu3G
3vFF1AdKpJ/eYgxHMdx5ajSrXnKCtkGgH/9Nm/hTrMqKA8wfX9OEO0D1lM9Dt2Q2kMIuNetovmj3
SX+aETX/F5lg2TZxp2nf+2SeFJApq4+/6LkYLHZmeL/ap2VlQ+Ftflw/7jDN+65aNhADwGFZKT/N
UAn2x8QMVoxSy3vFxAcLpMeAj2YhC3f3zcCaVCodOeHYGJ9sSwWNqYzWReTJcX9qJiBLLMyVciJ0
tU3aVWtif8w+J+VlKnaECWeJzxPqcRDCXarG2FTp2FUQEtJnVnrD+AZxaRCHkz9+Wc7K2ZDxWzFL
/sMMDyI5fzEbq7UuA0Q2uDG0D3F6Oxm+Tj5f14wZ8zUpnJcYCyBRkQwg6b391SnPW7x7Oj3N60dz
klRKZUvIOYh+Tya9zPHOXvMPYOZtdkkYLvs+5xmKmBBMngP3v++m+2z9a8/G//+AFWhLXi2Ncwx5
PMRTvIFgKovXh6GYLuUoA66UKcF5A8A69p1upbgk0kBvPw/L9+vbLT7/OqacHM1hx4U7/0Cdnq0l
RuhGovp9FaynONxRhjQCFRy2smtVJo1nY277SnEmE92Ou7KU3jJm3p5pQdzQ1TX7OOq7+Gmwp0dA
jLtAC0jcok89q1I/XFdavKj/6GxyHsLaltncRwvlZfKxbqIpfZNlv36fcw5Zr6R7NeMhrffdj8RK
bvTcDq+rID6mryI4Z+A0/YBBWKhA7Q9NjfP53XQ+LtMlHSW6iPoZYOSvkthiHsIGrS3GJh4Ly9dL
zPMwC9nvV9NF0OCjEC9RS+y7X4VxPiF2SIeFA39KYt44XzqMs9T05frKieOug0KcX5hrpVw6i3We
IUlkeU205P7PtsEL43LXTM9+f12iTCnOTejJ4oxzDr6OxrlvgN87PFWjd12E9GBxfiJLlSRdOkAF
M+7D7S4LlCBH+zU4UX31NMhmDsTigLIMGjBgU+v8fCwp1w7g73jC2prrXMowPieI79J7PQQ6oRRL
l+3IH3fSQRqnnNKU+aaPoKBTxyZqph4EIUsBVDXTG7VE0lcnPFgHWZw/1O21WMwdsvIe/XsNuS+s
BCOtduluK+iwC0c7Xd86oXW8CuRBnmu8nQpggILvVd/D+XtWO15lvMnmD0J4j6c3cTMbquXXt/Nt
HcbvwIbT/ExoG8CSBi7dGxjKMKX7j4HonAtEJX4kFBwNftmP57jHsGE9XRYpEKhkt3TODfa2ojRF
j93KJvAu7m5podsOmBGlEwz5GFzfKbb1V8xQ5zxhXda2VpHVBoxqhqmx8bSg2VL+opEdLr5FzXSM
eW4npCKQiBiBVjjeJJpPnlnOHKQNH+O/r6slOV065w/jQmlJXIEGMbUtzPK8tzAxXoMrVQpDK6q+
/2YUnCOs1iYb0wVpHPVx9pt7NBZj5lk/l5hLPtOoREVg/6uVza1Jl5PzHs2sNQOZYYrkkbXWdJF9
v7xLzjOyv9tpsN3rq6mpQitBXVT9CZTHkxiOa7Oj88XGWEeUnKrLeEI7g58Cd002AyPet1dB3L7t
JF00c7QB7IDNKtq/8ybzdfvbMEjiaLGDepXD7dpuYxzaWWEfm956RnyXDYNnjJJHtjAkM16FcJs0
gqOnsGMc5LZ7NOoXU9b5K3YUr9/n3Ppi0dqakh3YPFs4GfdN+y6jtZfFuYu5dYkJSHT5o46S1Auw
SdCMoW8PRVK4qSyEkQngvPncmWazW1mMBPK5WS7Z+iKxYZkAznvXe031dYUH6r9tXvbEwLcrb3Yb
hOzhL2gcWZXrP5zSfzaIb4m0jHnby11DUu/i3PVIT82nFo36Dywnrp5W2WNapiH7+yGqXfEcinPw
Q/nFPn3ZW4Aw0EbSz66JD6jjoA1D1dFuzF1O9pQao1Uich6BogUcxhIpN+Inf+c/Jp/VZspouDQP
MhRumVROMweg0UNfI1Qxmkc7c8mwBWrhJQqRWLnQLTB+U0clrLTGnSit6Sw1p3DmlfZoOT+sCk+5
6LodCjfpVQR/kJJ0dWL0icV+oSTRMnbRNEpbP8RqYICCqLphqybn3RwyZ0tFKuA/KWF9JsGOXlzl
ZURS1HwENwC6JRIpuYtwi0ygoKMDHR1OvK1vSzlUS7VgJJx+rGYA3APCOXsC5ohki8Rvt4Mgzhba
vN2yPlYxXFgaKbrsvtl1fQPcZS9XNXQhqRc9q9yxrfzV2L9o6yB5lQj37yCerf3hkAECMlvbrUVo
u3V3JojF6TZLVBRun0lNTaPsHWJxZyyJ0fqyzBoCQAWd04ACcuzNjWfZFJFMDLeQ1NyNOiYKyAFA
7ghwI/VcTpKHhwgGHqSOAH8EBjEqDvzUbl6tyxanYNxVQN/2sPrFicHC7G4VwRHOQXtPHgDrixFy
NGpIEllC9V5F8+3vHZrfJ63H82BdbmrykO8PTfOGEt5Buz8mdssazCEd3IWSfDHLv+kq+b5YBVCO
wRdZ9h8ok7qjJksR5yhC9bd2f5cSDE9mkmUSX1LWqxB2sA8GPeBWT9ZaRdbXj3ExnvDw9c0gmd0B
A4fyyq3w/BzEcb6pWUolUQ3kYqdkdXMr9wCxdt3DylaNC7tWxFxbtnSgxjWfTPVDb1ySVRLZyURw
90Se105hJ4jsyFqfqv2RxOkHJSbBdUWE8R0KCmANR6j4B5Rk4bQ1yLRwQFPjdkcy7Ol/SLuu5bpx
JPpFrGICwyvTDcqS5fTCsj1jBjBn8uv3QN61aAh7MaV5vlW32UCj0ehwDnV+OPrR+HBZjNBz78Rw
gVGfmVOjLTgoRvtQz9dKddpa9IYpj5fFCNdsJ4bzataMubEqhjb6ELXV9ZBEvSx3LRPBebR1ycrJ
WXE1FNWdUdzk8adRtvPMeN68l3dasE/YnZal7PJKS8EFWGkf1+nHlj07y6GaRi/W0d/9DtZaS9tJ
486mrWhOM82DDcSuY83gNpKrTTZhIFs07kAmgEFEghIXWq6Wz0uPsKp2n+1RhsAqTlHudOGOpROD
ILtx0SSgHpLbBJMTpZ/5y9nytvCfADgI/cxOHHdEl9JNSe0gZMQw2VVcb56pOxIvIBTh4EkMrEhg
KfIDJ27jADfELuCeFxKq7XTIi1ESbQg351UEP25iGmO8WQ1CAXO9a+fQ6VuvG79cPpjiG2AnhHt6
YfzS2OiKIvoSMcSl5VhVR/WJjQWxhsamkiyb0N/sxHH+xnWaOtM0RKckebQL5I6NCKCHtsyuJbvz
phVhA3xHV0LM4D4b5LMyBJeXTegJdmow+TtPYGRTrjQWdn92n9L+amlOpEi8qTg2ejSlHy8Lk+4R
53cap+21xcVEzuyb5UtJmx7iytvmgGV88IZ9uCxQZnic5ym3sh6VATZh0WOefbA3DP9I3pKyDeIc
T5YNbmymcG60eNLs216GJSZTgXM4lbaSuFMwoqJPWaSmg7e0RpTFMownmRqco8lqFCC1Cn6tHh+r
+FM2RZd3QvL/PKIPyEzRDmJWYKhOMFnp/LW6liQZ9lLZeHOpvZoy311gEUoVg9HiGE8Teqi1AINY
1V19Y56SU3tK/OGwWV4eVv4mcT1sbS4J5lxBi6kyewK7VzBuKoD1g1F9KNTOKzF4MWkA3ozvsvZw
eTklVuFwYQhqVkUar3inFvZ3bQG4QHxj/EvX43CuoYqnLS17He8C7WOz3JG/L6sgzjnv9ovpuHM9
ZZ7nm1slcD3nuIum6/GghNVRO9Mak4hm7WEkMEikLcDCcHQnlXMJKbrlRnAku4GRI1mKIQxAVq75
NfCQZ9nogEwU5xqSFuDcw4bLO1/Wr07xsZ3aMHdzL8vU50w6aCY2CQCiuuBYc0En9+dyErXvp8EF
MG5rfm6zo1p+mYpQsmXMkt9a+qsMbvGsaoq3zc6sYPtvY5z96H5rP//iPZXWB9i/XZLGrV+aF2oL
GipA55UgBwPfQhwfFvWuWSdJfPJ/7qVXvTgnOydaXKcV0lkKhiEYLUt2iNFF9s94jsR1COdVGudr
m0Rfqk4HY3p1rUVNtByTU33C8Lwva+oQO93fgl4+ZHfCVND0jNaSWMFU1FGB/LqLbOdlk5BY3Uue
aydi7oy1LEaw31nuHJY59cqlCCdZK6FMCudh07VbkqWgMUC4jj3g85a7tjpdVkR8WF/XivOoyE/E
gCuFsdWz4uVoni++a3Xnp/rJVD5fFiV+RLwawMscxm7R0rRXihGEzsF61jDrk0dKqN4PZwDfAB0U
UyQycAihbpivsQGUbgAohguN6QTSq7pFN5QzDwekevy6xXw5GGaGsXjMtPlwWT/hbu3EcbtFtkR1
aYKQyFE/5MpNv94biiTfI3QNOxHcbg3mmmTrgLC4RIUNubkrK55CdV78DATwl7WRieKuwaR052xm
YUULeiutQkap/tb3s6emMknC47pTiq3rzizWNR7tQcGlPhbDl3wk4aRMx8vKiLcGc4c2pnhN/cUR
7kQAejBFShHPZAtWPtZo49LsQy4Lu8VL9iqF2x26NEtXgCkiQOe+p7WhXpaeUt+7SSLZG5k63N5s
XT1aPfrEQWBzHxu34/LJySVPCJku3KZQWqCVogGOS7VhFj5pXb/Pkx8tHOo4ycqTYseA+/t/28M+
Zrc9tkXNfE1RoSZPi+Enx/kmDZKD9jXR8UACeFBAPly2B2HouhP45oo113iZNhTCUp16RTOEaz5H
S5XcbIt5r4MmLyti10tWGQ6zcNYMtJ+/VeWu3J4YxtRYkGwB/Iu1ocfBioHe1IcX9FkDG/1eyAaW
xAfsVSZ38a5JOtSJVWOEaDTCBDPSefrz8nqKDFJXAeSCwQH0n/LsL/pKtzqlCyY60hAUqt60BOsg
4w0Trt1eCrd2pNTaiZSrG6hn66cWoIX/78nDKP5P+zz4IBnMD+95C6AQh8YxDKkilcKdAmXYkqEy
WR5KO6frdTdEl9dNWA/bC+Asn8Zb0W89YGrYlQiakuOEOl8HEDh5jU+8R6+6cDavLJqzslMGMuSH
uHyK0953q0eJPszF8bHrXh9ui9YksUjJsKbI0/Z5gHkPV8at+sSALMxjEs0yT8jW5608G1OGxHbc
t2QvWwLnQYDZ0ayLZ+Yf03Hz0uKwKJIwiX33JTmcx3W3PMvrGGWJZBmAN0e/67HiIzXhVanqu7SK
NFV2akXRiw6P+D/VONvLh7Ip1cnAOxEw3fq6edXwrW0ftO1rmktyCDJRvBUqjTGpScomemd/o0Ca
Cil5tMrEt5N3VMX2WnFWCPqafrZWvK51NJ3OxwVzr2142QjFhv66cJwN1kO9rHGDy57210Ue6Zj6
0iUihC+nvRqcS01pETf9hG7n4hSfiyCjHm59b+lQFq3C9Uil/a0SpfimzCWpt8zG2GnQfLYe2KS8
rXopyGA89D77jqdfW4OXPsiGcUQ3x05NHrOBjorZtKwvwM2vt/xpkWFbybTiQuYhjq0FM8QIZJzH
Jjsl49movl22hv9za/w2B74jM7eaqQRjErbqs3qOD9o1OSqhHTZh/rE9mdc0knFvy5TifEXcTrUx
L/AVdnusG99a79UtkCjFni5v/BGmATHqQXR0vHBPm0wdXReTZiCqO1QnPdyu4uvyZABiNgtk07pC
F7sTxe1RMtZtZVA8aybt79E4u6QJ5iw03He58p0cLnrOFIvGFYbJQf84XxnDuW/tu0E9Ufr58toJ
t2cnh9uezN02JbOxPZQiAfe1zx5zGZqK2D2g7OvYRAfeDT/DkpRdBpZvNNg7X8uPL9SZAHSqR1+P
ykA+xCKKZvVXafwMy7ZitA39pBhIH0Asol+N4/VkHur5k6tVXk7vRyJx4sKAfS+RM79hxLRMvmGS
qT+TBEMYJpg+utLLrp3RY6jXcahJLmDhFbXTkbPCpWqUhI5IpNetgYcVOBn0sJ6vNOODY0kZY4RR
zE4YZ4p6QQxMEyCzHd84QGdoD8V351p9shGZdX5yJ/XuYpP8bS6EM8nBtpZUGxA1rdVVQzVP6Qav
SDL/suELY5idVuwrdq+sljhxQVUYpYkgyWp9sjlR2lKvTj2lRfZKxpko9rw7gVxYAf7lEm0QaICf
EM2CSZ3Ft/kn46EjQAVmOZ/YlwXsspXkwovCjItxqdHUQ9U1cPrvcwHW1eQ94dJOLy7AIO7UT72L
7apKP5+eEu1EWTC9+ZaMqVbse18NgwszZjvTqZVqKO93s+csgYmQTNNA4y45XZJls1gL+c409BXD
5RmmsQM7jpQYnM9Xsepdtj5mw29vrN+q8ICfuTWYzTzB+pQ0O9tKF5Htw7+TwLkIcNrErTngmTsn
3VfSlHf2sEqUEBZvdo6P7+7LxtnQswX2Rawjc3t5wIC5gu2h8oCh7KEdHbhFshtYtjuce9jcbs1U
dOoFk2qd6zl9GhQ1mnIq6feTGBtPiwzCyjidHeiWW9/1vyv6M69CU3Z1yIRwPqHXSOFWCnTJGucK
3cBgBz0047fake2UxIdbnCeYi6koqW2CGsZ4QT0Gk2o4j6HpzQH6Mv38b0eGZSW5oizOLZitpcx9
CvuDbTjjtWrex2ripcaHyWklrlxqh5xjoCDqa9tURZPwZ/PAhiDzQLnNVa+PyKH+wBScrzCA9I4D
ZhAA36FdBnSH3JI2w4Bh+Q25q7a4T4AHMb/nAO/+n1vAnLRLQmpkt/vqseg9SzYFKzxHu//nFm0q
NS2pSI/m4+xrlT/3Su9RGe6w0M29yuA9aV8OfaNQ4FI603Wz3emF5JBKdODdqGObFtoikGmL6yu7
vXJJtFiSFh+ZCM6Pbrlj0HrFsGFTLufZ8lDnisz6y2VbEvqB3TpxIRa1pxWVWwhR0SpQ9l6S9we1
xwilpGIiDkKArW4T9KUCJ54TZCc6JlEtoMcqqTfU4AIqw/JQXFWpT68dgBk3N8Z9F11WTugJbB1A
LSqG2A2+Jq2Za7OCbTgONvOxLm6dPAEM9VUxTB7uvn8nivOn4A+YJhPFr2Bdp9ZLGyD+JmBA9qiB
uvsaDaa0h18YRu6U47xA3gGLVwd6TKCuFSYFoJMRpPnDmPW+DvbL5B20I5a+k8d5Bbce7F95y8Kw
vIYmXt+dtuUsiemE53YnhfMNNXF1bXWB2lL1ziOogvyk62U9++Jn4asQvjDdL+B+T5ld5KdfqG/b
gQHIs7hBXgUX55Z30rhH2mwpS1kaOGJdoPoLgKe3K/WkIvBepXSu4gchQFRsDBa5APDmZFWLrYIJ
KVeC5OcSDafmyX10ffUp+bCFJeo3mmwphe7DwTivDUAkw+QRZRUwl+lpjGmpMau/DAPoDMrhi5rq
gU1losS6vcrid01Db3jfzDB442kIGCySA7S+5oVq/t1gffpOHreWtDcbwx4dBP3XW2RH25H66LME
TirenoEssSi0+50wztm7talRw0UpcVb7c6Y5p0ZWGxI2qOmYgWDY7rZm88WhFdClRVJgr7qA4dIU
UY5uPtUD7BOgpdZA9bqb6ZCCHCmdJWGS8CbbSeZcB1Ebd6sy4LMWXUiRoHdpsKaaJCoS3zAuql8O
pn5UkPT++XhykTx39AHcCfO5O1mAj2TEycWVPQWYjvHrCEPEY3jZ6wsVA52PZrq66ZAXk92918xB
QWN0icfUjLoABtI8spTeuMmQZ2VimPHsxBBXLfshr+JgdG8tsKiNzyZ9uKyJcCZR36nCrd6G0x2v
BYaGc8NvrqcfwzXINQ7dkXy1nmzibT6ze0VK3i20+51Y7t5MM8U0VoJ7cyPrz1ItH9JSZn0yEdxF
qTamkRkaHu9ZO35qXO3s9pvEwGUiOAO3dSUFNxJEALHBXybjVFXd6fIGyURwF+MwF9YA5DQE5cqn
Yr2TAoVI/p8vbDg5GOHjHBP3uvawAggilRwVUbhiMNQ8wNXqROdTsUZNNySD8ahQkme1vi/b5617
bFPTi7/rxtfLayW84HfC+EzsXGfUMXLF/a+ry0I999rgFwVWIUczFt2Ce3HcTdEVG2hJCwBwuUfz
oEVGwDwPUL+QKYBrpfdVmH6NfVkqVjgXaGBFdQboA7YYzrDnrsuVjYGFd8FsXeX3xnXvAd/FJ2H/
efPzzDc+Wp8ZrPc/CGpYuM6nkfayOYvXbbD4IeaBOXYeKBcZbCDGEY9EPfyCT5A30/+fTX1VlzsB
S5ll+mCiZMkojV6c0wAilCVk4DwOvZGlTcWb+lscfyDcqTSnDh1tyOa3XtMcVXQ2TMahNw+XjVXk
3Hcrydf2MNCV0UUF2hkBuRDCmvy6lo10ic72XgQXXDQuQC4wOcQwDm7n4Qu1JY8fsQo41pjgUTFn
yd0d1LZWNwctYaDFRD2bpABHN4210F0BzXt5tcS78iqKuy/GuaycluHtKJhgd/8mFVJIie/WrkSO
2F29yuHO1pICwm9OEI8p9sGyIh3iiHbQ5+sWDZKjzGHJtOJOE2nHxDTANAAq8DkyrOIA4OYoneLH
jqI//PIKio3hVTPuGG3ONvSIKFBLXla/Ab8nXloSEWxx3jqH3yL48fx6NvsiAWd7oG5fzPwwKxpO
znW5WOd2+vivtHmDGe725pgDSRUDkcl5KJzTlEsfOcKXB+PO+699u9z50VuQywK1iI0KmOfhRM/g
HonqH+TA0PH/QcOs8Mm4F8glSzKlBHBvi0a8jgJ74KVF12+XqAZol/zRKDy9mmqx+XITZBqcsL7c
ElJUrLDsnjaE5W4SZeC/ecc+7YQwq9yFsPNcUOMFJ6sxwMfqbs9gQjn+OxGcF1LtnILDB/ioSU7O
6bb+oHMhESFbKs77OJND+tFFI/isK16i9UERq0DYmSTOR3hENZtgXh19YiqPoJEbAIonacr6SlHp
7Axv0yRpFrEivyXwJzRJU7UoGAqXRicvccZTN8/XYyd5VEj04A+nXrg0Jwwfl1pXqXOrN5J1kmnB
ncutX4ib5hmaye3G68DEHZ/Xd13Pr3vB5y17mo1K3OLsd2p1stTKm9b0VjOiy7YrfLzigfC/LXe5
89FZk1ElG3qW9a9T0KGQ0IKdjPr6nXKzBqxZwZE8WcRObSeRLe7uRNro8M5NBgcDuFgUhfuD4mu3
1QvlR3cofPXxsoayveKOztbYVkbqDMDBDebFMFSjfJV29cpkcJc2ARRHlWk9iBvoUclbf8E4BRjD
LisiXTjuso4z2i0xQ4ya/TmsHyuwRmyPBepZsdc8JJEmy5wzK35zm+pAHNdtdBkB9ebPjTInQ0EF
FfWsKUqO400eJeBJ6UJgD6J0Pxky9WTiOPVmN1GpuQC03R18VlpNo+4qPhoPrFXgH6Bas7fRW+3A
TcuQghBtc2bYGutI5qaHS/VVn9HybUcMTkNWFrUS7y1+Qeivsjgb1DPc8SODNkhPG7ogkjPArP0V
dch/9EQSL+SrNG7f0gKQyVbTAcY4YozCaWTrpz7YwjpwGQY0yYLLhin0tjvtuI1bWrfRmgYbl9OZ
ehjSuzFH2TiwTAYXPBYVWZMpAWd2V6HgdTXJBkTYDlywhjd4M0nTmE6Jm09BC1WdHu169dQycpXD
5bVia39JDvdit+0lBckle7FUVhZ1A6YPescCK4HW3mq4FntneEfB0HjdHYNZy97dDkulmdmKeySx
Fq/Vp4dBUz9jx95n5DarQIIg7A2FrNG0Q+1McLRT5BwYhSw9rHeMyIl5df3x8joKPS6oxv8njLu2
0rWYMnODzS1m76kkaK3vlEruRrHNvcrgPMSagrKsBWE6+iGmsKu6MNar8LIaYrN7FcE5BlN17NQt
MKhP2ge1jtr0XgfttwxBXaYI5xDAKFgYxdQgTVRnB0ptH3UhiV2Lc0K7DeGcgNoUXVdZkAEgZi1Y
HUzxYLblL+OG5cBBcuTZB/NuCdcneUQhW0TON6RTahnbBk9easMjrerTaDmhap2c6cc7dsskKu5C
nCjUnf48SiCVMco6RocqsAn8NPu2dDR063vAHl6WIzTunRzOuBcV+EQt65FZsuu6OAEP0LUkUZjQ
D+1EcLZd13i0ZOyl3KKgaqnH0m59w/1k/F1LuyllojgbT7umQQczRDlb3XhKM38nDZ2jWO8OkwJ4
+qLMV4l2QovYaccZ/GZXGXpyXQvPpBtwx1Lkeq0+8Vqt+fjvdoqzei2bFrqVsAg6IjhPzdAplm8g
apIYhPAA7/ThLHyeB0VPgSSBA/zF1H4mjSSPxj7zza30+v88x1Rb6KSve9R5WuU+0z4X9ZkAdqe4
2ba7Kf9+eckk5vCmUkz0rlp6pB0xRuTp3wj9SYsqIIu3AgXwsijJspnc1dfEaTvQAenxpRtvjTI7
ltbPyxIkhmZyHiF1464tByQ4y8066Rm6QVc0YHdhtkp6cmSqsN93t3i6Ghhr2VhN2D5myl+Z7JUk
DlF3JsA5BLe3kCCJkc/SRg8MziyvnkbNceqiJUQ8fpD1NMoUYiu7U4g2m5O1GwKuuv0Yr/caldys
sv/nXIBVk1hbQEkb6PPmOYbyScvoh8ubz07dpVPDHf5tykDMHuOFrgNXuQI87Ago2jIaj5fFCG2M
aK5umQ6KzDxQVb4MfZc0JgI4okSYcttM1a8BnqnJsj9iG3iVxONVUade6xgJdAyV2HfZscX9XaAA
i0bq4ztvbUvXDYDjaeQN9/DQWoZipTicluKG2eJ4BH3ouVKHuUMOl1dQaAs7Uez3na1N5WprcYMb
qBnMsC761a8dae5ZeGnvhHAHyCq3DCxCqJPmXRugOIYAYfbbXGJzQu+5k8IdG6DmU8st4KmT8bFY
HjHLq4wfgcGljDIQDWGLqbETxZ2gjdRDP9cAC86vx9Q3t6MRVai1DWdMua21Vxs+8wxgaZWcXNlC
cseKkGnanBWuri3/SvrI0X/oRXTZIIRNB3vduAu1Hg0z2RYF7OF4kLe2l90CKCtQfBeFTGjo3KnX
NKh8GbilOIXzuqY8HFRC6dBo5YjnH4BkfuW+rA/sjDHIleROtodiwyfgdTZsYoIagzP8ObXxTsLQ
TLx2UdIgI5D/dXklxZsF2B3LQCsKigN/SkD0OBp0xilGDOH1Y3LImy5IDEPyiBWb/W8xfAtW16G9
pqyLOEjJs1N+c1AZpUYwWuchV7zLGv2fPXqVxS2agWZKVcfEYDCakXlGTR3c29Xqp99Q8UWjnhLI
umyEDh44of9dwxe3vHdPXZF2a4K3bGzPoZX5FRmiKTvqquRgia3hVQ4XrNSAqzEaHe3PZmffIt1x
P2Ja6/LiSczhJdu8U6UuqDsi34ZSSP/dKkbPgFXL4KXE19RuvdhH7IQk1LTHJkEEmZ7orQn6BIJe
PA19QuzIyo6QTCPO4WalsiRNjkXrlAKwBltYtX+jyVsSqUqNjnO2mUbjSWmQAMr70Dk0URJaX0iY
bhjt/Wf9TzK9OC+L+UeqZIxVBmbpNWlYQ3ZjPF02B6lanHuwClVV7AZ+dgjmUAuysNJ812cpAeJP
zy5ghCUGyD77TUz2aht880Stozt+XOBgXUKfNoCOjVN+VvL1tnKMH0ptuej4n4LLWgrjwJ1MzmE4
gAZzNR0BmpukvdcOuR8j5qS14rdzeacmeg0g+uFIu01yjUkcB09pM+ZAebQoTltXf7C+Id4NmsTv
N1kJVeh8ga1AHM2yNI3vsogLU5tiGxiJazIf4uZbkn5csmOm/0wSCaik8GgjsYIMIjJfFhro/zza
VpZq22imjKCA/GCtr64//igBZZ2GSWC+SxqGAtDk4qA3lZ+lQMvw3Ngusm99uARaUATDpwZ1KMYn
MV5JpYlOHKqqv6Vxr1HSJWDSZOgl8dcm8xj0Sxqsuad91R7GgNH2FM9xuMmKOCKnv5fKOX1SZn3W
sObUNkQ3RPKoBa2PUSg/Lzz7YUFNQM7rKjLLvUj2SXv/vCGZDZwHJ+jbH0rs607hkfVs1uHlYyfU
DISaJsD2MQDPo9Orm1GgyIvylAKaKlqbV1SjkpMt1ES3CfBfVEwu8hNxax9PVR0vGAqwvq/jjWNF
uftkU8keyaSw33frZRbzuI5o+QZSuIX+JTBHfZjWu659vrxewuYOc6cNd8dU2apnbtbicIEmnRzL
AwXokB7VkRLIinnCvTFQW0NPFjgQVM4lKhXCQKtBXmQbqitqrw/zKPO6wlUzQSiIN5WBCJcdt92q
FcRNLKXCtKKRfsUc4ZJvQTUGtYyZUXhqd2K4zVlop5d1CoQK0Dp4G+ppCvH05iTZGnb2+WvLJERV
iYUecocPoyfVraepr4HN88BSCemTE6h35XX/QrBVyEJcoU6v0vhoep3iltQ9PJEbn6sh9UBS0dQS
axNawE4GZwGOVqiTq79kxu6c9ggGtMtLJrp0TUtzbBtzBQ4y8n9u/6gWC3L+6LRlpFaMzPkXD5AM
gVFoZTsx3PZ38Va6nYrUgWbBxsa/u/gTXtuqIRutFN98O0Hc4VTaVS/XGNzbQCGPDyPuBkxzAuMv
6k/tXRbJ0m8yvbjwbxsWFUMEQMI3MswGdY9j2vgm9c3+5+VtEpraTi3uQi+MZmgWApzMPA2n6ug4
hyE+/isRfM+1aep6NzIRY5KB8LgArrY6/KXmsSRJLgqDdhZHOIvWui41wGgJMM41LMx7G06nnJ7y
qvcK/R1dUiYmbA3bwMWm870J2dQp1CUD4uPqNkFyfHimsqk64cbsRHCGTdq22jTdBuREYnnj4nUA
RtSz6PLWCOP/vSKcVTfE6OtJN8BsWgTODesoZDygo+FZT+QB1JznXmIM4nO004szbNtK5hRXEoZx
0CRDoipIwslT73DNMXJYSVZeaBI7YZx199uYYfqnRRLbwDzT0vjZcK7jD1Oc+MX0IFlLoUd9Fca3
KKTLNGASDTumHK0HNIOGaTAqnoqGjgO9BxhU2OSBDEFVJpOz+bVeaE3VBU/t/jzTsJOR7Im8OAFh
jOoaIEMBLdmfXnwgTW33FLuVn36l0LsQWH4HqVWI9NjL4WJvw5m1iQ6rg7yb7YFg6lREi/do994c
beFwcE8y9jiRfyU4v+DitjUXCFZ/KrasS9rpGTrCcLh9K/uRggpRjT0AkUoevMIjtpPEJ+3jcSbN
QKGa89V1QX1rAN1KO3Q/4zvlMPjyximhZhhpBlEYGORAC/WnZnlTbRN8H3AVnJNu3ja4ChN0i6bj
GFw2eJGHIjtBvIcqgaSaLToJMvcT6fSQTgT3h2z5RJEXHhAOqMZ1jNK5nIdKE9apWGH51INz0MMi
wvPdxvCMe1aP6U326bJOQve0F8e5pyI1zUFVIG74zJCF6EMcFR+nkD1wK1/ad8Yed3xYuZfGWSGQ
Ol3TjBd0Tf2YEPO/oET4AIw7Mw5DeU1P5A5fxWEi8k/TWMs4dYYmhWmMB9o+lw7gydCbOOf++i7+
MwugJw5iP7Ar8S+MhFaa3il4ZCqF4ZPqS9IgMdufLm+XyNb3Qji3kebxRLYKCo0A9M3tG91NvQUQ
/XYrg5wSGfteEvdMr5RlzGJ2ipusvnaHT4M+nUdViqAqMgiEFQZjtTC0N4jYioG+trnFQCzBKDOD
53ROJNTvVnhB/Rj7pSSOET459/K4BSSTPXT51pNgG1FSHg9JmB3c5xoJnU5aUZYK49aQbPmyuGT6
9SRoz8k5I/78oz0BA/6QjdFl0xCe5L1q7MrZvT/rEckcA6QEQXHNTjJLVc0Rm9JWvfdNq1oGyM1V
A5mxN/i6SjGsy0TR+lst4xGQ7TdDpUj2SmiBOxGcZ8pjiq7NHPXLrGmPmpZGyuBcLfr8Dq++14Rz
SSghGVUX4/qwtyjfCr+fM6/X7ySbwzwN7/h2Uvg6G3LarOe3MgHgNpzGZ0aMbUbNg7w8IPQQr6vG
4zDmDirz1lqRwE6ey1Xx+sX21SG/wSzLZZUk2+NwJ0kh4+KYBJl0EJiBDeuc2B/d4umyDLFNwzvY
FqauMZfDPmJn0xPRlWSqB/Iy6Wj5eeT8xWipWb93eyUzOPHSvQpjv++ElQCZ2Yia4JHjpMptBv5b
D3zIAOqfSyC1DI6MmFMYKUGx39pxV71VWnaGqRA3aH+WqPcmZ+r3kf3g4i6kgSKNnaXyuBOVqgMK
Eepmoj+EoX20N/pf7o0GwswVrnaKzMfLuyeKcffqcSerm9SxLRe4P8COblk0viuI3gngH9o20i3t
oGFSm64I9w6MbSwJ/y4/Z8D77tDf6Z67w3vyL3uZ3AMhA/ZBPSOTFNjFFzy426L02jRMa8npkqwd
4U4XOE7neMwrvFMxV2cfmvVweW/YVr/1R79Njx91SypgW5kUSzcpped8a7XWy9b70vS18k4xJS5W
dox5OMlunY1qY4uGN/BPPdSO6n3hOZ5y1vFKlGWSxI7pVTXOZxT5oLmKS3HFd+V2NVWNGoyt8az1
swzXWbZJnMPojDhve7MDZIPup9WhkhmB7MDyAy8rwskK8PzAl38YMAvFsPn10/aSWczDJFIkRscO
5CWj4PyDRdGV1K8IjoYBFZnkGKepDzoPNE/YyuxZQFZKcolIcYxkooPZAUQTwkDuPBlOTCZqAuYo
PTkHxi2tnsCw+oIsIzMM0WvA2onizpQbW8BoHSi2a6M+ScA3bj835lfF+rzqsk5P8dbthHGxn7JO
epo5OEoajVjepwGzueIXKzgq2+v8SJ+I5GkgXUlmrbvrSy8SNKvR0UTDu+rDIP38joSMESqLZLKE
hr9Tjjtis14AZaxzTTCCozWzdCfqVUYl8RrCc7wTwp2uVkH5F89jTOPWaPr9oDs3yiTDAJXJ4G5g
Wueka7IEPIi44jXzzq5zb5AVWmWrxR0rtGVuVU0VtDPQaxWDcTJKP5kS3D3LOnWcskC5biGPg/rd
0L5YiWxWXth8tzs8/JysXZZ5va54eRreEi1BcY/GAt+5T67r6yUswvTBDWSDmS+AD2/80asF8FOz
ZoZufNQ64BuuzUOHBGN2uwSp36KdwWNQTWpgHs9z7a0Bu0cKXwZ8Idk4ftq9VpfVbmJYh+EOYYx3
cJLJ8pniq3GnI+cn3L5RM9dsTJZwfPz1anNv1Oild+jwnt6h/SYyhXcuou0nA9O1Lcg9yOQp9qOK
rt1l+n45tJCYo8t+3wlpmiUFNwa6x+z8eSg+J8OZgI7ssgzZznC+wXW1FP1CWLV6Lb0SF5ORS3ox
ZFpwnmHIQeFn1Ki0t22GqTu/3fDkkL04ZEI4z9CSvESM7DqBOSme0ofzVAeObDZctlaceyAAMR3G
Ce2rXd2dFaPxQTLvX94OiRUDAu/PPR97Q1WUEoq4xwWzuRihDscv2Sk9dgeEsJK61+VVs/lMW2v1
GXIPuH2GzUU2bxt0z15QpFTf0zTwelxslQsYNNvRu6GHz8vie3t7XFqJjf2fZQOanakTC+Ml3NaA
KntJKTNj447FCNlZPxkAYFRfnn+ywy8OSZCq0R3thaWBC7W0ZmnVzoEhpNdriolmNlARXy9ovwjH
E9qmHxdJH4nQ8mzNRIuRifwGjxgw2HVRIwVGgnIdnvO++LAusgSi0BZsE7CmKqAXAf30p+FZrWJ0
TcGe0HbjUzfIwQ03JR8um7dMCGcHqls4ZWvgHgA4zXFNUw/gNCfFlPHriDdopwx3F5CsHrVeR7iv
HEkSxi9dl5mvPLsNRh50QB/IImLxBjnoi3GRWwEY7Z+rV2RtvcYTsq+z0+b+VGsncJ79fXnxJDL4
KqGmqzGhNrZmVsNaAam9pBNbvDm/dTA4C2iGqu2HClwBStsGmRW1xo/OksWJwv58hFH/Wyl+aNnd
bKucSPGrb9QEpCKjyaWHJpw/L+BJy5FiTVtP1r0sFctZhE5zpzCd1gliipEAFKvPyzULgGogYhTe
UAblfRnICWOEw7N7ddmm7u7wqu60su6QfhgQfXuA+T/k93hQBErI4i4zSj92HwGkGhQHaUDEVHoT
9O1Wmu33TnRKMIiulRBt3cxgJgcF7DMjgXXu2Nw2EI3e07W3V5ULJRbLbRONMEhO46NqBJoMKUcc
Oe8U4iKJchxKDBwhh5kVnnq+Yc/4xxP1wTlheeg4CJOn93n6nUgurlBKxdG3rUaZ6Nxcv8w9B/pf
QBw9qYF+zA+67B4TnnEHSKoYYXWAfcupWC+TZi8EL+u586wDmhwi+3b+kv7UDnNgMPbo1Kuk3lKY
Ut8J5ZR0Sk1PWoZKm9LurwWX82yEFdkidbMjMOc13jjOH5pUDYtKRpoo9Dk70ZzfNJx8G5qkJME0
10G2GF7hbNekkrXFCbFwkBL577oC+OTPs2DZa19tFi6egaJait44NI8o/tT4IxCwGFTtcJAN97Gt
enP8WI8kKrGoP/MdpuWCMCEdEfM4zY/Y+NRUXzqg07D4qsyIJIoXxz87YdzZAzNKXzT/Ie26muPG
me0vYhUB5lfGGWlG2XJ4YdneXeac+evvgfztioK4g73yg/2iKvYA6IRG9zkh3hCU3kGbGWvHaQK0
46cv78GxJyre7p6bBYIqYKxgAOldE0S0WuiCiPE4Qk+h/qyPdiWikxCI4Lsf8gWbPa8Id7mV25by
LOkAcjHdyzGV7cu7QwIGsmaZWIalcPZWDiaqnAN8ZEYBIJ89E/DnhMjijKfLcvZrShtBnI3pYKtR
zRIHxDBpWE1pPdSHX2/1IpIy9qlLa+JsypDoVMpolXInbfLy3puzM9AG8LZUIulSieDGsuuxXhfG
D5gnTQL4mxnluT7STlrd3cSVqINScEj8rJsRhkVu6BCxrjNIqHCVHK31EZAdQUk0T3BQe+tByzGD
1oU96QaXKLSW0g6yhW7NztO+sIPqguibecQA+HcCGhiwmShfL4vccxTgsSaKZcg6Wp45HYz0Rrbi
GslqsuRHdTFLe0mAxCTXitdkze1ERWzWu94CvUsaDBfNMe9grUmf6mneRCAxuGWXTOXQH4xPA3CE
cgbVHVxe3p4dIyEGWDGqwhiW4dQRZf3RynI0miXoQxzRlj7pjqkef0sI/4CVGSjaZuAEB4bnaQ6v
ZcDUEP+yiP1de10I3yVaqRLeNFHNYFOzHpuhlgDeXhxDu8AToyjz2N01PL1ogOcChz0/maOC302V
F4KABeIFNT/kgx+CBeLyknY1byOEixpZB2qyNAaBRkEX15LvaBp0SYqRyG9rJuhB2N+9jSxOy+El
yFSmUIPxZ/X8K5P6+XId653E/wj0PRsd+Hv3OG87aAXVrQnqYKixXZVfM/0jSr0RwCl1inqGmRXY
uan/Hml2GH5Tog841s0a+DpxHyptO7DGxnQI6vEPxXq+fPgCDeNrwnJMSLrCNt2wPcXauTCDqfm9
XeLLvqGZJl2lIgUqe/UvTf6BBqtnq/95eR27Dvv1KPjaSFrKJKMG9glwN2V2NkVDqaLvs79vrlEW
bCPL4hq1l/omD+9UIoo4rOjBx+vtQbOD2gpIimRWrQRDVd7ixU7uGjehz+6G8gGP44K+ZtGpcyYf
VnKkFVUEy7D8dn5AatUsopqyyNb5W0yaF3OrM6akjFXHGHa55Mh/DD5DS8/8j+Si2/3jjN1sjVWN
qQqksKZyjPSpJ51nCCkWd9VARYRWVIMo7wBUYwPESQqjZU2n657YWfN0WY13D+b1++/MXarbsaix
Z7X60Eu3qPfZ0SwIYYI18CZfrpoS5iuS6L5pr+SsulpmYdPyrjaDJgZ1MBUkFvxLOxnMTotmmGPl
geSV9SEiM3xpxm6D8EZU5NjdtY007uzDdtDrtcG8E7UepcEn1XOvCWqvzCLemaemgFBCxSvpOzTJ
tA5J1QPFxB175VvYjofeMkpbN2egtgzfLivB7gFtZHHWiYC2aJk0IQnTfpbVs/Ln5c/v7haGqlT0
gOGE+CplUQ9qkU0y2ii7H52CAVXJM+eHyzJ2t+tVBl+lpHmax6MJQIoJV6k+tGVr8IfYHitRX61I
EFeuHOKstlKg3LtWh4mqnwbw6PLIjkQQmII94+uVdbbWMcZ7YZcLKqI3S+sWIuwQ0Uq4K0ddm8nc
azB9XLbv9eWedLOnxtXVOgsb5Xatc3M6TAE3sQZvwHJOLGxa9PwLpaQ/0MfFVxxUz3zRq+9uerkR
xrZ2I2yWSy2LFQgDdLstmQcTxIXDsZqvF1EMFR0SZzchClcDUTGt00aGX1KvDe9Q03Iva/Z+WDNB
ymOB+Q3MPFwKu0gtyeZ1ZCMtxcOAl7k1qE7NsUWHf+iI+sp23zCMjTTOtTWt1sgVroP/69hk01X0
ODKEBZRvu2uhvF3V2MjjUtopx7gdmK1BToGBHQzRfB5t1V5+sh7RBSCCtmAz94qOm+XxdQNaa8DE
ABcWpjNatI+bx+goBamduMLmRsHC+PKBCaKxnrJ723A1eZI9BPP1aPcM/er0H+aRdlXxdRt5ZLqw
tEYFJWN2bHrQPzHw4dA1AAps3Yd2a6fe8Fm0wt2osRHJ+Q9rWJdIbYEKPKay7JB4LQPMqdWC+8iu
l9pI4VxH3LRzt5a4L1C8fE/DQzPWXpwdKT1c1gzRBnJeo8a87K8mny68G4bbRPkzHj/w0rXVPc5d
VBOa8/QGZyRpx2nAQ2QQisIgs04+a8CAJ+u1NlQKrsi3vo8oUz7HFrKG2DiMANubH8Cgp0+fZ8Vv
MxE97a5n2kpjJrDxtKGWgNW1hu0uBpi20ADthW6pgbRd9tk0kKiks6dwW3GcwnUGro3ljHtdD/IX
+jmrBNUc4Xo4XZuVNCMSqxnRbypu12hnDI9RMFh2fMOG+kQ3iN3q7HZBnM5FhrJ0Y8Z0O2C4Q/Nh
fmBINqwZSn+4rN6iveN0b5rHMYvR8Q9Azs/FejeLygZ75mMCUhC5Kv7hyeOtKkhy2Tbyih459uzQ
fG/n1Za7x8tr2H1O2QrhYhPo5ts815DkDVf0Kn9icGeWJ9+23uCWNxU0TpQi/YtGvC6Li07ZlA5K
iBKzS0CUiPf82CcPg6/dyz6bhPzIc/5mfTzW0BQXqyQleBHLlQoMg+M1mq49wR7uBcCtDM5DaHrY
FMMCRZjL0THbu0r6ludunT4a+rUW4aHIJ6moCCdQDh5WqGwjM11y9AGCkW90WXW7cRod7bTaN3B7
SUGOUC+dRA/DIqmcu2gbyargjtFHDjCj1aH0RhO9DYtEcA5jjMpqLVJcnCL8fKtzmqhzBk1QO9mL
gNsTYz9i42Vx3yg6SioM1gMkWqkPMUj58tpvKhFmmGg1nI9oS7XB2w3aferkkwlac4pGmQ8N8G9X
wzkKI2zSsl/R7qHXjmYBtahEY7Xl5H/NrR8fGP2pELFoLxMDISkm3eGXQDHHGTFekVZ5WtFvZn7q
YcUshVaP+iNeX5FCf8iG0RGGeo2OtiYeaSEaVJmOCSpdenoc46fBuL9swLuHtPk+d0hlQnPJWFpg
Z2nAvp6BR4bpj1wgZDdabIRwhySVU1WRucBUZ3tQ5esPkS+Ym+9zjpyCQUALQ7RUTOtRax6b5gMd
htvvcyfeayXBEDumY1JyMr/33U0qevpmO/Au0XpdAV9vyK3OQN8JJKzpaJdWUESGLbUPZu8VjSDs
CQ6Db5AiKc26rEYPEa0ewvQUJ8+XNYptxqWlcFkcKSMCYCU2NTIqbk6dZMD7Qmcryb22yoCQDG0t
Ol4WKVoS55qLnvaDhhEmFzn3AM9sOtUsBCUSCWF/3/jNpqrMIrGgxFJ6sgAqQCJR1VEkgffMZVUN
bY8Jh7ppznF1H1WSwBAF1q5w1t6aXUXbDoZSKaZt0nutg+GLxqBEusxZuzXmY0cW9GBGTZsDjHfo
Tv2kms9rHX4aynbx02QSrGs/9d3YD+cB6qWY5YKga8vAhMvR8Flr2tJ69AubG//ITdVUFWqgwxS4
0PxbDehFlaQvIGzJDtN8M44Cdd49pc33OU1LFTPRcjYnHkv+2LmlhbvJ4bLF7NZltmvgdE2r4yIL
KVrC6i/mL0gvF4RXz9Vpcakt7iwVLYlTvHJKq2QdWFed8UPW/QRASJnkXF6TSAand5MZVjltMOg3
Veq82CkFZYQel92hB4aYiHSd/eB3Xm5zRpzCAXUBDVOxBqza8C7VviWgPm+e9PHPy0sSSeECT9uZ
4ZSn6B5axk9D7I+jPy13neJelnJ54wBW8dazDeAtavoZUgr9msSf129m8Xvqhv7GtyL6SpaKqoOI
6C8aSI+q06F7FJN3uTsC4vGDV59/jgc50lt5zWSRTJOhC4SEd22KXo12Di7vmsCEgHzwVkZadLqm
xNDpNvJqtKoRuwrAVwKMm0f5BbRQVLAQnRPnF1RJxxtOgciaWtWhViunNPRDMwl0bv9avNk79jM2
gW62KAUGPVxD9GzcrhiwAmKPoz8p98kTe83VjiJntBv3NBDTUyAvq++AMqu+VVdq4T5XkEPcnxbR
A/6uFb1+n0+uAEMLEPAxRnJVKk5EZniFw2CNbowuxss6IVgJn1uV/bIYicT647Kjqj5IiUDnmAt7
53U2K+HUGjaaRlXBpkibya6A0kr0+1lBiRvYz50uCKqixXD63eZNmIUR8A/QkhRYKShdycPl7drt
hTY36+E0OpoLIBIDu9ctTzKu8cO5CgqnRyN0eqP6qY1OYVc0hLJrRBuRnHa3xlx3dQVYFHlcbSLf
KR11xlng70Rbx4U7qkhqaU04p0GpT0lqHvLiA++5253jgh2dVSQINRj7mjGp7SiS780mDGhjHtNW
tQXHxNTqktpxwa7uwbuqD6jGjX6X28lhPSQgyxoBRFx8EJ53uzQu6EVN1PcANcKY5UwcE5Bo1ugY
5Koz/cvLErgF/u2m0lfLKBQYK/g+MQR3WDLAWS7XreFdlrNf9dMUzTABG43WQe6sxqJA3l0g+EnX
5rcwYChXI7rR7eKo+3VgCsTtK/irNO6wsiZP1yZHjbErF9uqb+e181CK+ZhOvIrhTqmNGrMcQ0Q/
81wj4V4PGL48rS8g94mwj3Dfnv4WBhjatyEpSQxtVBKQo+bTdYchkE6gCvux/J8jgnt4K6CP0txM
6pS94/3Ne6HchAeGe42GD08WTEjsnpEug85Ilw0LeFdvxUm9KmcRhWs1tNBWI2dVJlcbKsEZiaRw
3rUHRs1KFCyqr88YTpCKu1QEBLq7cUgI0FBKFB0NnpxuF7o0SZmR4+sH5sPBU2qnvlbYg29dhdcg
tRVE2N0RKAv3LsUw0JqD/99uXZMtrVLjb5iRRL1v+s7GkOjX2jNtNoAELhYf9xe3E9Wc95zFVixn
VQRspnrXtIzbll4B6AUF09mOvMxJjrhrML2nIMSwYeNPl72HSDBvZ4PeqhFpVTeycncgR7VIwRr9
0H7k0mmxV2RLx3mSl4PeZH2ZWllqNzHUgOihMz1TRhfK+nB5LXsKuZXBKeSAauakUqhi0fmZ9bB+
a2XROTHL4UPVVgT7CZtljJWlp+2MemnnKT56WsFTcWc5tad+AWG4AwBuRRCIRWti57cRuBBp1qUe
Anv6PEWHgp6E9FC7IkCLQsAAAMRO/jGMmqEcL8PI+C8Av/4D8zfd8OcHTmYjglPvKSysYQk1FZ3n
AIp9TidEJxFmhGgZnCZny5RQK8eVeQJGvfxpBoT88uXyMtgn3p3+6zL4Fy8DEHuG1sMbgTJaV25V
ZVE6NzKrNbHlrDOeYsNsHuUCIFsPjRF36Oc060nwG9hWXfoNXCiRolhGXISDKmlka2vswMXL+UOq
h04KWDSRZxKJY7nbRv8mg9RSFyOUzPV9Gz9L5W0xB1lU+QBhWXOBAe/eDYGm8LcqUi5wNWkU9XpY
qe50peNl/iZ/Yq2+RdBB3BXjpUgDcrx8pvshZiOT8xpFpUXJyvBS0lPvAoXXjd3sTG4YEq96bR1F
8gRqyr+41DRrRymCQZPwdmhkR6Ve34sGiHe9+mZNnNeow6GztJpdfAoMRCbOqCVer19T0cSWaDFc
tIxLXVnQD4XMneCV1GrhPzonMwUxSiSF6ehGB4nUhHlToHBN+itoX55d5b0IMZHp8SWz4rwHacyY
NsME2AqQhf0i73X1k7I4jNIwd6rPl7VOsCS+ZpAXmiJJJIVDNDAek/8R1nMQqT8uC2Gae2FNfLkg
XlV1HWU49gU4NuR7Q0XMOAI149s+gf6t4SWJHYwxOV16VcqxLaNXKNd/c7s4v6CMmEEcxx4UYZ0e
1C1SoyoMZNytLm8YU9f3G8byPhAyaho/T1QWQy0tBBsWVTfJ8APMyrYxfRvnT4MhnLXfV7hXWZyJ
0kGZl6gr4McrO6/wstzfmkf1UQJkF2gFxS+9orWxv2+MKBmK3oqZqaJhY5X/Wuo/lbHy1O6YfmgG
7KWz/X/byNmrbpT5UHYVKuVXv6BhAcAMaLD/RuRF9oPy60Zylpt14A7pZmCdDpCm+cXVeGyjoMCT
NgA8WXtmEaOKYWeqk3xtvrbCC/Hu/XuzXH4ooTWrtJayAYkHOlOOIGT7RB7QVztfgTDPXQ76R0BI
tvK4DCAuNXVd1wQDQ81hGY6GfO7D2L5sCfv+6Z9N5YeSQBbL2gIwRKpmllMl1nlWgGtYhYLgKxLD
2XUWtiTNUNFwh/4Uq+cs8UJRX81uEXC7XVx8X/uwmqQZELVF4VFUmwenuylAHmC6GoDiSXUT3aUH
WfiK9y95xesWsrVvDM6IZ2muYtxG9Hv2ZEgOow3A/ejI5nvkQ/XjQ40j24VyHgUU9Io+1pjBAhrl
cZELT1sGF/zPJ2uk3qDjgTxe7WFNv2AS7LaT5HvASX6gZ3T7EzgnM02dIUc61EZKvlGlsRs1sRMh
yd1+XHvdWc6/pGMcRglFNBibOZhaeooMUa+8SATnVCodWO4EuGKuMpSmnQ7Ids14poJ4c1mKzted
IrlYR0VCujtkf8jN2RI+I4oEcK6iGRotXyl8o6oPLh2no7YqzmVPIbAvVCDf6jleqeLFVNDnmjLa
bDbHVjikdZIzSIMCI2CN8Wtqi0pcAvMCbPZbses0pXo3IoNqXdT2v7amHYOoNDuihgJaN78MTJEn
2c92/lY7lNfeSrToAtJcDQbdaj/SOXbHObMbc/QyUdOUSBDnOSqSSkMUwcFr6E1ermrcllfdGYen
yycnUg7OX8R6r7VTwyp3y10ynhUaXP7+ZeeOSuTb/cK84WwWEcy0nx7p6kXZaFP9A61Trw4H2PBv
ZShrV8lLxrKa5ZB2QYqhbNFDrGgZnCsA1wHJdQX3w7g5K7XXdg+F6JItOIl3hGRhM3d4NkLfTIVO
ph7gctmX3zqLlwaXTTDSFp0AOIagxqP/kHo77h6kVeAIRIvg/cAcpVOmInnOpBugGdrFFP5WUoJi
1dvDTsapDekAp4z3B3tR7TJsbCo6C5FjealRbLaqnXupzEZc0CnqDs/IGr352rghQZ3b1ZEmdh8Y
v5UF6S8ediNRK+oJk6JYF7hDQN4F/KLa6UXzxgI1fil8b4SUYKzM0LeCoJnXYDyLDpKROrQQUUKJ
xHBGb/Xl2poTcv9S/UONrirtp57/VpIBCpS3aqCuxlxKaGgF32GgWpGtD8EkCezlXypR/zj7l1vH
ZrsSIsdTOENIT0KEltY4YpTjqsyGc9SZpzZOnKaJ/ZV+6lbQmBZ1ZFvt2INgPI0x9hwdfst8+cLj
GI/LpBNA6cvzNyIvtmGB9uojM7wbX/qCj7tZ8qCPq1F1M7KRiNpy8lfZ1+6q+EPz+fcWwzmKYs5k
o7SQMJglOWi6fCPR8lDS+jf3jPMWlhIp7UpZgkBPkumH5e36IcT07ZYxn7jZsiVUtA6NtWyOu/uL
4XXEmGIbr1ibW+5JrujtlWn2v9cndL52OBldZ2UDbpopedYzd6R/ZPFVKP85DY09poKXB0EWQrn0
YKqicglXFJrb6KGKnEhSbO1PXbu/rAzMH1xaEucvhqIjEwHC0Mtz8tA6RXqjqYPdSbdTPQvih8io
KdvfzXGVZV9hihiJVVzZJggfweDAstUM846+stiK0wdiihRBXOTnyalSaLVKcf80q8TO0eAgxPXd
bU/dqCFfTcyGZW3wxqy6hjyj0PE1ClWniL7UxlWytnZvnKb661D91EUdY4Kl8QVGaclj0gxQf9A6
eHlcniSl+OOyfojC8bsaIyp/xdRi+5b7DgCNpR+6llcelGBxAYbni5YkiF/80/lKGjyq93BOIblq
6CMoh0xVEL9Eu8b+vtFCDTDCVmYgZ03WQw9YKRGSvej7bImb7ydhUpcKQd4d5ijunSMtuHwkApPl
u7zVZTUrGiOT6PsAVBRk+SHPNwQQ4nIvMFiBC+JnyaWyXNpKQurdDd8T8znsgqpw5vDh8nr298sA
/6LG8MV4chJUuDRWT0Mzp3Wr1YdBBEn7Lyr8KoA78KSfGxpG2LDlfvR/jRAZD8PX7KT69GDefCwF
exXHnX9dNsk0sQYnjSy2DteaaL096ql3eduEy+ICxDIkeaEYkCMdBryGg7bZ7Q/6qXOloA3ys4gu
ZN8yX5fFRYowBZT8UKElrc66oFSfZQ3IAsvj5UXtCAGcOFGohjcAqvA5kKUuDbYPuhBVd1Pv5wpI
SNrPvyeDy39qRbEwuIuLktw4Cr0lqt0UghvF3tm8WQeX/KwK7kkZe87qvNmdvmeHzqmCFahlB+2q
8tVRiC+0Y6pvBHI6TpJqmdMYqUlPTvFkm4AWKuVDAZy+39s8TrlRMpPLuIQtDfqXUAYxg34ERM9l
GcLd4zR7XaSIxjpuy0ORFJU91JVG7DqmSucAIBmAbCCqU2W7jiqtw5SGGRfI+YtqtnHH7r6Zo0lK
X59VAiSDEDzg/uWft+Ov3mw1ZwgxCcu5BUS0S7rjYJ2nD9RU3nyfy5K63hqAc4EtDqWTPp2n6Lsh
ojsQLYGrqazjoM2dhBAFgC1N/QbkM4GaCNSRz4haBZPxlN125eVQ6g8JGhQpfaZEdKvee/zZbhaf
ArWpHK0NxuvQfDn+fKEYBRhxHjtWUPnWnWhccyf0vpHGuY4i7lUAZ0Ba2k1Qv7skvdaRm5f5cer/
/z2Eb0RxHiTviN4uBdzttKRXVt/aSSI/ZLFoMlGgCQrnN5amkKROblA1yrR7Sc8OtSLCNRaJ4FwG
HelqSgqUDX05ttp71QeKa2+2inMXs97LRiRD2drkW7n6Ua3ZsS64jQkCE58KzXLS6pOBRURlYJDv
puZFs2ByWySCs3tMbBkApZvADTNnztoQZy2Ip5LKuey+hCbDGX9eEa3BzK4KHj0vu6n9+dpyoF/x
d4y1/Id+b8Gy+D7sVTJTXSpgM+Bhta3xbojwTLt+ubwogY6p3EPLWi91pIMY2s3HG6UDg4sgoIsW
wRl+lql5pOrw+RFJj7FsHTFib4eG6GxEYjijp1k/tpjXhttMjsT09eaYiKKXSARn8E0VV1mS4PRD
SbO7FLVodbQ75fvl8xD4f57JM6z0No5zvAWZveEkS1ApYDv/YYp6/AX+WOUtP1SrlMrIejK98zDH
cmtGy0MZ5ue+yXNb70U5sGhZXOiXq7WJopexDKO2a2JPHd5YNU8uD5e3T2SjKucLpjmLc4K9Qz/y
6KIh1G4+4ZbvMAutP4nKWiKV4ByCNc/GDFA/1PV7/Uwb/TAQ5dqoRdBkgsPi4Y/RLZ/PMoVOSMBk
ychhGs9ll/j97BkfGHncRgQeBXktJj3Mc6TfwxR5a0zve4C/p8MHZu3fiOG8wtLNsVFk2LiSuoD2
Sz8AAfXm+7w7kBJVlXpowdydweZlz/G5NkpBPBDoNM/WGUnkf+EZvJ3XmZym7mAZs22gfGvHcyYk
cmCumKs4vlkU08ZNeUSdcty+ZCxq9A1b9joHqEmn6ph7ZSAyV2Yll0Rx7kGyJDCgYWbPDdOrrvme
R18MywlnRxs/ZZoQ30q0MM45rIVe0UbFwvrGNQM2pB66XYMJWN3PfJHNvnSFv1sbwSCVhruOCmT2
t9toVVnUdQrKw81iIycpn4pD7vbX8nHwpXOdoAXAJhhbqB3xuM6uv6BsOAN3dIDMcgtdJN2gSc2s
q8qdWT1J66dwJIIbxG5E3wjhPKCWG1KmFKbiKkYQkmtt9S672F2133yfc3raSgtr6tH7oYHqzai1
pylRgixOrlTS+JdF7e6XAhh7jQICGOWNt0eFxIQWeOzHw84SHYeuOUqpZGdoRrosZndFKng8LAL6
LZUnBQBmTTmCHgl5Xf7n2F/NRLH18GqcBLFp141vxHAJhBJP+WAubJZAz2xqgY8xP5odDejiayJ6
kv04qIFKnRCigzONO6VeWoqBSAyM59voamjiKhzzpN2vXgp3IbKpXZV7Fca3ARSl0jV6K2P8VvmL
pI/WB3BMQNrwz2L4JgBVrs2mmzTijvFDW96lmfsBBdDRRaDIADR9R58et72WqC3F7FRFPUX9EmN0
NAbcdIos77Kkl614533gxhG0CQELEKfSfa6DOqYt4VnPDOisCEI/uVMPkSvq0921nY0gLsR2wC5Y
87VAiNW8CiN0eePLIvB0kQwuzLZ4mh9QQDPQuOfnlk+B3ScELmXfuLRhnNWg0yyTwwoy1lvi604F
xnent5vT+J1Bww0HEUmTaE3s75soG7a9nvcyDogWia2p1O6qJwWYYwI92PU5m+Nhf9+I0XJ40LiC
GFbnJKfpufBAfOzNoEl3F5DVgNlZcqtVqBb7jmEjmItBEgXHXGRB8PooUVAJgd8+0B4Kyf+FzSCE
9ts/P0U1ZUxBmu+4G+tw1uV1RczLT2jhiw6ABXPQUDq6jJGkAMOC/aFak/GPRD5dHipUkKMO3iim
WaB+X/rUqcraptrPSfjQs+v5NrI4c5YJnVstRd9oITHC0Ohca93DZVXZ15TX5XCGPPZACdYn1poK
bANtJr40zbY+J/eR3IgmY3fzvs1yOIM2x4hK5YCtW5TCmfrJLVuQdiFEaVd1ez9mPy8vbd/WXpfG
2XYfF2G4KqhwqMmxLM5aEayioCs6IM6cB72L6jyFa9f01V8xa5bEgnrjv1jU6yo4U8b86dyDoRTp
q8uunLkb3RueblvAWyzPjSCJEErj7BddPUNlWUjNW3d2hwegxdxlzs/qWLltYwuhU5lyvfe+r2vj
kskR7J2LRPGslJ6Ib/hNYHjJcXL/40SE6LC4pKXIB13rDNRUtUfpS9T5DHm0vR78JkK/lM1AAXKH
/v8ftRle1d/+SedG6KPZQofhBP9ULn8q6ee5EF5vBB6Qv3AUSZaVMXtFVYPowMirqyA6k6D1xtxm
cxbhh/LZzZI4j2G1cdiWK0JmkfZu1/lrUbjAmbKN8I/L9rvXl4LN05E3g2NNR7h/G8WmtvlfYhaf
ymP6FW91jukWX4xvDFc8vtIfRNF5X0NeBXL62Lb9aGJcFjeCuI5tKaRfaSSC0d93uK8yOC1sYnC9
olcNEWu6jtPvpaReReltmojKOvve7x85fG8cTeIhNFbImXA2o3bO69Zpw8y5fEaC1fAPw1UF3JOu
hZQxPMf1oa1u5vI5jRX7sph/8Uuvq+GULsk1q48W2C5QNY7ExTTlp/q69RjqrPX1g17wVRoXqDI6
VEUZZVBxMGmiGyryLEc+ZieGmvUhlDYDzMm4tFvg1gBz3Fs1p8sCRugZ0CGAuJUrZyDPVJQQ7h7T
RgQXRIystOjKCm8AJralAs0vqa235zUSPBGL5HAWO9dzSioaoiFTKxydXlvh6KRKMCeCqLhrqJv1
cIY6VFpjRmyEM059pfCkUBQHRQI4K11npSmnEgvRHs379qmzE8/ypE86Rg5eOBRCJ/ssUPFdR/66
Jn5eTm6HKJsK+NXWJb4CjtHxYHid/z8wFCcRydsNvht5XHI5W7GaLcWIswrMYApmDGK1XnVk+E/i
br99A95I4wy4VOkk6ey1UcZNETSW2TUDi6xmUKg2GGAX1Qx2vd9GHGfBTWgkxVThfooihVOqJzXE
Y1ooeBl88W7v8peNFKZFm2sWtVYlBZwjOzI9mE/zU/wz/yMD2ca8gGsjtCtX/iy7hS9dYfDHT8+i
W/jekCegQ2QAHJmg+kOr1tsfECUdK0HqINBEcsiKtrFffy7O6yFzGhfMp2fk2JiqKx31pqjcywrL
bPnd4l9l8/raF6WUkgUQKWE7nZIp8uthOUSGeSRGd2VpsWgUfde3bORx+hoPaxvlEwpc/ZfoZnSB
eeN0n6yb9sAe4e9CsGPIYMcQ1ar3kxALdMq6SU0wOHEuDQBcZjaU2GI5uM6PLGdMAu28OopTuIlr
CuLpfo/NRhzn2QraLFSr0WPD0rkpIJ8bAO2koBwZPVCAONljSwTgLbumspHI6dCcSN3Y1TlCuAEc
lc8FsRVRvXBfhKEp1JQp6oVchCNAKwqnHk9MceHrg0dzv1GDy9q467CtVxFchGvXWAJzFF6C48F0
ksI8JPWHfMpGBKcJyqxUqHlhFUUSg1Ux9yuFHkISev//lRBiEhWojChO8622rVUNBHQpeNNWzsl6
kw4iQ9oLNFsBnNeS0Z5f9lQhQAVdAORwZeFJBPh/GNXIXdnX/gMlwq4RbUVyCgD2syRLJnRih7or
t/Za2aqTgZcj9PPnVEMMkMH7INrIPa3bCuVUom7AkBAWuDmD7fdAovhBiZ7aNj9ePi6RFE4rOmmR
h7WBlLIpHTPDnAMxvHyIf14Ws6ff28VwfiFpMG0ejrgqA1suorqtAgv7sgTRQjg/UOZo7otKpNhj
9TWqT6VWO60lmjUQCOG7TuTIjMBtwy6P5KmJz3Gko3ImcAUibeO7TkIrVBJDYg8Gj/SKItVg7xO9
nVAbBMwOe6IQFQV305vN8fDMTXIcokbTv1RpJo+4uT9ea+BtkoI+iHxLkHfslvkJ1WQqg3YcL1jc
UZHBjDstg7PLmt5u22vAigOCsg2dLj8UybdOugpbKlCP/SW+CuU51bt5AnHtChtGS8cNW2Jxzpyq
suNDG+gPori7qygbaVy0z8w1w7USlyIVhfJ4sE1gqEyG4LoiEsIlpQlF0WEuUK2e2h9r/6jPrb1M
f33ArDYL4TLRcTZp18+4qhhU8ldg2Kl5GCzk82Upu+5hI4Xz6WWpVNnK8t1leOis2J5XEY6Y8PzZ
Zm6S3TDDDJ8xvKi4Ya8usZFlBqivB6WHeRNB3Ux0MpzvRp92rLQ5Hhi1/GszfcqKryt9urxlIhGc
41bzeEAbAi75UXWdxFdkvc2EPCnsZ/I58sZQDc5rj03a5VkIRNrqr9WnzxkqCaO93kQocmIAyakD
Rv8tAmsULYzzDrQJ+7DWcXdVSGxbkz+tvZOrghu4QIjJFzYl8MZJ7KYPjBc3m47y1DimJkhVREI4
JzCDm8yKZ2g1UdvYXizyqLWJK02i8ohIDucHUmKRIZ6xmHS+zqsDUjpdRDIvMh+T9wPy+LdG93gX
U6EJ/bVyE53CW4Z7IiqtCxTP5PyBqQ7DGmFw1a3Gwo7JQ1R+H7QEmD8ityBwPHzxqjWqSEm7TnWT
YfhzKqTBNobFu2ypu5eijRmZnDeQrSU0xpo9Z8rgmaBe4hWO+jTMfo8mHvmQOyIYDWYiF+zW5HxD
N7a0nBvURqwicuQusknsAavfLpXnPLWcln4VUnmLNpJzFVK5mrRgBgWWq7Y4hh9pXN/uIecVmt7E
AH+NSm0IMKj5yzq4oy7KS3ZvFq9RiC8J5HDYVjfCXhWm43j7dWI3Gj3yMAHcpw2QrDSCy6tINXha
alAlRqMxYNsWEHQiK3Hz0h4PZo3RVSmg18boiUxL4Cx4DKjSSuYoT7CRknmrKSCA/FSKZowFusBT
nQy9XIR9gn2M10cFiX4/iAZBRO7I4hwEsiorHFpE83gAzfoQoHB0ABD3z/+GsraHH2xstM9im7pJ
HurUACJy9qu4adnZ9xlPmcO5P8z3PeoakTMkNpi8hBASwmVyniPFDZuuMTxHZd1YuHQan7MgOa3R
GUD3mET/AKX4m2VyfqNFV2gZ6Sai4mQ9ZwB6GP6PtCtprhvntb9IVRKpcavxDh5iO7HTvVElTqJ5
nvXr32Hypa+aVl++chbdm1RdGBQAgsDBgamAdbUQOJrIPrhYkRtNRQqGC2hDv5JOCT1cD7giE+di
BeYpYkpYrKiqM51e1fWuMf66LkJgEW9InrSBVAs69MBRoBjwUNypjgLaYGwT9IK6tbF79EZcEbh+
bjqP+OtlKcPSb1hD1j+O872qONeVun7rvuV8WmlZhEoCDF4qY0mEN4WPVpXaYSI4vF05lJXTNFYm
4iGFRqhXstwhPgxh5Ojfc+Oj3H4OF4GV7VrBRgoXIsas7qcwgs9m5FR2T4mqgz7/2/UTYw7x5qLd
yODiAqqCy1BFNcIQkErDnWQGhXLT5yeFvlwXtPvpVUKAjUP9EeXcfwcgbMBqGisEq9O6pod8+lH0
om07Agk8TDGpqmKmBab+m+rcLB96UW9t93NcNOBhikuoR+BLwAi+kv4dzz/o/PewvGMXmoGFML9P
6Wc43YRpkyZDuGogEK2b0bHMwk+t2L3+IfZv7I0MLhEuh1XR5hZ6DCf5153tS4/aY3acjt0TSmgC
nxQdG/tsG5VInUbZkKNsIRWobVW95VANqy2yyHzPY2WjF2fKpjYNaS7Bwkj4oaEvlXFoy8frZycy
Me4204pV1wsV8UVRbzLzqItWAgm/DXd/pVNe06kEqwQon1dHdSxsmCgQkmkwuflqM6LpP9OIu8nU
Jl1DawQT32g9RNG5EA3v7UbKzUfh3H7S07LUK9xkRXdTDnaVzo4ieYosmtcUWBmPtshIj/C44Ebu
0vqDZOjfxwhQOqoIAv9Pzqs38fKiz8+O5MaatWwqIytGkFHus+cwKP3xpTzjhr5ny7qXQ3PI7O49
RbKNSO5xXBIlja0MNrHm8TktvstV57bxYv+RIfAU55IWG6TWNTwd9DUAWoFNif2ZgxIuEhRFBDD7
hO1kJHui802evsTv4Iraxk++0SXLgzynjLGOhF4fLnaeHFG3CrXj9cPatzZLNoiqyEThx/iWTo0b
tUQzIKk/mBSczKdeEqSA+6HmIoILNRXm/JuCwYfo+n1Rp8cqVb5cV0IkgYs1FdWkrDPR58rH4bRM
zbGqG0HsZz/x1lsuSnDRJQSyTCkShr5rD1kWLOVNpL4O9SmdP1/XhYURXhDVQY5hYlmEhS3F/75k
pCIZ1SaCINa1paiL0oCVxUUrMPe++0YMP76PxWBto2do1cYgEB2+jfNDqwoGqveObCuCK7kZ1Uzb
bsULZpFupjSwyDdJC8xItVNRF2NfGYwpYSRGA8qP+/7xNMd1G6PGoufgEw8fWuUhGwXfZc/GKKZu
fsvgDCBf1LJd0Wd1K/3cz+IC7971sv197ruvo16SLIEN1wajESnQ25TDzw/Xjev6QQFc/2/jWoYe
q0gogA/GqnujiSKU4Zmi0RF2Em8t+PdJGfzTqInToRjbELuDrfvEPFsVZlSKh1x6GQFJW6hoJkak
E3epxDWqusXcM5r3v5TkflR9s3u6fmzXv73BM+FazdTIIWb03Cm8k9bbrHb/7PeZ/M1VjI12eoXN
Jqh8dpk9SH+v8eG6gH1XvHwSdoYbAYraD+nEvrucLIVbgsGVhJhSaqPbQiUHZekECl03ZkPmQj7Q
tgowU5BXYDNbNt2o2EWTrqVNwPd/XTPRp+FcXw1D3agtfP0iaW2t+F69g+QQI32Xo+P8fjTDxCgs
fHu9/ZrLD2V1178H07IVwbl+1pR13KAj5lo0sVtw+/TRbUQEd+Ru/WojhX9UytY6YBHRoLrrK7bp
YNvpwfLQc40+mD523wrHVwVuyb8xu2qMW2xYRbOyudXnoLXuVhHHzW4Ku1WJc/2ozMnUD0ACqn/n
xGaL+WKfUFt5mHwZ5A02WySWO9HX6ya3+7TZiuWenWQG+W6kA71T5k5+k31Rsfky8kzMvfjdDWvB
iCjzdo38Z4bGtnvJOue+lKYDWClwv5HIieN7Isqfdt118/u8u45paxUDJo01Q3XCZwMwAFV2pvIo
ODiRHpyzTktiLu2IBvZyKnQsH0oODdaFlofmc8ywsJkffxeNdTHfeXMZbVTj3NckdaGMTDW1nCNH
LeNAo6DTW6k7z/IdiIW81VxvOlPUrxWpyvl0pMWyNjXwtnlssEQ0tkf14/XT3HWwi2Y8iCJZ8pks
DZrOEwKrTm5zgpXcoSBhEKhhcDlcm825MdRQw6QPIFmYRAAbkRKcBw+aMuRlxTx4eIykx7G56zRB
//9npHlrApqp6oDAYc0f564z3h9qRlDilAPDVvzYSU7yXxpo89tbUVa9HxpMYigmpnTxBuQ+e9a3
Y4gpXZSibwavu1OAnk0c9Wn0NICFIr/1r9vALkcABa2iJWM5qYH///tiV0mSLfWKnuncByEGqFdX
/Um4Oj+smKnHSKg9e4wiQBLOZ+5+uY1kLmZkah3NI9N0tXo77w9GmziD5F7Xb9d7N0K4gBHFbUnl
BHmEGlCfPYYm/9eOsuti/uOzXY6RixJxmqqlKUFOfLNimEvBvmzNa7GSkkFzIz8VPCZFanFWkpbz
qNdVjXieDI2T09S2yvJUWYUfU8TCcrY7pX3R9FLgCrtx/nKcfAqwWJmU5Bm8GdDqtnaJ9Df6Fksr
aKQKLIO/+XtzlA1phk3WrWanyl2iAZqiC45QJIQLHJMOCpMkg/kRQ3NqhdrVlHpNJhpKEonhYseS
E3MMuwoAmEVx2m8FRhdVSfBV9jOzzWdhQXiTnUdqVlQrOzAs2gCW59gFlpfcIDdbvT6wXNF+PGbM
b+LhRhzTeSNOTejY5+wxgMVDPVZGZJPXkoMc9rYa2mv5jtbPJkLxrPiGNNVGAlY9l4ZBpqa2mjmp
9Poe/7UoEOGaRnRwcPxbpawjpTwVcKjmfyzhyafMGRdnQSkzPhUvhkCp3WtxI4/7YnVUdARjVqg1
D3pk0yi/NXPJe4dSrCjHqB4A4v4ZtDbfKcmVqhklTEWw4NcSm0216m6juEZA3Axce0IIxJ61byVy
amU5is9zjm/VYBgCDKbjpzwVBIe9k1OxaVgl4AHWVZ5WIm8WzHsyOgGzsbE7x9G6yb1+bvtKXCRw
kSFusM8gVBSWLGPFw6g0t2UhgQe2F60F34umKnCzikqRVLzZ6lrSRkuLHiU0cEMN2JJgtE+Scttk
otLjbn97K4i7nWpDb/SG9WitJ2yzBNpd8oiXu5VjOUhjcmAeMnc6izLn3bC0FcvdUuh2LH22Qj82
EQSGMrxxrLvaa47qYTqIpO1VKDbC+K6HWqfpTHNcTbL1ktG/BnJH8BiWWJtNADfctcDLZyNcShvn
yaBZExtSweMUVdAAu5Xs6yYoOjrC2WBBk9LMMnwxHch3QGJCd7bc8NDcUE8+G8deRLklOj0u/qW0
spoFjzc3p5Jfgu4x+5zQx36o3TYTHJ9QNy5IMDhHKE3QbQbTNj1UQfnV8AABe67QNQLtkeAo2Z/O
31Zbw+Buq7QYtKGnqIcX4PWHrf9cAdHb3eceW7tBEsQ6VQKRuxFkYyFcatskspyuPRDD9H74wfLO
0DVvRpSXApZ8Wq4IIiiySC7LVSaQiU8mOn4WeLflLgXeQ0QeIFKJCyGVXuYVsnUYZJc/Zmr3mNfa
uVGnQHB0oq/FxQyzIH1btHCuzmPlmCJYUrtJ7RkrNxt/OkyFXb5eF7l/eNgnrxNLxg4fzvQn0Hyn
jYpnsIxFHapXi2badl2LxXhTkTFQzfdjms7q687CIL9BX0f5g1Id8nGxSfoYizbk7mpykcS3ZJZO
KdK80qlrJDfj8DIYormLXSPYCOAiH0mHpFNYuazRlmBCgb6XBq/RBuf6F9kVo2uKCewHxX+cGOxa
ttJcwYmlGKisjtiEpWcP10XspbDqRgQXX5VqKIxZk3RXG8JgjfKv/WJ97TLsphvwzCa5F8XZ8brI
3VGgrUzO0Bo9LzqsaEE766FBoTEKkkfVmw8G1iV4kXmc8cQXkwCKzpILtlEfj2vLMrK++1zgSV/e
k07gs7tmtzlL9ids0syojuVYjfD6oI1x34TILGbrHe1y1UBERc4nm8YbamWpK1W1M3U8AxdbUj4Z
gO8WqkDI7iN+K4WLcdncTUraIl9mTFUsTWKziGx0iviVH/miJRA/X8tvbqaNVlys08tWMRa0VVwD
hF8gWT6EByuoT+JSy26ieRHET7pV7Zqgvb1Qt2juWvqFLkd59IxKdgUWzrp/VxTih90aJSt0NNLh
uEcTlG/zAcQ2J1Y9esc6NrRRNdW0EDgNQGQ4k5uXxKhSQHUUciOXN2X+VL4LQL6VwV3ioDekMUnw
0JicqvWZPlVAH7FuPDn+/1iwd7sRW4ncNZ7UalPMIeKedMDsQvwN+9oBWm8P9HZ5BSh5OJID/hpB
JNxPxwzTIpoJ3rI3nJBj0hCSA0sAq8csLENZkeMv5iPzLLmi6cTdeLSRxsWj2hqzCn+J7s7RuUrO
tXFOxz/ViLMOotZYIgXncjV7dPtj7DA/zs9sOix6EinEnPSNzZuE4lFoEGryNo+7CjTWhkLBVcsK
LwxuwZI8UWF414U3YrgLK6pUhPERu8gVbfSsUnEsST2b62ttqt51L979QhtJ3DUVp7SZLKvG5S4X
D7MBS+ya9O8wq0UAT9HJcaZgxEXSDyPISGusIO4TT+vuVvloGp6lnCbJbTtRfN/XzCKUssxCMzj/
sgqrSWIVAN/Gw4RGjIeV5TMPy5zptfxR3hG3FQ5+716OcK7fMrk7xWxy2QhjfLcmHojdW8vXGFMo
17/Yvm1cZHD3iLoU2HGhIRrq5XOY22VcuWS5KUVEN7s500UVfswuxE7qUZXhuli/ZUfTMWz8UXLw
Ee25Gxy5FJYtBGfHl3qauuu7uMdDkSGZukB6pI/B+gDUpAOK84B+o9+un+Nupr5RkPOxSYrVtq7x
rbKss9P2tk8fCJgIMcKsxc/XRYlU451sXRq9SwACjhp/TY+RqFO671v/mAQ/c0esfmzCEKnFr6Mz
j2zqqX9nVLqIYR63Sf2mqFfL2lowm5aqj8NqnusB/bEJS8f0VAD93L+nNl+Hu49zvRxXytqV0qE+
1n50Kg86WvRIml0xp6zo+3ChAgUeORtXCKvIxy56zCPBE0eoDR8X6kiaJRO2TR5AQgIsheSsgRbI
LrHfN4WLXOl3EOKpedZqrbPcwstDmp8wJqbVr5H113WDFsRWftxOGpK5rlK82ycMAYE5yjGiKchl
8ofnxs/YVVaolKUBi1se1IBVCCJPPyYJupRshFlEs7JfOb2cHD9gNxTo/GJpBEVyRH3rnPvAWI2H
9MXEpGwbjBNklpjd0gSRSGB+/NBd2mIzQdmyyBfdEvXDu/COKugecQnqoGjnOwPdmKg0lXHHD5rm
FJhn7uvWDVcRtmrXKDZimJqb8MDoOzOGC3EH8y59taL7cRJcfbt30kYCF4DinhBFy1WK6cTVzQpS
2kadPsxEv1HGzFbX7H4ZWwEsVaQVF4jQP2rNGsm6Gy73utba9RL0kyjasQvgTVq5UYwLQGmqNEkP
kIBbf06epx/JoQQLW+IYcsDWVkW+qHwuUoqLR30+GEWYW7rbR0DZ6aY9t1iwaR3eESU2WnGZStqY
hrSiHYEo8W0xn5XuRm2f/kgE3wegMpXWBuUCbLfubCTJMO27SbTVYzfjuujBtwDMqVHAbo6v05Mf
6/hjrJ6V1VOS1+uq7F8SGzFcQtK1qONmcGHAkr3smQAllpzoHc296kb3QToqqMzv5j8bccwmN+46
5mphlTNiq4ryyrS2jlp/aybdkYvOnURbAndRNZsYxI9AtJah12mHS8mKXLY0luXhmeIuPmO/jWT7
D8+SixRL2UhtuuAsw0/ND/1UgjKmPi+vjPJA/Frbjd+bk+RChII+6LiMCBEFOa3lsTT869qIvhQX
HUpJsma1z/EabG4RY139izbnZ514BtiDr4vaDwyWBspbVQEHGFeMNeelV5Vepm4pkdpP0vqHGVbp
WVWKwrsuad+pLpI4a0/Lfk21koA1WBqdunPV/jbWTBvv3ety9utuqPT/Vomz84zIudEOrOJRntfx
DlzmcdyAE+ejviy2SUGE358LUcjYry5upHKXITV7bTDR1UY9afL+1w19zBzdzu8qvwyEHJ6iD8f+
fePNSWQNqQ40mys/kNhZ6jvNz/3s0xr02YEA1rU65Ce9pmjIcb/OvVGUM37SznUIFKqOoUr1lCBn
YpS1/WnwZ28OMjcPKgEkYN8bLt+T84axt6owyyAwlh7mJvXIaHkpaB9SQ79BAVHge0L9uKtS6eas
6FgkGTQ7zF36ShzdYXV8DVUSXznJKCOIEN77AeWiIndxjktqrZUEhx9ojU9n+oRQAYpIYC98Bm+C
xW2OQkR/YO/PUjUEit6d+qlwrnufQBM+gadGt8x1g9Ob4y+x/KBMf6gGF0XkTuoiHcM2bplicqCw
U/mvTH+8roPoqLgAMliFwqrP1F2zytYxxZuGdm0KIEIiIVy8yJqF1inoVoGyA919c1ry0W7eMzii
XnyV58KwAEGNQYGnu+PqN+FpaII/OykuFlSLbE0N+9pZdUeTezPzs17g/YJrg5/dUsuOjkmbghpA
y920uU9WxdEqrLZKvl3XRWS5nN/3U2fNK0uPmjjxdb33UkUUW0TfnHPzIm+MtejZ5xixUqEyAtCV
fkjad7VP/vnqb6a4pCGSQZUl4U7vFkfTEifsSSAtQgDabj9oI4fLHbK41Ed8fPBsnvpjA/hPErDM
VRaCf66fmyFzTp9mqQkiEpybRmJbJX7c5/YoKgaIhPBeL3UdCg8rY0WyDpOl2tpkvS5m5l03s//I
+n/HekPmHL+mjSkvoK4FWqv8WJ3CD69ZYldHYsde9zX/o3CM3VP/zhIyjIp3cq7pbjs9y6NDJkEU
221qgR3SMgxDYXvoOJPGCyxtGwVpz1I7s8/eMMZX0G2jr5ocUza0gX67K8oI9j7VRii/GAdDnhJt
JwhFle2500N/pdVDbxSCV/pe4rEVw9k3XYx0xToUHRP9X2o050qAe7FUT8t6u59F7GYiYZyNA7hi
NlqCN6eq+ebceBLxlvEplyM3Nd5hFFu9OEtXQO9RNNiO7lbKSWkCq3zHrbD9fc7CVzNDS6TPGMB7
svPXTvlONIEX7QVr9CEYUhTlO2T6/7brSSq7Sq9g103+MpBnqRJkgfsWdvl97jJo0ras1Ra/n5Wd
PdMvqfQhTn4IIgGzH74ItFWC8x3kmVi+TdBbBGfIo9JjFGRZAinSvVauvXKabiKaO1lfOB049RQi
C85w3+L+0ZEvpaTqqLdKGePCk5qAzLIfF9L3oQg/F/18IpOIdmE3sd6oy1dVwFk7miYqKz/7tuy1
Mn6dH6VPvYeGD7Bf5BETmoITZk5z5YR5nKXSWwoFXy7FboXB64+/5jbKZ4qlZLH3rpfRVkHOr4zV
mKuxQQOydUc3/FF4qa/fxL+48SmAiAo2Xws0FPgBX2UByXGuTgVgsUn8A0zkmrBGJRLAHGXzzFyk
vFvpwhzNK9Jj+CDZuTsf1mANveJIT6y6IrqI9zK+7TGyf9+IXK1ON/QedpKumaOomJzMbkL5Y/8e
iputHC6GWLSOacp8fM6Gypkk8tkackHNTRBHCBdH0iySh0a1AM1Jn/rwFsPCoD4XXFOiT8SFEUld
NLPQkFCkrTd03iJqNgp04HGHkpL0pbzAiSw996cqt+NFspde2DNj7nHFWSl33VZEiS2SQI8MkI7K
Lo9YoOtb3tJ66bOEqngeiCZddktFGxOg3KWblKlE0jDB+GJkHEBIrtjF1D2uiey0a/1xkkCo1k4f
q+iuI4rgktzNA7eyuWgx5nEySS2muknQ3uCteQDCLmALe/8/S1EEPkWZDW18yhiTftaZGyvml1aZ
ba06aJLs16LxDZGtcOFCxSByaGmAjoZKZSfTcTA+1bVzPaoL7J1y8QH96FRlyzvcbP4UGV97ER+N
SAcuLswgiWoTE2fVm/pXkH56JJzOrSlKnQXXL+VCQ47NtphUQhbWKzcdFqdI59SQsK8A80KYRL5+
ZEJD52JEa41AEk14EharlxkfI/2MSUZ6k+IhLQNGMH8plkxwNQmOkUclYv5zmtVyYjBfTAI0+bMR
h17TrYL6wG7hdeNHPEKrMTI9ikGP4Tahx5ADVUA+wM4DkLkzIJ+YSEykGBc0kKfrfTJDsUUGPcZd
ZAWxqDgkMHGViw1Gk//PXRf9PCqeofvX7UEQDlQuHEy91RngLsRjQ13cOv8URaGjWLVdikjXhF+H
Cwhd3RpkbOCs2mBTy26P6MwE1hc8Dr/kQGTFJ9F0hujrcNFBJ9j+pFUsqa6nY66qh2Jtzm0tC05Q
4L0qFyQUsHuOagjkwKA8FDQwmpcq/qANj2NiCPxoF6SwNXAuUEit3HZjhyPsfRX7s5bn/DV3w6P2
2PmLX8/ufBt7uZN8vW4iIhPkIoaRlMMCiCwyy3IoTjTUJhACZV/+SAj/kI+xb6JSIqimYNQ4Pcf5
y/XfFxiDxqUUUZOCOyVBRm62N6Z+zvMfVS8IrSIRXDTQyo7UVU8BIWlzpwWSV27tqHj4Mz24eDBI
c0ZAUY9U1fo0hLEdmoFuilq2gi+ucUFBn2fSLxQsIpNy6tWjJJqQEJ0U+/dNDpLLUrGEaGy4pVI8
9CEitBHdW5VoIkwkhgsAlTmizTnhrPICNFnSY7tKaKl8vv5B/qPu9c/jmd/VlY2aNUwZEnvDCIpn
tiEs9ZNguV9rJ31maCXZRuVGYGuCoKNxkYBK4drQjDFnzbqjLHdN5qrdaKsVdSQRnFZ0jJz/o/AF
bE8M1yTADsmzk82lU/SH68couIf4nbXmip1JCsuBjI6eykzD8LzlUUt9WNtQEEYF+vDLaxMQxmfp
ilS/KiI7VO2KfotFhbVduo1NqNa5YBCtw7RmCwvV7gScs20GMdYoh5NteI2L5aiLS9z6FgAf4SYO
gfPqXIRQSE+yrCaweitI6cEQMYSJjo8LDjWeyGMv/0yKU3sCvprMdjQIXssir+KJjCp1lgfTwq1a
AcKt+DomJCIvV7BRafAxVTd7pTcdDOpet8L9s7NMwFV0yob4/h2YqNnlecMeFHPuk/mUaAIr38XC
aFgb/1sAF5IsKW+xhxeHVy+pnxbNWc+nO1C2+mmcNnZGsdyP9tgMc9YTy6mM1buu334SpugGAQml
bGg846m6GsD4o13uTqeU8WDRA0Pj0NzFci+/gDUqAgydUCJnLhKRp7lnUydNa2PEgDywzLwIlEcr
Pcg+W+Pzni1O2kZH7iNOVVOVeadRNzFCJ8VUQyLbsWgHxK6lELA2U00DmIOP+j2J87EtYCmhLNlJ
BRyL6AEtksCF+DRuJKVjvPENeOPxnUzBc2nXjwlaaGgoEFBhcMeUre1YdCkIS0DD+JcqpR/nBPii
cBbcVPtJ60YOZ/KhYYRD3WAH3/hqLs6MjaHDbeyXX0fMV/XP6WrLdu1E7rsm67WNXC4vN7RRHbMG
bRTlafwcYqordS1nwNoWnwGI37P/aCuN+1q5omKia8JIQV1l5zAvDqY5OXIVC05T9NG4uziayDSp
tEVYZCt2Sl+pM3sSvWj2ffZydHydrykzXe5KRpCNUafm79Q3PPog3VpgwkLQdZv3bAHcHB5f75sy
s4jVCvOYBlZg23SZbPLRVFCDux799j3qH4vna3ydnKia0cGjaq10slw7yurkXxch+D48g1gGMvt+
ZqBUywCjSA0OYGqHopnm/ctRlQHoVomhyzwSom9aUGAkuBzzG8M2T7qzHpJP5Vn2qZeAhIo5lOj5
vpufaaqmGAgW4GPhDM8ClmdpGUI1j85W/2MkwTI8K6JKEfOSN4XfixSeqQ4Lk0lkUfDmt0Ci5mAE
IPqnDKA24ztKOq2opbFrDxtp3JuwLVVTXQhKYQnJfrQWahG94NW5X9rdiODSwCbsZLMlFWbs3NGV
bDahGLuh/2t/nYihe7+vtpHGpX6yFq5mmeAj9a8jq7AY5/gJjP3ueALApHH64H3zM9pGJDvjzVOu
KxJDWWQgpBZdbV+M3oxlWy2U4em6X+2HpI0c7rbqltpQtQ7xNT32R7bpMvrUHuSn4oipjGP1Mouu
D4G9G/ytNY15i1sfmaAZKMuNpX8ss2NJGkFI+g8DMdgdbOmGxQ+8G3Qwo6WAHIxlaIy46VZycqAN
HRnETZJ41TMzuLcedpHH3VNxG+pgfoHNd7ETBljB5JouXqqD+4uw5D08/pp2EceFjXzoulTLkYuR
AasQvkfS7VSL1rvuu/E/MvjyMl3NbpJWqCQBxjjfSKLRE9E34uvK1RS3uRZCgHxiq7j7M8C8sa3j
DVe5ZSC3gjt+P7xfDo3f67pWWUYNPcEGwnvjPjmge+xG2O1gFxUWclOvxsYq5a9VkKjv3lwboVzs
AK3w2i6oH7gqluSqp8rE4jnLE3ixwPr4anPWWAuwVdBMvVUDVgEeD6GvPSwuW2suGtgW2QUfMkYd
rGKUpehLgt6hhV3xk3tdof0ocTE9LkogtkuLMqHkh2jxadQrZyblMdRk1dYL0dt09wPpChjykJnh
dcqpkwx4ElPGxaKWr1RZ3bH/2OgihkGREE4htZUrbZ5QG9HqhxnFA+nGFCFF9817owiXmCeVqYQp
gSL9q/Iq3cfYwRX79M5w1lP8OLihrR5EQ/W7prARyUW9tlBbs0CO6a5h1du6Ih0N2j++wxY2MrhQ
p7YDSlW9qruGGj01s+St8RSEJiiNZBFp+v5Ff5H1s8m3uXVnPa7DeCwUdGwc7V4+ATG8uqVbBWBW
ncB/wBiSRRmgwDR4sk6tWHJL61nl2fyqL58JjWx1+H79DPe/k2oSjaiq+mbH2CADp9pYmEGR4iAu
jsr41/Xf308j4Pa/BbA/YHNwvZwrtOoA7e1B9KG4DAYUBeHh1/WXBiL2x/16z0Ye57TTtPZrw1CX
0Rfql27sJ7cU76jKH76+6wW6EcW5ro4hcEMZYH/pjB0txl2Ya8EgokjeN4LL+XG+OwLlSaQBMVXS
Hqvo1DUfs1yA6xfZAOerurmoXa4D9NPXdqJgDuJw3QZEv8/5aWdFRkVrECVhoVGt3sqD4CLdvRMu
34FnT2ixM00GJgbkQsmL/sWQDZtmdtQLpAi04Ke1FqKlNCwRqHUlKLXTVAugRP/hKSbRFVCKUplP
emTzN6A/vAVn0bfEC901iO9mj9jVUwSy/OtfZd+wLuJY5rBxzKVY5LijqP+P1mmZ7bQ4aqI88T+i
5kUGl+JIUa4ADo9ce23c/21DfuntxZ+d6YMRVG56EgHYdrUyNIVSRdcYMvrfWs1I4n5SkQDA9qFN
/Dx7SkTr03YNYSOCc5c+K3NtTZCcrjIwUh1IFg3RZOC+LWxkcC4TxmtEFyBwETUVnwDMWASIoCe2
CDk+5c4iuEkFKvEeBKadTs0N2HZovUz9bTja77C1izq872DDyTDGC4NtlOdRP40y9rB/vi5iN8kx
QWMGxlcF3sMXgqRBW0zU97HUzpcUjL2C1cQb/iqogw13P6kha6d0ZkFQ2DO3rVB2sBsnqqlhRH2C
TWAJYOOmUtsFSD7b5T2by7di2J+xETOWkl4nVAfda0E8bXleyumoSCJOgd1n11YMd6GFddSELR7N
QGX6NRZwp4A64M0feQvAPJn/nufCVhznq1irMsppjgpDRCJXzitbVgUjEqLPw7lqNlXzEI6J6fbT
eaoe0+aVjh+v292e62yV4Dx1bTuzlBVYQF9qzxVNHjKtd6+L2I0GJiaEWVhTsX6MO6gZqx6ioak0
FPTpZzxPTyise9mNFjugmHCje00kkMV+vmaxFcid29qtkzpSLO9k2G3mSjq105fJjw+ZHz3JIiS1
UEHuEEfUtKQswiGGma0HCzZ8s63RsAqWJhb+cBZtJds39cuR8iWMDBNtQ9TlWOEHWA8DrmHG21Yc
NrcbucLz3LXDjTSu7jlPIQjoZthh8SPL7fpmxcQR+qtFMH3QI6/+gi1yTimkEBIdK1/WMJIWa14H
NJyiL4unOxmyIsyJrQHD5jWZkzvDO+L8xm547FxsmeYS40HrpmxyXqJBQbPjCoT3dYcQHSfzyU04
jGKk+L0hoS/S2Ql5qix/qIM/E8FFXEltm7qeKViKpJv8NbNuhSwNu4FjYxNcsAWBty6XjBc6np+q
5rMsgo7vZcXbb8EFDXDuA1G0wsKNjHwZrPl+Hq0WrSvdm6dK8N33L1/FYgSisknf7DqhkWIC5oxQ
rmo2yKDHm84G/ZvPOo75M/m5bj4R3h/7ZnARyp2glBhyErEVw2viKtON3rql+fweM7iI4A4R3Ypo
Jh1oecM8spP4kKt+/p62sLk5Oy7YynOfYRHDCIppM9DIIS0DvTheV2PfFi5qcPE1nlrJiDCo4KbT
Ey2cWFvtuX+cY1E3SfBF+CpJp5TGGEZ45pEyUM0fOQmK/vt1VXZFgOvXAKgDCvFDj0usjaZWwm3C
5RiCtSe8kVuB7++e1kUEj4zUsjKJTFCkuiPWI+alb1qPGoiyG9EeKoEqPEIyTKuspxjYx64yvxkP
bXaQhKTf7GZ5c5NrIHoG+IRYbxYh6D0lDZjk0B7Vwe3GxqIsZzLAiMzQPCIcyH4Y2EjjTFmjDJjL
6BKV+9myGe4k9s1vP3l+P68eqAWdRAjM2z3FjUzetvV1mcsOrew0okagSklnh01c+NViCfAbu0h+
Ey8MFZPDuqHxYCXM3mRZaYF0K7ydXVRRD+oHDZW/XriratcCN4LYv28vOIxHlUqOkDCGa2DFGMip
CneQwiezVt9j7BtRXIQbxsqUkwai0sGyFfWQk8JuVdlGxim4tXcvvI0kzjhCPdFjeJ3qkvabNOT2
ZPrXQ4Po1DhLyDCWnMkRVJnHc20eyFjZansoo5frYgR68Gweuqk3S1Nj68HQRrYmd15W9N51Efs2
/Y+h8UwepK8zdZFgaNS6zebDQiKQ5wjuhP0U+PI9eAK+KTQKpcasvNv9Gt6YzybmRVCbYSm3+agL
dBLK44pBCQhHp4p9/xE1DcVtArl00IJw0gM50w/vKWlsfNXickRMIhjFMiEs1N0RVSApPFz/RLuF
ZkwimSjVgT39zXKD0JDLvqVIQoe8swtQ+K7mF2N+KfPIL4dPyH+n4j6E7PeAg7dyOcXqOVm7etYN
THUEVRqQ6MswP17Xjfn820vjohozz034SRRTLbErz3QTbNhoQdSO1ri+HhXdR0PCvS5r35susrhQ
V6VTQhUNT78yqk5kSZ25Nt9TWd0eGRfjZF1W43wBxQ950AO2Qi509aNqr84K2qTYe1ddY2MZXKAz
QP+eROr/kXYlzXHrvPYXqUqiJmqrqQe7PSa2440qo+Z51q9/h7nvphVaad7PWXnRVYJBgiAIHBzA
MmbUquOnJXj6uyXj/Fxb5HGC0QDUTc3qegrKO6MWod62XemvXeHB4bWSp4gO8XgI51eDujS6iRCW
6gLa6G03d5bCPYtRI9SCacaoH6rcG90nc/ZyUW1gU4Qhqwr47MHIxTe+G5kSS3qBO0EeX9XmMbBO
pBY4NpEIlkxZnZYxkCIdiR/MmJWOXfYSx5+V6vXyjm9COulKDc53tn2uhxgzC5IqMH3IjuICFxN6
eMLb0c3ohk7uJ8fsXRDLtVTO1SylEg1BjGvILG+J9S0w91QUzm+WCNYy2OquVg8edGiKEKsXZ3Z2
mFzLj1O72esnLXNGl/rxbX01Cexu0+cYKkJ4y0BxgiftBUt+HI1tDJ9T58NVZKHXPZaK9ww/x6jR
f6XwcYJcdV3TB0h6d9KX0Jz242zYIIAXWN/2tWqYeEBamEUH2tnfF1BF/VZRwwUB3CHet84i28O+
s9HwoDE2oMTOv1y2xW1zP8vjvNuiJ8skmzMQJZIXKrUto6A7fv07GZyHq+LcmI0mgvtpGOVx7rVB
/rky3sMJRc9Lx3u5tpo1o1tg31P7oqqHJbjTROXbbVP7tVp860sBCklZmbFaTXMfKJFdmvd/tVR8
24thpnVFFgy8jhebBN+adNeJ5nWIdOCcTzaEY1lipqeblbd4b3eimt32s3G1D5yfCZdODRYFTjqK
0bYDgoPX2imd4ioEy0X0wAYqjs8ioQIz5ttdcjLVmFUpI+sSLM6M1oyEjdXO30WOSgEfIoal6Dih
nH8jXTKFI5AB4IpUXhgZK8ZYtLZ5knZkH94SQRfPZuS2ksZFU0Y7gFE7kxAayB/0pbENpJvtCJDo
2RRdSZuZhZUozu/MykSt3oJiGEZ5xxpM9FcGJeqc2JcF8ejmXq1EcS4HTNpV3RgIeLR23i/lqxUH
L1mVCiJ6kRTO6QwlWtkpXkVuihRZOH3MqxoNQwLvue2uz7rwSP/OjKXJNKFLezQfWZPEsAcdsHli
OMN5X4mmDwqU4oH+mjlMZtqmMD9klzDNXTrGIniHwOZ4kD8a32JLLfEeLhPLMcLajrMishewuGUh
YPGLKUjDiFTi3FEa9Bk626FS17pV8iGs8T7+O1PgKTv6DJznCxjBXDp7fXynL04ten5vRtgrO2Ba
ruIerVxkSUpCCyqU9hg7RfVIqntwNl++HrbFgJuYIhQBhocLscuoymP0sGO4IFF3xeAY5CaPW6cI
Hi/L2TaCsxwuCG7VBHSEsGyo81rIfkIaZ9ZvlfS5NT9clrR9W5hnUdz+a1lbzwpQPphTMANRXWAY
Fr3+Gh4Muz1gyoxT7gUGt11HW0nk7qdKButEksPClUcD834Zhls7WIs9+otH9sVp+XRZRfa9N+9v
sMKaMkYLE8p3m0RSP0x4fgMukT1axR0GgV/+/tYJwm1ELHTf6BjYw3m6chgWK7IMgDMxxzU2HfRL
2Irogt1ctZUUvhjQtwaSYw0C08ZdfNlLgWcyPd0zbGmHvkc/F+ySQCkeLSnPpRnNQLG4rXU3U6+n
ma0OgmCLXTT8xqxV4qycGktdA/mDkF5PdMRy81WeJC7NK39WI79NyaOkBi+XN0u4jpy9L6W+hBUI
EQHRtPVbllQf9qNqt766k3bGHtRMAlDLlvlZmO5gGGhXxTA2zjXJNKsyLZPRE9Qrdh9f69VfCuCi
FIyNDZMAwzAx4nf0c7C4m1YhMPEtv7fWgYtOYmNWpT7BwLek1e2xCOyEPo4LhlmIXnlbjm8tiJnM
yo+PQ6x0fQSTIN1nzJx2ZO2xQRdsrf8Qphw3LXy1L9yxlXO5MgcQj7tz8ti2oHQZbZoKsKDb1nYW
whe/1CBvMHAGpzY6SI+s+SLdVXvNLp7+AVGJwHRCedwF1etBXHZskrV0xXJz6lXuxE56vTgqoC2S
sFoksG2dO8FNOaPZLkT/QFXd6slxEPXqi77PHdZBKSdFZ3ZXSZ/L5NqQ3MveQGADPFEIiPOCdoiw
XBHaRYha21LwrEff/k4I5wAKs2yUtmeZ+jp/GvvGjebohGGGh78Tw7mBph7nKVt0ZC4GJ+nuZM2x
8ncAwDB+0ZCJZpnAhHLbEVEwYWGeAxAwCmxLmu9CIOeaQRWI2d71sxj2+8oJSPGoFNaABevbr/V8
Z6VP71mp8/e5DcE4FDlDlyGymIszZrm9hI4Ufr0sYzMTt14rfjuo1i1NB/eiMvSf5qFR7bDcaEDY
2ApOY4OW8fcg6NciOS9d0XCaDRWnRQJbbSs7U53aebS7rJhoczgPDQYsU48abM4kHVtjrw3+5e//
wYWdd4fzy2x85DxpAc58Fl0VmnWM4vS2lHowS4TOMOq33RDvexkTiLvoupIr1KdrPx/fg0RcLSaR
fzfCysJAmybE/o2G3wf7ZBIEP0yNN8HP+SzxqfR0UopJk2GEMyjHWVPe6LeYmyrqHNq+UH+tJs8b
W+p9aMU/gwPa3eaKbsdF6ZS9jsymchurgve4SCnOQZSaWXYWm9+GlkMQ8V7TqUcPxCkPj0naXsX6
tyUVmKNIP85X9EOSFATTQzAxrvLa8ZNePo0tBiI+z4p32TBFkjivMSNlFxCMdHPbjB4lJBiSjzT8
aijVrlMEYQP71CXb4HxH0WV6NqZQSpdTzE/t3eV70b/rukAvEsVcYuXNuJwymJTAauEsNL1y5mk/
hJpT4hX2nkU7S+EChLAsUrVuoEmbf5+Swq7pj5Zc6+TTEjxclrTtl86SONOTDSnqAALEpVF8V4C7
F3GKbe/J+fucoUVjkRlthO8vheoY9fU0nwIldS4rsZnPsshZCmdkBjWnQZsgZfLzG5YG7GzrVB8a
IH0yR4QhYGb0xsxwH5joVQPkhwd/NVMxEKmEMK3/rFfPd8Fyk4i67jZPDVge2JxeIK51fluWsVoG
Gc+tfN6TH5r80lU7AwCMAHydl9du0wBWkrgNmogakFmBQRek88bR8gaZupdFbNoAgONgm8EU5TeU
M5VihkbP5vJawWs1X3XTQzd9vCxiU4uVCO7oy1ZSqxll6T/AR8bE7of2PeuEyfQy+i8VIK84E5sL
KUI3DJ6L3fhoTEezEiTNt20YQxRY/UwDoIPbcp0kczNK2HIVz2vigdtjp9nhnfqTDlgU82yFC5QB
8iyV4fE0PvuS6NFcpAHcsrTXbwNMU3FjL939hPP/t7bsDSNYC+QTMblCaRSD7c2lxU1reYH6oEQC
iMWGEfwmgnvFGX0fdOoInRJtsgkF160qCuNEWnCOmaoNBeE6oqzCupX0UwPUTWB+umzLm3sDI2MU
L8TUVX46qArO+kFmesxHigmo5Q6MKHRwWnd2GWASpBfvoeKha5GcFyiqdphbBsOqyxsMAlCjZzP9
elmtraVbi+AOUB3j7Ybpy6gRAsQhX+W6JwSabnjm37TgvEAkR6NFFYgYjcRpQDGA5IQRfO7i/z11
9Jsc5r1XL615HsOMKPAFWoNBilZmNyK+ZtFicc+FPImbyFKZKSP5Fd0lud0pj3+3HywoXSkRRnXX
9jKCzqIInSW/X8CXbBJBSHZ5RzSZew5g0AjGjvbYEVVrba36uFihQySHwkVf1mbLfa72RJO5wy8r
FqiGFzwMWk/xU0ylkxxyGI69yyYUANElEMe8MRcEUAJeJI2yISRvuqG0zorSEaVWMOpV19mdCjRX
8sW41ndIxqN9ZxoFArcMAlQxiGRQosYYH87ksngKaFgiG0+b8GAW6VVlWN/gjARitggsUSjWARwD
wR2hPBzcIoNkpWoruZgh/TS8VNcnlIvd0skd9TRL/uCh2yvyROHO1rP/N7GcX03yoBp6rZCAQnda
L/uQ7jPQGtBr/TV6Kj8wmmhRzm/jzUVNFo9osBXQanALGuRlVtU6DT02ZrpHgrH3WTVcpNnWvpkW
bnMLa0nfUEuSZBwK2s6SaxS7arqOjKumfkcRnK5lcG4vzgBfzAYj+Dl5UrILl37SvfqACWMnEbn2
1hW7FsWvmlZRKalNy8364zLvu3knOFei9eIcn6QyirMGAozU1hl/qukvyMaqN61vVcDpshRQ7AuP
M7Mv/jiv9eKcYQe6R/jbRYL3mDG8M3NRQWazO1mVqH8WMXaxVeKlUYABccwszG3nL/hAmogWUTVw
wUrxGoXBqQL/YkBUMGtYvlqJ6Gq21nQtjrvclXhOc7xm0HYnSU9Roj+GRevEaizyHVuLuJbD/o/V
jWKo+VyCMxxqPXYuO1RAFTywqEX1MGzHu2wpIqU4o+/Nsg0kAkdlWl/iKHEW6qqtaNLElpNYa8SZ
+4zCSg2uTOYkwr26T3f6jlUgRE5i0/2t5XBWX2MYuNX0kJPP9oJrOLBb8N7uvj/vGnSwFf9hhsHW
QV5L5AweIzqWYqmt0CvVYzk+66rgObO5PQRXiGkwmlTCfX9WOlXJVBK4xHpU2tDuyl0igoRtL9tZ
CA9joYGlRHinW3j2R3fAa+2MO+3QuxIIK8vb6qO4h1agFQ9kiaU5i/NCCtwcnXg9Gr+KJ0v3Lxv2
ZiQDppp/l46HskwRqQPFxNKpt6MHarhdcK0h+Y04BukM0UNw0w5Wwlicszqz8ki1IUkXy5Xm1CkK
PDRygT4iCZz3CVDiJ6gdhN7SHFCktJNWcP+JBLBNW6lQSpVMQFMRIJAdbAMDIstqf3lLRBI4X0PS
sKh1DSrkGCVdPQYiGM62WVnkJzgGb3HOzVjtIpnDCLMaY7DuO22FHJnAOW+rcBbBeZiqDZLWBNkB
kr3hIVKNvUxFScs/GO5ZBn/mCWiu49ayXBnt7MQLjwH6eCpbdf5Lx93mHYpmwn/WTOFfFmMEDEQb
I+jputrO+lMhnZT2LjAHFKY/XN5+tjZvruuVKO5pschyXWo6DmTdfZSGVzJ4oCeprwsd8HdZ1Fa+
vYpASSHkMDT0MXMnMtfkaNAyKFa9KF8ZWR7Yo3ajAq/GACuiCVjMdN/otpLG7GZ1eDpNqoOyYtKW
yAmlm2i+lsD3H4qa8jftT7V0DAlVTYvwz7M8zdRqkXBd0zG/VkZpV7fCLDDbh7e6nGVwjwh5HJBL
mXAd0NPia8igFVfgE2IBo9BtbgYGK3W4TQqTMqeDFkfe0iq20QMdHDuT/FmeFNfqnzLprskfLhvh
9kadleM2qpYqUo26Hrhl9kOePg7t1dBmdkffkdpA7/yvfeKdKRgIrSpRwQexPJDG7Y37y2r8wbzP
AjhfOqGbw0h6OCJt1x3y13JnelVj54cSb7z8S/jlsjiR2XGetY+VFjuFMMcMH+rCndCRcFnApute
rRfnV4u8i+c4mSzMVTP8orLB0AcmAEEWZVMLTZVB3a8o5hsW5rBZclnv4Vir6pM07/veu6zE9qac
BfAEzFlYkH4MEH8CZfEBL6496jVH1tLzzlF0FLjCf7UxOXdqxjHVSqmR3Fi6LmK3mGdbMV+oEKLJ
zuAbd7CSw7mDKDbRvhpg74sXBtGs/JS96Srd7jy8I8GnOuiCS3YLFWqBOA0dXkirw9Fx5kaWAG+Q
DA+70Rk9JbarO9ZDYHzC9Ksdo1BDXRLJE4HUDev4TShngtLYV0hHLYHbqJ7eXpu9wPq2rOM3Ady9
LpkmlTAOBgHWC6ru16yfvtuP/T/T1U7Cx9DGvkEcyCjAMyQjjcp+X11JoRRPuZJWlrvcoh2L8QVM
V+jSVe7rEgNASnfel6IRW9tLeBbJfl+JjIgVq3mkw/6lk1n7ZuULDtiGm0DWXjGIpSoYks1zj6lU
n5e8yFh+ITvIHoYF3Uqe5fX+4kT7xG522U7ILrQtE9NodILE0xuSCgzFI000IcMl309A2O7xkHBL
zGNGy2lgl+7iZSgmiBK+AqE8ci9FrSnNesRKhnGVm9ck+VjFgqfl5mapv/TiU5RJgomqtYJKkpx9
icBLKv/vGF7s1fn7nN9I5SisM0vGeQJ61zJ2UxvZpDoILGIjWPlNCmflABua8bIgWTLOTnXod9NV
s0cIxliRip0wrbt5plY6cQaOOR9K36hzgOlAtnxPjhbIpvBUruzpmB9YSkMEoNkqYv2mHzOU1ZEa
2mRsWhneF1PRyKk4sAGn4SkMvdFn8gpHhFffCJB+E8gFFsVQKZJMYO41hmO08ytyKo6hPcwiropt
86O6rCB7jIk6nI8HLCNTItB9gqawctTGQMeJ6gqMg5kYd3VBl7MMzqU3cdeBxTqUQJjNqM/UveRN
D6M/u5kX+qJs5PaRPQvj3LtSDmM+5ri0SHnT9XdJdlRFQ2229+aXCB4VNiN6pWoPEYXS2BF5COQr
amKuOsjALq+cYHN4eJiujmQBGxOygnHijHLrdHPoXRax8fBc7w0PDdOLYhkmowi9QDk2HbELZLeG
9FHXboxm+EtD4Ac3RSbmb8wN3Gnv9N4CupfMj9wCVM8Y+XErogwQ7RJb3PWRHZoSbaIIJKTxrtfr
F2PsnaJBL69izM7lRRTYHN+QWFWhEg9VLrn18NGwvvfSURVRVGw80X7bJ84fBEUPYrMYNjcvh6Q5
luFsGwsmdPpd4en5F818xxPXUjSELSYGRKF6xnk8MNgEph4gTFKDo1F9rGUBvndzzVbf5xQyraAt
owgxxByETq8+pk3tTp2IRW3zBK2kcO5taHtKZpau00FbkyWhj5n2gkO6HVCuZHDuLakHpYOpIaHi
DS5jMAe1LOqL6rH2x70owyGUxvm3qq1Kq5MslOB+OtN2Rw/yHSY5sEM07zXRHAfBAvId90vRVGYr
IzzptMlVAl8zM//y4RFpxDPzDIMsLaWcSnhmDK7qsxGDOards2+AgUF0PYj04cKhSIcbaAzoM46V
22iDXYl6KbdjhbM98PWw0qRzacy4UvXb8IE1aUVut4++DEeW8ypqW3tPBLmSxzm6US2MwExwkkpw
sze+LGpGFS0Z5wmaBu0kRdkj2lL6PS1Gz1hEzD+bt9BKBc4Z1EublU3XoRDbWu4Yghhumuym/1xk
HsY0ig7stkJ40Kro00O2gw9Wi3AZi9TEU/qreqsd2WgSyQMqqfJ6t7hp7E4cPzIF3oRA2lkkt0dx
LAWJRofAja4NFIGbgwIyx/w7hr6XtnRSHYKiWL8Phaoyc74kl9s7vOE6q8hV1JR6Wzuyty65m78Z
twxGEjiipvI/mP5ZTW4f5XFp4nGGmq2n+tO3epc7QBPrp961jjLw+nYvShdsXyNniZyD18uw17qk
BJ+ysksVf1kOaSkA4gm14hy8aeqNFem4CpfbDizYhY+jfYPRaObO8JG/srtPlz0i+96lTeNcfNSB
c6AvcaBBEBVSv7B2xPL05L6YXyVRG8wfvO+vBeQJOxoEZEYdYMukfXzDntUxcJMAtiPRLAkTzYLd
4lunkScpTbXBVUnpY0Cf1PImF01e2BZBwewPxn/yhp3ICoNQCkoEtJk5YdhvvVPNCoi2QHRrbTuR
sxzuIjEIbRMl1EBRFNmg90NeJ/Krygv8/Lr/kGCE3YShKQKSnT9s1lko57l6Q8+j3kA+e94tfrxf
MPmDTU3/Z7NER2uLIQkh4Fka57TkuCezLiGPOjr0njjEyz2wEESYQMlYRFSnu0dH+tU7WmV/k8q5
rIbQipaqgYTFgIpUX9vj4l4+X5vOWCcM8KYDAc1zFQ14VynSgiqxXHd21LrRINlj7quiW23bcZwF
8cFTXadyTmbcnK1nfVXcDGPzBtsCHzeQOCxpAAj8Zc22DWQlkctGK0agS5k0W+Dgrg6WHx4rEM0z
Dm7ZFjd+bh61lTDuCORaHydVpFiIo7w8vZmLT6Hy8bJCgq3iYymd6Oms1TBBkn1vvuVIKcVfB1EX
jHCfOENPtNAaDUm2XGtfxBgozKqU1ZWJ0efEz115L0L7bPqO1cJxJh5b0hTGIbFcne5l8k1OXy6v
2vb3gXpEulkGczR3KXbGlIOHCQZuDVdleKje0ZqElv3z97kLccGke8MwMcTA6iw7eWkNcNS8K/ex
ksFdgkNi5iltFEB6Ot+cTzL98FdrxN976qiTeYxrJJEl1sBYHxbpx2UJfzCrX8vE33atPlrDQFIL
xz//zHogLAfQl6Pi/FOJEoFfto/jWRx3HMmMh+gi4yaPksGOQYDT/qird91A523hB7NHshSlYVoG
/5/La5GFB//E7ez+FyCjSCPuXEZWWM2B2QSgyvTjCUMKD4r2v1eI16bMN8KQNorpQmHKi34oln0k
PVw2gm0VLBQ60QdjvuGqKk09My0J5Z96vm3ju7TdN4ooFGEb+yZe1M8ymBNdZbowmouavd5TPKAZ
C2zsGaNT7EefBfnq6LyHkhprdpbHuZckRuMIaWoc/3361H9m82BhDwcVaELlOHkdbjZRLCJaRs7j
aDXKa+2EFHLWOUV8WF6t6D11kpVSnL8xSG+MaLagCDuc2jpWiy0UsYXwWy8cj/Cz5LJQ5gA+h57Q
De6k3vQ87JPEAVj7nvmE/nm03Mv2t30V/NorHuOX5WRcyoRKrkwda/waz18vf1+wMTy8T0tkKQzG
TnJ1ULBptd2HBRjSBPnVn+1UFyycRxH1XRKNEwEuoaiqzpkK5aaTStuQ++suKbBd6MabK1zdabJ8
KTBB9e905NxQNcdNOYZwQ7KmXKUo+hBN8pdM1PSxHeuct4ot9eoYWzmIboIesZvaah46ZfTqETOr
XCn5S5Pg3EUYLzSgAdSJq7u5PiiTYLdEJsG5BxkWh+mh6F7MUHHstI91mjhJ6l3ekz9EuufV4jxC
iCkSqFvBcbf5TnZUIKRCT3LACFA8KV5ylN6Trj67B5VzD2OXLHgMYXNGbf7SDY1uW8FsOSk1BMbG
PnTB1PkpOsEYdpI2wdTVUMb4q52VJ7YU+6DmU8wP8vzci1raRSvJD8nLzWpJphZhinmr+KxBr8Dc
nsAOHfZEEQUp29LQNYvBBegfwbDo3608HMZEWVLE2q0XYHiluo/c1JFeid/tADsS3O7bIdhKGn90
u1giqHriieJaqBV7KDj5FSBHDDWDiyr5Xj5ftstN418J5A7xHAMoFGOyiVfQvVI9G81pigRKbfqJ
lQju/MqVYah90SHOAwAxIvl9H2W+Umtf8I4RGOP2jWXoFsUrgmhvuO6W2rBqeVIpQLDtbCPapzt2
0DD9K3ON2/TDgqMmKrZvXlkrmVwci+mccqOlDZ7nHfnY5cap6b5d3qStvjCLDTP8Vy3OCI0iH9Jc
Zx79vsxs084fImexF8WRHN3rvK61yQtrHJbcVGAfWxz3EM1YS2V0kIMw7nf7H/pmrvJ6YEkV2Qn3
mhMfyUFHJjG9FWKPNlEZZ1l8vJGjY1iS0VmCs1Y/mX7ihx9h+kxYtatLwbWyDRdbSeNyD31c11k7
YFExj3RGRszyayiHUUI7owdKx/An8FgKh8FvH7hf68kHILOUx5S0eOvmsoNJqLTfzfLHy+aybZBn
EZy1zMgpFtUE3y9XT4Teqpp9+fubKpiEGsB9y/IbbsJaoZLSKEgT1fIuad1guhlFcwhFIrjbMir0
ISUSVqku8sJrJWsfgZPBHupQFyizbQYrbTgD11p1CZMQDn4K2YBSp3WGL4aToINVs1F3U53iCNy0
d3kJt6+VX1ItHkBvYnpZ3rM96tFlrnn1KXfQ/v3S/Rw1jyGSl8VtWsRKGmfqwEQStIah6hDQuya4
a9VMIGDbTawkkN/dhNF1i6IHkDD4rOKQn9SH+Fr2We9oLcILbl4oK1mcfcspCg59AzchtbustyUg
xNpvqWjY7/ZdshLDFnUV35JWNbNawrOR1Xmrb/KphLtVd/P1gsoog7UL06FbVg+6RXB+ws+CnJPb
pq5X9TmvgZkhubIPs9hW2uo5z0XdKCIx3F7NnaVPSg6odDKq7jxQtwBrL+irBDYuEsNtU9YriZzJ
2Cat/FoNTiShU0TUqb9lCusV4/YokaYyIQNiCwTxtrVcoRHXlQdnETW7iXRhv69swWg1PbVGVXIH
9aFfvNH8bFTu5TMqEsGFSa2RhoYs4TpCbsStgt42YtkzJREr5pYrWK8Y99qhsaZlRAfhPZGjm7Kp
T0srYh1izpl/EqxFcM5bZuwMGFgOdhPzc2S09lJ/aarnwvJC67NkPr1j2cABQJGuwiQHPnccBllb
xDORXMU6FNXXanLewzplIZj8JYLTJ0inoJaiDH2H6fNUg0P0hnQCTMTmLbSWwd1Cgap3hjnneFJM
/nyUAfRmo+unq+xKMp26BzJVd6qdCHP2B7FAUxogUzIMwlkDaHtm8Awv8HHH+HN38DMgCzQ3PuQH
b3YZj7sIC7tp5ZD1r0B+LUujg4sDz/8Aztdh/N6l0R048vzLRrHpFlZSuNUczCasS5YBsZbJjul1
pmOCEcASooqZQBs+YI2bbmoJ6CXdCizKZrmn+acs8y7rwrbgzWk668JnxKyOaiDVLpD+mILJC/Tm
sFgfzKFBP77cZDYR0p9teoiVQO56KBtaSTWF3461Arxx+V4ZZ4FOm+9c1DP/NQM+QZYHpOqDEn6b
mmgOYY94Dbw6L/0Li7vlff5FRA29rRRFo6BGNO1N03/VGphJaeLOi6L4WMelo0+GoFNDJIL9vr4j
ZBKBaHJCBWg5FO2VbjmXDUH0fWaMq++nAQw6MZhRx69zP6CdRVAs2bbm8xpxNxB44rtIYa9MVpDp
6mOL93MjGriyqQXIOMCxxYg5+IKMNqqYhRJrwAj3Gniopn1OG/fyQm1b10oGtxNR3BtKRjsk2PaY
7HzH6tip03jGy39rqRKpxG3MpGpzRlvUmAI16+wWRdJA6u//UiducwKpCBvSlmzwJMiy0UAgOYD0
qDvwsnrFLnOyF4FAFmy+8TurReSuBrPPAyovQBG1XvhAvHo3ln5YAkREUGGOhJkb5lUuieMuhqWM
OyksRxSFKnRkqG7yCAVf4wO7+FI/eJcDQlKPgGIfXQS8Vw2JXlOAktGayJhumQNKdzFwIjOybn7n
VCfhVbut4Fki51bnrB/JmCFQab3yc3y1AJhiXJeHZF/6OAyCI7B5lFfqcbG3ntQU/q6X3CY4Nuqh
UHYkEtyxm0kpJCN1GR4VHTsGd8n2FZo7Yx2lQu0V/qJ9+jnO/CNaghziZ/v+08+/HvQVVL42384E
mVgT/EFgnZS582YFIVW0sGXHu7pm/OT6A0J+BwRCtpgcafNwgzYRXWMqMAJ8tploA7xYCLQvTQ5R
cdOL8uebO7X6PmcWgIv0WUlwvXf1faw9WvkPaxYdZXnrbKH3jSBbA3t/0xgJVlal1mHstEdrqf40
96fS+KKChhjpNkfVHqXihhT7yw5kc+EsA7V3GWwaCj9CIEgHa6kjOPpltOyW0EMep4fLIjbDvJUI
zieCLDLLZxmVgAVVPGl6qMm35VXvBPf65g6tpHCOsE/rVtVq7FCjfR+KwwLWQbkXIaFEq8W5vz5v
zHbKEXQtGrpxdfkh10QIle1gf6UId2CXjEopIOToLrfswZ1czSvgZJWb5b53Jy/as943YUVj8xo5
C+VbEtUp0UnJMBGDPz6hmRRdDSiftNes/ZEWArcnWEW+ORFAJSJPEXpo0CZ0aAtEloXAGEQSuOM6
FBKdjQREAGm0V2fvfeBdUM39e2x4sHcdxMEyY/yqC3L/9ImN+mBpJ8yHSn4AGecBlfwerMJaIlN5
FVeOUqga9YQZ5O0cukrsW2XmNKrgthAcVZ3z2QFRpFhuErjRjl4NHTlMtDpkXXIoYhER6fb9sFpC
zi0UMR01PRgkgAoVH5GED+ZwNuqVoZ+tb7Lg6S7SjHMPYagB19ZhwxRjcC36ubH8IW8QC4pcxHZY
u9KL9xGL0S5DgiQU2N98du8hQlp+dhSzAol+J+rdEdk65y9I3VZLRRPwbymf+tLX4ofL7lvgWHlI
mzbSVjO0PHCn4lNpuFFZOor07bIMkTHwoLalKxaZzoiEghPGNj0oALX1odu61GYkBI3pXZYn0onz
D6qKlEpOY+TBlc6bw/vOyn2tFdx7QqW48G4E4HgmFkDjnav4hhN7U/LTwhmCSvr2rrfz2e4MzkFI
M653MLKDWW65G+YvWSooEG9m2lceiAe1LbMRDJk1YtHaI0owXuIji/tYzTYGUewAF8dGiQJkwak1
OB8RqQPVQg2XeqrS6RBn86mYpI+joWhOGKgCoxAcJINzEQkY/xS5R2bASL1K92m1u2x0ImU4xzDE
k1zLNRKUBRL6g/xAlO8WrexUF8gRGTfnEBKJ5FmggqHc7He58ogRJGkjCO4FIngulE7RsjQKCQr2
zUtMvRqkLrnwaSvYD54Dpc/DsisTbH7rUWA6PtQOJnKi6QeNF3biAYwuuCJE8jinYFkYGUbzHIFX
fT/R5+49Dd6r82Ny7iCLE80sIugjZfKVGZjOSOZdLcuxrSai4tvWBqmKTCwLjWg6evB/jxYkmFhL
AzjtWb9q26cQSYih+XjZnjf921oIZ9ARoVGZLQVmmP4wUZkHPwO4Y0hvz24JjIPIF4hU4sy6B8Vw
LRGkHiRgAqfqdkpSt6b2ZZ0EQvgm/FyjfWBEsIG4X0ActUf60wnbdxzQ1brxBUSlCIyB5IgQAPZT
q8e8t8tEkIjasuW1CM6WZ13vLGVI0aGMyXBa/KqIcveiheKMWZaNegxSvBsLDASKm9eimG2rFFjY
thBwOWNmtoKGcU5IYSxyKk94blVa7looh9ckcqTq4T17fpbC1nIVWetVHatwzCDFmFyZPJqSl9aP
fyeCKboSEUVj3iUp/KVJO+Du7G7o7Zw4l4X84TyeFeFuSw30WrKZIsZVAWdG9jE8oof7ejj+LPAL
+ai3TewsjXMxc1ir6ByLgdQvPqnJbZ58vqyO6Pucd6nlbmoyBfnauroD2+MgxHoy6+FzmZgg8Mu6
OIcSFkZTSKQJvSS2GWiqRV8pm2in735OdxATKAsE8pG03I7Ag6tA8dWzjbqhj0jjW/LceZWtO8l9
cFMKbmnBCvJBdVvkSd1pQGlL5oH2+1JkcKLvc05mSZJkyhQ8SZXoWkXTe5bn73LHv7aIL0PQvo8K
taupa0Wv02CTBG2/opy2wMnwcbNsVgSQXyaDWooXBAlAX2aeoUPINAUnVCSKcwNW36nJXIFlQSuu
orG1Q/UJeSvBmoncAB80D8bSlF3FHmw+eJJZ0tx0MJ2rBH1g7IOiQHDVsGNy4RjxYTP6YsdSxrwP
15LS45Tm95KWZ5jiae1bbQCDRIJKdRNd56GIAWhzNQmYwvCqQYaZb7gs8y6jyCNhWopyPyKZrZZ2
GguKbZsmfpbB91pm+jwWoYQjlKnfh+w7ZhJednKb2QKUN/5VgqepINoImKEBJ2ScYvqTga90UlYz
mo7xB/ZQFME3t14ha4H8oQ0KrGYxUzeU75PFH8fGlhsUkQUxjmjhmC9c3Xjl3KTdnEKvkXyKldBW
EkG0Lth9i/0DKwFx2wy93rFbeyn2STF4dVe7YfK+07TaIO7MTpaKGqkEp9246ot8Sr3uH6D3T0Kw
Z02YPmLr/+Y4reRxl7ih97me6YEBgnj5Pr9RMeLBQH3//0i7sqa4dW77i1zlWfar7R5pIAFCgBdX
Dklky/M8/Pq7RO4XjHBaJ5znrvJuSXvS1t5r+UOALj1pEJftohDEFQfsoXZL0QSENrm62lT1Aykl
Qw6rE99LlRMiuYU5AKvnpXntOjV8TldQ7Or99NgeATS0qU7ukW1yKWyETNGF8K4Vlp2wpqTAmDzR
7rqt/NL9pGuSLGV1iOh1ce8wlufBCCnQDjC2NqDhgySHzCBbh6JtuLO3LnE3ilODGVFrvLzrbs97
j/Onp4mAwYoSRWVhY2O74p51Xm2VXmtJyj5rMkzioOsIpCpAWxa2keACHo0Rokkcfh2BOMO+6u3+
/DLWfMVChPj44E5qmSYV8oi5eXDNh1Sa6b0X4KomGs9UYOwbFojc3voKUEfqFSUppkOO/fNUAy+z
BBd9eeE+qXhjAVxmtJHdVmUiBZ3XaYduIIwbB2pxleef7A/M12BNHAFb410a79q7SQ+sgUQZncDC
K9HwjRNJKInnYMQGyf/O+PsxMogjlupaeJwE4Z6gBp3SZJR0sRPY7Tf7RznedO3R7LbnFWEldXkj
RawrKW6nKgyMPYANcS55RcE+6Lej/6vJTXZE7zUbwjjIMqcQQ0uioBVsZEOXMMxNhriN6cmu6L9O
riS+82N+6825DCBP2LjBqu8Y2vPMTNuRwb/OTPVS5zt4qgpgsbfqvqXfS9mlfKVE+1acEDyK3kkG
pMvKr9RvDpKN80kFBNHFiHf3bFtXnkM92cvUSg7zVqqwkWUBNlu1xU2tfLZus29zwIk5XD+aNv+y
H/J9jHwrUDAuQ5+dItUwtzteD0dti8e3HVZpBu5uOvyLLhSZOEH33bRjfe4iZbJuu0141MA6yO5z
lLmyIJaWuWS7KXrDMkfJIxuQ2BjXhF8TMXmt+NNjE6RX/Y5us6/nbW7dCn5rqPgYm9S1a+hpBHHa
KXM2enPUG8m1Z2Xs4M15iVzuYW6jtKrhIcTQtFOeQBA1HvIY3c3Z9KC11W4erECJUQ0d3UNl359f
4bpXeTVCsYxk9IYdUxUEa+z0iywk8VX0zlKfASlU1jorsXiR971SOj3rJsRLkj8ScqcnxzS9HNOf
Ot31cy/bWZ5Gn/Ev4oMtqbKWVBpDM+Bh3nJQcmMK6InsXua+/9E+2V/O76VMWwQHkxZTnE0dij5m
lATUYEEL7uekkjVar0bPxYkJHmWuyNyoOuZUGu04FCeqSgKNbBmCA5mnRNMpL/n1AJmZpi8mHffd
JMO9X1sF5vHQV+MQE409/PAWVxTqFoNW8i6EDmAv2skYd+cPY1WxlwL4H1gIGFMMI0acE0XZ2yAT
4U/NM+iXpiBB/V02YytbDd/ThbCs5Sy8Nbo21NHZGT3xnb6VDIauHctyPYJ2kRqjokD+Qb9xFtTx
nQmAofju/J6tmedShKBZgCsu7KpFM1KpRR64RYCCvMsSxXNVvDI/FLIuuPVNs1XkaCZoCUVM8zKN
C912CXD8k6NVbVIqKb7wvyvaP0YCfn9fuM0zI1M10Ck4QQNljp1tTf7JwRfQohqPnvrzWydbyzt1
ns2kL5FxDult1RwjGZHYauRbLob/gYWGzQ5LWqNuMX58qE/hsQEtQAzKwfre4J5aPt3H1enc5gka
rUeTUteU8qHx4pvzeQwwUAiQUDMH/FmPyQozwmQp8LRuzu/jupa/npmg5XrPMMxhFEpArYv2ewps
SNlJ/cExvIoQtBwtkhMGuWBInB3XCOhxvrK9F4SgberL+H5leiE400YdytZq8TAHxu9PrVVctPVf
30ExKL7QciEBUxAMLGJVgANRngrqq9lpLDbnD0WiC2Khj7o6LWtzgq/uKWZLU7XY21lWbzWjvKHR
bEoCt2TPxLIfFhTWke3A0/0w9GtbBtUlUTFXcAsdCd12YAruUVmPbh1fB5+sK3vPlq1B8Ad1RJPQ
JrjijuYzK57zLjh/JLLv898X7qAatFSNOihx616jpxfPvR/4vm5oroMHBvfdHGecdk432rEb9GF7
2Y8/gDkjqR6v2+FChHAOTqp2HcH9D8+wnnXNiaoyFONJ6QPPCCwn0n55/r13Hm0hTzgSPJklSRuW
GIDcOjs+Hj0oHufP4B2JM/NsidGsqtlCnHBC2WAx12boaIlQPZzjbRQf+lRyg5bJ4L8vtGAA40gX
Tiq0LPHNGrnmhshAmlbvJ9ZiHYJHLqfM7NEs4QTmzj6iaWZHLquDDuef+rLrwXqQW8gSXLMVmwZO
CbKSn5wwk4ccZNNBi4AN8kJwgEo8zUo/MUfZeFVzwT136TglrW4BEt3G5Dx/FZ4GvHPOqKrQO2B8
golZjqz1h2UCMwSVDw3MKoLLrpOiHbIqwqTk9fjAZ80BV+21x/CWaz5/hjpvy+ta8luc6L4j8Ew4
eYQIYerHobku9KCUFUJXiyuW/ipDe6uJuVHngzXj5MqH+Io8NB4QxXfDJ23nXFtHUO5cVH/9fstP
7lWg4D2KsFFGW3WBdaErl8V8N6uy1gduoO/8BWeZwlSpBdwQQRkZmv9z1wU8WagU9XFqLOIVxiib
9JJJETQQT2jJOFCso0J+UF+orUTFVw/f4MwttuGaWMbbg+nqsTNZhINpLQZeWLyW3Myp5CzWXTlE
ODYqoLYpdj+aRhLO9Wjh4uCifoycapP5xbOx+1U+lr3SrdvPQpzgklojsnow5UGhd7xVILpOQAKX
Xvxqs2wuaOt9wIAW8gRNcFotM5se6NDGeFWAijb/ZPw4L2FVCxYSBC0YqcXiOoSupfVn4twqbPOB
78McXBN8ZnipEDzOXI0DyUILTnxiO3T0eBTAJOdFrJ/KqwyxPj0yhc1Dg9Q9/NK/YHaDoAoAdQHn
B1L3xVcZKOJqVrqQJ7ic0Br6Tg11O6jZU1c/ocrqm8Cebh7Pr2vVgBZiBEfj9GPeIPtFq42C5t6f
Q+713d15EX/YOn42pmpgsldQsAhomCPAajjmU3bPm2141KOH4gSwJ07YIzkqftrvPJvN360wSeW8
mz6z+tjMbGPGnFsT0OSySXaqe9M5e5P9E2l7h7oS+1n3DwuBgsGWjOh6HHG+iWP18//h3DcFZ2ND
lXj7oWLMQpqwmzqpRoQHPJRMnXk7GfXXuhsk9rSuFK87KNgrQcm7ylKI0KYrZl+PpoOBKhmC0KpT
WKxDMNoyCisndiGkoR2QnOpA0fYSxePKe0YTXh5wFwmkVicAQHThF9zcQ6fXrzKp/snqA94Ro3yS
gQZJ9u0l2VzII0VhJpOLaEfmK6LeWaM359vza5Ls2osuLkSkYTvSnrtSRpg3kW+xKykrydYg3COy
vojjhuFY4jn3mvhZLR7H/nB+ETKLecm3FquwrE5HwgEhHLkHiE4eCwo/3JNdjlFp2VWFG8Q5LeAr
Xggbi9mxqgo34igaL0J9forY6A0uDXRWbO3pA7MfyN1eFfulJ2IhL0e394CmMiCkfqbffl388n2L
7tUXhuJCouQSbye2e3eMpXHb8cYyXCnyLfrkgZr7kd6ht4sSXEITl6Zeljix1u1BWg+q79yj0bdG
xiUuVQ3BLeRRWpeYWsZ43eUEJD3wuyt+6qUVMK6zIAXHiEQVJQYltn3bkT3VQMZCHnypXIfHFIpY
70tg9vUbyy+uPwJy/2YnxRbwVNFLkGkiZa2yySuV6wjvNrWs70FixSILG5pfMnC+W3YwR/G0tzLT
ukucMQObbPtDsoGriQoBLjy6tDWgtAsOw6F9yypgzaKUisToYgQBarZrvRmw5JbPXyT4pU+9kUhd
PbaFVP77wshMPB8Sl4Ato3xWS7Q8G3grTXbDY3zqXM/dpfAjH8rIFiIFPxIPZtGUFkzAHjCfhpJx
3HsFXvrM4PzaZBsqpBNpTYq5K0AA3Jqt4vVOuY3L4tp19HsqHdBe1RNiEgPUJhaAAoQs0ymKTK0V
QLy79hfeleqg3CZZzvrleSFDSDENqs1l6tigk9qETy+M7UG9Z1/jg7IDjoM/7GUucT3hXEgUVHIi
U0OYiqeXaZceeMLpMC/ZTd/nI8euUZlvSAKabBsFbdTnijFawYlorc+mbZzuM/CMnFcL/o13YWyx
KEH9QrVpGBB70IrQfLbcq5RK1iD7vqB2caGMZcKTpQlzfZP+U5FBwck2SUhcE059aytA+CnLz4kV
DNU+riS6JluDEKWsgcZ23MFEDfOHilFFsj1/BrIlCMGp78xIj3jeMrXfpqdOjz1FZv3rysvfDHVd
B87gy+8Lz4aWQh24fBgYUfbhZ86flPnP2q46GYh/crRTqTi+pQtxKclZMlsG5jl3xkuZOgzopXE5
bDmAMt3KBhP4Dr3T4sXqBC0e84IWI4VzU5XiolKmiy40PNd5MOt+l04dANfDXZLJ8N5XU8CFVEG3
56hIsjgDkOLQfiP0m127XvdIGjvoDZkKSjdUUHOaDrh+DpjBnK+rnxy5hm7QdHLroPz5bxDiVlUS
7xhoMuPNeWL+l4+qNbMM8N5NGQPhHZXWPCizD4XbhRTBsLpYUTJnGAhgr81dn/6CEN1N1/EhiQB8
nW66C9llaj0TXMgUjK1RJpNzKBAQU9rIbbU9uXme/e6EBpetrOjGFeCdWr7KErNANO+6PYqVQNoE
XI6eehNIAjXzIZE9mEpOS0z+cq2MR6vBaWnG/UgeGb20PzIFggxzsRgh4OoVi0CpgRfG6KABxh7t
rvsm4NlYtBk82THJdk6ItXNfsp6GDPfFElSbbNpEWXSTu922jGXNwuumtViY4Kvi3q0UynSQgn8O
E+/XILriR1+dyAN9GIbQZXF9LZ7YKhyxraH/xBU5a3ONjmk+jE5QVM+qdi/lJFrV8aUAwTGFVlYQ
s4Y+tAF4ZPWNtkfK/jn9pgZoZvRlxJ6rD0JA+0FHN1ic1HdTlbRptBboKGizAJ/idV2gMX03gYWt
8DO/eoit5xEd0fKS1ZqOLMUK56Zk3dAhLKNpM7um5IEZjhdbG6Xb/H10XooRYktjKrOGyXScVkY9
Ffg1hi6Hx1uz4KUQ4cTqfOxUxoUkAGNRpy9udgG+6+D8Stb17vWchBiS0sp0ZxeX+kg/qUngprfn
vy87EMGdp7VLe1KhUNVGziHqHixF8xhKcLYieQaX7Zbgw6miqpiAxUKUfNylGQC79cyfmZSxSLJh
4nxl5FS6VSsAEemO7CXjj4Lw5NibBrhJxTbdGaWXD5KE/A/G+/uUxCFLlttGSyuoAmee4CzN6uDP
N9nB2LQ/nE0hG+xfXaOmWwaq6AQQ1MJeOrGOKQcMdQaYGdtGkwUKO02ypNXjehUhvqUqRC9J24Ld
lc1XsaF5ZXrV6PvzuidZhtj/omZoqR7NXAkyfce0TWPvzn9/NUrYi0WI4U+ZRrsGATn3qcbLcK+y
qYBTMhQvfdvy9kjZrgkhUBlSMiUDBCrN4I2m7TlNFQz2zQfWxUE5ieXi9N9RZ1SVYdS1BtQk84ng
aADDgiZWj7IAZbLddPexpGgpUNhIFo6DGvM5kzE2vTK5mbQLSr8RtZdo3eqJLQUJG6hh0qgoezST
jFs+9hZv+CXXMzHSgvv6hXkjrR7xfy6me0uBXEcXlx67yifazJj/6LcG4HmKXXkxfLKBQJUjiZA6
irXbx1Ia15+FtBYQABUr4ZyYfTNqX+xh47R3RXzTOtHmvI6s+fWlJCE4AaO6TrtoRqlF3aXPc4ps
HRY2feTFeClGCE9oPZ36PkPHXJIBOPAr+UY/0sW2lCAEqCLsBiCM4A08678Amk7vb7tJNpvIa1vn
lEDwp7U71kVhoGmg36KpA4MkLTCabskO/Rz71vLPn8ya11ssSHw+bq2QAQIgRYWoBkPnVSyreUl0
TETMwUSMYjK7QtGweHS6z3PiN8CbMKYdiEElS1lzd8ulCG4BGbFpDiBADtLha648JsNFW92c3y1+
vGeORqwpu30X93GFKkFGY21LNPDAoW2y8/FmWHlJMyl+3BaJP6qTs/1vkgXPELqRySxrUIIqcY7l
96bWPFLt+vzoDLlfOJLHNplWCJ5hMoe0HxJoBUYtd5NbT944DdInjlVvhyl5k4DCGvPygrnqcehU
DVr3gzh6GcFlW+tGm70m+PUiJb1lyOSJxttERWeqnYsW5PSOcwYTP4vxGs4voOxDz3scA+B/qxPM
GFBHroHuH2T9mMRtm12FsXab3jTTbUYkx7Wq+b9FveOEAd9NZVUxjKyyPuflbRsBPU46Bb4uxNQd
w3FBNy52G00lBXaCAp0oHzg4YpEEZBODQJ1fCYf9rxlPmfdYrdE7ICT6n1AhcEyhUyvJAIMzn8Bq
Et2ZvuaNe7JxyC47oKNuRwL6z3lLW9X9hUhRK5MUvWF17wa0P7X2nWnJEERWXeJCgKCGSovSYtIn
GJFx6UVj6gGxuw3S6qucKZhgmTcfWQ8BYBE6TzRbRMwfG1CCZCzDw6U23Rl5vLeGODgvYk01QFBo
orHF1ixNxFU2xiayGjdygq495cY+pDcJu/tvIgRFGAmGlmzURzFXviPmZTtvcuP2vAj+CdG5L1ch
HHxRxPbgEBisUZo31Uj9Yvzea/G1bnfeeUmrieVSlKACpTozW+sAkc4vhZwdtSzQejQEsCXsoTcy
TwbFuHopXIoU3VEd201lKQT4s+ht0H2AJQLb3mxBEFLAjmTlN5k8sccF7K9qZIQqamJ+etB9Laj8
KDCupq291S9kTHrrCgg8bdDc81giPBdmYRsxXBCBKK499tbBtUsvCu/PH5pMBo8ui2w5a4sJJLB4
kmySWxMFg/x71m/Pi/iDXryuQ7hw6H2R58jKuY/tt7+eJHsPyCs2olS6ibeyFpR1lX+Vx33hYk3z
pJsY+7FJEFuqr7qVP1QPYXOYIxmE9JpTxcH8PiC+uQtBUU4rXaNYmKXgFh8aPagwAZ95fvtWT4iP
9WogbSbv2i2n2mydUbFAEaNVV13tm9ljqWcfGAh0X4W8S5gdoqTljDtG7F4B1LtsTkSTNPZK1iHm
zIpRaD2w+DBfQHddfMHyjatKRKxWXJfLELS5jdK4nigqroM/bNhB9XlHy+gRUDTP/nDioyAylyBb
lqDcSaYNoTs1aFdWnkDgaaifNRlHyFpoXa5K0OcxK6qiHuDCoylvvKJzY68e0M1pdYdCV0HSq8qe
RVctaKEOgmKXFolbGkNi7X4L4+eqO1jJ11KKOrbuGRZy+P9YGFDuNsiDmoFHjGGjg96VVp55N2zp
IyeUU06NLN+TLUyIhgkIXjFxBq7GjOo3roOeO5pcUPuUJTIiRZleCMGwnwDmkk9Q99D9Sow9ECIj
2fu4dPuE6EcUN1P1RAGr8RFgK/Wh2UVb9RAfpgegdG1QBt6ed0WS3XM4scLiuEAPmpUFejwBeIuW
H3NvuNR3lG/d32NauWgv/+3yxGHeHs0dRgyWyyCxW9uLwCWzMfUwCs6vhp/Au8xoIUVwFlVWOoZp
GHhlJXOgzu3evhpy62jkwNmt9MRjTAZLtxovFhIFX2HEmZ6MTowLqHvQlYOd/TUa/9t9ExxFa2L+
ZMZjZOAMZaAkoRe1Eg1Yd0UGcFw0RL13zeWFgqy7DzG9MFv/DFHtTWHkR+WzQi/1tpHlk2slIzSw
/xYmmBAdOiO0OxhrP2LibaOBj9xqYbkeOLmwtJOp/my+a+7382qxbrivUgWjopgWzdEyiBZFLTv2
VXFM6LRx01Yyart6CVysTmQKjxqjqvLGJehM3LSFVwDOJcWwix2YLaAFopsp0PcfeXjHmBFopjSV
YEJA8OtRT3RVVzXEYLf7lKrlodUfNAVl+1iGGfiH5b2K4r5k4StCPW3KqcVbqxt5+akG8uem8cND
eqFfO7fNSQ2y7Yfy5cXqBOfeOok5NQwktfqMZrfoyZ7so2PX/kf043VhglZGTTsTo+GOXX0M0yOt
H5zuQ9nYqwhBBWsKhKPWRFjU3auh3zj5tdbvz69idRRzoQriTSas4mGwCx0wlUoaVGa7nYvydkrD
2YsLVMfYEBAtDqxK0z07t782kyFxVuvB5Pcixfb9sQq1QmvhfjtTv0/in26UJ8DqJRtzVP7+yIDZ
hg5VB6ha5rsmr8gs/l8xTDAEWqafG6qf1k/nd3TFub8RIjjfLptjo6BoaDGqz2n3hchObMUvvfm+
YLsEgB1UGQoEe/fTGHp6mXtm/9dYj+4bGYLRUmC1MDTvc58UeW2JacUnW9YdtuYZ3ggRzHRE5aGp
BoASqeOGz8lWaIdoBg/U5hqYd7pDibZz4+784azErTcyBaO1hmnOSYLNK4bMY+XeqG9S+2EKvUHG
Nv6+RGDwFhMNUQvmZZoiVqDNHJSj9MJA8xZyWj8PwoMdVHwGZku3f90yIwgTchjcPkOjSkIjUErS
3AGjtbu0s/rx/Oa902xBiJC2oD2SNh24SYI+6z1juB/KQhLq3+m2IEGwndEEAUGVUROcUjfNcGDQ
vryVNEe88zeCDMF+WtY7ta2i9XJqbtR4Hxn7ab4KZSnYO0UTpAgWVJb1iDuGZgcUHb1KGdTdPSkT
L3U3ugzrXKppgiHpXdXrSZGDqeiYHuqDsW/32ufRN3w+AyADn5MdkWBBjdrFA2Af7aCrmot6yIJC
SQKA7uzO69p77yBsoBD7MmK11hDimOzP+V2MbvLU8ZRNuE8wUbZxLljidf+4ksdJiWqIsXA2Yxa5
tDUD20nRzJx5LnLnvjq13eH86iTaIcY8pc6s0lIhyDTt6b6fwcU7JzHbR1XI7pjVGPtsdsPb80Il
5vuiRotMDEz0bOwzDVQoZG9o39go8a3vqy5vj+zlmroQEGfELPVqNgJSgzi5PZH9vLeu1IPxNGzn
n2pQ+5NnSXZSdmSCx7DraASzWWMEptreRE2NQVrTJ6GK6Y2/HgUQlic4jqZUYrNLiBGk81WrnNgo
yU5kSxFchjEkkZtqsKyJ7af4aJHcc61tO6gSJ/u+XCAsRPAXWm+OyegiWKQnVge8EAsSv4t02nSB
uc22NHAlmiFTd8FnaEaXx3mvGnh7GJJNTsm8n1VUrxy9KIEHlj4PWi+bR5Zpu+A/HCWewzCKQZVk
7Z3pakokr5KS74u9yyOIWEoFJJiB1lHmVWW3781YUseUaMS7vuUwKkqXugbwKOwLEt2kbL5M4ptO
xkkp8eni3FraK2Mx9QjsuXNIlHs9wZDFl//kfHQhd0jTaVLCGB5PSWLnCp3fkTfonSXJW2UbJniD
itl9kWGzgrCIg7j51rUPlTL79SS5mMnkCK4gqee21BhWk2U7IA1Ruh1Rjqj/YwzUBY8QZ0k+a/1L
CtmxQ3tSgIDiHPpjdmpqJJLaJtnKytgytRZ8Q5+W5tCC8zXooqOdbiPZEDI39TfFtre+RxdcQRuO
s6Y14FutQzs9GTbYV9UIdwtazOOVDeQhryVxdztXTiS5Z8rCky54hMhxUrvokFHA7UUb9ScniOsv
7CCLAud5OHGWXBrIHkMlpmUIpdKQmoNKWQ/khfBT1Ppa+mOWPahIlFHkbHbHSGt7FUlzOmieS/VD
N6t+WI4/clzgzluxLNU0hHuGGrqDnqtYDkfmRSVnB/w2w2P36jYHcak+S0KVbGmC18gbos+pXZvA
oio8lR7L7NCQ/ahL/OxLvvVeKzFvhT5PTScilElvkTAfdcjR1J9D7JvOJlYsT0/3Sq37VXHtFHvV
vZwkCdm6LfyWKj62OYaV2YlTYjPd6ZPJfmhNfYqmn0nt3FhN8VhGsrrzehx+FSg8JE8dUQGZXSFm
lepwGAdMDVP2jEJn5JPaIduwt2UvSOv6/ypSUJh8AviiYoxGkLm3ZW17fflJobL31z9cFl6lCHqC
WY6kBZI6MprU77f2cdhxXMkCRFkndt8c6h3Kj5K7gmwvhVBTVEOGaVPEf0ZLPy0fs/hqHKZt0R0r
Kut5XzcDTJsBawfw8yKUy9C7ehQbCDdoAvD04TQQ5vcxMFzKv0adf3HPr5IE99ywyIoShogTF5OX
dU/U+ZbO11MjBcxcjzOvggRnnNGa6bnSmAD2sa7Buew3lxl4WOar0S/udE/eVr2uiL8FimX2aezD
sewrmHijefXjADTaJtued4/rOvEqQ7CvTIkTJeYXoAJwsGW3AVufX+n3ZuPHysN5Uesuy9QtTsYD
XgJV2EAlq7rKyhX7BcxD9yMf3hFQHrxr7K/H57hSvIoSr8WKgoisj60NpfhUlV/C4cIgEmtaPR0T
fQ0uOOp1V6QGcGPDzplWAFGemh5xvEp5is3/KEPQ7QikSVldD/B+0Y2ZW36e7LJeZkB/OJfXlQjn
ErKmmwpUyXAuIxqRgMx/VA/uC8SK7Bl2Vd1eN018hlVnp3QJj1rN+NSz3eRcKTTzrEkN6Pz1vLpJ
zkd8iS01o5+zHDeR3MKr6BQf0iQJynyS5BeyFQnRonbrHgUERMQWJK0JoBq1Oy3BNTjKdmP8478t
SYgZrYM+IE3lMR9P/4w8ofHGByeLf17KesZkuoD9wIS6Zph8ZxdFEX10pkrLMavGi3McWc45TNec
YYM/zMvys/VjehXGA8lCmJuUTu/EvRE0GIMGd1vykA1SDecb8y5ZWqyIH+JCCLD9yeRQ0IAZtxh0
9UsHPauuP23Nbf45x6JkndSr0W8hT7DbsnPQWRNiB/PmkMRQuxiU7FrgyBjL17OIhSDBdDFQ1DRd
gQeJajP8tLbaPvO1G2v29GsOkTTt59wf//r198W3/j4xkXyird3cAFoMQQtwt2lBwMIBVQgm6DAV
c8Nnrj90wXtdpEg/0Q5T60YRcsBZO9l0b+gfuRovvi+YcA9w/jbkKqiWWxpSLwLeTqVvIvuv4QeF
nRPs10rDSmcOArqiTMMhdujBZbomiRkvse2MsovsEihatWPYZggaVQ5F79xqi/srqla0/k7B9pd3
anrQEterbSP2dGnqt16sW+yn4D+0EKMKhhuijzryogMnUmLX7qbcoLef04yit1XmsVbt29IBgoF+
Z9yHhI0dWKylfQoKHWVPrsdTclQ27ZHG4G3i9HjyN7n1i/lCoJBKq3WVspZAoPnZvJxu5m2yZ7fx
j5miYY+j5ua8tCKzg1WvshAq7GvU5VOpMvQ7GFXphazwunaTZDtbNrW1HgAWggSfbBM7wXA99JRP
vWWbbKfMnnlbHFJ4FOMQ15Ir87rCLOQJ7nnsisalGtzlcOxP+gZcL6HvbpoHPqs/7bU20A4fCXEL
iYKDBsRHUpmYT8IsiNcAfINzfdknuwr0LX/rlKH0SvVF8NMkijpFqaEvzhdM1P9CoVL8EMDruzL1
OOp+6VNASZ9f5mpsfV2lWPC17aztc5PBE8SNPyRX8/hkapJwsHorAi6wQ4hhORg3fRtanWxsaesi
01Y0ts3naOea0mbB9XW8yhAcdF4Og5pqUPzwydaO4a7cRlvi95ZnX1cRACvQQIjd+1AQX6xMcCoF
yVtGa2R2FRk2uLpqeuYV7eRjUvL8Ma2mkAtBgjOxLINm04D4lrl21HqYriHKNsP7wj/ZpIyfJr1F
rhKRUWZ3sqMT/ElTqUBZwtNGULjVrrZjf1RkTXfrLuv15ARPUnRln+QmRFQDwFKavLpU9dCrRuUi
G7v789soW47gRaK0AlyQjgtZNgynuu9vnaT6kEG9LkdwG1qUpBGp4BiNilxXsW+T7IrI3pFl6xB8
hZrFvWJp8E1jiafICmA9aff1/FZJNE4c3x9dxbbbEo6habYqudUx8dL+VCLdmyMZGIFMlOAfhsiJ
EmPElhEgR3usMaiXN/cYFD8ZZX+RMF3Sy7R+m321JpHXoqmZEacaX9sL2EJzGe/Kn9G+3qFr5+b8
Nkr8kit4CBbBavuQx0mnf+5ae8em+Ba4XJInIolCiDS2GdgA7XDEtU+ZrvTsGl2l55chOyLRDwAC
RjcrGI4Vzj4zFTSZeUa6qUm7bZ2H87JkaxEcgjqE2pxaWIsJ1B+XOcfKlGmc7FT4cheXvZhlYWia
sB+tBvzaZfLQd/vzi/hDgvTbD7iCH1BnfWpbgoQlvDQwehkeEkCP5le/orjsPUa2ZYI/yAqlM5UK
j/jEfmYon46y1trzG/aOnjah/aROA+py09Chf+SuR14SRbJLuEyK4AhqmlZ52+AObuM+UF/YuRf1
d+fPhW/7u5vPb9PXVCFPUMsaUBQORCQmOyR29j1MMRfWZccuKW7rSDsqnbs5L/L84Wiq4AKUJieF
4vCg04H2edTRei2JOeetU1P5P1ioc2k0pG4rbjFt3nljDZBKlO+14jEO8RxI51mSjZ8P2e9mRxW7
rFU3wYrsvB89a4yCudi4va16JflQ89ziwARv0OYGqyjFi4RZXFjRNqwuB1mjwB8uF/+zVTSPv90/
3Uxce0hhq/qufuYwe2xLL8P9sOXzyupeVs+SKYTgGsBKOKpNBWNym306XaeKxPfIzEjwBi2olhM3
h3ej8depwDga8/NCUkKQyBCr5/OcKeVgIa5FxskcjkzZlFRSc+F/84ypvkTxhVYTkqIU0kU4+V17
iI8x5gbsrfwdYL1A9qphL558ISej3ZxFbobH+wf9yBFe+68d83qOM9Bv+O2yY34ZnPcJkvCA16+3
KkepOeWqhaw3njx+Wxn36QVKZJcqRpviW1n1Q3ZagoMwUVDS05JnWCqA7dLMz6L6C3Fl718SP/Ry
xV3spNWVRl432MmmjjeM3JTOVo+dQwkeyb8nW+KFssWpCX5hzNG4C/0wgsm66O5dXPdcf8Zg5+7f
9I+sF8wW0gQPoSh5WM4mdLEb2l3Z3jWY0dGL6lodEl8fw8dkuiCz40epxJQlrkITXEWuuFXdzzBl
YnxPtJ9OKYlNEk+uCa7CtAqnGHnRIZlB/A6670G7LlGNtgdZn6FEBcVCQ5ulodOQzgh0TG9VfeWP
9KFgn8+blUyIkECo9hSZmYlKQ85O3QjmR/u+MCUdNzIZQgZhR8UYGxGCbY3GlGYqtn3/DZT3u/Mr
kZiS2FmWJYOiGfw5YmY3nLq23ueAtGqfnTmVBHOJiumCb7DNKXabLjUDJ5quARa+a0tdIkK2Zfz3
hV+gdp1EKe3wWuRclYZnh9+dv6aaeOsOxKayyuq7EhjnRpBQL9Zvsw5tmJIWe9lGCT6gSeJxpgxZ
QjJvNOOgEkm8W9slQ8NrGsi6wPIqjq8pTqz0douDiN1b0vhZeWfOwXmtWi0yLmUIXpOxGZyeNVKP
X3xQ2Y5e1pln3/WgEkR/QkA+VXsigxpZczJLocLGsQqdXBUpUZQevqLdKc82bvhJTyR2KZMiuMoM
wGgqa0NkVdZeK45xWnitdpsrN5ItXFOD5WoEl1mw2mwmBpep7KvJs4/5drzIv3IMpG0X2Ntkm/6w
vp+XuaoZugPWI82xDUfsioB5Gro5V2jqG54o/T/Srmw5bl3XfpGqJIrU8KqhJ7fteMjgvKgSJ1vz
POvr76LPvWmF0W7e4zx3ldAkgQUQBBacMXtMO/+vRIjxnM2ick50mGgSfrMVxAeWY+ufr8vY3LnL
MsSAjpRgsVGjhIIupcQInYCM0/OY5TJu+C3o1FdiBIAehlkBMy3EgICLeehcsxzO2IP2nuUmzTHj
WpHdUWQLE4K5uVeHZIxwH7K0Awm/TVSSQJec/1sEu8LPhBZTXBiIq+qOuErq1k3t5bKQVCaE/74W
0sO1WDlCjSA5tuHPptyri8x2Nm10dTQC/FRTkypmCa50zoigOO1++gwWu/30NilZd/njUX0oXq+r
3WasvVYIAX/oQoJmZCn10NlFTsY/EUpkyQtoMzx03cvbkGUbKQDRUs2jjco9eDv7KU1eQcEKj6RL
XKpM5QQUMqfCjocI9hqDLcWo6p05y7Rasg4xYkOKB6OOAihEiVnM+r2BxHwkcakyEWK8lo9xi9Y4
IIIV3MXIHSyacZ6IItmsTTHATnDW4dKgiXVYYWE1HXLLEDP1ToAhAUXsjvnxuprJhAjHTgO7XzoG
IWGPBELidGRGM573d0LEY7d0g401VDnCNDVU2pSfWlmMsAmfl80S669Q3ZemDE+fnhE2Tl4szhDd
6xa4efygHSWJK8meiS+DaZArtapCi9XlNtJ9rUycQpZG2Ly76asFCf5Am1Mb6AzvOWO7TLO7V0rD
DZGEU9LB0RjYrlrr2EXqTTD0u+vHtQ09K9mCZ6hjfUlS/n5GH5ozL76xXdPNvmFeLhhg3pNXWi+U
Y8YKwVUzVcAHNSKNFXxa2K6s3+O/V4vhp7n6ft5jmGhsFCgOTsZPwWI/ExZK0kqbyZj1GgQPkRWg
w1NagKf1cXlt3vqn+UNuwxy8DR7r+3gny41s+qTVqgTvAKenGjqGQ2DeTvm1MerSCfTmZ9dHr3Ei
AyKOAWJKa706ASMSvWvrgANRaXQ/6sI8tIR0jmW90kn1qija162MHWAzubmWKUAGqvTijpQ2dvRW
/8JVsLpRUqd9mVzN5fS0cSnBqLehdFdWKT4dZkMTo4AIyRKlcyfbKYLbYM9zqlBM+zYkjh5BdOjC
LUpNQAJeIiF4Eyk1TRWoT1ShKZ3d2e1PayxReOnE+Y+/s23xFbHs0RqXaghm+lPr815e8lL5i4tm
Qw+c6vvr0iRIKb4jqn2BYtUIQGLYH8rFydQHOXUBB8Jr5ybgR8Tsek4HXA610DNOfNiM7Sefl73l
DN+avYzPRGbqtggneIEJS4azSj8ZJ7aLT91Ni8HLoMk4vlVr3I+ms0giab6Ea0sU4CXt9DTWEx5J
p8cMbICyrnXZ9wUwaZvIzLWmwiXU2mftTTYdrquBzJmJz4pt1vaxPcGZaeSfwvQrtJpqqmfGz4g/
3Gl8LooPuSJpJJItSkAQpk7haCCv5umtHjlxyp6nzJCEaBKYIqr6u3MBCXQ7UrTP4U0e9cQYgGC8
VDcLGGON3Xxob6z3vGFdYBG0QL/LyydjsbSYXwoS/QuZVDdOQg/Tbm5qFDxcP7Tr+wcOot9FgXAp
nAOCxFGWnhPt9N8PaETua70UIciogiqtDIKmYIPh1a+/W7LFtWUEMNcBiIhvjIOtRsWAyMkLQV9B
xse8ug2lTBnXfTERU2BoZdQCi+HqbioPS/KxQzkVWqswWvX6gcjWIqCAEpPR1hoodJke8u5rnH+V
Rp0yEQIQMGKiIU+BepXJMc4+pfonXZaJkokQgoka8/vG3kDxGS0/6d1TrhvOGL1c36nNUpm1bgm2
XxclowGGrXh2aixOpUXfUis8oZuqcmsMN1ga3Wnil4Tqx76nOzoM3vU/IFmkmJcygzQv2hQa0YLc
qKJuHX3SKolTuB6VETEvZQyTZcw90jdF/SXEpWeanzT4v+KcNYgb2koGddt+lumgXcbln4nNE1GV
67i/QzdG5ij33YB2mnKPQc9uUruV/f+YSLa9iReBgr4TrQ5UjWeWh4Ld1dN3os8fyvIdby9gzfu1
KkHj226MdXOwgHIJ+vh+mGg1jWXVqttIepEhqHxQjEGzKJBRlh+KxlfKn9e1bRt/LBPtiCrotMRX
2SLEO18KSm6vsvZsPgf5S9q5KBX8Oyl8lat7FIpBLI0VOA5Wz67eHhUGXpbl2P3XnFpvfuGyGq4W
KzlMT0xUjULOZKSO2n1P7ckPZDz2/xLtX6QIyhWPdqyaeoGI5AlNETGI/lo38RQ3ZS7v92BIs4Vu
t5dVJMmOSlA3tbAHBCaItKr6qA8OSTPHWj7o6ffrZ7VtOpfVCRrXL1mFeQDwrWp+k6t+UdzljX9d
xL8kCS4yBIyN5oBR1AfhevQweHxKp+ImjcPwkq0eAnd+lIjj4cCfMfAvcWJer2jmhZABB6bfL194
vUPuxnv+eJGgNUfekiDZQZHug7ajVUUJAoemO1XTOSvQAid5OZPtoEj1keihygILXmI8VUc0AaFQ
v/EnnzMiZ66MgFu2ICHcSo12CYgCYUXE3HB8iBI0gIf/SE5pG+oupySAhGbbwbLogDr6YDoWhreC
tsLrnKgGAxaGt0oZsLad4EUeX/UKLBCrqCwjcEqTiXHUaudNLNt1dX5XDfZrpn+h4GS+vkTZCgXg
KOsJJWNZAzAPdyZ4M5mkzFd2TgJCTHNp2syE4k3oilZBxx7UTiN7bNp+UdUv+yYARFYGldWPAIhI
RSpnUfSbQTNv6mKonFyZg0NephWeJKvUH4byuV2ob2T0ZzkophM3NareLZQ52mX/Xw8J+h38RV4Q
0i1QUf7o0VXdkXSlq9Pq+foBbgeHFGUx4FplzKACcIHwHLSDGejgpmlXnc0dJ8bq6I6PPaqkI9O3
b4gXaWJT4VJME6k5xd2ws1/5jCXbVT6mx9Hj/WKZK2uc3FQfRihINVWd6OK8zkhtjKLI0VFCqOVS
4zhU54jOrmQLN2PBlRTBCNTEJqE15bzh3cSigFzPCOMx557eYMaXRNqmxa2ECRbRTwwjiQqcl2kd
kdLv3nWvWn1fsIXWNLo8qMCzEOTjzuA9rZg3KSN843/yD/e1EiIo3USmaBp7tMK0ReLM86ktPrLO
YfaTUksAZBMSL5LEPKah0ozinQAJqmh+7C0/056HIXbtuXCU4Vsy7yW6wFMOV1YmJi8x1cG0q75W
vQGNl+AvizDsw8LsHD/3Il/2WLDtM1er45q5AvxJaeuq6LC61p99DYPy2CMeyMCVxnlFZHm3bWMC
pbYKFgTVZILPHCtGu04FhRXp0Xmc7uNEdZZUsoHb6n0Rwn9frWimrJ3HLoX/z3c0/GT1kXP9hLYV
4iKAr3IlQNNzkEQC4sE1ODsEwwrKjynFaBuX9IWf67I33m18RVmySmxCTUzb+l1eERRNP4YIDKO3
AQLpyfII5gfwI4qlHZ2bR3QRJmo7iO91fW6ARMoN79mOHc5cS4+VP+8q5y7zQcziXd/ObURfiRRy
cIoOFpBOhSnzNvHwwG4UtzpQJ7ifAYDyEEe2QkHjDTXsIm3BSw9dvubDoUk/k1RyCd68laxWJOi5
VZqowM+BgHmlnGpoSEP2pf2tkZV4b1vvSpCg69FgB11pL9wZWnsM6tmbocNutRO/M+TfZZwcMk0U
c/UanRalqlHCFVGfR9jJLnV79FPeg/9SerWTnZPgE+10GNjIIgSGeYB2ynAfV4mrB53EG246ktUW
8t9X1mwpVt0VbQwxyueJuBM5huoH2h4m+/G6nsuUQnCLCcjwaVtgPWPyVCx3iqr5rDpn8afrYrYf
VFYLEuCCNXqlY1o3LBjk2Xv1H065H+GgYtgyn1fLXHlf/fWzQqj0+ybqFQtHe4YJJ8uORnel5nSK
BNYl62Jiqn7GZB0zXaB8weR0r8URjfTgwUo+Y+qIda/50Slzw89/tZdMzNn3bJp4pgsO67b1M3Q9
IquRRY7th8e6B4kFx0MZ+ZZ0oQJ65GCMX2gLoep85PF04oHCFPeE85yBMoAzH8tjwutWAAL53w+w
LPNk6UrIrLRPdfphND6Wkc/A0SGrm94WhLuCZdkWsxj/fWVuc41JxqXKobHO3JHsIjtwWPmaTZjo
KEup8D/9RySFyfT/J0uwuGkc5jw1Z+Sk0nNVPzH1y7vU4yJAMLUK8yeWvMeujS7G3oNw5KD4aDcf
vfG19zgGZ24sUcnN4OOyJnEsOZhlMfV1gMhI/6G2u3k8LNoD6MRbTKZXpD25/+Kbf61QHEiexqil
tzFSEimV9NNbVwwKB5AdcOvnzp0PUg/DdfvKkRmCcw4Wa6AWxZGBpuZtWJLimv6y5+/poOfwW0nK
aBu3LssTTG0uhq6uQmgjNZ9AL2V2H9PX6zoi0UFDMCyDpmPSp4in8uoxH56boXKvC9hagqEB0W1V
o6BVFJZgMNJ3HVMYqGIeBrT0xF8bWUPPphasZQiLIEhezG0El6I9dV54KHala7vGmY975RGaNCLc
ugKt5fE1r0AiSg0yVEUGOgpkFDCVPPHwLjJ4+VnZN3tZj+6WX14LE+KMFEPbFhKDBWc0EjduPmao
DjTSc68frh/UliYYOiWUAvUsJppSPRgLSzLIwVtgHd9V0osjP2nRdtYCBNup1Dwxi/Gtn332OQEs
qPIf+chzjkTJnj1fX89mNLiWJ2ge+FITkrSQx8cA1OZLZnyfypeOGIf+h56f63p00u4QydILWwi4
Fiso45B0VTsNqG+bCt2txxcQYCvVdzvfa9a5JZJD+5dFmgYIS3TNsMUEWg+i7VpJUJ7CnpYdMjM3
6ge2Tw7Eed/FxKCapkEYYyAK/F3rg8pW0igNmDfQcz7tzf6bncjafDbRYiWDb+7KstLELrQE9Yie
MjSRowT67Rgy4jQK9a9rx6ZVrQQJrjGMJ4K58Si4J2gOVo54ecyPQa8YJcagIOPpgkYwGZzrMjct
7JdMXYxCq6kai3BmzIsMcqClvWttWROLTIRwV83yvtAriwJt2aNdvnaJhMFhKzy66IAuBpxKFmpK
VysExM3UNQI0r8x3bafuTTQ0zUzSK7OZtV5LEyy4tzqlj8nAve0b47Eb7WiB2/58bz9wEr/xoFUO
lc08k61RMGC1XuYwDG3i1cEHlrqV+WCR12Y6TvLJ1xzy/oDElUYIjmRAk+sYBwRa+ND7fE6m5an3
bK96iW97Mrd1XeV1VXAkSm5W7WAbDFVfmVPXidNUpzgqnNj4cV3PrxuxLjaqa6RZZoVXVuZV9oyH
h/OsGm6Gnv/rYrbd/mr3BLDAjCyNxuBNRm5w8nhuMEB1wv9lB98XjK21UYCMUtGZshjw+k0+/uhT
eljAhz3OxT/XlyVRP7GWpIzspLdLuC2MXndMe99gqJ8GPouyPgWyZkHZFr65lxXeRnWYaG0CTJ8f
hleLd3i3LvPTsx25yj4BJ7vsyioBqLeM0Upg09ZmWY4Tzkw99uFhiCUOUaJ7bwtefb/oAitHWoZ5
Roy3CoO4Y1YhtaBJdE+2DAEjlowEaa3bzMs15gcFWk8IfUfsb1AKT2uatm4YIjYEQWj2fADBkmGK
UemYlekMsoLG7e26CBEwoc7msp0mBH1xmoJUtBlPuf5sBs3gXlfqzaTBejVC8JAQOx4XihB92JWf
eH13Cjoj7SufCczpEubElcHdth1dliagQxejocaoQ+RRUf21aD8WXAeG/DR9JbJxYzJJAjD086wF
YQtJYxI4uuKl5qesNZ1ucuzsUbKP2x7j16pE3vpYH6OkSXC/BilU41C/3FcH3NniIx+2jguvbIbk
toKAGhpvxzpBAefvAVnYWiRXU8gzkkNugVX7rnzXxYNeRAi2NEQsIFUHGNfn+o4ubM/sd11CVyIE
W6qHMWs6PhGsyFqvmcGGDzJISxKubGPCZR2CLcVsKdIggIoztA4U4eQoUkJj/ok/44WLCMGKlrmd
47qCiK7bW3uK2nd0oS2P6i46jN6801ziqM77BmkYq+0TTGkuCxBbdhBrm0et3nfaKawkaLf5VLCW
IRjRgO77sQ+QJ5jojyq5U4J7OhyC8COJTXe0v4NlwCGLv8T7ZnhHe99KsshOH6fjUigNVleDNWNZ
UNlfPWOM5bs8xq+jo0JkHswLnZseUozO5OxxeJmTYKzEVCmHjpXry8a2iDEbGvfdYT5kVHNnXdnp
CC4lEMST5X8oIQNVPEV1sErFO0BYxnETU1xwY6NyUv2Q6a9R2GM9qpMw1ZknaH7tjtVeIpdDzTW5
AhR1rZGC7hSNXak5UqfT6S0hj40K9v1RSxxLL0/NhCBzyTFfFK+2S9DdY4SmZyvoPpD8lU0UXm2B
AFlR0lltaEFZdcxP4B3Cxktfe+mRj/weQU3gX5e3iSwrcQJ8MQtLL2METXb90Fl32Sj5/nYYuBIg
QFeqLVpOQwhQT+BVrlC1go4aF+QxTuIPezmtuGxBAo7FAyVdPeJd0FCPjN1IiUhl3xcAq6dq2lAb
ofpgf1vUl0RWT7Vpaqv9EsAKo+jqyu5SeHxyirUEJbLnbpJpmUSIeBHQojArtBCLKMvEPCTVaO0s
w7TPS92m3l8pmHgNQOd5FGWgt4R/TG+iLtnHuqR6XbYYAZwSigmIbQ74i6bPNrvtuu+jjH2WH+oV
fBBD/6zV0izTcZexh8+K+R14ECPxN6KSIy/2how9XrYgroIrtKXzothWjqCPIF0KIpeZ+PP0eP1Y
tp3iRc/eEiQrIWaf9gqhBlIRzRuHR/fZ6v3Gp1/w4rwbwewh0QMZELyVUa8EMtvOakUBsFVfjIcK
1T2hj+5jTkKAhsGd7clmj0gMVROAYCwKI6gDvKdYyWcMNnBM/en6FsoECEhgRMzI64hnz4PumeUf
tTj4dl0Ct/VraidgQZpSGA34er04mT/lefDRoIbTh8ahpcvOGqvTyD6GtfGeoAUF14aKuVGgrBbs
KW4XouctlF0DW3VbRzuj9ag0u7zt5y5SBJdrYkwVGPBhtWQf7LsP/KUXfSClUx9zT/GGl+s7uX1W
F2n895XyFeEYjc0EL5TjUXn2c9lc4G2TvXyf/776PiiVGz3kLOIBxmrb5neMK/Vo8vH6IrYz8quT
EXxpOwSYudXAt6Ftgp5QcnCPF0m0GPuFn32U9Rf8C0Jc1iQYUBSQbNBKGGx0Xnb8Xk0+1KiP4wNf
8QovCcFkByQYU0RN1OOFwDzNRmj1WMsGysoOSDClbiwzYhC4ob7pXds8RX3ps0Jir3xH/rTXXzsm
Mkeouh2RosWOpWblMHafomvf+t63H7pMcqfZvK1dNEHkjaB2H1KiQ5IWn6d8FwSPQ/BhNr5KFE5i
pJYABZHVG40ZI+4ne2Ov+ijhPix3rVcfu324yyVdtpIjsgREIMbU47UJeFpnsWOwnVI92e13yYr4
R64dkQAEo47KiE6FCfE5TtYpchcn8rKb/LiA/ms+yCpaZOck4AKtDTJVFGsqMXKaJR9V7abVFZfI
1FtiPpaADHk2hEE+IaBrp8WJi5dY1vMhEyCAQViD/Dop+Q2p6D7hrvl9qQrn+tnIzl+AgDjA/JqF
JwxtAzSMmDFjql/N4PAeIRaxDcOkGIIirKMLbJOSGThT011SuKb6zGSzULfXcREhrMPuwZTZj9gq
O1R9ppww3/CgthJj2T6PixABz4Yc0zlYAfeZFLfDcojG5+v79C/h2i8BYuoiSUxC6gQbVX3pvGDP
wzWwmXbOf8I1U3EUmcRtsLlIFNIY4HsEJSCvOGt9DRNV+tsSkwP7L8o+3xUuCSXatv0CiLFF/6sJ
Yk4D95/BXjjtSbcbvNEHJYeT3OdgpwmfYapu6oVeKTm0bTS4iBQQLquNNE0Jd3J08hh77YNDaS57
TRaZyuRw5VlFI3pLyoi0gO221p1ZO6BsyjNB7Usl/kEmR0A3xRyiSsekK49Wr33jBqY/gNuUsofr
uigxKCqAm5n0Q2BjcqtnGMNhJmCZTdiJpsvu78QI0DBkozrTEVWWixE4RXewtM8I7yVqJ7FbKoAD
AYRmcQn/k7M7Mz3F7+HfMFZaLeAC3lzKsMVLPef3wGxbbdr/1SaJPUh6VNZq9VYPNd2R0O3j8yAj
puBb8KeL/mUlTMCBQi+JOakcP+dqr9HHQb8v++e0sr0hvB3Kj9cXJDkQxlFpZSs5je18obBJJXps
p7uaShyO7PuCzXddiDGbuLPhOvCZlM8dlSjUv4Tpl+0SjB2MA0M58QcI8mDs8dB/G+6Ne04v9P+Z
97P92HbRLyaYfKkSEDss/NIL1mngNDKU6N233bB3ieYNPu6qu8C/fkQyhRDsn6Wzac2cdqsY0fxp
PVOduUPklCxwMhutYjIdl8CaWKhb5/nYDzwQGceqdEf4ulnvnaQ2AKZmJ/EJ/3Kpu5yfgAgz4K2y
3wZ7uarLJ4suN8FuxuDtal9LdJEj2DXLEsChSqjRjHUEXY93mJ/kGOjRHPOdVUZuH/ytYor1uqmV
BBkYAf/jzyNXB717dvO/2Z4jkVQPScxMLDGMaJiFdYt4aOzOgXVvdt51HZTFQ2J5rqYM1Aj5IxIv
wFd9/UBR4+fyGkOUKjUuaockK9r0eoZmosQYZZNMpIKJDXDyKy3ckWIedTB4FTdh/B6PtxIhGBYF
/T5tGoiYlgItsmAhVZrnWZERq26q3UqM4FgLTBhJihmVd0VzGLJbrblJFzytRMzRMskNXLZpgjFN
XWuOdYcVxWB27nZteyLUva4J2yIQh1oGQX29KQB6Yqad2aUAdDPyreDYYlQXk9zuN5XZuIgQIL2r
QJFX81JwanoJOi9lNLSbALf6Pl/iyuc1tG873QLAZYb5hUbdt6W1/YxiLqotm5+27Z5WsgQd08Gm
2TKeRUKeedpxHrzhRgenJoqAjEMsnyLIt/8PjFvJE5SNTLmthymAQA3U+dyVLPHbIQG/QxqeM7Cr
Oq0y/cCDV+wWkQqKiTh6sEDV4vazTY+Lptgy/yzTF0EldfShm2GFw2Ro1kVbKy9PDkbXOAa76Nvk
193bWMN3jXxHZc8vNRWwfqL13DWU547VB6t2DeufeNlJK5L5V67stpjxKuxJa9oWmrSAti4yT90E
xt/MSZrOaftTMp+q7uW6+Uls44/MV6g0tr3w972w2U9WdjePo8RNykQIIaGVt1pf8PcXOh2L5Bhm
77nPXI5GTHRN4ZBWmHXJvDLwFRVhNLrV+vc8igGiVAwSB06JNQHj1GroEke+c4rPFNVC9fcmlGzT
tmJfRAjbREhlaHGMbWKRH0YfA9Vh+TuIgozVKgSsbQ1MWrI4eGgxddIAzFevhXUzy5pWtw/8shIB
bwO8t6kBfwRfwsd88pNS1je9HT2YII1TGR5VDPEVNCtIlZgMIJCcR5+6qZ/XTneoURbn6Aj0zB+y
6a2bS1oJFA6HNlk2mhUSgmyyn8e+ONrRe7iLjZUI4XAqtEsnuo1CxSHyGu2jbTjxJDl/2SqEg6EM
cwZG/sRGl3sb3YdpJwmytqNvk1HTYFS3bFOASaMOGs0qcDA8C7R4CEtOyyOf4hudZCnUTXu5iBKx
MmpnI2jUEcVo6Jyn3bmIbfggiVFu+9uVFOH2zNCiX1gZpPAFzX7hTQd6pI65r3fwthJpm5Ed5wkj
mCpt6iKRWx/3mDSdgMEG/P/mgaXgv9KT5DWOs6+t2qFAJtF/XIf/zdDFIjpa4WyN/THFepiZ3tVv
uaDRq8nTQL8QzdUbGfW7TIygeJiZYLOkRbNDiPJoq/4QEgwHWe40WUfPNjCs1iOEYqTT507B2BOP
fB122o7X3Q0OsnbUUfa8xVaWgpQKFOIx8A1VUZ5ikHtmO9or7+pFnefNcmdoeHrlJUayxkbZVgoB
WdwoYZq38EQNWIiawBlo4IE8Me0lmrGdmlhtpfV7VIt5AF3ahrhm4DpL9tXRPGCm2HftLvpUnumO
3CS3ss3kWvBH9LOSKIBH3eG5b8jxUh4ux6hwbfvpurJvIsbl+yJRGUr5+ihLdeJlLQrms5uxtNxK
Nndbcj4iPRm6QIe6G6EQPQBWyb8O1suIzuSlf09ZwWoxgkdCWG7SsZhwC4S/iK1o16aY550V7vU9
21ZwmxigY9J0zNoW9G2Zq76jNfL6Nubc847NfE+ew+OEC0eDV0tZmcnm9q3ECVqXGTpefTFP17NL
NKScy3RwEtuvZfUSm6q2EiOoWmBOWd72cLZj+71Szo0t2TbJ90VVm6bGCEsK4wkV7T4Plwew5HnX
T0ayU6Ki2VPWV/3Ae9R621GVpwIXznn+XMhKCbZ9+mWvRDK8ohtZwxTwknfe4FFk1KaDiiL2wi+k
GbVtd7uSJQRBC6loknRwt9GZM7i0+/AW3ScokgB4e+/hQDc1w1QtQmxbFznQK21qlzQJMfJPfR7V
21lD+2LqXD+lLcxZy+CKssoNKKmeTJggh8BxKEGT9ahM6jGYZEkUrq4icq6lCG4vXJRgamP0cUUI
U50063bqVDuEtJ6eLj+yIb0fk+zUI0f5d6vjOrpaXWnGWmZPDao3wx61QKXf4I6XWYlE1WWbKGBQ
TSpTZ5FGvHm5NfSdnflmLYtcuWZd20IBeOao1QZ1As6NldvEzuyDdRQjIMNz2rsjqE5SaR5+y4DX
hyZgEMpEw6xVufrVmG7ZfJ7VnynuZZZsiOEWFl3kULGZFcy01I5sUKo0rHVMCy1K7ynUWUsQgmSt
IgHRIo15mdo41fI9zxOvmE6Jtc9lJIzXN+2PkvZ8aQnTWxVjdNOjqX007JMVoYNM1jW2CUTrJQlA
NJCkaucBofi870EgnyPH5JCX2iO7cleUrow9TXZGAkxoLZurkutCN37Gs1kme56/bkG4Nv9uqPXQ
MRLOLRo9CcndLHvBlNrYTUcZwYNMjgAIaVu1bWpCTtF0X1W9cqwZ3eG9Gb/Dv66PR0CEspyCploW
4o255uOZ2e0VSdKYf+Hf8YCqAh4MSjqDHtoiXmPkd0YF3xBS3PnV2NwR9YfGpJnd6wBExaF8rDTr
AtknzWvb8Ghk+3Gxj0mluTHobQJlPATgPC53geKx/GAHmDdWy5oLJEoolrFbeZal1oQcp0GCR1sd
bg0ySxzGZji5Ori3YGPlMZawpdmISNxrQm/RMD6N+KCFvVEbv/6Ctij/fXzBa4lCoGxqSznEuP16
AQvcoiZOMH8AvfzfOEJEyr/bl43W98IuAReD9rN5SaoUze4SlZeY1tt9bbVzOdgV45T72o5mO0bP
Y1AebGnfmkQLxTr2Rh9JEphwg4rm4P6MKp78Z+qqT0aP4dUW+j87GbGsDGrFSnYsqzV1NYDaDV7z
xvraHNSnBrfOXQfqSFmS5U3Frli2eKPBQyBetDossY9cTosZeORD9I9yS3fqQUqDyGHimjABRizw
iusKCLK9lvW+VXZuMFeeUhm7hr2kfeX3TMbyKPGQf4xgXlKQcDJYsYU6+kLVPcssvplxgIHqpkQl
JaLEWw5KYwYwReFCrQX3JD9H5YfcfBgbiRQJLIkXHdx0tbKtEEInLTu0eGTKuk9/Zb3iDUeJAh10
NwifrRi1asEtIjOPShureRR0RRXEEcyVHep6T2rUSvodUomYGXdKPpfHEiUekaTBdTN5swI9cQhz
rscDpsGjWGB0Gy+/YyACxmDMh/zIK/HgVyRHJMEmIoQXkxUShRgcNfp90B/ofGf1kjOSeQ5xInOR
mZ0WWti++ZTeaV62U+4I+EX+wzCb/HxPBcR6B4UIo1C10kAAiEiGnBlKFGyJx5DZjgAMkZrZgRIh
4qPqs1rsp1BzqsJvdMm9RmY8wiUjqiMryTX423byWXp6V0v4apt0ga8RQ29InjQx8di4a/VzLZt4
uKlZmKZEKVraTVMsRKnKMM5pwR/36JcpcKzorkglJ7EtQmeWiqS7oYnETFafTzM6AJB2LF+Df/Tu
x3uY20zyS4C4R0WIRxGbNhgZ3OOQQQo2vc9tr0QIN7DRNOjEGERk5/zbcFwOoNp1dIbyYuKl6Aaz
D+9AzJU8IahKMrXq86QmGO77hNmkJPo4yx75JMci8hkMatOaoMwiHobfumXh1Qv6pGXTDGVChHtX
MaV1WbAK7hkPE8MPA0xj8ev1rdq0wNVW8b+witusZNIHNR6QvKgSzKErhpvGUCRVbzIZHGxWMnSt
1lLKRpy1MnoYl+iF6TvSzWsdFuDQnsFJhOm9kJA+4X7SaqFTjQ/Xd0p2GAIkNtbSZHUBJU6H6I6Y
BXiwc9CpqF0nu2zJJAmouLT1Epbc5ONqdvrkRgkbp+4l0LtZEr/aM7Hm36J6kYIZhiBD6y5fqiOf
gGh5o+ZwRn7Mq9xhbKuU7HjTr1zUTaxU0JNg6lgHdaPZMjoRA7H4Er5YSn6LgeyS25xkG8Waf70g
oU3Djj+ozBjxfkCrOLpMJFAjW5D+u273w6iUdYsF6WrnTwPzTFo5hp16piprmZGYERXQYEjVhjIy
AdUQB471xzaTBUrbl4/V8Qho0NM6rwYDWzYZw32ZjPspq72x1u+K/KtKZrdDbQHGYDh6pQSegqD6
uonJVigART7iPRmlC8Qr8vHYFIlvkPzT34kQkCJU7CSouW11yTmeTkT1rn9/U+moahqqStFEbwi2
W7DSzjAUgnhL1Lq6fsZccTfRJdkfiRCRvCddutSyGhPFGPEZkxoIUgbW7q/WYQou2zKNSQONE/N6
VTkREO5OeroLC3N/Xcxb1uaPa8dlv8T+4yEv41LtVBCHnWyHuvHJOPJRUNW76E/NlSDBUBXSKGZf
zYijtBe0r6R7q/6iyAoyuA+4thrBRM2gW+zKQm18nsA9gMtQB7+vPrtmryPzfFuaEp+0iT6rRQn2
SqNa6RLuk4oG49HnmxARQmfmbivjRNgWRDUbE+VVvHIKZqNjBGJizAXx+qU6Df1d1gReN4NAlsoU
YhMD6EWS4GYVPdJt2rLFM75OXwaPuJGL5sN4r94beEj0Ui99kr0hbpvTRaRgs9NkU3Sh1sxbaOKo
5Q2icGeSvblKhIjuNsjqtDIbuFvNSp1ZRSQHKkqZPsiECFZL9bjKFzNHVFrbu/FroLU7aceOTIYQ
XLd2ag2q0YHaYdAck1VOG95MveTW85ZW+9OSfp0JFczVmma17FiLtBsa3o94qcY0kOCgoX+3uFFu
SewkToU6fJkH3Dbgi1jBgMliZkUyt7jQNcON3T1ZZXhYjGifKN0z/pKPVhGJwsu2k/++Co5ZqVtD
bgDLs+nGMFE2XfhL+OM6yspWxa17JQP1gRUGF6YoD9afG7oPyc+xdJPAn6pdFEpHq0gsmApYoeCp
smlzXI0aT/+il46NJzC8Vipuu8uP0/I/pH3Xct040+0TsQoMIMFbph0ULCtZ9g1rbM8w58ynPwue
mtk0xG/jP5pLlap2s4HGQqPDap+9GaBpvq7hfpj2Ahtiq12o9gZTF9y7nAGV8xcobnmkhxVT8YCM
nkSaTEUBMSpNMYjBzaRb/PShc3JP8ZeHmLm5YwQgOjodP1J9ZF30E1vxMDYtn1O4tN6ifa6zJyYD
eImJiH14WrayyeR+UVHhZKHhihO7wvtzUlxdOglM6SuHr9GVEy724lGNzWrFgLoaJgqUwXgcAuWg
SS1Dcr5E3vh+RQ3h1HK40m5t41s2f2mLPyTmwMHomircXDbnK8N8GqPW4PwrxzJxwgPCjF75JXFn
V3XrR4y19K8L5CfomjwBM0oDRSNxkePRofV+MWl43bwyRXdMzTdQbXdd2K+MwzVpAnpMzIiURcXN
1fiKghQfYsOp1x6r2/AN/C2jM/NADvE4rY/2eF225JyJzXlsHFEzZsALXbRzTm+6Mbj++/s2aJk6
BkwaWDVhIa2CrmaL8bhgE+2RazFPfNyUdpSV8uyrcREjrKBdN2NHSmsFs84zQaqgzWbZJslEiKCb
t5o9pvA8MSvYjnyKYs/SK0DqWaS3qXbWwehYHmS35X7UG+XU/6yf4KwZSREW1cSTY3cG6DXUY3gC
acBbdeKzSEP3I3XuIHL4V5wAu00/tlPU1vDhk0UBL2qX+1oZybhsJUspJprBhFBpmgJgKsKHznyY
0g8Z9b9a/HqEb9AC10aDS7/AE5SdlOJel1FS7H4/VQl/fjKwZguuk60saWboKb6/UY/FnB7b6ev1
Y7OfwNmI4J+wUaEAxWYfmyX12u5cnjCd0q0wy0z/Np6HH+sZl+7BOl0XKVNKOKlTu1pq2OH+M8m5
m3wzlOSk+BF8B3IYTg7aHkNDPF/wnOusWhSLcrL28l7BnJnU1n+k8V+W0Uk8Ff6h1wQJ7jNap6gx
T0i5gnbLY6vbra0PDvDrq7UfyNmoI9jAEC1WXGPeByLHVexFaegmce9lYJpz1rIKMFuHONPafJ7z
HsUAoRKgu0cGSXzJrmkqGEll4o4qQtSo9EPlxa0NGncU22TlTfHDpLescqKsO+iZk02tZI1lmyka
y6LlfV7yzYwMt8+/FZg8O0d3VDaXbn8vwaptoz3BZuJJrssSdAI6AL1ZPinDq7L48X8VIZhLPI/p
bPK5rAq7S9+y8sWWdiXItBBsxY6jbB4sFS8Q7rsYvnqDkm2XHg7ap1/5X29NHYl97orEMBqL8vFY
SGz9jh+TiZdd18M8s/BLrvvT9IVMkqud/8Q769uIEK6mzK7NNOsQLa1jhlai3kHm1waXgGU/EVl9
zf7rYyNMuJiytq4ZnZD9bb3utT9lPksd62VGjUgR5JUbyo4W35IryondRR3CL4aRrBQdZnPAZ6j3
N5lrOiQgHsZjSd87u+B7Ue9dG+ZQsCohiMs2lDXO3I1+n4cfGdmCBOc/NiHSj7EozxVSYMNG66Tg
MsmeolpidrJ9EpsxKUGBaa/WKK45N3+1p+HAh4xPucuHgKDB+79uk4CASlTUpaVDXHdezlPuED/3
2IneRSPmE/KJUjLDkJwrcYpzbg7hMPcIcq76D2N+Dq0/WPckuVpkxiA4s4qtjxhpg8iMclO8jqPD
XwN8dCrJgRlGYByjTzIKfplIAS7SOKpQqoTZ5rlxO0xPXS65/PnxvHacBKxAh1ncNDqWDbERPEWz
gw5FiqCTmJ9sdwSUYIwVoFMB6rHyZjLv6/XYlJ8luyNBBnGubZRkdTr1YINSjvVpPa030d30oGQO
R3LlFB9aWQuORClxjLOxDu2ymli7oXqoree8PNimJC20781coMEWLkGi5XSZswXTglDAfaqD8FRN
aJqz0TSXePQDzdQbHBL7LmZ1pSitBQ6ZDC+Y2DosA1gF1lxiDLs+ykYnARuiMulLU8dGtdNTGwa0
ah1SfU0aWc2zDPNsvoEbXz1dirxoMGTE00CzXq25Y3fPzVJ6dvyYWbej/bCC96YLVzepI5eVH/Hb
N2oKaNHUVhijWBmo3s9B1tBAb2yJt7efyd7IEOCBNaFuMsYRSb1FcF0BiTJaYVNPcfvIIU+d/WlG
GBD47l8/bPumj7iiykwdLcXCyoY6nbKVzsj5xi8N8+lyp8qGfO97MQwU+Qwdc/Ayf9+8sM9ZYego
kErq8K2gCcLDdtC0f+k6xi23a+5d10gmTtitWVEbbUrRoDrZ96lyW7VujIkg9JQVErPYjxyYF8WE
PbOLisV2i5Lkzk+f8YA8oPDQ67wJFUF8XJCsHVsqT4D4FPMMtAbdGV70Wle/OLBjb3S0nxpsY75H
U75kJXevLIawEuf0Ybp4E5vxQNq6QWaOFmlkO2llhUES9fTH9Q3b12sjR9ixuioW0oeIRGMKMnfe
I998sP34i37oTijfeFFkWMyx9t1duREobFxlFFB6QInAOACLMTjGVfz1nt7xuTFJ8KEjtpEmbBub
jRDktzhiQ/vdzG7aonOaVbJVu8d4I0O4lvPGDrvaRPS2ZZ9A1ajV1NHG1+v7JJEhXsuLrZO0CRFe
z0kTTAXQNymDeRgP18Xsg/1FF/E2npBLUkwduZf4tvf6U3ew7627f4YpyzZnH3g30oR7ua6Nxk57
AG/7prBfrhP3p+3MoZ/zezMYvMUzjrI5ppKTJd7PmMNl2zaqiLy1O43l0a4lFi7bKi5/c1+afTlF
8a/8Zs6chL1mautkzRfJRu36aZulE4A9t9fRmhPG+baXM3c6lUfjVLytZzPIAhNDEGWWIRMoAAWa
Z+YCTVbwcTMHGIiU6nokD+BoeyMB7x+UAaBsGQWcYPrI4iHGNrHsC4ZSs/RWy9+uL6LMEgRwoHRs
58xEdiDqdccOGyczJasmkyBAQxWPxODrhlz3YS4flA/VP/9rBe+aH8s10Vc6YJEaBV0/fvORMZ7W
5veFqCZZ4zJq+e9bRuSAH/YYDobkJt9fImpguhwBzbKYX4sseLI2AUIvlnaXxfS0di/Xt3nfki4S
hAOZpPmaMxNXKQG/oKMuOCdd+ogyF0kRKT8Bws2mgtwEmnCGE0NMNmF4TUqy2DZAJtY4BBeofVAj
zelkc8p25YA5U8f4eZB2iUXjM1o5BjT4oJZm+ob0hWOqK6YuuI2ss3Zn3VR7I0dAZ7Uxy8w0E9w5
6qv5B7WeGtlkmb3r5jcRHHQ2WDl1dltVNuzLOMweuDgwd9R6yVE/ijz1sZPR6coUEgxhaM1yMpNK
9VAP7yWRk8Y2Bn08X7c2qU78KzY6DbQmKKPCVf1Pk39/syAFjogA5twfZlmVKsfBd1a32SUBl0Hm
pa1NBaWU5phoN1XZB2l66m1fX7VAoppsAQVMDu1lpqZSqlCt+jXlvjjMjz/G3BsC3jmcH3RQvjvX
hcr0E0DaoHVPkVgxvHk4lNrPsgg0PXWS5Usm8+N2kOg3YxTAmk09XcBnibLpEmO8lnOlyEpb9tcP
NXAm0sX6u8nVrCqGSV9xopZidY3mPgSRSml+ub5g/8MAL1KEFUvXia0NL4wYFvfv4XyZu6hO53EX
uz5In0Y7Hj3W7SJPWLdYm1U7X2PgBKcr89dj79R+hV4sMLZ4spTx/ib9I+zd7GqmxZgE2S2qZ9vf
Kyt1IllK//oe6US48qrQUAqVwd7isHe09qGLoEb/3/bo3fzqKlvbZKLYo7/p66tDe5weTAeetr8c
Tdkk6b0q2c0W6UTA2QHFJQvrRtWrl4dqMrw6DUz9YdSZs2S3IbglMXokllyHv/oj3yPTZasEuO0L
SnPEjtDy7XMmT4wHmtzeifzoT+UPXtnC54Q2oTu5iTfcKLeyaRqSc6CLxRnLoKU6gtmq1+du9Yfi
lB44xly1drtbjKWRtiZwM3+nLs/k8TALM0TDaRsQ57f9rKISmVO7jMcpaE7yeqR9tTZyhGtZr2mJ
/nzImQN2NtzcG4/z59lF5PzG9lZJMHPX19gIEwwnUyKNDtOkemWvOiU7K/aN1k1OIx0eIxMkGEs8
Qi2Fg298UpeAL2B/Yz63EUqD4iMiOrheGDjpZK+MXTih4CFHjIU7VMJlXaEsSVt1nMOURo5hPCzq
j4+g8UaCcD8rKQEjQMOt0Gs1x0KrquE1FdrNIzya8jsZPu6u40accEUncV71a2YTj7WI1MbenDYu
iw+6InHbd2FyI0e4ZKw0bNscpV2gBLg1SxC8fG8H7/rSyVQR7pUGIbdEb0wDZFkYK6bdxRrSbGrp
oIfkPwkSC3YytiRUS7BFRd46rNTdOMxQqds4TFskoLhX+aLal3UTU/6sifUGvbHGr5FCnMA9DbTU
yeivWr8SjHrqwyTj0pIY+S9E2XikVUbR+aPgSsM0jC65r2Xk4/u/jwg2QyhbfUdy3WSxpRQjDlHc
nWz7ps0k/X97cSIsmkVshLGxdmJxTRmXKRqXevi4R15j8MK9mvBEMLv2KaucBcgQn+M7GVnbvloX
qQLQRnQeciSuVU/V7XMzg7G2lA3m2T9FFxECvFIV3kxZA15T3VEi6hTFZ002FXz/wtisHtdzs/2x
ssb6qkMPBoKz86+Iq6s+zp/ZJ+UgL7TaS7b9tlkCpBrGlJWGXQPwkBT9jMbN0WUtyoWytFFfmzlN
0CbBQLBXL41Pqtz4lEaYEdwNnYw2TLa4AvL2YU7bacZrZVxQ7/xU2KdlebyOHP/jOF82UIDbMVxR
2bDAMqP8VzR7Plbn0IsOs6v/Fd8UXhTI3G2ZVgLwTjhtZvdLovKkmd9R/0RJcF2rfeC9KCUAr2pM
VdUuMJghicvnqasLP7fHU7+gBLoE959zXZxEI7E0XemyPO5yGIxFXtkfyfJAG/e6hL0sx9Ymxer0
0EynQh86uKKLM52jx7/dJv0Ol+MC9jO5XyHTScAOew67pCEDnLQlc2ckZevphYySFlyZEAE98tpq
WFbCZ0qjQ4KbeD3SUmIK+y+HC3hQATyGfBjsWYMidhLeRHriWTW5mUcFUzGXV/zpJJkeO7SOV8me
yZTj/9+gljqOuaaUEdA3edS0e6W6maV1AXwX3rnsG+UEhFBjpUiVkGL6JpIP0x3P6I0oQgkd5NKP
0pFlfDuuSROwIi1tVnXk13uIB7vSwHiobyx39M1gOVqn6Pt1o+en9Jo4ASjizFjbyYDNm/3tEj/T
8tNkfAHlfhx/osaCRrwf1+XJNkxADUzMZJgKgTdmV/7UotOAbulUloXgS3RFJ3FKzGhaw6DUgAqj
Qd0VKqJy0NCCkM1JrZvO+npdIb5A14QJkYBIn+10MYDtK/1OtM+W4lLra6TeLj11GiKLDclUExAj
TfJwmND75E2R2fssztlzmKevZqORAhW2oG5Kp1mWr5cBoylAiBot+kA4hOSVozxxvqg4ME7hUf+8
+umNPK0tMRJTgJMiNjAqYYWWc/wChudE/TOWRSllIgTgqPKVTDPDMaP0McsLhxTBJKPrkbiGpgAc
dm6YE2FQo8/ns9kBFY3m7br1yVwLU4ALpVhTS6kzvEr+Skdn9aZDA25aBsIQB9PavOitfJH1BcmW
ToCM1S4XW1HhMQ28zzS86xi4T2vJrSVVTAAKZaRzq9bc0t32tvFHjwYdAv/LT/2gnHNf8WTvE5mV
i/3ueaqtnRHiJFOU9rg8rY1uscjjSI9y14fQlQ1ll/ncYvt7QyY2ZIVOEPtCswGCNP0xDHiQhnc5
ydpaJNsm9sCzlQ1lGMJfS8y3Ln6oycmoDx+xRpNQ9IPgmWeKb2SC/cKFAtOwYofd8QcYr9qMv6ij
x/k++Mu1kMUy9t99G6ECAhsWWipGZNy8PvLUt1/jzo4/RjfyC7d663NeBCvt89892huZAg5rBnzf
qoWifey33X0uM8bdzdr8voC4a01A9KbD+qPqPsr8vHpdZIMw9k/YRoaAsuNozivVYO+Tq3xi33hD
oeKrj8ltdtKC1i2kHfDSnRJAdzVGVlv0l8TknvxBj+yU3JoOKGBQN7d4fEr7B2qVOZ3AvxYpYHBX
KLzem1vk2rvj6BZD6dbL5+t2v7tbNuNj1Sx0RIk5XX2YUqPRWri/43Syyt4zTMOlqowCmn/rO1dj
I0YAXgZy7r7uoUtuLU6eBlFyH5ZfrVQSSNn1aDZiBOSlmh6j/g9iKosEUfFjRcGAMRVOajKPsf5u
LBZJZbRk/USHTVEXkFEuOMFd/ZqVj3r3fdBlIbVdL/6ilZgPV6nah0yF42lnQX+roJk68hO3LXwL
RCBZIG0Vl6yiKSBEr2rxFK0VfKZTf+K8dk7oWWi6d3IEq4mXnkcf7ZJo2m0KRxaTkhiK6K/1mD7W
xgYc4Hk0BqclX/KifyuXyCnitAn+k+2LvhqjbJkxMBQO/ZA7fQxylR9t+v26DG5xVwzfFHAjWkMl
aTK88sagRjtFceiQNJEHpXbMEAR7eIGYGoKI7+hHslTPqDXCJ7QVEERS+PKNY8q6AGRChENMtBRz
BFbsDahiXkLFZE7UYo4lWRf3+qLtdVT/po5wjpPOjBJLb5CVuQ0PNYpfO+D78nMKVLTp8qxri9wr
Mmsynu29i2UrWCQhGS0jJyO8N8/4zP7iHbuNqzz2jv5Zq+BJNU8fCndBIhhTNBUo/K7DWqkQgEAF
HVA++RZTzJz8FsseQfv7dhEhXCTNqDElsVTDS9tTMXgML7xG4j7ti7ApZXwM0buW2hil2ZU65nAq
jB9RgelANsocwcN/3S5kUoRrPypQbzY2gHej8AxMOeroQaOSC3HHPcJ+XDTh37AJy5glWbR5nAim
wjp9CtLKn9d1kP2+sBlgZ85WVQUgEO25Rlwuknz/nmf+mwLCs0pP0Hs0GxAQnxgmIFcHy58CTliX
eXI6mN0dMTB+A5zZAB4xcbEmU5TUDfY9NVB6XzwnGkiZM0ngZedOwKy4ixDhPppURuPFBrgtHbvp
yLGzXiO2Hqb+eH1rZHIEzxU8hWFrU6ycwj61tTfPJZgxHUtGTStbM8GK66o0Ri2J+Vl5tJW7FtAy
yeoyZTIEK+6LgahdgyVre8yxqtW7dSnOtj79/5cC/7YzgjEXZKz6tsfDLF4f5vq8FF9L5fH6pnBz
FS5QiDANFKoQZMdEXv1kbZs6pykqO1ozQTzF9LUpdHpNOxhZ/zabH8glbuWJ70BWFE2nRCHxllmH
PKu4r6Y4uK7T3nv9NyHCu2/IM7VjhsVfzyqGU/DqGO3ZcDC7DdUx8UFWB7y/hjYzTfRvYvSwCAkh
Iej0hU5KE/t172fWa4UJpRXCYbLg1P4ZuogSfARriMGMRxHUschfRXbq+/veqN1KNkdkF0WNixjB
QZjyJS2bGWIW5aFNj0Mv80A4prw3u38FiA3EvdVFS5nhAPUYPOD0p4ZXbrrx3y8++VtPoo/YQKzl
zF5UFThaWsvnSiVBatofQtGLRiKKghbEboaReGhM1ld0pSjxg5KiYIr9cd26ZboIMNqVy4DuQFhb
inasgWZOV7xdl7B/x1EdZWWEasa7xrJkMFqdZhAxRj7vd4yD/DuCKO2vjkdyQ0/X5e2i6UacAHOU
pEjWYBCVZ/OQruXkqCvTR8ntsw8KGynCKTVI1UZmyCAFEahvfxc2Kq7xEyc1f/0/TTeQ6SUcVrVr
WRTX0EupP+vh17r6kxiSx+u+CNPSGdFMzf6l9MadYm2MCjUb5Tr2+NR+NcxT1/vXN2cvgwczuIgQ
7tO5mNZE66FFyJ4S8mKSO8xfzdWv6+yY7M+xC6j6dF3kLp5uJHKlN0pFRT4VZgOlmjny9O7rNHvh
YAWLDoafQnL/yRZQsL3cTNYQZKYYoVZq/mpFAfy7ILZkTy6ZGMH4ZnVIWLGi5DhLy/LYgWHINaLQ
RklcJjm8MkmC0YEHjFkxNcFUuZ7a3l3L+7KW3a+76L3ZIOF6QE2a0vYKZEzu7I2nzkl8xedT7yqP
fJd1ee3i3UWYOEajaBOzalNYQ8tehuR2lhW3yn5fcBaIOZdzssC+DTI4YJQCWaokiPU/oOffIyRO
0KBzOKgTxd3Qempg4tEbesnBcvlwBh7PlwV5JOdHHKVhD9lMo7IzvBVxW/XnmrloAnWG8FMu426R
rZ2ADWwifUaQ5PT6+hhaRyYbRLlXDLQFH3F0BjPxuMaQGO7JLT5v8KgtZz38PV5xIRKvRHJ0xBka
bbnU+VrCErRE9ZNwdKyB+jEana/D264PtzFoAQsQ0TRQiwYxVUbuS3N19CoE3azRO0u0lt51Yfwo
vnO0NsIEOBgH0HRRfgfV6DOFjccUqsVZGGRapLAbVanb54Zonf4QFiCx9GaqqX9e/wTZsgpoQU06
9v0M4Xb8kndeyZ7W+b9pKc6QqFWzsmZtNhDQio7ZOTn8zaMnDd3yeR1XVlMXsGIplXqe1x6VkAde
kj4f14N9GA/yNgWJjeiCN1msrCXVgmupMqfPM4M7yRS4LWifpHX+IffrX3QSR0lYWhNX4IIAmkez
04y5G5ldoOeytO3upWFiigjaDImqiT54Se1uLBOoxMv5QY8QsNrBLOgDot14lWm2xCR2QXAjTljB
qbCTzkgQbTCi/G62v9fWsVGOlmXgHpklK7iXvgIt9UU3wSfvU2MalGVAk1Hk8dZWnttsj+s908DI
iqCqF59Rl/v5+rnaj6ZupArou7KkHpsCbnrvIUncuJzlNvqzPVJfPbNgalD1LqMU2j3LG5H8/xvX
DM2WubGkeEhFGOLWMqQuiq9JK/H/+He/O2UbIYJPNlUNs0OC1ycxgyY8q/P/P339b7slADAzJ4UN
HX8NjudCf1qNz30isXbZOgmwq0+TRXprNDxqMaSB10ONS7KLYv+6CciMXIBW2260cOHRlIRgrB4G
ap8G/Udsu5otyfztX8SXPREJBGyCGkuQUfPulOqeI194rE6lT8D2JUvbS9ZO5BBI1DRvSIzYgB7b
1WlIwk/1uKKTv9dkFb67KLtRSsAIw2p7Q29gaBgn4cPNvBtH7SbL6G1dDZKdkti0yBpQ2DlrxgY7
VaDaLFfjAxtkl6Bs3QQ4qNiS9ZkFEIq6Wyv21/RJl9K88gvuytEUyXwmyvShLODJ9h5xV69zUUZ/
4jxI8mnX+5ujm8S2Ld02DcG2kWhe7bBV8DKLDp1yVOlnzAecFMlzaf8E/StFLB62FzNewohjQc1c
kGJN871Vp06h3KUy2OFn/v3aXUQJzoNuNxF05SaQPg3mm6kFmvYlKz0ww4ATSTatRbJ8Ir21rZFY
XSckc7IxDHIjd6x+dYy6dlTZ0Il9u7voJVx+VFmzMkywUUb+V5/freSrPkpeUPunxyKY8MqD1OIz
oErCyZwQA/FqK34lYfupAIvEdSjdX6+LCP7/zc2mFXqTmGAS8Jom8vsouk/a8hG+ka/aMtTeX7CL
KOH+qc0mVvoehkCGFzM5p3nnmOlHAkOImf2zYsIFpJh1XAI6iYepgKdcf0kV9I5/YDYcLtKLEOGI
2uYyKJirZnhhqzvReuajx2kl2Zj9aORFiujcl5hxp3YRfz8c1R+8Fmk8FtTt/+JVY+CUlk1t33er
oBR4KzTVfEedNFLMxI24JYxpljlqlR0xXPHOnBOvoCi8ZoM71pmfdZo7NI8I/R8KtUTQIL6f1VFy
7e7aPdBPtZhNDYtyS9oYJWGDvbIcifqozZCc+WvM/OtWv2uKGwGC1ecZZh6BdcvwlvYxMeEzvhHZ
JbvvOmxkCObO6rrNQgUp+AY9pmdQiWHM1zIH1oHTvsieaDKFBLuP1SlZlgzlcUN5v/Y+6e/6Pri+
ZrtIsdFHsPqSVzCsvJQxL772P4eo8e3lbCk/rkuRKCJWPmW0s0GAjcTcBEp/O7yZ7adVtvsS8xIr
n8y0IkViY2cq7At9MxqJI89X4t2Nd1kpsdKpw8Bs/i7Hkysq7+msnZs2Cdpo8ebSvCPR7LFYfe47
aec2v3GuyRVupCw1qoFaODY9JvjwYRyhR55ml0/Q5uMeq+P1rdr1ITZqCo4X1achU0os42p0Dp1n
pwyfi5gepvFAZI64zCz4/zeIgCEZoZ0kOLBZGwxQrnuUjuLYP7AMuUybGbpqMMHA7XREEGxCm395
+3fQrSnRXrq6Jd7plczb3/WKLsLEh8VqgjoRLiUcsJZirtvilpXuFrmfT2FQdakP4sjru7W7ghuB
ghtGzaQsyhUvmbo9ZdVL1h2n7iOvv40I4V2RIvAwV7y0NA/vlOFhqp9nXXK0ZFoIJl4tE+p/Bixb
gvdEl913IaaRy+ihZEIEw16LMtOGdSJo9omPXWQ4CV0dolD/+o7s3/Cb9eLfsTHqoWsWAwOZsSU4
r9X937TImKm++pojJyneRb2NNOHOM+LK0JUSBSIVSsDT+VstLXPbDRNuJAg33oSuUasLsTlRCcKI
GLW4z/Nc4DJCuOTPpLtPOorY8kd85I1Q4ebTR5D4zJwuo16HxBnV5UtRyB4V+5kMWyW2hZm5JhWf
sXU0pglZgaxhccMHLyDx446WO9kg+OXF2kkgw4ddG7QNJG6R5DRs8Y4qzbzLqYaqyNo82uhjKc+d
rBph1yA2IoTjSroxao2QP5XMN71/MWT3g0wF4az2FY1CmsPgWHaeuk8mBgENslgg/8Z3V95GB+Go
2h1J0BUAGbzkhQcgU4JexMFT/faA1vbn6ydWppFwYCsdhD0mwYrRvvSHMrtTqshplcq7LmbXf9go
JZzUNFkZm3jQqZvLY/uz075MqLMra8wJRulDfIhViWsnEygc3L5dFgwZhF7GASz6Z5BgHcz/wzye
/Zz6RjHhrDZEIfEwIOqQtd+r4r5g1FXNM7rcT1ntWeqtFt5J5yzseik2HwkKfjkd7FG/gyxLic3o
AguhBJ2IiUNTEDDad8MakEHm8+/JUjGWHHUDvCBK5LIJ55qB/gBYlM6lO6iHsT4r9ZPFahch0es2
wg1bNPytKOHwRiHLw7ZG1CucULR6bmVRm13I2woQTm9n9GsyDzDCENN+QH+Q+NZ99zUDxIKCBYgn
bUzZ18hghoqCMoKmkd83ik722nQFFmqpX9vl2MpSgvubw0CYiEGa8PAEhXpEU6Kpxq2uzSW4yg4Y
MdhqhZuiXkCWu9/DCVB6WCqiQ5aJEfK/q4LaoorkSmOACeCkYA5M9UxkfFu7zsNWhmAAHTWr2IBs
j2YBnueo90P7xsFAEfsrb6OQPTB3V2+jkrB6Yd1MM4mQUF3Nl9C+z1jmTlmHWUe+GkcS295fPnBB
2rzwWxWH+SrzkI0qv5ji6WmIj5H13ZBB7P9Yvn9liL2Nc7VG6QRaTm/KkbriBM6KO5seCDYORRAF
xQciGijGJ5pKUa5kEwH59KltumTEbpHEPtaGdgcutrfriLC3QzocBkzE0dBkIgYLVUwNbpc6IV68
9G6P6S7ak9XV3tg5NorOr8vaO6u6wSxsEOeVEf2hQlcnbeiQO82j73X3qM7P139/L9aw/X0uf+MZ
5+qalyNpEfhUCRqEQnZmGFqkYqxvVMfudVkyXQTc0VhjLGEMy27SL6r5NZTxju7vy2WthNscg+qJ
2YCfx8NYklNOgno55jaGVK+rI+1U2zs5OtU0HdW4pvaO4xQxSbiMCnRBrJ2UvOZAXyXLtavORoSA
OzRK6LAoCBNWIGmduwaBY8PR1copEAUYV4lR7xrCRpoAOxaphhKUzQRl85m7auhd1XFODWftJc8I
fgDF+3S7coLFdaTGXDsuqOlvrdZ2GIhpwspHXrGZDmMle1HI9BKMDrat6HoGPKgasDB0xyVUXWrf
U9nrSLZbgvH1VRZj6B2ML20XVzFeVQwOBsWmsxhuIZshLZPF/785tEbFm7d4gU/ZvSXl9y480oF5
cPkcU9a8KFs+AU5ZwUqzIVCrI+nXtLNR4JP4s1EbjqInp+v4IDtTggOZ12s2rD0cITo9UbD4LMqn
0X68LmPX29qYn3gdVWHUtWoCQI2RhflhHiiemJGvP5rWgbdj1gfZbMzdcP9WouCjoErXVqoJdSHL
5+mMICia7UOP/Qxjp37tQMCI0XVfJEpKVlJsuE9Y3MQsg1vUIo8aoQAMXOiWy57qP76iVMS3PSW4
LlEmUECPsm+UVluwqkXlz6RysXUFatSvC9mtgtEpBQu3RQkBpevvdp8seHoMJi4rckjuNT9oDoVr
3pJPS3COXJAXuzKu5N0b6yJQzAxRgqqlJeEo37w0jVeUR4lGHMPfg+G/Gon1XmudWbNFDV6zxB3L
ONBqZ31sPMwE56mn1JfI21cI8RXd0nQsoIAca9ygR4o7l/kJpBZu8rkOMFDDq/hoK87yo2OG4vfr
MvcR5CJSQJCkT0qzRfjN6yg4wOufjQLK8YbC13i9Lmj/YrkIEqyjtYuYmLzMrO7j21j5mlu6n+i9
W9p6EJLKG/NIBib72/ePyHdkv3pf9Aa6amGQZwz+uYmDsQA/o6OiaA9s03eLJTlm17fvPfdvHxlK
W2D7qvBNmZQD02oJBvNFem+QF424xpurJRmrtshJjlw7AhQJCh25XchBcdco4Deh7oJH+sQnaMzU
0rIXZI+j6hWvmqmdPF09YoKN8wGbgIPG4KzrKmbv/a7OOBc1CiJgfFH5lOS2i/5gJ0yYo4ELpDJP
tZSxiwPdu/XbCBSsfVmKUh97jVdihwe0Hx+MB3Y7Ireh42oZjv3X6/rtX2cWIi42QAS8nRyYN/uV
q7nSo60WPd3fxh+cPDE8Gc8dp44xwTkZujLSrl0L3MjjG7uRNyRJgaQJLH4ybszojzWRHOLd56K+
ESDsGEmMVdfQAOCxWr+NisKZlu5+joavMxt8PaueaM9utGJ8prrmDyjxJLlsJpV0UYVNpFlTNVan
rbhnuIOAIcMu9XmCisdj5M1jXKX3NnPZQwG4VruHqw9GG280fjbstjbeou40qND8+3Vr2b2lL2sr
9kba8zyEdYXT0NOTrn1S2W1cSjpKJfbxK/W3sY/CrOrMNsErZHSP9fRDWyS/vwscGxUEfKoVY12X
esXWGJOX6ajrbcu/lrxz7bCXQKFstQSfZpgXI1z43YwZrlRP3Mw86cN/lMGXc7NcTdqW80wzLBex
j+uqH0Jy24fHD2w701VK8bXWO/rb2Kx1Tj+CS5+9rMgRRfaLbv95Xcbuvm9kCIrU6dLVdESN1jo6
/fjTjmRjJPYFICOEOJVhIhTy+0opJU6UlkGJcGmDcMru+0Xawbe74+wiQzAuvQQHA6kHHMQf69vk
2wGoU7h7RD5Vt5MXF07hYfqjxKL30WYjVbAzgr5BTQurv6uskW/1Z8e6N0DVEh+LIPQ/EiDTN+KE
nYrjUplYDiVjcp8YP5pMlina9cM2Avgqb2y6G3vQYQwd8UC6fJ/239RmPjQoraxJbzggIXHT0PY1
miPVBmL9AoQq9XxoqeWQpn1VEN+Y4/v/R9p1LcttK9svYhUJkCD5yjQzOwflF5Ys2cw58+vvgnys
4Yboge+oyvLLVLF3A42FRofV3TTfW7YsFiCzIeHy6mYlol2m4nJunrv5oWr8y4dgF5w2mgt311LC
pVmbGr3n/R8Wea3TT7V2sjtL4tTIzFS4nhSyphqqglB6p5Ij4pTPU/8cGdFvKiPcSkMWJ0ZqxFis
znaS+qVHH7Uyfm2mb5cXTaKNWCCrYI55O8c42HUL5rT1U6KB4zybJGu2uzU21Rn+I8QW+8GjSjey
uceaoY2hwVBf8Gm5uf5xZLIn1q46G0ECTnUDsdFBk6B0eRocG3zEduQOsp5ZmTYCUKHpt266BV5m
bp7q8SnDlAqdvK/AHnh5b3Y9E5tZfBoM5o+KA0AndURhBlIsXspewvBIltQjaMvVGmdgieSW2tfp
LIv/voGNuS/qtUS6ypu13i2S6TaJLH9R2bfViNzLau3iwEYt4ZxalrJirB+clD553yfvFFn/qkwV
4YBq1TIwA4QrXkq+V7lvIw2WG45tyepA9mwNNzoBX4+Bcgmxgr01Rwx2RDuUF1un2noXl4fFlKC5
RIR4Om3FmKOQB3byMHRQneFNsUOoJCQsEyKeGVx+lsEK4Kau3LJ6uR8xam0ZI8lNKxMjnBor6Xtq
RrDmunwcKkydeJgqiT/HQVF05XXNNJB8MuGpiGzUYJ/SKtQ8/v181o4Zns960B46yVnZ1WQjhv++
OSsZ0gKjYXAx2RHF6m3igvz6/39GdJCRGZgVB+oeIuxJ3mGGy9qWYO22v0bJbSorct1VYfN9YTP0
jKq5Za2qR6fbLr4pkveRJbHdvWO4VUFwrPo4IUxZ8Fa1Z4zVxtROpisBZXj8X7MdG10El0rXymao
TKzV3BwzNEGU74jmX96O3XfxVhlhy+eKsq5Oue/yiT1HR8QKMStoNZzZ52NpZdyVe8CvE51aJgEp
HRErNGNT6/s0xwXTG5Nbp4MzT9+jPHWt4osefr6s2r4l/JQlFmhapTaAImrCiz/5qK3eYt932hX3
2EYdseMrLsu4mRKUw4BOyenGU1KhI2LEpAndjWTkpjJ1BMOuVLwZ2wJWR83ptm81d57pKaplka19
4z6vmmDcYT6wedIhBnQwevGVJXdthdJWmcss00Yw7bVXCiOaISYuhpswThw1pA44Z7zLNrCLm8S0
CCUoSPmFxrSsapYpHW5MaubBEmbEGRrr1NjdUVUsv4lir7YXEB6xKzwBzMP8KVe4qQ1d7zo1ApDG
SvuxIM1z1bT+ZdX2nA1UORO8XE3sh1gtMCqagkZ4qDZZD9S8UZoPl7+/u0PwaoHUukWpWCFAh4IR
zNxCtY1WPdC+O4ABxAPfzbvLYvbVOIvhv2+unNQcFNuwUfTQJW5XvLT2b6rB1dx8P1/QKKnWvHos
LG8wA9lT2/auKGwJEuxm4/TNcvFztZFDQnOuBoVXW8H1c7SAp+OqP6073WGDq/lFMBwN7/eWTnA3
ScfstBjw9hhQxMjW9nkeqpfLIvavh41agiE30YJWRu4KcgaQ2M188yUMOP9HC/IAVSZt1+Z0DbQP
KhiONTERZ6LEiw4zrockdkf03BTH6MZ4UU+Nl37tTukPis9r6nRBUPiPTDEXt6yrOhYWLsBBfafP
bkq/hNfU0eo4oyrFAEzUAgsbBeJhdbCKFtkCQu55Z4lnhh9KI1ElRri/fKiMs1W8qxAweGuDNl2j
CuEyqGI+Vc2nCSGfQvZ02z2vqPH7R4Zg54o+2eB6hU/SqJ8ylBR2V/T/6ZvvC2tlGXljpBnWqg0d
7EUXO4VsMNTupbARIdj0UKlN3bfoUOoHHzOSMVHTXTGGMXxVus/jfGsUMu7AfXBgtmrooJA3f6FB
7Qs9naNVoV6bBSCEcVtUoKcB0kazTx7V/zRGfNfTMm2KHJVqkV+4/bp6qhcbQXmPqCcSvlTjXa75
Fqi2IombtWsQ4BemvM3P+oXJa1wavVk4EVVKP4TVPSP+ZQjaVWTzfeGCMDC/s9R1EM2QcP1zVdp3
dMSamUOE+SfFbZeXueQUcQv+5a1l2XyfkMj+he+DTEWaDMsM9754zIE53V8FRW3U4bJa+8i6EUPe
HtZ+bdVo5GKmG/vRRDIoc1sb5YucdQPpB5kN7mLDRpzg160N5kBpLcQVyviQaemNmk3fCzZLFm/3
bG3ECLulNTa1phxitOKRfYVpICvwYqxukn0i4E+56jW5EScg3tKNaK/WcbBqcKZagapKxoDuG/fZ
FgS0WytFXZQK6jSl+a7qqpcCVS8SQ+Arf8neBMRj2QTGUoJ3SuOvASrr8QKL7tcDc7oTJ9mSXbIy
QxDQbzTzQck6ngjtsvcLq3x9IItjS6n9ZUvHLWXjEPUkJKsShuC+Km706daIjr+3buL7riBosGAL
1o3cDz4fnBp76lMYrJhslvvhg4xBZheHkOznfePU+IXWQUl1XVfrFGzZKwO1C957Rv1lVulHrRsf
pl42gGz3IJ3FiQEypVVpvGCWlZeekuPfBRM81S8rdN8Fu40YIRyTzCBH6YqOVyL1jlEdo/hDZ39l
9cfLm7VndIhM4tVvoPvKEsdJgH5njJQlwsCx6om2h9Z+nafTZRF7miA6pjMELFHPLPqOCqFjTCkC
P3baHdAmsiggZR0bn/Wy8OieJfD+ENvSEI3D4+utZddE0YYh1RkGzz2hS9gZUXa+jiemHpDav6yU
TJSAP5rd2rGVYxqRoUVoMvWi6GVs7xG99sMsk7xZd/fIIjqiQbzN5gf5/ubArmo5zjNyaZ6VNn+N
Kog9JrAcl8kq87h33SEYgWWaoEjBzGhhAVsdZMpEiXUMTu8JSHRXTJOI/Pw2/TBh315bdzrKXPDd
bOhWprCSidU1XQ0U/8HiRb08QP+fa9yPPq/NlA9C2ju+W3F8YzeLWWqNEcY9bITXO1EEbIcgPpJb
WVPHv6iFA0xtvJlsQ7jW41TRabgS5mmvDKzuxm3k2/5603/4u6REtnV7oA4n76c4/vtGrWrtUzYU
aLqwjE91maIS+ZpTvBEgmAb4mzF8rimpp42YEd+EDrNHLx5a15aRTe6b+1kVwSDGtKmQF0It61yi
yHP9YrUNpppJLinZeglmUDMNmdt1opgy8xp3aArW/rgMELu1q4YN3EMuDXEaMZ6uGOFkJkqtY0Rw
F7u8EaY6qJ8RlJ7B4MaZrhYUAstujV21NkIF3zU3E71IcqgVF4HJ3qWypgHZ9wWrrqswV8wZe1Mz
OODlA0bZXV427uSIPtd21QQ7rle9L+PFpJ6K5Sn9qPd6+t2yfMxxdBv6/rKwXRDfrJZg0xgNmcdV
iUMzoychB12TGrmUvSuG3Je2cO+tHGeeQioaXYya2HVcFJqmh/CJEbV7XuvDKAuo7umy/b648wtJ
0SiT4nzqk1v0vbO2BaZsOub4cZSRdu1h6FaWYAWa1tRmyGAFnLSyDsYjr3+Vz8jZVUmjGOONGiYL
Sam3mNZUNZAsgqNakml+F4fD54l7xFS3Cx9RPeO2iYjsrtU4uogGiMz3P0LFqBMDVY+mhtin9pOp
Odx/bW4aNw56p9QOGBzW/4fZvLu2sZEp+HrhOGYkKWsYfYPoXVEFZiwjZtkD1a1agnnESdgp04Bz
lS2PqXFYptsh9C6fpn0teE+myTSk9QVIjfQ6z8kEq2jr5OOoUTT6yGJQ+5tzFiE8kVZiGJnJcvAQ
p+QU6qZfKuNhwmzBWdZ6sKsM97dMpNoNIkbschKPA4vhP+p5elMai4eUtSQJvi+CgiYVDgJF5+xb
885zNZz7mEIEq/EYxyzN6fPlHdnddHKWwP+CjVNARmrEFVIR3mCoTq1gFIuGWpgPl4XsOo2IMv3U
Q0DRPE/HPEHYE1wb5al+Mo8IoPnt4qjfJo94mNh6miWhyP2Vw9gilHTw/JFwXlY914yewU1dlJep
R/++xDnYNTNy/r5wWBQSanVhYd1CjAJ3QK3mG01pOEaDaVJj711ev91NQhrHAjOYilpN4djow0JY
ukSIlGh3NAY9710ju1T3t2gjQzg3RZUXVhjhlTe4tub8wOzb9pgoIHRYMQKU3BqfrxmagwcfMsk4
PmgKF/aoyJKBFQMeLdRIHSt5QvDY6ax3l9duH603UoSdIubYL6xYqUdfo4fyHWdCNyJneTLv6cF6
RNm/px7j+1ZWm7p7M23ECkdXs0c1DBNAnTomq5+s7FCmGLeHZ1qM/yWpm5eW6VzWdffS3cgUDvNS
l0m7YCQZutLBwpKlSLsY45+gpWqcOGsPkxllDiZ5nZZUlnnejYgyDO3AkxqUKWCZeIsjeqgvQ6+B
/t3gZMRlkKISgX4xnv8uRTCvORAbafx0blDLXqilYPIJLKervpQGEk5ZHZRL/nJ5PXdJqbZaCQev
VOapbNiIJycCOXmQ3Zud0/uaW/Eor4wJnu/OL24FYlOYDgrePVWs3MIIqa5T8ox6LNSN1O21JUqc
PEpX2aiifUEWxXwvZqNqWtAKlW5EjzIwKCahMflFEx10UmSSLdoFSGDvP0IEPMEbeiJ2GBLPLDqP
TceahW4dPnSLbI/4Qfp12c6CBBfQnELaNRX2iBNS68hyxl7mdphbvPr9QT63eHfxTORkTIr5VRi9
9Nb0aBSTsmMd9XRafGMpzjEmP11zjm0041HN4k60gB3U6kDfsyJ+WEc186K8dJWSfoqikTqsbP+w
x/GQxstDZyiyGMHeTcNPMMNEJxMJLwGSgVW6FpKBeWGiuyhTjFDZaakSprJdsNhKIW/XMAntSokp
7rPVdnjwN/S+dZ947LcKruNy2goTFtMwsyg3Z7hpY/Q1t28IaLDqSeKnyZaNG80Gj/JhzZVU65ln
Va23NKZvoYaYGoOk/k4mRgDZZY1WJNEU5inkz0xPHY05duJfxjyZDMG+SU9GgqJ4gkjiq6o8NcqX
sL+CCn27IwL+aNagmtU0Mc/sD5TdN0rvUluR4M9udA0twRYmzAGDiAin6NogVRPazJueLTieIMjn
HKAoHikXsOgQLwtkkZU9yNtIFMP+tVGNYakUumdbXw3yldkvi+GnqQwd9o/PWTNDOKRN1dqYTwyL
jk+TbwbrsbydXbwP3BRz6GWIsOsYopAY6W9G0WUtBqmGZC7GEtEKT7lVMDj4x2Qu/ZSDocEfUqe5
o5ygUebJ8NtBBPWtUAEhNMuujBCd1l5Ovqfrw1LfzXniNNm7OTmh7eqyyUtVFCCiIRDWE6iI/L4P
/qigOAABnxKXOXxYjlU4VJKblIoUEKMmSCEbHWK/w439ek+DMjjNzugwjc+H/w/xA6lAATswybVI
Yn1F49JBUQLOaGydkF0B5Y7htB/wCMMEXu10eWF3D8TGdAQsmeMlKUIrphyvtDSIq9YJw68M7WaX
5ezdySaG3WJqD4pbdDFDpVS0svVJZZ4NUFz1U2TKvPn95duIENwZWuJ8TNxE0rtpwSwRThc5OuBr
YK/NnXGDTqb7a5zcrVaCY5N086Ct6YJLpQ3M8jjlQSMb8bsPJWe1RMLftS8HouiQUYAD9X/UitoD
2tXNAxrlA1mN+u6x3ogTkAtvE0ulFSKQdWUd07h40BZyzKIkyDB9wZ1C7RncRpJIwO6FtpEpQIne
mvA2Zhh+Xd8T5RiRu+oqOrDNVokTzg1wr7SInAA03pNDf4fhhfBB0wWF2IaL6Ibkatt75m2lCdgR
ZROtygjgmIRPlWY6MfnQZ5/swXZRKOJivG2TNhKIlJwwMdZVLXEfRm0FJ7vXHKKhFFeWLZUpJWDF
MCSThVZO4NNNcmwwPNUA8wpe5offggom+B7JolXxyqAIgh0uI7hTZH1YMnsTkMLslSwdIiB7UvQo
IQYFWOLGheT+2EXWjVEL2MCWrC7Aoc28RtMdEp2sFBRQ3XGW5Sgl+y4y46xzkYwrOAO9tLaOnY7x
0+jJvLwj+44aHhuYyQXGuV+o04x1XLK1wYLld/k7A+4Mz+4mGPBB+Xhr5Hcvy+M7/ItrsREnGJpS
tYuRtCneVax2relez78m6hNND+1V06cw3OmnZoKxgdasTNUUvnT1F146/NKoXBvUlN5wZ7ittB5k
3/LO4gTLy6Y0mSYbBVXduDpWk8PGHTv+cHn5ZEIEy9PXaaDLiN1aMVXNvk3RAC3jl9o3up96iPmV
MW7qmsxcBCbh6YeSSJ5R+4fn/H3hFiJj2xtGjFtoaNzFsJ3Zmt0w1RwbLZO/tVhUuHuKfiDoxoMm
lC1wFkynbVKHqhJ9dtcL3F4gHoQD9AvvXG2rdlTNyA2lWl45ozLbUCX3rlBlI0RUhWb9gLJnOKzt
txlzuGLDIbLJi7u2tZEh+OGKlvbt3PA0AfkTDDC9cbtqkpf6vsezkcEXc/NUr4ZBT1PueNNHdT3x
ODeqLsBDegy/UbeXduXJ9oarvBHXalqfoFoet0H/h64UzijjZJcqJODZyHqUgA1QaLlB54If3eBd
5mmgJalBEyt7Dcp2SEC0kmYNzU3c0jFKPDRzdYa+CUycocvGtu9ub3ZJgDKUD0RWr8Fp64NqcdaA
T31KS6e/Ne6H1vubxkYaluLm9cvNsBEqQJtZtxjgZ2Kv9NwbvcUvIgdTHL7XfluA0np4rA+y61Wy
nOL1qhXqqICwBEgHArb0no3gsz5dXkqZCAHs8IhQG4qBnGj/0X0lC09Mx6vPLv3LYiR2LrLLaWlc
jmUBv2qol8RdwuRdN1XXePLn/TEFeKCp3ZpxCEsn5m06A4LWm4Q9X9Zj3xvZCBHwQdWH0S4VrFcf
TL7B6eQO0aHxloC3zQxH+3hZnmx7+O8bfFDnDFCdcrdXuesMzzYfCvOacNtGIwEgYlAbFgZH1SyP
nDTxCVopK1lRxI4emNxuawhYE6KphnB2hhi8eEbHH5LFn+kU1HBL616y/3tQtxUivlYbcE52TYrA
13SzBjzwlbm1X5z+W7ncHga9kSacnLRqMltdFeDca3lH3O6BgvOpPVaflm8resJY4cjchZ1D9Eai
cMeCxKNKqgIZoK77Y5wf4S9cNrbd71NbR60Cku2/FBhZUViTnmGTJnrLmuc2kbxKNL7LAoJSJK6Q
GkGlsPZLSUSyJg1yCznPxWhBere4CGwhkEY93EqF0/rNnXJInfEeLGQ+/X5ZuX3rMEC+iwYqtBWI
xRJpsap1MiOs3PiTr/qlxyM09nsFgwLzg6wmddfeN8IEmNBAjdxmSGx7Mf1ezc+0+j4uh8sK7bip
FLnAn/oI0IBSgiG1cywmpreDVy0L9Cg+TI1xtNu/LkvatYuNJAEhsmGpQoOMeIEp99V4XIz/P8i9
0UTwGvKpzgsMOfhxzYXKgXVoZpL4wPv7Ae56pmPML7r13uLoHKukpUlCvWa9p6Uz0Bcii/LIRAhb
zlS0INtJRBBl9EtcP+3szOX7yzuxd/1gqc56CJve52W3NDPeJvoXzEj4QDFFCtUe3urWD8ThF9Bv
yhO23oyrutFzHBpyr97wMHTlYnK7b94jGQdWWFkjxr5Nn9UTLIEoQ9WVaH70dO1GYYcIZFpTdKvq
hQTpdoEIgwx01JUw5C2E6whsn0gJFTpqO6BU4fPyQ+U/lB/uqnMWI/pv9YrK0bkFYJOs9xSQSFtg
52oPeicB1l3T28gRriI8IcxlVDow5FsntXqvqaf1iro5dLj+XDHRgSsSjDixVxjC0H8pM9ttdRTn
JY4lc7BkqggHVWvSwkIJhOHN7I+0faTqc29/umzUu3C2UUU4qHGXRixKkXYYl+J9ZIeYZiGbNSLb
eOGY1lqptnPLA9ld6aeho04EJdxOK5vFKFst4XgW9pR3KwUyK8CB+JZ+NWSII5MgnMiuHUs6t1gs
bXwdlfsEk+QMJjFf2YZYb8G5BH2sklU4jXF2F3cvraydTPZ94bSjwEmt7JASTynX09RadwNmoF+2
KckyiVxhZaRNmBlgwkNfb8f5LjMfM9mogn3sP9utWHxhxph/t6SQMX+rPmTH4Z5HJowvreVaDs+y
5pMEJWVKCf5mU4JZ3VQgcOr/MO1vI0bltPHr5YXb3xtma5j5AsoLkYyW5aFJyxYPnJI2t0mfYjx9
ftXenEUIhyQz1kJZCO5+ZXTUGcOavq2KbE7FvncJOt1/9BDOyciGcAUHMs8R02A98beH8n4IRp/v
DJM1lspWTTgxXZYhEtEgFNGvmWf1NspzafB7GyMcGpIUUUSaCOlFxXBzzT6G4MS+LOJfLPrnoonk
siPGP9nqBDXGoPnAH2yIrWAmJi5KTGHtpKQafFV+eX6c90gkmrXaboraNoefGZVOXp0w5vGoxrqT
KV7ToQ98DP3LCu4foLN+wgHqBkXtmyHG01o9zuZnfThkmeQyk66hcGFOSOaZvYlnKLsfvfRpOJDJ
Ce+M5+Sp8lLQ9q+1BBUktvfjXbwJSYSlpa29XeA46e27YbVvtFjWaS4Twdd1IyK21CiNeuiEpCXq
VBs/bK7IWKI8D92+IO5AO40pgEJh9VFjzhAxgKcBszCTK4rY3ggQACGpkq6rSpN4k/vPVHrTRzIu
qAJFOu11d8E22gh4gDLAiFkKvLNYJ8j3FW7DJFEimQQBDhDYSa1kQa6KLZiw8dQlEizYPSpnDcQL
dGKEYZYHmgPH8VYr3E45detvihC85DUt0RFNsOVN+Bpnz1n1aFmfLx94bjW/IMxGC+HAj0rdhCFv
cQybzJ+rx3CdnAJdYcSS6LIviKK+FCQW4J0RdEESOcwSG4//htZ3YANxow6ELWVzDLvOu6zT/s6c
RQk6JUllK2qKasx5CeqKBXnu90xWsyDTR0Axlbb9CM59Xs36ce1echQblX9FV7Sq40yeVeFGvsEV
trTRlNtIGzRV4jHLBcWaZ8pa22TrJYBX3aS6GpdQJU0tpyOBkscOXSXHUbZe/PeNJmNZgpY9w+1c
lQ9E8XM8xXpU1A/+5b3fd2s2KyagGOBkimPu1kTLj9q+ylX8+KPudMhQXzUo/c3+CDDW1TNDUBXv
5SUBgQ6q243QXb9cVkm2PQKQ4aVMq5gCBdT1fs1cbb0fZVyx+5sDQgRQImDWmyqI6NUqV5E0xqJF
k2uSr3Z5W8VPM5jwLquyj8k/5YjuE2ZARqum4SYOq4eofExlHX97DcjYj7MAAWXMrELuUIci+n19
Ij79qLhK5Y9w0H7M1X01nyxfNi1Csng/LHJj2aY2grJ9xYNztm9Y5mXzJz12cuV4een23aaNagLg
lDqLiGIWBK6n/WgEfL5SdJif/6Y/sz3yclnevtWdV1JAnqUcLDWl8AThVjt5f4uR6U5kXGXaZyEC
8oxjr1tpCyFt7xpd5EQg4cbY5cuaSFdOgB5tKMZqNeBFZ3rAeQmaQ/gO7EbFyW2eYv/1ioqsNzYo
INDcmDlaKfBGACf80ci1o5m2wWWVdjfHwrgEVIii9VdsTrIjLdNA/gMR6gdCb7q2caxCUliwa9Yb
GcKq9T06HLMY0DaP6JbLjnFL3AXlGO3k/54ywnq1Y12HbQUXpAGjqF8X5h8pRp643QwCvN+TJKA1
GDfQbZAAfmY7dzTtfRHe2LIkh2xrBCid7aYxM16dyWZMcnHD6plVkqtUIkIsy+9rJFjBjmx49fSx
jG5T3XIWWW5gF6nPuy+W5MdIf+ONBhlF+Dqu96DEvLwV+4dyI0Bw0uokZNUyZVinL9UHGvDqbTs/
0IPm8qFgY+rIpgjJVk3AT6Zk+RRHcAxWECUvxkPWGggISw6NbNkE1MwNRNCVgh9MNOZU7mhLHmm7
hxLlT4xhQggazoX7rdPBD5muCNNmJGoRsTPIwxr1PimM4TRao3m4vEsyccImxZ25sqRGnquf2KuK
Wn47/tSO7SErmqvsYaOZsD18an1f2KGBAYKgZjuUqGLST+R768fH1B9uFQlN+r79beQJOzXUCWUT
SN899bk82WC8A2HXd+bwVsji0fZkeaJd69uI479vnIQ4bxa28EJxE29ddXVqOIqpLCwtVUrA7Fhv
jKKvLAO1Hu3dfELrYKBh0B49xMf+YHxuZD4J3/9fXo8brQToXkiBRrEKr3hyqBN0vmWYpaa/TgGG
dqJzRxac2j1cG2kCfOtdaWv5j9xBdxNXR13WMi7bIwG6Y8tYmYKJjJ4Sv4TsLgNRsrR5m5vxhRUT
eeK6pBoSlWemKWowFjQ70aPtjyYmE65+ivHujmxo5V7LL1XPqybSgndlz4o8B5Knp+hYBtlBOzSn
FsV0mCQp8bQkC2gLcLGgZpNkBYy8X5/K8UnVYrdHQvQyJvFduLSCAlBYJkqr0e5peFkTO3NSH9ZJ
98d6RuEC3ndW7yTV4sZtJIFCifHZAl5EPcuN2EB9RFJnQZ0zZ4DIy5rJlk/EiLpaCjWHe9L2Nyqm
EYBhRjbAV6aFABBWMujmiDnc3jQVDms+5eNv6iAgQo/hJqXWIcwTa+uj1mtu0dDYWZVrJq6/MWsB
DLQpyifCS3+M17ZyrBtQgh+MzJmCxUtv5S0qkpvQFrBBH8FkRBTszaAe134E68CrNrDTkMgqRS+b
t6mqby+KxkRHQQWCBy/HXGWjyFx9fBoHPCizY6bf8wltMndyP2TyEyFMkVpEQe9loTTYs+7GfA0P
hZ+i2YdgNB8qJpJAFjiTXFKmKqCEmc+tUZq8OOeuxBu9OSgoeuMkBOBY9iPvqhq0jXYCXpixXqWk
gckb8XyI+ymYNcW/fHD3K+s2MgRwmKe106ofRSdf5qA/5R5zE19xeziYCDwUXuLJVvEyVphiFnIu
6TJYLVDQJM2tPtfukrJjodGXy5rJxAh4EU/2vM5g5ffi/A7Tiizd7a7gAt4cZPAcvzV4YjZLGC+w
vrxMH+jUgJUz/EznSnJtyDQR8IKEhdLXaDnwjPHWUnzMsldknCGXwRUER281WYxqsKqZhzi7l3j6
Psiqzi5jEKh63n5/UJJmGQ2khWded4+JNZERhNZ7ZNklayVRREw7hlWTJ0uIe9wajMeG5T7Jhqvu
CZDUorcOXPRiM3sBmtJuoBAxK0FsB2n4ZOmSt9j+jv8UIT6T5zbU9R7zHLzGAIXROz0PUkNSB/Iv
0HmWIbzHWFoUy1oArTt/9n4MPT8Z6FZQDpwsWVaiKZUmIGdtZbk+zEDO9I5HN9ej5SEdcADpsCOn
mfgXx/GsmwCcbQVSRd3iB9N2MP0At4LiZrbDGeKvvV/PwgQEzfp+UocKXirLXof6LktVJ6POakcS
05YZBf998w5rCGinigEwsLSmUzDb0VLiFDIOF45Zv/qoZ20E2DSWVmfZiJdEOpYg2JmXxuuG1KX1
qh5WLbpZa+sq9/QsUUDRwi6RjRwQrRuto4Zch+lfvgj23ZLz9wX4RB5KKSMLpjfifuO+1hR0p/Yg
i53+i3NwliNgaMPgZekjMK7+VPzFuRm4L6JqmDauBpxY7QqKC9w+P+WJFfjprKSLQbFurCNuEr1G
bewXxB0mSbxBYnciFWZXjSSvWqxfO2qOjoaFtvS0RGIE+2ZnWtRSbQspVsEI1LHuF9MAqGo9vS27
44jRQiGoMa0/1lbSurCvz1mUYA9xMqHJowNBjNYew/GkLg/RVbE0+yxCMAUWa+EyrTCFJTVuU4sd
YvbuslH/C6D+FEGEG7VZxzHReNAJjC31qfDnY/yxr/EY5xxqyp0MFvbv1bM44bYYC0yboxnERVUd
ZCYYV4drEirnNSPCDWGTGmPAwOKIwZxfEKfTLZBTSBB03ws5KyFcC1qlle2iYlsU0458vB3aQ9oh
okVrXXeSovlTskf8e79i6VmecDNYoZnnRYQTGt9pn3gEI/TA6Rco96DD+g+8IjL1uOFvLohh7FdS
tCjnLXr7UaltB6zWfpPaDyGJJZjwLzfsWTXhmkA4UJlaE7tVlfVHzGP/vhrzi8Vyz1xBRJNkDzVu
j1Kv7vJa+0szr6qT2BiLABfpVI9NP4FoLCaaO6DCcB2oY09XlV9txAhQkRFDs6MZWubpl5jmYER8
kZgIt+pLJiIgRbskiU447vFR9sRPbkbH+F8bVSKN5Mp2TezmjrIsGkJ+iuNT+Ez8PFA/K38uAR+I
0CuSwyZBdCogRqNkZCL8ad50E/HnaGROU6IZvqUx/Nq1+rQ28bfLqyk5AGKLNygrVH2lON8qsdAP
UjlUG4+57cehbNv4H39h28T+JnXKdKT8sJCTO3voR3PTR3JSAyvI72V9qf/iV/w8alRAkU41+tjE
gBY46pPPX+fjMTrU/uoOpxrDw6bny4souR6pgCJUHXqmcxxu5sjDeBO8bZ3Jfv97QgT4yFfDpCgO
R2FId4cLZUKI/4ohv3CPzssmQESbTNpKB5ysQqtqJ2zZl3gaSyfOq28GBp1f1udfwihnaQJS6JFS
scKCtIZVf/aV/jLloJ7t6iKIu8VNysEhYfPdNGM/C/MD6AbdKSlOA/sIztXT5b9FclVTAVImxkol
4nFMUj1Y7c0qe//KDFIXXA9dSRNTr2Ah+v0ccM5AxdffkdcFXm58MzjRx9/SRyy/C+sEZOwTbGUp
bqLhME/Hy9+XuVI6x+jNvWn2mEIbJnhY2dyV4iQEqCef0SKpBjyhy/zflCe4IUk8MiXlb+ExxwQz
TIoNEtd+bxzmH16BLIgo3S4BP9IY7vsyIphAX5vF12/sIA7AiDR5RQLyPd5ZJoMsCYSINR6xUtj9
GMECF6pGQWgrum8mmIOaoEHrNw+eLiCJZaVaWTTom4g+6DexqznjHyNC6fGD5nIf69p06M+Trgu4
UnZrmq0Daqaq9Dj3PqokIlmFgeQE6wKY0Kyb5nplxNPXL231MMn4GGXfFxAim7siwixPdLOuD4l9
v8io5fd4nrfYK8av6qzP7LbmaNjMiVOa2vdubN1KecZj3O9ANm5gYH0daUFvKw5Jk4959CltzZto
UZ5Cnfm9dIqWxDUQi0IaLanIQqCyYoc+/jm6ub6vlj/VpXIvH2+J8RsCmhQrWOLbFF54g/dLWt+E
K3qtpbkWyRaK82qsfKrY8MOTCx/L8CmVDd6VrZcAGqWitSy0e0yBUlnuhFPhrzMqm7L8iwGf4PKK
7Zc+nq9qgy/pBoCtep7CgUcy1INluhZ4YHjArl488958/nuOn+Wixk4iVvI8MwTo0Oa0ZxYvOYg+
LO7f3LfhHWds4XmP+l5WRyHbMgE4MNWriTIdsG/nwTrdmamkwGbXB9Ew7RVjZE3CMILj7TKyua0K
HEs4pYaTfOAjbIqD8cJfnFMFKkviqI4p8TV2T/pWprCGMfhITTw6wXjzrN/wKHIUOZ3LZ5/nDl6f
fPOSgD7J7lCOUKL/vRUrrGXdVRGmfhCCcTPf8uSFTm5lVE46fTFA8BYOiCF8uMJYthIFTF4aDGPU
FOzecDMHRsCn5CkqZxDzeJVPgVeoxDy5CpdUFEC6jsHFVvM0w4gGqmLIHCUJ0dR6LOrIHYuXy+rt
gdZGO7G2I0W1JJvBxOUp7fS9Wd6TsXhfRooEGvdOwFaK8CRsR72aiIW7moYnym5p9H+kXVlz2ziz
/UWsAsD9laRESbbs2HHsJC8sx5Nw33f++nvo3BnRMIf4xnnKgytsAehuNHo5R9BdKPo+53qHvNb8
XMH7b8jpSyv1P0tT1MIhEsHFbuqoh4MqYWgeMU3S3GC+dfsgVqO15R7NP2DhC+VJYZKUdpj9+dKf
ZqTk3FU+kWPwWB4BAb7/AE8YBkH/8Rkm5zPMIO8rmiKWZ+loSZUzpH91+adUGBHMW7+hzSbnJ2LT
NIIG9VinrzDb4B/oobrKDq3jf6sschCVmAW2w3PbyEFCO4xQoR2FVA8xqqWsUM+xMeyGat90u+0j
E6kE7xnIUEvoTMHzoT3J07Fg++3vi2yTcwQg5yQTIL7QNdQ+68otskUWG0Rqt5bQuOgBQDveqp3f
ltGU4iXkDPRXHN5GXm5H8bWWPE/SSddqu/QCO/Ruo0wkeFsxwEb0VjDYm+IintMNMzE6ItK9fq/v
utPvWd7hI21ey2VyHmKqWWd2c3DWGbdRZCXpcZoE6rB9XMDQfbugQPeDJsjnnUz34YB+072m/pGf
A6r6WxFGlvmyP8fvWqIFVjQGZ91rBFr3WpL/d4s1+DYNWfM8Sucp+xkElgIItLHGvbYfD6LX4ipS
0fJQON8g602rpkAkdeht95XY465xlOA1r4ax++/qDpwi0y/ytb5mDjuogghGdFxcJJFMqdx1swNU
WnQ+A0/ARq/StgFvOwjQiL89LtWLkIpKMNQXsZ99v5PQv7YtQHBpoIT2VkJb+3keD9jBHk0uu9ec
QmZJtm6D1Du56R/YQQRWs+1hDb6hQy0V3dcVqKDSpaexjZ9bFu5iWXvRJB8tMCKsQ9EK+b6OujfR
JQSgK6A6o+o9d3rlLip4d1MFYGekbYTAzgK9eE0aLe5h0AWV8TQDl6Dd8DYy0N8fXPlE1DsuksI5
C6OrUFQNASYTKfdqcaszBcD6gqhLuHecu9D93CuDOUYPjtO+AHvOdDBtEMEAZLOyxSwFojXNf1/s
HPxfNhoVLt+A/WU85xjwqYXtJAKTen2WLGSoLVhmgA6JzjhLcwG1abMvKZrxFGuy6WP9Wbyo2UY3
vCFfnw6nKenB/I7mZ/U+NR9rgKdEd3H2DY28SiKKkwWvKrRNvt1Cr+nHwMfrFPYMf/iMwuGxBTOL
70qPzU5yK9ejO11YHlq1aTCfzi9xHZOUnCuMqBTE/UjhZWNIjJAZDIitywC90INHAjzJba+1qicL
cdwipzEA5VED9h5f6axBsdNxsEJPdI3NFvTu4MAzLssGpQQe4u1WRmhsQ9sKZukxVKt9V04z/p3y
UBBXwZN45o4qMpG9rSrnQiR3n+VAEa3bCvZ2ySuoBNfnhDZR5qDmfA6ftrdSJJE7uVhv5C5vJOpM
uefSeALJ00c6BOliUdxp0UZKutFswGdm4OWWavcdEfWiruvf5ai4WyyPg670ajgOr342ul2XGfbU
WXrlH8tREHau6h4Kq0TVQZ/N+KizGlIpqZQB1wnIHIf2po/3iSIopK3nYzSZgooCJJsYeXyrenWg
d+i71ujMw6ZVFgVuLpIGNlq9yW3tsH13X7gfCmcuMvl7OVI1gNUkLQLcOLfU/nEMEQiIOqpWd28h
hIvZDb0sqT7mzGnNTwkgbDvZQGOQwD2s6vRCCBeqZ0bkZU0zZ+fa64h9aaNv2zazqm2L73NXr6IW
kgLKWgbK+bGwgjI4FEZwLpPJilXwzejP2+LW98wEgZiKqVfK1yn0wQuYkaWqUxVnWu4M43ka3D8T
wXkB3yNGr7Qx5jwALqs969FZbwR2sx5LaJdlcG6AUYwaBTRDpHnXvxavUjfsDiBlR71lLpblrcCB
r6vBRSBnRGC7CBTVS9CyAOjf+lYTYa2sVv/oZUV8raKW8P4Ywh4CrtlpzgKHLr3TcDmkDubARHfD
6nMXmKzMBM0m2kc4rSvKPJn6dKYPfQnT3W+aFwP8uKcRvaliGoL5qnl3+y3Ezbu7iJM6H+RNSJUi
T1pnv9qUWolSW9pU3JpFLequWt/JhTDuqgU4kqL4pELFHbkCcFIheQVuWbtR9v9b4+2qBS/k8fds
QCtdHgjejem3Nj/FyVMoP9HhVh6+fMCwFoI4w2oTNk5gBYbtZrd1d1bra707bIuY7WbroDi7gici
NNaxdxTc5tl040f23pdkS5UEVYJVP7RYC2dPXeaVjVrjHjchCFDnjddbII7YXs2q0V6EvGtODKqs
lVUfvpXI34ehO7eyCFNKsA6eCo21lV7X84YR+YGMeAGyfVAIWhLXFUwDBipwlMk7Bsa+DohfTdir
IBi/aqHnDGoeWiZmPPxQtgEIfNzetnnv3yvBRR535RlZFJMqmnk6SWOTOnCBsX7UUvkwZU9VqH33
h94aYl8wCbB+WBepnEuqEm+IQrQOOhqL1c9yVAE0SzP6j/hx/SKF80RJTDuvzajq1P5+NM8YmNne
u9XeNlCZ/3NYnPcZE3UAGNTsDWZKtZn2ybRzw50xwBJXhGIh0gzO9XQgN6vDEm68J+YhzcHNGdiy
b+sD3hnlk2BlogPi3I+ch1IcFHhPlLv4GfApWNr4qfihv5JBp/sE6e37bZEiReS8EUBIjYFVLWb1
9e57EGWfIqX4QqCMZnGvssRK6QR6TRFb07oPvJwg55qCiqStgvjJmTz20wddk+4PB40VjgGSVTAo
Y8LY/ADmP1C9/5HJF75i31DGTsG7PiCa7ffH2Jts3xNVjdad1UUKFzCDrI6OkYdHaFnKlldaWgF6
8o80HiyXwnmPTJZ9NUFl2GFluAsHZ4gmRzIE2N4CxefpcE3a+mkG4gcHSGtAWabXRV1aaSBbhuof
ALoiECdQfX50Oa/yuSqB4/Hk3JrGc0cP25ouEsB5jbov2ymMSlSKivMQ7ktZEDCLTp5zFH0FYH6w
p8wBGLXU+tCWEvhaBAlmkRDOQfhsKqKSwIP7jQFUwkfWJDupFfiE+ZduXE4m5xPMllWZ4eF1bkzf
vDACO4p86CV7MER5IZEgzg2kcdfrmYEjicreKswvSqbavXzddMfto/+XePVvqzT5mtfQ13oAyD8U
7sCveCNZ1JpZaaXyNVwVA66tv53+8TUmn3QA0JbZNWQuNZwbxz+0bor+Ae8wvzXmVjXRW2PbVE1+
WBkEVUE5dIheRjQOeN5TFvSWRn6ZzXVDBWa6nupYLI2LIQo5mUadwME1e/3v6ze2E9AFnZQXtm/Q
pyzqj9hWepMvgrWNTuqJIucVJdct/ekz22SCmEK0g5xzkNS6j0cP1UKW/UzSc4DO3eq7D4hB+hGE
n4vvRk/V23faqI5Sks65ULO7ikFmoh3RKb+t7qL94pyEEQR1Vc3QkqDrQew6Wv6AZnI1+EMxnJsw
wtAgTT67CU16iEaGQUjty5S2goe0aDWck9CjUh3NCrakYfQpO0zUHSR3e8MEEaXJ59KkpGEVMA2Q
snWm/dzkPx3oje7mmOUTpe3mn/vvzhXUPW/PH0MZYxRpcEUDWEOrNLditPrT8aYJwGWggCKotIA1
J7j7th2t+eofF8mBodKjkCow2jEyCitnsu0ryY9UQetdLXJG87FvLZBzELUW+miQx3lhHKgzTho4
2Rttb2I4N7KGqN4Jjm6OdbbEca+N3Gwl05iQ96C35DWp0xzM2NKseboZ/Z/7bXGijeT8BAmLKG4G
zMxm2lEhpSXVjZtlyJCHgsK/QOv5slcZR2mTaXATwfTJ73ejcTuqAq3fDohMvtCVmUplmAkOqvGf
5eZXpgl8quj7nH+IkHaNfR9LKGqQXY+ZFYogAET3+mu/wUKvTcmsyqLGEsBt41JQzXsOOcruTB+u
H0UvQcF6+FRHTHRahiPOvgLD54DEayrqdVyVgD4SAuRsQDjxeAOZasShN3eEld0XrzoRT+Cx1/fr
IoDPgFZyEoDDac6Atu7vcY7+E7lV3eBeOhWudr9tLEJxnK9TyymicdcADbR0hq/MxrvrNH5rVEs6
z5GCqEVVsH18P7Y5MKPJmw7AYqGMSnE2KE5vyppgE1ctc7GHvH8z9JEkIYLWoXvSnmv5hdUfufEW
EuZ1LrQa7adE9j0kGELz8+j5eAt/1vSH7bNZdWQLGZwjy5FkaAkDnmVo3JT1Xi5QfwY++PhjW4xo
s+afsViKREnn6XgaOYnS7Py0dmvFjovP20LWw+3FYriAB509BCOx9dyXZ6kvKviUUvApxRW6Dodd
vs9cceV3PuV3185CJOfcQrnO5DSDqaqfG2cGG0jt0Ga32Ws1QczgJFJtLgiaxqlVegWWNA1PpfRd
EVHSC87pHcJAJ0WsD2dLlWO3RCoSTPF+JbhwREI4d1AXRPMVBTrnT+fxuxd8l0V1MZHH0dhbfSNI
PWJICJqAgSsTMFG/OeHlBDi6dFcJW4cEx8Iz0JtVZ8itiX4JhvGd9rHWBWlpgZVqnCeoekOWihjF
66IM3ck4jKFrAum4inqBy1kdzKAXfeabJ5qxqOKygs+JMxOeQLJZUpwGDwj4fvCFmbLdTRFy/Obe
GLpvyBA8dlp31iJUvFPQho/BbtukRarC+Y1QD5q6b/BzoCqDZzXpX5MIq1okgnMavaGBrKyCHx8n
u6tv4JhqEZ7G+mN5sauclwjUkekxzQHq3KNT3ZqceBcqVoOpNaXGxIRqB8ASE8KTzEq+4Zt4GrYO
BaZi8EbQvd3Njbal21mTq7q+jVyRsM4p2EaejC0Owrr1WQrfW5XnLKS7Ojy1imhIab1P6rKTOuc7
iqoOzKGCJUTX5WjNHLH9YPmh/Vp43LUvtekGvtXYwZ2waVVg5DxHW+ybamFkLXwvtcpduZtRjaK9
4Tx1ICzewWLE6HPzajZOkOfcVWpS9pFRYsr2lSt7OPhH052nesTJlVnNt0RxLiYuupopVQ9L66q9
N7ZWnF17kuIW+ae+EbwIRO5Zn5VpEQ4wVMTDyUf8mRyH69o1Psk30WPvzGROo2+JegdXn9oLneGc
yJgHjWdmiAezBoB3WWXpEbET5OWlENoCYma5rhxNFpVERTvKOZYpaBKlBxKC46vm0VOCq1aXzg1g
RtMMpEieCN9WJI7zMaUZl7Q2catG9czdPngO667w1FJUUW1DZAhcEDIocVVSWgKcGi18wUttiASI
AjmeroakI3xXBFMLH/tf8aH8ItnU1ZBWJE7s+EJ8QpF/5pGqh6qpx2iCV6G3NLH9zPXu5sm2eUxb
Vr8idkTXoOpsX23rySb0Xcq6ooAhiX93J7SNs7iHftQ7DGnbpVv9yK6aHXonDrKoQ/EVCOO9eV+E
cdpBJHVszB5VnFKt7b7ynD7/4U2GbaLkR+i5qu4JA3kmsRqGLh/AJ/TFM6O/TB0zQsk5xhQ3aSSn
GU6+XFvVd61+jrIK/7Ox0VYHcpRfmlGjn9Nh9fXIbuXUtKfifnvD1oOgyxI4tfOTQUtiY0RM17bX
Ve99JRGwNwZAb3u+6GzWr85/ZPFvfL30+ioEfiHYp0c0PWUowCY/CjTidi6C+t32wtavzosw7k6T
8smrxlGd89o6qywwdLS3I1br7arOj4QME+vmexHHxcZZU45l42Nt7K5CjcXS7Ggv2Z3NXgz0hzfu
B1Fo6EXV2fyKWvj7Rs2LcIo86gysfEG/8WmcxquESgep+dpVYG6pYkAvS2P73HqtNeqpYIf/5cK5
rHnek8UPiBQvy+P57iZ3LRgEZy7xMnJQrciPcw+blwsEio50/vtCngHceVJ4eBZq2ROYUGxDPY9T
Y23rzb+4rcuquIvNa9qe6hNea0ViDy+Gi/Hfn7GrOLlpsa/aPt57N6KxDNHCuEsN80EsVwHm4vjF
C51+mMbnTkg0vx71XJbF+apcp1489YjIJZY6beuUNLdwXdup/DXrPausqFVk1NXbFwUs0H+4p5yX
qVPZbIFaBOs4z/BM+WmyPKe4Uh7i49yG3/6ggmac9ejkn9XyCE0AF1abNIFnVtzuOtt3hxCCxEkx
kQnw6EyIm9VMlvAkJm42w9/PPi22e/P/a5Gigcz5kDYunNcLaWEBaZxlejwVmFhTppu2ia2y+QZI
WLtsVavHQGPmC7I/IoGcj6FVa6Kuj+u0zW+m5i5HK50x7lMfTC17PXveVhOBD+URmgL0j+hxgHep
Fh/q8FOnCZRiPZi7KAXnP0gJQJ/OxO6x4TY1dzF1WozjZSeT7v9sIZwLKSSwQTcghXLk6kEZSttv
fm0LEDgMmXMYhhE21TQVoK7wz5PiqtMBOdltEaLN4vxFNsqSp80XWhk1Tgq0TzbaauQO2tdQ9HIR
ieK8AyABOiBwIgaREAb1oEUwr9IJrCb2pAnaSP4lBv5HBXjMpbg0x44a0GdlfM4705b0yBolkBKP
GrinkhYEiHQ3lM0pj9GhGBWfFDwrDEBQbW+uKEzlwZgUbyj9kQGqg7lzHi11631+ZFZhi9+gAqvi
YZl8LQpHQ8Z9ppDipGU/ylT9013lvITSgfk0zgFo0p6Mc4UZK+Alqja51V0URYGi2USCC0Wg/8q7
yAMtnloBt1uqqg12L0szb8dit31Ioo3j3MWIHhNTSfF+8fzB0stvjSaqr4okcH4CNUIaIKWKTER5
pyJsjP9wmzg3UUWx0dcqHGrF/lI0Kyp/BImzvUmrFsUIQYVTpjJ4yDgZwGnLtaTTgORwUFD2mi/A
0E2u5vu2QruK6GJf27KlOM4tRTkQ7nMdh2KOey8/MxGQw+qNvhTAO6NxiGhbwO+1p2kfHmZugjm/
93vGU1TOF+0eXxqQPL9uSqVCFsV8bfTP3VGyRmrNcCjKIdiVV/3d9oHNOsWHEIv18TDE6UTNoh8J
ddhIjR9pqjSVVctZ6ZBROlKzygSX7pqpLuWxt0F7moRTyyJkpRQltzR9FzajPaWCyEEkhHNA9RAq
ch+jEtZQ36JjPg/uAWRJNJohUD6+YpACHiA3GXSDtM9SetaBlbN9OGs34XKzOJczlTTpJNqgyMpa
d0rYYWzHK803j2qX3oLe/LAtTrRtnP8pe1UdKrMG5Hp49rPrsDy26XFbhGhFnHsI1Vr1vAD2Ohbt
E8VbOKAODbTGSiLptjeZYAOFBsX5BxXM5Zomw6CC4wzH37vywUc34mAjEfpMhLAHImvivMVgKmE7
BagGFJiXVomVgSCNpXbhP2xv42rAsNAMvhLgebpnpDU0vFT72CWR/gtTkXbjN+ChkR+6cvjZobOz
VdEeayiFuaOAGRPt7WyqG66DLxMkjU+ppOGZSk7qvvw+v3RahC0Ap7IKl4rueIGx8ZUBAwFoxwoM
IhBy1ppvxSDYUtH3OZ+hmWk5JQqOrjLQ0tSBqLETZYXm09/asPknLJ5rpBjzAogw6FR9bQiZIfPn
7plaYMar9cWlcnBug+ppJmc6plWj3Cqus4cJI7LhnXKs8cJxJpRm0XfpfqRxdCmUcx5RQtIMLULI
k+hfQn9vtpNlisa5XtO1WzvIuY+yUP2qSOFxFVfe13b9pTz53xurgzkDmNKtboqT5PTW9Ne2uYl0
g/MiZdGGTTE3u2TlAxs/aSIcp/XvK7IqA6dLNxh3YLkilTH6SJGKbxs36oN9ocpP20tYd7wXEdzx
YO5XldIAVa6mOBfj52H4WdYnz0Nyjn3ZlrSaMWPkIoo7JCbjARcDXxnMENURpFE/U3uULQV9gjJc
Q3CnH0dd4ItEq+MOSI2SOiSBDgi04i4yv3lVagf5S+9fB0G8317euou/rI5z8VqBoDec4eAHvXrq
suKFtPHtOD3mUSiEUlz3sP/I4tNWLUv9JMsM5Mlc7TQ/C+dqtulG1lygEYE4/ctdeZE2pwwX7ikd
mRIMsz8HQtr1jMVnoCnKqp0JI8jjwbO9D0VpF3nz6hfyesNvcn+AVckssBhsWg4tUu62j2s2nfce
4yKEc+tVRAp9nAfkAvOs9cck/zSIkJsFyvcuT5WHzCwkPNv8Rmr2CGxKm2iSqyYmtYHMOrlx9rC9
KOFRcQ5DMQBo1w8QObpovnkdCQYEgnZdfp1OksuEYFLruwjXZDKNapSfT/KRO+3Rd0AdI36S28eg
vKlkQb36dbT0/UldZMxOcqEOMp3CTKkQ7CbgMsKrB3zmSIXEP0vAO+CdcD3syr8wW3ti+1n/M1uU
dV837It8bk8bWWZA8A3B8xB/DhHKp+H1WH2lombjdV9/EcM7YskIg2SCmLaNDFtmTWOzYXrcVpBV
IZQyhnF4VVH5V52uTswYzQgPh0q2iW8c00GUs1rV+oUIznqlnLWjIpc4ruHzMP3lK2hs1IAX+lUf
v24vZj3YXYjibHga+7Gt5Xk13slDAcY7qmc5Bf/PjLItyqmvqsFCGKeGeQ8UpLYx0EWZPyjsrqEh
qO6cLv+yvSjRCXHaRibMJEsTABhI/skzzo3IKa27iMU6OD1LypSxyUQQWH1td79heM1dsQMuNSAY
srModbEa2y7EcZd+EIRl2IVQh+g4c3d3B9mdKyyi2HbVES3EcBd9EOtaZiKJ5ejljgxfa+idqKVk
/sQ7P7QQwV3woTcqSaJiXlZK90R6CbJvnf6Q+Gcl2qfdh7rEMaf6t6XyDzkzCSaEZdCDckf3GhoU
Gg94WzNOY/x5+iaayxVoHf9kaxqv7NoEpyR7Z3nYobf+j7Saf6TRJBnlKAaOiafEe6Iq35smf9oW
IdAAvl1rDFlUGhqiS8D+mXgC6F880SrWI9jFoXA+QOp8tZHnJNXf3CAVtcNzaLfAsEZnGLIVdiec
r1g5G4QpYOkC96FmKvzC6tqkQ5MM1PHQB/MyOZkzMya0QJ+6T8C8Wj9EJxF/9lp2841MbqFhZqCg
YfbI/rkF8vQIME+ZNT/gg11ifwCpW5F1jTAig60e6eG3FzyCWbMcwQCM3hKwnZlXZXS/rRprz8M3
ErjlSGVG+6IpEC9/Z3fZg7Lzd5NnF4dqZ+DtQYAoHR3+B/7aOTDmPIYiGwzBERYF3FDOYxi9byQA
a6KIXJit2NQKHOWogoUxOn2kQXIpi58qMX0j7IeuQB/LtXIyvs9tM6mbzWNY3udpN2MZK4JdXTE4
SNTwNMXjVHvHIVe3AOzox5w6PhB/pQENoWyujYku+TleeL+JFzGcZ8/BnBmQEa5pPPU7AhIl7VN4
3QLPix0Slx63NUW0Ju7EmCHLRdRD70NDtQfJ8K221SxVqR+25aza9GXv+BYnwNJ7napT6ijeU+nf
09ze/v7aLY/DMXEuCMyVd+D0flxmpl96iuOdgbml7gEAjWnKmTVGtdUSJKC1YCZ5dedMGZkeRJYy
5RkSGPgEfXVI0YsO0DVdt/P2hPtEtKxVZVhI4QyZThn1SiMBthtuRcww7AYdCYTfhI+RG/7Y3kXR
mua/L14eRTQgTzxgE5G17YtPLPNtsMZvy1jVhMWKuHBMLyQ/GutxfkF9box9pwvOZSVqUeTF97n4
SyrVOc8L8wHadGiNHj3rLbutI+lQpIPt550t9+3nP1sTb7KGNwfKAF8L6kMkH0wR15ToXDgr7bo6
CrsaT6URJV2l/sHQqqQPAl1beccsN44vuRlj7iVTICP3xnKL6o+eujcl4uDN9BH+yjeiuARLwSKq
kwq2IxWgMbn2iUCPV72BgisIyIgAG5X5Z58c5WjpAooO8FuJjWKljXY4ubKbXXL/iiLn2bVgdHZN
rXEl4J1JVIZ/uSPy1Ejy1QyJZTLdFtkNEbFurbzG0LhLZYIbyMSwJmeaiVGPgyzj8skBqGXGBIAo
Tj+xQ2nc/XddXgri7DPVY5YNKc4m0Q+Bck4+ADf/ZiGcfYad5LdyhY2S2XSrRr0F5LM7VqXO9jLW
tHm5DM4ktX4MiSdlCCLrxIrRe+ml4AZI7Sb/K/kAyMubJXFnXwwRcBHrijpNB1JMJbWH/AOdJEsR
PFaA3LVpI6UhdeLHftcdZx7HGS+9vp65ZMCjJ/AFq9p80bbXRMTiIpC7KvTiFuK8vD6TbDiZOv3A
PbA4oNeIfCFiGAJvkCWK/lH5NGWPnvFtWwHWkiVvtkx+e5kl8JW/t6zbR59mAttiF9z/HmcRbdfa
naMoBgXYK9V0wncttWo3ZnnfK3iMO7qCplGyq3Xd8fQfUfIjEniatctgKYy9XRfrwokCbQNh6Hjr
9Q9t/9SZj9t7typCM3QTENcmQME5hVZTswWZOqIOEp1IclVIHWifRXXM+SN8nKtchPABvB5HOdhJ
O+W1OiIfYhconwegF7vba1m/CxZyuMvGM0M0LXe4ySrkUdu7eIcsqj3dtaCiZwfTmUTv11Xb0VVU
03H5yCZPk0S9sDWjtlGcMOjdSZZBqiPvtte0ehksRHA+OtH1hPWNQcA2djbo0cjPivqiFU9/JoXz
1CTo9MwkJnEMlDBTbd9LtRWG4FUTKPTqCekG7mmdAa7q3YM/qKMEqXaFACL1N5qGtKv3xQ65Hzg3
Mdb62gEZeHwDsJtRA1WqtwbUN2rVSEaO3UNWIXTr9r939ijL73OnoxWGYkZZgn2boXzMwQZ/ehH+
oRDucDKFqJ2WEWh19ZUUPztwqASBIKxdU7PlQrg7VJUUXfLCgsANeF+Lju1QnlWtFrgKJIsEYfua
y0HJV0MEpWjyOxca1HUSl1OqOHG6K8pTV19LuuASXT33hQjOcaYVpaHhY8uSsbSluHAzWZhsFi2D
u3SGzIyHqMQyvNjq9sTuH6nT/wwcw6l2nbrH3CZu61Kwd6tX3XLz5pUv7lLfV8ImMn0F3QAksVrX
vKHgtaO75NSjXLntFYTCOPMxIyNuks4jqLsSGx0VVnhix98drcKh4lUNXBwZZ0qs0atRL2BKAwZ1
TtpJPyQO2CV2422/z56Jo9rzforyc6vZQMCxUmIgnKfvkNUHjBzKfiYDN82Zl0it6Qo4wxjfycE2
FwjQ9WZL5e/BhTA+tIuruKNxAXcUdZ/r+742LD32remnXohYhFcN4LIsPqqLtTTUIiUmDgPKQkxi
F2NDgqhuVf8XIngbQ9DdTEqoOJX03UtOBmOWL4ocV5ViIYOzsU7qqrKPGexY+zFJD0x7aftTld9v
67loszibquOiJEXbEyfzUwulCSuL3W0Ja+1JyvLkOUsq87L2JR0nP916aA+fW4TZN3pvBJbs9g7a
/o/1IRfFqiLl5kGe+izOWMV8LAwE5vsUJI6djsah8jg7p/5gPmyvUnRa3EXlJ7mkTkNGnLJ4qYcH
X9OdvL9BbC7wSyLN4y6roB3KUJUhR6n2Bub7GNJyHyCAx4HpJlLb4L+kfOQQyjEtlGqCjOiks101
xVah7X35eXvL1o5Ix0MfkJEEyEjqa8C08OeyWUuJnNVQjPaViyhyCmK9KBbwi8DpICr0ruzcG2mc
phseOuEHA3eWn38yuoNBH4vhAyHeGxmcqvcq6ca66BBz4WTc5noeHtQnIESAQWqy51H8QTSFvPIo
eyOSuztA1BiaidciQjL3UtfZ1Tem2qzDsLH6knSCrIloDzktr8F5XA8+TkzWDiS6ksfD9JEcwJsF
cRpeRrSIR1ISRzsbrr6frsKfhjPe5td0Rw45sXJBWLFiuW/kca9AlqcTQMt1YNfK15N8UL710RdZ
xAwq0nW+MqAClrnQEkgpYnoeBm2npQVIj/LrbpRvKvVL6D3Knu/qqHNTQG8oLfkisLYVT79cJw/1
junOsQ9L6GaBBoHmobYjx9wFvzSk2etjuvf3qWBjRQK5SzIeq4HmOi5JRaos4DlZE9qVtxcl0Ed+
BjrzQFiUN+BXNqQnqQxsM35KetFVIhLCOY4GVcDKSysoPUBY83s19qxJNPu4qoSYngGJDqbT3qUi
ck81ZWOE0vugqzLqvRQ2uzG+99jhAxt2kcNnIzA01eVEwV2sAY0cBFjdVS9ColqrpiM59M9aeJLw
MdaldpCxlggkafFOuk9PAaZ98+ustiLMuHm7RBLowaqqLURyquYHYcg0I4XI6qFon6kQmXfOnnDR
65s1ccGYwvzJjCeANAO85WFud1FQcpvJoMP9JMjoraqbBmYTCgBbFTfj21dOm8o1HRJsn5f9qqhi
BapVisCTBDJ4vHav6CcdkIuTk7TTsdSkb94QX5UxEcT862I02UDag8g4n7dLSUHg03oM10Uz3FSt
VY+fBtGM26rhIAn1twjuthijUPLUcL4thnFfyDsUy+0pOjD91wcMRzMNJhuqQt+1bA9ZnhvpQMDK
Ep2052y490TzhmubhVhLoSpDXdfk/bNc9XWWoK3eSejNlA1Wlx4U4Or892UshXCGosY+ppYYRjWN
+odWfJFQ4iddLRCyZo1YBdoHkOhCqos79i7VdS8vNeJ08nVr3KaFIMwSfZ8787xuGjUpAzjkjO3S
GPBYE/vvYba+XAJnhJrSp03cYJ8q4KvG0WCr8t6r/3tyaymEL0WqaOoN2mDEiQ9XXntIjaMhmr9a
VSpV1cGSRAgl/KRBnOpASPOgVLT52sbIb1ZnEopeqvN58s4R3E94LBBTVUDy8tbM5XwKZb1GCBoO
tyqQgbvWSpoDldudSj/gUeayI0qDmsnAUvJWlKZVetE3eP5kXuw05U6vQWGq3G4byap+LYTMPmfx
LqGJVLXAi0FEqJQ30+DfDd4guIfX0kv6ciHcnmVtroE0o58wd/mKhWMc2wK99zOZYnX+QBflG2Gc
wYCUvki9WoaT9MwdqDnaNkBB+n5711ZVbbFrnMkEwJ9WFSkkTm5cVZ1kkfwwJKJmTcHR8O2TLE8M
TGPgoldimRxCzEW6bS7CiF3L1C/3i2+bJGrSq0OggfjjUBzNq+lgoAMZmc1de6xc+k0EfixSBp3z
yrHE6tDXIS/QUYAMafZzLP2z2iDpyCL0jlArChOnkIb96AML1dAF3k60q1x045G4BoODh3Bgym+9
qr3xIlVwJ6zd0wt91+efsLCpPvNDU5ugHVE78yf0LkCybD9EyZK+bOuhaDGci6BBGqnjiMRPL3nR
N4Zuvesy9USgniIpnI8I5arJCoYt83rQMjSZBRYtgY8QGJTOuQiPkWaQ54U0QLD33LEuwWP2IaPF
KwnMD6DY5JFEVMA3TQqo7ZzKl46xKX2pG4xDSl4q0LD1tVzkcB6oG5MIIc8sJ/zegZ2+SizyAcx1
WO1FBueAxqYf2gYUXE6Hmi4Y2QpjB6ckWMi6Hpu6rhJceWAkfavHMaqDstdCj/s8svLUKjApBWQ3
LxDcQf/igy6COJ+ghUpuxlU+OmZgNc7cZ5rdaqA9OsStPU9CjAc/dz5iOReRnBtIk2giLRkm4M4G
+0jS7bEJ9tsiVvMgVL/I4PyA3vZZmhoAro+u819zD3LgdBbxHdNNdv1BRCmwrnYXaZwvYEUIUt98
Dn/8MrbivC2cIpRRPlJFeVnheXEOAa1rQZFLuNCV/yPtunbsxpHoFwmgJCrwVeGmztF2vwh225ao
nNPX75EX61aztZdA+2EwGDRGdUkWixXPuao50pn6oXC1b7WfP4e3SzMWk5T5ZEsTrANtezJ3MZzg
1vzRlqeOfbd6//xhbdu4t90TLm0SDYxXHZ09qzma/GWoHs5/X6oMwo2N5mDKyRKNkJeFZID6Maba
amBZoSog79teduSDm/qmemIFSgtY2qNhbvbKOT9STd8VU7sLzfwYkxgA0NGnzPff3RPLUCpri6qy
YSlo/NCX3pR9+1zIuFqRYCOUuu5U0O1CvZUXlj7SWXXrXOZySRRNzNKTqQnqQoMQBNgaWHXmX4Ns
xmPTqNogMSeMEQvTEO+N6szVshlTBja87Detr6M48XhwNM1Hib5tLuVNjug9JkOY0bTHUgxnBLth
7iV3ihvutRtgmt3WLrrn/ODXP8oUHoy0NQc2l6hGlpr5Ix0GdM5pt2jbcMqAP1iD+kMjY+MoCXGL
xr7vEriYJnUyQ3UCK7tCMryXWPltS7XaBUFraiXQYyvArWOHZVIs340HQJI/LiipSAN72ZfzO7Bp
RVbihFdlmFQyguUQ+oOJiSwnPq9kxnfzZq9ELD9h5VxO48iBxAr9Kanm2MMhR/9wqF+yaT9SScwu
W82iYitRbRDVCS/hyCRqh+633imaSGLZZSKEl2S0ijBMW6wmbg4poIeYf/5AtnfLNCn8FzSh6MJt
AxTkrM2oR3h9qXhj9C1QI4CgHfvgmspop/+Prv2VJQKu9baJ7hPgbCzjbq/hQQVG6Ct7sYGPWIOr
TeacbT4oSHTAm0UGDfVLYWlql5pMoYGOCz74mpt7wa3t9e7iXES+8nh+H7esiQYmSIRGxEJDl6gK
UZHzzEDfkEWegQVQ6K9Z8glvU0M60EKmg5jWh+mLSAWSJSi1PEt/ZckNLq1jUtfg+0+sZCVGvD+2
0hr2CDcpjp7s9CJApNG1kmrQpiqs1yJsF9FU1g1aTIGslR6Jr8PosNmpfdMxd/Vev5XV9bau0TKg
BZJ4jRrogXt/U9OGMD0DgozXlbtu2H9qTBmHb5gW1aECthgKDLVS9SNFLgJsfc7ooVP1ZD+qJ3tX
7mVr2VZs1MgZiNIsqoqPcFZqhdrHZPovlIzbOJmbufp+8q61i+4TjsuSXiMmoZhx+zN1tzJxnE5p
qPUR9Vr7UOaHrgMq7CfSeGsRgmepFwDuywqISAvA0CrWNTMfajJKVG75iujwraUI1iDiCtGixXNp
0t9IATilcdPkO5tGzmw/xLMkK715RitxYol3KqOKNT2ehsHtUocf5oPl2w8AnnKzHd9Ju7e2nCZk
dU3KGMU0mFgnIn0Uz31moM0JdHCF0+uu8br4NDFwmdLfReOPNSg4AS74GWxtS9eX0RZbZws+xPub
pXZmqOaJPXttoj0ozHKHdEicnNrH82Zpc4UrOYKjYjAw45oK5KAccuhY5Mdl5kyz6dNOls7ZalJ6
tybBS7HGeQbaEGQlqWO+6F8XqPrgW/mD70eE25Q70cWnYDbeCRXsLoYv9WrIUYaLsn6nW+x7bD6o
PJEgbfxhavtwD3TgDMF6oAonDu1YfTjRvOvBVjKUhZsq36a4d6hZPGdh5DAl9tRBdQojP4xZcmiT
4CJpc2/kxsVgTYUz5OO+rzOHk7R0gI16SMtB4pFsH/TfHyji3rRW2rO5Qv4TpDGXuU5dTjVfRdCU
EfrtvE5tPkNowf7fZuiC8lZaG6StjrCsO/0XJ2G8yIlDjgPa8sFWW7iy2dPNevhaoqDGKTaxjVu8
rguIVeZHuxnUpB6/snx9n9wuFFoK2Z1f5ZZrshYpaHMyGTmN1CWwptNpbB6HmN4nhiwy3LSvq60U
1LeqYq0OJwX5ovkhqR4q03AoO4VxDlLU30nxKftK1aWgiMoihmDfm52i0AtQJxgzJhyiRzQGHfIL
djUszbE75n0CbN7SV8KEF8qy4DxkQLsDNiJ5SMz0pFPzODSfSbGsxQhPFCtrihgelZlxolcJWlcU
PZPs25Yf9CbiAz9zPpAQPHEjAc6N6cwtsofVl/Patnl9/+7VB0ZmsyztkHUUlZ9E9Yv8t90dYqs+
JrVEzvYLC14PgjQvphrE6p9W6VGj5bi7QeH2dumRn0FzUvSrqbjRyUVYYVaMnDCYlAYyKL/tTXyT
vGzByifKAXOrlhXS/dlU76KQ+pH+GT4FqNybDEG/eZx2XM9xadOjsUMD+JdGcWYw5erIHg6FZzye
P7Xlcx9ehZU4QcOrohkb1sA7mqtjG++m/KIK0HD0Wy2fzgvaNEYrQYKO90ZktXqNp7WhvWMEKDWY
DvvE1MN688TUDiKjVK2XoLkYngLlOat65/wq1E1r97YMsSgIRCW7CBiq3IbTe/XRPlm7xM8Dz/Aj
0CyZu+ZGuzgsjcWyg5KpvVgenOaxCOwGjiXdt0f1AG/ZzZgzuigW79K90njnV7p9nf/qoQhMkihk
tKIB4qLweibUgb+cZT+rzxASvTuy5c6t7lSiZKU1lkue4xiiTyx86YCIczntzN10oJYDvh4ZE/n2
U7w6w0VVVyItO8l1cIigavcEDpgFb6xAHDUSMCEhR3Co3XQvU0zZbgqWA55X2ZAUbZc5OknM7IFr
F3NVuPEkCalkcgTrQQDlSyoTt4xahtsrhjP330GSMnQ/z2vHcipnzIYlmI0kSROVL0EVUzwe+1p6
92/fF6yFrpZWOoyLU9G2RzsejoHFJQouu1AiFRam5aqm5ovp65zhRAG1uARNU+iRHVjufBnsjsQA
ikxYSkOTJhpHFCbHL4Xyq6aPwOo9v2sSY24LPuYUhQ3yyLhLNEUyOb/K06uKNhjoOBAZcotEAWzB
t6zqOOzLAJuHJuaouMjDw/mlbIdib5fUXn7A6pJifs0u2yjHdu10QGTFXoZxqNFJ3OKr6eTX+Slr
pFhF27cH4ZEFk8SQFH0vcw6TIaMhktR5P7kJer34SwNuiHD8eX5x26rwJkdYG69SUlAL58Rj0xkV
D31bTmJJTMG2MrwJEaxcYCppVmUoOZjWQ4Zx7Q79ayVvPbxdTK1k7+KiWh8Nwps0wcANRbQAauC5
wCwgHzyU1sDgaCIrcUC9yPvcHIeOKfT/HZVg6EJdJ1NXwUCU9DVFQy6y1/lnUuRrGYKRM/hoJmxe
DMRcudW0b8ynUS8cuzhO0r58mUoIBo8NUYoOH7h9Se2AJu5yAZQqfgU/wQAYXS88pu1V9CTrzZfo
u5iXD0Jt6AcVDyEPWjTs+RG6WEzNK2TD1ZLFiZABNMlprKrgsCuDU5hdWzVmsHSZCsqECMZP0ZMo
Jxw7OCjhfsoN36LKRRLKeHO3Dd9fxaOCjahVwqNoaTtNrdNQe1UgSVdutoGttI4KxiEeAlKMDe7t
wlqV+UuTeXVEncRLXdP/Jzsk1i76eYoRSsNbKJHuGc3sQp/bJxLlEjGL7oq2gRo25mcQri956/dm
lcctUwcbHQSaXrqWcmOOJz5dZ5rb5bo7gClL1jazpQprgYIq1INqRH2W4B2k055MtV9kLzB9Epsn
kyJoAumLnNDQQnKg1uEB6Q4rudeU7B/FCPpQmti8olRweQDoGp6qdJfJ8Ha2gpr1fi0rXb21QCkw
57DvUXmv72e2L9LUQccw/nnQ1TsqBStZNuacPghvRUzauJ5ajsbKC+RZy2MJMDvtZ3+q/eYyR/+P
jM5l6yVcL094K7pmpJ3VxzP4yl67UXGq5Dqwey9Mn3RZSeNP+8i5tQlvRsS4NSmASEEG2YuQMgX9
iNmChLS9mM3c0VNHjZ/HUIaEvnmA5pKHt1WmfZihtJoQI2MZm7xZC25BxHM3m8YuLofaoby+7ccJ
ybhsPpy3HluWEJgmf4UKiokW7ImZJhzajjW3LDWvGiq7YtvbuZIhaCZTMCpltRpkFBdNOTu6fs0V
Hx2jS/GmHn6w5Lr9BNqEtV6XoJ6pSXuA4FWzx6ynij3XIPOUoYBsnpdloF5jmehgFyu6ZjXUcdzi
EVFr0vpZTRU3ntGHFJP6W1HO6T5W0E7YZVXnnj+zzaAHsd9fycKhtU2ZFWkM17P2/gAuev2BHEdX
2WdIIkx7ibTFsn+4DStpwvF1BGBR5gRpU1CHjs26Y579sKvouh0z2DPrqTNjpzWYN876fmwjGefk
poleyReOcorLRukt9BlqnaZcD2gL8HhvGH7PqSRg3XKl1vsq2JhqHI26grfoVS1AfHnkAVncckKz
Q97Otj9z85D+JtSiaDoQa7NzPqBZrSDImZQ6CFiQbK3n+uH82W3e7pWMRYVXb0KgFFBEDgfbJi9V
AkqRSIaJtOnpAL3y7zIEn1fJ5wUwFoUvSvZL31/oKy5JdvoJDcJSaKRNVcCUORLGJhoQxEaAKBpT
GxMd2DO9v+mNn1qsdJjgLCQh+Oa2rcQIrkdkJbwYTYhB7QAOXE3uM8tMJb1BmxksVOX/LkZwPXot
K3JthBTlAlzy+24f+tb1dIMAz0H7lpfvZU/opgu3EiiYjQk4NlbN4OvEx/44H8KFDA1z7DLm7k27
uBIj2It+VlBQXjTCzC+a5GoKvvDmxaguZrAqZTKwhk2NYAv2somOww9ziUpEolon6BTXisnhTeRN
02VoSOoum3ZhJUS4RnMfTEpVQUhQgqhVBVzirTp1zhhLyrubO8cWKFADbNAfJhObrDWtYoRPBZ7C
216hGLHl6r7Jh6ckt93erHdJHUnWtqXrhk40ShGvoMdGsHkAtuy7Uml7b2rCXd3zXWfPn3B+1yKE
7VPM1FSyCm+xGtlgC3P6+CHWH89bus1i8FqIYIdABqsVegchC9uftav25UXpp4BjX9omQk826LO9
bbqJYVhNUw0R3XKwFd0olAZNBll6q4A7AVkg//yStlTbABTo/0QI754x06SbWni8kfnK7MeqPkbm
l/MiNm3QWoZw+lVtJQUxIiQPVPDUAM9lF+7nO360aucPGdjnWEzR/fa2LEEb9Grsgn4uZ2/QCz8h
7LHWU4lOL79a9FjWIgRd0OfSYKaC0LHWLit6EU2vNKQOT1UAwEuaSLds6kqU2IkO3rsZagC1m2f1
Oum5ByTKext0RnVgX/eKlWPiO31Vi9A7f3KbygHPQaPo6sKcpnBwZW9lxtBBOXRDu1PzYjeif9zJ
tFmihJu+JmLHv4KE41INJQkqqk6eWh3zow4wq3A/3hsgLN7pPt8Zx/Pr2jy6lTjh6Cylqk2yhHl8
ztGHuee090G7pts3diwxGZItFEsHUzhhnlbJ4LlgylVLAP00uMav88v5g030QRXf1iMWDJLIatJW
wfaVX8tLa0cw+EUc9I1YjuUae/tr6KIX6Y6X3mcextW5iWUELQm7YTKwkYDfBMmV5ja9/ZKmsuBu
62k0DKotzWOGav0xyysPM+yz3LB0XLVcmd1mOtm15bHO44kkEb55WCs5iz1eyRkHSrTUQAd9ViKF
Ftc7cIPuNf1T9aT1epbfsZJTcbuwY8JAtJu6LTJ3IJR2+9oddgsJbup+pqN+LU6w8aY6UqAqQD06
jewrEnmpoXzGUqx2TrAUyArTxowbQMOxmy78CdT3QpbulB2OYCM0kvIUcIi4tOij3tWpWbhRFt33
lYypcDnlD7dptRbBOtjgreRgjINhN+6H4rHhu/PXdfv7KBxpYEAGlJWQ5LS1XKtUo8ClmW4S+yZN
/PPf374tb98XAou4ipjFFpPDOHuatV9m03kAI7nir+flbKZcwB2lIpWkajYG+d+rcV9lfRJRLIRY
kXEX13buqkGUeDGv69smRa9Dj/nHY180zLHGLPdsNnyCkxaIr39/gwhQoytznLZLArdI6YPSFHiq
mrsBKGeStS5xkqgUYI2x9QWnBvAIQhxFKvwEa/Ga66/KwwJK134pgWjvLu02Jcgypa7mckrnBC5a
tLIRaCAPxiZko9fRXYkaGQzRsUl2jbdM3QwXn2p1QHSjYSSWokld7E6Py450+oiNjI/FtelyYPDw
/XTb+ouLVkQYdSKSQGTrQgPuA732pmpYAL1+v0KD9VULVINlWOEnacHAguo6CquSuGCzPLwWI1yH
aGoxhWYiPUH39qnddf7itxvX5qUGwvnpUjsEvv7zvLZs3fC1SEFZmMIRJ4TIurQJderEup5D8/AZ
EQxAY4aNoFGcXDGMwrB4jixS3eT5qc10bTfFteSEttfxV4jodxJWtzYrkRSryCEIn+P56/lF/Glx
/6DklKjMMAArysSHXZ+IgfBjmXksXXrKXXBbvZgLiNvB9mC73MAJ/d7hhVNczn62syR+4Ob6VuKX
v6/uWJwkBuCisYljTzunLjpvAax3zy9yU80x8oHBEiAca6K5j2dqDAGFmlcV9632VBopMMofzgvZ
XsmbEEHJUxWJ2mxBTooH2Fr+qNmv/yZAUGnQH7dW0qMAaESTN1blruQyVImtd8tcbZRwGhqwn6xk
xkaxcN9EltOplxP5AQBfiUWQ7dVyYKtTLzsjtWZVR1SjJ3tukfuiySWxoezMBY+rDXq0vARIgin6
azGf0u5pjCS6KxMheFzYrC6bTOiuVQF/Ixwewjq+apvw6fy5b4VK60MRvC4jze20WnArWl1xOXu2
2fcy+2lEp1mXBLnLlz7agjcVFrwJO0oABGfg+LUJQebAYt/uFT+Zo5tJ+wWHzLFK2UC5ZA9FWDOt
KCZm9Hga9OAF4MJ2+Iz44p/2jwmPXKH1ZoY7iRROW+xJ5Y76MSzHXd9epkokUWzZcgQjwEM7UbMA
yxkAy9z+gmPcs1/nl7OZiV/pg8j02qPRM4DXhxkpP31EOyTCI89E28GCxkCIf16abEGCRagx6m8X
I1SCdt+pct0aF3klWdCm0UFmDXBzugavR7hGYwgc42xpsFJ0E2VswJPnv2rjmzLszy9lMwmGocy/
gsSLVNdNi0QY3lJgC39fxoUKN3Gt1Euuut3op4f8SYZgu2noViKFG4VajFHlbY50Suvy7ooYL+fX
tHljEXgj0wY8/A/TpkZYqVoRwM0JKHHBW+S0GXe0/DFd2iR54akSC7H83g8WYiVPUAe9z4phLpDz
Z2mSOOCuctNIOcbj4Ixl0blBxk9FXeynjEgOb3sj3xa66OnqxRgHLajtDILVxm/1YymDvN40squF
Cc9FjyX0VoyuirogJ4Nj864Dc7hIXksmeZhkKxHUvTZUrvMqhJdf3BjWgzFKdmr7Or3tlKDlUdlk
3Wyh3JQEfgJ+TCt3MYAcazIIuT/38oMumAtZBQiMF8aK90eiVEM7NzYyT4Afio+55tTH7ABmxZ12
DC+VlxBEQM+Bg5zKQdZev7mF4ORD+wQiTxCzvpfMki7tlRFve9L+sPKftuqfv1Wy7wvKAPbnSSN8
mLyAHMP2FMvSA7LvCyqAlHXFeQwVqOPLdLhkshGlbUsHGHCEkuA/0sXxwTlmXWvqSPe33rwDv/R/
OSjnfVY4FezDAhqxkwH3bOmdBRQMCo4MAtZBYVEGGHm1JeTyYvWXaRI3iGfHBh1YWEtOZ7MEtJYk
aDgD5FpLF9yewVV3MOO7OPBaB5HDjhyGi+aLLDDfOq61PMGI27kR6aAdWgZVLBf5UWfUJX2EEgli
b6fadGycJ5yXnRx4ftP2h/MKvZndtwBMq1IGZAJNHBAxbbPowhiVzXDwlup9cMwGZwB1BUY3yn32
Q1bT2l7Qm7zl7ytzXQC0Z0qTGm86kjXtU5p4kgUtwY5ofNYLEkyA2deROdiw162n7oxL9U+UavjD
Lr3u9+woy98unzsnTrAIBUlpmZEE+VtuOsoEYPgkvVZ0GZK6TIxwh6pw7Ge0UOF57dyojx3F8keZ
k/9/rs/b2QjXJwl7MnQcZ4Pu5a52tBP1ObLfRu91mD433HIvm6bYNg1vEoULVPZzSroaF7bhha+y
eW8FCZit619xNj6eVwzJDorFnjBUuppOmETQo8A1Ag3l7sMcyBD8JeotJhRGhuR0YyBTNwy5/QDE
WLY3gplJAhfZWoRgQusLMwLTEbbNvi6sW4XcUUOCWbco1Bm9FidDgjpvAXi1OAtjdkT0h/aU1PiZ
lVN1OQxT7GDi6+v5A5KpnzgrYgxqNdEGIlXVSS9LlBrjXXvIBtd6MV+XPpVK1nApO61ln1fGCH2J
jJVloXuKdmlGr1Q25Lp1TsASgRFFaolqYiIwo0WaKaU5egZCZG0qMQf3W+XP5/dtQ4itoXPjD24J
XlnhDpE0IiRGGcDrcnTh/aRoF80q/7yMjY1CM4qhoUPkD7SMsFGlWQRVaPajp3N/sg5dtT///S2/
BF/WACJuMouYHxw3ooXcVqoJc0LhoXGNH/OX9jDdDsBlr11KHM1yZF1KW8nndzIF0x2HuRFSiyNl
djO4Ad6+4qV40gan8mDF3Up1yr15LYP62NzJ1UIFQ16C8XlMFQjt9eex+mHk9+d3clMbVt8XbDjG
ABpLreMJ6FzcKYd9V5ZOOnnnhWyY7Xc7J6hc3wPJtJqQbDT4i6p8H3jsquRYyfiqtywC5CzY0CZm
yD5w4qLbhwQJC0C6e+DXxq7Z215wSW4aLzoQMIvPkhh2+2zexAlmdS7NsKc5ritV7/Il5yTrFZEu
SMjU0sy0OtrZowd/Ea3rh2W8CsQdk8Ou/tun9BkqSXTG4douBPf4R5A4DyXvk7acPHIXZp55WjAr
8os0ckd/ulzgFmQStxRwLXDZ5JVNrcZJn6aynbwI9RXV2GtZ7Boycp6tk0JzN1AD0ClnfSiITVNr
5lU4YR+VbKfG9mlKZC/5clGEBxAb9yZCUIZYtfPGzLFxfPYJTLeN2TSli9CQdxrN3K3Cb+fv1Pa+
vckTDmqa5q5N1WbwesBCtyxw1Nrc8090Db1blXA6oKaLk7GHIa/aH2y4raJ7EkoyT7KzEd6KiSoJ
YHVh4Qbe7YZZPxktcc7v1VbU8m4ZgulmFGjuJphJPP1mAVhQgT8WHIpLdBy7iielD1y2/pwqCDa7
jpI8HUsCu3CVHuujflgGWOlDB4T3GiPGstTghuv1bnGCCZ8y2wAeGTQvHlPfNKJdEj1HmFjUqnnf
yXA0N08LdWWiAskXTXGCKS9tMli1gZuUqZ3D7fEQ570kr7V9Wm8yRDwHBnRbkpoYHFRxWvyQ7owQ
7G0dwLTsgxwadutxoitpQvYpjKbJNIt2BH/MV7RkjslvPd9Lh7Ql+ybiONSUVCnl1uDV5n2tnvRy
J1FxsqV0q2UI9mDItGwozByOgsGeNVs5FsCPHOtiR1nlUjAmNBpzWpZc6KoUHkO2hYKVCMoRc135
OCKG1iJ38JeM+HwRYK6+9uvJGf0QJJbKt09QG9jrkxMsR1YHXVLoEMvtB5AzFfqv8VOv02pXBcPR
qAOzh1LD3SKhE6gAmOFOPEtiJ5luCPaiMZROs5G4QbNN6dZJhab31/PasflYrJYhmIgyKdogtIfR
6xuA0Aaxk5sTAtr9v0kRbMOoAMbPbkfc296Zyhf1u15+5q14W4cYlHd6YIOeHMDo1PLM7HtafD+/
Aokii+E4GIWqKmU4Ccued9H4bPLLvE1dbZSV97TFHfjwRqxWIrgLQaKZcRni1au5FoYOBmYiT7XH
wMl5nOA/Q/1KL1PjSs052rFizdwX4Nf4wrsguDDCJHzQSr0vnG4u+r2+0DcA2lDd01ZvLuIQbZxO
luYhjpjQa3Rr8G+WmtqSXKNEqcSQH6NBE9g4gEvZ5990egCytqPJXHrZgQiWZWapzYMmGJGgv1eM
Awhd0/Z2nO1POQir4xBMSTECOMEMFVzBS3UH/LlD4pa+ejJc4nBP9mBL7rstGBU1a1VQRdbweCbG
nSmJHzu9cs9rsuxwBJsSmdGMZhXclGL0whzEdYesfz4vQrYMwaiERMvCZLH6UfCk1JeRLJe9VRda
23cR5bIexzgHkSC89tP0G2IAjjB/AQeKC77xy8ApdoHTwn/7x+MROwnUHiQrrKjg82aogfIuw9ip
IptRlC1ObCawESxgIhpuB91PfuRWe9VhzNFcHVCyHJ3ePUZRZhfF3t0oG8GT6AYTbI89mkEy1rBy
FFdWz67Qa+CYsoTgVj/Y+vTE7oJ25FHdZTg9/WEETTjx49fwmmCpxZ7qTn9CmaUGgF/sNz8UTP7Z
/nnt3OpueCdfMB0ZyyJeYcgL3Q3BfuEADrg/IoxduhsK5p2XJtvS5e/rKBaUw/C5Qjx9ZX3Kp/I1
GoAOUJAv58Vs5r1WLg8TTMcUYFQuq0YVWhOcVBvFCuamToW3w42d2E/31QX/cV7mZmD7ZhpF6EUA
0yVhMiMEHAMMzFkXTX/XgF2e2Ed1/sqppG1fYlSYYFQw3hogO4prwS0ghWOgLY8ezq9HdlSCl9JT
8BEte+gh3XoVB5qTRvOXtJTRUp4VY4Lm+L1G1JSGZpxi22r0tSujq9We3lDJu3X2eYQQIXapVErH
WLMmz+L1qSFHu9ZPavOjnL5+Zs+AMIAKBJprxJIsIj69Mrt+8CYWvvBw9EgZXQ7aKDn8reGXpa9S
R3wJ+kBVHFIC0WYLlph4QEG2vtRSh7rNXQxekOabevcnyfqA7uX4SYYdv7mNK7GC0gWhanHFVnqM
I7SJE2CCiJbUtWrlV0gmyZFtKvhKlqB+uWV3apchuK1m9bdlTzC9XSKJoCUyRDfZyDJ9qAujAwQs
2rBt22uaUOL8yUQImjcA3T/JA2SK02Hep0m2j5ms/2Tb2L1tlTiRFNp2ze1k6GHswsPwC2xoF8Y9
dZS7pdRsh45xWx3O6/l26mElUoii7TSHs5nh1kZHs3aWFDK/Kg/NV+11YaDuZIon28Xl76tnQ2tJ
NUeq2Xlaes3ZlaXL4JEWN+9DmLFaj/AugQ8tVKIC68m1yEnTu3g4cf1blzV78OFINFsmS3ibFFMn
mLeHD22R2mnTO7N7zKwfGgdDliaJmDdrMStDYQvubYNRNRrbygD8/XlnAIxz/oIBUQbP0Djl19Mx
8dJ9GfvntWMxA+c2UzATPSi59LhoB68Jyw5tzRFHNqe5MLrkaTajo2ryvUVK77zQrcmctU0UveCq
y5WgD5C7NCJ/gPOSj6C6/l1q37Tka1j/aKYvBjqzzguVGETRBeZ5H8yZgbTH1GseUa8yGzmc4obl
MkiDxUyc2VLRC24GO1fGuu+9/LI9NvtsD3ByjGAv9ZroHx8X0e1FOJSOyoTLtmBxVy+xZ13rh2xv
PYE1GHiqxInvFB3AfJJr8X901QAgCQPpygeukJr1Bi8i+IbRZecTP9/VqksUh0Hq+Fy7pRt1Xuw2
kjdg0/9gTF3Qt4j2YRwjBVAENTgMdFVcB+QCGG/tJ5pMoJlvIgTrFcR1ViU6fDUT2WbGDv2kOMYg
ObZtE/kmRLBgLFaarkxgwTTt1LQ3ZSop4sn2SbBaNIw7IyiRYUDDtZ+H8aHo2W5KVcmNki1DMFgV
yzpeqMu8xTx8GRv9GjAKEkXbNk9vOyWYp5xlZZEVM5jJS9hCfWaYuqCg2OjSxyJ8VgfT13l7OG8o
tnbPIKDBoSCiwOCg4AaYJNV48UcF6suUujrmr+fdeRGbboBBCfohMMumf+hBrFurSJmFErWNPmsw
NJy6/ei0FwR4GvYyVYQbFOICnZe6dV4roSItQQL4jtjiiBK49i1HA5U2PJ8XsLlzFJy56FSnBEt7
//Qjhcf6UUV4mkf3RkddO3ErDP+fF7K9ijchgnKj7y1BcjAaPFYqN1TpT6WaDhIZsoUImg3zQ6Nw
gGYnDbuhyWzu9Ez5hZ6mzv+3xQj6PXVc0xhCUQ9d8GS44LpEl5f/X3yLMAD/90QEz3zQjFqdGSD3
qrG4Sqm6KyriJpwftTzzSF/i+qSSvdsUaYBHysYoqo3A6r0S5IFWB7pdw93sc1yeyCX5Pcuu43l0
4+6eyMauN9VhJW75+8rdNENWqG2BpHNQ/2DGC8sfzp/QZs7HWAkQlLop9SbqRl31kt8JUgQgemK7
4rpxIy9ze5dQv34GTpbHvMDJPEV6aTdVcSVeUPcyMsJAzxu4SkF+iiw85gkSrGHPP/EmYQhfxWuO
gdcP7E+9Ytdk1htQ2iXUDYPWyfr9+Z3cNnorEdr7o8IIoDmBqA/5W1+7m5GSrvaW5VCAtsEO7oCv
e5DGPtu797YqQRm1KI9a0qOCWCDTugPNwY4MjnbbuyhaovteAT0530WShS5H8uHSLS0ZxEDDGGh1
368zLeoGUEWws2271+n3IbqlzZ0R/zi/nRIpYkU5nGPOKME9myodoQny7baf6ycF4MjnBW3eMFMl
+kLNBLxAwRgys2gGzVwaDZrgW5wbX1tDFtJtJkkwJv9XhmAHA6NNrKZAXr9GT76GO2buVS/14ocE
fEXwZOlSbPWoZH54UztWUoWDarPZTGLkLLwqHly7uKyLn7Yhs4cSIWL7ug6wg7iYDLy6iebk1Zdm
UB2tlqQuNpXBtMATuACNf2hhD8eS5lwHhEYxvZjxLUVkPCheJcMA28wlgCHurxzB2k5qUwIiC7la
luzayxJUm8OtDir35yWVELijJCbe3rs3ccvfV8ad9Y2qjxpRvVL9rTQH0jKQnnmfUe83GYKBtQAv
FUSRPgK8KPeTtPHsXpM8iZvLwKgJBbEZsUGD9X4ZVOOBmqYd3IkMtdBHHI7O7s+vQiZCsK1oRQT5
hIYe/Dq4GYOLqT31veSFkIkQbClGnmlcJhqYAe3UUXrT6Vu+g22QmBuZGEHFwgyEmJxTRGDl02h/
YaY7VP96IMtvWOmVGvWssy34d/jX/ciV29FE/2ZCC8laNpsdgR1hAb6M4WKK3c9qVJZEUTlCl85B
eeMPvmG4t66su2F5ejzZMIFMoAiJwO0ag0YhQuTWSzWHuIjJL1QwS42n3q9ntPPKJG4f198V/ilZ
rbayN5tRoRFWaEz8rjfh8YOt3k0NSzYWv217MJ+jmsBNwzMkvEMFOiUGFmKkLuVgrFmYY2xPeVau
MFTlx0+p5Og2X72VNOFF4oAWm1lnIobW7uLyNTEkt2n5tR+chNX3hbeHY4au1EKM0VXgsFP6faPc
543uTNOD0X07bxu2dw5NJEvzuqZbIjq6MQ2F0gOUHz3E9l7zgV4WeylYyZeBAstrZDxq20q4kieY
VLODVVBHFcXYZJmgQY1bbx3z2LtF74C3ayf3kjdPayVR0I1uyFslYLBNA0jefdKk9t7IQi7RiU1d
X0kRdMKuFYX9h7TrWpIbV5ZfxAiSoH2lazPeaUZ6YYxGR/QetF9/Ezr3bLMx3Mau9DwRXQOgmCiU
yTRMJIdaMrqVWnvSXHpaJAq4ts3oYJkniqF+Eke1dUyH5RXbvnRvRUeyHFTRsIHIBA+ybd+iFIFk
6NId9fJQmAdJEYQk20dyWgX7F1bAYDa1Ohkyon29Nh9IGV7rai24VzejHutkgvczig6zBeTd3vRD
n79D10ntXBILgsQtoSyoL+tgB8e3A7pdzrcKYrR5RVADGN2Gkby3X83XzqH3aRB6HRgAldxpHenY
1E77ImKA2USJlW3O41CaRFhXw+M6SIA36sHobyg4XsvSy0VjkJsusTLFAdKka9M4qgvC/KV1htlA
zRBQC6byy2AkMPPrub1yi6omrd2wZtuhNr9DL/4QQuNO6UPBqQk2jp+/btC7LikTzIAU5qs6y3tN
J9/iPr+r1NY3O5HAimhVXPjVWT2INCYkpfJ+bymvar1f4i+XN27zezqdj0rOv6fRbnujRNOOZzW2
207fKvI7ZdyVo6scKMRd2Wl2lI/epF9X01PXPl1ewfa9sFoCBwmp0UtRI7UKKpH19XBgFBOsNqJ9
kF/POxFRnuhQOHgo6xyknVbN3uHHPrmX7bvOfBYsSXQqHDiEY4tpgijBqdxoR+W6gbyT7eu+dicH
FibJbU80b73ZZLU+JR4SSrs1oyZD3wIThdfcZvolPBEHYWA+qnfg0mvc1s0sx/ZELPjbubDVAXIY
YZpDHJIOySj1IbwpD/RArqYr6LCafuNd2zfpLRL1Dr3BnPlV5oiEZwXH+Sl9bZu5YufIUI3ZUy/7
Hd0ljeC9KThNXky3mIdUm0nKwggIjQVmuL/sLltLAEsfeOIx9QotLO4hGLcLBeMqew7YxSvY1PfK
Ml/ZoWg2TWSGQ6OsGG07zFlWWb2eo6NqvmiiMa6tnVqvhEOjLh/m0s4wDwLFGFs5xqkgethsdVsb
YP/A6p4wU0UtenTVoLI5XJcBxIOgEGkeWe+qqOd+K4xYm2LbuTKVNh0KSwsyaRJkhn18zplrTyT1
Ylt/qaGf5P+ZE3CwhJJF2i6RpngRvW7JPglvsk6we5srUjAThnSDDNpibkVhtFQqVfAKREIXStim
L2l3WtcE/STM3LGD5t8xoHX4yxS3GluJTG1gmM4ydyxnF/mGp3kGiDSYmmf1O1/QyhyHt0trFGNP
EVVO1s6IoO59HCSBiU3XXpngAFYFyb2kGqgomHp26CXDqUEcfNkFNlPh613jgJSYmZolmPX25mP1
pbrtd9lOWZw+MByGoPVL5GWvl00KXIJHzynWIgyXwqJhpm7ev1n0Jl8kRyEC12O7c8EfeAittHEx
5wQZd1vtAjmrD7r+LVoMV4MqeVh0GDMXGNx83a72knBol6YphFdHcPvKR9aJEB6Snfo8IcNfefMe
NajL+7iJrSfv4MtbRkbwcbFbKCx2Gt7setCIJENF3kE47IvzLE6iHOA6PvR+/CPG6JHkfpSzMwaM
ZjISViwELk84vEj6WFJxLeHFCSP4rKpIFIuJLHAwUYdyaKPVCGUXiTqxjQK3/eXywWzfGApq9paM
hhQImp/DuKwPSz+UbOjSNR3WWp8c6ytzp3qZkKB9+2M6meIOSAunXEtNzB5llDhmfy8V/8nCQynq
FtzcNBVUuuD1tlDE4sIFHeI4yZDjERPme7u8NRJBuLP1SAJD1F+/z305RYV4SjZslCagqlkVDsa0
7OqeKu/a8CY4HPZTn2BhZYo7nLit7MpgRSST+NqReAkUcoh6GAMtaHc2ETIbbJ7Qyh53QpmlS0Vf
YeuopjoSBf+Wdlyq+/b3vG5liPt0opJxm5pYmLxDe6+/XGnPr6MXYQYgfhHsocgduG8InL0p5IRx
XDS4se+iPYuKkFD7AVDdaVfRnS3oZNuEOtWAEouM1mW0ep1/UFqRkkIv0c4xTvuS/odmuwjD35cX
tb2mv2zw19IyRpYaz9i+VPf78VjVgpax7d+3TV23UZBF48b5Gupp7Ihu4GGeqLiJFqcJRbSw27ij
nkxw8YJhynYtg+wUQur5gaX4sxtlZx5L8AWLOng266TGyhZ3JNZikhENsJhPg1rDERQ7j2SfesnN
+FVzWDN57hcfYsHnzU0k4E4Autpo7uF83JbNtLdTrNCq77PptRVRsol+n3PsJW8h84JOFW+WEzxr
4eAR3V32s+1TWq2Bc4QmVqsWyTSMWaJTsoSCh3yff2FN16E7P162tfndrExxDmGSHlpgKUzl0ZU+
fWTy7RQKqyEM+z8B6soI5wmRkjWLRLFn5l17mF9ipB2yQ7zvnkpXNDy2vR6IjYGGhJifxKRLZTDA
fw4c0Kzo2aIQYYbUSpuq3uVt2/aCkxn299UzjMYzdB9Tgsix84n+YGqCrsjtQJGcDHBuXLWlnisN
DEDZ2XjIHmvg53xn6hjmZjLpom3bTHehVvXXvnFuLfeVQYkGbLNuRrC6L/uxdoxrA4WX0i93Y+TY
+8s7uHnprQxyPp6Ce21BIRMxPkhcNeVBn4zrOnImIWn95lGxDj8CRP08o2P0ZVWMFMMY1uKnfZAY
guLYZn+xsTLARSadOYFSClKEniIFlLj1ddQ5sdu5bP6+Ia4RHtNbxRdr622H3ivDXJxSU0uipY4z
G93snQSxmwZkj+SDFz6FFRq8Ek80iybaS87tq3qs53lGKWaQJ6eonm1VAH0MCT4hxWpJnNtrjdmN
ZodQKEfCLjmaPv1vL7rAjHDrOHcfpqlP0ZepYN5YuovdOoiOGYYX0lt7h/AL/awiHqlNXIJimw3a
RkUjfAeUXmlLWkRoQrfLtyiMHaP1ZsxfXv6mtl3RkNH0AolK4xOBWThqS4xGod4zbuxrYwfCORfs
vpJvPffBjPDVADOycNCTudmnM0OjCIQnMO+GRspzLOzQZtVYNEHTIcrQX9IOTX/OMtnJSy0RNXON
sdRvSZynP/MelNeO2cXz4uRDWWiemuiTfOihChkM2tCLOrK3L9LVv8bdblJYkKbOTNSJyCNkoluw
MVbJ85AHA4Z6S1ArF9kz0Z4zK7h8EJunvbLLXXhUN1O7bJld9Yut71Oyr7tEEI1uAujJBj9kljTp
gnZLVAyifHHlySVVAgYadIkc/mgtfIu5RpIe9Ua0uxWN5raN5UP5xItSIRnsFoEKeMP+50b8tJkt
UyNqY+yZjo6JZJ8ck11xUCAII0qhboIYAl2mAgzZoF9X4erunjBsmOYpEo7xOHxNU4j5zCL18O3r
dGWDA0pUHsqoZ0mK5U7b0UN/E3rmS3TovcWnEFkVvX62w4WVPQ43qS1BIihuwX5leuGOSXuzp1Z2
AGvYIfZFrCxbO4g+bYL4WjHxJOHcG12WTVwXqGWDyfvdKKu7XBdN1m59QSsTPF5msYTOwYLdNCY6
QFB38BcRKdnmJbC2waUs6jGa0LrA6gJefC/7mR9jJKncj4HiQuXtyrz/nYTw2iAXKei5rkRJiFqH
Gd4NyasZuUMiuNkER8PzA6tQM4wi1r6n2bdNvNdSwXthC3XWS+AcW+9Hy0JpF1P9SM1q5EqdGjcn
x1HUKr/5Ba0NcR4tW2ZbJTIWEr5QMO+VQeQnbnRNfbSLgZRBFACL1sX+vgKFWF7GvsyQcq67zPI1
fVIgL2H9JPn8JYtK6l/GVNEpcVdmb0u1uhCI1ml47Cf37e80C683j7v3xoqWmNQYwCo5Iuen3VjV
4Gq1iENj8xslKnS88NpWbL7Z2rQGW28orMhD4VDUurSPqRL486YN6AYRdPhoaOXloEa2kv8XkGt6
3Y9qCOzW1pUmanDbPP2TFX7eMlXVRNE7nIeqvVlg/UjfFuWYi05l2wqCP83E5fNJ+jix9KnULXz+
avjaY2Q2MVxMjDnGb03ngs0fRA0QtNJA4n7uzMOiKknJSmpp4lTLnl0IjKiiy137Zuxd0Fb8ox6G
zXDLUiyToEEFrP68Q7RoCqwJex6MLsrubgkqlXBv7tgL8remJcBxi2AXUlCQM+cePyZoorQqw0O/
/aAeHfDiSoDf0U2Ru8uR6ay1L2BhEiW1ttxxbZWDPyMuU6OdNbxa0XOkKE7ztWxEV99mFI+PChzv
LIj/JBU74yvoe4z8epPitN7k1c+d07mVa7t973Re+w4dAGFUxCCBj+LROmYjJkKlWte5/VTjdlI7
JsGrTLcmPeih5szGoy3tku57GwWX8Y/h2ydjULZQQGOInji+5juVVOn1Fr0FUoU0Q35ldHdx/y7V
P/AmE4TJW1AL7/jLFAfsc0vnYS5mXIjSNWmvapEk2dZHvf59DspTvYvz0USnb6ZqDr5qNBm78uAW
qiBfsul5q3VwkE6n0k7jGGxfaZINSJrQ0ElazBVX1L18NtsbhqccUzAkhC9N9TSqm7CFIdMovAHy
R7Us+opEJrivqJZDVZ9i8ATr45WpvuumIHu2vVenJbC/ry7zMi9pMhIkNWW7/JiMCqP7BG2P09fL
O7UZo1jmyQ7nW5oUm3mmoMVIwgyQHpCrOFDvwRSM3g8DAhaqIPYSLYtzNYK8fZRZmAQABDlxeW90
b40lKn5uPiVYlU2x2FyswldSal1HT3SMgewhGDA1U+xqf0DQBQp5LxcWCTaXdDLGl1SMRO8IZlow
o9PbwdTGblam94suYkbcdLiVGe5CzJV2GhQkbb3eqB6ULD5qi2hMY3vfEKFYLMUDCnnO6fJEW6zO
htO13uChncmDNPtL40GE+ygJO+s2F7Qyxnle00RN2MkwZms/9BxULJEAboTL4ZxNLkIzT3SMGg10
V/1kUiORb3mWcv3PiK83HWG1IA7eytqOkZ0pUVtb7kfkGOKXThMkMjYvnZUJLpQ0Ir1KTAN9930d
P1qJK1mvdYmbFYq6hvlxGRoE58M/X/VOV2SV4nyI2u9Tauxo3fmXTWxePKflmJxPExWNP3KMUETV
rwoSLCNGUzG1oAsBgd38ny7rlSHu1ZqqljnbrMeofLP7X/2bxY3+2L2BJuQxdNS9qI98G1ZtaMiB
31jBHAgXioRaPYxRooKv+WHC+LL+i785OoxvmNXxE0+UwNw+q5M59vfVbZHWMcnmGeFWG2q7eDG9
StNeLp+VyASHDTG1cmJMveoZ0x08L7TfL//+ZioD5Q3TwDNMJ+hwO1/DWDXova/QFkju6kMdKK8Y
HTaecBX5tYPRqtfQb0W8KttrOpnk3EJGpiFZWmQCDNsNk2u9F9RVNhDBxhiQaZh4w4C7iNszjSqd
XbR4xGit8a3YZ/l3qyZvl/dtAxLObPAwiii0aUGA743h6GR94g5q4UR4NzTV144K2vy3DunMGgep
TQ+BzIrCWuW3nV8fmFj94BjUhVzPB5OiDl1RyLBt00RjhG1hnAq9vOeOocIpsrzEEGxYu4xOK/Tk
e/VZA9nljhF32AflHo/qy7u6gUy2srLJeUbbZyaExCGC1eVHM7xKpdFZ/lMXImDadJCVGQ4mug7B
g1oAz/V4CHKzcNpiDJJM/8PVcPDQSFYaFhbGlTsMs4zWtdwfxuhRyajAjmg5nL/PQwMatwbjMyRV
g6GfDxpeLPWQvl4+nC10BUcNqqEErwkDnILnHqE0/dxUDUVmNWCia2QvRU75vYU2ue6q39OX38h6
nNnj9m+0K1NvR6yLRpajZfeKeasXPzPR7c5ub+6WOjPDbR9oGEOTgnXJ0/IxoNKxkr6he8+yj0nk
Uit1rcW7vJGb57XaRw47zDhTGF8DmhrMzJFzHy2rTlUJYhaRER4yirCldo6MihwFRnw1dnuqihxi
A8jPdo4LvexIb/sxxgH1tcvivMYtXLtzltvkenENSPFBaOD75b3bgCULpCsE8G7jtjL5CkKRTl3T
NShehTPGPNHI7mE+9r176yt0HKh4akSeCC4+LxMmbdBcQIMdMqv8fRKZqUzCCUwXqnygVtDXgqPa
+LDODXAO0UUNeKXNAnHER9VAoIg1V7VX8iH9gqk70LjtjcfLu/jZOZhBVHoVDF9qEGM6/5LlGNrB
WrgM3tzDwPBQzXhCvVy2sXlS0O3BlqFVFRElFzVPJO9ICxESL06gp+KwZUm3Csj4gw6kt8r7cPMP
Wsc+h5xIqZyM8pPhTWag+YWiuYpxB5dBHExxMBxRDnRZn347Oi0RoC/7kM7h49wit5e92SeTOprg
uqS1RyJw+k5BrUFuxwgSkSrppqfgLgb1hQkuh08Jvr43hopo8BRGrJkH8VP+iuT2QQ5a9B7Yh6z6
11DFMlSGBmolFUO/vOuHvZ6CFgj2cltzwaWfZFAnWQThzedb/9wI5/5D3bRFO6Jr2mgSKNr7hv04
jgTTSYKT2sgynxviMHEIixozHDnufcUZrvvdsNfxivPUAI+DJ9HjgIEf7xcavi5ZQ0Jd1vlsmDKX
aluV6GPV49KTIcRMR9sbVVQLu37fE3LV26KBmK3Pem2SAdnqPWKVZRjWjNMtW5zEjpzsIxs/Ln/V
W1i4NsH+hZWJUJ2quizRfLV0D7b8dVoEcbXo9zlfMMIWYXVpDyCCurOTPSTuL///G76GNItCiGGD
j874lGuJcjsrzWqAvt0QEPMjM1lCDOonQvbPDSQ6s8StpI3jKCdlzLJh0hNTLgqvcxPDL+ltCR5z
9MWND5eXtrF1ZwY57+6aNJOSCFzIsfERl1eWqPS4wWfKUlSnveOu+7SJx7xC25g3t0GaYdQKbaxD
6lbjkzXe0vGhrq+sSnBen4Mzy5YNA1JthElz88MBA2kwWB/r1JuLyGnSe6u/NulLXGE0vXMi+7VR
/X+9i+j0ZRRNaDtVPyUxjU7LSV5H0GxLIsUbDL3yjEEIRRtntbbCZy/TqBjrrrEGb0RGqTGa+/g3
RtCxc6eF8CNKRW9nlpZXnWfMvm1YXmYeSWsJIHXjc4IRCM/LeGZDkZLzOalC8+TUoawAlg8nrG0X
0sVGjpi5FDj3VjRxZolzPjo3UZr2JvX6o7qTs70K0pfuRoKmRGtcaQFjOBMh+NZte2aTi2AsWnRR
MsyLl3zJbs2g2RWuchs+WaD3SP3x6t8rJrMT+99m6jzxfFmYMRlrLFHFyFo2t06+CL4mwS7qfLYH
TGAxlF8KEMsQyBKis37X7Wy/8fLbsXKIy6j9hKJq6ueL8GxZ7O+rK8OKamAthPw8KA3TBHEg4+6N
DrXl/rOGjI2A7Mwe90yNEcVDTRsBWYJXPfpl2u7nGFtOqR5VUQfv9md8OjH299XS5HEM5SXqBvQH
3tjaf7J+di+jkfDAuPu2j5aZgESXCZ0vxIVPsDA69hKXmC71m8GB0M1epA+9EUec7SB3dUE3Isbs
ZojZQv1qXJwBsqmi61FkggOOJooXPTdSRM1QMjEh6pembi9qzhAdD4cZmHFvQIKFD0pn0pSKrxYi
/BOeDwcR6GoejbGwRk/7Nh8TtFP6Oco35FZ7KloElnQHYY/9ZZ8QrIp/4phd0c8QT1483CKBqqr7
sTMEsL5RwzmDol+R9MqxuzmGa8cy9aaPeXasY7eT/OKtqRxpN9yIe6iE9jiMwGNfahKwN4FNfM4d
gsEVcms4its9Y054J2rZ2iC7OV8eBxGgkq3yMWfX71E+6g7ymPYdko4OzDKaB/Wu6V17x8Yl0p0I
5QWe/8ujVlu7dBBf0Gc6eMVEf1A9eZBC8j0CfexlL2G+zT0/1t/wr1aRlRmDFF1TpPHgoS7q1O2D
Xkl+OB+HLr63jMeM/uvC+fmOcpCB6mWl5ETpvSF818gtGd5JIjAh8nsOMqxZIWEYGwNq8zQwjMmX
qn9P23O+Cg4wJhDZLYMGE3E4ZG6CRwHkZY5GY4r6y0Vr4WBj1msyZXU5QHBv2kW1tR+bVvANC0zw
FEQdEs+RRpYezXUP6vQUj4fLDvY336ypQo/ctNC7yV1NiZEWaol5ZKRasts6qFDup8gF/7Mc3Nbj
A/58ssY5mKS05jImC2VPacglKY3X5sSlSVE5Myj/SNOApRNyo3JEvUxufqNIz1zjZJ/zPgxGznnR
TwtYfeh1c4yOy858mHzVif3cJaK93T68kzXOEXsIb5eRgqeWtO9aJ3pkbVzhve3GuQPFTJavEE57
i0xyLplWyKou7OU9z98KustEfMHbuPfXkvjCtmy1dND1cfH6EUJEjmy+T5nA5bcjv5MJLhWXyKNN
cpn0XtkdF3By6/oLgTh6Qy13EU1z/s0dcjLGXVkWdNiGYoL7Q3DmGLtM4nu8iXxKMas8HO3dtKu/
FU+Rp99n3y9/eaKd5G6v2gKNwdiyIB6zVCNE2ajizCL+lo1ewjOHN5m/rC+Q2K4jyM1hfct9HPvJ
I4qOR/Ole6t6d5p97QM9wnh0/fsOr3OzHKqY2ZAVWofvPJPvzPK+F41Kb79YT8fG4Qja/fAsDi0I
9yRlkKuhs7Rj0Jg/a1EfjOiUOMCoxlFr2iEfIOs7YsrGiWdI3Ii4qrZv+dNqPuHE3GEaDYFMCLKJ
aRideWodqOkq19GcuZZINGJjMvv8dDiQAC+NUWXQ4/Yav/cxt+Xb6N/eG97kSrt2F0HRsXYTTzT9
ILpq+IklZamrzp4QyMfXTFca2k47/YZJv7BRRWF0uImE6H4GFQVYNj4nva20zEYZnk8D+665VZwK
dS0NEmPOHDCejdCXH3/ji15Z5JwyWyA5BxLo3osKZVfDUJhI+wq8on9mhnNJioE21GOU0bPM2xDs
xkriGsOPP7PBeaQSzdOCCXtM/+qPVfrdwIb9xoQHvHC1XZwX0rqQUzXHCz8FU/absTODxAdL5dcq
d+eAYPBLdHdtXiwng/yTS0oqE8NK8Iiy7/czmQ4JHghpKx1rgxzi3xjQO1sf//rKOzD6FVOJma9c
dpb6VbGf9PI6t38rubBaFneFlbSooFySIEREsUzzq52Suu2+86J73S2C8kY//KkL8j0EemlTVa57
PEuU5d2UP2Y9e0otUSO84Avm31i5hspLNQJ7p+gxTbyRiEpJIgPcLaWqc1w0HdIyMW2caDlCNPLP
vtVfSLy6fq25rBQ9xxLq+TatvTrda7+Vg1kdPwcHo61bUmkighma6q7rrKDOupveTPeXEWE7jbqy
w0FCpHRjOtQInTu/eWeTxSBPO0TXY8DyI+N30ce6efGuzHHokMelhMglGTArZwSVUbqJMjm9KUhI
b8YRtmnpqBEo7KV9Hh5Bxc4oEoI4AnM5Du1HF7xMTEMryt4ub9/2ck6GmCuuHCGvbLnXJkxmyzRx
TTwTE+sFjMMCd9t26JMVzqGbpswnW4Iv6Ml8m2j2MZt//tk6uDuuNAZNGnMk05viJ633eYyStSFA
NNFe8R5dSEpus5vbWm6gcTApz9Dj+bNlcM6spt2sDAu+y8gcvRjFiDb2Jcm/bER0GpwLk7a2u0Iv
ei+TXiXtLRT1EQh+n4+nSJpoaaTXyH/JN9FwM8SHy///dlr09HXwo9+KMnbKYgEfi9axbiBYyT57
yIBC3N5t/RJzSNpeNFu8HSWujHLXWVt1Vag1co8+emtX7HMv9JTb5MAGp/srUXOacIkcAGSyHhGt
giOYihO9Nx064jJoVUfXSPymi896JMX9LQIHtzgwKMywSNNG673Rvm2HYIpubOHDlm3Tp8zhahs5
KMjSetFTmXZguGCzKd3O8uRDdiAg+4J4q+BzEnkihwroT6qqsQXuFOH4EFfGrp5FfPZCv+BQIZSt
IolUeHuLote1vqf7/uvgGg4c40FMiLN1MWA6DXxzsg1RDI1LQoyGQUBRUWG0EDyQqjK5Mfp2mxRi
kZkn+MpEpjiHXzSwquhD1kOoHQ9yd56cCv31hmOhlNe69Ataxxy8yUSE9Jsbul4i5/p0TuoEQ4jI
Xt6NMTr/atBRyj/mt+Z6AVuNiHXhV7jLO+TaHOf0TV6U8UhZKru6Uq0vS+HPxpPUR+CRqZy4ecmV
q0bZlULSO9H2ch8COAwa2SzmHu9A9Ygmx1vgGGvkkNz5xxiQI30fHjEQJOiG2vrE16vlvogWI5ZN
SszeUzTpxg4Td5Q6p+l0Ae3d5lN+bYf7KtoMtYdcGykTbYE4o/xTAwEnG0MLg8lF/tR4Y5lcMYRt
ffFru9wFig4VPU9DMni9/dSmT4kdXP4qRPvH351qnNi5BOecqL5H06aSRsFcf71sRLAInVGSrIIy
qJl0mdn2C5rj6b5L0Uo01QJkFHifzuGI0c09BkT73qvUZzU6dOpTVd0NtqhMsHmPrc5D50AEjJVF
WzZARxRV2iBZkGluXMur/epQljtg5D8gDROcET8yHBpTPk6tOjKJ22H6qOMbkgg+IxFI6RxqEPi3
Bm14Cl6yBZp4zc52wdfLVPhY/5VVen/mERxYUGqi4mIit1KTekfQxptJ/e7PTHDI0JmKNHTgevSq
6C2WrvtBsGWiU+EQYTB7I5oGdfDUjjhZcZzQBdUPgs+T/cgFMNe5z99Q0xS/i0WY071KHzUpcSz5
P5oMIc3ny9v1N56NYi6G4fGW5Uugs7osVWvjiWbdxPeS094x+sDokL+DsxDtO7YnelBvo8LJIHdA
yiRr9WwBug30bitHS6Rzug0Jp9/nDqjVLYxuTj31xvkutp+JAYF2sleFLBCidXBnJIWYCEsJStTy
t85Pn6G+4E77LPWWR+ozJltlFI7zsp/87BanpfGorfR205Z45Vqt6lpWcigXcpUX7V6pwvextNFh
Ixrt/RuE+MsmXyGVhzEz1KKlIB72WmiYg2nJt56sOzVQHXGPw7bjn6xxeF7OcUOSSkZilPgdRYq3
0R0lOvYtmMVERQ7h0jhQ19Ssto0R7wR11+XOfzmxyA39yeKz+EUUxG9meBT5tDYuIBwXGvcYAeh/
SZ7oAXsHtfv5vvM0lCrjRkimIXBQXsOFlFnYawTdQ0ubPmpz5JfW9O8VLS17vSYO0O1szkHyZIye
3r6pmVdnT7Hh/RlCqRxgyHZjyZmlUpRT8kM5oNEmO9q+eYNz+287HmZWBWGFaOs4DBk02oyxNII9
qINinpnvZEnE+799j5y8gYePXE6TqMTtPiXXinawxqe2EtwiAiTkqQb0VjeBUsgvIAfrzP2jUmDC
bnrqQ9EJsa/yAi7xjbqFsvQTaAiR5gO3HChOnOUKCjQgpkkCUV/X5lcE/S0TRDig+AFz0XlQqVgT
6OVCGQ/vQ3xPQIFDndZnVS5Q0vwDofRNkFjbY66yCmIrSEdFxTKArd6bUcxLfLRPaB4eHgAJ67YS
KBhsOd7aGvc99bRX40xtenT8LU4UP6aFoD9os2K9tsB9TQjIu4yWI3uvWTf1NeuUjHzQee90wDrk
l5C+WERv4S1fX9vkPqeuGRJlpuiyKZovyxDo1hOtHi+jxJavr01wn5Na455H5zVFiiTqb/Nl0sCs
Uto5xJahmO23eSGCPqFncLfxGJpxp7XweqS1veHQuBFgqblGhQBi0qI268uOofBtz9Zka31T49iU
jDyYReNWYSOIbAULwnPn3NWlpO/MhB0TKyCTX9PM6ffswNRbIk8SPK0vHxjoGs6NdUU7gEm6Blkf
HtWS302/ZiSgV+RcdgzhqjjAoBOEuZOGBU144qi+slceJdtlzSfsiZP1gcDeVghz8kRcjtzCaNeO
VpFTz35Cm9B76VU7NXUmx0TzV+bS4+I2z6PlhKnbCMDj8meGcapzy5FuFtmU4tZKwV4ThRKGw6yD
2okYjEQnx/6+QkQLfaiGZEqdZ8uAwnealm5l+FQ6XN5Ikcd/Ag2dSiDNRrmffLWUL3m2u/z7ot3i
ECO0iyZXOgqRtFb1Cyu/NqL80FsiLi7RMjiUyFJSDZBlQvoxPGrS5ESKqCq1dR4aZnFACmcTYqn8
RvXJrHcGNgqWXKg7WcNVQuBv/54xAkwRKzvchqkkQsJorlCusJ66bDePr8Jk7daZrE1wmzVnix7T
tkQjf3Rj2V9CtPK3qkinSrBffLRia1Q1agOjFjSXfE3+Rud9ohm+PfxrSZWz/eJni8yl7NMoQX2K
kPa70Q+vZJog2Zmh5U7SumAmIrEgwe7x6kdR06hmPHRAOlV306ZxVS3bNWhNv/zhbAHc6pB4/phy
hrj1ks1QNqngy7XyA1rsL7b1UMy1P2F677K1re9nbY2D0zyOrHLM4RKq/qZFX6ioOYy5FB+7rn+f
A80ZLdlpVQyIuHbseTvsyU5DxV2UnxedDQeaMiBTgVxj703tjRTfRcOu1gWhnWinOByY2szo0IGz
gGCncjrjpWwEV/Zm7LjeKw4BjHBKFFtin6fpomCJUF9+SUHDvzxg4rn8AmoB9DoKO81YJHDphHhQ
UGZwbxew2h/z3gWphj/t26uy8JsDaCECUWAicG+Ny1qPU9mU09SN3qLErpL4dQ3lastp5lt9OFz2
bYFT8FWwtAjndCT4YJMi8xQjddX+OIvapAVwp7HtXV3Xpdb3ozZWGDrQMVeWf6/7d2MJSCaKhwXu
p3Fx1lDNhUVtwF1U+lX+Xem+/dlmcUDQmEorJ2lKvUSmuhvKsz9INnh3J1EjpehUOERom6oHcRbu
uRAKaHp3pWoffSOYMRTZ4OGgr9sumTIMXcnXXXLfky/gTxMg5+ZTefW5ahwgaPNQzxBuArTdmL3D
xg+m/WR7oEN6YwnKSnZEuV3RsjiAUDqlK6YEPXl6fZOnQak897MAhETuzKEB5rd1UH0h+hym26k3
vWSovJo+VlQQTCuCi4GvXtEJmgItxceZXofAuhKko+BRyXYgY84hsNQcwrsQasWyM7+a3vhw2dkF
q+TrWnGqphhSt6ApHkY7xTw2OQ3m6LbPBHbYgVzAVr6upSl1NWPIG82N8tc48XLzywyO6VrVg24s
fTP1Li9LgK18SUsvmznuNfStj/ZybcWJq2c2FFzUIGstN8wN0RkKrg6+vAU+ML0f0KqBxNTslvdM
Ja0LWOG/uRPXbEUOw+FGWFSSphBmDFWASfensHEW6SjpqTsXrlx+WSIBh5vISzgUSSQ4aKuEUCJo
iF81163VHqreMZWny8cm+Kx1Dkjqbi4mTLsi09E92vPrjHbOgQaXbYg8kYMOM7JD0pSotHdyfSRG
56TxXUqOQ/GjAVFupLuXzW3fViaTgTNM9CZyt1W2NJNk6wgqhqFxyFzCnADitw/nZIG/r7qxCeUU
h1OoX60Sp2K8AbLKSBBDbOY3NDTg/28lnNtlqDjglYx7N76eAnooA1C1TY9k1zyr6B4bvv7ZvnEu
p7RZUSotXAHUd45BHoUEGqKD4XxtoYUyL00LOoHqh2FAMkJTBPfitjefNozzNJrTKFQbPPxlabzX
5aJw6jyfnTaNBQk1kSEGGKvIS7OLEdxcBcLl2HYz013KFg2w/uUD+Ztb/n/LgUDjuRVQfav5pOlI
x+zRZMdoDxnb1/QwfjAqWfFc8OUDUvksIUQgZ30hHfWG+WrSr/JZ8N1s/r6qqYYNwTSEL9yXGS+g
M5FYfThRHiY02Mul4Py3d2xlgfsyp340G71AhN/5CmS98qBwyWPrG87/MfdlSXLjWLZbact/ZnMA
CfBZV31w8ikiPCaFpPyhRUZK4ADOM/fwFtFrqY29Q1d2hovyclSpf55ZWZaFhcLhAO69uOM5Fryi
0DWfr9/QRTE4W275/bkYlFzR1QoHBoBNJ6pvo7xwi1liPmWLrPSySuqOmaWCmSN6CJujnt7QRpLP
kC2x0kwj1HS9tuzWEwX9o4zCG6YU6FCWzd/I7n+lnmrWigH8N7j/pNiiW/VmrGXG/7LNPLuSlWb2
k2UPbQUJILeNX8NmRp75SG+XTLccIUWyoXVAqc2GGUUZHEmT7RVt38t8Rdnnr9L2umrlo6G3rafg
Xc7ZnSrLXciOax1CZkB+bJoSK5jHb+yFYbCw+NQgweNSKBTZdlb6P+dJ1RtKhfhbDM/ETu5HmULK
Vlh+f6aQjM2spha6a6L0t7J4yWXd7xe7BgEY+D8mjKw0vqnSDnNqIHtYAOj4y+SenmXuNJ+HIHSK
P1q0PaPl9Gcio7NVVyYAXf161s64pVglThvy7dhPmyICMK0mMTayA1xZgqYYaMctVCnL2nxOjNBh
dfz1utGULbGyAnY+q31ood412XdlO7hM+fcBlpGePTuulQ3QxqGfAUqC+C75AClIUv/6DmTPzDqA
VCNV67QBMT6NnLxwKBoXiB8F1LfGQA1yX/FkBaCLzVxne1qHjZ1W9RlVcTHxtCwZbmwwL+YfpyMY
DVByckBQKM1sSve5BGFn6mSZla3GS8ErLu7LHSbkXMUtPnW2k8UOf1a9hZHt+tFKhGMdRnaAjdOU
Bk9Ejs7FEJPDFfv3KQa/k4515JiZhg5UXSxBRTBUudOr/qg/Xd/GxZ7t8+ta2YncRJ9iSCEhSwU5
PiwTu9lNdFCd3JX2TUheb3NlHYqpSkS5TPvV071ivCjNZmFSqQPObtrp2DAfrNvteEcYnnWAFuaO
lf9MAu9d4dZRpBFj8qRHw66X2UAmM4sATR5+Pzfu9VOVbXRlOfBqAIJvmQsV3aHpbmdMQluSrIn0
4la2Y0Ybl5UOkA5DuOPNgvvTBPN0GiiI/J9pRjqTEmvl4JfhPKMyX6MPuH0U6kNcS7Tpclr//WLW
8IGZrcelWsNB6fZkHx/ogfuKnx/4TeOVr4af7LPfZU+w5JKslc2YMBbSiRJNmo3RO0MMKLznIZT4
qxIrYa0cidwEuj0wkFsAXTDXHgGuK5v0X3Tmh+zZ2cEt3+DM8umAW2FajQCPjmYFyFftD7AHBTOw
XzWF+NfFWnpLy5GeLdaWttJnKTIWI/G1xo8As+cJr0AXuvJBtDfCchYugtKV8UUsj/mPm6SY8LfQ
pfED2xkvDB2vGNJaVkQw0l1tksK6TTiqmH0EcPP880/t8329lWiwDOO2SY7U52LWAaqfB6FH0MMb
LMOw8bPmR3sOMHVPsuzysde2uZKWsQL0BFJ4M/henTE4xQSB5YXaiRH8X6hqLZ93bb2V7CQUna5G
DtlBIWZpvW82iQcGskC8cqAw/wuADbINruRnJAoyRREem/Kt/7SMIyVPiptMTvuievJ5pMsK/n6L
q+emjWo1TZciSkwOolecrvaVKpOY+n/ieryvsnJESdEN8bAEJvoDf11YLOFeueVXVFn9hcpEVoq8
aFEMTSOaCbajH2DVaUZzzSrhc1TlIc4/S8G7Lh7a++ev0X+A3KTUxYSOXRHu2/ag0g+jrEh82UU8
W2MVLRrKMI8iBzecugF9ob7nW/tQuQrYPy0CHqoFrUb2gF02XWdrrlQ6zGoUvxPEQ+Jm8AH+F3Cw
JTrcD8FO96RNzvzS5U6MPgnnulJL7ms9fo4oso14iJKh1X2g6Eu1Pl3//MWV+EGHz/a10uGs13NF
Q9DlRYYSUGbtuznx+qS9MQbq1DwNKmuQiPxFa3y25EqLrcwOVUtF0+Gc9a4WPqP5f6iOHXk0ZLUa
mTCuNLgD2LjWxpibzIrDMO6j8i40Jak+2WZW6qtEU03iZkRmRNwk2ktiv6X97YjRxZE8Xb8p2WZW
TmHK4hFlYzhsZrgTxi7nQTq8XF9CJmwrnzCLWwDJNchbkL74farZTVbJrkSyxHoivRRalwgO17YQ
2UbhxLWEDEtVciXrmfTMKLTQSrBEqj+X5SeGDixmHjNrWxofr5+XzBKtGcmzfIB81QIsldsB8G1b
w0u8yFM/W2Ahjrbsdzls1mW//V172PIon/lQpGyUfMqwZKt7WtODhcDn5E63b3PrYSzuR+LoIza7
kex0+dgrdmI9kF53BY2ZSNBq+DR6NJi35Nm47QIA43nKrtkKiVmSCDtb2YhJRNQIJ+yyF4WjDYHK
VTfqJbVH2SIr82ClIdBFGFAkEpP58xT5OR2PKZPEjMunXDu5lYXgYx0Pc4/pI7tMHrPU2E0VeWzn
yLXGyrt+SzLlWpmIWOuqiBE8Um0af6ATkPsT6SiLTBBWNqLu7TjjBgxe+WkMTv4KuqeKT/NeBz0V
D+rg+pYkd7TmXW6nMkW7KVp/FLpTuqDXnlkkCbIkF2Sv3ImelGVX8xwDWyBmdjIgPVllOvlD88AT
GWCG5IbslRuhjN2sd52GSqf+NVGeMylQsey8VuYhH6siKjo0wKtm7+jpgVLkaWWznTK7Zy/bPDNC
ihGKvmoAvZOgzV51k8+YHPAVdIYTAe5oFUw2gKj73wnCyiL0FQ/jsEfppqwUME4idmuSzRDKBoFk
57eyCVQkFp3SGBF3azt6qzqVet/JYFlki6xMQpUKVdQWGIFtTXfAdzD3iGFkonY5snh/KeyVNZib
Etn9DpqqbzhQ7WfgGVRevMOgG7i9benA2fKlr9g5e2UYIiDNFCqF8ZkM5vSA4GDawTJAlDdGgJ95
vC4N1xcDLcH3AlikGQcAKBK2oVG6euNMwx6Yo17N3aq5v77U9cti62KxVZlEaziCTtU8EDTf0J0t
a6JcbuKfHx1bD5KIugEXXgwoESTkPvap5U+N8czE1DkABvCBl33U40jyVsi2tTIUfTVXfZsuwXtx
P7THonqoNVnv0nVrB7bg729JqAUH5wcqukgQwFbcAxrIy9zWsW/LF2D6YsZIRkIg29Xy+zPDNINK
HEURhEsGJW7JUKmKin0ka1iRrbIyEslcKZ2Wol8lZnfd9AzMYpdrUtSXRYavScXKSsRTnph6gVA6
2YUbBBTb1oH7tSFbWXFUpkwrQ6EqSaxwwPZ6BcodBn3U4yIAZq8Cj5lLwiVJHI0c6eqCoqjoMw2b
wiwiuJzvFjCS9Nb2p+MQKA+A7j/kGxnUrOS5YmtYx6wpwcNCMT/VK4EmUKgYQVsNPF1vEG4qgPCy
vFihf91uSOwvyKG+32pVRmgEiODD8q9LV1PxULj8C/1twB0KP/8iy+zoi+9wRV5OJfAz2RdamSdR
uvDMC6d70UFQkLnlgWDiePLRIuIpPia1g3E6pQOH3Kk/wDrLEiUS1TgdytmXiACiJ2gFZk9B3lLV
HTTLGWT0V9cdNna67rM1RFF2TV6j7DmVQ2CZN5nonTq86yyZsMoWWlmTEnApBbOsxpuP5lN9Q1z1
w/wR0F8belvs+pfhCL0PtJ1EbmRHuLIuHTebVFEQv9aeusdAB9CeFlxaNOxaQQV4rhp2M/pfhUIA
MPleVgcrG/pm8a4o/YAWH7X2G1XSSiZT/RPQ9tm1wZIJZhCEkPyruMEkjPsNINK60Y/0wdwXQb75
mVlksJj9me1kpwbpsyWHck6KIUa2sw3Rt+JntuSuJFe1RpZQVHNIeYroZFA+pnBH5zv6U4Xi9y3o
KytCjazj8YB6eB1rz3Zl3c4a31yXuMtijlF0amLwUTNWl1+WepZ3GFzztDHfjWzbdOBZqh6E7V9f
57I78L7O6p2JWNeGwFMCMmR5D045km+vf75sH6u3Bf0WYR1ypPsm4NuGCnFqM8Fm2ie4BZIju3zx
f21l3RCVKlWCOUIUgjm/JUag89eyDK7v5p/oy/sa65s3iRitCR4a+w1Al6BmCT392dqN7ugvxJq6
N23RYyxZ9PIj8r7o8vszjWEsqak94I4AdRUAIRTz4LXffTL2y1R9LmtguXSMpmpRY6HyJD9QS7Rj
kxmsMRDUlccsahFwPQnZEK5sjZU5VdAh09o98qZVsk3HXaJ+LuzP109NtsRKgUjWJiIyQV7Hk10d
B4TuslgiDbIlVrpjNZXOyYyIWwdiCHqK9LR3EtmEvmyRlQLNY4xk5ojgF3i3DwOmr1uu73t0/l8/
ruU41o7K2a2va0S6kRGuKRFqGpwB2G+ad3UI2K75iXbth7gVkmdcsiu60iNrop2oamDk2NVuaoOE
BLyTWJ7l9K/taKU1ajsrXdQAuZA2n6zZm4cDx1Qf/1wZujObH68f3yUzen58q8gtqybwJ44q6ifI
bBdm6MQyx+eSIT1fYR23xRgcwswgrM60my2ofeUQ5hSDpNtPdjHL789sDWesECMQcD1Q3TpmuGmA
VV/WkvD9Yufn+WZW+j9P7RC36oSeX+EStK+JpxC0aoPtqMG/0lsu29TKFpi85FU/QRTy/LM1bnug
cmoySh7Z/ayMAZgrSdwubIy63u+bkgVDSPy+L3zFyPzrwibT1ZVJ6DpzAmHMqV4cdFnhatYtt0H/
OB8KGQC2RK7XpSEzAqRzb6JrPo0fpumj1kuU9GJAdiYJ68LQwKaZadFyNZ/UyR2YS9wF2iJ2E/sO
wuCkP8cseb7kyjCANVCH/UE4VHuxfbeE8UsGRHxNkp25N92fG204X3BlHJoE5QYwNvVe0ZfA+EbH
/s+0FZ6vsDIOeliA1HhGhrnJDxXzGX+cf+6mgN5iMZvphr4eoOjDmg5RMyK9d6sFI3BpFibE9KbY
LVClyu5nglbzbLnVlspuMGLCkKfqld/6LHcYBV3MICkzXPTnzldZmTsjizQNA3aw25qTvqYxxK/B
xlKX39R+gugciVl5l85FBT7b28r8mYmi9F2MAj9XikNTzC6xUidRp80QvU6lRMUuGr+zxdbGT4s4
t2uEeKCQPVYK2aBj06P2KEksyva0sn+q0GciunTw2i7/moeRW+RtYBRK6gwRzlAZJKHrRct0tq2V
EbTrmiWFhvxRZoGzpZ3LvR3rkj1dPjrDwsmgS81ap5kpiIL1fIG6a8InUewH8zGLZRJ4eR/va6ys
kZnXVZwwjmmufcbc6D4C4GO/BY7Q7Z9ZoRyzQ9ffj8tGV3tfc2WQekzXFFYEQyQaf/T4oUMY0zqT
cDEV4wNoSkr6uFzGD77Y2YIrZbYzMmTFoExImy7lyQUNQ9ksc4TXNyZbZqXNKSkoAhoMcSOCARIS
cQcU3OrqWNSKJ9QwENptk++urym7v5UuM6Oisc3A1kmhXfatrkkuS/b5K/WNI3sGHyI+P0NvZAmX
L5NN18tWWGmuaXTwk2O8h+1wiNo7Q9YDKfv8laYqrCMKi9Bb1E02gjBzF8lWuGx7/pLndS657wgF
hgh0yFYKtx7va/V5JurSHJhK9XXRxyuivM4gJwXqQUmkLWN37olO2U3d7q31UWr/F1BKJBZonT8O
s8ngogVLELj13KkPXaTqPZPKgKglV7TOEA8261lb4G03rd/76c1qnq8ryWWH/90ArNPDRi3ACpMg
N7PMRmpeEgC7rNxCJHbqIbrVf+pteJeHlR3IzVkpYh32zZzzXVUnfiI+Xt+Q7F5WWm8S5Ob0BhIX
GZhG0TczJn2FEVxfRHYrK9UvaafaTcMxASNG4480j/gxTHoZE5VslZX6i7HtlJrDA08q26tQcTKV
UfbILcdxTWlWJkA05ghOPDzWpae9sU1+b6HqqDzGbveJP5evGFzbKM+Ff/34/olz95cYrDPBtEz0
ejTw6hjHOfhGHoB6Lnw8Z4EUQqburtkaf1xfVHKa69Tw0Pc9SzIYO960Drp6nUyRPAiSszyVnM4i
dIBtm2YocF/6pDg0uyUgGzSQQpE6/Je3QlWi2rpt29bq0ga9jGoDRTro7OSPT0uQFEJlVW92GTrJ
MaIiSQtIFlznoMqh0FpioYYEZGjuYBb8jbHau34/lxX3r02tE09U523biKVzgOtOTlonr4Wr/Zzj
+L7KyqnLSW8MwwICGBEwGT8V8EgaiY37J07c+xorJy4mGP+3FazR+INvubGv3JHdQq2ygPBUH2WT
XpfF7n255fLOxE4fDXuiA+CSx6oKSpS8m8/EyDz65SfuxyC6rlLb1n6oRac11TJ10Vkz+1z2ronq
N5q4r69x+ejeF1n7C5FgdmV3i/97wza6P2+BNbYZ0SW18Oxw72dI0cyz5VbJThAXZxGLUC6aIvZZ
Uat9Q5H2MgfJm3Txhs6WWQkdZW0fmRWWMRQB+t3EAXStMxXcVWQNwxf9rbOVVqJnGX04jgVWMhuA
MoNud7jBCKBbGE4hnYm76G+drbWSuzHWaZ2p8IDEDX8kfhIwr3fL129D4p1EMi5ah7PFlt+fCbkZ
sXBQFcD9hphUNKfqJlvw7qrNdfm7aOfOVlku8mwVK+satcgi9Furt0a1KTNJcn15sX94bYkGs01h
Ls31nDia3+tQ1bQGLmry+9DNqWMLfXJ63XZVNtwrGOh3xRjJxPzye3u27npfuZ229pJxB+euq7uN
A2bQwUld6iq3gzfs1C31LBlt/GVlPlt15SWlXV/pFdpFvTAFGlP93G3SjZk66lHbJ1u0kLg/g1WD
/rK/jnflMCW60fc1tyevAU0Pf0Se/Lp4SHe0eng1YzKQzgMbODJtb9+KjMqrATqYxC9AgStrUrko
ju/7WQ+UT6kZs5oTjJsMY9Ab2kNpytp5ZUusLGDZan2cTRaa6dDxGD8zsrt+ZBf19mwLK9OXjGWm
1Qq2kIlt3oaO0R6nQmJeZWusjN6cYZo1K9ECwuob8GTk5iGSQevJlljZuiyexBRSDuwA/SbTDh3b
8D+L5P/5Nv4f/qW4/2YGmr//F35+K8qpjnnUrn78+7H8kj+19Zcv7e1r+V/Ln/71T//+/Y/4yz8/
2XttX7/7wc/buJ0eui/19Pil6UR7WhPfYfmX/+ov/+PL6VOep/LL3355K7q8XT6Nx0X+y5+/2v3x
t1/0ZRL/P88//89f3r1m+LuXV8wL/eO/f/yTL69N+7dfNP1Xgrk6eLAoZ4MYwYJZGr78z29QVddt
QHVb1FoQjvOibqO//UK0X0ErSoB9RS1L0wwdOt4U3V+/UnWGf4+WHOAis1/+55t9d/rvt/EfeZfd
F3HeNvjgVUOhrplAi6AmMzQLFUIM/33/FrSlovNhNDTHViOn7h5i8hC2ryEw3vAKNfl2Ujd0fFIt
J7G3xyArH+34CMhkP4x0zzTQEJiVgcEtR7ErwGU859WLUb6Y04do+KDOd1F137WVl2xsYA0k48YK
3Yk9WMUbSKj5eEPDR/NPULd/S8Ceiwz/+16UvhfJv9/Gbwsn5Nd2/a++E8f/P+TPwu3/c/H7x/+t
i7qZ//Hf/Fxml7/5Jn+K9auqYnjOZhTSBz9wabL6JoCKpv5KqGEDEwItazYxDFz/nyJomr8aoKIA
ihykgugaexdBU/sV/1SzqaqDJB0DEOa/I4IrREqTQPSJbZmnNTRqrvtm7Cxkut20oMwEJfETn9j9
GM1iM49pt+WlYR4KG5xUc1zlCJSq0mFWGd+ptv2FZ8IMZs3cD3QKN1zphMOtvnEbA54gB0zZRgoq
cBr8ePdtli9LqWHpGJXFzm19PfPERKbmqZ5WbjKmxyyba7+PxF5tmHno1QyuaJdO3pCM90MEzGgW
TsxjmEO1bXEP4MTyc98+hDQmXtuS30776pROdwE9XXiYudzO3LrnZRNtCvy/2THPTFLiKKFmHJIx
Ip6dZZZDDR0Z82qr5gAqo5bhV0qmeXwo7E1nbVmCHHOpa0d7ydkZYwyGRiX+2ug9d2K91RwjGRSM
yA4aNDZUt6wwDXdIsi+WrqS7GuA0WwOBt4O2Mn0skp3GBD/EESoqRKs/8gqIoVqrFregSLQfzVqx
t7OaDm7T6r+BN2faGJHx0CuYmOH4kKyixV0V+lXKbRiBqXSaabBuzBEY+2KumDflqStCOgVTxwzH
MEvzUM+mebCq7Fav9cgJY5CCohU52w0IZsGWNIfjVkkJfWmm/Dd1TPd9a5t+0s2AE03rCocla4vX
l6d1dekYjAaPmGYaGjgYVy5ePUZUsVNcutYj4Ch7e3C6qgi9KubN4fQfvZyaQ1uo+7CyykPXd8ch
N0K3As+2yyIr2YahOjp5Wn9SI24eWmwlm6toN6jzMR4n/WYG0EFEaXhjJqPMn4Om/vj1LQ3uuKbp
iKBXUUXFoiid9aQCGbbR7Aqgjt9RM4nvLD132sR0cwjkZkpSlGD6h6ZJ7E3E0jKginVXZOj8TPTO
EaluOXqnCL8qMGJRkNw9M1p/vkznL9Gp1XN9yJQyIPEvmAz2euCh15t60gsOurFqvleqHGzaleEA
LEl3jUmPd6P6OseGvk87N67Gbge8RvMQlpa4a6v0LmomhNO8fSZ0uBOCZAcjJDJgjB9NFbMMWMpF
8VVVV9e4slRNWCUUAXSKKdIC1nSvZpeFQW2o6U1L9cRNNZzXCJVUAIgfoCUQzeT0RiRt6p+OckrB
ysqi0AXbT7vh1YNutICkMWpfcpqLj/7daTKLaItR1U2AWwBH8/t3HZkZ0uQiLty8VNutkesoR8CY
O9DHG5b3sErj+GZFDGhh9VOEEHBqKne2+toZQwBi9HxAhgXUoLFSxaCqqDKvt1Ll2CdCRud0SoP+
8FXRY4pzBWApvvL3X3VslCkxxhDWveF/DE2Xfch7Au5oPc8FjnD81DZZ7hFd2Juk7dXfm3BunHEi
4KNb7FQByNOgLiLHSJlnJ7UbZbmxz2vVdNJZfOSdLTbXD/cExLT6xqZFdHCE6fDADHVRuLMAmoqY
GzYaY11G6NdqKI0PYXRrat2dJhaCRgA4Tf2nniTipdVK2Lgm/VpMI4OJVl3Opz6ItUZ3y76AG8+s
L9pcfzWNfsZbhkEEC9FDdyR65Z4kfNAXI9/bnRs1duIkbZg5Da2I3/EivovznAQRAx6VyDdqaDQb
0yqYgzGvEEBzJTJKoWjQRpndi7SbgpwMH+aRkQc7Hcz7rD7EZmFstS7ca+yryWn32ES5cEySILrQ
o9xBklVJY5lBWpzKH84PphQZNntxSFb2tCjadDaqPnfJlFcbwTTrwGLSOKcHUR1wqTOkoLOJE5ei
2ma16papxfYF4dkWKAG2M2uDDTrCplYmWV5zEbf1l6OaqeKp1wlR1+j1hlIroUkysL/kfbTBGyx2
JOKt02jHPtfaoMcU5Y2u6gGbaObOhLK9bqXt7ZQ2vXdd0PTvAzJ4GwyTDIQZIATT0e+9noyx6Eh4
yNXMtTuFOlVWx8dZT6edMtkvp5/aTtUPyphsrXKa7lod2P6Kqb6YKTATTwKSmeLrMCWhl4TC2Aoi
Yn9WKzS6TXUZ2KHSHTgbdjyumddZGgUomLIleSnLzUArfrx00KzgBdV1NDMQULp8rzQmtxtmJQLV
yrLgQVtH+Q0T5n4i6k6PjNaNTcUGBa3FIOMoaIUYrdPNUgDkAsC/ixIY7fxJcI4p+qKrHWMwUxeE
72XQh4Xu1aNrVaTYiwkcCh2A7ROeHhpVK++HMtuV4Ahgpa0f+qK3dqVdlcHJ7xIt3rkYk72BkvJ2
1yyehxHHH0yWtngRyRvPkptkEPQz8ouLM5X7lfXa1GEMZZtsNxr57/pkxK7G6Y7Y/aM9z+xI2lkL
RJG8liR662ddbHWWw8OJuhtS5YYzFIaxi9M2vkNrFkNzR6e6YhiQbbYTPVCqyY1pS29DlgUnT8yi
SokG5fxz0heRX7EsddImfqpG2rgCtR70tPshRfxml4N5mJQuvmPU7dNYv1VS5hARoj/PMAOutKU3
xNnoa4OBwcgifTo5qMPE4ztAOh+pxayNVsQfo6khWzvWPqq8VAJzTDj8aUX9dkDxDIZH1he3qa1t
dSUHCLhKbtQmQvZG5MxB9aS4G/L0NQZSf6CUypEAXJ7mybA1lQhuYEYfDDaZ6Fio3rCHaDfP48ZW
R46Kdhp9yNr8U6YNhSNImm1OV8ysQoGny1yKjnEnKvLfT1c1DNYtOKsOGa54mMrQ74Q9BZWZ/07A
SXRfKKG6aYeOOjxvsK5FQa83m89NqHeHcFR9y0TlIsSdZ3F4c3pMRh1uRBpWz0abqb1T2m0ftIWm
bxSbApVqTmuP5bbDUdnbUj40DjWLBFOt+PgoQg9Xi5GZ4GTrk2p6UpF38kSbvaAYPPtVXGkeAYL6
EHf2BokW46mbEQSLAfM84RRgs11XCyfTbQraHqSRpra3/bG2rW2Kk+RmDTSWOL4L+VAGaYMaVR1N
yi0H/a1bJDTGnGtTuuVY7ewpVIIyS1B0rNkWyTxUMdiIy2i6zZI5d5Wy4Z+GrxUtOXKyKKcMS/DS
q4kTkSjzOqVQAzqEB1KhRFVbQCYImRnhtZrKTVYnZEfEEHtRiOF4Xr3RnhgduMr3qhUjEjC1t5MX
mfSZD9tmeGXTJeDPGFpnCKqsyINJwWiEMjPQaVjUOQl5GNbFk6WyIKo08zCX8OYX5UbVdl+G5qZh
w+3MzcKBx6NtY8Gh0AgqDyaFQlngIA1YYWTbUwipRMpW55m5QXfnR73q1V06a0d0sdNdFtp/9D0I
I62iq3B8ieWnEWK0ycj7oLM+tST7UJS1vTEa9qglEz2mThfH2k0y1/nmdPolyby5REfgbNYAmDLq
8IlVxWs693eFxYlTUlp7NnIPUEdQcAGTtfXpYG75TI19UnLD6QwofI6eID3Pno1Se9GSOP7mzJRz
/mwPKvFD8CgB6zKDhudNszF4GCQN5r2auNoPrDgga1QeR+5nSfexSulXxA7AmhF5wEfbzxXmNwVM
IgtNC6QVHF5oE1n7b6czWj0KaHxyiwmGLyX6i45k/FHszCjJgjSK705qGhim4K5Zo6UuVCl1otQG
nuNgzgf7rYpVpwVj5S5G153PwwGz6kgNL84vMxCxd2qFecOoKJxyKp4Mxvwqz4zHqWF34H8Y7wX4
NJywY4mjh5DlqK7Sjd0ODvgMfz8d/8mSzaEV9EWlPdIyVKFp4X2XWcAXCQEkIEILRB9tKEJHt5Lh
to+LIXFPvkOC+eiTEFl2eGOjaz34psyA7crumjL20AtLdiYHWGm0GYoMTPGLpNVLPKsN36xzBb23
kQLwkyb5ranq5pjgaW2X2Kjh2V2nTsQZ7djehEVK0OLhoIjdu0ZDFW95campI2rSp52J+Naj4JVz
EER2u4K2zEsNJNc04VhhXO9iEeX7qpo6NyV9GJhzCpDMsTvaeARdzMaJYFZyxTupSJzY07Y2Lcut
Yn2r9Ij3T4pkGtE2MkjmdyTa0HoEVhhV9lPvNmIyD/GgxZ6l1bFfp/Xkn/4MwQdx7L6gm0YDdDvj
XVCAuosnsCudAG1rLL5OieaTdEg3iKVO7+/pxbTKUXd7kIWyyc5A5znm+5gh40EZQoW2dUSkJV6D
3YVjAjhlZhZexeInu55BznOyqd34aCdlfxhDMXkcYu4iovLjhvfPrK2zp2x6A7elHwIx7CU25+e0
gednpqRD0tfWXd5o5MBLa9NboEHPErpVxgxRacwQWaV9dgjRJeyrjA5OSe7rWfS7mRU3U9rZxyR+
QbbTvu3HDrzWZqg/0E9Eb9F3uGSYtH5QwcqcWS4oUopAUTWP1gre9rAAblk6Nxuag+nOphXuT7Tj
fROTVx4JFU6TlTh2Mo+38ZiTnVYgSWMb9lusLsOoUBs9rgMrmkPfMCawqiy2lpOYu3ML4l98vXBr
TnxbixBDwZM6uKboEQCdrqo3Rg9dwkWQVnm4SUTlMQ02kfc52WY2DPs4aI0DDs3MJ01W7sSiQjTT
t2M0sqCiduzEGnZqjcQbSyV0m3mGO5OWcIO6jdLy5KNJcclDFbtCrfltooIxRcGYfFZshK2/Kolq
Plm1+GpkmTtFsZPmau/nS2LgFKGfJMKEAte1EDc4ITgzdrNLLDXdMw4+ksJAFGr1idtm1HTwUky7
DsltN4/rt7jo86Dr6ezPXdzvknL6JDLERjObj1OcWpvTp5+SAMUE1J+a5E5ahHANSxC6qIO2SRkD
H0nHR19VJuoDEKv06YyBLkr7LQnTrTGPANToxvYxTBsVcousAgiyHTGJwiewzhuT7QZQMLlaBHt9
eidLYcSHPkTX7WjuqrzRb8BE4EcsGXZlmkRPoNlwRLOwg2XE2KU1/00duhHYKv+PpSvbrlNXgl/E
WkwC6ZVpT94e4gxOXrSc4xiEAAkQCPj6W+D7coaM9ka0uquqq+SvqUEtaUZ01zLqbFr5wCIrs70Q
7lWFaQgyOhvsXfcqW2qtsnYjW85CZVKflg5q4nCxpg4K2QmaTH4nn4iX2vI1XglcgioBP84o+nlc
2Y737jPLUoC7xQZ0ARdq32WI52jTqdxE4a1dDBNS9BrH6ysh8s1DsZ79elngeul9+5pCA/jFE3fD
mg1h1SPRvpvHgcg8hPydgtZ4mdPt3XOEt3zuiFsgIxOBo4HXX5Rjh6emLW/RVqYBkCy14WKrWqoy
pQhK0d6sVNySgpbLjLh65ty/6na/VZ+KBTpxvBjm7iaeU7auMj8KsctCODzb6REWGDTDQBFc9pp6
zP6kYp9BNTt31dQAMus5/4JYWb3kvPHaNGJ6TkgkXsyUxh0gg6MZizz6izmAhzs23QhpMDQE3cOi
unycRZXUHKFvDbfPRw8YjOOQNG0g0+NyIisCJ+jknTbYfARascL4eRQOw02JZ9647f34EudGPmC8
ShjuhqcdcJVK3XwOpQU0dBuynMb+stjiePfHmrOC1Z5KF2Rko1U23+364gMPfaSRTRapk6OQHOjB
cdzVMJFs2socMyuQJFs92DhM4gptVCv58Nht4g5HQD81U/nU6jG+uz+OxoYoIa/cVx8u22DALMVz
DLzxQuAKlcxYJcWhX+Gm3foqbVQZ5HDkvc96++nQpr+Ac0yqYL7uoauyDpuiw3lITUjWu6ZCJp3X
6eJ4AD0cN/s5bjPPlUHWejOA3qgqc6/W5+MI2qHHbbUqLHRhS63qegDVAJ/NHAKL9qKqSoBD4yUg
DU2xdQ5LmrHarn0Q3GMgFHxs1N3rq/80tnXcVJUCIm6gGkkM08e3cCNPQGG/r/NwC8ue/1i4uHtr
+D1c+B+njKtCAT3x0lZVc1LOc/htYPN89sdJoYl0hwwQHXcDfY/b4cmQFW9SiUcGD2uRhJbVeUhN
nBtbIuzmj9+jY510Vz4R+r3vOy/B4HHCRg+w1L7/JLIqsw58TLpG29kNZpMQhdEMm4BTyv049dzh
PzW2JNkifcH0MyZ2q2jRgfbAXm9cBNM8FIPwkHVIV5h7DMT6ee0uKg2835OJAPQrrDOXbPJuDpJX
SK2DXGATNKmDTmfl0CYSk2N6/JbGc7NFRtsrNLzp5m3i4nIHPZq7/FpMOWYh9d/U5kGojiX8fCsT
5pdoHWdoeNz5H8FktAJcwIv22o3hnHhCLYlL/pIebWXP1yiZN+x9+XOXy6h3kyiKpmQJ+l8V76or
9mvLpOVxXuo4OKHbgyqIDlc6OmBP6gdf/FPBrenWNR19/GZHRH1KznBbogXFmFiKnmPwlyTpmQZe
MZME4SZVDgOZPz5BuvIyjzcxIWBZKlLgnWDZKvwmGbz9fg4IbkAuzn7nOaj+qsYGbnSLcL7SdSRJ
NLQ6N6WEQK58aH0neFibCPAdxnTtcZiXkRWkCDZE8w2+xyl2x62R3wBcfNZKwRBlHeGyB+g3dyKB
ReWxTFlJ0zqKOCga753SdTqxCZ1VODvXTbPfVb2inxMCCpGBnG0w4NRhLVhLuINKi4Y1sNMt6miQ
+jKJJgzqHe1MEtbjb+nabFk6J0Va9pgETPyOZvdnvFM7GK0gGEqA+V9M18YnPwSyo6rgrLlkuCgx
85uYZcNGw3TYql99u55cv1nPWw+30sb+FeI5HOYATWbvJXGIMzrLaTkHY5TsP911NT/3yr1FVexB
Qwg+NxgEts3VJ6ZdeePo0Ie6e4oaA5t1V/yregc7oQ0cf6U2yYJkw3RpQQ33DeANPuSNT/A4vPWP
M7MGje6SSFLZNIjqMqMEv/aELxhWXvTWedW9mQFBUn1ayrq7ADHEMF/+svhe1hoEgApdjLUCQimD
QSP8tpF010XfB6Gvwn7yFV7ww/Ay1yKFOgPZEb4KEVcsIfiGe+qD5znuA+DP14h137AZUG2oElO7
fcbLXrQnvsD3jbzGjF9JJ/cMZTwYRGBc6t7kMq4+TO9GZwKQCIbZW4KXhSWhAmgwuOyvJeGPfnT7
NJ7pL+05J7esc9L8JkQDzOvY+9Twn2UwAbWi/MLbDQuAMr6gV/oRGZRhsy3fXeo/M1xKvK1f0GDe
hSr/riy0J2rZtZ8Quu3qNes92xdjQ+DAGLvFRqsxnXgXJmqi+KI68nPxaont5mKOMTYtsnnilf7E
1f0EvyyOe46AvPfGLvFj8S+c8KxaCcQVoi1ZqZdqq+CX5DKnaJYZPe7Ms0i65Nfgjz8NU8VA8D2q
JuRZ24oWL0kTwP4AuDHsKVJN0Nx3fv8OV/woB6odZbg2XttOm1QOFinF6FFRzNGVVSH9OVt+5jrO
pCOWC9T6ac3pifbVw8DlJxJTZLLV3ivyrArU4Ivpo/muVvoxRQFLucFkRufus5Q+S9YAe7CKjENq
4KwHJW/Ek4r7wBhd5xVs27VutuFWhhwRJnqMUn8YHm3gX7ayic6NRTejY01y0nn25Iy3ZmvjzIRj
kzjyLej9ISdKo11nFpc42oRWITxuCddbODWZ3kJ4JHVd2i2ehsIXyOLnsJcyajtcA5FKmZnUI542
IFkMr2hRvLpLOGmKuknW5RgVtcwFp/ra2msNJAIW79TNAtg+8JH/ACO/5KYXAIwaL1em0UmF0KqO
1wGaUo0HuOm3aAqnM9r3T99/9f2+RoGM/NytTyoe/ijrY1st0ukm+4s7clANmJXTDu4VhQmXUyct
rB7gLZAMbfkk/fgqfNTZKaZvYq5ckK3Ij+22lA3eZQyCZ/QbNl2GTiRoJK8srrDgtwZ34Mx54Hcu
mpLV5mDGYbzfgONW/TOdUPFNS4d0d9ZL/QUX/mDiNByBAsRB9xnO5qmjhdHAaviILPbJy4YcDxGh
spNzbuBFhRptX5vYhbyQrkjLBGo4BvMFM7h6mNWikglTFD4ajfJmBljj9r3A7UVOM5lQBtl2QTif
m27z/Ld2rU3KeEaK0R7wYSBLIY86MGfY7kiceIzcMvKLsJyhpxbDm493VZa+usZGdGeoas6OfukC
Zzt7XfcZz16mVv2+1vr7YMRnzVqC8HrfXH2HiBR6DJn0SCBLS9fDVdQQnQ/hPyCb4kXFJE7rGY0G
sDJxDnV9neQVWB/oIvg+J7KO3luKimaV/80VTptS8wl1wR9jWZvO3mBSNwKrFG4jnG0Qvbtwx9zs
1K/XpfvBBK9vvHpyGdcpcOItX8YqH53mD/LpyoyYAHb4fJlgQ2pOnTctGV6BGB2EP6UkgpZy8X3c
xOtN9tA6QgWQLJ7FsE3sC+7KMqtD8nMkUZDM0YxGqiXXnrIczTCqSwi+fC3Ng6YutohifNWEAkW3
GJDL7Sbp+s9ubxAn0wtx6evKrxt0ADmxBBaSGq27aUWf+VVzmwAOWAgFCjgmYlv6Fq/R/NBqhg6y
nO5OiLYm6vwwqWH2EqH+gfKA01zZo4Ca7SGk/No7nclWWa/pVoYy52HXoGXb8jhqND4wP/WcwUus
hXxZrUYmA9uKJYhe5vApms9DN/+VlflX+uHL2s1+2iv6a8KSXGbD+V1Fty5CfVNiihLXtsHZX3Ml
Sh8J2aVbUE1HzCgRyC3XTeD0KZ+UCvQjc6yXurC4zaORI6QEPXPqf4NpMXZzwWJkjuNJrCBTkdce
aRBYVeH2B39coVRxl92rwSYr8riKWrAxlx1FH9ZH7hUrFB/TLLYCQPFzi9iIG2PxS1yJ9mSH5oe0
zjepBUl0H35OkMclXJY32TVNouLtHW0TNn78Jl9o/wthy13a1ibK1ln9G2J4UFHlurm1EHGEaxpj
Yzr1nYac6hmJfay20QWWvX5mB/e9nvh2cuL+TrfU8Uk2NCh2tQI80sr+XdML9yabcxOjdpdwXitl
boL3UrdTYqgRCWKTBJBhvibS0PEMZvrsBfa/rfdfw8qgneHoh0qAAGNJUKxQr+Ny/DmPgPmq13rp
ryEasIQKDfsKoHX4k2AyUnlhEmiBqqXmMRv6wE0wpHtpyNxMgk1YJVpW3sr5OkXt09LULcJXsBKw
1r+rSlx0D2fJqipfIvYMTuaHVy36qgSaYt1Eaexv8JieJLrnfgQ26vIFG07RcPKoDbJ+HuLvmyaw
uKpEmIz7/4IFdx4r2r8cPwn2k72a+iEY+3GGQKi7xE21PR+/clAE00YTjmnrb0vao7F5Hvd/DBKu
oUyFwxl7WsFzwLbw2dag23pEayyLXS5+08TfO1thq0YVVgi0ijWEVWrtcA/to/bsNihxLL6zOCh6
1qfYc56uKM42VfNGi0juOhHO+XkEXphuC8/tBt/uGTs5dRle/FW/VXHHCpSqCUNg2WP7LZa4f901
qXWUHlP9tNKTbLV94hOJk7ELgN8HGkdi6dqLJ98Gs+QtupJnNlskgjSrLcKdye4CWnwR3yCRT757
izlK0rpsw6WtF5bWUvUn6bgik2NPctQcuuBakhvkR/BYbhPlM9hi7MOo3JjJXfzQl9qpfReBqE9o
cSVGmG0+2T5AGtyGjjgAHSPxITYRhOv4ECuwviYuwPcZGCLK8Ly1/wwia3/gYjq0Z/v43y4BWhne
9AXTUDDRNupO1tt+I7fXPgGaw5T2jjGKYEsUeBDifSDJUMtNzgspgrVcTrS0+exFuKnHj3IQ8CWh
sXnclhIdfAUPFhNOadejyev4LB7OvqDkEtkKwPPM/21wUEhhYTzmpUEjjujvKgml1z1Uzp7Z6vD2
Okb48sPWrXLhrv2zPzhl4lZwj1rXb0NDoP1lUOE1xvxA8ybm3skD6/uQ3dRPXbOKn3T5hYEADFgo
NhBZ9b1T6mNoMPSzZnjD1q19CQzO9gEracz2six/ShEN2Bjzg8wVCGnY/B8amv1H3Vf9KWL1P7PK
JXMajnkqnuLrtvyiHDD3gZrQkYTpUsH1W4ZgaCrOyryrpvuBw69R6QF4reLLgUccqE8nIJiIOXSn
Ydj3GURybVY77qMaA4yXRFzKKgQBuCPaXjviCPvcexpli0F9HdOw99qz9soFX4XVX8e2rDA72FCe
PesgB1zrfPWnt3piw3cj40fMkfF9wyWOZlSgny6QCIX8+CBrWIk0pR5k2xZoXAn8kwFav3WgDkvw
3LzMq6Fc73NPcQqcuSnmyJiigorvofEx/5d2fUBLXl11uWTNfphBzC3P0jdvQnrfeUTHZNrW7SxC
+gnou9iGRd4Ook5jWaZooBno/a4u0CHhntwhUDrj9QxWtDfQ6X1A1RRcBnTmEJOAEq+NAnEgcaNz
Fl8aAZS6wZZ2psYFp7h6pRJpvCbACok3jbiOXMAYx3eNvjnpKVhBu65NrnRU54ZtNCF6xEsIvZ8m
dMKntyXH30PqesMvkBgFBaxtswBoRlp3vUphJP3wJVRUgF5PccWSPuT0fJwEbcuf3KPkOoApxXby
NzSR7Gx2JSXD53F1ujLR1gOZtWAJPyCjXwCLXbJxQyuwjquXUxTcdOoGhXS3qEnrVqKfn4BeOqTD
I4CJEm9gTuBqUSdiBc8buMN+e4Nfh7gAygmNkb0e6oLL+J/x3OcqdueHhrQAT6MuBOa3H3HkuMe7
1ipkwmalZMXA1wcit6XAwv6vsVMabEKF2aJyX0JwzZdm8tc01P2zgQrx5g7hY2hAtWyWXQxzqhRY
GPiCWXRDAkvgbzss6ldDfakkwO4JO20nMQafg6H0hDT59SwMvpGK14UedPUAuerveFvjR4+twMPe
xOb7T6vP62SciP0SVwGH6hNlhg7TPjBsXgpyYkqTJF5DceqUd47mVV6VQ9oE49KZr0oXvYNLFK6K
zTMR0fyokRbiIndNMVnDWis5sD8wujrRGy70rYFYiocvcecvybhjvPGfClTtTfmquioaPww9xFAS
qh9joxDlvLuSXV8Zj0gDGUDDI+o4Nautb0ZcHErbG0Z7HA9Gn7hQV1FX7dO0aUS/tVM+By2Bd3L0
6luApbQfPsYoKpM+cp5oMHwch2ZakF07lP0PYPe/yrn9yewcZ19vwsDoiWunz4ehDFJd6Ws4xY+V
GKDy6h+76nVsWLBrLH6FA9HXaa8hTtlgfxSC2/MCECDtg/BXQEuVEGftC68zujCIml7pAolaHf4f
E2cjGlKhlwoZWLhsozBEYxKCvVS0pZkhf33w2jcWlWeXt+OlATnZyJBhdMPMjeGbnMjckKRs4ztZ
R5EMmv9VEq/cAWp3EuIHfxrLJ0S5v1SR/+6h932MPTFd4ZYyfT0kgKbeKbCzl3qgQrqdrQy3+rtn
5u4edcNHMIozIh9+WwXqO2TeayQm2I8iObloF89Ph4bG2Rj65bMw6oN610OqsG4NRAQQ+jzQakgG
5FOe48VgN7B0/tVez88b9V+gM1lpAHxSwPRXt05SWoAD5aCXojG4JlcxxffjWylDqooSHUzpSsxk
sAvK/b73U7nW0bkHGHwmg3lr8K69IPAoX/tuyOFliSlZwCYoAJk/r+F9kaNzix36rhCScZwC6LfI
rZbtm68IYtvmrA8lxBay/VvOVubSXBWZEFfH+//aIYzSuUZq2chAYi8Q+LmB+93gCeHTnDtIeUNI
baYqnzgEGJZD5Swqt8scrG2oOZEOUvViKn+YmT90AURAsNPKPd+VN59djxpkhMAeEd+wiRojb0pW
GEx9sfzbrPzUURWkPdRjaLpBO1eQZuQgqbbk6OCOC63VZsjBDl2atn86mhI1OsOF6LpOJkVt4pcQ
V7c+5Ia07cyZGbBiFHXD3YVXg+B3l62fpeXlbxev0iFFPBqlo8wf14We+k+P0vnZYgMcbVU6K8pf
2tCbAE3irXF24xqYhd3kIEeAXsBm29HkEQWu4G1cILSmRnvflCSnk98mjVZvywhnwR7qaBKHLMci
2O8p6o7PtzYW9XdesuNZtZQG52oqL6GmFpxw+3KUq22XslRBB6d+x0tAfUwAP8Dqd6S9lKBOkpn0
sEr061/HPfIloIcyyvnjCeFcHbn93iBQQEPnoILujUFM4LNBahs+dcz/zVZgasj4O1vEucHQXjhn
PrAHYPvltXZWkTidck98rj7E5CaDmPwHFJlHrqmEFTH7B3OYy1yH3x3fQr0Q+hC9Sh1BKdJPTu6W
EwMLGGJJYO9PY8NBQw2ouDacwDGjMwv5vP4UEhX3EJceqj3iOt8q5o3pAlTmZJt1eZrqXRwKuH4a
cbDmDi0oZucacETG+Z/G4f8OfhJ54RTX5PCxCJJaC2cX4wwPpZ5EIeLoefbwGXyphtBQKG/obtHY
AVr3vSU18wBbg86xF+WWj6ysxqKBqRTs1V1oTndZLu4YeCJr9qTsL38dA2jHfOwDDH2GiqzRPIP9
70yjbpBpgwLcxdxmMmA8Zqy+Grk6+fEQpgB4k2XhD1tCAFnbId89kdIyGk/Hz+9XoPoPZt4AwKbQ
T4/nGqE1KYaYixzqD5s5QVM9+vYm61td+vvahDrPrYNTWKHaHlR+M6HNqUX0FC7x1ZQQ5gbboIpg
q5+OP7GEGOrU+ThYEwc6I0DyqL6c8g2bJ3BcXasCPguaQz+xIIcAc1MFP2ZPh+g3cRMABAMtihMJ
vKl5dJYVrsC9c4WK4xE68x+wWGHnUjnP4dT6WUnkvt1eXULbVKfjQUcLwrfiBdRMsBe6pdJnv19h
vOcHMYCs4SKVP+e1nR00mdBA4iAcU9bReuPZSBRT9U6ogs+4WRoguz0UlgQNZI8VE3TCBvIP9qZU
+zph5+KxiyFD68elucnYqNQsAPVdvKY1ykHWkH5MIQkcCk3Uo+FBmCHOIT9WN7YerWflAuJoENju
oBY/NjVOIsYyXdiWXUUpy3QA8IegLxwvFRj8ZMu3BOh+kx3S83B7XYFuPHf4QickMF/46IiMY+0f
L6OsscKJO61MwQV56byuzqOcq6uYvYsrDGia/dXpHNJDKAPVot7A5ajt4xDfWyg9cxWKB1is7V0u
xcKQG068OD5Vr0GskLPMTzHUpdKhqRtDYUdh5JMOsoXEwgvXKwk1FpO4d4aU4mXE7Xn1tf5Vz2Eh
TP+nEsvdC2f5deXi9a4yzHUkhxCsTZ2whWXmetBVf/ohqk7HbcYwKzr98n/lTN0AxCUriFw0XomM
7CuTofM14rS7MKJ2Ag/KXvt0TMHl1J16IifgN+wBOA57ovULkUSlsdEAbNnIshHY6PFGrsrgTYqx
Jk/4/bgx28vm1NHpqOZlPUyYz9l4bQcqTnxpb2G/BxKx7vWYThdcYEAYOXRClvI0aNS7dfCifwlp
vcwNpLkdleu4R1YdkZMLQyyoGFb8xVt8iRDhnPJqY3nTvQM3Di5Tb7HGPAFjD0R59v1SQCQ02eIo
B4c4F+Xr5PZuHnpkyfuZ/EdLnc/OdOlrEaeLQfjpFK4gFpQNE+DhiKKmo026yr5t2zjhokF0POSl
y7qoS4BVNuzkgAivWmif6hJNSKfomouSgmIUsLrBkPqLsMA7ORST8RBBjIuzHpzsXD3WQf9ynGRX
q7Ov8FUBxvomNt1/jVpw00vceID4dbh9EdsOMPjJn+7HPtTxEEKQrcCtc6Zi/wYNFU9c2WNmxysG
FaGT+0PLkoE20ckJgLTFXF/mufoW9/NjW7l+zkdwkYh9++N5VVAcKlhIsf1vJad5bGD86gcV1HEN
0g9Jh4hxuBZ+fZiu4+RGI1ByLy810pmxiRk76WpA/VR1g3e+g5R0UH/ccerOzugG97apM70LXEij
PuJd1RuKGcdz8mnelQjRgFFG0XSBvbP1EsyAqveVhGbvmON9aj/eVAQKL+kUAumL47FMIhmXaGuh
Tez3aVPtYjY40J2hj/CTRSw/WQnpfTOh0azNAvfNfT5eO/vRKGT8+AQ43+ABjCuj9dTIpf0ELk9u
x391K3sGD4kiydD+8rH7Rxq4/wXg9kCGrYnr/1X7dzNS/aOqzfoYQWyXKEw8aB3jbDLj+/GKRXvT
vd8rG8TqwgbvGhXoPijQwscKH4XG7eY+oyeGcLhX+tzVWKOZa+VkQ7yxxFK53lbupTFqwRXA8dvQ
VslIyn/Q54L7XfCnhq16aCFdzoLBzyqF4czxgtSZy+EON7dCK++/0nGh7EaccHLc+BvwhGShWPQT
KwBRxzoYVp3uvvB4uAWLqRPXm5ss0OQFctvv0gagcBe1pkj3xAZDA4GPGZrnTdb/gYRpHlU/8EK1
TQJyBRWT6R8D3tjCDoqBivcyGQXX0Dg6l9SDjwFG1KQMvP/qqAZgBB00Or5YZk1LG8zA2EyMnJo8
Ws4gvgqxyimjzw5qpLG0TT5GDW5zxYE57/LvXZH5VTSIO5/bcRnSiHtvcDZHmjz3o8yPQXmNU+Vl
FuA45kVgY9UCXqp1PZaWmwHHiOMPmQ/fZXFLYgG2ZvMgUSZYAGRn12Xte1i7QJMuQzHOoCEqKe15
hrdmH6ms2TXMpWkhxucNHD3C/9qFsyfHNwBjoEg1k5fME4RwemnpCbhtlHYT5rOvcVFh//4LiGDi
g8DT8lnVfyABWZK5kvpMuo++mmL0bVWTjqoElIJcGLaN5mU1228ncHBZMyBSfuynJJiqVxNmoVIU
foiYuR1/LIIGNKbYFQQs6sAmee23pjJuOgUmLPqw+cMsNjZgbv8a+iQ1Q6/u06TySbb4tqa6SixU
oEDS9cm0EczaPfsQLCu9bv36NipV3dGSSLhk4K2qXsMrlqXopfWkB/nuAB2brYsREvIbPBNStVmY
f/tAWwPcTf2C+WrY9Klf5ctaYUOniV9Wj3DI8+f5tPn2m4+C/Di2+CY8cTkenlOXCyZKCGeAPo4n
VRtMzZCm+rzHJA1eFUEDJg3QLV7rq55GRAZjHRBFCIUV1fVBj/kUTZepIuUzdj0jcu/01l96KNES
Wjss8QKoCkhcPXkOYdcvnemh+YecCsLDeXHZhfRcXBVICSeEfFEEH0Ae/XzAFYqJFRQLOCvIAVe2
Fxl0aoucoGGKDSRF/np18TEiIdqjVw51zTUSUepgB/Lax7R78JnCRg46HBMsry437hM+Tg1mzu8L
HzKOBKQ99jpm+kewoLlUC65YHL9skoLeJ4VLmy7llW/V3YysTZzRlLmIugvXtcpBwFvsHOzLb3sT
NXTDeCWYxdPIOFh326flirwvADXuPcDoYvQQFcUsVNldW2fH72FALS5w2GgxEOLULNPZ3SCh7Nv4
zxdANvIPyvVJQKh0O9phQ+cr5JkOvCagq4BbPoe2p4eUqQJZy3X5wfgzhILt5ZAQdrS0SEPexEO/
8BfprstJu/C5bjz+1vjYEKghEGI+/+u5Goteq3deY/JZUxHcjmlz2fynQav4uXX6YnAn7Fgg5Qgb
J+WT+Rl2Qf98nKJgZFBWugp9u4F+M+ZdfW1inTY7WNn9xHLtH0gl4tdZAjlZ5vYCCGU8ixGowqL/
wenWdrOABl62FwWYMaSQxcdhCHkmdGnFIAwB2MHIHo49dOt0XSBnVs4SQCOk8q/zOrRghIP6bkcO
BLX0P6Z90XmY1Vs7B30GwYefTVN9QnBXDTNs/wXLP5giIHg6apEwPHPjMiwCpuGy6of01KD7QtvK
oSdMDjH30alO2AQ+N3X5Ywz7x5b48vH4oKtp4tgVmX8zGdc48KJ/sFOZ1rvuvq8Eu2m0KKnDxavq
o6cIKCkNQacQBxKhHYcUCxlOYIxej9Vegc0hZjDMQrd/OqBr14uSXnYXqgzw3MhZ0qOf6wSUv1DE
Ahg88CQGqQLIpJOA+Qdw5Ga7lQR8rSf111Ki6bca88AK5r6KpmvQgCRwR3AJjUZVdSEJd8IaSxze
etmZkkBDHUGwxX3hBMqzo8Qe36407nUBP5ivgeOemUtyyL1khgWD5Vyyub0D9vvZOyzFQ7J3qD8t
FAlKFVsb1I/dqH9sDXh5Pp1DfLlXKIV+Vcve0mOGyg0vKxhZfERIO74K1fxnm01ClwWagnt/oWbr
vx55G9d1MVg4XQBK7h461yJioYXhNNC4fJre/RZy+aO9k5MHRYRXmQIaSrgxhqy8k1JdV8u6hwjr
pOk2Vg9YL6TgPjTEKpv7xMdvBG79V3/HBCHE+yM8LMMBxp6VCc4zHbr0mE2wq5gqSpxbtQuu5ABC
aoeiOXSRaQNh23kWOKqBk2IJ4vdRXMxeXwH9TvjxEkLofSSHO3u1VuoR/8Yax/fWbgpFHS/L2GJZ
+VjH90VMLlKqrIx5cIV907GNMUIniPyfjmUgK7vMbciaswDqjsgJQOHzh+MDgKBAPB7/NcwuNLsS
884M1X0kGvoMnfwrm2J5ndYKvh82vEXlGv2PujNZjlvJtuy/1BxpgKNxYBqIvmFPSuQEphZ93ziA
v6lvqR+rhbhZ9lKUSrQ3KbOyvJaDqysSEQDc/Zy99zqn6zmAiqA8VXiPfCmp2RTTwI44dk9pmmIM
vz4P9WCurydQLI9rQ/Sg2vWeKVqxU55nq7wRZL12GpkYdGfeEU/Oj00PesAojoYUtI6TOt1eNZPr
Fhvo+nAzkslHTElskK3dd17JgfNQrg5pNJxLFytRxLdKDYeLvuNI41V4fioZr6/tAS9jFWltWAg2
SV2B15vkbZOyUvOeFZGd/XMMxPpw9uI22I2zfja7FEVxEVlbnD/2/FaOHtMhkvG1VPUqBsDtI58l
e+UFrY/gm3QGFIUkRjqhDeCPvZEdXHv84YYh7kieo8LTTT8YZ3lfLdZ2aNSHRNXRqSjZRgI1T6fR
MndVFrf+PM/jmtm2TKxq5Pp6vI+DKtqbEq0ulvP+2isYGtu4Jf52h+rvra7f/BAIpNMhWvW6x07K
XLjtEGGkYaABGHarL0+4EuKbmbINywiOsrEwrUOgzB/XM5ZW68WuH4PGr/SmJQzfpds4Ku6ubcTI
U7Fvz9V0y8u9CunQ/VPR1F3/gojY7pEa3jCUVCg3Nn1E8vQbG30Ow/aI37VkORF9p2+jyD6FXYPv
qsRQJLBmDnwep99dcx1OGX6jzyme0yGjU9yiCc74acwhptLS54n+u6IXN7fHOoBjuMTPYi25uzYo
hl7r7sZwuK1GZivPnRZvjFEzfFez+pOcOYhfs3+TBySwxsre1p59wtEYr+eoe73upTl9sb1KGNMS
TOgOcaE2pYhirE30rdLMunE5RdlzJ569fGfkm7qXbFgLK4QlzNxc/0TmP0GorxM9a7dFSQAtbhPt
6PZE8yPmjSndpR18byZdiGd76auMNf8CPUR44b4NUsQhYyQHQgOhiEN5imM9ebBC5W7bRX9p8+bF
01iX+1Z9ZQwLObqO1T7ESI6hOh+wz2jZ2lKOjuiFxt+0Bg1Jjlpbbcyeorb4jiRpr5iosZe2fugU
N6YcVcFRC8d7Un4i/Q/isNC8cxF9rcJm10jeGvZd/bGErvcIC3PMaWjpVeutei/k0NXq403geE+2
bqpj2nE4K3WMCqgqQFE82sXKJCbHEb05j0Xy5ZocqFruwMIXqQWM5+u/ColmY1uv9VOji/AmopWO
mMoSvBQVDJB96Ih7Y2YjQjxV7k3kSQq7xZM+EJY7JnZNDdZOb62an+Igu3SO9+ZwWGX2SQxwMMg+
j+4Q4aUabA6Q/ZsKy+4QDpHa2lF7S4P1OPNFrJzcYRbuTOUnRpOGoKYR4tedbNdVo8NDQ75MzVXk
6w4CogiZsl4u123npl86nNgKd4dqAkapmpjgl9nqFHeGxDSc3EdF4t3mX01XL1epgVppoW2YVrvt
eyc4xU95M/WHSot5MVJsEVYmkINV/jmyqnJLWuZn4DXjpsx0jFLcIss9iWTQ144XFj9Jvth7+sXu
mdDQWoXVY1MotauZo+kIKR9NPa8PCO+X675at5U8Zbp7hyoVXmgjABKQTcfb7yGaOWLfzvqxNWL7
4frQFWoqNtyFTzma7bmRkTjanlGtnao11qBYYoq4Ys0ibhIQClbpYnqPMvoLWRbsMjndYOzlE+f6
0ZycZG1wktswQ2jeNKgz9/bFmh3OCmP6CePmNwwg7e2AR78K3eko86r0516LqQepPiPmLIQdoRyj
aleV3tPEVQuUZ1nX2oyfnSUTHvvl+G3UuHzNYv4yL1m5a3lqO0h8Y4niB/mh5gRCXsBKqqOL69cu
dPPZyoy3bKoeE9ITO7I98Ya2lQcfXpW70MwMzMKCIGmbvRijOBt2jehUi28603P3nehGfkq1bTWn
v0OXFvfNINAojWJjKfkWau7xinhIKutUNLRCZlZYHNb4Ga0yaQi1mcNpnp1j2WK9CqeiYFEl6q7p
OYGnSZe+wKHAm4ALf3lziJCh2iQoUpAV5sgMb5PZ+GZ0CidjirmhmXiQQ5v1yKFtFaFyX08iRYPl
WPb7kgG8B6F731J7wshrqUd38k0Lt/b1ANpE7Se3ls2xtwaMf9g8+HvNfWoyR8hCw4Unt42ZZM/x
SQRAUnr2N6OT7YkC6X6YWrVzijyn7VaP+9yMaAASlNjLGVO5Qdh7Q0g/Pdmq63xjdLpNW+TNOZmC
h/hgLeeuRub1kbtKqpwJBGQWFPZk4d7L/gsOpHJHbsVk6gYzil20yrQDNrGoYVcQU5FVz1VA/DRh
c11XkWgpUlmagkTS7UlXgeRzIzJiHsufMs8dD3MPZ8HCSiBdFW+mxCZ1NbTct6HjSl3V7LUwxcEY
W+EGly9Bh4pOfVZZw602VMFa2fLLVQo0zeSHxOx5TO3h+SoIaIrXsDfa6syquS47XjydbPfa1ApM
Ao44ZDIPeHZjEh2t1m+MmnsfkOQlo1fyHoZfLdmW+9lsBrJiNO2K2KAJaQ8/VcZloSasNJSL7VSY
BjngrYCIdfRmTDqVPcNBMFn66zq/LSwhd2ZVPFxT9AYx8WvB6dTBrUP37CFBy1+2s8asdmpRB80Y
4TSfQJWTJTnTnCVTtFC/WCnxO6CyGmwk+yrNS06rqjh2OLcRrHGvdslnL8myXcKoEoyK365/LRfT
p8BQ+rHkeJunbXBTmBCahlAYW6cehgv+Q/0r0Iho1XXoz3XBk0LOfowcynmr6V8UyQc/zorHYEKt
xcPMwpG5W4tp3IQCyc5dP9AoOJ87gVX7nSfXemVilu2JZadT+5iZtnXj9KnYqG52fJygpxIP/yWI
aD+r0RipXte7AE3/QryVG1JX9qlt3XOKGHJpLGX5UY8+lwetvYv0kbzmsjsTcuvvjXznFv2xjbnB
dqnME7LhaTLL6LHWtHNg0sNpchpyVt93d9NCw20CCc7DfghauCWNaMx1lwyoM87Y0kjDptmYE68k
ZoOv/+xzOKwJ/ddqQBvAXgHx7Z/9qJjbYTcuP5K9u0fP72EMIHsprD+bMZi923kyfHNxPFm8tWYa
NkijebLXwPmsISLNmysIwtXvr+QNYCnOAcMqXaupsyBQJMnaGXFsFlmYYUZcyZogWqZjkEfRSg96
Srwr8shkeENS74lc5E75qcIaVMhAf+C2/eP4GMbkaFh6dTS07qkZXOIcbFpkks1j5iJXTZ8bt5tu
Xb15uJ6UA/r2/hB4hAG1sNqlgZLbHjLkJppxLaXRTwBuAzZxs9yUJCa21rSyRu3NEjEQLGJNSJyo
V//jv4B9f2Jf/c6cwc0pCHTA1eOJvLJT/gMoBNBCjQ0bvC9aIh1tbnEerxvzkheqJOfC6cWTLt1t
Qa9SdQ7mjkmPd1LNxqncX6/l/xk/8Rea5+5HuTAy2/8PIIvGQnH6v1MW92Uz/K//2f2BtHj9i/9G
fXr/sgSYOFifhmXbuuRH/hv1af7Lchni7llgxRl6vsDs/w/r0/mXDVTM9HToKrppG4Bz2n+zPgUM
RgmeUbcsA0gjIKr/Butz+UH/QTZCl2eMkLAgVjmWIW1HvGOCDaEc50GOwcpq8025BLASlzNNSbdq
lRQEtChx80NRC8cf7aT0U1ctuL0hRYqJP3uVPviowxU0MXVf4jn4YPTf79dnm6aD/QNcqqM7tvcO
CzWUfRoOek8Keto0tI9I3FZ4hvXwW8rG6yNUBJvUmHriMEUI6yX6mkGwc8z6MBCyX1uE3sskvh+c
/x6aji+OC/OEkDDhBRcn3gGRi9kupoIhFT7HQtsv6dZDzLgYesJYB3TNss/kgRKHPVaOXxmD1m1c
zeA8mMZnFSwGProGc1Smb1lb71oCO35ASfkfj+Of1pArDOq/wFXXq0QFddhuePgs137HUQsE4Ru9
cELfssJ5q5WMc6J5nDCXTyMtY+pewVKiPbd9+Ex/wttpDrJ9ZyW3jSath37UwkPtWeyUbfp9pDf0
KUyDGyfRPychDS+7c+jLyqBdywxvk94zY4IYgeabMVlPzmHTqhhVBHTBaPZs9elaaAlnDfo9ftza
+v24/oF5WWzpRsxrsCUcg80iPHA8aZDaZXtx9GFnZKVcz6aZ3amRaG2a21sQkuOll9odL4pzMGXq
7u2+qlYBzX/P1opdMeEsdJs52E5THvmmG58CezRO3Mp9OPQpGVagK4Mg0hYDk9jZoRZs+7HC+5is
ai2btwmuu7VJ4HRVG4jkadvvgz4vTqbG9uNW5RFwwUCSSGtuKv7TYw/RIFm4TrWy0kMbzrR1avBq
XUefVDPFGWv1WgZNcmo8kCqxpThPpVWD66Q5eqn+YtDGhrGQwfrvmA5tZKI5FA6mY+gUx6tCi6st
OQq3+trnZoapYPrhZpK6ZzGPgo7APUgKMcyM4iWyy3MacOqQPTjUDx6qXzemf54p4Tgm+x27E1SG
X6FdzYiWlDt6yBHFF8XQYHHtrF1vySPs5xmXQFLwJWRiTeCKCRDB+L0kPke/Shmf/34p5p8uxVuY
bCbgWf55x/B2XYEfw420VTR3B51leJWD0eBt25bKME6ZBBZZjBSLau4woQQv9N6stfLKaG04KcK4
N4s1egkZ0Kkab6by1R1keMyz1tkavfypKRFuwgG82ITelJfJUz0vpyJi30qSJcAkz1RSBV7eTsxH
GDJAoRD6//4pr4OI3r3Etu7p0EHYLCAdvPvCWYcavRmhb3ihl6Hp5fVJe1DObK5pE40bLKhddHA6
jDlyP4g620UiC7cF0/x4b93VB1ezrLjvr4YZd4L9ivGOPAS/3n5ZqtGiRa+trPqrYRjfKbnM+97M
blkus3UocGEFJcwjLWNo7xBXtC1RH8BxZGvKpbbGz1tFuCT7arBYPD64PBawP1yfBCFosG+w8rnv
F+YyIpULYQwa3CeHGmAHuB4AmTtfAAMk5EXB5lbzq4PGupeSlRilBDAi6ICNYtV4JUz1rcdNe2sB
dsFLpB+7Pov381REtzzbftv2DV6/LKDAV+UL78e3vtHaY+Uml3EgjaQRyIStZN9FhOZ9GqmcKk9Y
88vX71WZs7AN4WnO7PBlHN17mz+GCpF9dmV0HxOVWjUYaVd0NX5OeAZWU28i/lbTBXKA3cxk5aLM
QIIjgYY61HbkDmQsjU3vAU+qMcfWGmG2pIcPMAOI6zoPGga+ixFdkf19pF09Dl+NERU8mx/5Vfi2
pxpb/mSPB0x/NvZCHJjJVEVHS5+Z6BOSThOdc66ooC4gAqcDiZ27ZBi+JUYRHnnecHWz1K+vZIzS
Hq2VbsZ7VdNiJ9L5JKumeQq84RJKb4/p6aIXkdwLB2hbTIpiFYfDMYmyT0HYGUfSIwMe4GbmYb6z
KFN4met+k1QADBVCxNrJrLtKU/a6ywXdW44da0nWFxJkv6n6od00lsQub07ktkroZnnc6Osg6/Fz
1AVpMRW8ZmjX9tDQCEaP97xyA5QS4AYZuU5W3WEa1aHTHrXKJq/YzF8zvnVqEO8W2LRBbyDeB3P1
jSiL9uzI5CRmg0UurD4pHiasLCTlZwO9f5HwWQWfu8Kg0Ogg5wfWhQA8v1dYpEA6PlU4OLtKshHn
rd7uxVwVoGuwJ22axAw2rK0eJNPAwSQ1YBVIvljVXAKNqnJsxLmxiu1asr9g6lDRd8/J2+exNB9K
jgHkf9zwNOp1Q4qlHu+acAiO3nhPZlQ8u7X9yTKGTyFB1u3ATxSN/JEFensIK2yXATbBi1G2dyO8
Pd9NF0GoInJo1iwnAtIGHz3cuArQ2LxY4tIwi3wDLtpK19UPMyc1T9hqq5nwwMSicDAIjwNBdOS9
PHXTtDVZnTBFhOFqlOpniIEpn3R+SU5+xAnjH2YdCFonM/vjSPAgHLTwSFt6VQYzypXjZ8lhWsiI
GAjKozW4Ns2OeFoDZrXXc0DDfcjynEaTbA6yxhFTzZgk5rCBacsH5qs1Hv6RMMOIrD7NHN81JxBd
gdxhO/oJFe3QjBnA7nJ4MDzSs5p0D6nWj3dDEYDIApR1EJpK4BDHADGsG5v4bJGP3ZcPVto/7G62
y8JvczAH1e4sf/4fFWBA7LaYRIft3RmpeANMzTnYCw/GDD38hQqADVE6TykAWBxALgxC4qywpeGZ
fXApyxbzbtF3WMwtImIcxGGg/nopQ+MZJcuQtlKtbm5L4I8+VnwbsEb0SsZ7WDcVQCAz8BTbJcEJ
Iasdbf9hV+TtXV7NCWZ2tWuMBEtHJHRfN9+ChJr675d5nWT2/jItw5SuC0/096OJ7TYN5iyCAl2O
NX7mnfBDgU7lmCrZROvCMS8Gm+ytm3sasQJwaFP1LKxm/pyH4mmm1DsUTfejJPPhx4SdX5F14SHE
1rCnyfuYqGo6fHDJf/pmqeSEdOSyo8p3N7lxdaPr4gGvSt70hxiT2wq8yLgmedRuc5MxXQTViNTo
cO+88AvuKwxmnEUsHFp6WH5hpCiJQ7PFNaXL22tB5vAsbgocgBxPsTJoebwVvA7Iilqz5ut4pslJ
MNwtLp1V4+62Pnpc/ngfHH35TDZSKhyoXx8XujL2TOws9EuG++CXAs/eZ+ICbxbzkpLtdtQXl7VI
NAxboNky1yE5Y/yoWuIQGWcujZ+9KlQrd31s9qtc1l/CIS39Gur9NoARcbac/uvfb8X7gZBLScex
1nRYKVxj+d+vV+3YUdOOtUmxVCmJDSoQe2/qLlaNdiSndTRZrHZ2quFgIzqJ1/LAm4/Gh2nk7u+X
ckVxv3uQqSx1nbaBzZHvPQ0ZghHgsgwfh+gzfZeOjbtCwhuGCav8XM8bhNZw1XdxdVLuSEq8UNVd
3ET2nrLS3EqUrsLLukdmEHxj2+yeYm/8NANzWhWiSR4ZyfXQ2tW5MnCwlzEvpi2YFtol7QEFcp/E
AZQaOUar1AOnour0VObd5JNW25e9Uawb12KmDc9s5anuC/FLbRXXoXVTaKk4KHf+maWhsZ2sYusY
WYM1eTxA0m9unExuCq8DkgcSJey1ajWWcKb7ETJH1TdkP/kvScx3fjbmYht12bmcMz9fIgFhXn1T
yAQHEGv2fTueU7Q8IH1V+ixDIi3m+NTQfDmP2Ox9xhV9qUT10dnX/JW9fC19oC/b8KnpSRiu8+4J
YfZyaYp21laQCQNMLMWqH432lA/kn2XtTBtWSdISYMjJwjcsIeqnNdM09EAJMox6k4eauZ57G9+R
KZAiBo99R6YbO98Ihz02sF5lT1hjcUeDaOo2nQnGxlUY7uucc0FX2ODaK2hUg4CHioFOLWictCou
fRpULMDaByu/uazs755EF7S9x7QP3SJ58G5QQEASOYyxQftQayxsWxb6eqjf6WF7j2BrEVvWSQMM
CzqM8TUb1P90XUZOekk52ZbsBYSak2IzCiM4JoKT4vAWpsnwmEaYwVC4MVubN1peh5syikiRT3l5
TEbyAdMAbHIYmUROd8TaKLuIDm0NMckp9E/aUBivtXppQ1Ff/v7uXSc3/PqJLRMxx11meoDXtt4V
EJ6stJTgoraatUitutRs98iHD3OMqjhU8V2T/yhIHR1wsCH1z8WS+uK5tbQpewkFfe5+fq2NyLuL
tFzHNoB7VaWoJyo2o5MXxU9aSC8Gb1xwVC0m0mBJXUwDhxs5hWKX9rra4a42aL0FPBpRDdwt0O8m
9uCLGDgX4pvftYw9WCmnQz2uGuO2Q+VcKXfJlPfPZSuCI43zqokfQ1PDrgk3VjV4BguaY5sux9Bq
CCIDZUj4WHcPWpOdPRw851Rh6psLb5+iZXG2GPSPatllO3v/5VKnk8Cz6Dj+NjZjGTuR1THOdmoL
qKvwlrZh5TKvFmvGyqJ21DR8ihxTGSNkDswJdNOGT9w+Eij86HU2llL1t4uBDbx0MiT14rtTTT6h
/zc1d5qJhPE9MzHwo0PkAvUJuDikBdCqvSHETWdTa1ckNyKOi7tM+5F7Yf9Bp1P8vrYwNYeHjkCd
odPzXTq1/3Ha67V56LIeeIda4ipTSyiv4E2DMMA6UEQtbjqMEFEWNXhFRkwpAzn6oeh8nJ/zo24s
pZQWhDyH/TEfqf1Bf7RbPTHylT7WwbGqdV4vp/1StEFIEM+hbAEag5blfTALQfzeIrj2pmnKyOVG
Xzfa//goHkA55BNdW3nROvaKfYd1+hw6BMVokt/Zqqpf7cDXOz3fOxE+FYiP52TpWzHhpo0DrO5J
t0fr6jYeuRM85jbBqCgC3JBM96HZipeBZUjrChy0BiKzrjU/R8C4r2a4//tiIH7rj9vW0iE3XNOz
eEbej3UQ1mjAz+CjZE2fryfdU9sUJ+opM9NX9v40xpBKSvgFxRu/itmtw74fnpSDKBRziLStQjtZ
QfRSNI13BPo1rQBM77DVW8ckT3TQJSGgOk0gcxXgnLwCBpfMqLQCMuB//yzGnz4MHX7mhLk0+039
/fblVFqSq55mejySYMKGWvqBDF4sUONrmeR3UOBivERS25YEaegYAKg3MAx0C5tCN4r4Lh2/y2Q9
G339BsoY13ZosEdhITKYQwcbrdyAxCvSJ2LCw4YBRinHhHbFaaW/++GYxsrOgvZzhlJOWAHMhuWE
+WEAHvYgHJ5YyFnhzdg1A04hu9tP07CL6HWyBgvn2dZiD+gecNHMeQyIRfizzXQFVvCSeQCVey5q
SBqpBhqsqy5zK97g0TePMjIep7DcNMqrHzEZEl8p941uFUQ9xuE8NhLo/EyRC6yr8ScIhCa9aHdu
sSVRlfYR2nab6a+aVN5qgKohJKn/2rbpwmgHU2uJj+k67oFd8Bgl1Z2Hn9p3NF0Hx1QBrwJFJeHa
NGEx7TzXRIrvqM+dohfbWaYzJo4JMEnd0aGnqWvXMLO9pWlm1bN7E7diZNARBh9r5IgsGIHxpnGS
z/DkHIKOSUxd/B1dwYMoX6pbzuJbdIBVIGrrzZE57aM0JzlFzHIdR42+0Sy3visCQhFF2OBOiqoO
94T+aept/bVNCVvUWf3c6x12N6SLHFAG7o/62bXpk402cam/P5LuHxY9x5K667L2OTb//LroyRwz
PklJThfGiG+/xb2mgTU9SSsx8cJLRszRcVkZ7n3XznvgF9lTNeNvCWyCF2k9MUjL1Z9ATgfrLDDj
rR7qB0vSjZH58F0t0XLFjMSDgK1I54zBxPgVwWJNb3Fh7iJDJySV6vQ9ymkTjrq1Cxc8WAqL+RTT
bfcLGNWYsT320nH8GRZdcm/U8MCT3u1OubbHoRQcrJEnQ8/NHf4V189Ieqt0rM+0rY+yI6iX0U24
Da2UMnTqt2moF18ds6FPbuirKhiqu86NbF9EcjjHXdeS+NGIEI/dERXrE1GA5oLbMdwYuGU2VRw+
zbNlPtRM8OXw0R2tqNVexxrOjR0rTHSKJWZOK+so4sLbEIhLP0/R6xwQXMuG6c0xljF+gcNkqQ73
YIDofRrt+R48qHE2kQ3+foP/uOTYOmdH12C71+W7XY1tC3C3EHRjq8km9Uq3JgxjjwUGNagnnGSN
rXyto4SGenSKh0y7nbA4+vC1nQ2utnpvZLbcNlN5yAbaIKKU9h2F07xKTBsjYay1voRwh80FF6qd
nFL1Q4w2EM5e7z/Y1/7QWiY/Tz3rMekONU28r9VzoqA50hmECmamJB34MKf7VCQlMwJwb41mMi93
wfaDuolp9vGykTdUqzYL3vCrR/c2zkpIOynsoLw9kZYqbxsvu3c1cWiXuzNkktrXzr6ExuBtCQal
GzFWalfCWYGASFHaFIyLM78K9tJCGNPem2EVB738rIXFcChc1paRvnWg0uLBHHK/y6H2pEFbUmPM
9lMUNtu6EKlfdCPMGVs/01PM7x2PgAUnk0MzSYx/baY2f38OjN9fdLhFkq6uXOYHMgH41xc9jmi/
tglyqU1Pg2R5e0la+zXU5nSdDumTaYmjxgSN3aDZl8AG1Qz9XT1Z/fiWalx8TnT8g639D6c/Lgnh
lnJOIhS9FwqiIRqUOYANGc3opZmGl6hCKGiUoukZa35IQoaMdJqzCsCmGbSIbqg3hJsxq7gw5az+
/hW9G4azFJe24xiLuE+fjTPgu+JyCDQ7jFPmK5QG/V4uuPWJE6mXkNZp+rkIcoW0QMCUT9P7cxKt
c5fmbZtw0WlR1HuG3H3LWkqwzk13DuEjMnvzw0jD874xnMMM/RVwEJ04MpzMZ8ipKbHBkDAx6RvP
q7iIdWjeLS6pkeJGBCaxWW2d2MV9J5p7zHf1RUFX/OBTL5/q1zM4n5qenePwVtm/DaLrmDQ5DS71
pY0EHtcKuCu5Mw+IyLbz4ERS4LfgeSOA7rNFxqLIs9simh+ItqHwVNWhTNOnbrKzmyy08DPT2jrU
aQzyzErI08wcMHr7zSCNOLid9ULbPmCexYKeMqJdZAH9bzxo3tePZ46fB45PH2xy76bY/fvGMnfN
cGl5LkXlr88+ckZBmgQyHEasN13SVZ8cdQufjDPi0iqfZgxmWD9Xds12T5Duh2einV3fb630DMap
sG01Xg+5xpkPGtTYvow/MDS8G2h4vUqJQVdnzP2yvol3xVDb1A4BGlpOGY5COhD4zuzskIqZyA54
gFCSDYxjOoy8iQWz8Fb9ND6FWfJiLCo6peROKweq/YRsr0qZe1woAOy9vE/A7jPQS/QH5Wmf2dA+
GC3+hxeZaaFUZhZi3/IMvSvY9ZCEbYW9zp/mOTzIeGaubEyqtJ3izHcaVTDszL64c27BQq13vPXW
xjFxX/fl8RrA/vsj/QfPCtfj6s5iPpDc9KU8+o/yJ48zW+g2B1QYYJKRCV6zTZWVrBFV13M6GmeN
gTorpcmnbGzIjyrxFksEqWuZdlX6PbxeEIe31x7QB1f3ewUuuTwMZTS6LTTxd44fAwNuXrgWarIK
jDPmwpWXydpHR38N6IvsqHaC9ZBDROTgUx76rVmHz5NuP/39Oq7Wk19ffPybqKP0lKihOQH++i05
EzgoVbKZmn39incwm1dtpG4m1TCPO/eKnWgNOr+2S7JhiJKtY4HEjWqqMDUrxC/dMDet3T0oY5F8
KN52VQAIcK4y8iAjo3jIIuxSD7N+iOy1040XyYFHzsVpZEtd4dVaMIx2s8aIwpiUWn3SNI3msj2a
uyYzgZKG5UlvZYuY0DKHL/e8A6MdHgdByHU5uRsqvClSl6rUJNmpBT092qJ6Yr6OTgXLhB/GZ3Xg
PRYuulYB1mlN7TgEs/jIkLF8U799k8R6HCZlCs99b8jAdhPEUY444xQFQb2XQIrxaAfrpqVdSpu1
XFuN6cdmcdQZI+TjMb8LqDg2dRsFoFbS5oOd7KoGvbsg2jse5T+tFZ609y8AwEtXEWqEPzOgOWK5
BxKHHNObXAlqgxQgMLOQkQaavqzZ6QR8JWsg8UHcB0DUx2+0gh6q2PnObFl1oHYL783Z2DBPPT0l
TeasJXUZon4WnKBDAo8dxmafag7DXexLCh7X6Caxd0qzgBzctXhuHgpbuaSTJ+VbiXY2Xfa3SZPR
c6xVREggVywu7TU5//Y+x5C2pErCnR05ObmQaFr//en3fn8LuVfCMwWDeRerwrunP4lHY0oAsPlT
YcuDNlvBqTOM+MS0vHZaga5ttpw1ljIkf5wnByFNWWzTmOazGoqTFo34nsB0t7J6uKaayyZm4s3c
jL5ZQFYSXwhhWmT4lbPuJvcnjTZoKJn71SxcAbRq1O/1hE01ik193aT9a1+NyWUgQ3rxasPZBu1S
j8cjkn8mxcUDztdY3WXEd4/pK99H6TJWhxDoadAnaEXumKzjJhcPg8NvTOjY3XbJ/DLTXtqBXc0g
p03fW2vegb64a1vT2YaNsTatiawubvy1Y3SOH3Xda9ptKnikmw6n8KpCGD4Zonup7GLNuEemFLja
KmF28ng0map7L6G3Cjd8mYVtHWtaQMjj2J/ioiQkn8bbJLLHHeT2inEForP8YJluSAMKn4xbk9xL
mqNIP4fz16RZOtUlfB+PBN35n//zzA9u+x/KIVfH7eng32Tds9778UrgzV4lVOgP4YMeoeq4xXez
1G5h1TDogClyKlPaaS4jv2k6TmFEBeNyio8udYObAJqKe5DiiN9dTbK/HR9jRjEQDoWxVc47M5yq
w7V96OZYk13Rttg50w9OCu8m3i4nhUUDEQZbLucZfKi/rtwYZERa2wQ1MHyWO3ovw6HJ4DGOorjE
5Mjdowzchx5cEwj28QblutgqwVnVvoSxNZ65TA+oio2ldC5f8STmZ3AZ3/7+hv1BzUOfcdCrOVwy
pkt/t89FLath2/O4FCPkd4LLz+GEGwi6EdCiPISNzCxCmu8FlDH6uruCN2msAtDSBRLg3y9m+UZ+
XRBdZ+m8YbO1PRs366/fmAOdYfKqPKSy0Pzaa7d2VXyw6Bq/i1MsJfqypS79dRPv+K+/pHazlCkg
MvLdWe+jFYVlt+ekMZ7rZUQHfYt60xexdTJLO1zHvcOLSZNEH4hGxgto0wiyn95QB+eUyXLnJuVs
nYvsiPy80OSLSuw7GDgeh7gOnFfXncPdwDHnDOPiexWjSXVknVhpK4yYZiDoJKrpG89nfMI9h5Ch
apJ4VQ2IJ1PeCbIZy79TDTu9Qy+DE8x5SZ/7l2kC1k23/iiGR2KK/Xkau3grCwg+SplvyqJCMTpO
U0U8+4mXfXFM+mtewwXEVsdQwnRLbpvhD1lrHBxyB53uvIxxMa+qvDqKGWdqXQfrSIX9Yar/N2Hn
sRy3km7dJ8oIeDMFypNFT9FMEDRSwiW8SeDp/4Xzz+4d3ElHt85pSawCMj+z99rzt90a5qkqH2zW
6juH7IarLoc9pHtsRx1pHi5luq1VeqFMkjd2+pKuPSIiRFMgXK0/vc/TlSbK32XuYJ1HYTy5JZNK
RWwW+RvMitKBILvFIm43XB/bzrkih5C3VbdclwqlxjgU5QHkRpyUoHqWEVnXVATXqZpBLSywyLuN
rlxPxUazqtMn6V3YQYIAIo2qCbO7ifw7YsGSZ6EJhXV0fj+heTrXG6DGJ44zag1CNpzCMbF49owX
Mj5P8HiJf3DLIbzlpQBVv1ZX1n/mzX/+gRmWqGeV7SUVjXFjtYEVObacdwzU3ItN0XTpOIBl4Ahi
pFzJ9zir/+v1/d+nzHYz2rZh8l2zBw/+h4ZAT7qaR1+Cm/KcL+jH2b2zTu+dj3WIFquJzB9MD8tl
yguCZNhQxiW0ottyAazdFitfV76JiKFaXMpcLJu2j57Q8iG+yqIEPdPfsiDGWI3g5cID0xNUEXgQ
IKqNHBeZdIjBMAmKBdJn56YDDVUOd6Bc+rtuym+89T0UU4GgG/658WkOKgXG7auTM1h3mZ8ZJ0t3
G/umexShux6n+lJZrnlr2cO1WuIxd5IL1AN5SdVfVh/FGnm6QchlkPaaNjiuk/bsEwp+ceZivEkL
jlCu5Spin2Dd53lr3+swJ+Z5uMs7INrZ5uE3fThTq9V8y8q900wJEUER/Fm47WNpr19GD2ROOuRF
5yWvtosRrDTh6HIrRy1Rb4dmoflLQhSO8vyfy7XSgLihQomBGO2enzCZmDBb/Ta2awt8aSiUdkW4
TnAbAGfMxL/mFuNHPO+g33DpyEUxxWIEjrjK2K8Ym1j0A45lMDPdzY3/ZAY1ymwydA+KyochIblj
TUhR13nJeWaVnLZYrxuaR7gzKKFVeVPOnkICIkuaAVn9H726HZj/ayDh29sJzWSIvG7qif9xVvut
BDid8zw17ZhEeXc2idkCufjWW4o80N6PvXX5SXs0TYHR6G2HQTJHRq/iKP8Pmu81BolKqRKOZ3vG
ZSYIY7HX9NuqmSo1mfnj2xOfnZBf4KPYbjU84zWI7LwX676oWYl3kAJDqzbifGgfzCJ5pgz9rRL9
mCbytYHUHq3jAxcZCbTlYz9Peg+OymRysGIaTN88GBxx8sHAqjgPJelwOGcPXsijz5YQnD/YDbHw
LUjdAfty6kNTkmGtZ/Hb96wGvJVDw0PqVc6w8IyK9WhuiIPT9yeg7elhTKcuggv1SH0bJdlyCnqF
Wa/avLj85Yct+W0WRKDML3US/gX0aJFNnMBLTlCv5Z774y8pObbkI2LNoPp3ZFzYLZ3yan/bzW7k
qYwmg48HyUDbophgielGWY/npKmftZr20MBVZPpJekDJun2WxlczDAEVEZlXIh1ugpcMmdihIqgN
CDamwxnqVbPaU6yblEoywclCXnHcMcZLbecDi+uuN1t9xtwWDyb5irruc4avxudSri6pCmtktKLe
ty5pM3imk2a5CaouiJcQ9tVErkTI5qZiXQ1iGI4n2N3jCFa59fNLVuFllx1gMSOXn2gab81UXAVs
t8hp+HDQzsBxRePCHvMybsb9Cd87ToA8tjFYzBU7iZUrf2c24p0T6GNRhD45XemAYURtgbstglZG
UZgTION59wgA7nKnHvdJjpZYiPIuz0oGrZndxbVI71NLfLG0vEkq0DQpvw29XB+5zQZSrRMw68j1
J7LWwKNHSzWeVU/pTe5CsJ9k+SEn/3ltiovTZt8itR6gitgcqtnfIvzn9MUjD8kHcSbk15gEqFL6
Q9ImBdm3X5MetoNSwNyEbH/nPpwiMNwpSW+7HFYaP22IuLd8MwgvzVVNCJEBngEkthWP3kMw5F9m
Lq7tzI8KxtCixZ/+evl0KjSdjCf5FbO82nlYw0zGNlvZjDwxVP77D2BmOdVrbsa9L69Wzj8dlzaI
Q1Kmdmkq76WZf4Vr/Zwlatn5E8sV8BJHu+dx4JMnhtt/1JnDn0LJEuuA96XQySUhSgXaR4C+fLV/
rYZUQ93djIPV4CogI8wHKxuZcH/SvnVio/tM1+p2HRAZ+GXyUNjukzQVzQ9cE6Ot2V4R8SZ6tzgA
46+j1TnJ3Cfh0mIE2qp1o5sJeDLlevJn93vFNkj9OrLa89nVgZvYNfcrZ+K2FCM+IGRoWCUfa4vp
x1hrhGrVgGJToT2ps09tMlZespf/Xle+QULEfdjBaY6VynNvk5Q3qQq2Vzmb/oUwY0a/4xMfiOcx
fYf6IHmy2uGFl+eOh5AQwr5By+OM5OQZEuIAX4You3vZDl8NetFdp/9ipEEMZlKtYUH6WWcES4in
m4d6CH5dm8zwhUixvQz4zW3gaHW+UV85iDq3+ACHydeinjxUm8ytQ1zQhBHw87hUanEKwDAqHt1l
NID3lVGQGv+KRlQct+WHSvlj9ZZ3UgzoaAtzV8kwO05FvofB/Ggb2crFg0wGiWok1/VvT6jiTp+Q
0yi0B/VZFw4/TKK/rJ5P0bBgV3jk36ruS7OiizL7zRT9F2BdO6Yqp2CcfmXDidVby13FaVXWKBdh
RjNWq0cgP85fl/wyFzRuVSoOTFk8G4158QGHh6V8hpXvxCWxdjTV9G95uNEIml8j10/K7/9U67Sf
AsH0fqWmRdd8axlQtip+WsPnU89X+sQE9EZvij9tYxORByw6agLxaDX+aZk5bhXO2921qQUPrgED
ACu4Z5FEThYQjzjD0wi8wsVB8MhX6nEPEf9C/uoBEacJPqBn0MXriuZ3IGVrV6t6xGnHCX/wQ836
mfguKNR8vaDXj04hH73iQYCCh1Rasbxey+emFw+rC0UEzhMpDO69GN1i18E3wGFYfRPMQjwQKt/d
AteoDvRPU3Qn1Ok4MsDpwWngYTPz9kEE3b+OYJvEsNUetCKaKHmpHChnYuFJzf35OSnwAHPgR1PS
IMVoWNEOjNmZDf1koX+D4eygvQlfnCvKY0Yy2xiGZPmi7UtHDMXjwEZisZ+rynrHD2fvEuwWhGzM
0IkKLpf6sIS5H5HkK3cdRmUZwLupGhv644SGiny+vU22tiXbyJ358VJfetGClqWY+LJkK7O4d95E
1zOvs4pfpTVC+ozDlJif2ZhwUVk9qa9SzqA0+Q/+LKsvbTIIKVE2RaoVIkoHE75JeV6opH+8oC1i
j4I5luay13grIqr0n6mRWCXn8nYjOGzy+AUlBCFGGMfAfY/ncDDHvSNAhgx1+I8x2GU2kpeUMBG6
eANOPWdBafClVkNwZ6rxdl67HWZwpO/pPfbrj84QG6O7R7c/uR8M4ZicwuZlSAjyoGveXNd/Nxfs
U5hFQJyKALyqdRzzEdx6CsrIowAM4TkQGcXDPdRUOYydCsNj9xky0K3D8t61Wp5nkwjhANQR9Klo
GFaWcw7oGhKdkuyNkNadk/wJlPHZaR5GEyo8v4n1kfB2B0tPxmLQfDnMkwSYmXjCtDGF/XudIKAz
FvNSOpq4CrL3esWp2gw4YsbWfhvU8hmmAMrVIt/nTr4sC5e/U6XI6HixjQT2Q640XxcjpBmo3Qma
L9y+XB7rzpHR6gvCmAHr+lKdkmrBIdeBj1z/eUWXgMNdI6uhadws+eA0SaL2cB6uVnujC8IcBxe3
Yp+N96JpPcCwqOMoh1Ch8nbna0mFRomw2OFv17QfRqiHQ5I89AF+oHIFK+S7IDvGmmouDJz9UD6p
qUv2tBK/pcHmHdPEFDuKW65VN/4EcoCC77kYbcw03dc6c0/CQX4XTsez0UNlIlfmtRkwwfH6YVWa
v4I5hRfiutUBOJGakWYURbkDnT1m8rkHvVEAFInSeU530mGdy7r3YA3UcLWXPw8oQGI1/m1MciKm
MP21llvV8/4lpnM0LE4zHoE3D/7JRqPgDOERLtj4mykxrYlvHhUPKRqdMogWhfyN5zQzwzcZimh0
YdkbC98h7ewfRq5XoIlfY4gWQykD7ICg7oHETJIGLpzWKr/mEFmcyU88qZyqCkEX+xCXB4dLwsrL
MAr5u9Giw/VmRFlYDB6SNPKNA2ptxtArFCxTe2acKZNrKsvPI5llB4BxT2Zffvg2d2iwiJcKpk9K
CMEuo6qMXOlL1rLLfJTNrxQz4mu7eDInS+/D9cchQtauM+NgK2BZi4fLiAxHXmVZII+y48pgnbFW
fRXPWnO2kyK7NLvQWVy4AERXmY0viRm2u0PFAOfgZ5xoHOgRgxSGxbXzqZDXwRFGMhJ0fUwCfRYP
BrlelRzBwYRMAMzHooXfpFmV7D0Cqnpm6gTQlOQD1BM8cmWcSfGGPQg7LH21jPQoC9uKbM+FUqP/
mUYLWqEBU4dtaEuTG/Zq/mwaaEDeQkcplumgJgRH+GByVCE/LaE6923TEmcRzCtCVKSXuqh2redA
NsX20qbdiZ33RD6IdZnHYL4u+ptVsTw4hEtG+FUOpmkBntD+Lkz8+uwW8jrRpUbW4jJIarHveE73
nqxbrJkREC6zLidztdP/r9UlHJ29+Fvo0c0lhHxFjKfuzNz4w1QNDp0i7leuDHJ8svWC9H3J1cXo
GEZYPHRZGaZHKyt+VMtDz9we3oqpYaX9kB5MOpBNAOQWJ1Hp7HfIU0a9a3jrCCKqs/4W9hMVe2UQ
TQo+DgDUL53QfVNYhPmoDpW5JmFcdMM7/2IF3qSApV2+JKU0oh5DW+y1PBE1xrYlad+1SkCbDO6j
J1MIU53II8dvrqT8oh7jqybbOCr88FmMITl+JgdE692kKW76ce6pRxZUYCRCdCN4tWJGmhTKgZXc
wolFD00Rzym6Gv0v5sqEdrHOiIAn0WG00oJN9cAKm5f9RTk+PLLa/9QAluNsgCFGroVrpdeElU7d
jg6RghCunck7BwpJ3+rKibekOYt2Xk4NMEKcCV9TSOJHUanPzoA0zESkjlOtj9mgjFgSdKhc81+e
Ms0si6xlysVxOy1nhloHaDAmA7T2Xz+k4KEMiHxUEwbPm1mahzUM+CCVegNjtcPvORz8wOOWI++J
zuw8tDjJk4mc57AhQCS1aAGBV+KeeZDgGw68IOowOc7noMKBfpLCZTXN79FnREUQgM2pMQB/x0bH
+jx9W039a2gs8qQv88FCLJ7azS7IYYRC0GTjIf8OchliPQUnta6w1FX+0Rb5yXMLWPHj89J2T9q1
O27HJB7dBbyUBT97NrS4zQlEIKHOptvESZqm3SvNpJfN+HBMFvKehl5kaZArGf10PVz9yix2mZ9c
u3ncNSP3b9GTMcWNO23Ja70mrEeOA8aOyFzcf6CsyclryLxz4c4U7oKihMil49RocIDAizKU0+4K
vMnk7zElDJgET2mRYPZpu2amzhT6mF8BLG7Y+LC6KEs6f5ow/AvgjXPN7yYuUJufS1Xpie8uYws8
j1G1OnPU2e6xQZaN+gBrgcF10Gokm5ldIiQP7kRjhlfHmaJqo8f1yRuOVr5tO/fvXJNkjvW/cUVd
3406cvWoD3rhLk0NCHskpwyCLNlhMQW40rGFbTwTEiDEqwSKf4M89wW6g44Td/nOi/6BKPA/1pTD
akP7Gq0p0vQk7RSrS//Op/xixM2SblpWXjjA+kQ4cLcHfYItJOREUM9hb+woy4Fc8w9XHZVVd5xs
70nMVLdZfs/CsCYvsjdv2mW4C19Mm87ImpH7MwgHIt32sJbGV1mzqZM28L5ljaeSsNS6Y8yZ8tK2
DSZ3Mg2tk6WGXToCenIyhZFnfVZoxXeLuXwVJeceuYoRi5wiLlv1nZfkKqS4eOCe0X5P9iVwNHiq
PHtqG35nMHhE2xTH3AbtmIboZ+3830hG9M5ryYfwxbAL51pFo9Nc55ZG3FlER+A31z6uHnMJkN9K
+bOm4UI5TF5Ut6V02P7X5PfZpRDJZ0/3eU5Y2ziCU1bXLdPXbnzkwvxMtpEEQQYQ65RLk+h0BPLR
wVbBd1N9wSaycD2tn3OTPFLZE5Y6yEuHMOAwZi/sOY9eVs8RMX6IB0qP64tSK2BOnAD6am8ct4CR
79TQk0bIQ8N4dABgRchW407YV5qq18pYYP+wWpT0IBFNpbQypMo0l+lwn/phdlgtOlLbuvEzkR0k
8OnYz81rP5iPDM7+eBKVJo8JXqDUv3BA4iCXTAOBuGMQ+oUDFE3IYHdphRdozby7xhBnp1H3DfhZ
hbd5GKAs16w+nOHRMYgeDsp9s4VNkkE4e31LtmQEZ/CzBskS879hOmG/Ys9FthkXYuE8EEf7yMxz
PKhafmGqXY5WlZyrStxr5T80ZkdSsEnCpTDr27nOyIwkwLnhPR+G3VrxVa96H0g/2JtJ/k12hgcX
Tl5hqMU26yXu6YdBOzdqnpwrm7nrSneBjrw4N2FRXADT4aKQ10r7hIGvO7dLuqNtAOgKBalJAbJr
O3k00tqKqIdK/p7HfNxOnf6+M6rpxC3JGtcnZLDK83PgLNmxlO88X6DDNEn2yDlgabR9+1qZevM9
tuQaueVvELa/mZvx9Jqc+WGqEdZU2GZ7sJ9B4D9xhn0TRh5N+iWpmB4ogjlJTOyo2qvxNy/nq6/8
U6PaTyZV1p3jFN/gM7+ZX0MgrljOeB2s+ZJA8Mgg5NnU9P5uR/lIDCux9qxF45CPflUfCPdoQcQh
WMcfGs/5YDnTp9WtHT5s2dzU2q6hJTL9TIR1KeCqHSZ745QY/7rt3zaG8W87eoDYW3uLq0NYYjTA
TalvuU4+x7L1r+4IXa6xOx+LWQUVW+lbNYnPeaPh2D7cADEMLQYbIq7zOv/jIijzCYHbeTbvrqBo
q5AqH/ElsyfvAtR1b6KQ2Z5wtmxfDoTOCzCSDfndBqlrAyldh9azmXgnezNsoT5A/53bhruNgOnY
ym7NljmY9sbXwSoYiMHNwbniG1jS7+i0UqwIxNQmQyh3ntvPezuDX5aMpd6X2TRHxC09TqMvbvK6
zONac53ZiWuflASvp3M41R0T4zwNif9J2a2i9t+A05o2Khyu1gIbi1+vImHpg9MKnPb+yvzXeGYO
Dhod81XXZ08WKUjglF8dIWMjjdM5mPYeKipWohZpgI2PhHAejpIpmEA7desO/W2G9npVHAYoSjCf
5xMNS6lz4n+RBhtSILhh1dSpzzDRLX8JwZ0atLvSFx8+UBxU0NDWjMq4uHOnFT29MexmzZtmuuad
D+K7NKrhmBsoFGoPjsmK5TEvmVPQGJJ61DtXfujgQl6af7Gs9ld7eXkYhMI7iVMMjmrDKCWtGXQ0
o3fwXOvbLVcn7iO25uoIeOyJq+J2XVg+olxvA+9xdLLHDO4sAyGLVsHZ5nw7FD4Vkw52q0OzXjoT
+F0WLk+h05x9k5OYBAHwtCaTsgWCAPG4Gc1dIu78gnF1Lu+X0SkPwnDbQ0oQHEZVUhGcys3jxidq
eBMDDUX/LuJEKFJXBZlVm5cZmuuB7NIrKv2zq/0fsKUHEIsqttb8G1/GE1Fx434bT3GJdLc23jaq
5yezbtF/yBuLmyMbnPrvMM2scfZFOUFoHYFELmzsWDXat5yQ+8DtiCHB9yo+LVn/Cp+A7NxGas/0
2tlU5d0pKPKb3qYhGmePGBnwkVabcTa7UE1IdlCMOuvUYVcyIJyDZnfx1vS+bNrLSjXCBkTB6Q86
0gem7UNmQubW+q50zb/2Mn6EGZVaW0I/FMZyYvT+J+PhubO67I204E8uCA88c3evbK6KrucV89aJ
z4e5buCS9IrwkclXH+LrwCyUtjCIl9X7k5XTFYkJKIzJqfZde8369Jhg0DTrgrMAdmw1ioe2kq+l
/5M4BnmTicc+HKWbrxycOC4VBA5e5sUkXbZJeGvMZAgRyDS6lTjmuXFyJJwKUgd01PnisZn6Op56
/oRgSX/qpbub7FYcA4MFRtXjW0G6lWP5J+tejOqfsLE8GSL/kgYT7goEEq/BQwnFE8034avDbLwV
TrocPBV89xBoqGXo9NeMP0VDgIopsP6ysX3xLGHdoNThZir6fe+D5VuWj3YhWnwtuGVb7vEpLFoI
PYQn9QbD29pnXlveJF347A7T7RBcmi2bKePPtoTSFPJkQKPb2VVQlwOEVN3ov65S8kw4I3vl19Yb
nmtogCiJXIACJk79ec4go9rI6NjgsQoNnU+JtGpfQxHkPb107ij+IDGGf4FPGQNY1xKegbEqMnHi
RXIwTvOCetUgRfTsNuAKmol+OStxWrlVhgmYkjOqnZx5NW643iFyLLWBLzeWeF0o2mVYuaCA6nI/
k+uzAZNzglWbvaMZl3B6W/yGQCYXiMcxEvxomr15j8f7aHLIQEZhE9oRtAjURRtyZ3rswtyNe2AP
+WXpPBJfN9ubHvubsKxQhgFoHOdpYP+axV06J2fm4vdOal4N23rPqrG5SYXUUeP6T6JrH8regaIu
fDKkm9w45PPK1earw2w0Ys8ZfJ7May45lU25wA7hxkS3exXh+ganmKn9/OmKML/NFrKjlpDcaqcO
o3w2vjvGgidTBznDScw2YzpeOOK+pCwy/LHurenPO73tKhLy1+JK68/AmR7GdvlKqozQzRGaHAow
SMxOcod9gmlUH3X1kB9A1L9pgwvAtj/HXoiIRatxw5b+5Cnpnmq8y367nqDihZdlCH6GrHyxgqvi
1z3aVUIzCHfz6aSs5pxNxhE56Bk5NKkFnX0zDCjbiuFosnMC7cGMmanRgWUszE4olszY96T+YfM5
OSuVZ6WDG89b0quANx3O7e2gfHGcbUJYXTpXerm/7mDWGCu87zb3fErW9a4go1F33a6mo4GlwiuL
qZXoMzv416aKRbDD347lHXMzi+skQCd7QgNpHLvUe0w8yP9azAcGXWwYPMNGOJTTgC/3tAcAWBhd
EyEmikM/z1zU/Xg0AT1hjA3XwxZQAqp5/BPi83nyS3Eb6uXcdwZJQKYBc5wZjeuub1ZQLlSEHpHB
3M/9QvWMRuuSCY10rylfm7rwj0Vpvg5ra95MTGdFTaIwvJpfp7BvsroB6rL5CAv9uRr2d6hGykbQ
IpCZPtJSk2/A2CmqYBp4Y+6y82q+ClJHIcE0DTu9swJAwwrtZDV0k4702GNU80sRiFuRE5Opg5cq
ZGkcDILRFrMHMHM80yFlEIJ+fCJtesv7xZGTs8TXgVUcdGi/4s7Du+R9opFgCDEVzzqlVSl5WPhg
sO9QNJn138AiT3akRXGz2j4PxfjA5clSOWWb3iYB6NgGcACsKUENJfIgHkeXYyEYz7Uqxri0Gala
BetTL/V2ri73Wf0vQONxTDtX0saOP15etLdJDf4D2CCWfeJ/SFHcqfVVF4NzyuXeDlhwOyVGUJuQ
iIqEqcFhwoBp8omoEVZZg30/NsMnbsQHNDC4W42VmRuBRiKhTe7S4Neov0COf5Y+E1/McYel7n9Z
j7HNhd5gdvZ7aDTk0PnyH8SJ2xBbBvkVLZNHC4OjawU9zqizr21332zsMM1i2IPIFk8OmfDVwiyA
dSsXMZE5Oa14YQCXH9U1lYq0kdHi3iu8BwquGw11LBoCC78oBwgbCvaAwwKfrtrmtr5J94IhimIz
WBtW8/LE6gwwFjTtF5gF+JiHe6STTIH+w7B4j1W1raTZVO6lWpd92c6vOQVD5kCnWrPqvXGQcpv1
qOPGYvLVhSeDIpoUZsx1jmYYhWlyX5qNcy7hB/ms/WMm+FDm1SGY7N8sFxZPG+kfKnnO2PlhQ23j
td6uulTvApE1sdILbgFbPGV9eCJjKOPqB15SENTIzpHO7xQo9wOK6D9gSCn78f4YMFtC7L267ILs
4BN2BNawdosdLq+Msz74f0Mz7MS/fq2BwqfVKdQrMPkUl6979CdJNF6ZMclIYDk69KFtovbQ0hGJ
dEhBxpJfrrxX3rrjaOgmZgGGYYtANtt+79P+xRgZROfoRcGMszZSpf+REK0ADuJfVbf6g7jfM0yC
l6FdHFKAra+hl5ehYElT1vqrtaFK+sVZt9eVcc0mGMqhczEUYlOVy+qzzDV0KrO247R3CBh+UqJ/
Q6D2W/O/41Ide7ZTJy+HzeLYW6QerjlONiaCi7cwHZHTSTfNR4kQ4GxnTR0pSrjt93CysDhKKY6e
Nd36psCo6XybDunXjP36zh2QkNRylwz8+2le/LYOzsMxSblb++cuvDH5bwNUZU75l9KYB0jKN71p
HPM1e3B1auyEwaQ89cmCnXy7xJRkE7Nulo+dkLuRKSeBX24V+ytdSxrYSIqm/pdL7BvlmIPsd5vh
sW1wP5EBRSonsw9u5N61xDEj1fgwz2/aWyCumRvgfy2P3fBtz7zXJlENmc02E6+13DOzf2aFjyCe
pINu6m8hiNVZjl/QcNKYlfg5C9eXRRk/SbU5MMwgzvzZeAqVuOGoot7L8j+wT97zoP/BHFkd+/oK
r+uNILXHYmRcRByoFxWWHa/94sepzSfhbC+c6sgiCsaCDTujLhYR3RHQQU865A/7J5OpS7JtRWiT
2xzAnlcqpivsOaGw5MQdWme6WFqebnMxE/8Qzwu+pDTd8Mwd79HsQNgj79QomYWz2fR6Yz+iXoy8
qSmOBqnIBKOymZfs7lf7PU/XGxT9c1SLggWmFzz6M3U0PgZmljPbw9BWNE0Mm8c23fP7sOO2+Yob
R4/4DNqTo9LxuIrlB7nH4Bbo3RKCQ2HghHlArlAPOxu0P2PPgIGUJEIOqQm9LudLWEI08ReL45rR
Y7bNCNlxXzDAaVZ8NW7mbmkviypeSnNyWUlU7OUS71FqE7b4yAAtsHtKGvu4Bt4t1mkUs3MT27Pm
C0zXH0/VB9TOjARQAO1sk/SqNlz5t2yg9gZTztnBgJ4B8eaLMA59HqIGG8oP8IUBzxc4zwGqlF25
vDJgJMecFANFzF889CDi8wAGko/OjRaaKpqgdm0UrzOrcOZY5if9kRgy7iuPF3Aey0uItAh6Onuj
rDL+qCxpD9z+0aI5q9uOVQyYKiJpVHFvJPYfzt/jYEJ0K6rls7HDAj3W6u9QADY8npzns4sW1jIY
9pZV8DTZ9XJMUIzQmfYLQ18PYcFY5ywSGdIhhnefxtSnz115tAjxoDQb2BeU4aEP9VV7LczAjopt
Dl+xcYFHgba+Djj37T9tP6F8ymr+qiU90ea7vembObi087vCHRTzXPEmMx0hGMK7imQ19tInGZQQ
mO0PYzjef9ilK/ZEiBzr0m3QNKgdIL4KSRKCwsnMOA4grpMgwvS+Z3NNHl9TNW8sV+Wx69hsLGzH
y/aPGZJdRSGHAW+tmBt2yKk6rzihR+Wht9BTVh53ySAYQDko4bp2If21nu5CDQqXJsvcadA6SLKJ
praGMpbaZlJMftGQ4GJVzAkTD8mP59IlJcS+ADMFuTdWf20h32Y7+KsSWiJzYD3V5vVLj1hmh+L3
w2O/oA0GKlkgDl5uE9VYe/tiIYsZUAQbeCMhnQr9mII/tSc7Z1sWE3NioGsqIaDEacnnJ50aKFJq
bWq8YTq41YQq0atok/WcbHBZlC/IbwVhoJnFO5gEHDMEAFHV1PdlOqqYfRhxCUj3S6tm3sNbm4JR
QZ/BWrWbkruhat99iWJDFhZLA3JiJW1gjuCDR/PM5m0h3YzphMVWksjA1tnDWORv7foERc/2qZuZ
JFrsfRMWwrv/jsogm3nvwzyaGpjZaer+nfP+NNkFm/W+x+u0vjFqMeOx+vJLBmrzVG23bMa33BCH
pgr/MHXmvmLXCY2USE3N8VjbrG6gv4HEymx3BxaFddF8b9F+kR9rM26g4+fopvJ3/fZso8+gSRvj
LBkZXG4m8JSb94bHnEKP4XzkIbRCzVs1kTvUD4o4lSF1l5tOEHepJBoHwP54XsSuUFyrRcdmDL2L
OA0T0RAJuT+dZa1HBm5Iz7KhPFdmvdWzKLGHI4r5lFATtHF0HgeW//kt2mgVFsS6J8kJx/+zN4YW
hBEEMjMkvopMFRSFWXfPLW+S7gzlDoEKxJqSVtotiTynqD5UNsHLlmQE5c3FDqcbzbjdvgm0q3z+
TC9qq/9NTesTWsEEL3oxdhJtndt552rkENCRl7EcBvubxZ6sr6nOzUi1CBUGq0dhgphgb47W/ZJc
ifjkJEyJru2MXKBo6ID/oOlAqdCfcE70u0rLrxIRlhLYRc2RHpZx1btlE/tSVlRp5TZICdhJ5QRS
Y6/oyEcj7Fc7DFoH02LrgVRtj/Wei7OGyIlMehcQbHoheu+x64vu6oTAVwn34kVm5480/d2CsVkH
Zbc3g74/Y3jmXXY/V39mbGswmfYa/dJmNB2g8/gYff3gTHrcaaROYFgH2hD7hJ7+ybKQM2RcpEev
LybuBMpwSFUQhfRYbEfPmyKKJlrM4Tmc5W7owu+NdjgWe2NGcKgNez6gYMVzvDa7KSkPRsakIq06
5kH1dBEinKiRxwHEdkh1ZTJl1RO/H9wKegqqhZdZh7cl5781ipeV3aM7zmwkgG4UMIeCejoZIa4x
sIYl7Qc9CTpcjy02kT4o0FC6vxZ98TaAV4gxWRi7opJIgoLqTsDak27IRoM5NIVuehR+UrKEP5ty
/HWXBpnVNvAl5hfpkVkT5rc+ykTD0SI0cK4xJ68kOsYa78J/5U0SAniBxDrEedW+8DiucGsY5dQw
yrmuPEQV3bffLx9Bcj949F2dwr1UrfdVJ0Mmgex16xI4biPj/8fYmS1HrpzX+lUc+x4y5sHhrYua
5yrOww2CZLOBBJAYE+Oj+dYv5g99dM7x3nJIjlAo1OomWawCkJnrX+tbSsSP5DuMbVYxBsg4WcSx
gaAiNAVmi7cVsCMHS/6UkePIRjVu8wI0TRboKN1iiDep17KHCRlEy7DSsLnJo6aVb1GMcd/l2IpY
zg6QhZTRVMbvgFyT908axcg2O9D1NGB3CDNbHUo3Dhc1Y2ytq3EkBFa+Env8lPZytKKHsUEJ0qYn
z6XNucFWS1FkzopubhxVOoBxQewXhqXW2cC64qaA9DAB3TUedg6pOXBopGCnK7dZV8kVnffazqqp
WUst+Y3RGm5KKr7Q4R59DPotZr2zp5XXavBeOeb9hDeMk4fB39JsJ0KGQ6lTpNRS6lcQD9CqJxkb
jyrG+NnaUHIz6dz5ImHMmjRn3GJiaURuxWEHydccEJ8cxFrTarYBNvGZJkyfOHhYSmHae8FYaAfR
+yMLnB+eay5j+pmrtP/Ms6RZmYyoOSAQzzHQoTFHf/Dia+olJ3qC2QMNEGVhgBk/67KNT5mQ726I
/OjhbMM3Nkw3PcjW9RHtw79SqHeLO5QzX4Cc1f30NRxxEndS0gmgfVghrGsaSv1Fks3j2jS/xYnj
PLpxfiEk8VOYqDMOkdCPzmcJdEAb5pif173WHyatDCgwxomkanGphHwaJr3at2xue1f7ETeGXJLX
V2ugOSgConzvK8s6okYjv+r+FdwHXaiwdLRkcHe2vYcq2+F5ZFTZmV13jBrq1KcYhCJyb5HMldMg
wYgF3wsnxcVUdMkWdwxPEPgmmzJxrxAdCNvPGegOuO7VatW1x4C0Ion0pAg1MPHHYUVtTQDIrlnz
1Eo2qnYff30D02kvaPO0HCp7PMY1L4Ph4IZuyX5PlLhcTwo6eEzqbK2xuZ380L3MEIIiazDK+b5Y
mQ7TWSk07E0KlTdvO+JMvLSiYrVtBvuSpo15F4TmvpNtujUZQm4Gc0w3k/uSejY8TUMTUH212eWP
l8NHZQtxablQdMUgOcfOGpDXbEen8Na4NVZUNKGmlJRdRJyRcl9v9tLiSSrr3IV2jkzkWS/RaNJD
LEY8dJzZmCLWa7z+CXkJitJKEW5/UTZLjZItj2/FNpq1fYDQtAz11F7Vgn2zaYh4h96MIpY+OJI2
uwxa2nLsLOwMqjiBgD0pa9Aeiw8NU/AaF1B4+IWXTKtLGmf+boz7hxgVhU5Xz9u4NWQNuoPMPS7R
c0J1FduwCeZARTl4EGKkgRzqMd1lFQqqmp18M2BkzAd2XoD7I50kW+oRTkrwiJVC35tzLcEkKBAr
FA85ym/w/g9BANa1WomMmR/5hcVsHVs4ZHv2oTHoa69VrIkQebBBAi8tTTb/8ZSIbRhmaCW2ITcV
XSvrMqFlU6ebqjER88rGZZJQajtnLhlkdj+tbTPJH+NAo1P1Vquee7sJ3kVqwIFOoucgry0SwcZb
N3b6xq/K5xYa/4WUMuqP791S5HnsiudejMMDYW/EU3hnEVuMZ9vzH37B/CvH/wm+IV+aTHkjFPlT
a5qEGqGCdNT6LYaIj9WICNSoGkEpiX6knH8vU8G2wGy5XBRstzUFQuZyNEJWc7azrwDh95lRX8YB
dDMGU7bQE2eO1KBEGJNO8i4yec61eUc+Vf7Rj7CLBFa5yyzDfembeIlkF37b6fCqJZwkXevOtrCV
6MSoqUczzGtg5t9yJnWjmmL/H2R7qYkniDmGjeLv7Dzp3CtBR0mFgm+wMzh4s/WRNcy44mdycG3E
wbpU0wnmunzmlekXtL6taUJAnHz/tWZEy059wbyPuRY2nGNRsAnsUus5bz17OaRmxE3Gh8hmR128
huyCeaPyo7lJYqkrsw2bdSx9tXalChcohsUxj6INJtUSZbA3mefbj25vzw2K+KbpljppVk9Ioteo
A4tR/VqfBuHinoRC98wOEpqeV5M2cPNTbzKYrjCE2yWiUPsE4MS+6p2kjITTYjTYr1XL5LSEwLko
pResOH7L56lxlp4TFvcCC1wTl/q2MgXdy0mnPcfSXAUUQUwJHoJQZ+ZIHoYpHwKOtiNT7z9MKaf6
Vs17IC+ApVB69tHApDByEvzS5uiAF1OuTWflRQVSXOMCv0lXsDj0fRHtJNi1W9bSnBsylllHk3Zv
RFp31sjvbaNBZKsgP6UeJvCQNfaUwr3CMMpJuKcQeV1EOQ53zZQr06ruvcl8mZqUYtsq23RDBUxs
vksD4s83I8EH1//MELGjoDWOkfHtQ+A8Nrj5phbfo9dbxipzSODx6Kr3Ah4B0uSbFRTWgQ4Q6vOU
/ypxZZcGE02d2sxNKO3vMh+qm6c6Un+era0p9qT/snOG+zZhJ90d+wDdtMz05IYIQ1I8XRh1mBxQ
o4adQ0tKqLvJPUaQkxGofsGBRAfe1T2Oln1MOclsh5qJKWy4pRlpxjNJr3aXATiw3V7fYpLe6b84
KjQA2YxV8HTIaR2O40eFgf1MPr7Y6Z1waCZlkN/V+puwifzPaqLjdOldWnjmwox1efLUlHG0EGrj
p1G6N+FfsQ8K8y0HsG6d0NB6DjiKlVqgbRkBcTi1GVw1enfsfJylipOPYWq7nnthZ2KSrxt35ZdO
sqUSwlxbs5OdW29DuAEjXeSXp180z9pJ2o3vDlC+owxDuhFa7KnK+AQCal9OtLx2z303ilsku0tr
QDTCC4NPle0z6ITuhZshreFmSCYzvZhRgPPFRSkwxqsiNB5SLd6AvTkkqiqP3H07t27rfWMzG3DC
QLsNTAApCRmja9DyBMnt4c1Kuys43gPnIioPFCx5TTk+N9EZn1SzK5Akjwjw70macBUIaWNNmKNn
6Xsdahbjbq4ncivov0Hx6enGEzA6bleZvdZj4xxA9SPBuWfXqKi8m/xhHXqz+qZwhPNosW5amr/p
Jis59YLuaWLN3jmjiLaJ6i6of+kp9ylkF4F5GO3KO+UFBnAPbXEuez1qPZBT7Jv0wEl2H5YrHtIk
G/dVb+A2HfL8qn+6EwU5aHjjKRqYECFJMWbTSHCUZhc/1DUTZkv0d7atpQcPDtNBOky5rAa90c4z
DWMAwakkrBASu44dRnvqJmwM8dBH5xaqwzZoSbyy+V4AsmmpMsiTPtjEIbJ9oL9XNNUhSqTDLQn9
fU7Mnm56YpQkAOZlj1RNVyZP0lLj+lddSZMx77HMmeTmMuiLxk6dkRzipYzLU8wsYOEieCxyopxp
07NBKNyc6sapPCbS/xrYNK3AUBNqCZJg1QcU1ID+LVdY7SlFcDnGQTn+Uh2pRkgw60Zv048+eU7Y
YhG7EsYStPFnY83Fu3For0dEWHwnMbtzK7mj8ImYImc7biUAJFGjnkmdL9rBQ7dL7JsTNMOlnTFv
ZVzgxGOz7nGubacxYfjrDzhQUF/9EYmeEq3uIJ/arNC+C00cRJ38DAKzZUOiYTKlH/FNG7nMwuyQ
+rBS2ualqbKBhiRGHrBjvnViFUxJPLYdo4xWGrk97gq2wuOINb148DTNuRPugEZi8g4xIyWL1HGL
+++mArxtpPG0sX3c4HS08vRLHh176K42vwFdkVc+vceoRigyVIvt0QIFajiXmqf6AojMJ0641Ugg
891mwW4i95Mpt/Gkjc1nzFpLNuwlJr7wMgzpY1eVwcHBgEa6oGWO7vmvDOtXo8RTBOd+eu3n/zWW
BkePMGwPURbSoOBOOlE/vghLK49TjU2bTpDjh8b5pptI7+a9n16ipvsU2cTGeNSCdYvcebQLWNow
TVaaJ8x3TDj7TCsOQ9aPr0Df1gi4E1JQksJseIjNAGe+kzb7ImB8W5S7KCzlSTdR5Q0PLJmIwPGW
nXMuEC7vJsZvJx20jItQ0yIkRjkTw1lodFlxW7BXtT27zR32gdPwlWmpg2mT2alWznKhExxoHo73
siOyIg4AclklG7B6E5u7RWxQDmCq9pXDeIwr1gLyNlblHrjka5hn6YFcT7GtmqbY4Hg7ccrnt5bS
2JiUOSw8r0R/Z0ij5c/CoZqdzgDys7P/HArDSxJNxsmANi7Y2RRZITlJ2hz3yypdT/RY6UgTrebv
k6oPjhY4c0Il1OrE0T2t7u5ji60Js1a+0cx8BCAQTEfu1Q+pud4hwTItXaHxFhZnGXYPiiL5TRVy
x6q2p5bEzt8nI/fX5GPrcISGgeF2rKV20GjQwm3qebwLTXnJxq3NhuVOGnwcng3HMgEgnyPL7ESO
wBol+nmYGDrwUXorK63xthnOZ262WFRG1DgqTxa6URAnFz6hXS991Co0c86e+APL14BWpm3MYq0L
CLYaANaN9BlykdDFLxgf8tT64rpgnovsn5j2uFLU0zopvbpN++LbpEsBN6Ey8EoWUKlpgmnjnz4b
Cb0OnYvb/TCBTCwTI5U7KP/ggQR1bUGDBdnysb0MxWMLjXAr3fGJ45q2cQhtrXomKEvI7+R8Ad5v
xn42vDTVvJkyTm0Ul+sevzs8F9zh9sUam3E3FeY7vGXiL2ZwY3lBhvHrdhspLrfBGDzs8Wl19Jo3
j8TdxTdHhFk5HgR2xHkXnCwrR8PSwD4JGuBG1+nO1EeYiV48vmm9oKN4dluogRkZQqq0sXXIyKU0
VWYHxWKn1zR+Bz089l9LeuYxEG11cCgq3E36ryMT20KcAs9+z0UUeXnCRcbARXdRymKDy7VHHtmO
svnsffAS6Jv0QxePVkjLm95BtEWPR0nXoxfX5zgFz00++uxQUPJmvkszmuFOSKs5tmVj3usF7o1W
kXCO8TtwpOYZVTBFEWNjn0YnQSolIDBwWlgNCRwc4AC/Pra61ZmcaMVDVXCbcOumnIxB1rt0Hq8G
7FPHIuk3FqD9+1HnvdMHMNACYxTZt6WVtPmy5oNf0mMyPWhiJE8Yb5ChOkyDl0Ef7VNS4o/Amhpf
8N0xqqDPfNlP9GvHhn+lAWq20Xn1U+VYCy8Nn+K6vvAcCmzM243gkB9zilmWroah1QldxGIK88h4
YLsm8h5wbAqsY5lRSoF9NRlwT1lJsR6Vo61CjFxbZ2posM7SfUdLj1Z11l1Np9eyHA80hHtfHW4w
p35nOjj+kKSrZ1IFOCa2uuydFI0bIfyQOJYnI9W6TVW/iEqqc0iTDA1XIQuNy4A/s3BhFWnt3hcz
fnk0FVgpgmQjIcZ7LyUQSqOOOMGwCIzXTqn8ppdxussGo57tmLeWkoiH3oNIOA14lipUynMtjr41
reH84v2e9zGme6CXxPikOBoYKT8Qr592p+bHR6Ib1aVK+ubFwxwFsnN0bl3MhaIp8Llmc0+tMKNl
gGTLMJbRTYvkQUuy17zP8k8Rmoc6A4aj06dt5IgmpRNAG6bGbT6o/GMQ0i8W3R9ISNjZDU+nEsbk
zGz8avT7b2xEvKXC8whwLpnkIf4w74/ygM1SvAZgVhw4iqZbuh14EGBwKIlvhAWhhHrsd8pwdzG1
b+sueBknnV0kvsvS9Ld1C2cyEqPB7M2+eKChF/3cNsH6tVLsvE8lJoy1ahpW2kr2/+Q38v+ub87D
SORavgmHJgh078+wu7QNjKRAlhz1+mEwvasWkCRh0El5Oeb3wUM8Zfne0yxPUjPf8KgWW361KnAS
IFl6dQloAQnztTkk9tlI8ISGApFBtGj4TQNzO5+sJzws1gGzHZQRbdC2kTSda9R1c9Nk8QL3uyFE
wX9pNuN3S/IUGBM7P9ETefD3yrGKu0ZG5UFaXAcUyMgjc7h3H3PlgZMJE5gKnEqnAoRbKPTR6F5r
SX7YwnK2kp4dnWNtAAerg4OppP7Z2dmAXxWLaAbCcSd4lQdzNI+//qlrvTeZ3+ybiswuw9G7Oh2H
C1ZnptZF4N4m8iYOJv6TjHBfGSCn6UFZK04jR+kUxtlrJn8N70wsKf/Qrw7zqY1v53TS+ea+GqEK
ji1O4n98XVp/x/nnU4TFZ5sQC625EveP8KwSzSdBohRLoGc3ZdX+LpqrIYmQnLSIVERIodTJ9PMt
CC21UTG3fm5YM1WR/LitQ/lhzSg6vPcZbQGwIf2B52i6a8n9X0LqQSJBJyPCGW10UwyZsH/rc/uR
DFe3EW0drwa7fah4ZtQWvFLXUjj/Gzh/De48e5Lqqpv9Fg6h/0/aToz/6fL1PRqPdEeH6ub86fJ1
m9FO4JjOHzYZebY2xXYqq5aml9FiBecxO8Voqx494QxEA5Rvh+PxP3n3gxnm9MfHggO8jI5k23BN
Oo/+hAknNqn3bkTZNTsRHj4REPMQ9xEQX/1p9jPhfD3VWXvyhlp/Ud30TOICh9owfJMafyYZHrxJ
L/4azNLdzik76NcVAeseEOAet2G1UJNJPA11G2O4XIKLghKlsQGftPZZmMWHO5Gt9WxKsnqI4jY9
VGQ7iZ+WeN6IlKOLzxu/Jjiy7mGaCOl5THpwA3n3s+cMv2bLC2sW7Sa3Cf7hBGQD1jYXHEKLxk1I
h/QCbNmwrsax31shgZUWl9ZEHHPlVPQyOQFRQKNCczBR6DiIuUvS6E+ZeBsjvLQ2kc9lmpDMUYH9
4sfUJKX836E+Z+gZpKkJIcoptI/5QyzoYlq07M8X+MtKJEii8COR8omYYMpTgOqd+4jtI8gUmLyT
fkXAY2AcM48mBE7W1dnVDZzM1uBoxLg4LHROAr5todw+6XipRn6BtRSU8bYyxhgUAkzL3WDddVqz
Agczl/d+YH1O1k2NOhMH/WvrUPIEgR+9vgzWunAfSXtjGYL0Iuai0qaRy7QZo42ad/NRVJ4wtp4I
hd1LA8x5E1GECx7u1fFJAM1PFnbbClIVrkHFbtDned/6GDmxBNUA8A5eSt7eHdDhEx9UhSk/S1O/
zQfq1Gx98D34i0LbG7gUOkLtmnuYzPyW1P7I2KffOZP7odcQfaKuvPYeRcZ1/mzr1ZvQSNwNPRRh
C5d/1PZiaTr8XJMUD7bd8mpC55g4CTekGKDX5Es4sw/NYOCdMzHoDsalknLA2RnLDSfRofV4a91x
SxtIuSGbhI0RkutgQwTonIoBcotO29OOQ14DUk8h43rLgBU3NS0PrDHKvxbJk1OXcitbKqKQHtdS
4VRuK16bHxTTPUex6d63yeOOWZIcQDPjjYwfc7jou7LEpVVqenisTD7PAfVpg++ioOM7HOA4mlCF
RLqdoi44kjPVLqZJMtumgr50A3mOwkmeu+QuKU3vwEWvH1VhAYAwLPapbsrlqQY0jVwgvmRxytTF
Mc29Y5jRJYi57FO7fE0MMA99gRTaOsv5MRqwSAEFdflUOX5nBZar0p69X4Ba56gd27yekFwSXEuO
k9e48x6KBg9AOLrYrmc3hZ66jNyy5hrYGAUEpph1btn5UUT2o2X08dWM5c9ulP7ez9iYRSq/KtoV
USDjpTOal7SNy22iucBZnDjfGgamCAEUYU+Mdk5nY/EOgMO6IZ0UOY4L5m3nMdPhPDOa3DCadNe+
1f0gxo/tJkdMogrEpDjzu5MdZpfWBrdvN66/8TEZGDldJzTHu93CHMbumAMwgEBA3KDlBGEIJBU6
B+4bH6liiN2Tac5hK5xYS1ea733rWGegI09an/mHXGRYvSLQWjK26z3eS1UOe1rg50uBTYXqRrXz
fbZCGGciypHz98GtKQfCsQcjAcFHTqG45TXTt1BYxok0uu+0LrNHG6i8lD+b1hJ7kWnl0g/VLbE4
j+HI4IDmTo9E4etjjguYcOXQvSXFxsN3lIXdeCtDFzt34hAUzFRyFL0aF2lbDXe6H60VxokHIBlt
nWRnVocnCIvNramm+wkmEU9EtdeKibMwIZM5dc476IfyLLryjX0FGFHhZCtPjx5qlbxPRQHH0Xq3
5vEYei2phrhc5YnLB9YnQBJETSNRZ2SIRMjAv6CQZTqcy5I9S0rT2sDEc+01PhDAqnhRldHcwWg7
jjWXb+7GySoZUG5pyMmX7ZCne1Ewu8W5CEhbc1CjCpYVHSLJdhrpL+xcEmk48OMXAtdrzwFJrg9W
sGtKtPOuBPiUu8lL7kprrVUeVzQsCZHg1wD0Ga9zE71b63FF5pUvH6u5y3KWWv/x+juv8X+3+lo2
x6EAsxvF9n/c/PTKH2nD7hJM3GBMGhpAAVhnPZmQ2tgRW7pzBVugXz/zX7+Gf4u+i9v/+fbNX/+d
P38V5cicMVZ/+uNfHwvJf/59/pr/92/++BV/PYuvumiKn+of/qvtd3H5kN/Nn//RH74zP/1vr271
oT7+8Id1roQa79rverwH75SpX6+C32P+l//bv/yX71/f5XEsv3//7atoczV/t0gU+W9/+6v9j99/
mzmW//rfv/3f/m5+/b//tq3/8z8m8fHnL/j+aNTvv9nuXzzLAR7sgHd1PN0CXdh///ob/S+67hkG
lSSOHlCjw/4pL2oV80XWXxyf3YNvE9wCNO2BhW2K9tdfGX/R4fiSHqRCnOXbc377vy/sD5/f//88
/yVv5a0QuWp+/41N8h8vI52qBsd2gHbqHrjdwPoTcdfvewZWDT4UQmWTtjOFCF+N0IXyoWV2QiJz
yrkRWffP9C2B49P06N5EwtpWgeUxeQZOovmK3h9n7Bct5PZ96o5M7CgsW0xliI6UGj9Nyvv2Llbp
rSMCyixwc0N5ttTB761mwfBrOuJcgqcH43eLMipZJIOIqGpOU+SUss2oJ81dtVXW7ZuJlJzZi+ww
sJOCNRVXh87qeLRNo7eVIdZZm0cIA5+wp9LKZq83argQU8YAvNMEnsWobapOgOnpaNagCIhBDraH
le6QAfYK5UHUbZD5fc1F7RSVtRzq0d14evc1CSPGiYibD8NanHIEDHCe49IKVqKH30bbEsETk5wO
XBoMz0QIgZcE9X1tBTh8tZ6BIECarbSQcdscS1QXxBXePOSG2kaiK/AybPzE6zeUVmpr12UpnDT1
WniQuCqT2Sq/ZsC4aho2bkPJdWfa5Zqm5nIL4gEflbIdLANEgOyoGq+t2+JiKyAd+jXTRAkha9sx
xLoVncuHNAUQcCP7i3pk0EJ61l3g4+PwxLa2EuAmVzChma3p0VfJZItkbPKCAnu1sWLs7YqoxtjU
7Gk6nwS65WdfiEK0XM6cGYN1H90YQUfEDbuTCe2lNQcDvr494AoTDBBhVdpYPEdGFEVY4zZjJ53h
88LSL/St5Q+UPDtVRw63n96awqCszBaV/dh0zXBWY+7fnMYuGiA1g36WjTu6LFt2jdtJeDffRCw7
FllsrEGlCsbOh4qfcgT5n745XtDvqDtl+9P79tuQ5MyDTDJfTekUbwNNXJCbEtl5BEVxPBi5Gu+1
NOD/ZEL/SlibJh8uqpiookuPexdkxLstxyDE32R3RSqca20CQs3cqi9x7HXY9v28sJnUMV/yWO8P
Vs92qihTRy2MNPDPkEDkbmxb80iHjX7fyyqG4q70fRV25W2s8mTTFzL6CQ4Tm45QYX1hSJg94g7J
H00JzTCBl/lGECk6cQrsj1Dbpm2AoYnEow8IRy+m4cqjYkbROGa7K2FfcjMZ9irTLdJKdibLawrv
du9Y1Xhm69mfSBgzUHbH8KHFe7VFqMwP/bzbA3uhbY2pJh2hOTEm+CDMi3MgK/eaKp0dekbl4SnX
u56IT2/131aqe2cOz/kx0rLqVoJi2Y6lRU1YnTA58MI0u9PcuVGemIuGtCT88zByBGd8MWymsOra
BfRj8dMnyci5fdJAS9KSBJkUG2VXxzC6MnBUMkaJ0az4Tp+SOSiXwysCKNSQNPS6jNhPA4yyDNro
y8DT8+R3PVPkriFQ2JnSwBJKOgxsDO9yvpyyEqhw6jjte+lBbAgYgW1Hz8l13KFefgoSOdybg+8Q
QOIkIVZDmsY3KsjdW8qNRrsEpg8SydqmyRMqVZJYfuuOCr3lGCt+Ilus/jWhomKrent8zdzCtTHt
+EZ1sBng/tBsV311vdB2NDEZ75wduZisCogY9j6f1s9EunI9YBymYJ7HNNawuq+xBOgdJUi26D5K
9m34Nia//hBu609rs+lL6MVkYqqxL99NyD9rdtPVj9QbZgCNoLm2wCG9h0Np3HNG7n5kie/c3DAI
N31HI/ey4kZJl3FRII9lcRiui6loqfRzY79ftRG7ShE0oHK0JN7WVAGc3VSrVnnXDZeAO+dYVU61
BxBbnjuUF0rklDmEbGqFd5VR7O0CuxMWpDgpn0iPxnecj6a7cRpEsRA8O075VObQD8aRfveoqLg1
SthYGOPQtyM8z8ZoVPtccvYhVOnZ5AsLzX3gR+HYT3K3tFYSv/zzUHvGByUcFKN3OvYQiEU5Nm4Q
VbLL9I1LMPxQFj52Ga/qhz2fZ3GIbcM5cwCh+3qaG55TfIPo35ALyUjjYSYyH2K41dCE6yaPmHz7
HVZNm0cq5itYX6EfqBz+a2Wc2a+Gm8odDaxhtX6POZN+AYJW12LIw6eBsxjui8qJXxvwOMepa9yf
ZTaN+7qYxhez94tjEnMCrXTNuMVZx6Gt8vPhU0uK7iEMUjI7JdGKNQMZajt6pdOvk2l2cph45r9z
D9Vv/E32oyknbizY/rcqMv1FYFQDl7xg7pj4nXGj2gkXiFdQQ2uJhqNsoAKIMqPtCsxRkUNtnhi0
l8RBfkjpSzm1RhvubCxTD4YkXBJi6vlSWuS9tK5ZZ+smKYJTkPqUsFWZ91qRI8WAE2ZvWLFxrCSk
OeA3eTi+Kwv6gIyb+yrys29lguPmnnB2ua8oLArLFjEdP0x+8E2l5lFFt8wYSe+E5U9bYQfFekow
/rZOwkymjwhGlWUiaAiRCeR0Ym4z58q5RxmxnktHmCRSXN4K26mqje6H4QW4aM4MozHtetnVANuX
iDq43zFm2mtcnwZkjym5ZEHNUK0xjOiqD07yLPDE/YiVC/7W6QoaC7oejEUuW+0nQO7upmrfO0WJ
5EjS17pxBliKy99C4Fwk+BjmFWfkqEq/CdPX0KjQzJkmbRBv/Q3muuAGujsalnE1ErdsagPQoBPk
8jSaABJsVVN6G5jAuohWsbxvW0NKqiqjAuB96pVsSUCt5fgP6JJctNYYfE5GLciJOG55basiPhQq
JH1HnYdh74zEtPAKqxL8qGUGbbVRo0rx8DYhJWRapbXi6oJEEws9a90fbJiid+5fFlN47ckqaNJU
Hifeq2Yt4bMSnh+L8aI5Rf/SJ3FEmCbW8YOEtesQs9YLGgK1OrbwjoGmJjil0uJieobdMozigL4N
rSgIWeQHZa3DLEtsSGYZeWpqgyLwxp95+JN75DzlBDhUswBz/zF18IxgcCyEB/hUpNVXO9gbp65W
oZOBAQb/MhWXZjYjkAssnxP/qYseoNYuGOYAiAf3WtDrdBi97ya+N0zY/1jIwyJbpRawyw4hxb2I
+q4pHxDKd4Fbf8Vmu+zZvbPy7TV6kX2UEb5Jrz+MFEZl7YgyWN24p6gyyF6sFvO00x49ZRycpHys
SufJq7PtmNfLMJrWzfRV0QaYjwujR//Stfy90JvX2q7YMSkoqRRI2skY7DWJJQj6qjbNnXEGqZ3w
QRfErjGhC+q+LRGelNk+ZClpj7pauxoHViMZsEUYc/9iD5gxH72nVFXVt8rEJuO57Yfm8MHFA4s/
9lBgCHkGYJoP6Hf6KazEtO1j9BCQu3G3SRyF0z1PIHELM6W9sMweBYiTT2G3OLAYXm9VS1pokg1B
MvoVfaAxuGy9H5bsb+Az0Ai8RAH1h0DoDC++1d4ovib+PWbBPVnEkuiZkhBp6nHc4LpcBSJyzlnh
RXcKDjNWmYlCGmx15EizABscQbIRk9+m8crnqALO3pdg3D3Ngckl2ngXYkxaFgSl7ulWULfOZQyU
ojMT2snWrmrm9BEtqiXRpDVOLjzb9vipfBC/uUtsSPUB14IOTonbtnoKM/c8FPYdqIEAYS2/L+2e
ovEiGHD8owi2fffKZvVdAWtfpcVc6DwBz9QIKhHwcnUaP8SECaYqhLNqa1b7VNifWse2IbPiF1Qh
Hzg3K7oQRH5bzdUXdpyDfB48nvRW+4IJuZ4V5WYeTwimVUm8DgfGMLXdYxG34D+4A9bBqYf0STU5
3EZZvpKYCMEoWMWj50fx2kL9Y/TNwQHb5efEQrxIy6He0StL12AQFqsyd+jm6kmgi0D/gH9kraZq
sFetSgNCHGG7TDXaCiqJkO7o9KF3lXJe0Umd6zBUHo6rdGh++lrr3TnxGB81v7POrhk6yC3WxEiY
7dYJVEFwP0Bg/4Q04i6jqbc/GluWRyeDTctmLgLB4tYSfh7kgVSzjUtQx+Rt2jxs3S1jMkygrgZo
QgdssXd8j4HVpBtXiyHYkZgxKatQhe5TX6DuebV0d2Ag5nfNpIkUlDKrfGCEITQREcyKQXJfmvym
vRWme/rh/M+2ggRX1i7BGcgrG1+W2UuaC1DAemue9NGiar4H7LPi6k/YbxoNX22OJQE45bXXOKj8
l65oGME7ENVz2NTe3rIn+6mgGuexMaBXSB4ekkNGwgyn5P7eRB1K2SXIrP61nkxU2oBuCWMlhzzB
Pc6iOb9+iqkNUCEUL8Ky2etmpACXajo4SqNxSLE1etKXezZjkD9cbzakhkQBVoyscoooTW1ZO572
3nmh962rooPBDY57Ubv6tPfL/6LuPJZjV9Lt/EQ4kciEnZZ3ZNFU0ewJghZAwnvzIJprqOfoF9NX
3bcVfRUhhXqgwZ2cyd48myzC/Ln+tb6FHQ3PTpE/w2EleCvcIX8VpWkTre/TfZBo3kWYhXbmxA5l
0Xf4fhaTX7jsKpvWvhu9mdtcSk2ib7CKauMa3rDRBmInu+d+p6giWjtTCnszjIJNHk3hCQIYSxsV
y6VPuH6tvaIhSl5eGzEFyyyou1+vMOdtYM7s76p2/hEyKjkszjI7AgQSp9oW8NqIbZXHmnn9zqRz
ZpF5Pdre7dhDhLhF0ZdecpZZot41i6UVmdT0l9MUNKzGtrcRD7uz2eGNLdkqUmyRJ91iGLrpixat
6WQNUwB8mpfrqpEUXrA1Hc5NF7jrarBofEpgyswuexfLlYCGJpa3nGcm+ksFN4B9c8loFU3nzMC0
pviITo7XFeRofRx0mi1DZVRiEwrcBHuESZuE4ARiLWwwyS8xG7ONCb3OuFI85Vz6hIMk2Zg8AgGK
mP7bd764L4mnXYNsVAiljgpvnPnK3YQNMIsQiMTGxWeYY7OZsenFUxI8EmXAH9OMY7aN57rZyQqJ
am2HIQaiEFor16w7eQxaXRddzGRMMjzakIZ4eOCvopIJm3Zb8BTDwyC27lAhnsYgcVagna5l5p1H
LcOlZePm1UWxb/UkOQdgpgtt4huAgsYl2UsDEJlA0Q5kDW7MFNwOwijvwU/j1Os79SAK7qyjot1o
bdlFfUf+r9gUnTufboetdxDKuuBbqrzL/xcx9L+QzInE/H9WOf/23+rsb/+DRUDdzH/77+G/qp18
3f8SOx2pkKMVQqeDUQTd9D/ETvWXZbkmVA7c4r6Qil39P8VO8y/yo5brMxLZ1KwJqkD/Q+xU3l8e
CjdGaQAUlkJH/XfETtu9GQL+RTNH7HQIQUjLd2l1Jbj1vxkGaqdpqQ/sWHGa2EKrsB53kzV5OwLb
OGMrxaueXSyveTw/05oyF/zRUEF2bTTLtyqyjaNT3PKmo2toDECx3OexDM8VYduDbJXaS5goSBoE
Ka913EGXGrRNDpTMSP84uUy2Vu26Z4oEa7jT7Yjnq5mc8a7BQbIrO9Xupj4sN/OomJlsM9i1qU6e
q14bu7SKIc9jTX7L+ZJVZHgwLIKJBPDElHpfZiBRiaQ6Fjzy2mYNnLlL0VjBBssm1AwiAPfhkFlr
yeZoBY80JKZbJ/Loua144wjer1kE3dvUrbAHKV8cB+qTCog2t5Vi7BKEBY5WbZh/MrMdPi1Cvbu4
pzLAaP1oXhrEVx5SI9WAhsRg7s00YheuwbL1hG/v87iE/z9Di6ZPJmsWGahYoIqh+2vIoabToGb2
miZ1aEm/b9j80SiB9+fBuMlcniRhtqi9PtuYma34gejpnmd8NxblAftwgMFUWsH05AGaR7vEehKm
CZm/1gE+RqGwfNMxfB5eOQ0Hp3AgkuxA9YNkynt98LMVZYnomYpjwmIeKnkoRFBt0zSpL33tVXca
Ris1HnL65O3TPGflxCZ5xG0gTB2vkzJKP+AC8ROxFA3/QJW3ngnNxGsJu9Va4hYgbmhXsLnJyFw7
eDTLIZTRwUVJek1snJCINIp6AlW326DGgt1PVfgSOFW/j4dCXQY3C8+OTWhvLPr5McJmXmOpI35m
ubO+mqB9zjbk8IIse+v88vmjiYEXnQdSw0V0abxmpoHJzZ9wBTH1cPGZybJlJ5Ewqhj458BI+1ib
Q4zCcMXBAkZ2/DEHOv1oBK4g0JE1s2ifu0j84Qy7LcwqDhlinC7IXf2Dnirjg4NjvQtjN3oiRFg9
e2ye/1A+Fl7nLhTnZOzRvXQS7ciuuCB221Qwfs+0XPhx1976A9orE9T0IWXitUu42NnS5tB41F41
PIyyn78aaE7AHly+GSssm4fMmSbOjejo+7LHQ+HFACPgZbXjw0AGn99m5LYl4u8w3HtUq2Fd73wY
tqYeHkJR1WfDBKtNzL8rqGFBBcHMDUejXao+TR9my9PnimsGBHhIInyOKIkH6QRGjPqSD8qnrb1r
M0uxgVMg+ALT/eGjV9veL5xDAxfyMYlr901x7H4IA7z3nVlbi5qpeINFzrvAMPBxzcdkezhLg8hR
djZeYwNDy5gE+tdtaN1ZVG2EsxeeGXZ9A7DNK/QnPIa9SCt0wT7mHCf1phBOudZoa9vAQcYPg4SB
33eQjfAmNBoHJEBJ3UvetSqhPpbwwc37KRmbKb53yMAnbVbf+o1MY2U0VrdjuKWkYUTFkfgZcKPx
nQLgaNoKOnSLNzUCQ94ae0dY47EJS/tsZvjcF41wrE8Z28ExpdmWgxHM7itE+Gkv8V0tGlIKJFdh
+ea9sJ5pCh7Xpm92D7SVCMS1cbinsIVk+IAqyAa22Y1T5330DYVQEm3h4GS5++ALg/CZ7QNJmFCi
2zxs72KVWd/UT1Eg2qbla1B1WDatBEANRDdcScwGrGY58LeMaQcIRc2B1gUP3FJZXs1hmveT2cqj
WeBou2kq9bc/t3LhmHRmgBAF0lnMBKmoMxgOTkuK2FcxwfQbDs2Ns/BYsfvd1gEgabRTGI7GMPzx
lBrXTqXGu8IKsMaMZAIXAxuRe7/N8NQNEF5wu3A8hRQW9AQUtTCOQ18Ge8YuuU9Dal35pbcbp5IE
c9HTqQu0SvNp7ImXMUJ2xqaQ+MMXaEhi2zeD/dNN2octzvCPK1CXvOMaZwQM7mTJH4IiFcx8S805
xpX4diT4+/EgHDkpMFYSr63r3Fgaoxlcm0rH7hEFILwWbqPfB7dUO17//U9NyPJJkAT/JG1ufjiG
iKZlMUgrO/ldUx29m5KkVJOfwlqKs0jJ5ZkGNbbQDsziyn5Cnmo36CgOK9X0HPkQwi3TzVGtprI8
UmQEEX+EnHJmRZ98gB3xcA4guCBu5Hf97RAD91+smENc0tEaWa5h11jI2XqwAHkAbprFCsRUvcoo
UNqKKOAkPNnltSUJ88FyBV6JojKOIJPutzW4DwSujC4VXc3vriSbyKjy2VOiBaW3R24iQ4wiUIfD
bjLygRulU89DNvOC04XHnSfV2q/xKOuoMC7QF3SAaakEYenWXcYzx27tJ6IxcPSCjDCXa2XHSvDc
i1wXdyH4w4/cH4tNKzzwmvVkrjqZ1XuHPeqVIfhGBY5qmPuxNv8YI3yOZejq8aJ7J/hoOouyA78f
0sfZLjwo2VRUHgZsQSuvjwsckIJeM212z0jh2c4kNsJlW0SPsEIJkdGQ+VW3Qt3zCQJRsoXapans
9kRXHZYswpkXuouIoflgRRV82mk6x6E5d2tVmOWGVqHgG6YTUDhaMwr8FJ7aJMJ0t1UZV1sqe+p1
hHRDpDcij8fvfFfR8v3iNn4APDehWnHoGRtGmBhenMtzNSBFlp7Z/pgzkdXBKOKPzKeo89T1U/EI
l34+juwJNzOTPkAZlzveHqg7bQxSMmWaVXdhr7MfypOHzWy6HQMVJrySt5ZHk0yduOo+Yu2ywko1
rQAU9a+o7/GjH0rsH3Ecf2npTfdgLCAHt1mxTMvYOxW8zElfDiVqsHYyyAK5e6l8/8aI7MbrGEzw
2xXOI6g1wUAsTIiS2FvaHSLiL99c6+wAteWV96wVqxPdDvbXWLbZqSlNeV8o6mwXArjtQfVh9lm7
3vRR05WJ+cTz1qH2yvXYj+PZoqJ4xzlNs/eRuPoUH/d9Lmvj4lup/o21z9jnhvM2Dzz7nWXtwKuj
TR/NUBifvIe7q5Z0NkCFdUhC4+sEZ+HFsC3NZDKOAOSJC+M04pbM8TSCtVD+BymIYtdhQVnWIu+2
o2Nw/JzwuN8x3Hblwsvm7KmabJgAcUfUbArCFrO/lAe3DJMHQ8xgjzzB5j035q8QUOSmBTi6wQ6q
OOYJTONzLh7d0LaODT2umIxAQv8R4ZzcO5Sn/8P8/W+ZWP7fHCrn8id/buufn/buo/wvYFOhf+P/
doK7K9Lvov9PPpW/f8U/zm5K/GUyO1kYijlv4ai2/3l2k85fjum5no8W5OGBcPhX/nl28/6iYd3E
3UIPquVYtxPVP40q9l8WgQGHDY9nWhYm/3/n7GbyvXAO/E+nNxtPJcO+dDz+IaG825//SwxhHsaw
dCqoH2oYwmOilbGSbS+AbrT0vds0IULqqjaNWTdEtXCwcEZllCK1sWmrgVxoC94o6yJz5dYVjcZj
rzaSxOhC3rjgrOI2TcBjm5+Ik4Y7POGXMdcRxFsY192dE4XB0vWaVTXachVMGLoIDjzUCvySG09b
QTGQZql+V7/5ruscIEusHK9g+2RxFKM4RHokgzx7MJiBxr0RNNUBb/5GGgH4sJBmgML1Xo3nOWJ3
ZyeuvcT8BaYbJulyBGOlJMto6DxAnByX4i9j3I0JVSfwaJ1+7u7ZyPzQkGVsjGA4BGb+XaQU2Hhj
ucv99C5xnYTvfHgvoZqGKd/a3F6YYh7pcH+J+3RhmtG8KzT1j7D9y3l64/PERmrULgvQ+AoeyqFJ
7tnAjLiAyEYlsYXdXmL3GEkfVRIWcHprVUpMBGxhQPuyaush7cIzyFC1Ug5HSUN3FEP220Lnb01U
vHsa8k9GpR6+SJSnuWFEFv0ba9CWHupqSdB6Jn3ukMgV89oeIQKavbUuOnnI3R+L5+Icwd8Nex5U
QIW9+iXTHnZiWhBnn10fRrx6ZfTiwgEmpTge9kdfyZWbQdQYme9Qd59HI/9VikQeQJDPyms/yKl9
T1HarTvKgQNBHWYwEg8SUJzrBux0VLkM8f0B8OxEbwrUj7qY2IrEG5/wGu7ukeKc1oF2bCCnkSMU
Xrns1YhxsGATNI9ZshLZMao4yoJ05Fxlsm9IM57ZTbwnJQYyP3fugJCB5GganqQk8rYJDTCdntU+
Ip/EQRObNnqb3hXsJBd10NisVnPmyZt3UzhS7iaOqvip5vDeLSF3+N6ubeEjDEXpL+hPeHCqgUl4
Tt57Nc8Hoq0bwyrqLYBKDiP8WMuWCTE2vNdpmj9zu6lpWGV8gzKiEB+4keDBTitQlCWUJgpUAWbH
m5YgLv197NBT0V7rEyaEY5nlM54wdoqdbl8H0qVaDMaZ+gIkWIvE3DhLfeREUD9ZQffH0vdwDvVH
ounPbolNZTAvMIKhDUYydzfx6Gxrv6vfsjZ7m81qCddM3fZx6RLV8JXy71fc5Ji5qNxZMV0fsscq
7MXBigJWYkk9P5VTsQs9RjU025xIq9D3qpePhRjWbpA9cVh8kdhsNTaE9SxBUnL8LzZJwD4hGns0
yEKdzLI/1VXxK4fumdEuAXTO0l85WHMSZzi5kWg2ACcOyp71Jo7tgwH2eS+w4UJT2YP2jO89llxs
RC6RrrN1GtyyfR0FG2hGzkDykqIs8tZu2h/K1O/+8Z+2hfGE5DotsTl5i871d0Q/rm0evXTF0g9E
sTQn9ctO52pS7ZoSYwGHakOKU/QGkhhZe4NNb+/NppDVPp9tkP5p6bNGQnGYoG13nfi7znTVxk3w
uVdsXLnmwfNjRrDGFj+TOs+l8+yTZyPRQ65UkwR2ZluiMGHQizLnTzNin/fMc+GHHyw2Vo0YTzN1
quDpxQcWr+Vs4FirvnUj2dIWKaF3DD92JIf7WwgVB9ZL0EHvcqaXLpZs3Tuy/R7BQtey9zfdPuDp
oVrzE3uPKpCDWxmNB0SYczlFmzKE3FgQVVohi+wyXk03K4ngi6Ai0UWDMUkJttsB2ghufyyKycn1
+j2XHEBoGPurDpuW73dnzAYffRwsQZHbZkcvSIxOP/b4mezsEsn4jyppICra30GBE4sIxYHuNjH9
Yw4COx8pNJeSOoswfIxT74UXEl5p4F4pG4mlyfffKew+ik5V7XecUsh+k6qjwMESv6zobwpJfwJo
Qz3HakyFt1GxcaRkKiAy4L97MF2WLogZTEBus54G44byCB8kMeNlo+ADACgAtBEGNN7E/XzIrWJY
145+YzG2IABA2DuzJryBVKGM8VcLFuNiFFdQH8U+CGu+FPUjHYDvYMrg2dVTe6dmekINx6N9Ifsd
Y3kJ1M7xx5CcgsluPvhEmWhWdS+JifHMbNmDWMSjVlZZWbvGTXdT1j0aMtQXo0tP2ZClAFobQD8g
U2imb1+LnojpzYO2aUr3peT4hd4wxUurKh7pocXmAwGH7bm3r4rioUO9K8NVhrS1NjoUNLt3DZAH
sl2S5nw3ekkcrUou1Ux7dcnGn9UZzvmpQle4MbfidlVW46Usqw1zMuy/1C23EVxkyMqPXSP1Kh7K
x7arrw7tDcVtWghaiGjkMGPM3Z4FZqbnKbHAsLdvFX9uDdyCDPGrNvJfU3NHbcvDwA/MvdmfrEl8
VXSYOfzwOxfaGhWqxabza5BFEQCVI3xAUkzqwwlxnyaZAJtgvZetoPDSf4LA06/xirXrb2gUxj7u
7U+vtrZKG8HSi8DK0k5PUR3mgjp6sFsZnzP/mUd/dh4rNANAufmAyR6GDSmqMvd3pYJLl6ddRaYZ
G5OMnifqbSggcx9hzJ9tFbxCo3F3Y3m58YqwCvAvdT5LvSkZkq2Pix+y0ChAXRKIgqoYLHvKRKsa
EYDqw5YLbLhkerAP2D03cfWguibaO7GDHYUdVAQeLDHmB6Mv77XVP8fzvV3HJNqH4DbRgCyHwxdA
WCw2Cp8oFjhJId2gb1ovRbAN5sWp2xFeeGzb2xs2jF6LKv5s/YT+0BFjaYAnt60pY+LVk0X+bgjV
sOtTFHNHgheklmOdmERTtbQxS6nM560uMQDV9xhWzKVPVBqKCk3snnkxavNiNT3k0NblRy03Yys+
zdj4rufqdLP1kOf6VnV8CC2ymNXEbxxupjGXT4XtqVVO1Aua4DapAPUkqdPuw6R8gIey0kG7M9t5
J9OoWsq+kztWr0cY1tCZRtHsKJCH6+Gtq5s4HXF+W4KXYrytCQQNLk9h5dCnCqkWVuZpdq9GOLiL
3ot+fYxisNOKbmM64Tva0gp17md2GS49jz6wauieUIeYe1gZkn9g6zqgp4MDw1PnIUIu6F7FyqXj
TREqUgXNWola7gffhrlWcbXeOPrGoC9nuwHTO5rWKc4oGRzCMy+9mlcaZik3nCzSl0ixidTfCfRX
3MQTBIka2mmLWyRCJts5ObkYWVQ4H4b3HIc4ebPiqkwPq4Zzm61kuYVvh9lbG99FTp9w4167ydto
yk1VVn367QvuNWIq+taAgZlnleFGqG6sL6u4JiMFj/Xg/oJveppJUW1GF5Zp6248G0TlHN2anjEo
chGwq87PHSJ9eWlwAoOzHFMGHnssn4c8PlNn+k7fE0p/OvzM+SFy2BunHX1O2o+/4WVEO3wnOKM0
N0ilk+SWyHwrE0Wqp/gaRys91qafrgTX73Iam1OKKJDDiquaDmdtMR1l4vrrRJnwyMNoA5yJikhB
xstwH1mA0poESxm5HoxBGbx26FS8lwYeEDMYTEOxp0FM2frL1Lu9k1hWLXvOB2CvzJU/guv0Ob/r
0DkAl17gdzaWauo+hMbVWV6E1fNm8Lp854zYYQP8+GwVguXA+X4RdvaRGPhmTDq99fgZlsAX9LJ2
8Z+FiO7kQGNy78GXiWPsOKlb+RFxfwSe6M2K9fNEYaRmTYZuoAxO/ppfYlLcPHXVm4FhZ+O4mqp5
52RDNlyMQnxNFiJ+TrIHuN2CPfer5pTG89YCqDFUe7Zcr8CZTJ4hyZnd4t7WVb+InPHFaK+mHSTL
UPd3IFsp5fQ4PmmtNwYE4X3RhU/tyNiyiHEyY6XBYB7EWHDacpXJ6Su2aOiuHLEZKjNZBxQVLoaA
31mVWaS00HtEk9s8paZLpBAam3g4DZCvz0btrCtsww92Gb20RjceZtvcW2XubVzCjzfv6UEapYlJ
gC8jDWqRQ2VU6vA3O33y2/kPlj99TlzvxZxeiFUh77ogSgjTvcB1oefd0Maq6ux2zSBMtxBiu5OW
F2J82covaRmwvfoaNR2hSxzR1JedlZqwm+bjKQzVM3tDnrhzCKxGl/txogAp7O6MkJ3+PDR7nDaU
v2KL2eAQx2AERKNm2uln/6MH8p/Q3QUvf6aRJk42lMIsBQr2EicVCQe7f+krrM8O3jYvvV0O2c0c
NcBkntXRhkSD5UvwQGf+LU5//xtmPfwInxKJYWtb1dPsTS9BmC2FL9+m2/9mVgQHBcAVkk/zylVA
4r0qNLfEz24Of+IqaNxCu9hGRBKs7OmHPlQ6+Uo0TKSBRVZC/zdCTEJNlBzVRIl7Fpp3oSyMJe9W
hCeuNgBLydk3SLh4EMcWJSjq5W2FvFL2uWCXs1AFB3f46l+9Zz5V9a1pll/ogrbCbWTU+1KHqHZJ
SwUoJeqLZrZ3aeHRythi/WmL/johLy4sr75rb3jjKcdUFTmAy6PpMLbtwfLGbkGRXJNMYP6Y2BYs
Uw+6xyOngxR1Lws/8BFBhDLSZQa8D2sIIMUyYQgirwOM3bp2nX6b/Bz+MvUWUUuiGRPzghd/dXL0
b5h0P4QonqebbWfMIs4n0aV13MfRRskeur1bD6CTg+9RXtypuYdN85EP6pRgQeKZiwSI/51jH6Vl
bgHkzrsp2glPaG3oczYuRAU0ObATtlLYhjq4MfSKQfF3p3BftfoHQYKHS/ESIO4sVcVpxwQo1Qib
IsF3DqO0cA/pUwGjOrEMMiAOCMya2y7qMe2BQg6y8MrK4GeKRpx9LBtp3GjXwi++EleuOvOOTCHB
FPzIaN31m9PQMk5y42IIGFOp62+DGUOKSIwLnMSr4wCojcp3E5xnFotgVyZi2Hu9sy08qPlJ1a2S
OiWjw8TgGQB9u/ah0vlwGHT3jZEWWjJjcsQV4BOfAYPIBWfxyxiKxF+aARQl8vp4/QSHGp5RVYPl
lTp1oPsshPGoW/xVsFhjcKl4kFMTkET70Avg2AVflqdAgs0hK4EETJkbbvQlI/Kx4eVo0GKSQ3ep
39qQQZJIGe9T8xHI9TveR7qIwPCLMEJYwZEdZKyUutiMV9qlTMS1xdIZgxfqZ9TCHhnH3bF6yAza
XNgz6XWK/y6T7pK1arYyZLKy5VrDQzyFSj0biiOTLFNcgUcO7JjMJ/0LC+GZrS/834HklCjcRZns
7FEDojXZMXNW9Nx5TzksZorubNCCxOl4Md+AFK/BYKx60Rxy27/DYaW5cYHxNyd/YEMVNJKHmGgv
UW8CkY3vohpVvPers1WjYWiaGOKO5K7nnanKzfDbs1+cG5cITZ5R/WXGBxhBs3SznUsAEv7NtCXd
7m0AjWzGhpZk6qzznluamf+nw6kBIP3KFiPcpGwslmA8mP8vGJdu/DXJYF+qazIcrISgbTNk2apu
nlFqAAynfI5DMI6MiFjjYiQpTI3TV5jkiP73nQ3CfK7ThySz3jTlqjjMamut+TCz0Yb+G6uDn5aA
/fWzMydiLSL629DoNyXZPwrRSnmrV74RjsZ1IdheOkl6q5Z4abUSW8ua0E44xPsEJJaNmxE7JqDf
08mx9cA7L7wbL9937QcGfayTPWQjrXBl9o7ct41zh3vtd8RlsIZMdKfq8TeiyxaX5niiqtwk7ub/
5uYXWLEPAoMfpTN/maU2lkTULwNQxnCGzeIKmAeF4I7pYAX52PRK4saryFFrt7C/clz8S9hCV2zd
xFW6w0iUv80M8BzhOSzxVw+ZT9l5EB0iiuG3VMh+4VlkLOAE3c05FFb2iWxrAsoGedy44VM3WBfb
zegyEXpLH2IQB8dQB8e2cl8wLAzrqiKfUngWiFrH5G3I2Tez3Uegfeskw/frtfUjoK5dMXFCrKdg
3U4zk6GkYJRD2m8mjYEalGifaMAFaQCeMkzCR2E7/t4pjK1R+zTfmN+sfS9mimYapsNbPFZnu7i1
wCbmi8ObHog/OMMs6X+TWG9BCF4H0T3DHKaxB2Vzg4r3hvB0q8+ae4Is1lLcVAU/8wntQKLJcXx0
Q4RJcyRGPVYUGI9cipzf+ZHS/I1sA7REA5BxUQUbt2MEFjXtQqMvuYRa49ybjFkdz1/aiPxNPeVU
WcTRFo6uCR/eI81BX25RV0y+9S1SZ7Y0Siq5bRSKYAZWwxrZO40WR5bGHxSvHGTDxCEpjS67sr2S
ETsvds6t9qwMGK+4WTGcd2BImVpj39zYt4l4rHkkp2b3VLm8/Ud9TFp957E8OOB5oTC2xbFIo/0a
Z4EgR1gcKbqm4FqFDz0bZ1yrqGcI6UsYWSFcj7La69k+9yGyiq4ox8o4bnqcxHzq2W7zeHC0k+Ds
dMZ7VqISTUVB06w5P8Hpg2fQiceaH349ZfCgWZC9VYFgbYsKud6rjPwsuvjeLIJdCN1i6ULw4Uxk
4Wsmd4xso/IjNSdoT7nv0D+n0j3iG74ug7+CMrz1G26GxBjeCWwmZwq+TmQ4vZNFFx5dlgQdILEw
U5N553uxtkbDO4EltFxbBBhhZKAeQwEgk1DykKEYj8d2WNbb0OyDXSqSxe0+Dfu0OxrROXM1XDd/
8PDJm6famPSerNWDhMlK4RTJrnIy7oKq3euM0iTPszSyYi5xVb82LYeDrKqAdeX3dBYgvfi8WEzf
ONNqfimnlLySXR+jLH0y0m1m8NYy+xoRL5x/ZRIJkIN8HnRlAv+g1Aw8bept6ybGngoiJbbadVyS
ZzWJUC6H7vZ6MLNHujHM7eQPjL/FW+1sKqEvft5Wq74zR7Y3BiefZKBhFp+F5l9OKl4Q01AdkSrc
rdU1Xzx7l4EP7FimKM1DXT7FZvHU2/Io+vmNxxFEXupqTpRMSl6mNmh9oitIGRlrHuHlG3mTHuaC
Vqxi5u0orK/eEmDua+vXpJRm53QVORWqw0ajZj/TwWIhETedprY79kH+3EeaM54HH6jIIH6z7Y33
LLAOZkYmBHV87VXBkiGqstgPFQYdzhaGmSny9+A1JEgDeoTIRy1lzXWe5+OuIbC9CHtGTcPoP7rI
Y3EQvlcTEk4peIJbgFgbx6IqVLnbzinOTunDWopLZk8DOV/RD5daOBVDx3moi+DkdvQEZIk/EEw2
6VZ79PETLDH701Y1Ys5wkcOTuL31de/hfoxHADcLQmtUAc/+DxT5mb46Q2+1BOYYoNsaXSQ3dZtB
Fo53mTFOPFPs2xBCielAneyCuaexWZQPqmNoI46XA6Dk8D1uaZB+KLFKb5U/HRRU6A2nRuyUCJ++
qVKew8yhIiM/7lNaSCnfwmkCYynNOmIrx6tPdaugqx6wtCfwHlYN0ZUjJPU9AaNsK8Car2Ky6auZ
Xu8lWPqROzplhd2NaidCb0ODM71taZpuSN7hKDAn+WuH/JYKN7/xRl1rHef5Hdc/y5u8+xFmTSMi
6bANswGFoZELQnVFAkaGnAFaM2A5JQkO8mncJVm8JMTurC3fSUDUYDILU3CxKM5d6FErfvt9Y7sP
OOk2L5ODSNbFApOyo3ctTCY2qUyKt+nR5wxexm/KruDhOOVPO6uvkesbuCsrEkwq0rqWjfs0USFK
LHtRZLzUEZ7hcc6Qb0yb+JzcTCUSmsth0jOntzZTL03uUa7Tanowi4g6pLl8BldurjwknmWafYy0
vdbPFTjz9uwJ8h0n3Z+T5GxZBMxLdBjv3ZfPIZErETyE8uIkBxVuk/40ZPe4xAv32Imd4TwFsOt3
c38YnOfcfEo5sRbLwX5W5hPhDZfVgBM+DnLL13IX9GyVTPvJ854pWFj43WtUXKGhMGBdzZS3zmwt
yzhesinhJIsXb2T3VaGUfvrVU+Hc/d1r8ojbnKYAXpzi3YtgQdMCkLyIwbkLAtCOEyXGwXUO9gMW
DIuky0RHefzUIIIOz1N+n1Z/esbxbPqC9kStx5sCD2CBjDx11jWYfwPrxXbf4vpS4FGkkd4ZWOY5
TyAMk/kI4zghhuyfnPYYYNqr43YbeacxPFTBcYaJnx39+q22ngR1KE7VMpH7myRbT0G/pMxStJzF
XqOh2vjqB6QBeCNyo6cWvad8EM5RVl+ieHHNnxzxqIBs6mT3U/PbtddCPM7WU1j+ausltx0eIITO
TBqS/kThZwvQSjBAGFO1pGpqMbB+AqezGLikw3c7+xTBRcrPAAkosK7SfALMt5GIlbpa8UP35PYS
tlpmQu8YDd88pOJs3iUE6iLbW445MrzJB8uWwDdWPE7osxmQ6OCYln9MsDNtjGPz9pNwlzGOj853
blyLdG8XewmM2uTE3x1hiuKwstqnqj0RMw0KLvA7T15hqlTWiZSsBxH3kAwbPkwaE9rhzuGpneQD
Z+G9p0nL78Z4p8J9bt3zlYmNcfY8e+cehQghoKeQa+XPcMKqCnRsuSoHktcIK7jvOk6ipjkQ5fdp
gOR8UbHMNv7YPN0F4r/v49XhBX3jeXH2W8jQObZetJGAmE0EJMh/HOnbhcvZQ+pdarMwa1FBnA/c
EkykXNLVO7RNyMS0bTFKRW5KIQodvojtPlHOkY0zy++F9INlxc3HTeBNNDHNNMAQXZ8f6LJEWWOW
Z20/m9iw3yiCcs4iOafJQ1r/CUW0BbdeEY6AQhavWyY0Ogt0d9b62NMrMu0H85KGT5nNTRovtfHl
9yawOqD1p2h8tMcLv2e7Yqn9vLNrKGHyTdTFqkCViGgXlfIp9BdVDRk04A8OQXLOH0MskgNhacx9
3CKmPmbVs1n+8fTzKH6z9NeU3wnrPFcDKENlQ2xI1a9gMwmjbVKP0/DxP0k6j93msSQKPxEB5rAV
SVE5WpblDeHwmzlnPv187AFmM4Npt0Tx1q06dcJYoflYEsi40CNA2Iy7WIoeXJyStaumbxOxT8g2
J8EeKIVeoeuf03AxAdSRBZahQ+GTp7+RXprMP0dlXpFv3G+rQfzJ2WEj315RzRwrxwlMQfmP6LEq
oWcSJZNID8PJzLdI/hoqsnCSC3tih0chivArdujOiKR5V+AW5xh3tOT7RZgTDEQrj78myTIxCQxq
GdlwBdeBSpCMtSr5kZZz2VBzWv57ZQV2KLEv9Q8ibo8yogG1//XTo1E/jOpPMz9M8Vk0R5Lgyulc
Sm8xcTHjU/W/ap5FCEI9Ws9ykPcFuF3n84fx4KCVKsSVnl953QHr4O9/C6+mxoUEWhXcw1X5MNg5
oY4EAhVXMrRHmXk9t0KCtKlHGWIk5lq9j1djz1v8NbRf7OBdsK0VLYF6m4wSGWOAvbfKrgd1Vf5j
EtCIIFUUdH5/Cz6ysoedixvb00RtmvPWY+6RsImk2UIQuWwMv6L2L2UnkmJ8J1fffb1Z0gM1aKRL
7TG1jmVQTlqg5YWET1bTrY1dwiWZ7Adb4bPmFPcpHtht0uYi35VCc+E04kZnrcLoXwUfhPVyobj9
qQeiz8jVLEgasgqWG1zNQZtttEZxC06TSpck6CXEQYbbHLdWtin+XEHRwdMXVlrN1BhOGQ2fT147
3RKPr4LsTS+EqfgUQlKYSKDwR7RyNAW94BLk5iBf20bJbLdG7+gdFmdYDje2pYWuKD4mecKxhjBO
WqeCfb/aTtxseN8QaNgqz6QgrRD/9hS0gWWRq6Mc17lVfYjHoQ8UD0u3ydQV+ATqzxe8kofa567Z
I0ENXE2o3Jg/iEAEYIMLQjDKa9bK3I5RZ1sENpq5wmo7wStxgOn0CjQOsTG5LcbSBSBEmrxr8PPn
m9B8JibBtmQl65KPmgrqy32g79J9YbV8OBlWuDwepoD5e8mm6n6taG8YeGmfB+1T4RwX/S/UfJtJ
zcY0wJ3pmCaVrOD5Nal74gTXlbIVsMQEzXN4+QOcqNuyc0kew7/4peCnWzD09Fy0IgW0JNN9hGg/
NN9kF+rQ7EWA1gwSrxVAc8JQV1LovSiPaUyGRtrw/9GdqMTPVwer6cL1YMY2IiLcRXW7jjgoxqlZ
Iiyt2/LvMdMPBRIHJ2V5vO2Eq3amblpc+rIeaJbGuOi5TuBYC/IxIH+tvid0rzGtlPVbdy9zoE6r
fGtW4zKmL4MJPwhz65SYH4tXSmMdSAJwWarYF7/54reIFDU7hCXvjx7wSvh/GfQmhdLsAyN33A7A
c7ShiaPwgkdMMelcwVKX8XPkOEdE59Tg4EQrEtqyLvzuKhJPFUTzVeCqYEUCqIPqmS2+ikEF7ewB
QtV9CMZTQqqhmX3Ig8xdTUor8kAle9eindgIx8WnrIEWkeKGNFQQSVLAyACZSGDtgrj0ink4drp2
6ayYb5KZj7hIuIOWMyevW0Pz2hIATIb9punOKHCApW5XQIAQA/wWMdRM8Bwg/XFT9NFRwAEFFe2p
LsUdUvON37NdlT4a+RuDJgqlucaZyLPGaO9L4luCT3AxLKkEoweXgO86uDo+BgLuTaUs2lqJu2XI
Uglxt4SFSemNWbENcX3o8bCbQGgD3CcEWT2amXU1y4QYnOF36KY9YcKsqHzEx/p6hk8ntqbdZncm
9ROhj2esHO6FaSAOVQmRmD2jT25JXx6Rsh+KILpUGB/JPcvhXtyqjX/TLclD1XFq5ebkyqV0hFls
ZypZWM207noU06z/tNkgxBGSlZi7aiOt1Hw6IOFao24GUsPgimtGz+AZRMWj9IdbK6Z07TmJcpn0
CMXuo5INtqXkBzUNnpnB3qgMV1Fbz8Rgkk36s5LEl5hYp7pR79hSndSchLd0iRz61uaNZTQn/PUb
C9FqKOxxMt7LIcA7jSkBb4ND/vU7IrhLmot/pPQhEZvLo4pRCBYBTio1G9zQ6+qzFuI/opNO+RC8
pZiHl/Wt0o1/jcmVHwygYDFWkdNWkqCIVHpFHhsoMuUjBQaEpaZDWVxq+2C+KsRPyACQP7FplxxJ
4XfeVkmxKSrU20Qh9WQ9x6eRPMIC8UC895u9j0uxtcZBb7YALHFBxO4rvOJj0ITITe9Rx3bES9tb
LL9hSiM1hzq5R+pPZFDOi5IUjUOvfdQclwwTwjAAOtBQ3aY2sI9JuMMqY13wGainJnrPZ+4wlsKp
AGgLoCbYbOFAVUaaBf5LLZ918yjtVpInyS/wGSdTyA8Ob33+D7WUHbNwz/zBxshr9aBbGS9iv8vF
c6xc2a3aeuhl2Tlas2/Q7QWWCP/K8VoO3FJ4/bui8oibT041hfiorIhQE9fyMebSllpAbuVkRRec
J13SApsTR8mb6ZrUgUU5hFI4n24ewGiSVTayxBbBW1LgYijBo5E3KtHVFOAM3+pOecj1TgIgTbZS
7g2dBzWO/0TKQcdbWxs/SwknzDXjSPGnJM86gtvpFuYG2sEcb8PqnbtyRdjJSj+b1RHhooPIrLTr
FTTVYSVytx+pLqblUdNsBfI2zDrpJwU6gQxLNnF6AHFScjd2CyzVtnEAU82JnDn55vJyhPDUAuD5
EaPDUYHaKfX30trpbKxlOB/RdNAIK8CDY4X0r8cB4BdKuk5kY1NyF3wr/TWzsI81PhPKRXRdIIOO
t0I0N+P4GOa97m8t6Ry6sBT1Cx2/qb/V4y4L8fK6q/07ppSN9ZYJr0h/Zz7C9bUVN5P1KGnnc+lY
jw5fkHFmw2Z/NRY3Pvk61AjBOuKP1MW7cU1oq743C0LwbiXScgP5QTOdRbtFAO8wiEzjuSq9XkS7
884/lijbSTvjUGaKjkbmJU5s5lZ0IINyEOjTs13savYsr1OPFyffRuFhZEtZos7Kf7L5n6Ddq2Gd
2o8JEta/0H9vpFsY/dGsD2Q9h9cEpShhyfRSj0D9HaZ1geB0la6q6qVLJ133hPGNYiySk+0IvPe/
peO7onGKty2CjbOBRILPYgO6pXf+pt0SVlj8i7j/pOKlA4yP69ZhURyZbIFBmrmyu/JnUD+m9l8t
eEbrSOpJG3dCvJ8JtrQDm9e8y45dtxf9a27jaEJGaDfg4P5ZanRXWxQpbffT06gZ7S3yUxw0UQ70
d2SccrVJrC+ev2tIMKGvo7RdfgovWQ8Ql+O3cPJSJHLUDLydPdzYyZ63kyX0Pkm4jp5kEDtmfplp
WI0V9ajlORiOvHy7YgnU/Jf3HnSbgGaxs55SV9l9f22YcuUROiaUJIEZ0tNx3emrg0aKm7hhj7My
yvfWdzP6RB0REG2Y5ZV/Ph5hFYujEHwk6p9+42WgEjCXV8Y1QZeYimcp3Whk7LCO07OerkxfjXK+
KkH/5vrdb45j+Mybr+VNy8fBRbNIiiAbc2LrkeTbS1NSVp9yTQr8Fmxspa1+YZUzmHzk6gVzwyg9
Duq5RDeZT9fFZCC4oJZaGYLryv5XUKODA1xLsSidnKbals0pbE8dDMvhUIj7ybq15chSslrVkBrH
YoPuaxL+DLgYtQDaHv0Owr/IS7zUeE10mJ1yaYuf5Qu+LqL8jsesrUGxHJtbmV+qamuwbfckzTMt
lpb7un5rqktN2/QBG7u3KC/bhmQ2h4LryP2ReZFvfOqpukl3xfLVmaVX4R/l+gPKDXy/VQtvn86F
UnQK003XeYP58FfAW6SNN0dSInyely06mBOWN7LPwNnWKWNx5W9D4cRTCKev//bT7PRkr/K/TPmw
GHHE6T1Q/vxp3d+62oMRmn4UYK1gVu0+stYiCTS+G60NDJdJBfW1XbQsZZip6ZJJfGKvNN386E3q
ryH1Refe6yCw0XDT7CH3jCp31pwMznWs7sGnFWZBGKWFvm27bznDNW1nBddu3k+rL5QwUBsYTnZm
s89YvE3ZR594vktphW6+JrlrcorMTZgsk+avcUunDktbhbEhkCMHS3Y1y6cZ2u50EIhv0bakc3Td
jkxXBvdfZiUxvGGTxLO8mYFXivBgWR7ujRTF+KHQ3pUEgGsz5t5onbTwGUo7Ec4HwaXrGVuxwoPz
L/XnlDc01J5LaNlIxsx4tHjwhbAXmz3WkNgN/gTzT445t6A+F+Y4A4odODKz+JPqnFwVf9NZzkJH
5QuMjurR3tnaASsmCM1rPKDc2VRdfELtjFxc5AT28jSVBw16ELlDeVbY7vbjYwpxlPO+dDBxujYP
ra+nT85EPde93we/XRlsMXmyyptV2AS4G8ODRPdVMECp9vBORPNlSLsg8E4XvnVgc6G3azFd57Aw
S3bfOzJ6CUSBxeBFtWe6glPAWBY2fbDBSCia3ytta9WnDEjZWtHnrBDO0RAx9mK188mChm0xTpmO
lL8NxY6D27IK0nZdchwjT5Ht/gci1QoJxHpG/rj6Nh2VpeuZNrpJkZUb57Hb9Aow+law3hNrjfQY
w+8xsP1s3RzMlbzC+IMpknWQA1jHbBUvzUR3kYyDRSGGgcWTwEADN0g9OY8GKEhRrRTt2aaXrj8p
NDzGU1fokCwsoddq9WpJQyAaMfcgnPwfDWnoEs3+vdMAYZmosPRbtcsoKyBbr70oOSumS1lM3ww6
qk2wVlBzNEzPm1LDeJ+JwwnWNYyzi0Q1SPZ6e08Ll4GdIQY69ykdrwbaS6hdEKoYJb59HnmjbAr5
Swr9E7k9KKt3YvRmTjcK/DA5Iodc2ZLEA4NxpGLkhza6cDJh12cEXUvRu3zTwr0v4vvK3cbxyCp7
aTU64yXMe/yQsu1sHLT4VPLRppjqvB+5KHBf5JVM0iNOS7xtyFQQyyfYWuHZOY9vRrgT0i0+lO07
fYxbWy6vNFawhzzcCmyGxbXa3llMgwIqdob9ZQp6IUKo03dL7G65y8NNQnVCpJCdBA6MxgFhEa/Q
+griPpTvGf2OnKOC36Ajoem1ZI+XMcnW8E36Ym+Op8HazTaJPqIHKYCXM+LJGpje9ZgWBOOvMe4s
LOTyCoqrM6jBmp2K3eJuC6WV1wKRUEWrBBF5plBVKuNseiyeUNAtMnUqL2ElioqXP+Jv9NITxx+E
1w4m5uD9+6xfm9AlHCPu7KrdK+25W9yrYWE0jFiVixuS+U/xf0b52coM3pG5gwvIOuqWjed2rcHG
rtFdwaySsz30kZrvkL4y5OV6satYcrmhKwS/XOW65jXDOq/WauQ2kaPnxPL1X+bwFGlXca6hQc9X
qnrjyGCX4JlLgC3blWRjkKX1N1LNw69mvAvz0Yifk9MRPHdfmrj5M2iuZsgKZp044HnuVO3k7ChL
0yocMKv7oFxq6m458Lr/EjvgD/1zOVBdi/7A1qDZxo25Wm5eXeew+IBd/dMiSlrYitNN1T77ZOkh
K/E0iReE5Fpw1M0z4ill2qT5frbZL2MLxRXWlCzzWygMT6wdufZWmBuDeOIBtCKKPCbQL5SPkA1p
08lcx8nYoxt0UmBuyoiyjZVnwchIBjobpPMyWxnA7wwJMfJK0XwOmLSW95Efe+yPRLOY3UWJ9526
AaHq4J9k65aThc/u1BKlIcFs47tZDND+39RfSblhhMXTZ6tda+GS4A+UbpYHiGUIQougSuiSXlZ/
1bacRjnfGT3HvEu3TfdvgU6F7pXMP53KNnh8sWCy9e7E2KPKj1K4QVdAo8Rb6aTEmrrIkZbLQVFu
o3rTtX2if6jym0yf1uevtv6ohs9Y2M4dBbPFMeXcDFh5nehxMXsqZCdkMz/Z3XTxg1to3VG4tpON
Rz8T0aVnipcODIONvxthJxrhU2Rh6oDgArTn53lnml7fHnCMAoO2CwU1ReZwaSwFaIrOaKaXDlnu
1rygQQrbnyfQ/cX0e0TG2jK7bI2u4l0Ktm26F3V3Fk6lTYSl8BasQ5fyotOTdsIHAy+z8mSzZYVP
IezIF07R9VXXUvlV2QGk7AlwJgW7h3lr3VWMDYsljmTvl9+leklmOuonFOd8cHG513JgvW1kftci
r+77GO+qH5wcUO1sRYMBb99otEqoEkTlH1DiII60e6TtQFGwin+Z9q8gq4Gc9tJmWEMJxFVuBf+M
8FdXNyO6s36XlgD5V4wLq+TwWLakx6Dd1MpVQ1GTpOeJfqibDlFP5MMvTADxW+WGmKW1lbORAczg
kiBw5Ww4nfmaFY1O8sAqsUmhWZz1xhtpSef0qQZ7WfhuGq4uSmZxo32orBIcBYIDwvT6rogfXFG5
Tjs6btTGS/VnzHJYIDqBWwbOAF60GhM9y4NHr6LCgRMuAmUL40kQD0P1vWjviNKyR5Y6pXpTR2Wr
pv8qiwzinzq76SZtwtG31pHuAS5Tyr9wtIxFd7YHBh+nt9n0IkRKv+bMUxU+ZLLzyUNZkXqhOxQN
mRid8IjAyy1groX3MdjKmifoF58WTgadNXmRRFBUtF1sJB6lgWRhrcdw3vagVW13zMqnbsFTh8+L
xd8KViemXD3QyWt2IJMoCWvTa+TC7bTe/PQ7qR5d+2m268WwI8DX6m/I/+Aq9SwX6WM15XcZ2Ai0
E1YEhPpe2hyHbKf6p3q6J823Vn003fsgPfhBlGA3Jx5GzJKyi8gmNYLQZrhfLBPESwQ3gUBTQi2k
6RG1V0agoAA2GURXy96zcjuXh8HY+fIX8TuIemCNHmqHJk356Vze4/gh24Q8AZWaylUOQxvnkBVL
Y3uoMZ9o/sk9ga8sxqW/gUBBcd/pdKfkglo1RK3hN0Krr3TYjgy/TFf23PJEVr+C/j6uYbnL7yMo
SLDRPcvCN+SqwjopgjtCUztgPLFDR+QfGC0H68lQPfecWO4T1mLJ1wgSu3wMfg4pdNMZtA4Xw+IV
CJdBumrSoZqoWbT5yHFXPZgxznEZChl/Id2kFzyapAEG/rduYrPt1BCzvhOd8/CcRxAqXC3D4pbA
4VmGNQXDoRYb9KJVvWz1Jw27hLric8ROXf9u8nYUWMj7w7uJOVyQP4TFZhv3oS00OK7lK5ldjPk0
yQ6aeXd5kyq2gVX0lqlHaxOXRwNwkTYYwoUOyZSlTAysVR3pYAp/n4y/nMt8fBMA6JivNeMyKY7w
Z87r5JVF+GtvGm2bNtlqQSG6QyWfWtOZ/zJzwyaiVo6cBIkcOXFr+mdqAFVhQqAhMbEyfeGEjtn0
jzzsiVnvwptZHgd9U5deypVoqB81UKsGh4dRDidt9lQfRFKiLz37454/1gdrPD0mZrmKFjT468Cl
ox5rPwtamXEEsKnWs7GfGPrLUwckKW3L4ArhGZqsBHj6wt9HV1ACrQw7qI7WVcAcv/MEHA+J68Be
pT7898cRfI3vQfYWT8cw+6mG09Ika0EEp5oQVJhuY/HQBlJMWDDlN4sLRiMxdOny2ZJ3NOuGN0yb
lt6mpsisQD0wJ8Kx0A596iyPSdip+N+ZJwJ2037T1p9yBJ3liStO1XuN9fia7aw6U1FCt0VreGWK
dEgxHZKPmaVcTq000u9ho2tntpiF7sJLVpJt8qan6+WZs7CIzBtiFpvwapp2jOU3eXDX+38tn5V7
w5ZhswEChDqXaIn2/Ymx9SpAe6YPDzHZdqxliO357AzbbKHMfMjiNy17r66KbsMdWiZbNnNotrfL
2yzI+3rXvwufVHMtJZ/vrDQ0mYoHe5qS7LUFPMDDAmsaMuTFNe5Pc3oPpRe9gjRt5Gg/FYe8u8Bb
YnX76G1Gxfq7035MBaCEXcmywIC9OApuq1yXf7HI/iCeX/wy5MUY1oF98cQKVLmO4hmOOU8EyGWp
su0axjK0q08DQk/bfnINjgbpi9tgXofsf75SpFhbAmCXVtXpWdc58WRHXCyZeFPVc1w+AJQLA2bp
eEFsGAnnaQKPI63zQDCQu8Qkm9cFQqqSD8A6XcEInnjcl5S//GMBclBfcRNZSzAjm/kzZh8r1W9m
8hSss9F68nSs+72IkoMOeYDjg/lPhisKRyUNj3H5O6kRT/BdASpJm+8KKacFWmvVB33V2zo31ie3
FEzFJz+7jq0VM156GjbReqqey+SMATuRxwD5+KParH1UeQuvjLK6q7n0svGziTcZUIKQfsX5ly/D
nkGY0zEHGzuMqzhxm368cl3zx5abEyd4tzceDDvof8kWw38Lz1kM0s5LeSS+KCyuJZ7wWJca1iOZ
z/B9Wnxp5Y2OzLpfT9G6hCKZ/JsSPBe7w4K6aOGuW5YB/jGLXgQSsTQT6XWEr5r/OaleZvYJOZl1
5L6ozln4jVkTahMcXsDHgrcGhrtq/AjithDOOqu9kD0KnYrYHEX5FjlfIytL9HV2Uz0bf9/ZRNYG
5z5ZL3eCPm8zsKG509iMfs/KP1/7iPyn3j0sfVvJWOV9twHd0W4sv+fuUxAg/3KRh/9h2SPNmvip
+fcQwfmCDiTScxnlFfUeVLs6uAM123m8Zz50zYWm+gUFbGXiX2uwLy9FLh5u22zA43+8g8sX2b4D
g6g8Hx89jUTukveGpCH/VEn5Fh2qnVGp0xpjWZTVPZ2uD+5hYK4iy3/LTqEbaQethzg9dZG0phiL
0nVDmau+h7BdReVja3WXttzJIWyb9E3guELatZE/dthd1bAz/yWky+u+vNJyzg2uEr4/23HA68mf
F4LjoIErreUU5ygHg+/5HdcXsFrEUYwcy/s2qZ9yec8arDR/cfW1Oya3LLmL4ktDz+drV160EdKP
HPCB81ubXJJ7PF+NkSscnBNfrgL1jhMuMw8UBjhuAWg+//pSZhsCTAJtnbo3/sBmZq0KvAlxsYw9
VXrgXoRwAM50/8RFiLbgjGtcRG5ks0UD4ab5NXS+CXwfCoHFLBIASnzq1iJBobhPjKmrKgFqXsvW
VHmFIwQeqCgYxvACMMSUq1v7lHm7xh+nHhAUYswxHSWFWsP3GvdB8VpOYiGeRAsIj1mzATJNpiex
iSSCn1R/u4zcy5DANcGLyJ0PkNNwnUQbxEbYsr+sajsLRMtb9vIFyCZm/mHSXkjh0yO2Nv10h6q8
UsrzPFE0oPgSBnPIMg/nHslwS/NAeugqgJtQdmedq6qQv5XkB9jekPdVfsy0DSFlOKf2znI3YNwG
CIdB2W0EbzDd3GM6zKV1qh/Ez8btbLm5Qd11LZraEkVOxkGnQzP0jT5tS/1BAvOq5/En2VVp3xUd
keQ6LbFW/FuehKG8KcMjDz6WmAjMynGXYpvMSEilEqQtex/5mQh7wMn3vzFC5nWdcNsjz9yWDAaP
4DdQNjWa1yT9mPMDzy1mc9TJbABWAwTLgzF8VOo6nNZ0FrpFY+1JGPLVJ3SPsPjIyrRoitnHTcmp
RuTbrkdhR9SvAJsBuyUTMXqCUEiNrvy8Ehy+hvGBXfwM+TIXPwLr6td3lgyODnO53/S4FhzNo9W4
TXdojd8s+hjfquqCEN+cNtoKgSL/NOkB5lXdjw/S55a/0tNDMafQKeFra7EPmuvPrL3jcOjTwsUj
nAOaVwzmyVzYEOOyWn53yIULtlcYImzPb8NAmtleDe1dNPdq9FfY3/nA4DsBL4yolI+VuNUWvd4x
ZJCvTRzuGaQJKqY2nn3dM/f4W/H+vNfzl6C8Ov0PVr7fk4n7rZSoQlagf9pTnm96/77sc3z/A3hY
0dm8QUlxi3vU7+LRaavfEo0RFHdu0FqFJGAeWwtqPaVKXZZ5j86sHe5mojqraN3RwPt7P77CuFt2
PkaCRdlucnUPvpuIpYr6NmaPKvpTWA3D/bd4QyT2NzNbkKTmmDN81yGpvbl2g2Jm19KhQ7YtXaeU
ptRN1yp33luBaYWBbaEObCbONa3VZ16+luKqt1/kjq+Gq4yxuZ9DNkA83DUyfWOAXhVXT5BocdXG
8GY7miUo0IlAWbAF0ol+2/USa/5nIGGdW8sxA6ZkfWOO51D+rYyV3LH2OVo9i4OvmWgY0hogPhRO
j0944L8k/BM0khutMLUtAEtlQun9CPwrLcNsssdAMYUct91KbKYLIhLLvzokYfzI52bFB7AMnngf
17UzJtFuUbz0iEQzDkeHU0uwS9p9ApsuMY/URBFd+zRoLAx+ZOg9hU7pKkkeaADevDHZCqwkFaeF
4Inkms0nlm/oGA3l2bGJiBa+Cqg7pAv+w1LMwIxdBjYVFcgm8w1/DJ9tVq859bhNcfvIMQzaSdJV
ZexU/U+h+q5nrsnD4OC23R1EZl/u72jNhaL9N8uAf2mYx+TxKekvC0Hbb1tbxMVdf198W31kEer4
TP0naYeV9WcJHwJh1JWrRdAuNqO4TnDg3kobhK8N5KVpi+fcWoB+DhkD+QZH4PlF0dX+wQJkZ54S
kwWwtcioJtRfBKtvoCSp9VMVW9IDvrTpY5kLUSZa9XmZO6v6u/lLqCAakNYMV6guzljLKRj1sJAo
blK1T+t/mn8CiypwBcrP6nJ1L3etSSwqIobKuLF+k6qbCYnXRcQK/ABQtVj9C8GPXEW2FPRraayg
paPxXOR8kJZaBcpf/+OLXzjuhoqEyO071088GWaYiFqLAthZ6D+gfjEJO9ZjhJEWchssjgbyDpMT
BwWL/Myitaqcy+7oB/xFqKl+8YzQ0BPciQ0A7bjILRbSAUqLHzbSWVzF9Z2CRW8NpO5BilPhy6J0
B0lUsrsePZSB0U7/YUOFbcS/B3xU48PqvyLtd6ig/Wm/HT0WbjD25HN/sbknqpMZ2SN6Fcm/4Kkp
61YXhJLmCtugHgq7Jq6O721XOSUYm8FOx+87GMl35EytcZjwgqfhR6oH/6ybT3p44zc1Z1ZytEax
lTtNe0wn8mJfORVrJBeh6vt1Nf3TYcSkoKxVd6mZ+juod5LJIjb9qrOzn10AM3uavBA3ihYq1DDC
X8t7Yt8uyy4sfmuFP6X6moNtzIUoYebpCCA0Ce3GlLoxKGsscUsnoZ3z8gUVR1Ub7UACJN034ql4
ow9KIJWI96ZnsVJuBuElhWyQmR9yHDyWiyouKIwvvcCSEuEA/sEGqRcxlTqt6EBSrNRh9pZuGGzA
1fHiCqUN/dTya5TKtQ8banvA+MHstHBhTTiVLJzj9sAf8iIfmz1nSD9TCsnKR5u2uLPak7Zp3kZG
WnUNwG1p+5bmO7oY6PVm7WjR8FVoxfVhh0cvzZltVHvAFZ3PgirGhn9KY6cuXiZMGP50korL8r6n
+HRk1VvFj18M+NxwCEqfd8njxw/uy7288E3YXcnTdvnxO//Z4IIWFUyyIel58OpzkB1rL4uM7CE/
owGoQ7fDVa1bL3E+KOWtEt4K7Ga6nZ+/KAqK4snRO/F4WJLSehSOaAFhlqFdIKdtS1pcciOy7oU3
AsMeBFDAzEX1goJWKS/I8Rwt3S9dV9hhsstnNrihIWfYM55iCwl7qBdpEl+8wOhmYEkP7xK1n5Yn
GzXQCScmE4Icp1LF+jBpPLXJWMguSz0IreyAcrx8CIQmE0Fu5VXNVbBMWXpn2fkBYRLAWCnoex8M
1aJnGl1LJN9lC/zNFoSdGWtIQYIZfZPXhicH+1J7E2N4D19V7fk0Oy0IKHoscstgEiat3Ya4wy2v
DYiiYGw/TdRAcvGrS9dqPmLZpGr0FH3qLKTUVOY3ggVNeqydesB2fexBDVMxrqlYGm/5V6CIrrNL
TYQAmC7et8upZ3SArWRwcHvz3iZ/AdcCqwPtEqSXVgVzhaOKlik0Pisk+gqCFGv6XmhRQ+dSnZmf
14WwI6TR5p0sg/OcbaLpPlr3CVoixvq2xTxwSSgByFUh5v3NtkVF2E/Se01cc13/FC+lemgl1BCQ
NH2kyYceiJv/Nl5OFbCYiAl2lXDK49wZL3XIdsjf92BmPQhxbhgQUzqwsgtJMBqw46CB34OaGruU
qMJul/MrIyzO//mpiHxqI/n3pZguH9T5EpuahY5o4y7Mls4CMoQZBbsqY8dNLeVkqwWuRl8yiLxQ
nL8RQc+gh7Kd497k4OseX6bkXZXOE1vmRU4Smn8t3ghCeOHCmXF5DpRPSUDZWn82/lpZrK7uDQwP
Am1W4nCPFj0B634TjgTIFoEz9OUAYHVUr1pbXpepR5PuTtoxZLNfy08O8aayTp3+UUPOmFLaOQyA
ZY7IZPIh44kTF7lwDWAk/Ak6Pfx3mH+xgGjUDd2D4LNSorik4rbBb5kPIdkdPfEXMYzU/b0SMHQR
ns4oMdAvAD+p+rUafjjJIllF2JeTyfbfau3RGdclDl7EmqVEWFerNKNzCgw8OKgJMfFB2MWuzsjY
OxwbAzsX2CpwdDEKcELywl04WmQF2XnrDdazjhkSGrw/ue2ajaHxJJNPmsho3szhpdCOQcYyircD
N2D+T51jlM1PACEbM9ZVEpdYFP76LmFp+db/0hYu5b4FW+ZxxtD8oL2IhgBe8iKtyDUCvqHvbJAn
2J2QbUuY/zhLY9PAZlvhhmFDMLiMQVjeA1JCTfygBmIa/I4ViwxgfsGbbnbGdY8jEoeclf7s5Avm
tk8m5ntGZAk/75juEKdmdlxHs3tv+aqzqFONUklihLZcbRJcCQCwqQTb4hTHJal0cE1+CP+FTy7U
pxhFiMDNmY43DbEDBvern391c2Exy996pShA+uJ9so4JyrTkHkK8MmFv6LjFUq3x8+Y6WmHNLSAq
QaFu/SlYDWF1SbMeTDg3+7+F+FjQIakm2R1HDKuQ3U7lJuDTiaEtcSnESJSKg9EDAl7xmWatuZ5k
kGjMIf/lxivr3WYdeEp+WUpBGB7xcyRximFs3U87GROL8CpHjhieFogNjcXCj4EZuSGgg37MjTIP
3DHkf5qcftpXxkcDBKzHGNekOwuOtpm/WzmMBH58KE3+LYSJvKg+8qNsXvViW6Q3uSaOWbolBgax
HfwTSPODUu4x9LQZhMKz6tVwzjdye+ArMam4nXzEbBZfFKSU6Z+SfvnYavyStfrf70ATbiNmm8oP
SeJhZhivOBItenFe6kZb3K3q8D+Wzmu3cSQLw09EgDncKpDK0ZYt3xCOzDnz6fernr1YYDGY6bYl
suqcP4oPtkw868nzJq6AtLtm8rVVT2U9rCx73oZlQZKxvE5mws5xCZRqQfPmCnh/Tqy1nxMCUOkM
TSgChehU/5nWI2W2cAj7ef6tUZFZxrYJ3gPtpUbwnLQdcuSnrH0gOvv30YEroXh1ZDJLpy17m1Z8
VphTSLCQQKYjHxoPbGm03qb2GmEyoo/ZMpe5x6tXvnb9L3WSLAqMS61blI9h3RHP3i7wkpCdBV16
Lkt5MZo3HVyjdM4DQEb1Fgd/ece5j46EMzobHzkve0oW5lhjEp2RuiubOl9X9mvR7JT4GvZ/Gq74
ImjJlCC5R6F+fhOzavRLtExa5IHQUmxrkr44slQhzm8PFdWm6YynI4ctK7y8O/TXgvde3I+STYre
CroGSLxZE/6hLLq/qnFNeUOimc0y1y3D+LXKf8yQ9vj3CafCDH7UDy/xSKzPdGV8cH4V+UOeTjU6
hfKVfCDUghubcNc/PfCi986+/mDp0e6BdSWpB7PHqZluRXIlmFLvxlUHGxqhL+8bmeJFMIXFj8F0
Z+JIyR9cAIq0A+7jsHAh47Dl7u1VRdAYLzHrZjLvCNQo5A/HPvvxnZZ6DeId2zJmF7YzGSHW3fdx
xqueEW/VeqtB+aOSR6iaUBPAr95hg3XGd0PFkQAFJh6vyTZ2OtlmJnXqPSaPfxtvy0yaCymkgWZC
NNvLiKnJszqDwQ3+Sw0LXT516SgwK8dEByW2hQsuNup8z5RWIcUUciFJdYOQTBhSQ6/iBLP8D9lc
oWpfJMLugUiDNcNiuDLxpNccgWn8U49XMRCPGQBi3QM90CDVPeFind9y+Uq1Gvx3ycQ0o2Q4OUgf
zH0Av1bpP9V8sfJHjvmRKuNFw0vfcwLmTD1YvAFImcmXNiGqpGgdVdxMNroLvhaJdRWno++pGVDS
HuVkre4s3FEwC92P3Twh/R2M7wumPOD/puyXnzZnzpGgKopJDtMXmC0Vz4ij3mqsCbq2mJCrmSH8
YJWtJsg0sUSazV/Ibzw3cECSQ5XYlgwqLHBoY7hcu/GCLTS9aR2ODtSdaANJu2XgJI/BghA2njX0
rTgE+wpzGWJsc8c9E8RbR33Mq9lVq4uP6UhEmk3Vd1V+q9km1O42P0kJfIu/0a+PvXbEGsjtxruC
FBThj1puWQTjbNM23zM2yh7ylixA7dvBjWzWH0NxC6KNUWzsVbBudLagRY5o1022+YiwaALo+Xea
jaAiY9GsJcx60Q4qLhlRW3YMQ8pLZZ8j/RKs1RFoxJXrT4WAl7T5R6Qaxc5cScsOpmCtr0qSiGpw
av7YNTlk4AcJ6i0S8zDrLAg1Q3rDkIM7GVx1ZCbZGsiqsmInYwlOjnS1JMpuGA6EAZOX9EoyztGP
riPHakXvNQuLzYDu4CJklC8U5K4dhjBIdAW8+zA37ji8YuNfpLD5YYsXFxrCjRDn60src1M34+/9
ddahGwZPsQixBcX5RvOMtS65fnygY1cjJNdmmyauxA0B8ICMIETlDuaRYwu2jJj+Inw+VOBn9hO2
vTZ6VOVblr6DG+bSRiy7ypqLz8TvCyqj1PwqFVyTyexC0l4PISr0ywPDRVp/v5r4PvM12OnAHvbZ
D5+Z9ucQ6UZx0HkKCOraSN1vA4kXGx/8JmvCpVYHaPG7HdwAX0j+f1dp/VnCK6Zr+Q0Uw5A2dfhH
1s1yUJNFdQ/5PqqI8gJylP/i/kdGTA8GlGn3yrx0DN58IqtU2443in041ACN3FHeFO1Grq/ExpGu
+TIBfohZ0VGP5PMuk+aOaIS70cR3RW6u/GpoF8C/WBRao4ODpCRWK0RBFH5+UqyJv8X8ZnsFmQpH
2rkXRnQK/loo2lka+VIwkqFpSKf3rHN75xHGjzD8a827NNxy/zDJjIbnyaNv3diX6qHLsF8yfpGB
VAO9m2ycHZyOBL+jr0vlEGFN5V4bNtLklcnF1M+qfBsaUoMuZfinOQfAraLaiaDjr6ryiO3CWLdh
jF3B0arx1s44ucutZd/amZah2Vj66Wnqb6SL2PZbaR00Uv4gPKGVsFjOj9J8ccYN6jbDeDEAuQza
BYfPCeC+Ui8UAItfnHlsyK9CykeCb6mfag1Q4aZwPI/hjwqV2qMWc9Z+SU4CvMQSZ7iNyrV72PmL
1H7263qdAZlSoYmSEpMYm7bOcxoR2CpaetG/zzSdkJ3rTi3PdrDoBs9JjnDUK7yI6JCoS1dXYmJM
WMyAW4YSkOI8phs0UjzlRnQRaPxMOADDnxae1G7CdlWvI2zy+l5Vz06EI2CnEREDwtneiI8F5L3H
oBOz+sLnsJLgo5nwf2kYSqMflZinXvpz+g1CaaGJzgFs7OHHz0CYjY8RuB8toD6SNsNF4RsfTv9U
joa+cFDNOMQLHmXSWpG0SB9JLt6S5cxbzbS5ApZDyrAKi7Wg7js8XUioYukvZToAm11azk+xbop6
2emkMx9LmYLJ6g1FqcqBIWLx3Cn8pIiBQ6pZBYSkDcmrZr8DkUTKW/ScJneQ3KB4jUlDj2ntQbyh
bXAnrjHJkUD6i0qjcctNgVTMeAe7QhfWOMym4TGHG2PcIdesqY8IUXlhRsI3dCRR3OCmfOL/kakx
VExk29h5+uVnPP/E8y/vHzW3+wDok051oN6lwp3sltjAGAHwkYrQ9nQjME9eofRDNo491nK2Yvi6
hJBer9LSZch0HQgxqeIvyV9BkrhV05eq5sgs0D2n56jbFsahIoDF8U+zduXHU44WEnk0B5FzpQeR
9cw5COa3hKABiTCrvQozwYUWChyoeugwVUb86dhfQ8/YjHmmWJOJm9lkEogeW6SYvfHMW65q+UFa
1CJWNloUirtLUb2hPhIigFRxn3vI5/VttYk9aPb2aGn1pVFeeVxg9mNtJ0T8hnO6KOWllGl++YBE
QnwucWRbyX4Avq+lv0lm+pGwRnKxKOiMKeezpC3ZnjiiMRvvB81GGd0jMP7Wjd2QXMdiWScrXUP4
jNFqLD5Tal8/CV1piXVIb+IImOK33j825rtTbw0HM+RKV9YE2ICJ87vl9aV6sfUfAI6Eo4fyNqFu
QVFKkxadQgiZdvxmS9l58q97ESmBPTreIj1WqkYGzjbBb1DwGAEIkNNNvSmyRNJ6jcyjAcSLCxfR
cfanFxf1z+eodfZIJafoCoK30BT2JIcyqN8m3WvROig8GJageGQI/OeRA71iOgbxRZpKv0AAom19
+9ANeY2tGWevbpxJ8gk96knw0LdI3xCnIzJZQTHEKiS32rtBDWgp33KGPm1EaTa4BEJSQ4TRmuhE
BVl1/0BYwU34gjZypWkfDu1ziso1uWiMryHiC85AiyVXTBhTcoBwWnU/MtJAAWNM3xZfU+dj14a9
ZJxN+MjB9ld40hOXGchr9d8WGEBgnlwfONAbCHHCRGExUaCH6sb2X+v+08l/EnB5A3x0nU4z5wBa
53ZbsnkG5XYa/jqdfHRUAGS8JFfiuUImCgaLHjXDjDoYV49OKL7cgkUGtTeo24h4S/uaqF+KfTEz
fMXE6ds1CLDfM3WAXiunQH5z6r/OXnSbaTOMB8J1Etkb5mO/6mEvbrL4apnpegIN5HxD7R/HjYF+
eF4B7IeKZ3iq9hf9QKoJ6kb3zzPDYnqfsGUEwAq2a/frtH0TPpcgQ+EfgA8cR35qkKFZQgh3GlZQ
Rs22t/Zpta/iWxy89wMcgbnWiBjjs/aDQzsgTgnX4N/YXOjDXjN9xMQwclIN+9r8ZwvxOZggwIDv
7zlsM7IprgE+c7QjR2c7bBDqpfFa4tPzqQq/J/IxHt5YAunplEwCOEAFwVyKCW6Nxh7TRU2FqBrU
QlOIJecqlLoHyPrSpPVwXWFp3MPz0TonJaxDRA1TK7cIak6wQlmFV4TxXbtPYUeNZ8KNEMr7cboI
iWPMHRe20irJ/qDhw5b2UwK8KO5aFflWReDckeDCrhs5WGyIxMyRoqOmqa29bG2a0R3jXOiTCVVr
521je2bwOSGpiKQjV0qavanRDQAeWTzbJW7FjHlnEdE61yIgJGO50fjuNyzY6fieRedSunXhs09P
Me9GMx9AOJrNsGl0T+wHlHmj9Oqro7pE0557ufZrs8oU7Wc7wEfW+5Q8Iqb4ZmP26tpsjlbHL1e5
vrTn7IYi59lMPUd23wk9XkiA8jyT4OyLMNiGhO4r62F40K66GHrkGsFZZFlo5skxiYXbJeTlEaQ5
+dnKUp8pHKLBCTiSPVBwUZeLt3b6UJt33aX+i91rCRYDmCWQuBGIPFb2k7Hra/SLZrY2+Oux08Ir
g41ea7bsuQowX26CYQf8YUknvMaAXDxyJFXEDVHiyKnaQ/3Ag0XQYd2iJqac7tR0RGJxcHnzg7tI
DD/U0aI5DNZyTTts/8vghUu5eIu3/Ff1KvyhE3pp+DCuCMiw1DhIf9pVZgiT448wMRH5nx2n/hJ1
b2n/TWYg5oEACJH3DF1lI/t0LX3E7es4a3ziR7/dMcfXV/KyBy67ATaFsaGE/E8Wf6GGGo9j0VO9
APR2ZAcLsreA84bBDYk7KRWv8QruAWlkf8lNfKvSJmoWBQgYO1F8Z2gk5zTGv2g/Wvb04UVswEN/
0awLhkBR8hJ6uvHbprsUbIUONjG5yBkWKMg0okb8CQIXWUvuP0KFE2LehaJaks/yo8KGq3kjBnnu
Xn6NEHgyo9dzPar8cixcBRH1l7Bcz+M6ECz3gjdwPVL9LdgP/U69h9B49Ol3VTGUhyce80Fhmu3H
xdiMS6f9CNDHyATI/sjGht2JhmkxVnXOhjFhbF5xTnI88wIgIiO/bhVJy7CEJ+drxEZZdnRb2pQa
06iLfZxCnGVkf9rt0dGFjMlfTdqFDUeGQcRzxawhQMEgPDg8BGI0JNWRijguCeJHImDcvriRI0gC
ySnr7uNHm3r8+np8Y2hQmy3vc1U8aSwjaeSrig+Cn7IRFpCgv2AwyMI9z5fYrdXulJgWYBEfl/8b
fdFtIiRY0sT1UV5HPablJFxKCMK7iz38YVGQEGnEkxcm3mtgecJPOTcfKjlCBJF2zPc2em+Gpsb8
67V8kVpEHrALCRcAw26cIEy5qTYHEBHCTfQUAq5PM8qW5GpnzjlMdnb2HJm6mzJG24AXMH0TqEMO
WcwnYcSYUYOVRilzPXRwiN8yjwMXV3UHPMbJn0Zv1OssBifhHsOqwF0T4bZSnjW3V5OzhgRX3SDM
iaQqCsPYyegvgAJDAqmXuxhbsNoDq9zi6lVVX6XqoNj7Gc2lpq4Yq7L0I2finnn6M+NWQgIV+RO+
2TQ3ssPgLK9SbicGUUQG5QcMv7HtNkq3KZw9sFiORAostf/RKqADgyIhuLFZAUkRY3ZYnqKSFUDR
MQPXWGNZy7uHueqoHrR5ZqqkW1MCspjNZ2Z/UmefQ5wt4CIa8OOJblkLTQgsscZ3wumZHU0Kv0me
EKc8R54wCxdcQ9N0gN9ihiEmiV4f1Y1HzpQdZ06j/2LaFJ6ZUdVX9TUafztkkryuRB5F5Z0zeqk1
Fl42h7nqhk0D4182/4m3BBVpYv8a9sD1z2XFw22T+oNeumZiH3CZL5NhH9Z75oSpRabUA96BZ4mw
10nk6q39lcTsBjCeKlexpSfUtRK7sIxA4wNEBOWUrAMRi4yaA//Hkn8sEBLxpfYPfkQmRv+LWxme
Zmp3nw3eQ29EdAKs4ncAKJvY3Ms8EBNXGpIKDZeT5kD+1Vfe5OhiIAJXtszLA8ZB1FHEy5uHIoLz
uYk5JwbReRFCT/1tJDuvyTe2vtPZX1HxI+okYC9eIWcxPMCjCpEnw8oYeF1xIUy+Vdw5+o4cnH0c
NNUJHYqM9Qihdl54s72H1hz6XYjJTYiLJFp+NmIpY/YCQcCMyGq8z2MSYs9A/7BcuQdV0MkrpVs9
m/eCQBINObm6DJ13qcY4QSyDjMrRGBFDjiHPBXUBMo//JbZeOhLmop9Q+fJt0tPd2G0IqoftXwlE
Q41O3fguBaC0zCDImgd48SdHqZAl86RijRRHnGStHyYdAy3/SITWRY+YiggT1C007qZ51t9k3AGK
ts8IkYpJAyrLW8izGR9xclcSNpZtW++dyiRMqltnk2frqyq+mNEePJHs5MXgWkvgJX4u2Nf7mN9j
fms1lJc0cg1WttJjEVy6jYKTCWC2/GR4NJBvWG5nvcSE6AATmCCQ5DswfpCK07qqeZOyv9lg887W
pLwQSrHQOLrHwoPyFPEF0T9v8ox39TBMW2fWED0RM3LtYNxYLkCx1323i0X9gskZfbGli2y++xD/
zhlSgMIUZ9wNHGcT/dbSS5vRoAcnP+853wIDsZsszIwxm/c/LsJaWdanQ69WMIBzE0NTen5z0rlZ
WdpEquFKKU9SDEyhZOtMJ6gIKA8LM8oQHo3X2qGYeqAoaD7EiLgjLjii3cIFe3IQ3toGazRNBqp6
0IszqxaxdlykKhres2ikzLcEE4hHTIfbh6osew5Yo1vW1joGp/FDV4rxEUIC7HSPVst4a3xPhu+W
pHPEYCEx8WopxERGEylAL+fvUN9lIL4QYeWNmK9AYoZJfnjc5fIcOOfEf23Cr6JvKGZzT3qPVwCA
yrjkoCxJSRkCP0s387/xu8Hspu4N1KgNHQANO2uFApztHntfpR0MvjTctKWHl2jykG1345c4WFtq
HcLqnNOh7NNZkTMi0sxK9m14wHNrkipQVj+J9qiwHz/M4a2y0G0TuqHNTx/KzMh/NAtuWp1XJ7VV
Ftb0IRbV0jLcWr068g58w/KSLXxHu9Td0rGXzKXGSFnsU8S2pQk7IpJy22UHQPTEC/cY8oePxzIz
Wd0U/lotdUOSEiRmXXUTDuucMG8zWFbMbnn7oVoWwWL8ij6HrzvIK1yBI1MQu/1o0otOSm7X7nIW
Eyo/+EO5u1953OCXRJyXNjwN5Z1wHt46nyUTLQpStO4Gck2/8JYDwiDFi1+lYcJowVctXgWbkJrx
4x8imt1jiTKur4wI8OloWjtteqIyrewtTn/DugcZ3dQBsJ/YCbPPIPrWBLIbPEIkkF3j4MmH/s7O
WXft6AOlT6AgwUL80fhcsBzozUsyoR5jFpxawloi1Cvvjn63WJxM60XofJ3srMvPgfwjCkwrkkuJ
GVZcrT9SQycpHrxRZH6nnGlTpMMvvxKki5Yl22o9o3f1Zv5gqNdJ628iGoLYrYdA5qFpVhSYLQWW
BIIiMa4p8jvvoZjJADDQfXA/EQxG7ViJCVW1oGHQds3xR6n+kS7i14emabjSNnP+mUE4GVrPfwOM
AXSIpJ2ymhsYGcNiJ3yk257ewILunQ8VqUFkfJvxh19dpwkVL+NVx5xMVbADnEInG/6bt4h9sRpI
Gl5AfHYrokNhb2aOBD08VSZfffk2FZ902zM3OQu1Lc9K/xgEP7IRp6MCvxMOyGGtP2AU3JSoQaJF
85Xg6/eJi/XTdj2pFBPgRuo5Wff9gJ6fWev0ZvnpSkPowb/FjYIY9qqU+1pelmAxVrCRfvyKCYZe
Mn8FHDN6Rb3NJWNRBd957DATI5JC0N9tmpUDMHoUNJhDTkJbXgr9VxlpVKNTTO+9kB3dn2Edq5fE
9tSL3l9b/Vzk0uK7IIyq2wofk0q2t/MGaLdoijNvuaVezbonMg8M5W6Wu1FC97Vqm13WfVbEtWWU
w0YD4eHoJimVK4SZfC0LSeze6F4xfAgP8+4Nbl14+HU8zeMCCSBUcqB/wEwQt+sI89UO0lXn+y/H
7wpFsC99K/lGAMCA/2Fyn1zNC5iwXqjxEvR1HP5GwyV19r03xPg7zQqDDZvQorfW4ENNshk5ZWOT
Ud+LlCsF83p+YuXRkLcgYCZiAdWHzuMb2T6XNkgXUkcE81BBZFTbZARy6PqziANj4o7OKsFetGcm
6DzwRSGjST76BfEjX0B6frWqJhc/D5lAF81kca1/c+29aMF35c6dpGgd4fBD0EZEBMMZAwffe4fz
rBbR4eVdYuuQ5b2mKjj2Z6yxD7kl3X8vfYHCEyITNbeg+Kadkr+Kj3Bp4Uoj8xNUrT3BEvFnPsrs
BwEcEgNalySypM4BSgYeJmbf5s4KLghov70I/jQAOBmjg5N+l/PL//G+ENt1GNOP5xFWKCVfprYN
6I8quRSUJ6NyvJ08azqBmDqQP7MXml6TXnLdWWrGgWy5bgbjYrTyQrZTpWldpx9WZkqWhXrB3gbo
nQGICW2QYI76jM/8gta+kHzmRvRX0c4W0C83czc0fHsvkn2Q0hNpF7CewuyM91rfV8pdRXw6AxXW
ZbuOEQSpPCHBOiY9iGeXFazjHfjHEA6uqI+yVyXBVRJi1BJ3ZluJBWnJEs0MBG0QC+m59E1YLoJ4
NiDY4AyZnmUz7Sen9EoAf0pGSALROdyFjg88R01ILWHl4DwWBqwGDosJGDWFxgUYX7PFlRFCo/0m
+iYlhiu8TyzknKjTSYLi8xVzJVgLtWsrqVoxrq6LYi9waVoqgZdS/0uteOF/x/mNdFxYIZI0Un6Q
KntXqleFva6hQGAWljAu7pSoLRjXHPfgQeUPtk8tidVa8VFgziwPMLpj8Ws0GDk9WJPGn10/+0hk
vIwsfbB0Fm+0NovsTMrCTKzFhEH1I4GHqEkVwrDagpvXZGFFvqJy8fwTYIJmhm8s4ZzlnBIkco2W
vFR1ZjGadhI4ncD5LIvviCGy2bfmMfMI8Mq31OO5vUUQnye4OKAYBfBV7HoZS8FEeE/OE4pUUHGF
M8eQvEzbzu0R1zs+Yfi18kh8Fh4Qs1jnIuqZSISDZCK1cbuKEINdit9DNm4hDiDSThGUOst+dFh0
bxWpGRCmQGmNtSWHClP+upn23R3fqM0alloXYtsXfrcHXTIwIdmcNZsY2Zb02wzNJiyTJT1j4Doo
yvFoYHUobhwsnfoSme95am9VvsAYopyHE7jQ68qDLgMTGJ7OE2ChflLtR4RVxYF4vnF2J1G20CzO
k83rvBz7WxgSxfxlk6adN+qKSq91pXLaUXcgmxww71OzAXeK7LPG5ZaQZVAX37J9lgdPUpB5rxL7
vWYY7jqeMe1A+pxbgd0xHro5Za1r3kvX6R5xeaeSgiS8dlmS6DnH8DBk3WzK/Dg4EvpRUE7CuSqO
RuKct478Ov9TcYkbRXfOUEWTj4yIQ1Uw4whLLZGcqu4DHLHzBAxcXCMiUu0aNy7WaZwg8rGON5ps
8YD9JKyAEqkz9dkc35ucZLl3eG0pRpCt/+Ua1TYAkMBTUfA+lCf1Myw3xG0Q3841wC5SEI3nNlII
EHbAyLPw+/0TmcBXNF+gDCeI84aj0Ylg65rrVJ7t5HWwf+L+e5DnDeUADGtliszLuhkB54BCLNNJ
7jy27MxnMKc+RMcRgGTlvwum5/vzuR2lFQ8ECQNxo4lUzVUbK2vfDnEWXTuXac+/oARPNSBrZnqI
B7X/zYh3CfOvInpKhMDVn0CkJMcZ1BeXoAlXa/Ez2ScS1ULlz6DD1bnH8ryKxg+D7PP2KDl/RndU
zZ2KJ8B/ONpdk/54UOf8FieIfrY2rtuzqq4xEmr4w9WVNQRbLWUIQIVIme6KwJEoP2vWM1B4w1ER
ydNOWsduFXsskuJCFVsdPzl6sLXk32eEG02PJwu9viHo9vZdllxhklClHdy+ClKjJIT3nqUrZt9S
GaHQ3zP1IFsIfYjU2JfjwPELLYRAiaYJWN4tcrpoWTxVKMkupBp0YcOY1AQyfMjRQR88jWjILPpR
NIzoys2sOwgzXFDTywhLNHvjpvIQZ5QbHkRzO8DrR/GrAM4mhtEI2tNivZZnZLQ6KWWtWyINJsq3
TQE7IoZLswV5fyXjeRkpp0EGhAJkdEYSDu4WN0HBo5LineOWREzDWM64BdbjbKcNZ7TYgbTcxRkt
gjUbkBKm13LHndBHG0D6ZH5rGsIkj7l2TbN7R5ZAdMB9I1WuweMOnbN2PLZysRoRZs8k0ZT3jI2Z
ch+Mc596nqDV25Ss2woPJRzQihAK5Ooj+ZssdU38SrjLWPyNoCIWe4ZwqrQqaF+2sunPUXj/DDSX
2rbZZ9Ompo+N2J/W5uyGN/Hbr6z57s1buAw24/wThnSo4D5I1o7xmaGirV/+5dzt0Qd24gJi7LQ9
P2X22CNioPgBIPI3ZFez6brsTg1Lla1vkvI9HG/KXPDm7Soevrg/KMH7HB7td93ZynN4MNV67UxU
Yr01ZNwKghommYNWxCXKDWpK8yQ5CGtFkhsf8iCCn4SAE06LBinGSJI5g8+M9rI6Y77pTKZzvh0q
9GIIitCFrTWo0wTLThgtiNojVQD3P16Yfrr0qPgLGLGy3oAYGaqrw+9kXU1ndkGxIshns3klF7Rb
85WV1cXAoEVaunXo0J+rfKIZS7zcv8jEIkQo/Kb2iN512bOO+hexvZCOLOTNdu8JtqWmFLI2eA65
/2ulBCYaFgki/AalrgMnm0i8mMQ9AQfOLh8VWQR6s9WpKCx+ap3YDAnhFdfXzCOhWbyXoU5LurT5
BuEGZl4TAflfTI5ufQkdXUsBB3oScOikvScMS4GhLdjyiVhdNhoG4QATEbkg3YgAgzWEsoS2f2oo
hsarRmB4QLHHMD5q4vtLHMFb7VEQPBbfDRUcbrqo5VVhBy8ZFZKPmchANL7MnWi468dMzw5zDji1
xpnuxBu9Xo/tRRdEhBgQ7eeFv0wjUXHfQ+KqT4eXDMecshHEQcIFRvyjbTwohIRv3sPnsVcdK5u6
+VVFXqhALnydrZalTpteUn0P+SDTbPESlM9/h488ofY8BDxJjkh4YH3mmyJeMNVdNQYEJWBx2Pq3
Gke+m8t7VLedfM277WS5fku25Kby+eNW5AGAMmnpzrcSzyhPJbvIqMmon13g15m8rPzQ83mGeAGx
h7B0Kyv5OyVVkAwvEr6PQrKhiID60EDL57846ckajzt5cAneFXEviDNRaIQlPZFvAROMf60nalY3
GVKUajO/gs/QnzSuQN85j1jk4vDc8eo1yZc1fEfxqse41QA7vNThUTZvTfnMK/RSngg5HFymtQ7u
qWoGoviIJKu8wnbJq6pKROeu7x8BQ4bkQxNe6wimGfOtJnPI/RnjbR6I25Ag9b40yA8FY+g2sbaC
03aJQE3HVaPWjAyA1+Fxal5szBpkqdN46vOYEMyQkiKxC3gQ9WPDNbgmpzP8BBxKIQKo4MAyhEyf
Q0+HzhURN+UOk0zUvjTKadIfFmkVePtQhya+F/DC9kB526LczeMujx76lG5M/aNQX3k6VQV7FUpO
scHOSIUq7nYLVwopNeO8IfaWuJIz3BO3qVi5Zrwww5LWkMWkftUKvi63K68Orc2Reh+VTxWtScO7
HXWr2YyWjv2cGAQTSpM2vr9rw6OmP5XgSvyr7O9K/Ziauzg9mtHDsV4QsHVkVDxnZYsYOQzvCTi+
Yl0C3gBtx2NdOvcQWCUAFDW+4Yqm+ii1B4PRmTwJ2d9iZq5mOrQmxc0DpEf6BCSK6lJ6t6lOHXEn
ugBdOplHNWW3K52FKEUuo2uPUbrM81bS31XEMCnIlSyB0qbPsXiUbFvFntC0pBPzRR8Ga+jnZf06
IheWhx8+UKmjRWKfI0eSCa+v6YKwI5LAipdQ/qOvmwjHxtz14cav1oW+JKl6RyxkirqvQMFpyhef
kNt2K4RfvnmOhtOM0MTw8uJzUtaT/VLoTOIrLlkYLrvd2cpBvhOEqTZPLXpRi9eZKC4IFsmL9HVK
9jB62TV/AcNuFxBS/gSHmlMK/DrfK/iuM5DkCXm+03/5IW/Cek4p6HjaxBKYKzlzBxNTAj9n1ePt
I8oBhCsebmF9GfFOodTsUdKwRhI2bE6HkdLqmsgRgFWpw0iP4Sq+EG8QdCNe2rVjvSspI9cxTHBs
4ZEoyNCwsS4Gn7r6F/OzDhjwZOsLqIWKHFe886VFht8lRaEE2Li2tW0mv1IUObUXgp8b4wiMNZsX
OhRBYPFSkXX/T7gd/qUDL/NMGOxnMf2kLHxmRlWGfEM+i5amO+Z+u1w10jtBSbhE8uImk3OSPTrr
Z+YpkJjgMyFhHF7RJ0QRk46yoyg5UR9CUmcTrfrKX0kPJxnLkHJwApD0hLCU/ZqI9ZU/nAVtkWnZ
MlZ/RU9IrDym8AUttRYgzyUF4Ngr5zoFFjnq7U5qmbQFVlf8ZJhbGPRNa8PhICitLiKw89UhE5WP
Wpnfs3bhNANFQRA0nN9hyGXgAO3aB7/d00PDt6V3nljq1ZdTmJERQNo/f2KiHXhziETxyWo8i5wr
IrFawTSk1aIBIEsbY9lyrcTGCYRnJPRIGZ5ZbCxSEYwR/HH9kfMzxnSTZA+iP4M5oqPhZKbXVH7X
Z0K+xpd4J/HLDbuCBltI7JqS9gPjVVhdJrCsliW3MH8chqshOP17cID+2r0SAOTzylN3+ZIiRR/9
35xfayDCXhDcrfSAuK/QTNsV0hY2cnDWXl2MSg/QQHjFPXPr8VjltEm5bHEcVx2j1T+Yr1t14B4Z
YXgE4RK2s09gN+Dq/XIL6UE36lxe6gE9Pzch2usk/cD7laWIsT06d3xdfFlVcNDJgIjwfovzLoBK
4tNTzbOibFQ2NnzSmE5qMg04OI6q/CuAYILh6vhds0+cbQ0homT8Oh8qVsqmeA8l4HdC2sfvVMdo
SPBbuKmBq5293r/b/GTKu6AmLXF2GufQWhrs1eY+Y1rD/tzsBpXzTjguTzwmc7KFXeJgI0SEiYa2
XMCciShN+mwQKZIx/MDQRtinQqKTzZHjgFbnO0Xe84EX44P+NKRAIZ/6e4wWnun+qA+f87hXauoa
1wyAtgwQR90DVF898GcPf9VAmqkHyONXqBchyHYJA8O4NwjVPswjOgXGZ6BNgBIHkeHG2oa8cv29
SH8N5T72a3JPnF+QV6v4rYpzEt1Gcz91XtseUNoPaAYbNGDScdRfHGBQCuKaF53XAk9u/KfIAIAF
sFPzmPO7/20MKzuCaT/Y4QXEpM83KTNNB2gS0RRUfFNjC02dskfBA+k6kkRypSE2enKsUDYSO5Bt
Y0oH09BVMzSZu5j2EuXaTsBF7px7mA46CQkOyYFIprTXHHF4c++TSxQ/J6QjTQLgMPeL2ji1EqKg
lxzZA4F+BQTlXXS9APNI7a2a9iKsnaFnpKBoB+tnWSu7hhU/R8HNlx9t9dVot0j9kSKy0hHal/uE
7cvlrwzji4Rfr+7Xc78J9E1l8dompMUf/ZzYlte0QjGJTRPMut/yQpIZBgNOZDHxtVPzPjLQ14Sy
dB7uDOzxwbIVP4jZh7uaGAtbvvXE5HAYTaAzJ78kEXlr0tXN9zMuWjwTrmj2bf1xk1PsCEQEBQkI
g3lXPfi0PMjHKEI7+j/GzitJdiXLrlMpu99ENbQ7aP3q42ZolRGZGal+YJEKWjvkbDgWTowLt4tN
q6YZjT/P7L5UEQjA/fg5e69NTInYCPMp1l48ln9Qs7PccGvQ1WsGHpp+PRKm0fzYcbmqmZe444Y5
R4brsAcOtDH9p6FYtjqZO+uk14D1HEX0PaGH68rVMHIb3JXlHfUfXqIy3bL6ut6Hz2Qyvsp0RVCL
W+2IrV8p9uIIigAcRuS2iMGI3oiiWwXtBuN+Xx2jdm27nBYPmFHd7GFoMlxas1RvlYerktO5oE4e
ryr77E02YuFwaprRUMz6qbZiIsjpvhZH0T26ONib+kOzlnKYdZqIXWqYF253dk2UNPGpsrm1JH5P
jFEHAzhAAnEZ7yPWatBTPHQ+WvgOSb29haPJ8cEm16FDIIkVBKzLPHXM7jUtJoPxMDAhafEKR91V
8fInBx/nAm5Vd40TglBpBTYg+iax7iBoV+tu2AHjCuJVIh5aj8qH+sLAWYILsIMhFiLGxNTiHMH3
ZmJtQX7ouoNmPZXtR+YADL32zU4bU07nrwwMY9wx7E/pCSGsso4O+hrxQAwBA5KetRPyeBZxq1GT
7AlyscfPujxIOsw1F2vdD3trOpbD/ah9anOq90cqV/TvyaCf9I0d39DqCB2wCTZuGK733rguWB9z
TAYWBm7vuWoex32Uv/Y0LehR63TfuaFc9QMT0gWsWS/ZQNFv0DFKIcmPL/xROh+AcCOdo2P/I4tX
7KQtHbDww/e40XcpgAwbpdeqdPlNcDQoLOMT+ZmCaUfc34vhMlTXon/OeWKaErLR+KEJKIz479Po
MyuXEGsFn1m489VGM2nNiE/pPji0FdGRc2RAPkO8bMlBdmGGD1N7cwC3GMYTiQdK7Itp71k7O2/u
0MnqzeIO8RBRMjri+7nlC2DekfeAa7gbciQXBL0oRBKnElBvQLuu5IDn2s+9/jjln8TtzVVOb200
NqcZKxhjy2F+XTMW5S0xfs+DpzG5uuJjfmTpxcYvs4+a+Me7ivMKwyJ67U79UDt7w7wQ/DXNawQe
GVGsouitRWqVscO3nP7TkL5o9DZXobgOOPzCOAtaFBc/PsdsKBfGqQtesvE7deNFH9FkGSShe/cO
D3GxHABqpRkQ8HPpgCiW9eM4PpDsmhHgkXzwCcDTJsihZ04zcLDCFYcqBGYoyk13nQLa5qd4sJHr
M66F01BKwnS3PbHGFKRJ8OEhxaMaRe7O7cqBiA+lNuHDCJ+25yMXnVA3qmemHBnvqXWYOztzpMSt
8S+QebOG1W6beNcK0hYUGfOrzp9LxhQCOa3+xLmxBALJZL3YcoOX9guvPo32pKDznFbDPRxphfEw
eMuIAPOhKDPFfvICnO+4BC4WbnPgt/MUJf5s+m8uY9ufhdxH2VX31jRFqTZl9JCZZy6V1I40SMMA
sMcx96BaH7FjaquiulT0ev1+32r3dPVGuk+yXuadv9KaBxC/LWer4sRSTDA2fWDEwnUzj1swO883
ToAtkDXA+mIZ5IQdEJMaLRoHaGr1uzXLfZfdJlqSWJKCzdSDVzhEzrNBO6VlwNAD58ETJ9jBoKad
wgSkwKvm7rKgoBnCAQaor8WkgcHQkncEo1VT177bT+sp3vGn0+E6V1+8QRgUM+uEkV4FaH9r2uea
sOTu2xgPvvZcivvROzTlwe0uDBGAoibjOTK/nUTxBF7q5iFuHkz9uczPab9I6FPlSBoXPCPBQEbE
j+E/u9lTz3YXrrVpA2S+Ll+KpOPYxVgrAN6LiUQxA7SusngY5bmk4x9nF5MeJDpe+yOE/TThoaYt
D2f/vZu2yYRoacPpB99OoT/G1WnO5HVImpvoq1FVoWaGsmygXu7gjW5acXXQ8XKVWU7TbKcPZ9M4
EfATxFfbn9ZeWa7MJCZM975Hum7RQYupFPgbfE8IUayv6D6abEXRrnBuaSbu/F6ezGbgZLgzgGNb
W6d6t0DYe7a2FS2deXGpmH2XmOXY/Th5oXUhqpeVhClv/9NpD4C77PB+RGaCzXdZ1Y9lny40JRl8
t1varG73BbwP8VXSrVp64wr41zoBuKTVCgnT11B+lRZciJWy9ikOunHEivVjIwTIg29U+ZqP9f69
K99aRR+Yt05L9p7C3WGqhVIuWXvhqw6fz6Q7TDG5nPJVHR8UxC3Jow1mVLgcrC8Bp9LxjgHFACfZ
3uoGh4uEbqx/galpJSdsAE19SMWH7RCVgo4xPUzltndPFa1o3XxNwIfA3oPYaS1T5yNvmGLRXUQM
5cG4pZxP3ob02RBQ1PG62VT5I9l3jE2MmJYsMnrjIezfenPjDZyFrsmtkIi0FKtOCCyq+XRaihbt
NmE6ttGUiBkI1O/JJUbMJGvEO6uIl+zU7PM1wp/PBu5qjHnowAJUlqj+0FyyyDTTKaguBZAkzeFI
pL1nyTtKMw4qJR0LJHt0YTySB5jNYbBDlVDFS535kV6lLF27nlSvfqOs1djuyv5Wzb0bhRavfQBy
aHkdTeYDe59P4zqlfmutm08bbKJvc6d6BvAco8LkecST4e9ltqnbDekqbIpsquxfYY5Aw0LhYXIb
Gi/OSKGYPLQQZ9i3GC0H+mk2KeZIRZjV8pCZtNiJRF/NgG72zXl9DdDszzr7zNmGJFNQQFg7zsgP
vfs8uyL0DawwODfMQ3lnwXBxh11ZvRQUJlqHyGf4mKU1cbMiTJHuP1uDj669p4nvIhDvwtno+6LN
mAztM/Z/BO2sAv3RseheJ0xSGt3UluXIHx5t81mIx0Knm8G1M+jIsACSPFohlGOkZJ/IKp4xAT5/
VngKcQ4i5JmSRChA+tpo5MJt4+wlm14YVp+mbBM4JUfRN2VfqKlQTTfsvdO0slntQ+gVtH9Cj6DQ
21TfR+6Om2kWmxsBLm6XbZfUM6mROY78tCZfnJvWUjNIo6Ll9tMH73VE6xaBfkZf2Vt5BACQ6XRF
sxaPr8Ow4+Am7Xutv/TjV13dvOjb5wxSuWQXiF1eYu94LPg6+SGdB+BZ55NDuDrvYi4BFWsV7QN1
0o0bbbC5J0b09G9jW8xf962FZwfEnCWI3F602kD2w1kzBNKh0SxiJsLEKn799bd/+8e//9vn8N+D
7+JcpGNQ5M0//p1/fxblyIsP1X/55z+eAAkU2Z+f+c/v+def+Mcx+qyLpvhR/8/vWn8Xp1v23fzX
b5pfzX/+Zv76P1/d4qZu//KPZa4iNV7a73p8+G7aVP15FbyP+Tv/f7/4t+8/v+VpLL//+vVZtLma
f1sQFfmvf35p+/XXL8PW/1yo/7hO8+//5xfnN/DXr8O3UkXdTP/zfwT/10993xr11y9T/t20TeHo
hsvJ3XXlr7/133++oP/dc4Vueg5OfcuCZvnrb3lRq/CvX478uy5NS/eEaXq6bnnGr781RfvnS87f
+R3SEY6wbZeQXOPX/37z//Ih/p8P9W95Szo9RIDmr1+WNb+d8j8+7fntCd22TWaHjiUNz7V4KS5f
/7w9RHnA9xv/TU+IlDRcOAEdYKQwbxFXaSnVtJkOS81SwV53kmCv0XobMxrS3mW00kUogQLJtVGP
DNS2dQvZvnxQ9K/92gFNTwp03uBqd5nvy4IZTkzmNJp2qj8PXFQwtS7zVASGLYfiO8Ll3Z0ePmWM
KYnkNjCUmPd2wMzBAJHcEExvd1bAcYgefdQeQKuEDoMRvyVnhiTElzSaUNwG4aYpAwWPgAXe8dZp
np8Z7nH+shR2KusoEu3RGNyX1JwYjNZ/1CqOcRx1qsakyRe25+9dmpCtjtsTEqIEi2oMBbaa2noV
rjaHdJmgGPR2qWrJYsJQrPA+8ghw4FyOWV+BTRxEg1GsptWDn1Rp3dWty63dj2gcQhKUey1Z6UF6
iWzr5MKVKP30OzPY5yyU5h79iTREdl4gWWxSopoYlbjlR8iEudX8U2+mlwLShEXcgWqwxJQvQtAP
0dH9MehOhFxVNpp6wsqI+l67iv7/pB0Lu1gGkSQcN7MOjUE9XgfOMmd2bxeQyjJ/7blXrRLkB4/S
nVNRgdW569iZtRXdR0NMEimXvVuvWGzpCHcKTVr2XAGaiw8y1r8jUZzni1wzpHNBSIGSRI0w7lq/
XOXGsO9yc5mME0sn/gfL/ej0kOZISpnG2cw+2kykexFQijBESDVv61g6y9+w6SykKLaJQ8S6dPRA
tXCyFtL27wrOwhp3HfYGX278CKqs5U7mLuWbZKuSpSQVQxkdIHeXLFvse8kL4P3KADvCkYxGTSqC
u0Bm+yByFp3JL0pdjVTXfOvRkQpzVIT2axDb9Av6aVx2YExmKbEW5bdUzLh/Z0DV60Hors19CSoi
M0l3j1SHb6429p1NdHYX7WC3JiXHVRPlqfrUPYmWemQIckt0YK9D91VfgyLYq2Z4KvV4QWZtDF+9
WKAWxDJo6dBPpvjeQQeISHhpJ6H2u8DIbbrFsFQNcs46jch6gyiumELbgc75OgBglofsjqmeMJIe
EnCb9nvjGM5SY6Ph2dMP3TCbl2yHw5cTkV0pBem0BZERpUmpsO7KnJouB2G809sSsBseSKcBD32z
nPfcX3T+R0QWQJGl8bYLRXTSneyQ6Ya17T08qVnbjZe88uqtnquSSRrp9X7qexA9s5U+mEeG3Wiz
XBAMjdHWJ5FGV90GIpoFyn5sSdATOAa9EP3lLIDjBNxFFBQoPo0Hj4Mq/WaK7pRBrEFDsdiHWrIf
mF4Qg/LUthZksvATy1GoH1Vc3eVjdud4yT6hm2QLgGOgmrBzJMZwDTgSzNkpI1TWUf1UCJd0tmGX
RlJI4e12V4eevUOUb2+kACQYbPfmSfHZu0jjwZoE5mtveAhXdwB7VTDSo9Efu25Ap0Yqm3Pz9XrV
puadmXzmebGVMwW6RehpYt60/YWUGTUjiyPtvcklqaQ5uoRC1nM+Jb3CxCW/oAa/kT0aFY3cvFl3
ol7g/1s25mUgpwZ9bZ2+W3TllM5tXhGz+KQoXhGBpNwwsX5iXnGe8ktzafxqTVT2ziF02TaupIQt
6E8HNeMmY9VxkPcNQvtCfc3ZaB/hBi2sew/3iYZew2rewgHtlj9e+JjAFySLitcXBZbCCLmZMNpF
JX4zeS6QBU3GXYh+y5kyHJABgG0V5i95NTyRnUvQAr7NJFnVihiCoF6VnMQcJqmWNuKh8mwK3XSl
55IJBobPmB4CEFt4t5mx6SpcfO5PY3c7DXv2hP6+isvtoAAEDAOby2sBBG+sXyKX0oh6kS8M1Lnx
qqbXOEbpSQKbGyT6njF4DvronAwe2QfLluiL5LOSSyWC5YQqbfYkZkiEc9TAaR8i1EYrNyegI9qO
ZPVbNPYyGkwKZ/qtxTZVZDpg1C+QyGcvvYweFd4/10wXk0mPob1lVLNhZm5dl+wCCURC76D0Ezbr
vVY4vTtI6lkmlrrxHoQ/1cg0bfxpVPxZ4UgZB3fdR5fIEE814c6KarSj2153xm/ibymtYUeynTmk
s7GeNNT5iYDkzmpiYyOxJnYAB5fBiOOzbjmXNscwbhdSj7dVU1yAgi8w3gRkKaeolRRw4cn0SMpI
3/78Pw96bMVkso2rs4vIHbbFxAks1ukyQBQo8QSgPcxs2PtoXsxVQrqq2Q9cqfC5mywQHvVmrFPW
oERu1AgtNkgendRfa1ly6kG+D+47qGzfuB8455j5h1I009mD54RTZRV3sv1oSGdVswqGapvTS+vQ
3YK3YrZIqlMNsxmH2B5IfPzYMd/zEudQmw+ZC3E1fXbjV54g/LjQNdR01MtVNGwNP9wGPcp4o/hI
GCE5OSIID027kL+76NlXGXaqge4Ww6s+X4/SJ0f2DQfuXUafocXho7cdXJGcvJ6gzu8junLTrD7m
VK9lJGwZabIZYYPUjPJKE54+ozk/2UxWs25VucpcdU93eSHGYSndfaN9eayuHKLulPOds+QVkUOq
grUaakUpATiFU0mN/MDOaa3xTBs0IaEBBRlilgBZj15xnsrXMGvW41Bu0sZdFUVCyebg6S63mdkd
IR5GLKXJh2+tu6p7cxQ4+0ng1hmaTdARkj0Qe0IvsMjYGKdZ29Ed4sLBt+AhRZ+1AI9xHi4Kh4lE
Zj4ctT4DWme7j43v3cKxfyKe66NvucFDo1qJAUO3ZXrHLKGxLDSg/vljKrlRwY4PLJ0cXbJMf6eO
oZD0YxrmQ6NYBrr2bIVRh+qXJbpH8i809E5FEOxExWg7/5ri4Svl9LNyOudaBTaj+GoxcAdIVDDZ
xJhPI5kx7XBX5xAQc6MDkTTdGc06HDmlBwENiZoxUilftZL4RSlJLCEfLhiCRdRr3BTRYyvzCj8r
zdoOa4DXztWcBF/oXc0YbeGELiofH4QeHuzUQ0OB4weFX+31qyQiXovVcepOlb5XlvkTWPJL5d1S
IEpp63FX92D6AlZJRLMlYfOqYJretfuipAEboRXrGZRR10gm2dCW3aUbgm3pfDzT8acTc/LLU+Q4
aGklVpLkq+2sjVW589znzmxQ30uHaplfgNKpZQxTpHsbuYXeMqAJC94e7YTsfqBNzqR0DC/piJ+L
IVZL6kzZkWKrlfeeTaGG/4ZeFWALBP8GnV2ZOW++91N4xaFM602fREulnxxdbbMRiQA8rULMvQRU
gdNzFJr7nv81wfJWZblhkeYpwKGMksBLYHj61rG34GDzBiQBLGa5rmK0l8WjCY+l0AYaAenGFzSq
YK9BmBDFbPGOjyFC2Pa5QrPXeV9RWqxj8LXN2MPZ1XeB/l7F7tL24ElpT6aks1qlW98g+1aRvMbH
mEmUa13HTkwQIuvGyD0XObcitx/DYjvZrK6G7y6ovXHxwsRkwJoJcgo3Qj5NWLNGpmSeCQ++s++c
0cYWziwpKp4iO97xg8w13IvL449gq+aYP96VLTYBcNWVXb72DgPK4JPHdKflBMpOMXYKfaNRxoeW
unhAeTLf3uZG6WwrhuGmTqZobCbfSW+hwQDhZCFb6NlMooz2lE4V44zDwiI0YZ4RoG9uRALKDgRz
5CYoPyaWy9ix7Z2baq9dab9JOmNLNvhzNVpYuhDbY6ZDUj5wK6ZX2cBvIZpk+lQ2gvDpPpi94BAk
erLf6aDdeR7QAIVS33+2WkpRauuCvDDsAwWnOIocj2axRDQ5XzuWTng2tOuZMONUDbWvPLkqgV4B
q8BUxaspCbe6RPPn3iXsXqbDhAqViaLFOkH3QhNEsNLGrB6SgXa9tdQZi/uzz8ceQQkd4hZbQr73
EPW71bki5kajzzkHz0ZTAQaP7hQeqURRuiTbofd+J3oLeLpExcaTIpy7xgV+E5sLb4TqNe1NNXJm
QwE9+MwVYH54tKxjlIcccU0juAsnoswavF2djpNDHbOjVPdslmws7EM+JAkSWwb9Rblz8bvpJ3VL
6MY1fruNxuEhIFbKKX8CyBrIqjqqjYJNTbFYdPkP0WI8mxFvcIqfiEDfWE6I4YTBSYELJpcnqPrH
AKKKxpGTKPrUUBtD8jgRaN7Q1DeYuuYUKdm0Ez09X/M5cqNNIl4MDkt4JjISdxR9daNwrrrOrdpP
C7P4iVMYrEV6wrCxFPmDAZCFAaOsAGZYnzUmbdO75dAjfLlmMpJS94NxSawnqTvnGGRrG2/1KOG8
eSbKqqQGc5xDgkwyqnEyO69dEC4nHDYtTvpJcVUhSbQ2YyYsxwxUJbGXg8KqPK71GA8JS0WjPdLB
xE/MObg0VwZuyo7czZQxtJ6+TFXCpiwXBg37YAA6iIwPlCefTyyC1YTc2ibFTUGvLJqe01KwqkPU
qHq2ruUx072PDi0MhGq0VETa5JvZ8GuOxzIJ7lzjyRlh9VjHNkfiST8cn5eDnY8uptVsoglnUhRt
x5z8W0H2nhcca7MnTYmgtuIh6lv67OCy293cCpamWmAiWPNgYIW6CUp4M0UiO2RrlwJL5LD/SAaK
0JUrxamnaYgjoTBk2RkPMn9wIjr78AjcWenmnetaLCAMnQyHohrXjxd6b62e/R58CF10VVLKjpG5
kQtKzxxrqAtz8nlLWGK7stJnRn51Oh1HUqSspF6XobWI7IJiKzp0LdOvvi3UUhUQKYEakw5Irx85
qNVpH6RgXRhIrQefVbIHxOg7NqoUTcNDkMnHESGZGWrroepesBqj+OEKptBIy3hCelBCFxFEiJux
Zy56RdJS2zEhrD4zcY1yoW2U9JaFkV2SgMa2VlEf6lcfrbfrOGuD08vQZjvf+ql74nPUuGpEe4k9
da4pOL1YrqY4WWMih9WTEskC7cw9qJnRRSweoxU27GYdQNZzSEOvYrjK2DJpG1xGdh+gq2uVUH+P
+YV+2e/xs1Hbib6LxemqYcw59/ptVufC+JS4jbMkxWZKcZjDY+QKoaFi7ACQIpCLgjMCVHaDues0
fVqphCk+Z+1hj7Nu5MRHOtetBFjMsT7wEd1gD6ot66RrzEChr9Tj1gzld1E0696uFg7e+yomYqAk
wgzCdtlk+xD55AAjViuTpTJjprjTbkzDkz++uh3Ix45Y6Tx/1ZG1xgqQe4N+1I5XgXCYG45PUya3
ITEINj5K6Tylsl0LD0FA/+bZ32P6Nerx2h8TguCcS4OWeQBb7pCclYMXCNDEoZEQfXUWdIMCuK1G
IY+R1t6E5y5NmlwodNSyf0h1cQ+nz4Qvi8o26m89p9faeJD0y1HOOZukxJylZrVi74GYLbqJEe3S
1/qfvBDBIlWVi0YF8ZBjtLvRNvT9kUFd/NMxxGBS8uRW11h86SOKzJ6ysza5Kho59GnBwTU0p2wb
esbGDbCvFlZyCGX1bdnfVkw6np0cBEftQQ2rAvVMhHYAUV7y253AOiTi7I7YmanRs7h/B+v17MRo
jwgmSHi8B3aHWrc48a/bHiBxsxsqullVuXL7bdmdqDCW+oBXFTqA1uq7CRlI5HY/YYC2tLa3rbkr
an0RkCij0wzts3NU2Y8VikTTRhVQbAz3K06cde1sHA/+/szNwyIquzeX+YPG6NHzLmkTPbg8B4PN
Jl8OiyCwkaW7xanNc15HyhhCf/LNcpUGlLSpJ99HoD6ev9M7E4VOsVOg6Diu/x6mfKH33lPt31WN
ToDbwm0PWvVSsu372o9LUEvmv5oavnrEQfNOqVfxi9YAG0EDN+jk1ucWOzAVhPNhRjjU0nEl+u9o
wEHUCKpEQoWjZlq19g9SGVcTqJB7YxHB7KC2Pw313JDliCamV5/Tc0eZb8AlZva35Tj0u2BenI7Y
nJcdv4i74axKhiZFONw8Ui8DDcKNGfG3pCaudVI/W3Fzq5P+u2LyadWczGZvfrm3clIos3dzWvaI
bBlUmjg/M7tc6QYAk2hTzRLwhlaGRob6lO16Z9znzGZNCg/asPi/6pe89I72WO75cdQyyXPPkVE3
iSDxNq53GIltEIw/seANmbMeDZOCNlpU5HkNU3Sx/cfMifYONXCoXvCW/Cbp8neFSsnP0mPdPxMC
YzdfVd2cuvop89k7OdNmwCGVwD072I9ZfzQ5bFmo7c0INXySM9VxzY6kDqcmyjzcmAEKZWkk10Zv
OQw657DO9iaACztlxp07H97o7TVMdR5O725Iv0o6PppZPOaIC+0IUdSxij9bopONWfs759oVtJHo
AECSa/Rl1wm87s0dFwIN2bi3IY+Y7I0NYnMDVnzjWpxlAYvFFzt5bmbIZweao3ouQrHxc/w6BLgT
Hp05741ZEB78xuXA8bgGpuzY18ThSUX6kopbVlTLMWHbwpFshghddX1pht0xIJqh94Ytp2S/bx97
XBxpYZOSIe/SBCpHiugtnryT9AUr53vsXrIJqnj9GdP0iKeUJVythVF9O5mxsNPdiDiuh3noNt6q
qeXBQeVg8BGZ3kNTt8tI669Wt9YA8ugpIn6Kk8RBiwG6C9vKGM0AwfcgeZ44c4RALYEUddK4+Ohz
mvg7Z6AQpxMycbxRARMRGT56pf4V9dHWVW29bWdqb2445P+iNhsZG9aNWDcGzt82eQ7TYTeW5pEa
/YzXAIF2IHqYzDz2Vunumpy9tzdJFEtTDW+hxaUymhQ1XCLN3YgspDOsYyxnfpd8AjxY3HEQ5+kD
C13PIhotZ+LaoNVqJKYeDZJe7HqQM1GhRDErA8KtjNmsQhbL+pKfbTL1xiikkTHe+hDJGiAyNs3x
0gws8DKOXoQy7OUkYspRD813KqC+jziX8JyQEqKMpeIPyOpPOUmsAssUG+pZQ8NhteEqGrd92OwI
wPud19E6j7DZ0hDRMXfmLnvNEHRr5lbrQI47uxAovYNdRsdJy41FIywOoOKFbmtTT+RzK5hOLQwq
enoifh1NbWsrkwjgObfcraeXMtPIftPC/Z//0E3FRxDrB8LZLpGlUy2YB6euEwIdOtLhorVGMRqI
dGX4SIV9QjK7cFVZKA0DyZgGbRWWzjaMnZWlm/eeWz6hBY/qXSkqEGK5/HAJU8tLDDucQ+6sMQDN
y5Of7Mssf60j7TNBt1oG1D50cE1aooHGCCMLM3bveCAdSL7IsMWX1VECjiYpcCUWCI+mk2o2rcRx
uWwARQzkCMKf4COgVxYummFXt2xzdbwH6Hmxy9nS3B+48IcxweUaveZM3DwEG2GBOTI0l1EL0J3m
s8ndUiFsSliHOpDedbsa0pAsR83h8JMSthmNPBC0eI61iOKtJpFWmBXGDA7LVpIEm3EI946bB2vT
gWFfAWXQYrQoLfuXFvr+Qfh4dnXlHXxbT2En9/dKq6eNbyD4MJJjNiK5G+eneHDzDe1+Z1E6x9SW
9VMC2A0BP11ho2PwloAL0sBz951Gj3rwaHG5eKz7tHc3WmYxVW8KFMIzCZGG4SR4AVGoh6vgMDj+
sHSSdljjGMni0X2YgnZVoT2zDIZjAxOmU7JVlW/vyOI9jEACjRC/RLrIqsq/Lyb/bWhqZA6w1KxK
zCgEe//nP3rB465VHPr0VD3okY4ObMqudnINSpE+EsddFVO5cAIH67sdrw0iKVzjaPVdtwll96NM
xM7KabeZkVpkbgnnKCtYD32LcETj86k8Okauk7JRel29g1JurlTEqGJksAEcZtd3xD83Ml8a+uTv
kgIKuhCZIigPESX5AotO9qz2Zhisc59dQHAtYKFzCRPu9gEnnhOKijCb6gBC2D+YlsnTK5AKEVGz
5qU9t6o1l3rsLEtLotYVxsHT4FtxQ/NYp5xqW2K3JAV4705gzxK4sTUKpt99hHZhrDpQJV0S74sM
BZMYUoiyyD0HEimKBgZeCV4mANkqmG7GWV4uuqkXK2n1906mMN+kqK0VwF7P44ZsGy5E0Q38Xm77
vSxtXMJ2fvDmJlRKwYduhvKqp8tgsIe41EoJ1WbRtdN5KrRiG9I89+UgkFnoz2lhYSiEcgrOhdF0
bnNfd7BICxHyyZkeEjCmeqJPSfOan9J62bs2Up44x3NhCSy9ieetVQvNL/RAjk/T/mwRSXSKs2kd
z+OuKIg+3MGzVn5lfXXmjY/Ce07kMA+lATQEeX6wg6800LxH8Ja9yii/s3qV++lrZ5lHge3ISspn
2Wk2yqz4LeoM0hdbt1mYNi8oiUkf8ixeaBVZ56hmnbVjO9kkksllO+TojMk9XrsZTQwvFs9R1mlI
3fedYM7lWgbuuSZ9bgt+zte1/q6RYYTjrt4PcTFtbKTjSR5+FU32SKXv4aygBguEfw688KYZjCS9
AbGSxKzZVtyFle2T+26F92nO4MwLzbOXTT0EIsQBaPGundWSdds6RyYtpMl62ALruEXW3lIAhBMD
tyCA8tGI/OwHTbnyvOoWCdm+NzX+GadkSi2CcqNM7dUS0EMLh5LSNZPDELcvOaRZs+0o3ZuQp25y
HxPpnNOwjO/6fFoNgYklLEe1LAKG73UWEq4ZzlTMVswkJPK2snH88Q00Qtz527ScSOBgZQlb68dm
RE4l2p8DSytWZVOydhaK4wztiD//sUIBGmeo6OHa594Y7L2ae51tlH9qQfMz/O5B/o8No6ko9Hd1
TfyAueXsEG6scODo7u9a9m26EwpGWacmVq8hWzSFdek1elU+oB5+uzp2gPbaGGiotNH5ZPk5lqBy
o1gUByxPmeGjSkx7jrHteJdpKriLi0Dbaknd4E4kn8TNgRn09TLl/SRDHO2tTNsVQ+VvNLf4bqZB
0JTLqwfZavQfK2036QH3WugD/nUhN4WJerZqrHEiT3Y1zsepakEWMWtNpOBQ5hTATWA/9SWWwlEH
fWg77LdRFqxlHFCotGSxkEjLu4rXhTZdC6e7twof2lCJUj3TdIyy+1RL8hVrW4AvF/GZobJd14KU
ros3X8dN4svgg8kSNcfEzZBlmAhtsUIncsvKyl/5ksiFECQZ9lkGalMNf8GZzQMcpE2LHnqaQHZ0
mVFZiHRwTiZEk/SuAm4GIi9DsRxnGDLaUsLAbnqYFCn+HiuIXjVVItfW6m1dyxdSFTA2m7LYtOxk
oDr8ewOVikkbAhCFeAx64DQ2/q4MCy5sqrtJWDnnB0Lig96FrVvgQM0yE18SMvBtO5BPVzNKx6Gx
4jpHJ6LCtno4VvsoahwyH+T87FrGk4vxtPZhG9tBV600WzxqWv6tdUn7UAgHmyqRzPg6gv/F3pnt
Nq5mWfqJeMB5uKVIap5sWbJ9Q3gIc55nvk09S79Yf4zsqjynGlWoLCAvqtGJTCMyIuyQZYnc/9pr
fUvmeTEsLzOF/FmOfOlJ4wCzqlrWA4OMAbYq5LWVa7D3K+L9qiGswczinbH6U2g2L0Jstpu8ziaK
yzRlk1oUV4xcbbHrZNrOmHXBbXKqMbPcsK5xH7iVhoaO5CDdalxRnAMT0gei6grNrL2SJI4Lf3yT
rUbbZApOnR4Sig9c6G2Os3eh+IbWS752rsg5VyldBB0/wQRrc9vXxk2ZuGb7fYixZvm/5WSNnD87
KA1q9BxlCleYLGY0ippy00sanVAj67myCV95N1GRNpWmF4t6fosqf81QzApNAlygJwnfekL8WhKr
6lKOoJ4TzdK8QJGqCxOyExncZwtZjY4h4NWjlvnAmIVwWOlTTqUCOVKwQtiXf38wll9FeiZszfCk
aYWxE+vfvsIeWdDHJi8Rys/kIiQTn7NzaVgBTGZ3UmeS9onq77ipRBcjlsHJS8EuyLgS1Gy2iEhL
2j4Og36PQydh/jDy42wG1VFaPmTN1K+UWIw2fszdtosn4aQ3JIyH0PdC+nNvg4q9RtM/FHAfN1+F
8dD4EBKjUincLK81p5AA8Uh6Ie1wJAAZnbRxPWj1vM+L6tJLgnHSWJuMLeUMsrwra2SBqeboGM1p
cpVCeV21+bdgVfUxSRYjOUdNgzKRVhdios4xiEVyzHXX9yeV091aqZK3GXnNn+TskkkNdi1qJS5z
Of5kZVg6QSpzn47y/D4HReEkwbAElzR1G4SL0ReQTz+j9BmB6srlWN/ySn0bFMIO9Mzm25bbyF3T
43Clx6201enMFsWseKqFON5bLeqQqVMdm/T5E0vZVTpQUQR5oN7E4Cjh3siop522NJnliI/+kG6L
SHfKWsbWH4dgr5W489KoVjY6Kiw9SyVhcF2XgD+kP7MKfzEGSSpSMtrI1exk4F2jkf4B3VIr7LT+
NRsG2Rsb7j6lWLJqK/rwZC4f9F55n0d5ckPWUk0tgBIvK+EsLR+SsdBWiaS+xBwNyFUW46UJF9N6
rKM9sUlSFWu4/P5905g4vPba7OVTJ7hlk8CZ0Qw0LzEBSRollskRX8uOuNb2/Cww9uq0w2tmMOxl
Qb3PTUxZhMhNJCmt9qjmY3csJRlPVAatIdabVWAJ00bWDdSQsrAOYtIRT2F2cWVTaxTM65BeegZt
r541BZb1ROvn5Muenovs7dtJvteKb6GPZWBDYuOiTMIvg4Upd61UPmujBbOrJsmu9MU7UdmhAlfB
Unc6hKNFaWaVcx5A9WTJlhW0bs+pq4tNd5Ii/qBPgwcbhsYjHSbgAE4QCppTqTLKDgNOc5QXNvf4
Ayof5kVpCNlubOLg1tUaJqIJUjXT61FM8EbjPEBUmyDUCAquHLORt1LJmK13pY/5Tnltx645FyY6
V5AlOhNSPhxyjZ1GqQRZ6GCANCDeV/OpUgjMqyoBxYbwUlNGMgS7NgJbBLuuNIBlzdn8ES6ohUD2
H3Mg4sdJ8Bzy/v3Er8uYNhDE9PXhTqvjRucOROWWRc1hBvdhslrjYvkI1UFMv2cVY1dXcerdAmXU
nskOFwk2aF9SZ0BOlnnLY5WsNOxhooFa0zKVYRCjCann7NulDBOFOiHojcFSzlWZeNGIBYWxDuJP
bqvL1A/VFoL+Ag+TWA4hAO2UoS5f6+VQRgyvGzFSzlk0XYwEFYMvOZBGnZRjFlEP1DTBLhJrCrqU
+j30FeUosKEjCgTrRrbi7MWPjPrKSH4LIqHct/jWiP1V8DXzmg5MPGQQqZCtgSaQwGckTdFMxiqP
XF2Js82Qj8+J7F8Ds47X2mKIj9REfY0ieR3naPCThm1aLVOkHtmvWYj230aVGq8B1c0NoX5TH8Gt
9uw4gjFKNu04AfdNaDJOIfPPgavL83Q0e/hyo0jlbWv+qlP1KdNaQEJzCj9dpyyQW7pdjNplsOZH
VnJ01QOjdIeejgRFIENej+xtWhwUAEALrtLD9CqOQ/TCJ4KwEs9lFKlnVTIesl985L74FnXTnSeI
DrvAp+cvVw40Q0I5KliNFelwysXSelmw6qE1qO9TTykbmpfhjjlqeUCty1UXDXdWBMPpilKw1abk
+5dKkkLzgXkk9HozYrXd929y0c272lepQk21W2j0zUrIAK3rkk5fQMRkMBO1DnONfFLA4lU6mEnC
IFWJeMka6JhWgniRcTUQO7/nTMbxo8xV0Im1iK9NFqEFaykVmIvzKwlDzgqdOniNUmQHtbfadck8
q7JC8wOB/YoWOpzda1BygAHHpBzWsqhvp2w4NWY/8NsmDTX+w7Ja7RoGH1hp740ByaLsTDqGiv7Z
Alswhdw56wDurSSSbBr2dRw3O5jAAZP1GF5G+bkIimyjDhgPjNY4YkGCHzcX7bY0Mxy6XaRAtiAV
goioMI/jxbNreorcwEIlTNqDmXGtMP2HwfF0JRoJsQ8ZajJ1Z3hORBTurO+VQwIKH+kwH5jQamUl
+2i+WlXtlSKenZKohJj7WxOL2RHT8FNYNRJqJof1Lk8HNw6hhQSmulhBFGjOISsDM7zVtV8cR+wC
7I/IMsnigKMs7EQ8L3g4S4OuDy3l5TxJ0Tmbgvjcmae24gegIg1TJqD5DOSlZQPeBhfIvlJLkWs0
dTqVs2mCaTD27Ck8jQd8iKSPqVDyU1IKH52oN147GfAYBoOy7XkCLRtGn6AJxF3WUq9gjesyRQBu
KSYfCLwEAZjvSQzKdSHm2dYK+p3SX/uRlshEUHVHqrbFWH7MOi5Qc3wvFttMUkm/5FjW8B2hYcYx
Hsg2amX+4llM0nIP6hD4kwKFW2YndjAqQIxpvNAa07He0XV0EHvrnBXir1YUSmAbLPJbBMtxsk6p
ipdPC7kxYo+jbi5ixRSifegIOXardqhFofkSm1wHfR27VY8kkrQtzJB2JFMcSTxp0iQ8Iz3RxTFB
V8pVMulRsXgOkmaPfgbnp0TNHQQaEyuJ8RtlRDUiNmszRQxZ3sWbJmce5cx+opa3YtujO75owePm
GL0RRkX3Kr0hAzr9VF03HqxQHQ/C8sGSBa8sifRVAUCDhPHeK+OJQiNVoUBB0jdRGtHhoyu3Ximo
HqOxSZ04zwwZbaltV8mnWZLnY0MbrJW5kerH3igmT+wMoIn103SuhxadIKYIo2hoYowVAlkFIl2c
y8cAFKsf0HpBFRLQx7ipnVKdftRUMK6zVplXoRg0TxpG/DrCCIYxCraDEYWkuTTVlVLRXCNkbLNk
kLYGMLERcXOn3AJxFg9a2rmF2r3JFGrgCCX5V/7iQg4/wmxw8mjjR2yyWo9L5VvTX0JrZBlldjN5
nm3cvoZDp7OtMGkgoOdZriOJABPNRXof0SkvWjHTHfD5hOPxKGKrMHILRZxbeFU2Jy7n8NZAAEzs
0BOd+WT2v8y0KLYl/a66JC10DYlmYblqkPU5b5d+eFfUh0hUVZapxtI73ZNb4gYqEl6kYx/vqlOm
44CYk5EzKykQvIIM9hrVuvkgxNuYDiBqkBcXfu03WDk0krj4DaOYS6BQZftBbSCpqlIC0TD20Tc5
4EhphbDbpJQow/DCKhCfuHYNTpSx7vaFg2VW0k7K9Gc5H01grS0/W1Ld1hCSzVDK7FBlzTPrT6pk
1FigeITjnxIVhxZ6U6mLFVZ4vhETD5bOHAlQg3BYpMWX9qtTPfR0GRzQdEW0haFvjGtBmMdtpRd3
E0mJ4h0cmkqlsI/ClyG3y02awT2fcVIWfsR7K9XGQy5nL32rPslx1J5VUqjKGBy59tNoMn9Sxhlt
AUDpY0qD35JOkBrE3GTZcSeFAJaDYVH3vZiOdU+lGjSJBLeiJ2uV9noJdcM6FIgKu56BBdszSzdZ
mZGTHDIDNfbtHkMijmi8OPEeszYlHOhLTU1RPO+B3pkiqJ1mTuslYqJVw6DAyqJG3N6lHhxHC16h
1PutlgZP6VBz85KypUKkiegN7ojCsFGUJrhxYVSsg/kwzuH4Y/RveUeXQRdnFGoEv4LCR16sJya9
EBDHLCfekC5YDAQQspjgNzhkTvzI8PUbrBAmS6ucxryGWRoxSYcvdUd+vy55uy6fxiVSbIrmAAiI
/djSkyFnmkPXE3d3CWdO7JUDJXDirIxO6zffQxDi2JClzDZUAUjSHAnrJttGMezHNsKpJM2EFSNi
6nlb0FJjsGsM2TuR+Jxp9W2qY81MtY81/A+t6vpkGVZqfKuiKocNH1iwAVinNTo//HGC8TsJsQFe
or/BU8N/bkzhWpvL97ol8YATRXNEa3wy2Zk5QwnFIDE6YA5z8Ksn6ZAiiOxUkQZGneaAwCrB59XP
g8kLHlE79LJOO4u6DslNxBukcx5chTr+C7N98X1cqQxfC8OuALyQozMN3DbM7x6cOpcjcIxT/1Um
AjCVCuMFmw7O3pEFumkOBjKn0WIqfVRZZ/6+CJh5LHICWM6ziMVh7JZmWHgiCV48NdE83aKC+lZm
E0RNpR7sjIxwtnBNm7JdVVyK7VFB7MuqyaVG9+H3Oj9jnGSc396EUCnXbfCrob7qIAig2LXUHBxV
7Ldy1H+2kg7qsY4Bhj3JBRH/Ti+oYG+Re82U7aLGATxg9wSZpth1Q8+ytAGgwpv3XZQzunQLBQyi
T299RUOhHHQIEfy4rR5QvBl32ck328MAa2BjatWHKDfEikrBWsndzDt/Km6qwLUC2YAnqCdoaWDW
UyGID+k9stL6rVCio5oZ2i/gmltLebbiormMjW/cEO4+By5Uh4DUwDikV0OAk5IGGWXSBFDHaEie
Q7A1HSkAx+jAKFNnY2xQxQJSOvlnmsi3boyma6sxA9EhWifTTffZOljsbsHOaE9GVBcHiowd5JTi
U83zlRFfxliaScrz02+WDbrZQh3yOQquZlVjMcz7kh8Jsp2VEYZQdIH2y1EHG1Sn98Qvzb2kC9pa
tYxwJdczzkuJp+T/pyv/K+lK6z8NV66jz/ojbf/Xv9R/zlYun/O3aKWg/aEohmZahiqSYCQK/m/h
yuWPdLYXlq7piiGLhvj3dKWi/yFpmqmIrKoUUTTMv6crlz8S8XyLoqSZuiWp/1C6UsI+8pd0paYb
iqrwFXmEuqbKuij/NV3pA73lHF78MDeE23lb3rIn6XVJubcrkyS4o7vfyS7bYYk9SBuOKMV6WCcb
Y2/tp1/aof/m5HGhNeKWboVz+h1/S462SW9z6Bpfw7317eqjcTHcbqdV5VobeYVDbaO61n7e9t8E
goEug8LYpQ48ip3+EV7Un2hTHLWD/GEB4Eo3EqaXe32j5nJHa7hrnVuHBgiHMPo2ucvX8jC4/jXe
Kl7xRI7JTS+kwK84DIvOMW/MixuVrZKXn4vr8LIEP7ABXeeDucZ/f2+31ZNwVr7kHRdij0jzAWbQ
SfOqtU9XeOKKO8NDnvuJL8WOR3lS9vhG7tmTYNnWl/kjUPBuOmEPp5XlIpbkxfHROOau2i0cd9Jv
Z8vTNuJLMJ4r+sQun90x2nHe3AWn8DLtrPN05yk88D38yC44kC0toDuAmq62x8uL0wXD1LN/4xSx
5gGumtUtWxkuetxB3CmH0OnpyUaTu/m73ON8vVKd1s7Ww6/c93CLhK/apthJnuUJbrvpjsAsF9/g
3n83Nskacxce6Cs315bVjUcypFlx5UdCTEQCzJsuPGLkDj5TCbPSatjTvrSiwt0DwsPjGg/YzuhS
emufJ6DaKulLW3udD9kmupb7ap1kNgGeDTf2Vcz3BSSYpyXehlvDyzbMGnt5l9+ad+GES/nCv/Cw
sDLYoovjerJNnvZkHa11x3hSNjgW4u/AWgkPVsnnYW3+TEfMVP3DesKE8VD27XONGkIP2Jp4qkob
Ow9Us4WNeIo8yaX+Y02C1+s+zN2041CEf8LN9tJZeOb1SblhiMyWbfAW2dD0bNUhCEtBp75PMcR5
DATc1p3yjS5lu7rS/cbIiZOLkB2nohUVG6zebPxzErZoYAeeQIKQ3Aldj+hLWCY+NWd0qnUIeHoV
HC/ZylZXxRPmcpuUxCb99tobxj79LucgXo+DydP0DiYXA5kLvRe6r+xSboAgt67esyNKt9eewQou
a1W+xHfMy4hTCXRLpsezDjU8yQ/kFTCAdJ6kv3bsu6z2RwCpO1k/qb/Ho6sDxFA2o3Js7ctXA0p6
xPWzwSzhAEhpxZXy0l+nZ+0lg3nERjPb83sadh9AZ3SCfHUOxo6XlErA1QYvzMwpbFkHrsQURp+T
QzvhNIl80GAmtHbQpog2iF+jygaQl67o+gD97Omj2s0PkJGxtWMn40iYtHb+V3HrLqzNw5xsI9/F
rtrmCG4f6S46a7fqJ5J17D7P/sngstR6047F9LrF4/KLqI1Li2hz7p4xoizNXV5z7o9gjLB2H7W7
6iEorwCqgeDiauQtizas/jFoTkhbEeBZ8CKEcxWSV/i7W77hoz7f1NJw2APc6h3vYFt/EeWVxE6o
uMI/NdqeWlxIK3Z8LC7qtwlZnTwfqT95V0VeOG4NCl4/omdhq6/xQ+Q2/Tvjj+BMeBbdR0FUysag
kFwFYMGYQ0Mwu26rfPD8iq+cU2X1gUblr7JfZf0Q8DTSFEFzF6OQzdYbb6t5VFI3/xwYdfSNYa1S
eBQsxZng3sYVQg6mV9IOTiA5OuhfaWPNIOKZ5G0SEnhfE+kxUSGWFFCbaFmlVIxU6JcfpZ7iKc80
QmToTXgV+h120rvO33lT94Z8JKacbbNH94hgh6Gg0f9N9RvFkGto8aa+ejd0vOh2c09CT9fvLaRW
8dGAs98M5CdI2LG8Tx0xd+bXznK0eV2Qr9hOdA5gfH9GBTI3w/PwbNx5Ta1yXtwnLCsY2HBLkf3e
tdfEoexG0lbdknAFoDsN36FJVvEaENN+NA/xKiJeeSLeDcHDebTuhBXbeyd/ES7mU7P5tmgBxa7l
EH4oj4L6YRxFgZaV1+rckfMgRe8PRyl4yj3l3HH6BtLybnQvHQHAqDLWsh5j1cCu9RWvJpCqQJkM
KoRIWjrR0+BOro6/wDjGsDXt8MbXeaVg8xrirCwGjzeHRJkldfUdfDzrqH9CgllaFNx+gX1suWzY
QbvK9cdS06usK713JeSeifW0bR6HTHW4vMFeN3pHuHPOyzBJ26Co5OwYvYr5KzjQ9l0Ktka76oJD
86OgjVTll1a/WGct2UOltOg2WDuVSz72rGG8GVcvvesOX1nj6rFo805EpbbVRzB/E8uD31mW4Ke5
TrrlkVGdaztl7/ZocF1FnA/A6LcxRbvLcS6KxAs3LJIBX42J0z2/q5FKZVT2oIptOJJ+TJ59DFdk
rNhbrQUwsLtuOwB6rD7NJ/OEWBk57RENvclt+ZMP0Kp2oJzO5F2d6nOwtS3/FD9UnKZuiqBL1zVX
epwv3FzU93DbfZaUYO67T+UybNS9poL4JMNpJ5fiYKJOkHG6YMJ2Okf2+F6HlSKRBVzzCwp9xQ0K
vR/yQitg+G14rZbRCtufMWw004U5XaHA0LfEgabYtNqD1FDwjY+yZjtPoMvNyQNAOcDEbax34Y4X
Ga/mnqMGEW2bXZvzYW5CEvuFR3fXoEN8u7CSSIfV2DrfIg1f6vqfMrT/j4KdGL+fgv8IdtKNv7LP
rv53qBM+52/zuP6HJoM4EUVZM0xD0RTtX1kn2h8Mwppq8R9ZMURO3X9nnYh/SKZKphCfhSZbssWX
+z+sE9X6Q2VuNhifLdWSJdP8R1gnmsZX+gvqRFpkRU3RFdk0RJPU4l+H8anUwkDpAL3JTUsvCwF7
R4aZ1mY0I43o75EM4TLGtcy7jQuPVNAZYz3GcsjwnfiNm5VESdWwd9V6FpaUGnOhYn0Jfv3AahLT
B05pX+PXlGQ39BkQuzr5Q+2NnHudokCTEOYYB6acfnZGcx3ApKHq52BOCH1qCs0+eCPqJQuJbTgo
q5px2gejvEeC9cJKwRGnRT+5WO917h84QwpXCsvWrpTx0Kvmp+RzF5YleesP/rVMgXGEA5GSAK+P
EjUvjYEG0fcA7wSM/Zpfumo3OXXqX4zl0N+nMW88+ayr05sF1CFKLXhlVHsreDXy/jjm+k7An3Vu
ob8HGpZ0Oe/RAzFvdA17FXYxKz9n1aQQpJsJiGdRXoCIbggZU27YaZzScQaZ2KtXeUCAqc9kNq95
jpuZzPuIo4q8m/EtjWj3ZiCJjjGHC15G/Qx87v4ievgmEYrPboDNZypYf6wacyi2nic2c5Sa/4Al
9gqxvlmT+Bkq1GjU7bBN5OSqjCxEcc0NlZR5naWrzHzsuYQQ8ujc4PxoGxx43QgMIGRVKQ4omnVN
LVg2vajNcEiBhOI/wLakvqY66P8sxLcPzsEMGpL24Y9hiJ8BalcoCOceBSKJqpuh4QbPpeHWjPpd
zILEYWtMeZCBTSZgDIplvtGh0Wdv6NpDIs3ftc+wrFKSmkIfwwJAwoht5pLSzjQ0Cd38qKlX+bYw
63HDxiJhGPgxlG+hgG/eiUPlcRR9RGr9MVkCT49RXrqgVB2zZHOmCbzmM5luAfw8JNYrU30yRVzl
ddeqXoYbX7e0Dj613MBhI5AXgU3Ac/GSiykUH2b+CniCXZhki4hc5CutVlAOxXg1lzVMrN8eT0Ny
9Ubi2JlcReEdfI+c1bk3t/NdMhVhE8qKROg09EjGBIPlmn60i6aJ+j2tfOpGiZs4E2TQFuSkdEws
c7+WrZ7eA6p8ZsgqdtC3nAfUlwoe7EqjfUGZmL37PtTt+CsvAcRRRRYB21Xwmti4kjkxEi4XO+2u
d8VNZPUK8NvfVYN1MMfkKQ37u4z/xVzCV1R/DABRsT+qCcDihlx3T9J8Hll4qTSI+pxOOOMf+7x5
mD1A6ay6W4T90pCsaoQXIvI5bJD9WkLw/UNj+bESBdXFUvrcSJVPx0Z/ZKEEgSbpoIVVOxbyn3lJ
bYTRzV6ZKxSk8LBjM/2Q6v7ii4CJFat6a0jtj8qhqsJTClLEr3qTqEHypWSz7nasXUiD0/ksxTue
HmfWoo9EFvBAQtQpUSM7ItQbaDe7rlWW9dvEAcKSPusegJmZyasxwZ8V5C8a3mnSqfj/+2o9dbDw
EnYk6ah95SkH2cwawa7IUe1OxuL+mC2ggfVrLYP3aZLkqBW9vJeGZtvOkbRSe3Du7fQaDFS0BWOC
EA8bulGpHRvTj1iK8DfG4SNsyI2mZoz0UHdvSSHuInAgKVD5OOsvgTp7mlD1mx6tX+8NkXw6Y6o1
zYdJlXfhXEU8QURZooXNh++SeTMIz5KAlz9e1N6K1x+2U5yYmPmslKNROGq8j9OUl3vIAn47zOji
4Zi9CseIt4NtkueHKQFDNhx+2Fpj7RrIPll69dzO4+SoQClTJYIsivzpQ/9sDfxo47jNeoTGmmG4
NjkfsgGXT3VGTnemU6NudnldXDtd2qoCP49iKEynLX+mdtxYFQcqvLpsJQXKa3vzvRG1tyQIPrnv
gIGNruwPmbOH+daQWubJnLjVNHim4VyrXjLj6VTEjM5ev9wIYiKskppin1lVyGU3BiU9hKy0Svdp
ZqScdyXUHv8WrYXEAnE+oaqIJIJ0y+mjEl24EB9SrbDKCeDwlLaSsZYUEguCgtFszbwneC9e9JhF
iFmh2Yai/9SGXJCl+WOKx5skdVh7Ion1ejeETh6nr5EGvpK5j2YCyl64AvlU5/RrPUH7Xq5caN6l
V2gLCCLySdFJ0KbMqOhOXJQBnFYUIuEscgRQ5/7Swjdhp2oxvsGSAma5QJK1qIvQqJEUSjZ3shEQ
aRgpkKiH4aRkhrlTlAzBXzQ35kIAwB5VExugjrjJOaRmQ3oWUkkD10JUVZKmvSYRH+85jYoKewCx
AylN2UKnoAnIZYiUEGSr/uqb0SWyBpqqwvIN7/AjJnbB2acJ1lWQbuXS+uFWcBKLBjNpcfOzOaBJ
GrPkiJsVYjPZPALWQd6c9ShMMAHV8b1AQ+iEjvodH9SFeW0T2bVmShojoAY0wr0GFcc8OSDyEHXz
i5H6HPaBaqqjmy5HhMDkTmqA5deIcEeNSvQuwS0gwAcatO5pFunX9UEE5SZtSdJ4tpYOU65aeFzz
nyLlfGamNZbuyIIpVkcaAGn/KzYI/1ZJz7p6+ig6CRBhOwabOPzRguC1JCER9/o9EBT4y0p/9Nkj
yxi0imlJeFuEWgqrebNw69i5aNAEpxMXhXD8TxnG/9/jE2po3oAc/4OR/VjkH1/Fn+VzhO1/ndeN
P1gnGZZlmJoO51BSGJiHXwubkD8RLZE4hbGgBlVZsv5tXleVPwxNMvksiVnelM2/q+fLH8mqoVii
oRqL5P4PqefW8s//eV6XYSBqCnhC4iaWqMryv5vXwVFpE7DP5TJ+ZYwMnG5/1RB46BCixbzfHCd8
TBSoBs/mStxRVOxQO742zvNEPLyhSsbe3wPeZpSwrpV169K/BJqztnfUr1HL7A2v00bbUdqzG4KN
pkM7c6CwNKd74wJX2CBbuqYnYVUvFZdIkZzdF8gMIGrefTaN9cgcx1574v7Nrng1rUaPiJaESuUj
M7xrTre6djyEK7t4l27DdbjV3XAdORRs7MMr/BN9OnR77BCdfedSehBP8jWlrUzcLQoLFlsEczCz
jvZGIzBFua7giA91U+9SV/6MPCjSmzvVcs+KrdjLv+BjKjlj81QOvqdgGAaz+4ST64j6Yl9h/7to
mNiA7Pvuer9b9nG//B+K7w/ptnHfUU7RxOtDfShsHDfkeuw9Eqv96t1ugf1Jdv3QUi6ePS2aTHKv
QBAZ+aox7L24hvjKz4LTkUXD8j30eM7wwfDl3iP7xnOFXE0NN783OsaXZWPNXkFb+qzfFCd5ah0y
gAeGzdOECTd6keT8KdIpWYyZWDsYAkbOdH+tvua1uCX6sVdxjOGsw0rNP8LnHbRrdMFetiYdZ0vn
mWc0Gp7nKoDJwHfGrGKHDhbLA9H9bb1GAUK2kcOXIN03TmDu5OfKltaR5T502ZWuvbBHrHkbN7eb
wP3badacsRb9CRUkdvDuOSFS+7hW9/QM3kkV0yP8ICy4SXbg0z39CPy8pSdxlUU7T9Wooaf/kPLE
xLnTTghIaPkwkoNkpTFu8AZpfGAUebxAO2uYJKIdAd1qRw+Z+jy8sFOp3vuYwx9gIRa2oCFxB1Kj
tglVDnT4nQNHGtYVB6bD79guxlHcWycM+baAjGQ+ymN4kI/KM2UK6+5FNy7Cp/VZzKIjmgt91kaU
5hfiLjmFjnDm/LOKheNAeBeDzKEAb6t5C+TWxEEKiMrO8AOV6+FgbHOQbBoRWpg75FZcmVAbhhgG
E3LqP9A+8SbijsICVN66j+WudGjPGDfrYjtMO5a0BdkXx9+FF57Yg0aH1Y9/5Us6n7Pd25fLYcfj
r1aUJzkYfRzOBthmwlcWQ+UNJiZ4yIh6tx/9nRbVPcXcZG7xZ64EV9klnsAripM4hhDtq+GzAYes
aaNjiYtBsfCCK2MRGjOgMHIII3Oqwzo8ekgXSgK1NweOgP8sfsWezbRs9+tuox5xxvYO2V3ti2+M
SLcXep13mTZQYDCH7gnk8ewwY/YOy6yz/yJ4CfXd4kNUXqZHiA1CtJtPHhd1w9QWvWpcKIxV/8qC
7QI75ls33eqX8AmDwSf7SQxa8Xh90CsVPKpgJU83MMnSZjrmnrryJqRQCsUBVzjn0tP2n4LdHHmf
RPv4G0T4Dheh/pE7WGR++TlPiQiu5C39zASbBkAq6Y7WB6W+lCDHF/mJ3JjFkWnby2/ztGU4uSpH
+c08lGyCgsIeOvtL3Erz0Ty7SHFr89W3mXwPPc2n5ad82SpPa5YCp/BHOZkXYgguSvPuVG3jTeFJ
FVifJyPZLo2hd7XmG6pPJWeTTUJhY+x+fISoKytrK9rP4aa47GJXWT3c0g7t0+S42lUO3S/ZWUTS
5ls+8Cub9pHX/ONN4dJdQKxEsmzpJIeGjbq/9CgDcaZ6npFoo61AABxOsGRWJyBq9yZ01DOUnLVJ
+8gq2xYH3qqueS4oc6Fsks+lm4a9E3ZGi78DRZad4wmKt8MD4r+Pg7Si0BSAdQVhe6ui6x/1t2RL
bKP90TSbX6Y/b8b696M4tXdcwxgA16Wd3g2340JIQAsXwqE6IFbLvMg5V/U/sbyDt8FYBXhmNXm6
XVH5y/eUbfnlwVrDYFI0bkx0ULFMPBN/ZK0IkAIwn8PnsBtcp5onABw0GW5XmnhUvwJ2BiUBZTe4
aOs34SjxPVgqy6WJi+GaV6VjrCUXoLLy8UJh+O55tfkRtmjI8l7fm97LacFLUcGEE+6DNcaW9o6d
cZROCcPwJeIpIjvrVA4aOv8jgnM1sIm/c0fl4dMXw5Lvln8wyTcUDBx4UOYrIJ/TQInsQmkhQE8l
zvuEGPWNidpoHSLfmJ1998rSgt2endKOde5ZZpfc2LS3lIeMsK0AxjW9Utgo/cZyJFZnarHT4VL9
U4bJf4Ky+yfiNWvgv0Ku/4bjDv5Guf5NdL4Rhv/v/KU/j4v/9xf6L4KxDUjRfxk8f3+l31Du/+wr
pB884u4bdrYm/2/urqW5bWQ7/xVUNnduVcwhAAIkq5KpkmhZkvUYXZP2VGbXJHvIHkEABw85VCpV
2WSbfdZZ3UV2WWbnf5Jfku802BQbhEiK3WXjmjPlsh4+aJw+fZ7fOY3J2IBneC4cvyiJMY+n/H4r
9IC96HUx+lp+AKp4HlVOI7i317w9Bvy439m1ci55TVOz5YqN3r3TbsFNdtuhSzlxfOCUb7Dgjd8K
go6P8eDdFQ/gZTeLB/1yV57jjldvv9sCgrnf64YINOijS4ELDvXa+K/nlT9GCNIsDqCB0fQE+C1E
Pe0uahzlNoPgphR4LURabTdEqaL8NE4KeqZS0Alx2jsYGdeR1aGqFHgtjJXxge9S56RxUhCUKzr+
HPidVp+G/fuhV24ykGobQuD7LRcwRB9i0FAZ8KjOZ6QN/R5YgHyD30U2gj66KvADJCp8PMZdHRNw
qFmqoA+oYNgzlYQOzjtaMnwo/ZINILghCV671UPjKfIxQC3Sp3HawHWryajXGgWkkAIvCAJM81y/
4wYLXA/QTeJNrxS5DXfpOHt/iN9wmE9gfAiw+8Cy4vXC1avrxsALWjgB7a7rrs5IyeoGccDzynN5
vCqEMYC586RnJLdfV4W4SQV3ogDRq+xhaX+bxALCFBipwk7Q6iEpG3Y7Us6rqtAjYwGnOeg2TgcS
WNrs3QPCc4fwhujSG/pUTgC8pXaHjMSzbmiWGfCMWQDIC6KCdtD3EV1tKD7fRbwQ9oFYb5zMA2Nv
rvbdFrwb6P2O8vO0t/fcVhds6QAJtDaMDdt5U9sfwPDh5X20keivjquggI5ClIzvN+ud3b7xgYc5
9zohKkn+el83hN4F/quNwk/YK1MNTVL0xq/ebsHO47pEpDnkR9/2Tgv9eJiT0euVmpDaV5q1+wCS
Gap7WHvXBfCP2nRqWOB2Wj3U/NpB8ySfsjXYjeMdHQQ8LoJe30fZVX50R8eDpSMoJS54a9q2IxY1
fPdOF++OgXqdnv7SfaS8vB4OReMUXdf4lfvAv1K1HH/Kj57tc8nvgVu/yqg2Sc15xnqu34Ivi4sM
4dTVvXoH8V4beq67cndLO9ogFsA2GQq8Dxb0AKHAlY2aaX/TxQWQAFB019avcZJvLPiU5gbgGjdZ
1u0+VAGA4phjDRmQn1LaGrT73XJLjtf0oY8iR9hFULOy5JWYJmj1PaTBMaG9oRzwusYhLRIbPfg5
IUaBlR/tGMDL8wI3pDtI1z9ulqvjtk29e7J5CGt7ytOplHvI0XXR30BdEIpDDWOBcZ6/i9wmlbM6
uhKElwcfqN/rIbfVTBXgdU1tYKdDiSs0f+OmXfnRzT/yutIEYBhbQ1lgWuntuC0Xhxspra03b4fI
acIKNlTujZUfrnIOexhF4EHI5UcXf2R1Ud6C69fY6k5oKv3I6vVR40ferjajSaUfSD7dTF1+GucE
EcLVKNoLAXRwg7bf6ejiDwfQhXlF5UtlvRr37mhsMXz5Tg+5O+CB4f2W+6s7QGT6egiFw3bjcjyu
sfMX9Ft916chIyvnD5K0md+C4vd7SOtCLJpl7j0aZGIk8yjkIVsNg4cUj/zooo9CHuU0O/g07d3L
zTje46cqboei3eC5TLu56a2gi1EwaIJt2osDbG+66S4qNL7fc5HGrjF2tOlgDDoKmgplCE03H2l8
qA2S+5VHo5v7NzLv1ydjVzKIsv3NOvpoETWVgoBces/rQcjlp6L1wlYHXSPQiqVdbVC0jwZzQ62H
ggZsGdz5WiwPoRsA+YM/uPpx49K7nnHGB/EcHN62VOybao9SPQFahjrNy/AF5TYYqPxuy4PAA560
OtV4x41393owdghvUddfH4iGHfrQVPUDo9Xr9QAAUsV5ENxgAcL8DnQCUhzlgxp06EsNbLD58OLC
PiDLCsurq3wE/5gCF1Kxr9z8xjEAytpQ7QXA7QTAaLr4Q350H59AK+TwrPN/zVMBlJUy83dR4qE8
Bmr1pQ6AKdmQ/xBYZ+CaMCGwZFDzbJ/rmkpBKLFJGOZCBduNd3/jwusBpKXtotBffiSzG6QDZFOs
2f6j9xUQVdSxakt8aKhFgQ8Y58bu/9YoztdCN2l2po8+Yq+7int0C0ATOTty7s4q0UvorkOt4AGi
su6OGcxFNJV9MYJnsh2lBHnu/QVV0N8msEKAytYPdFo9tzXLXx0tF7wkXnaI0Nc/TZIiztPlBz4T
SfwPtP6NHxJyYONL7XezrV9evfzmsza/dUZtKepVa99BffNC8JSlk/lS/pPl6q1u2QOacQYsZlO2
2SjuQ0s/L/If/05b5Ya23EX1POU8jlg8VaSIheQCmBK+4f8sKn3tIQJqU7JDJuLcuQOfUu5g2c6N
+KPg0GWKtBQBCt1Nn/QxFjmfOsOc5TxT5CR1yoiYUh+AAEbnOicPPBUTbVsp4YiT9+ITsJi1Ity1
tQOWivGYM4010G4+ajmwJHvo1wnwT1Ly0d+2fQB1mPbrf75aDvEX0wzWU8Q2j9SOI7l1Inf87jc6
vifRDDutbbQFMTqJZ0mkEbWgE06TPPsMbaNkhDaF5ku8KDEHCuQpj4UmjB5cMGOiRVrEU6EI0Vpp
yLQp2cGcaSqRcMOmND/wRTGOxMRJfnPyOXdwC8dMm/xBqXzTh7zlD8kkRQvnxNn/PAsSOIBxShNd
/1IGwfQ9MDItSRNN8Qa7tNaBMrjWu7+R2o3XPFILJvkJkGIxXj5bcOcTT6dc0ZKU4XebUn77uxgn
Ra5JPKEQTeninslFrsjQYkMLiz37o2B5Ar0XOee4R5VrOiW0ICZnqchTnSyhAYyZkePKj4Wurqmh
w5TuCMf+nD2MdcqEnjalfM7G+iHsWdi+83nFDFAHnfFKtwQBTok52cGX/8m5M/3T5WMiUu3UocBl
Tv6Kx0tNel3PAtVrMa56BYjPzFd7zXFjyFwzLuh/tEBXjCtcoIq5qUTcILCZsWzCUkWL9I9rw4zc
4KKzPNfFgapo5kuO2Geh6MjlBhb4e8OiClELp/gGhnRSicWoKdqcBwW0L4t1ZebaMEY3yRNpSYR2
apmSxVT9M131rYAjrshIqjYUu6RaYQSh0k1XW1pNjLDPMlYocnLVfQvi9gFuvp5TAOpfPYWyJMcl
FYZ8OZnzKKrEzVS3NOXHEK7P3DmR3puiRuwARFd9abLumM9YpAhJupR0NV40pSuYc82TWJNnz7Wg
iYbJA5SGZpo814JsDIupnjoAQsycFSPcz6moSP5Su6Qxf7/8V+KMkocvf5Upobv0y3/HE7HQee1b
4PWoiEVW4bVv4cCMWPxU1aMoRphz5uNs64BTLcmU4adFei9i5rxjmb6b1HtkShzpTlFxkHFpuDnd
MyQ1chELRUmKX2iBG79uOfQeVWtN+fCreBiz8WddikMLjCh16Pb5pu4m00XjhkJnBM9IU6KY6G9O
+WS85NredQFgwdSVPmoWaHD26BKvfU/5dklNGrnaPiitiWJBjF3Yk9JMJkjs7vkdrR7wrdKeW5aa
0rsVMVu98oEpnJM4R40ECS7N5qE/ZWv7X0m3qtlrIrzXUTwr0kS3QqiybmcSX0f0NsHds7V1A1n4
MmNtkVFVomLhCABttmUrr2271uGj62BLN7yOHz/TSdBXHPo9IJbRnosJbcA0+WhdMlv/HUbazZLq
UzoYd4AZyoGH1rEucFM749XsQOmGzLCKIAKthZI9BgtRC5LbQ7PeLit76INukCJYJDmMrXaO0OwX
9APgI0OgAXBFTEjg+hetwsEPY7N5yseKEpneLm6GpP/Qdobewy76jW08aF30cm45cuwplTaxyPIF
6LG4d72PGR2YUkJoMPi0O7MB5ft9O7NBtcD+QWaj+JsqZp/UKRqaV/CipB14fKAdaQy+c5lVi9ph
AH2O8Vwh3RpK3Wz7E6Tfbt9LO6FgAd9TFXS8pazNN/0kniYIsBUheczVF8dnA6SM6sqRmi5MJfSU
RzNRPChCMgrZpfkOFHxcFQL7JOPfC54+4VryR0Ro2lN2WY1Dn8IjlhaaQrWRBj8tohnQCtpyaVyb
Ka/f8viBpfeKEPGauuVMyV6mYIMOmbGRmTzL8qqPQd2NpqsdPPHJXOetjczkO7GFG6J2LNPVvmNp
wlfqW5OznX7IgeL7LmXxRAuoaTyq6ZJXt2Dr1Qt5CTY82Xx5vAY6L3gaZ3yplkjy27dgJM95+sBi
nawNPgBLpnOX+uZMuTtIE6RtNNUgO2BM6V4UMXSOxgQ5RsCU7uVkSzlI5K4x3ZxF+mppqJsp1fc8
rQgYpjtaIAtoBUpvXIP7uNS7Yrrga5Y/VqTBRkbzWuTzouqayIGJpgseRskju68u2QKPrwX0es7j
LOc6rEpOgDJd9rW8SjSpvUvUUK3dJNEUPFGyQFrNpQ4f0yW/dJWS6XJZlOuLtZHdfSE8dW0kYREE
fWa6rrBhmu8ANdS9Hjlg0HTb7pDQKiplNznTyZTwB1TGKjkbdPWZyxmdaEAZNZmQw/ZMFzyUWjPF
tatqkWV0YME2DxcATutULThrw0cWjVk61QjTLWDGnPjMp7rxQPOeDbIifyqTQoqY5LANk/fxPgWL
NedSTps1ZcUKh34l4tk00cPG7Ux68ZwFOtAl/kRQUcjdAJ6qxpOdebEDiUMjw0DxWaoLtI2oZsjT
apHQBvAPeSNO+NwbvfbtInm0lad+PbPL3P0Nm/BpNdJbDek1lZarJEseNW6vJ9+bkv7y76T+60Iz
zLtHyzRmvrt+L2h76CLqK1F6Kfj5hqk1KhR9h5m12qoYmtmbuxNhTQHFdGM25YpkD21fm986I1/w
uRXrxR9ZbGeBZ/BdyttvM4CDRQb8n5IwMqUW4poTWOgxE7/rhC2EjifpQ9Vts+ADnbJ4FrEpz+ab
fLDhUdwsGaUvNbI2Foxbo3Xe2oAwnaINR8dn0G2xpjYH3SXjZKq72jbC/WEqnGsW32s+vA13CqUa
PetuAxF1gUYh54r+GJ58UEyVYbMNtOYlqicxr9ScXdeCuw3K+ta5NgCP79lCF1/Xs5A8uFqms+VT
VZ0BX6T4/ZIng1ZDdETuasQsvb6rpNKn4uL2ZeMDUiIramhbiBmv2BO7n2+zxMK5vmZ6axccR3Ne
wK9mydYRCSxwGXEM+iwrsmwDkwi8/1Q86jhpzKG1wYuILatn2kZH1y1f6Ahpt2th6+5YiqAoqgsu
XJr5ZGpH7pCB3RJkGyWaO8wyEIsFAn+tWLUbzHJg9DxEyM8WUBvq/ctskAXpGM2ZqObyPBoKYsrn
EftdbHMaQE0bpAW6FRQdyQobHsYIUGZyC6vSgUkh6lnHa/6PT2Neww6aZWPK6U+C5zHT80E2VN3P
QAAmj85ljr7qhfOjc4b2zSQvagA1yNnTTRCmL7J64FURs2wO9PCPjvqrqHtoF1MpzR86XKBFOlrW
6Rsft3naMBliOkUq6YxluVouySwuU9lJHVrkoOEOK64N5+IeGL4YXFv/tQb6hEvKcLGFWsfx8gxz
xZYMG5SK6P/+7T+ze/rqPF2ifw8ruEAL6gNTu6bpQ8DYQt9GA+JIoC38Ddob9Z6+LoY54oJO8zcc
cgQF90rcsx/fCpYsES8J5y8YM8D0zBom5mKWjvlD3yb30wQMHLF7hJHigSmSJDG4dKQDSKb61vGb
d8UKkQoNDEPTrjDzy4KveMfeROLNBDiTN1lWqMXS+lfP2JuH2u9Hozwyq6FsQQdds0U+r7g1JWv2
GoG6FNKOnJPFxFKJnTZNmDVwUko6I5uih9E7leaBOvMULnwFO2AjqX+asie938VGT9sAjqXm+NnQ
noMkSqrDB2w4DWeTggGCuXk4bQx7epfyeDKnyRGVMQQ2iuTvWHT/YkHDgro9L5C+0zQ5NKHi0PFa
fAjbC79PEw3XBjaOQrBZUYEN0C2+pg7eHU91g7AfeL3fFnxMi+picYuP+WI/oVz5hIFi2sbJkbi7
2fDtzEBds8t3aBTK3qHYGbKHRNscGw3apwBEot1ZiY8MLi0k/oakbpO4NsqwQP40KR55XhMk2Wi3
HCSTJHN+uOI8Qhriz3XvYGP0h8yNAuWKgjvw32gpLqMXLXiwgQ0bJIlqCtFp73Xw9uui9yx9FFnN
Ptho1n0nfhebcmkj2/YO4BrEv+vphhLwICbpdhlg56DAA92ulRUHemy5VWbYOejwQPqniJrSGu7T
7ZW7lfb+rV2tXWbZSUoJALHuP6UKUqW5zIK5PC/0rM5272LxapDPBQdIa8Ui+Q43k7dJjNxz3XFD
75E54y6SzxvOlaJXxoMWArZTDJ4R2dyRFabYkT2gzghTNgTSVUvtcTZ6dt4nc8BsoclP8iTSWttx
PZB62vE+HWG7AFXEMDr+m6ImWWUjkLhC0D8GyEsnbOFsDOYpsqYPrE7zuTa6d+5Y9LDE3JRtptuY
wHrDaHqR0JuZcMmX4tPx23nLPzsDFtVgvGwA325FZSiSDdjbJxZjUJ/upnctpIVuwWSdqg2LQgz+
lSMXWUEj29D4dyKfMAFVX+OIoPfaXDru2KJg6E7+XDMREZdt23hAVB0VZUGhwz/LkCKrL9Ftj154
vY0qJztf8IjH7O+dk2yCzgZM5pbmakSaBgoSaeZBEc91R91GamiU3CPm0yQVF0Ka78UIhWN9tTaK
/qMCuOvKYi1I5i/YXvix5OO8K3LUY9T7y3jIxni7X+Cq1XhqXmDBC98KDHHFk3qB43X5jZiilaJO
GQDXZwUwROVjnpJzsV24CTCiAHdPolkdKN426gD72zi+YSKiZkyFaSJi821oE3fDOUt/njKn6+sF
1AJ24XPOeZLOdHCHDczBhyKrADA8GxWq0Zf/xfCtJVeyLQ/nfndrk5NnKxTs16lT1E0UUdsi92q1
sdi953Btz/UMm2+zXy42f1u9+8a9E9piXvXzVXxJW1A3zkQj/F28ZXk3wdd9ryNPNeYsiCf9lFhw
rgYJHBHnQ2X4lA0o2FmE3Gb0WK2jdC1gG5FSyDmmRGoG3YbPBmDqlOYVbeoi2Cn1JYn8cRNEb8Fg
WY5QpGQ4bCNbdIcko15gx5V36ikvLbhOgXwd5Vk3rujrHr+6d7etPEtUzNd9r2PVCptTn5+SGCmX
FlJAg+WiMlfFhvd6DgQvbrBJxUJbL13s9GxqjzuhlxiloahIJtiYOXuZpYzr+TXXAnOx1j+0tdro
JX2fpNMKC2ygCa6Kz0zk2mptlHOuOQYv6RcEYPSeesxLeq88I7t855+Rt1RUpBjYqHn8BeP2NDCB
ayMJPmTFVDgnKav2jdrIdw+XlfFFno2mhFXvL63ZOXsQVLPRbK3nWXBpfgGYzkEXk4YMwxRAta3H
C8c/cSBrFRmSDs/G9KXbxIHQ/Slzqvk/tJ6qhx2/5nMacuBccDGb55kzLMZTpJ5wV4x2JDsebks0
fxbGSY/rUgtwoVxcRuiaP+FkXDg3RaY5fivqFnj1Lx/OhmcfPp29/VeHhIgKZFvnANFfu4MRnC5u
mw77Pdw6vJdxdR7H1/G21rej/U24IidpMdZ31oLAIDUAYI1MAp6ydFxFRdh4wqwQkR6LuBaUDa0W
wZOmH21MSKIre07ZHEGDRtqGeh+wJZX9aioNNjoEBhXpsJHAfZs8YIK6PnnZBh5f0a2/kMtGQxQu
uqzen2lDwSK0nuL6yUIf87w907h4fc0ebqBQx026Vjayh+8hx5X9Qx5bPeZ4s4nyEM3Wr17YYuPK
NhoiktEFGpoJdm04KHcYsJcnlM7RgP24Kt6cI2U960rkcCOopHLLARJSZKUzZKN7pnzKdTHR89e4
x1096vg9RdUtFlM2lcsfJWOMwFZE5fptjHOj9quSPwPIJRBnNcrQszFitGTUJ4H5j7hAljaErmAs
tcJW954NZJuCqHwSKC7UKnl4Roqfx2/Sx6Gz6wkWBPkUSKHKjWqejazkAJlDNOwqFkiRstFNM2S6
V+TZADKgFzN3zgokf6uQEc/GMNVSOuHC5PMvf434w3KTK4ENiKt8gRuGJ+ghGS7QsNEWXL5AaQWc
H8o5q3/efAkfpUwLieEv/4GmuilH7OfcskeWZRx9U+Xf2Ep3OD+8FdmiIHgjQ8u983F48ubi5HJ0
qa0HkUjYx/8Bxtz3kQLu7b8f6Mi4pO6fbSRQVyXNSQSM3k//DwAA//8=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_xlchart.v5.4</cx:f>
      </cx:strDim>
      <cx:numDim type="val">
        <cx:f>_xlchart.v5.6</cx:f>
      </cx:numDim>
    </cx:data>
  </cx:chartData>
  <cx:chart>
    <cx:title pos="t" align="ctr" overlay="0">
      <cx:tx>
        <cx:txData>
          <cx:v>Diagramcím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hu-HU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Diagramcím</a:t>
          </a:r>
        </a:p>
      </cx:txPr>
    </cx:title>
    <cx:plotArea>
      <cx:plotAreaRegion>
        <cx:series layoutId="waterfall" uniqueId="{4FACC2EC-8A7E-426F-9218-232D942B4585}">
          <cx:tx>
            <cx:txData>
              <cx:f>_xlchart.v5.5</cx:f>
              <cx:v>Adatok</cx:v>
            </cx:txData>
          </cx:tx>
          <cx:dataLabels pos="outEnd">
            <cx:visibility seriesName="0" categoryName="0" value="1"/>
          </cx:dataLabels>
          <cx:dataId val="0"/>
          <cx:layoutPr>
            <cx:subtotals>
              <cx:idx val="0"/>
              <cx:idx val="13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hu-HU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fmtOvrs>
    <cx:fmtOvr idx="0">
      <cx:spPr>
        <a:solidFill>
          <a:srgbClr val="00B050"/>
        </a:solidFill>
      </cx:spPr>
    </cx:fmtOvr>
    <cx:fmtOvr idx="1">
      <cx:spPr>
        <a:solidFill>
          <a:srgbClr val="FF0000"/>
        </a:solidFill>
      </cx:spPr>
    </cx:fmtOvr>
  </cx:fmtOvr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12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6" fmlaLink="$C$11" max="10" min="1" page="10" val="10"/>
</file>

<file path=xl/ctrlProps/ctrlProp10.xml><?xml version="1.0" encoding="utf-8"?>
<formControlPr xmlns="http://schemas.microsoft.com/office/spreadsheetml/2009/9/main" objectType="Drop" dropStyle="combo" dx="22" fmlaLink="$R$3" fmlaRange="$Q$11:$Q$12" noThreeD="1" sel="1" val="0"/>
</file>

<file path=xl/ctrlProps/ctrlProp11.xml><?xml version="1.0" encoding="utf-8"?>
<formControlPr xmlns="http://schemas.microsoft.com/office/spreadsheetml/2009/9/main" objectType="Radio" checked="Checked" firstButton="1" fmlaLink="$R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Spin" dx="22" fmlaLink="$C$11" max="10" min="1" page="10" val="10"/>
</file>

<file path=xl/ctrlProps/ctrlProp17.xml><?xml version="1.0" encoding="utf-8"?>
<formControlPr xmlns="http://schemas.microsoft.com/office/spreadsheetml/2009/9/main" objectType="Scroll" dx="22" fmlaLink="$R$6" horiz="1" max="300" page="10" val="153"/>
</file>

<file path=xl/ctrlProps/ctrlProp18.xml><?xml version="1.0" encoding="utf-8"?>
<formControlPr xmlns="http://schemas.microsoft.com/office/spreadsheetml/2009/9/main" objectType="CheckBox" checked="Checked" fmlaLink="$R$9" lockText="1" noThreeD="1"/>
</file>

<file path=xl/ctrlProps/ctrlProp2.xml><?xml version="1.0" encoding="utf-8"?>
<formControlPr xmlns="http://schemas.microsoft.com/office/spreadsheetml/2009/9/main" objectType="Radio" checked="Checked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Drop" dropStyle="combo" dx="26" fmlaLink="$P$3" fmlaRange="$O$11:$O$12" noThreeD="1" sel="2" val="0"/>
</file>

<file path=xl/ctrlProps/ctrlProp8.xml><?xml version="1.0" encoding="utf-8"?>
<formControlPr xmlns="http://schemas.microsoft.com/office/spreadsheetml/2009/9/main" objectType="Scroll" dx="26" fmlaLink="$P$6" horiz="1" max="300" min="1" page="10" val="90"/>
</file>

<file path=xl/ctrlProps/ctrlProp9.xml><?xml version="1.0" encoding="utf-8"?>
<formControlPr xmlns="http://schemas.microsoft.com/office/spreadsheetml/2009/9/main" objectType="CheckBox" checked="Checked" fmlaLink="$P$9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8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1.xml"/><Relationship Id="rId7" Type="http://schemas.openxmlformats.org/officeDocument/2006/relationships/chart" Target="../charts/chart34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image" Target="../media/image18.png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8.xml"/><Relationship Id="rId7" Type="http://schemas.openxmlformats.org/officeDocument/2006/relationships/chart" Target="../charts/chart41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image" Target="../media/image24.png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image" Target="../media/image25.png"/></Relationships>
</file>

<file path=xl/drawings/_rels/drawing16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chart" Target="../charts/chart1.xml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5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image" Target="../media/image37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4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386715</xdr:colOff>
      <xdr:row>3</xdr:row>
      <xdr:rowOff>5390</xdr:rowOff>
    </xdr:from>
    <xdr:to>
      <xdr:col>18</xdr:col>
      <xdr:colOff>272415</xdr:colOff>
      <xdr:row>14</xdr:row>
      <xdr:rowOff>77833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" y="797870"/>
          <a:ext cx="4884420" cy="21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574863</xdr:colOff>
      <xdr:row>22</xdr:row>
      <xdr:rowOff>67235</xdr:rowOff>
    </xdr:from>
    <xdr:to>
      <xdr:col>16</xdr:col>
      <xdr:colOff>295274</xdr:colOff>
      <xdr:row>39</xdr:row>
      <xdr:rowOff>29135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574863" y="3724835"/>
          <a:ext cx="14325411" cy="2768600"/>
          <a:chOff x="574863" y="3541059"/>
          <a:chExt cx="14007911" cy="262890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GrpSpPr/>
        </xdr:nvGrpSpPr>
        <xdr:grpSpPr>
          <a:xfrm>
            <a:off x="574863" y="3541059"/>
            <a:ext cx="14007911" cy="2628900"/>
            <a:chOff x="171451" y="2140323"/>
            <a:chExt cx="14007911" cy="2628900"/>
          </a:xfrm>
        </xdr:grpSpPr>
        <xdr:graphicFrame macro="">
          <xdr:nvGraphicFramePr>
            <xdr:cNvPr id="5" name="Diagram 9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6" name="Diagram 9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>
              <a:graphicFrameLocks/>
            </xdr:cNvGraphicFramePr>
          </xdr:nvGraphicFramePr>
          <xdr:xfrm>
            <a:off x="962585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graphicFrame macro="">
        <xdr:nvGraphicFramePr>
          <xdr:cNvPr id="4" name="Diagram 9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571500</xdr:colOff>
      <xdr:row>41</xdr:row>
      <xdr:rowOff>56029</xdr:rowOff>
    </xdr:from>
    <xdr:to>
      <xdr:col>21</xdr:col>
      <xdr:colOff>788332</xdr:colOff>
      <xdr:row>58</xdr:row>
      <xdr:rowOff>17929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571500" y="6850529"/>
          <a:ext cx="19171582" cy="2768600"/>
          <a:chOff x="571500" y="6510617"/>
          <a:chExt cx="18762567" cy="2628900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GrpSpPr/>
        </xdr:nvGrpSpPr>
        <xdr:grpSpPr>
          <a:xfrm>
            <a:off x="571500" y="6510617"/>
            <a:ext cx="14007911" cy="2628900"/>
            <a:chOff x="574863" y="3541059"/>
            <a:chExt cx="14007911" cy="2628900"/>
          </a:xfrm>
        </xdr:grpSpPr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12" name="Diagram 9">
                <a:extLst>
                  <a:ext uri="{FF2B5EF4-FFF2-40B4-BE49-F238E27FC236}">
                    <a16:creationId xmlns:a16="http://schemas.microsoft.com/office/drawing/2014/main" id="{00000000-0008-0000-0A00-00000C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  <xdr:graphicFrame macro="">
            <xdr:nvGraphicFramePr>
              <xdr:cNvPr id="13" name="Diagram 9">
                <a:extLst>
                  <a:ext uri="{FF2B5EF4-FFF2-40B4-BE49-F238E27FC236}">
                    <a16:creationId xmlns:a16="http://schemas.microsoft.com/office/drawing/2014/main" id="{00000000-0008-0000-0A00-00000D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"/>
              </a:graphicData>
            </a:graphic>
          </xdr:graphicFrame>
        </xdr:grpSp>
        <xdr:graphicFrame macro="">
          <xdr:nvGraphicFramePr>
            <xdr:cNvPr id="11" name="Diagram 9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59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graphicFrame macro="">
        <xdr:nvGraphicFramePr>
          <xdr:cNvPr id="9" name="Diagram 9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GraphicFramePr>
            <a:graphicFrameLocks/>
          </xdr:cNvGraphicFramePr>
        </xdr:nvGraphicFramePr>
        <xdr:xfrm>
          <a:off x="14780558" y="6510617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>
    <xdr:from>
      <xdr:col>0</xdr:col>
      <xdr:colOff>582706</xdr:colOff>
      <xdr:row>59</xdr:row>
      <xdr:rowOff>78441</xdr:rowOff>
    </xdr:from>
    <xdr:to>
      <xdr:col>16</xdr:col>
      <xdr:colOff>303117</xdr:colOff>
      <xdr:row>76</xdr:row>
      <xdr:rowOff>40341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pSpPr/>
      </xdr:nvGrpSpPr>
      <xdr:grpSpPr>
        <a:xfrm>
          <a:off x="582706" y="9844741"/>
          <a:ext cx="14325411" cy="2768600"/>
          <a:chOff x="574863" y="3541059"/>
          <a:chExt cx="14007911" cy="2628900"/>
        </a:xfrm>
      </xdr:grpSpPr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GrpSpPr/>
        </xdr:nvGrpSpPr>
        <xdr:grpSpPr>
          <a:xfrm>
            <a:off x="574863" y="3541059"/>
            <a:ext cx="14007911" cy="2628900"/>
            <a:chOff x="171451" y="2140323"/>
            <a:chExt cx="14007911" cy="2628900"/>
          </a:xfrm>
        </xdr:grpSpPr>
        <xdr:graphicFrame macro="">
          <xdr:nvGraphicFramePr>
            <xdr:cNvPr id="17" name="Diagram 9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"/>
            </a:graphicData>
          </a:graphic>
        </xdr:graphicFrame>
        <xdr:graphicFrame macro="">
          <xdr:nvGraphicFramePr>
            <xdr:cNvPr id="18" name="Diagram 9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GraphicFramePr>
              <a:graphicFrameLocks/>
            </xdr:cNvGraphicFramePr>
          </xdr:nvGraphicFramePr>
          <xdr:xfrm>
            <a:off x="962585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9"/>
            </a:graphicData>
          </a:graphic>
        </xdr:graphicFrame>
      </xdr:grpSp>
      <xdr:graphicFrame macro="">
        <xdr:nvGraphicFramePr>
          <xdr:cNvPr id="16" name="Diagram 9"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0</xdr:col>
      <xdr:colOff>593912</xdr:colOff>
      <xdr:row>77</xdr:row>
      <xdr:rowOff>0</xdr:rowOff>
    </xdr:from>
    <xdr:to>
      <xdr:col>21</xdr:col>
      <xdr:colOff>810744</xdr:colOff>
      <xdr:row>93</xdr:row>
      <xdr:rowOff>129988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pSpPr/>
      </xdr:nvGrpSpPr>
      <xdr:grpSpPr>
        <a:xfrm>
          <a:off x="593912" y="12738100"/>
          <a:ext cx="19171582" cy="2771588"/>
          <a:chOff x="593912" y="12102353"/>
          <a:chExt cx="18762567" cy="2640106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A00-000014000000}"/>
              </a:ext>
            </a:extLst>
          </xdr:cNvPr>
          <xdr:cNvGrpSpPr/>
        </xdr:nvGrpSpPr>
        <xdr:grpSpPr>
          <a:xfrm>
            <a:off x="593912" y="12113559"/>
            <a:ext cx="14007911" cy="2628900"/>
            <a:chOff x="574863" y="3541059"/>
            <a:chExt cx="14007911" cy="2628900"/>
          </a:xfrm>
        </xdr:grpSpPr>
        <xdr:grpSp>
          <xdr:nvGrpSpPr>
            <xdr:cNvPr id="22" name="Group 21">
              <a:extLst>
                <a:ext uri="{FF2B5EF4-FFF2-40B4-BE49-F238E27FC236}">
                  <a16:creationId xmlns:a16="http://schemas.microsoft.com/office/drawing/2014/main" id="{00000000-0008-0000-0A00-000016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24" name="Diagram 9">
                <a:extLst>
                  <a:ext uri="{FF2B5EF4-FFF2-40B4-BE49-F238E27FC236}">
                    <a16:creationId xmlns:a16="http://schemas.microsoft.com/office/drawing/2014/main" id="{00000000-0008-0000-0A00-000018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1"/>
              </a:graphicData>
            </a:graphic>
          </xdr:graphicFrame>
          <xdr:graphicFrame macro="">
            <xdr:nvGraphicFramePr>
              <xdr:cNvPr id="25" name="Diagram 9">
                <a:extLst>
                  <a:ext uri="{FF2B5EF4-FFF2-40B4-BE49-F238E27FC236}">
                    <a16:creationId xmlns:a16="http://schemas.microsoft.com/office/drawing/2014/main" id="{00000000-0008-0000-0A00-000019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2"/>
              </a:graphicData>
            </a:graphic>
          </xdr:graphicFrame>
        </xdr:grpSp>
        <xdr:graphicFrame macro="">
          <xdr:nvGraphicFramePr>
            <xdr:cNvPr id="23" name="Diagram 9">
              <a:extLst>
                <a:ext uri="{FF2B5EF4-FFF2-40B4-BE49-F238E27FC236}">
                  <a16:creationId xmlns:a16="http://schemas.microsoft.com/office/drawing/2014/main" id="{00000000-0008-0000-0A00-000017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59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3"/>
            </a:graphicData>
          </a:graphic>
        </xdr:graphicFrame>
      </xdr:grpSp>
      <xdr:graphicFrame macro="">
        <xdr:nvGraphicFramePr>
          <xdr:cNvPr id="21" name="Diagram 9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GraphicFramePr>
            <a:graphicFrameLocks/>
          </xdr:cNvGraphicFramePr>
        </xdr:nvGraphicFramePr>
        <xdr:xfrm>
          <a:off x="14802970" y="12102353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0</xdr:col>
      <xdr:colOff>605118</xdr:colOff>
      <xdr:row>94</xdr:row>
      <xdr:rowOff>123265</xdr:rowOff>
    </xdr:from>
    <xdr:to>
      <xdr:col>16</xdr:col>
      <xdr:colOff>381559</xdr:colOff>
      <xdr:row>111</xdr:row>
      <xdr:rowOff>85165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pSpPr/>
      </xdr:nvGrpSpPr>
      <xdr:grpSpPr>
        <a:xfrm>
          <a:off x="605118" y="15668065"/>
          <a:ext cx="14381441" cy="2768600"/>
          <a:chOff x="574863" y="3541059"/>
          <a:chExt cx="14063941" cy="2628900"/>
        </a:xfrm>
      </xdr:grpSpPr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GrpSpPr/>
        </xdr:nvGrpSpPr>
        <xdr:grpSpPr>
          <a:xfrm>
            <a:off x="574863" y="3541059"/>
            <a:ext cx="14063941" cy="2628900"/>
            <a:chOff x="171451" y="2140323"/>
            <a:chExt cx="14063941" cy="2628900"/>
          </a:xfrm>
        </xdr:grpSpPr>
        <xdr:graphicFrame macro="">
          <xdr:nvGraphicFramePr>
            <xdr:cNvPr id="29" name="Diagram 9">
              <a:extLst>
                <a:ext uri="{FF2B5EF4-FFF2-40B4-BE49-F238E27FC236}">
                  <a16:creationId xmlns:a16="http://schemas.microsoft.com/office/drawing/2014/main" id="{00000000-0008-0000-0A00-00001D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30" name="Diagram 9">
              <a:extLst>
                <a:ext uri="{FF2B5EF4-FFF2-40B4-BE49-F238E27FC236}">
                  <a16:creationId xmlns:a16="http://schemas.microsoft.com/office/drawing/2014/main" id="{00000000-0008-0000-0A00-00001E000000}"/>
                </a:ext>
              </a:extLst>
            </xdr:cNvPr>
            <xdr:cNvGraphicFramePr>
              <a:graphicFrameLocks/>
            </xdr:cNvGraphicFramePr>
          </xdr:nvGraphicFramePr>
          <xdr:xfrm>
            <a:off x="968188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</xdr:grpSp>
      <xdr:graphicFrame macro="">
        <xdr:nvGraphicFramePr>
          <xdr:cNvPr id="28" name="Diagram 9">
            <a:extLst>
              <a:ext uri="{FF2B5EF4-FFF2-40B4-BE49-F238E27FC236}">
                <a16:creationId xmlns:a16="http://schemas.microsoft.com/office/drawing/2014/main" id="{00000000-0008-0000-0A00-00001C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</xdr:grpSp>
    <xdr:clientData/>
  </xdr:twoCellAnchor>
  <xdr:twoCellAnchor>
    <xdr:from>
      <xdr:col>0</xdr:col>
      <xdr:colOff>616324</xdr:colOff>
      <xdr:row>112</xdr:row>
      <xdr:rowOff>67235</xdr:rowOff>
    </xdr:from>
    <xdr:to>
      <xdr:col>16</xdr:col>
      <xdr:colOff>392765</xdr:colOff>
      <xdr:row>129</xdr:row>
      <xdr:rowOff>29135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GrpSpPr/>
      </xdr:nvGrpSpPr>
      <xdr:grpSpPr>
        <a:xfrm>
          <a:off x="616324" y="18583835"/>
          <a:ext cx="14381441" cy="2768600"/>
          <a:chOff x="616324" y="17660470"/>
          <a:chExt cx="14063941" cy="2628900"/>
        </a:xfrm>
      </xdr:grpSpPr>
      <xdr:graphicFrame macro="">
        <xdr:nvGraphicFramePr>
          <xdr:cNvPr id="32" name="Diagram 9">
            <a:extLst>
              <a:ext uri="{FF2B5EF4-FFF2-40B4-BE49-F238E27FC236}">
                <a16:creationId xmlns:a16="http://schemas.microsoft.com/office/drawing/2014/main" id="{00000000-0008-0000-0A00-000020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33" name="Diagram 9">
            <a:extLst>
              <a:ext uri="{FF2B5EF4-FFF2-40B4-BE49-F238E27FC236}">
                <a16:creationId xmlns:a16="http://schemas.microsoft.com/office/drawing/2014/main" id="{00000000-0008-0000-0A00-000021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34" name="Diagram 9">
            <a:extLst>
              <a:ext uri="{FF2B5EF4-FFF2-40B4-BE49-F238E27FC236}">
                <a16:creationId xmlns:a16="http://schemas.microsoft.com/office/drawing/2014/main" id="{00000000-0008-0000-0A00-000022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</xdr:grpSp>
    <xdr:clientData/>
  </xdr:twoCellAnchor>
  <xdr:twoCellAnchor>
    <xdr:from>
      <xdr:col>0</xdr:col>
      <xdr:colOff>627530</xdr:colOff>
      <xdr:row>130</xdr:row>
      <xdr:rowOff>44823</xdr:rowOff>
    </xdr:from>
    <xdr:to>
      <xdr:col>16</xdr:col>
      <xdr:colOff>403971</xdr:colOff>
      <xdr:row>147</xdr:row>
      <xdr:rowOff>6723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GrpSpPr/>
      </xdr:nvGrpSpPr>
      <xdr:grpSpPr>
        <a:xfrm>
          <a:off x="627530" y="21533223"/>
          <a:ext cx="14381441" cy="2768600"/>
          <a:chOff x="616324" y="17660470"/>
          <a:chExt cx="14063941" cy="2628900"/>
        </a:xfrm>
      </xdr:grpSpPr>
      <xdr:graphicFrame macro="">
        <xdr:nvGraphicFramePr>
          <xdr:cNvPr id="36" name="Diagram 9">
            <a:extLst>
              <a:ext uri="{FF2B5EF4-FFF2-40B4-BE49-F238E27FC236}">
                <a16:creationId xmlns:a16="http://schemas.microsoft.com/office/drawing/2014/main" id="{00000000-0008-0000-0A00-000024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37" name="Diagram 9">
            <a:extLst>
              <a:ext uri="{FF2B5EF4-FFF2-40B4-BE49-F238E27FC236}">
                <a16:creationId xmlns:a16="http://schemas.microsoft.com/office/drawing/2014/main" id="{00000000-0008-0000-0A00-000025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38" name="Diagram 9">
            <a:extLst>
              <a:ext uri="{FF2B5EF4-FFF2-40B4-BE49-F238E27FC236}">
                <a16:creationId xmlns:a16="http://schemas.microsoft.com/office/drawing/2014/main" id="{00000000-0008-0000-0A00-000026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</xdr:grpSp>
    <xdr:clientData/>
  </xdr:twoCellAnchor>
  <xdr:twoCellAnchor>
    <xdr:from>
      <xdr:col>0</xdr:col>
      <xdr:colOff>638736</xdr:colOff>
      <xdr:row>147</xdr:row>
      <xdr:rowOff>156881</xdr:rowOff>
    </xdr:from>
    <xdr:to>
      <xdr:col>16</xdr:col>
      <xdr:colOff>415177</xdr:colOff>
      <xdr:row>164</xdr:row>
      <xdr:rowOff>118781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GrpSpPr/>
      </xdr:nvGrpSpPr>
      <xdr:grpSpPr>
        <a:xfrm>
          <a:off x="638736" y="24451981"/>
          <a:ext cx="14381441" cy="2768600"/>
          <a:chOff x="616324" y="17660470"/>
          <a:chExt cx="14063941" cy="2628900"/>
        </a:xfrm>
      </xdr:grpSpPr>
      <xdr:graphicFrame macro="">
        <xdr:nvGraphicFramePr>
          <xdr:cNvPr id="40" name="Diagram 9">
            <a:extLst>
              <a:ext uri="{FF2B5EF4-FFF2-40B4-BE49-F238E27FC236}">
                <a16:creationId xmlns:a16="http://schemas.microsoft.com/office/drawing/2014/main" id="{00000000-0008-0000-0A00-000028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41" name="Diagram 9">
            <a:extLst>
              <a:ext uri="{FF2B5EF4-FFF2-40B4-BE49-F238E27FC236}">
                <a16:creationId xmlns:a16="http://schemas.microsoft.com/office/drawing/2014/main" id="{00000000-0008-0000-0A00-000029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42" name="Diagram 9">
            <a:extLst>
              <a:ext uri="{FF2B5EF4-FFF2-40B4-BE49-F238E27FC236}">
                <a16:creationId xmlns:a16="http://schemas.microsoft.com/office/drawing/2014/main" id="{00000000-0008-0000-0A00-00002A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</xdr:grpSp>
    <xdr:clientData/>
  </xdr:twoCellAnchor>
  <xdr:twoCellAnchor editAs="oneCell">
    <xdr:from>
      <xdr:col>10</xdr:col>
      <xdr:colOff>568513</xdr:colOff>
      <xdr:row>2</xdr:row>
      <xdr:rowOff>42832</xdr:rowOff>
    </xdr:from>
    <xdr:to>
      <xdr:col>15</xdr:col>
      <xdr:colOff>295233</xdr:colOff>
      <xdr:row>21</xdr:row>
      <xdr:rowOff>86907</xdr:rowOff>
    </xdr:to>
    <xdr:pic>
      <xdr:nvPicPr>
        <xdr:cNvPr id="48" name="Kép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974980" y="381499"/>
          <a:ext cx="4087053" cy="3278341"/>
        </a:xfrm>
        <a:prstGeom prst="rect">
          <a:avLst/>
        </a:prstGeom>
      </xdr:spPr>
    </xdr:pic>
    <xdr:clientData/>
  </xdr:twoCellAnchor>
  <xdr:twoCellAnchor>
    <xdr:from>
      <xdr:col>5</xdr:col>
      <xdr:colOff>213784</xdr:colOff>
      <xdr:row>3</xdr:row>
      <xdr:rowOff>143934</xdr:rowOff>
    </xdr:from>
    <xdr:to>
      <xdr:col>10</xdr:col>
      <xdr:colOff>436033</xdr:colOff>
      <xdr:row>20</xdr:row>
      <xdr:rowOff>59267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19</xdr:row>
      <xdr:rowOff>38100</xdr:rowOff>
    </xdr:from>
    <xdr:to>
      <xdr:col>24</xdr:col>
      <xdr:colOff>0</xdr:colOff>
      <xdr:row>36</xdr:row>
      <xdr:rowOff>28575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361950" y="3200400"/>
          <a:ext cx="14300200" cy="2797175"/>
          <a:chOff x="361950" y="3133725"/>
          <a:chExt cx="14192250" cy="27432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GraphicFramePr/>
        </xdr:nvGraphicFramePr>
        <xdr:xfrm>
          <a:off x="36195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GraphicFramePr/>
        </xdr:nvGraphicFramePr>
        <xdr:xfrm>
          <a:off x="998220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GraphicFramePr>
            <a:graphicFrameLocks/>
          </xdr:cNvGraphicFramePr>
        </xdr:nvGraphicFramePr>
        <xdr:xfrm>
          <a:off x="5172075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361950</xdr:colOff>
      <xdr:row>37</xdr:row>
      <xdr:rowOff>104775</xdr:rowOff>
    </xdr:from>
    <xdr:to>
      <xdr:col>8</xdr:col>
      <xdr:colOff>190500</xdr:colOff>
      <xdr:row>56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371475</xdr:colOff>
      <xdr:row>37</xdr:row>
      <xdr:rowOff>85725</xdr:rowOff>
    </xdr:from>
    <xdr:to>
      <xdr:col>16</xdr:col>
      <xdr:colOff>123825</xdr:colOff>
      <xdr:row>56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210820</xdr:colOff>
      <xdr:row>2</xdr:row>
      <xdr:rowOff>90170</xdr:rowOff>
    </xdr:from>
    <xdr:to>
      <xdr:col>24</xdr:col>
      <xdr:colOff>9411</xdr:colOff>
      <xdr:row>18</xdr:row>
      <xdr:rowOff>29210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05770" y="420370"/>
          <a:ext cx="4065791" cy="2606040"/>
        </a:xfrm>
        <a:prstGeom prst="rect">
          <a:avLst/>
        </a:prstGeom>
      </xdr:spPr>
    </xdr:pic>
    <xdr:clientData/>
  </xdr:twoCellAnchor>
  <xdr:twoCellAnchor>
    <xdr:from>
      <xdr:col>13</xdr:col>
      <xdr:colOff>127000</xdr:colOff>
      <xdr:row>1</xdr:row>
      <xdr:rowOff>38100</xdr:rowOff>
    </xdr:from>
    <xdr:to>
      <xdr:col>20</xdr:col>
      <xdr:colOff>431800</xdr:colOff>
      <xdr:row>17</xdr:row>
      <xdr:rowOff>114300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406400</xdr:colOff>
      <xdr:row>1</xdr:row>
      <xdr:rowOff>50800</xdr:rowOff>
    </xdr:from>
    <xdr:to>
      <xdr:col>13</xdr:col>
      <xdr:colOff>101600</xdr:colOff>
      <xdr:row>17</xdr:row>
      <xdr:rowOff>127000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0.75625</cdr:x>
      <cdr:y>0.07639</cdr:y>
    </cdr:from>
    <cdr:to>
      <cdr:x>0.9125</cdr:x>
      <cdr:y>0.18403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833A87D-D8B5-4744-872B-0A7D3C0C55A6}"/>
            </a:ext>
          </a:extLst>
        </cdr:cNvPr>
        <cdr:cNvSpPr txBox="1"/>
      </cdr:nvSpPr>
      <cdr:spPr>
        <a:xfrm xmlns:a="http://schemas.openxmlformats.org/drawingml/2006/main">
          <a:off x="3457575" y="209550"/>
          <a:ext cx="7143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41909</xdr:colOff>
      <xdr:row>30</xdr:row>
      <xdr:rowOff>137160</xdr:rowOff>
    </xdr:from>
    <xdr:to>
      <xdr:col>21</xdr:col>
      <xdr:colOff>504824</xdr:colOff>
      <xdr:row>53</xdr:row>
      <xdr:rowOff>108585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360045</xdr:colOff>
      <xdr:row>0</xdr:row>
      <xdr:rowOff>169545</xdr:rowOff>
    </xdr:from>
    <xdr:to>
      <xdr:col>25</xdr:col>
      <xdr:colOff>512445</xdr:colOff>
      <xdr:row>30</xdr:row>
      <xdr:rowOff>15240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560945" y="169545"/>
          <a:ext cx="9525000" cy="5332095"/>
          <a:chOff x="4924425" y="142875"/>
          <a:chExt cx="9296400" cy="5686425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GraphicFramePr/>
        </xdr:nvGraphicFramePr>
        <xdr:xfrm>
          <a:off x="4924425" y="14287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GraphicFramePr>
            <a:graphicFrameLocks/>
          </xdr:cNvGraphicFramePr>
        </xdr:nvGraphicFramePr>
        <xdr:xfrm>
          <a:off x="9648825" y="14287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GraphicFramePr>
            <a:graphicFrameLocks/>
          </xdr:cNvGraphicFramePr>
        </xdr:nvGraphicFramePr>
        <xdr:xfrm>
          <a:off x="4924425" y="30861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GraphicFramePr>
            <a:graphicFrameLocks/>
          </xdr:cNvGraphicFramePr>
        </xdr:nvGraphicFramePr>
        <xdr:xfrm>
          <a:off x="9648825" y="30861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 editAs="oneCell">
    <xdr:from>
      <xdr:col>0</xdr:col>
      <xdr:colOff>327660</xdr:colOff>
      <xdr:row>46</xdr:row>
      <xdr:rowOff>125666</xdr:rowOff>
    </xdr:from>
    <xdr:to>
      <xdr:col>5</xdr:col>
      <xdr:colOff>617220</xdr:colOff>
      <xdr:row>59</xdr:row>
      <xdr:rowOff>147202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7660" y="8561006"/>
          <a:ext cx="4366260" cy="2398976"/>
        </a:xfrm>
        <a:prstGeom prst="rect">
          <a:avLst/>
        </a:prstGeom>
      </xdr:spPr>
    </xdr:pic>
    <xdr:clientData/>
  </xdr:twoCellAnchor>
  <xdr:twoCellAnchor>
    <xdr:from>
      <xdr:col>3</xdr:col>
      <xdr:colOff>487680</xdr:colOff>
      <xdr:row>1</xdr:row>
      <xdr:rowOff>41910</xdr:rowOff>
    </xdr:from>
    <xdr:to>
      <xdr:col>9</xdr:col>
      <xdr:colOff>487680</xdr:colOff>
      <xdr:row>16</xdr:row>
      <xdr:rowOff>41910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320040</xdr:colOff>
      <xdr:row>30</xdr:row>
      <xdr:rowOff>163830</xdr:rowOff>
    </xdr:from>
    <xdr:to>
      <xdr:col>8</xdr:col>
      <xdr:colOff>281940</xdr:colOff>
      <xdr:row>45</xdr:row>
      <xdr:rowOff>140970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15</xdr:row>
      <xdr:rowOff>152400</xdr:rowOff>
    </xdr:from>
    <xdr:to>
      <xdr:col>8</xdr:col>
      <xdr:colOff>20171</xdr:colOff>
      <xdr:row>35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599635</xdr:colOff>
      <xdr:row>1</xdr:row>
      <xdr:rowOff>33117</xdr:rowOff>
    </xdr:from>
    <xdr:to>
      <xdr:col>14</xdr:col>
      <xdr:colOff>294835</xdr:colOff>
      <xdr:row>17</xdr:row>
      <xdr:rowOff>78837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220980</xdr:colOff>
      <xdr:row>1</xdr:row>
      <xdr:rowOff>38100</xdr:rowOff>
    </xdr:from>
    <xdr:to>
      <xdr:col>16</xdr:col>
      <xdr:colOff>345588</xdr:colOff>
      <xdr:row>21</xdr:row>
      <xdr:rowOff>67147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5100" y="205740"/>
          <a:ext cx="5611008" cy="3381847"/>
        </a:xfrm>
        <a:prstGeom prst="rect">
          <a:avLst/>
        </a:prstGeom>
      </xdr:spPr>
    </xdr:pic>
    <xdr:clientData/>
  </xdr:twoCellAnchor>
  <xdr:twoCellAnchor>
    <xdr:from>
      <xdr:col>0</xdr:col>
      <xdr:colOff>1135380</xdr:colOff>
      <xdr:row>11</xdr:row>
      <xdr:rowOff>102870</xdr:rowOff>
    </xdr:from>
    <xdr:to>
      <xdr:col>6</xdr:col>
      <xdr:colOff>22860</xdr:colOff>
      <xdr:row>27</xdr:row>
      <xdr:rowOff>163830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441960</xdr:colOff>
      <xdr:row>0</xdr:row>
      <xdr:rowOff>76200</xdr:rowOff>
    </xdr:from>
    <xdr:to>
      <xdr:col>20</xdr:col>
      <xdr:colOff>289560</xdr:colOff>
      <xdr:row>24</xdr:row>
      <xdr:rowOff>114300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35340" y="76200"/>
              <a:ext cx="7162800" cy="4427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25</xdr:row>
      <xdr:rowOff>141513</xdr:rowOff>
    </xdr:from>
    <xdr:to>
      <xdr:col>17</xdr:col>
      <xdr:colOff>329160</xdr:colOff>
      <xdr:row>39</xdr:row>
      <xdr:rowOff>7614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9943" y="4767942"/>
          <a:ext cx="14796274" cy="2456901"/>
        </a:xfrm>
        <a:prstGeom prst="rect">
          <a:avLst/>
        </a:prstGeom>
      </xdr:spPr>
    </xdr:pic>
    <xdr:clientData/>
  </xdr:twoCellAnchor>
  <xdr:twoCellAnchor editAs="oneCell">
    <xdr:from>
      <xdr:col>8</xdr:col>
      <xdr:colOff>794658</xdr:colOff>
      <xdr:row>2</xdr:row>
      <xdr:rowOff>108858</xdr:rowOff>
    </xdr:from>
    <xdr:to>
      <xdr:col>16</xdr:col>
      <xdr:colOff>696173</xdr:colOff>
      <xdr:row>23</xdr:row>
      <xdr:rowOff>75664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06744" y="478972"/>
          <a:ext cx="9132600" cy="385300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1</xdr:row>
      <xdr:rowOff>76200</xdr:rowOff>
    </xdr:from>
    <xdr:to>
      <xdr:col>18</xdr:col>
      <xdr:colOff>414524</xdr:colOff>
      <xdr:row>16</xdr:row>
      <xdr:rowOff>98700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361950</xdr:colOff>
      <xdr:row>17</xdr:row>
      <xdr:rowOff>166687</xdr:rowOff>
    </xdr:from>
    <xdr:to>
      <xdr:col>18</xdr:col>
      <xdr:colOff>385950</xdr:colOff>
      <xdr:row>32</xdr:row>
      <xdr:rowOff>189187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533400</xdr:colOff>
      <xdr:row>16</xdr:row>
      <xdr:rowOff>195262</xdr:rowOff>
    </xdr:from>
    <xdr:to>
      <xdr:col>19</xdr:col>
      <xdr:colOff>228600</xdr:colOff>
      <xdr:row>31</xdr:row>
      <xdr:rowOff>71437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523875</xdr:colOff>
      <xdr:row>0</xdr:row>
      <xdr:rowOff>176212</xdr:rowOff>
    </xdr:from>
    <xdr:to>
      <xdr:col>19</xdr:col>
      <xdr:colOff>219075</xdr:colOff>
      <xdr:row>15</xdr:row>
      <xdr:rowOff>61912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41</xdr:row>
      <xdr:rowOff>147637</xdr:rowOff>
    </xdr:from>
    <xdr:to>
      <xdr:col>9</xdr:col>
      <xdr:colOff>1114425</xdr:colOff>
      <xdr:row>56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435219</xdr:colOff>
      <xdr:row>4</xdr:row>
      <xdr:rowOff>148005</xdr:rowOff>
    </xdr:from>
    <xdr:to>
      <xdr:col>9</xdr:col>
      <xdr:colOff>597144</xdr:colOff>
      <xdr:row>14</xdr:row>
      <xdr:rowOff>165590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1342" y="892420"/>
          <a:ext cx="4200525" cy="183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36</xdr:row>
      <xdr:rowOff>9525</xdr:rowOff>
    </xdr:from>
    <xdr:to>
      <xdr:col>5</xdr:col>
      <xdr:colOff>27842</xdr:colOff>
      <xdr:row>42</xdr:row>
      <xdr:rowOff>19050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3648075"/>
          <a:ext cx="13144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5</xdr:col>
      <xdr:colOff>585420</xdr:colOff>
      <xdr:row>51</xdr:row>
      <xdr:rowOff>9525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5743575"/>
          <a:ext cx="13144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918210</xdr:colOff>
      <xdr:row>59</xdr:row>
      <xdr:rowOff>5715</xdr:rowOff>
    </xdr:from>
    <xdr:to>
      <xdr:col>9</xdr:col>
      <xdr:colOff>291465</xdr:colOff>
      <xdr:row>65</xdr:row>
      <xdr:rowOff>15240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747635"/>
          <a:ext cx="3411855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70</xdr:row>
      <xdr:rowOff>19050</xdr:rowOff>
    </xdr:from>
    <xdr:to>
      <xdr:col>4</xdr:col>
      <xdr:colOff>594947</xdr:colOff>
      <xdr:row>78</xdr:row>
      <xdr:rowOff>28575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0163175"/>
          <a:ext cx="1314450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4</xdr:col>
      <xdr:colOff>585422</xdr:colOff>
      <xdr:row>89</xdr:row>
      <xdr:rowOff>9525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2439650"/>
          <a:ext cx="13144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</xdr:colOff>
      <xdr:row>0</xdr:row>
      <xdr:rowOff>137160</xdr:rowOff>
    </xdr:from>
    <xdr:to>
      <xdr:col>21</xdr:col>
      <xdr:colOff>219853</xdr:colOff>
      <xdr:row>15</xdr:row>
      <xdr:rowOff>39853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137160"/>
          <a:ext cx="4578493" cy="2645893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</xdr:colOff>
      <xdr:row>15</xdr:row>
      <xdr:rowOff>121920</xdr:rowOff>
    </xdr:from>
    <xdr:to>
      <xdr:col>21</xdr:col>
      <xdr:colOff>219853</xdr:colOff>
      <xdr:row>30</xdr:row>
      <xdr:rowOff>177027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39200" y="2865120"/>
          <a:ext cx="4578493" cy="2798307"/>
        </a:xfrm>
        <a:prstGeom prst="rect">
          <a:avLst/>
        </a:prstGeom>
      </xdr:spPr>
    </xdr:pic>
    <xdr:clientData/>
  </xdr:twoCellAnchor>
  <xdr:twoCellAnchor>
    <xdr:from>
      <xdr:col>5</xdr:col>
      <xdr:colOff>205740</xdr:colOff>
      <xdr:row>2</xdr:row>
      <xdr:rowOff>118110</xdr:rowOff>
    </xdr:from>
    <xdr:to>
      <xdr:col>12</xdr:col>
      <xdr:colOff>373380</xdr:colOff>
      <xdr:row>17</xdr:row>
      <xdr:rowOff>118110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384810</xdr:colOff>
      <xdr:row>3</xdr:row>
      <xdr:rowOff>60960</xdr:rowOff>
    </xdr:from>
    <xdr:to>
      <xdr:col>32</xdr:col>
      <xdr:colOff>470690</xdr:colOff>
      <xdr:row>24</xdr:row>
      <xdr:rowOff>23572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29710" y="603885"/>
          <a:ext cx="6181880" cy="3782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25</xdr:row>
      <xdr:rowOff>55245</xdr:rowOff>
    </xdr:from>
    <xdr:to>
      <xdr:col>31</xdr:col>
      <xdr:colOff>85880</xdr:colOff>
      <xdr:row>46</xdr:row>
      <xdr:rowOff>25095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35300" y="4598670"/>
          <a:ext cx="6181880" cy="37703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449580</xdr:colOff>
      <xdr:row>0</xdr:row>
      <xdr:rowOff>91440</xdr:rowOff>
    </xdr:from>
    <xdr:to>
      <xdr:col>12</xdr:col>
      <xdr:colOff>669494</xdr:colOff>
      <xdr:row>21</xdr:row>
      <xdr:rowOff>91773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0240" y="91440"/>
          <a:ext cx="5279594" cy="3840813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22</xdr:row>
      <xdr:rowOff>144780</xdr:rowOff>
    </xdr:from>
    <xdr:to>
      <xdr:col>12</xdr:col>
      <xdr:colOff>1015448</xdr:colOff>
      <xdr:row>44</xdr:row>
      <xdr:rowOff>84163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6940" y="4168140"/>
          <a:ext cx="5358848" cy="396274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99060</xdr:colOff>
      <xdr:row>0</xdr:row>
      <xdr:rowOff>99060</xdr:rowOff>
    </xdr:from>
    <xdr:to>
      <xdr:col>18</xdr:col>
      <xdr:colOff>230636</xdr:colOff>
      <xdr:row>14</xdr:row>
      <xdr:rowOff>117577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8540" y="99060"/>
          <a:ext cx="5907536" cy="2639797"/>
        </a:xfrm>
        <a:prstGeom prst="rect">
          <a:avLst/>
        </a:prstGeom>
      </xdr:spPr>
    </xdr:pic>
    <xdr:clientData/>
  </xdr:twoCellAnchor>
  <xdr:twoCellAnchor editAs="oneCell">
    <xdr:from>
      <xdr:col>9</xdr:col>
      <xdr:colOff>259080</xdr:colOff>
      <xdr:row>15</xdr:row>
      <xdr:rowOff>30480</xdr:rowOff>
    </xdr:from>
    <xdr:to>
      <xdr:col>18</xdr:col>
      <xdr:colOff>415042</xdr:colOff>
      <xdr:row>30</xdr:row>
      <xdr:rowOff>85587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8560" y="2834640"/>
          <a:ext cx="5931922" cy="279830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13</xdr:col>
      <xdr:colOff>256582</xdr:colOff>
      <xdr:row>18</xdr:row>
      <xdr:rowOff>141800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0" y="753533"/>
          <a:ext cx="2432515" cy="27495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320040</xdr:colOff>
      <xdr:row>2</xdr:row>
      <xdr:rowOff>99060</xdr:rowOff>
    </xdr:from>
    <xdr:to>
      <xdr:col>20</xdr:col>
      <xdr:colOff>369341</xdr:colOff>
      <xdr:row>16</xdr:row>
      <xdr:rowOff>146531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9040" y="472440"/>
          <a:ext cx="6145301" cy="2615411"/>
        </a:xfrm>
        <a:prstGeom prst="rect">
          <a:avLst/>
        </a:prstGeom>
      </xdr:spPr>
    </xdr:pic>
    <xdr:clientData/>
  </xdr:twoCellAnchor>
  <xdr:twoCellAnchor>
    <xdr:from>
      <xdr:col>3</xdr:col>
      <xdr:colOff>472440</xdr:colOff>
      <xdr:row>1</xdr:row>
      <xdr:rowOff>171450</xdr:rowOff>
    </xdr:from>
    <xdr:to>
      <xdr:col>10</xdr:col>
      <xdr:colOff>15240</xdr:colOff>
      <xdr:row>16</xdr:row>
      <xdr:rowOff>156210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00000000-0008-0000-1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82240" y="35433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351471</xdr:colOff>
      <xdr:row>16</xdr:row>
      <xdr:rowOff>171450</xdr:rowOff>
    </xdr:from>
    <xdr:to>
      <xdr:col>16</xdr:col>
      <xdr:colOff>108584</xdr:colOff>
      <xdr:row>34</xdr:row>
      <xdr:rowOff>40957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434340</xdr:colOff>
      <xdr:row>0</xdr:row>
      <xdr:rowOff>106680</xdr:rowOff>
    </xdr:from>
    <xdr:to>
      <xdr:col>14</xdr:col>
      <xdr:colOff>136033</xdr:colOff>
      <xdr:row>15</xdr:row>
      <xdr:rowOff>9373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47260" y="106680"/>
          <a:ext cx="4578493" cy="26458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182880</xdr:colOff>
      <xdr:row>0</xdr:row>
      <xdr:rowOff>0</xdr:rowOff>
    </xdr:from>
    <xdr:to>
      <xdr:col>21</xdr:col>
      <xdr:colOff>579120</xdr:colOff>
      <xdr:row>18</xdr:row>
      <xdr:rowOff>99060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91440</xdr:colOff>
          <xdr:row>9</xdr:row>
          <xdr:rowOff>0</xdr:rowOff>
        </xdr:from>
        <xdr:to>
          <xdr:col>3</xdr:col>
          <xdr:colOff>487680</xdr:colOff>
          <xdr:row>11</xdr:row>
          <xdr:rowOff>15240</xdr:rowOff>
        </xdr:to>
        <xdr:sp macro="" textlink="">
          <xdr:nvSpPr>
            <xdr:cNvPr id="20490" name="Spinner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1B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13</xdr:row>
          <xdr:rowOff>15240</xdr:rowOff>
        </xdr:from>
        <xdr:to>
          <xdr:col>2</xdr:col>
          <xdr:colOff>861060</xdr:colOff>
          <xdr:row>14</xdr:row>
          <xdr:rowOff>53340</xdr:rowOff>
        </xdr:to>
        <xdr:sp macro="" textlink="">
          <xdr:nvSpPr>
            <xdr:cNvPr id="20491" name="Option Button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1B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14</xdr:row>
          <xdr:rowOff>76200</xdr:rowOff>
        </xdr:from>
        <xdr:to>
          <xdr:col>2</xdr:col>
          <xdr:colOff>853440</xdr:colOff>
          <xdr:row>15</xdr:row>
          <xdr:rowOff>114300</xdr:rowOff>
        </xdr:to>
        <xdr:sp macro="" textlink="">
          <xdr:nvSpPr>
            <xdr:cNvPr id="20492" name="Option Button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1B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Féléves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15</xdr:row>
          <xdr:rowOff>137160</xdr:rowOff>
        </xdr:from>
        <xdr:to>
          <xdr:col>2</xdr:col>
          <xdr:colOff>853440</xdr:colOff>
          <xdr:row>16</xdr:row>
          <xdr:rowOff>175260</xdr:rowOff>
        </xdr:to>
        <xdr:sp macro="" textlink="">
          <xdr:nvSpPr>
            <xdr:cNvPr id="20493" name="Option Button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00000000-0008-0000-1B00-00000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Negyedéves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17</xdr:row>
          <xdr:rowOff>15240</xdr:rowOff>
        </xdr:from>
        <xdr:to>
          <xdr:col>2</xdr:col>
          <xdr:colOff>853440</xdr:colOff>
          <xdr:row>18</xdr:row>
          <xdr:rowOff>53340</xdr:rowOff>
        </xdr:to>
        <xdr:sp macro="" textlink="">
          <xdr:nvSpPr>
            <xdr:cNvPr id="20494" name="Option Button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00000000-0008-0000-1B00-00000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Havi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7620</xdr:rowOff>
        </xdr:from>
        <xdr:to>
          <xdr:col>3</xdr:col>
          <xdr:colOff>0</xdr:colOff>
          <xdr:row>18</xdr:row>
          <xdr:rowOff>91440</xdr:rowOff>
        </xdr:to>
        <xdr:sp macro="" textlink="">
          <xdr:nvSpPr>
            <xdr:cNvPr id="20502" name="Group Box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1B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175260</xdr:rowOff>
        </xdr:from>
        <xdr:to>
          <xdr:col>5</xdr:col>
          <xdr:colOff>822960</xdr:colOff>
          <xdr:row>11</xdr:row>
          <xdr:rowOff>60960</xdr:rowOff>
        </xdr:to>
        <xdr:sp macro="" textlink="">
          <xdr:nvSpPr>
            <xdr:cNvPr id="20503" name="Drop Down 23" hidden="1">
              <a:extLst>
                <a:ext uri="{63B3BB69-23CF-44E3-9099-C40C66FF867C}">
                  <a14:compatExt spid="_x0000_s20503"/>
                </a:ext>
                <a:ext uri="{FF2B5EF4-FFF2-40B4-BE49-F238E27FC236}">
                  <a16:creationId xmlns:a16="http://schemas.microsoft.com/office/drawing/2014/main" id="{00000000-0008-0000-1B00-00001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13</xdr:row>
          <xdr:rowOff>0</xdr:rowOff>
        </xdr:from>
        <xdr:to>
          <xdr:col>5</xdr:col>
          <xdr:colOff>807720</xdr:colOff>
          <xdr:row>14</xdr:row>
          <xdr:rowOff>144780</xdr:rowOff>
        </xdr:to>
        <xdr:sp macro="" textlink="">
          <xdr:nvSpPr>
            <xdr:cNvPr id="20510" name="Scroll Bar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1B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106680</xdr:colOff>
          <xdr:row>17</xdr:row>
          <xdr:rowOff>15240</xdr:rowOff>
        </xdr:from>
        <xdr:to>
          <xdr:col>5</xdr:col>
          <xdr:colOff>754380</xdr:colOff>
          <xdr:row>18</xdr:row>
          <xdr:rowOff>91440</xdr:rowOff>
        </xdr:to>
        <xdr:sp macro="" textlink="">
          <xdr:nvSpPr>
            <xdr:cNvPr id="20512" name="Check Box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1B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Igen</a:t>
              </a:r>
            </a:p>
          </xdr:txBody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10</xdr:row>
          <xdr:rowOff>53340</xdr:rowOff>
        </xdr:from>
        <xdr:to>
          <xdr:col>5</xdr:col>
          <xdr:colOff>601980</xdr:colOff>
          <xdr:row>11</xdr:row>
          <xdr:rowOff>114300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C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171451</xdr:rowOff>
        </xdr:from>
        <xdr:to>
          <xdr:col>3</xdr:col>
          <xdr:colOff>390525</xdr:colOff>
          <xdr:row>18</xdr:row>
          <xdr:rowOff>76201</xdr:rowOff>
        </xdr:to>
        <xdr:grpSp>
          <xdr:nvGrpSpPr>
            <xdr:cNvPr id="4" name="Csoportba foglalás 3">
              <a:extLst>
                <a:ext uri="{FF2B5EF4-FFF2-40B4-BE49-F238E27FC236}">
                  <a16:creationId xmlns:a16="http://schemas.microsoft.com/office/drawing/2014/main" id="{00000000-0008-0000-1C00-000004000000}"/>
                </a:ext>
              </a:extLst>
            </xdr:cNvPr>
            <xdr:cNvGrpSpPr/>
          </xdr:nvGrpSpPr>
          <xdr:grpSpPr>
            <a:xfrm>
              <a:off x="1022350" y="2254251"/>
              <a:ext cx="1444625" cy="1193800"/>
              <a:chOff x="1022350" y="2254251"/>
              <a:chExt cx="1444625" cy="1193800"/>
            </a:xfrm>
          </xdr:grpSpPr>
          <xdr:sp macro="" textlink="">
            <xdr:nvSpPr>
              <xdr:cNvPr id="19458" name="Option Button 2" hidden="1">
                <a:extLst>
                  <a:ext uri="{63B3BB69-23CF-44E3-9099-C40C66FF867C}">
                    <a14:compatExt spid="_x0000_s19458"/>
                  </a:ext>
                  <a:ext uri="{FF2B5EF4-FFF2-40B4-BE49-F238E27FC236}">
                    <a16:creationId xmlns:a16="http://schemas.microsoft.com/office/drawing/2014/main" id="{00000000-0008-0000-1C00-0000024C0000}"/>
                  </a:ext>
                </a:extLst>
              </xdr:cNvPr>
              <xdr:cNvSpPr/>
            </xdr:nvSpPr>
            <xdr:spPr bwMode="auto">
              <a:xfrm>
                <a:off x="1151544" y="245627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Éves</a:t>
                </a:r>
              </a:p>
            </xdr:txBody>
          </xdr:sp>
          <xdr:sp macro="" textlink="">
            <xdr:nvSpPr>
              <xdr:cNvPr id="19459" name="Option Button 3" hidden="1">
                <a:extLst>
                  <a:ext uri="{63B3BB69-23CF-44E3-9099-C40C66FF867C}">
                    <a14:compatExt spid="_x0000_s19459"/>
                  </a:ext>
                  <a:ext uri="{FF2B5EF4-FFF2-40B4-BE49-F238E27FC236}">
                    <a16:creationId xmlns:a16="http://schemas.microsoft.com/office/drawing/2014/main" id="{00000000-0008-0000-1C00-0000034C0000}"/>
                  </a:ext>
                </a:extLst>
              </xdr:cNvPr>
              <xdr:cNvSpPr/>
            </xdr:nvSpPr>
            <xdr:spPr bwMode="auto">
              <a:xfrm>
                <a:off x="1151544" y="2704222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Féléves</a:t>
                </a:r>
              </a:p>
            </xdr:txBody>
          </xdr:sp>
          <xdr:sp macro="" textlink="">
            <xdr:nvSpPr>
              <xdr:cNvPr id="19460" name="Option Button 4" hidden="1">
                <a:extLst>
                  <a:ext uri="{63B3BB69-23CF-44E3-9099-C40C66FF867C}">
                    <a14:compatExt spid="_x0000_s19460"/>
                  </a:ext>
                  <a:ext uri="{FF2B5EF4-FFF2-40B4-BE49-F238E27FC236}">
                    <a16:creationId xmlns:a16="http://schemas.microsoft.com/office/drawing/2014/main" id="{00000000-0008-0000-1C00-0000044C0000}"/>
                  </a:ext>
                </a:extLst>
              </xdr:cNvPr>
              <xdr:cNvSpPr/>
            </xdr:nvSpPr>
            <xdr:spPr bwMode="auto">
              <a:xfrm>
                <a:off x="1151544" y="2952164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Negyedéves</a:t>
                </a:r>
              </a:p>
            </xdr:txBody>
          </xdr:sp>
          <xdr:sp macro="" textlink="">
            <xdr:nvSpPr>
              <xdr:cNvPr id="19461" name="Option Button 5" hidden="1">
                <a:extLst>
                  <a:ext uri="{63B3BB69-23CF-44E3-9099-C40C66FF867C}">
                    <a14:compatExt spid="_x0000_s19461"/>
                  </a:ext>
                  <a:ext uri="{FF2B5EF4-FFF2-40B4-BE49-F238E27FC236}">
                    <a16:creationId xmlns:a16="http://schemas.microsoft.com/office/drawing/2014/main" id="{00000000-0008-0000-1C00-0000054C0000}"/>
                  </a:ext>
                </a:extLst>
              </xdr:cNvPr>
              <xdr:cNvSpPr/>
            </xdr:nvSpPr>
            <xdr:spPr bwMode="auto">
              <a:xfrm>
                <a:off x="1151544" y="320010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Havi</a:t>
                </a:r>
              </a:p>
            </xdr:txBody>
          </xdr:sp>
          <xdr:sp macro="" textlink="">
            <xdr:nvSpPr>
              <xdr:cNvPr id="19462" name="Group Box 6" hidden="1">
                <a:extLst>
                  <a:ext uri="{63B3BB69-23CF-44E3-9099-C40C66FF867C}">
                    <a14:compatExt spid="_x0000_s19462"/>
                  </a:ext>
                  <a:ext uri="{FF2B5EF4-FFF2-40B4-BE49-F238E27FC236}">
                    <a16:creationId xmlns:a16="http://schemas.microsoft.com/office/drawing/2014/main" id="{00000000-0008-0000-1C00-0000064C0000}"/>
                  </a:ext>
                </a:extLst>
              </xdr:cNvPr>
              <xdr:cNvSpPr/>
            </xdr:nvSpPr>
            <xdr:spPr bwMode="auto">
              <a:xfrm>
                <a:off x="1022350" y="2254251"/>
                <a:ext cx="1397645" cy="11938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9</xdr:row>
          <xdr:rowOff>7620</xdr:rowOff>
        </xdr:from>
        <xdr:to>
          <xdr:col>3</xdr:col>
          <xdr:colOff>312420</xdr:colOff>
          <xdr:row>10</xdr:row>
          <xdr:rowOff>167640</xdr:rowOff>
        </xdr:to>
        <xdr:sp macro="" textlink="">
          <xdr:nvSpPr>
            <xdr:cNvPr id="19463" name="Spinner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id="{00000000-0008-0000-1C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</xdr:colOff>
          <xdr:row>13</xdr:row>
          <xdr:rowOff>7620</xdr:rowOff>
        </xdr:from>
        <xdr:to>
          <xdr:col>5</xdr:col>
          <xdr:colOff>716280</xdr:colOff>
          <xdr:row>15</xdr:row>
          <xdr:rowOff>0</xdr:rowOff>
        </xdr:to>
        <xdr:sp macro="" textlink="">
          <xdr:nvSpPr>
            <xdr:cNvPr id="19464" name="Scroll Bar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id="{00000000-0008-0000-1C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</xdr:colOff>
          <xdr:row>16</xdr:row>
          <xdr:rowOff>167640</xdr:rowOff>
        </xdr:from>
        <xdr:to>
          <xdr:col>5</xdr:col>
          <xdr:colOff>449580</xdr:colOff>
          <xdr:row>18</xdr:row>
          <xdr:rowOff>15240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  <a:ext uri="{FF2B5EF4-FFF2-40B4-BE49-F238E27FC236}">
                  <a16:creationId xmlns:a16="http://schemas.microsoft.com/office/drawing/2014/main" id="{00000000-0008-0000-1C00-00000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64407</xdr:colOff>
      <xdr:row>0</xdr:row>
      <xdr:rowOff>0</xdr:rowOff>
    </xdr:from>
    <xdr:to>
      <xdr:col>19</xdr:col>
      <xdr:colOff>60325</xdr:colOff>
      <xdr:row>29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2607" y="0"/>
          <a:ext cx="6515251" cy="541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267659</xdr:colOff>
      <xdr:row>3</xdr:row>
      <xdr:rowOff>23447</xdr:rowOff>
    </xdr:from>
    <xdr:to>
      <xdr:col>17</xdr:col>
      <xdr:colOff>571499</xdr:colOff>
      <xdr:row>18</xdr:row>
      <xdr:rowOff>41032</xdr:rowOff>
    </xdr:to>
    <xdr:grpSp>
      <xdr:nvGrpSpPr>
        <xdr:cNvPr id="4" name="Csoportba foglalás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pSpPr/>
      </xdr:nvGrpSpPr>
      <xdr:grpSpPr>
        <a:xfrm>
          <a:off x="7002567" y="568570"/>
          <a:ext cx="4571040" cy="2743200"/>
          <a:chOff x="3579429" y="662354"/>
          <a:chExt cx="4571040" cy="2743200"/>
        </a:xfrm>
      </xdr:grpSpPr>
      <xdr:sp macro="" textlink="$H$2">
        <xdr:nvSpPr>
          <xdr:cNvPr id="5" name="Szabadkézi sokszög: alakzat 4">
            <a:extLst>
              <a:ext uri="{FF2B5EF4-FFF2-40B4-BE49-F238E27FC236}">
                <a16:creationId xmlns:a16="http://schemas.microsoft.com/office/drawing/2014/main" id="{00000000-0008-0000-1F00-000005000000}"/>
              </a:ext>
            </a:extLst>
          </xdr:cNvPr>
          <xdr:cNvSpPr/>
        </xdr:nvSpPr>
        <xdr:spPr>
          <a:xfrm>
            <a:off x="3579429" y="662354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  <a:solidFill>
            <a:schemeClr val="accent6">
              <a:lumMod val="60000"/>
              <a:lumOff val="40000"/>
            </a:schemeClr>
          </a:solid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184912" tIns="1282192" rIns="184912" bIns="733552" numCol="1" spcCol="1270" anchor="ctr" anchorCtr="0">
            <a:noAutofit/>
          </a:bodyPr>
          <a:lstStyle/>
          <a:p>
            <a:pPr marL="0" lvl="0" indent="0" algn="ctr" defTabSz="11557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03A4F0E9-5C00-4083-830C-8191DCBBD460}" type="TxLink">
              <a:rPr lang="en-US" sz="2800" b="0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1557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10 Ft </a:t>
            </a:fld>
            <a:endParaRPr lang="hu-HU" sz="5400" kern="1200">
              <a:solidFill>
                <a:schemeClr val="bg1"/>
              </a:solidFill>
            </a:endParaRPr>
          </a:p>
        </xdr:txBody>
      </xdr:sp>
      <xdr:sp macro="" textlink="">
        <xdr:nvSpPr>
          <xdr:cNvPr id="6" name="Ellipszis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SpPr/>
        </xdr:nvSpPr>
        <xdr:spPr>
          <a:xfrm>
            <a:off x="3869432" y="826946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1">
              <a:tint val="50000"/>
              <a:hueOff val="0"/>
              <a:satOff val="0"/>
              <a:lumOff val="0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I$2">
        <xdr:nvSpPr>
          <xdr:cNvPr id="7" name="Szabadkézi sokszög: alakzat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SpPr/>
        </xdr:nvSpPr>
        <xdr:spPr>
          <a:xfrm>
            <a:off x="5117724" y="662354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  <a:solidFill>
            <a:schemeClr val="accent2">
              <a:lumMod val="60000"/>
              <a:lumOff val="40000"/>
            </a:schemeClr>
          </a:solid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184912" tIns="1282192" rIns="184912" bIns="733552" numCol="1" spcCol="1270" anchor="ctr" anchorCtr="0">
            <a:noAutofit/>
          </a:bodyPr>
          <a:lstStyle/>
          <a:p>
            <a:pPr marL="0" lvl="0" indent="0" algn="ctr" defTabSz="11557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EF803DC6-C656-4BBA-BD09-A27C1A1A8A17}" type="TxLink">
              <a:rPr lang="en-US" sz="2800" b="0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1557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15 Ft </a:t>
            </a:fld>
            <a:endParaRPr lang="hu-HU" sz="5400" kern="1200">
              <a:solidFill>
                <a:schemeClr val="bg1"/>
              </a:solidFill>
            </a:endParaRPr>
          </a:p>
        </xdr:txBody>
      </xdr:sp>
      <xdr:sp macro="" textlink="">
        <xdr:nvSpPr>
          <xdr:cNvPr id="8" name="Ellipszis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SpPr/>
        </xdr:nvSpPr>
        <xdr:spPr>
          <a:xfrm>
            <a:off x="5407727" y="826946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1">
              <a:tint val="50000"/>
              <a:hueOff val="0"/>
              <a:satOff val="0"/>
              <a:lumOff val="0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J$2">
        <xdr:nvSpPr>
          <xdr:cNvPr id="9" name="Szabadkézi sokszög: alakzat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SpPr/>
        </xdr:nvSpPr>
        <xdr:spPr>
          <a:xfrm>
            <a:off x="6656979" y="662354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hueOff val="0"/>
              <a:satOff val="0"/>
              <a:lumOff val="0"/>
              <a:alphaOff val="0"/>
            </a:schemeClr>
          </a:fillRef>
          <a:effectRef idx="0">
            <a:schemeClr val="accent1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184912" tIns="1282192" rIns="184912" bIns="733552" numCol="1" spcCol="1270" anchor="ctr" anchorCtr="0">
            <a:noAutofit/>
          </a:bodyPr>
          <a:lstStyle/>
          <a:p>
            <a:pPr marL="0" lvl="0" indent="0" algn="ctr" defTabSz="11557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5E0973A6-7378-4858-B46F-6167572183D6}" type="TxLink">
              <a:rPr lang="en-US" sz="2800" b="0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1557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45 Ft </a:t>
            </a:fld>
            <a:endParaRPr lang="hu-HU" sz="5400" kern="1200">
              <a:solidFill>
                <a:schemeClr val="bg1"/>
              </a:solidFill>
            </a:endParaRPr>
          </a:p>
        </xdr:txBody>
      </xdr:sp>
      <xdr:sp macro="" textlink="">
        <xdr:nvSpPr>
          <xdr:cNvPr id="10" name="Ellipszis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SpPr/>
        </xdr:nvSpPr>
        <xdr:spPr>
          <a:xfrm>
            <a:off x="6946022" y="826946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1">
              <a:tint val="50000"/>
              <a:hueOff val="0"/>
              <a:satOff val="0"/>
              <a:lumOff val="0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G$2">
        <xdr:nvSpPr>
          <xdr:cNvPr id="11" name="Nyíl: balra-jobbra mutató 10"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SpPr/>
        </xdr:nvSpPr>
        <xdr:spPr>
          <a:xfrm>
            <a:off x="3761349" y="2856914"/>
            <a:ext cx="4206240" cy="411480"/>
          </a:xfrm>
          <a:prstGeom prst="leftRightArrow">
            <a:avLst/>
          </a:prstGeom>
          <a:solidFill>
            <a:schemeClr val="bg1">
              <a:lumMod val="85000"/>
            </a:schemeClr>
          </a:solid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1">
              <a:tint val="6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tint val="6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anchor="ctr"/>
          <a:lstStyle/>
          <a:p>
            <a:pPr algn="ctr"/>
            <a:fld id="{3C25FD38-0DF9-4E98-9AC3-DFD605B9199F}" type="TxLink">
              <a:rPr lang="en-US" sz="14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Mercedes</a:t>
            </a:fld>
            <a:endParaRPr lang="hu-HU" sz="1400" b="1"/>
          </a:p>
        </xdr:txBody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367305</xdr:colOff>
      <xdr:row>5</xdr:row>
      <xdr:rowOff>164124</xdr:rowOff>
    </xdr:from>
    <xdr:to>
      <xdr:col>8</xdr:col>
      <xdr:colOff>347800</xdr:colOff>
      <xdr:row>21</xdr:row>
      <xdr:rowOff>17585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pSpPr/>
      </xdr:nvGrpSpPr>
      <xdr:grpSpPr>
        <a:xfrm>
          <a:off x="976905" y="1072662"/>
          <a:ext cx="4658003" cy="2760785"/>
          <a:chOff x="976905" y="1072662"/>
          <a:chExt cx="4581803" cy="2760785"/>
        </a:xfrm>
      </xdr:grpSpPr>
      <xdr:sp macro="" textlink="$H$2">
        <xdr:nvSpPr>
          <xdr:cNvPr id="3" name="Freeform: Shape 4">
            <a:extLst>
              <a:ext uri="{FF2B5EF4-FFF2-40B4-BE49-F238E27FC236}">
                <a16:creationId xmlns:a16="http://schemas.microsoft.com/office/drawing/2014/main" id="{00000000-0008-0000-2000-000003000000}"/>
              </a:ext>
            </a:extLst>
          </xdr:cNvPr>
          <xdr:cNvSpPr/>
        </xdr:nvSpPr>
        <xdr:spPr>
          <a:xfrm>
            <a:off x="976905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6A559069-27A0-42E3-B5CB-FDCAD748614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10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4" name="Oval 5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SpPr/>
        </xdr:nvSpPr>
        <xdr:spPr>
          <a:xfrm>
            <a:off x="126690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0"/>
              <a:satOff val="0"/>
              <a:lumOff val="0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I$2">
        <xdr:nvSpPr>
          <xdr:cNvPr id="5" name="Freeform: Shape 6">
            <a:extLst>
              <a:ext uri="{FF2B5EF4-FFF2-40B4-BE49-F238E27FC236}">
                <a16:creationId xmlns:a16="http://schemas.microsoft.com/office/drawing/2014/main" id="{00000000-0008-0000-2000-000005000000}"/>
              </a:ext>
            </a:extLst>
          </xdr:cNvPr>
          <xdr:cNvSpPr/>
        </xdr:nvSpPr>
        <xdr:spPr>
          <a:xfrm>
            <a:off x="2515200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727682"/>
              <a:satOff val="-41964"/>
              <a:lumOff val="4314"/>
              <a:alphaOff val="0"/>
            </a:schemeClr>
          </a:fillRef>
          <a:effectRef idx="0">
            <a:schemeClr val="accent2">
              <a:hueOff val="-727682"/>
              <a:satOff val="-41964"/>
              <a:lumOff val="4314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4B8F7118-8C94-4AC4-86DA-3287BA40E02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15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6" name="Oval 7" descr="CNC lathe processing">
            <a:extLst>
              <a:ext uri="{FF2B5EF4-FFF2-40B4-BE49-F238E27FC236}">
                <a16:creationId xmlns:a16="http://schemas.microsoft.com/office/drawing/2014/main" id="{00000000-0008-0000-2000-000006000000}"/>
              </a:ext>
            </a:extLst>
          </xdr:cNvPr>
          <xdr:cNvSpPr/>
        </xdr:nvSpPr>
        <xdr:spPr>
          <a:xfrm>
            <a:off x="2805203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440331"/>
              <a:satOff val="-38085"/>
              <a:lumOff val="-381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J$2">
        <xdr:nvSpPr>
          <xdr:cNvPr id="7" name="Freeform: Shape 8">
            <a:extLst>
              <a:ext uri="{FF2B5EF4-FFF2-40B4-BE49-F238E27FC236}">
                <a16:creationId xmlns:a16="http://schemas.microsoft.com/office/drawing/2014/main" id="{00000000-0008-0000-2000-000007000000}"/>
              </a:ext>
            </a:extLst>
          </xdr:cNvPr>
          <xdr:cNvSpPr/>
        </xdr:nvSpPr>
        <xdr:spPr>
          <a:xfrm>
            <a:off x="4065218" y="1090247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1455363"/>
              <a:satOff val="-83928"/>
              <a:lumOff val="8628"/>
              <a:alphaOff val="0"/>
            </a:schemeClr>
          </a:fillRef>
          <a:effectRef idx="0">
            <a:schemeClr val="accent2">
              <a:hueOff val="-1455363"/>
              <a:satOff val="-83928"/>
              <a:lumOff val="8628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10F506B8-F642-4ECA-BBE2-DB11A09CA28C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45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8" name="Oval 9">
            <a:extLst>
              <a:ext uri="{FF2B5EF4-FFF2-40B4-BE49-F238E27FC236}">
                <a16:creationId xmlns:a16="http://schemas.microsoft.com/office/drawing/2014/main" id="{00000000-0008-0000-2000-000008000000}"/>
              </a:ext>
            </a:extLst>
          </xdr:cNvPr>
          <xdr:cNvSpPr/>
        </xdr:nvSpPr>
        <xdr:spPr>
          <a:xfrm>
            <a:off x="434349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880662"/>
              <a:satOff val="-76170"/>
              <a:lumOff val="-762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G$2">
        <xdr:nvSpPr>
          <xdr:cNvPr id="9" name="Arrow: Left-Right 10">
            <a:extLst>
              <a:ext uri="{FF2B5EF4-FFF2-40B4-BE49-F238E27FC236}">
                <a16:creationId xmlns:a16="http://schemas.microsoft.com/office/drawing/2014/main" id="{00000000-0008-0000-2000-000009000000}"/>
              </a:ext>
            </a:extLst>
          </xdr:cNvPr>
          <xdr:cNvSpPr/>
        </xdr:nvSpPr>
        <xdr:spPr>
          <a:xfrm>
            <a:off x="1158825" y="3267222"/>
            <a:ext cx="4206240" cy="411480"/>
          </a:xfrm>
          <a:prstGeom prst="leftRightArrow">
            <a:avLst/>
          </a:pr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2"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anchor="ctr"/>
          <a:lstStyle/>
          <a:p>
            <a:pPr algn="ctr"/>
            <a:fld id="{D2E5197D-A72A-48F8-B4CF-D668235BFBE1}" type="TxLink">
              <a:rPr lang="en-US" sz="1600" b="1" i="0" u="none" strike="noStrike">
                <a:solidFill>
                  <a:sysClr val="windowText" lastClr="000000"/>
                </a:solidFill>
                <a:latin typeface="Calibri"/>
                <a:cs typeface="Calibri"/>
              </a:rPr>
              <a:pPr algn="ctr"/>
              <a:t>Mercedes</a:t>
            </a:fld>
            <a:endParaRPr lang="en-US" sz="1600" b="1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5</xdr:col>
      <xdr:colOff>514350</xdr:colOff>
      <xdr:row>22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0"/>
          <a:ext cx="179451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259080</xdr:colOff>
      <xdr:row>0</xdr:row>
      <xdr:rowOff>0</xdr:rowOff>
    </xdr:from>
    <xdr:to>
      <xdr:col>6</xdr:col>
      <xdr:colOff>354330</xdr:colOff>
      <xdr:row>22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0"/>
          <a:ext cx="134493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13</xdr:row>
      <xdr:rowOff>15240</xdr:rowOff>
    </xdr:from>
    <xdr:to>
      <xdr:col>20</xdr:col>
      <xdr:colOff>205740</xdr:colOff>
      <xdr:row>25</xdr:row>
      <xdr:rowOff>22860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7720" y="2392680"/>
          <a:ext cx="8275320" cy="2202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604520</xdr:colOff>
      <xdr:row>2</xdr:row>
      <xdr:rowOff>167640</xdr:rowOff>
    </xdr:from>
    <xdr:to>
      <xdr:col>14</xdr:col>
      <xdr:colOff>284480</xdr:colOff>
      <xdr:row>15</xdr:row>
      <xdr:rowOff>175260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6600" y="533400"/>
          <a:ext cx="3947160" cy="238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259080</xdr:colOff>
      <xdr:row>0</xdr:row>
      <xdr:rowOff>0</xdr:rowOff>
    </xdr:from>
    <xdr:to>
      <xdr:col>12</xdr:col>
      <xdr:colOff>701040</xdr:colOff>
      <xdr:row>9</xdr:row>
      <xdr:rowOff>7620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0"/>
          <a:ext cx="635508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9</xdr:row>
      <xdr:rowOff>160020</xdr:rowOff>
    </xdr:from>
    <xdr:to>
      <xdr:col>12</xdr:col>
      <xdr:colOff>701040</xdr:colOff>
      <xdr:row>19</xdr:row>
      <xdr:rowOff>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57400"/>
          <a:ext cx="6355080" cy="199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19</xdr:row>
      <xdr:rowOff>160020</xdr:rowOff>
    </xdr:from>
    <xdr:to>
      <xdr:col>12</xdr:col>
      <xdr:colOff>701040</xdr:colOff>
      <xdr:row>27</xdr:row>
      <xdr:rowOff>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4213860"/>
          <a:ext cx="6355080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417194</xdr:colOff>
      <xdr:row>1</xdr:row>
      <xdr:rowOff>59467</xdr:rowOff>
    </xdr:from>
    <xdr:to>
      <xdr:col>19</xdr:col>
      <xdr:colOff>312419</xdr:colOff>
      <xdr:row>12</xdr:row>
      <xdr:rowOff>78105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634" y="242347"/>
          <a:ext cx="5381625" cy="2030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67e7ee5769befafe/tanitas/IBS%202019/norm_grafik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R360\Desktop\Dash\Chapter%203%20Samp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zamolasok"/>
      <sheetName val="rajzol"/>
      <sheetName val="prob 2 kozott"/>
      <sheetName val="prob more"/>
      <sheetName val="prob less"/>
      <sheetName val="norm inv"/>
      <sheetName val="binom"/>
      <sheetName val="binom for word"/>
      <sheetName val="Poisson"/>
      <sheetName val="HiperGeo"/>
      <sheetName val="Exponencialis"/>
    </sheetNames>
    <sheetDataSet>
      <sheetData sheetId="0">
        <row r="2">
          <cell r="A2">
            <v>-4</v>
          </cell>
          <cell r="B2">
            <v>1.3383022576488537E-4</v>
          </cell>
          <cell r="C2" t="e">
            <v>#N/A</v>
          </cell>
        </row>
        <row r="3">
          <cell r="A3">
            <v>-3.99</v>
          </cell>
          <cell r="B3">
            <v>1.3928497646575994E-4</v>
          </cell>
          <cell r="C3" t="e">
            <v>#N/A</v>
          </cell>
        </row>
        <row r="4">
          <cell r="A4">
            <v>-3.98</v>
          </cell>
          <cell r="B4">
            <v>1.4494756042389106E-4</v>
          </cell>
          <cell r="C4" t="e">
            <v>#N/A</v>
          </cell>
        </row>
        <row r="5">
          <cell r="A5">
            <v>-3.97</v>
          </cell>
          <cell r="B5">
            <v>1.508252715505178E-4</v>
          </cell>
          <cell r="C5" t="e">
            <v>#N/A</v>
          </cell>
        </row>
        <row r="6">
          <cell r="A6">
            <v>-3.96</v>
          </cell>
          <cell r="B6">
            <v>1.5692563406553226E-4</v>
          </cell>
          <cell r="C6" t="e">
            <v>#N/A</v>
          </cell>
        </row>
        <row r="7">
          <cell r="A7">
            <v>-3.95</v>
          </cell>
          <cell r="B7">
            <v>1.6325640876624199E-4</v>
          </cell>
          <cell r="C7" t="e">
            <v>#N/A</v>
          </cell>
        </row>
        <row r="8">
          <cell r="A8">
            <v>-3.94</v>
          </cell>
          <cell r="B8">
            <v>1.6982559942934359E-4</v>
          </cell>
          <cell r="C8" t="e">
            <v>#N/A</v>
          </cell>
        </row>
        <row r="9">
          <cell r="A9">
            <v>-3.93</v>
          </cell>
          <cell r="B9">
            <v>1.7664145934757092E-4</v>
          </cell>
          <cell r="C9" t="e">
            <v>#N/A</v>
          </cell>
        </row>
        <row r="10">
          <cell r="A10">
            <v>-3.92</v>
          </cell>
          <cell r="B10">
            <v>1.8371249800245711E-4</v>
          </cell>
          <cell r="C10" t="e">
            <v>#N/A</v>
          </cell>
        </row>
        <row r="11">
          <cell r="A11">
            <v>-3.91</v>
          </cell>
          <cell r="B11">
            <v>1.9104748787459762E-4</v>
          </cell>
          <cell r="C11" t="e">
            <v>#N/A</v>
          </cell>
        </row>
        <row r="12">
          <cell r="A12">
            <v>-3.9</v>
          </cell>
          <cell r="B12">
            <v>1.9865547139277272E-4</v>
          </cell>
          <cell r="C12" t="e">
            <v>#N/A</v>
          </cell>
        </row>
        <row r="13">
          <cell r="A13">
            <v>-3.89</v>
          </cell>
          <cell r="B13">
            <v>2.0654576802322548E-4</v>
          </cell>
          <cell r="C13" t="e">
            <v>#N/A</v>
          </cell>
        </row>
        <row r="14">
          <cell r="A14">
            <v>-3.88</v>
          </cell>
          <cell r="B14">
            <v>2.1472798150036704E-4</v>
          </cell>
          <cell r="C14" t="e">
            <v>#N/A</v>
          </cell>
        </row>
        <row r="15">
          <cell r="A15">
            <v>-3.87</v>
          </cell>
          <cell r="B15">
            <v>2.2321200720010206E-4</v>
          </cell>
          <cell r="C15" t="e">
            <v>#N/A</v>
          </cell>
        </row>
        <row r="16">
          <cell r="A16">
            <v>-3.86</v>
          </cell>
          <cell r="B16">
            <v>2.3200803965694238E-4</v>
          </cell>
          <cell r="C16" t="e">
            <v>#N/A</v>
          </cell>
        </row>
        <row r="17">
          <cell r="A17">
            <v>-3.85</v>
          </cell>
          <cell r="B17">
            <v>2.4112658022599324E-4</v>
          </cell>
          <cell r="C17" t="e">
            <v>#N/A</v>
          </cell>
        </row>
        <row r="18">
          <cell r="A18">
            <v>-3.84</v>
          </cell>
          <cell r="B18">
            <v>2.5057844489086075E-4</v>
          </cell>
          <cell r="C18" t="e">
            <v>#N/A</v>
          </cell>
        </row>
        <row r="19">
          <cell r="A19">
            <v>-3.83</v>
          </cell>
          <cell r="B19">
            <v>2.6037477221844247E-4</v>
          </cell>
          <cell r="C19" t="e">
            <v>#N/A</v>
          </cell>
        </row>
        <row r="20">
          <cell r="A20">
            <v>-3.82</v>
          </cell>
          <cell r="B20">
            <v>2.70527031461521E-4</v>
          </cell>
          <cell r="C20" t="e">
            <v>#N/A</v>
          </cell>
        </row>
        <row r="21">
          <cell r="A21">
            <v>-3.81</v>
          </cell>
          <cell r="B21">
            <v>2.8104703080998632E-4</v>
          </cell>
          <cell r="C21" t="e">
            <v>#N/A</v>
          </cell>
        </row>
        <row r="22">
          <cell r="A22">
            <v>-3.8</v>
          </cell>
          <cell r="B22">
            <v>2.9194692579146027E-4</v>
          </cell>
          <cell r="C22" t="e">
            <v>#N/A</v>
          </cell>
        </row>
        <row r="23">
          <cell r="A23">
            <v>-3.79</v>
          </cell>
          <cell r="B23">
            <v>3.0323922782200417E-4</v>
          </cell>
          <cell r="C23" t="e">
            <v>#N/A</v>
          </cell>
        </row>
        <row r="24">
          <cell r="A24">
            <v>-3.78</v>
          </cell>
          <cell r="B24">
            <v>3.1493681290752188E-4</v>
          </cell>
          <cell r="C24" t="e">
            <v>#N/A</v>
          </cell>
        </row>
        <row r="25">
          <cell r="A25">
            <v>-3.77</v>
          </cell>
          <cell r="B25">
            <v>3.2705293049637498E-4</v>
          </cell>
          <cell r="C25" t="e">
            <v>#N/A</v>
          </cell>
        </row>
        <row r="26">
          <cell r="A26">
            <v>-3.76</v>
          </cell>
          <cell r="B26">
            <v>3.3960121248365478E-4</v>
          </cell>
          <cell r="C26" t="e">
            <v>#N/A</v>
          </cell>
        </row>
        <row r="27">
          <cell r="A27">
            <v>-3.75</v>
          </cell>
          <cell r="B27">
            <v>3.5259568236744541E-4</v>
          </cell>
          <cell r="C27" t="e">
            <v>#N/A</v>
          </cell>
        </row>
        <row r="28">
          <cell r="A28">
            <v>-3.74</v>
          </cell>
          <cell r="B28">
            <v>3.6605076455733496E-4</v>
          </cell>
          <cell r="C28" t="e">
            <v>#N/A</v>
          </cell>
        </row>
        <row r="29">
          <cell r="A29">
            <v>-3.73</v>
          </cell>
          <cell r="B29">
            <v>3.7998129383532141E-4</v>
          </cell>
          <cell r="C29" t="e">
            <v>#N/A</v>
          </cell>
        </row>
        <row r="30">
          <cell r="A30">
            <v>-3.7199999999999998</v>
          </cell>
          <cell r="B30">
            <v>3.9440252496915693E-4</v>
          </cell>
          <cell r="C30" t="e">
            <v>#N/A</v>
          </cell>
        </row>
        <row r="31">
          <cell r="A31">
            <v>-3.71</v>
          </cell>
          <cell r="B31">
            <v>4.0933014247807883E-4</v>
          </cell>
          <cell r="C31" t="e">
            <v>#N/A</v>
          </cell>
        </row>
        <row r="32">
          <cell r="A32">
            <v>-3.7</v>
          </cell>
          <cell r="B32">
            <v>4.2478027055075143E-4</v>
          </cell>
          <cell r="C32" t="e">
            <v>#N/A</v>
          </cell>
        </row>
        <row r="33">
          <cell r="A33">
            <v>-3.69</v>
          </cell>
          <cell r="B33">
            <v>4.4076948311513252E-4</v>
          </cell>
          <cell r="C33" t="e">
            <v>#N/A</v>
          </cell>
        </row>
        <row r="34">
          <cell r="A34">
            <v>-3.68</v>
          </cell>
          <cell r="B34">
            <v>4.5731481405985675E-4</v>
          </cell>
          <cell r="C34" t="e">
            <v>#N/A</v>
          </cell>
        </row>
        <row r="35">
          <cell r="A35">
            <v>-3.67</v>
          </cell>
          <cell r="B35">
            <v>4.7443376760662064E-4</v>
          </cell>
          <cell r="C35" t="e">
            <v>#N/A</v>
          </cell>
        </row>
        <row r="36">
          <cell r="A36">
            <v>-3.66</v>
          </cell>
          <cell r="B36">
            <v>4.9214432883289312E-4</v>
          </cell>
          <cell r="C36" t="e">
            <v>#N/A</v>
          </cell>
        </row>
        <row r="37">
          <cell r="A37">
            <v>-3.65</v>
          </cell>
          <cell r="B37">
            <v>5.104649743441856E-4</v>
          </cell>
          <cell r="C37" t="e">
            <v>#N/A</v>
          </cell>
        </row>
        <row r="38">
          <cell r="A38">
            <v>-3.64</v>
          </cell>
          <cell r="B38">
            <v>5.2941468309493475E-4</v>
          </cell>
          <cell r="C38" t="e">
            <v>#N/A</v>
          </cell>
        </row>
        <row r="39">
          <cell r="A39">
            <v>-3.63</v>
          </cell>
          <cell r="B39">
            <v>5.490129473569587E-4</v>
          </cell>
          <cell r="C39" t="e">
            <v>#N/A</v>
          </cell>
        </row>
        <row r="40">
          <cell r="A40">
            <v>-3.62</v>
          </cell>
          <cell r="B40">
            <v>5.6927978383425261E-4</v>
          </cell>
          <cell r="C40" t="e">
            <v>#N/A</v>
          </cell>
        </row>
        <row r="41">
          <cell r="A41">
            <v>-3.61</v>
          </cell>
          <cell r="B41">
            <v>5.9023574492278561E-4</v>
          </cell>
          <cell r="C41" t="e">
            <v>#N/A</v>
          </cell>
        </row>
        <row r="42">
          <cell r="A42">
            <v>-3.6</v>
          </cell>
          <cell r="B42">
            <v>6.119019301137719E-4</v>
          </cell>
          <cell r="C42" t="e">
            <v>#N/A</v>
          </cell>
        </row>
        <row r="43">
          <cell r="A43">
            <v>-3.59</v>
          </cell>
          <cell r="B43">
            <v>6.342999975387576E-4</v>
          </cell>
          <cell r="C43" t="e">
            <v>#N/A</v>
          </cell>
        </row>
        <row r="44">
          <cell r="A44">
            <v>-3.58</v>
          </cell>
          <cell r="B44">
            <v>6.5745217565467645E-4</v>
          </cell>
          <cell r="C44" t="e">
            <v>#N/A</v>
          </cell>
        </row>
        <row r="45">
          <cell r="A45">
            <v>-3.57</v>
          </cell>
          <cell r="B45">
            <v>6.8138127506689212E-4</v>
          </cell>
          <cell r="C45" t="e">
            <v>#N/A</v>
          </cell>
        </row>
        <row r="46">
          <cell r="A46">
            <v>-3.56</v>
          </cell>
          <cell r="B46">
            <v>7.061107004880362E-4</v>
          </cell>
          <cell r="C46" t="e">
            <v>#N/A</v>
          </cell>
        </row>
        <row r="47">
          <cell r="A47">
            <v>-3.55</v>
          </cell>
          <cell r="B47">
            <v>7.3166446283031089E-4</v>
          </cell>
          <cell r="C47" t="e">
            <v>#N/A</v>
          </cell>
        </row>
        <row r="48">
          <cell r="A48">
            <v>-3.54</v>
          </cell>
          <cell r="B48">
            <v>7.580671914287103E-4</v>
          </cell>
          <cell r="C48" t="e">
            <v>#N/A</v>
          </cell>
        </row>
        <row r="49">
          <cell r="A49">
            <v>-3.53</v>
          </cell>
          <cell r="B49">
            <v>7.8534414639246997E-4</v>
          </cell>
          <cell r="C49" t="e">
            <v>#N/A</v>
          </cell>
        </row>
        <row r="50">
          <cell r="A50">
            <v>-3.52</v>
          </cell>
          <cell r="B50">
            <v>8.1352123108180841E-4</v>
          </cell>
          <cell r="C50" t="e">
            <v>#N/A</v>
          </cell>
        </row>
        <row r="51">
          <cell r="A51">
            <v>-3.51</v>
          </cell>
          <cell r="B51">
            <v>8.4262500470690268E-4</v>
          </cell>
          <cell r="C51" t="e">
            <v>#N/A</v>
          </cell>
        </row>
        <row r="52">
          <cell r="A52">
            <v>-3.5</v>
          </cell>
          <cell r="B52">
            <v>8.7268269504576015E-4</v>
          </cell>
          <cell r="C52" t="e">
            <v>#N/A</v>
          </cell>
        </row>
        <row r="53">
          <cell r="A53">
            <v>-3.49</v>
          </cell>
          <cell r="B53">
            <v>9.0372221127752448E-4</v>
          </cell>
          <cell r="C53" t="e">
            <v>#N/A</v>
          </cell>
        </row>
        <row r="54">
          <cell r="A54">
            <v>-3.48</v>
          </cell>
          <cell r="B54">
            <v>9.3577215692747977E-4</v>
          </cell>
          <cell r="C54" t="e">
            <v>#N/A</v>
          </cell>
        </row>
        <row r="55">
          <cell r="A55">
            <v>-3.4699999999999998</v>
          </cell>
          <cell r="B55">
            <v>9.6886184291984678E-4</v>
          </cell>
          <cell r="C55" t="e">
            <v>#N/A</v>
          </cell>
        </row>
        <row r="56">
          <cell r="A56">
            <v>-3.46</v>
          </cell>
          <cell r="B56">
            <v>1.0030213007342376E-3</v>
          </cell>
          <cell r="C56" t="e">
            <v>#N/A</v>
          </cell>
        </row>
        <row r="57">
          <cell r="A57">
            <v>-3.45</v>
          </cell>
          <cell r="B57">
            <v>1.0382812956614103E-3</v>
          </cell>
          <cell r="C57" t="e">
            <v>#N/A</v>
          </cell>
        </row>
        <row r="58">
          <cell r="A58">
            <v>-3.44</v>
          </cell>
          <cell r="B58">
            <v>1.0746733401537356E-3</v>
          </cell>
          <cell r="C58" t="e">
            <v>#N/A</v>
          </cell>
        </row>
        <row r="59">
          <cell r="A59">
            <v>-3.4299999999999997</v>
          </cell>
          <cell r="B59">
            <v>1.112229707265567E-3</v>
          </cell>
          <cell r="C59" t="e">
            <v>#N/A</v>
          </cell>
        </row>
        <row r="60">
          <cell r="A60">
            <v>-3.42</v>
          </cell>
          <cell r="B60">
            <v>1.1509834441784845E-3</v>
          </cell>
          <cell r="C60" t="e">
            <v>#N/A</v>
          </cell>
        </row>
        <row r="61">
          <cell r="A61">
            <v>-3.41</v>
          </cell>
          <cell r="B61">
            <v>1.1909683858061166E-3</v>
          </cell>
          <cell r="C61" t="e">
            <v>#N/A</v>
          </cell>
        </row>
        <row r="62">
          <cell r="A62">
            <v>-3.4</v>
          </cell>
          <cell r="B62">
            <v>1.2322191684730199E-3</v>
          </cell>
          <cell r="C62" t="e">
            <v>#N/A</v>
          </cell>
        </row>
        <row r="63">
          <cell r="A63">
            <v>-3.39</v>
          </cell>
          <cell r="B63">
            <v>1.2747712436618327E-3</v>
          </cell>
          <cell r="C63" t="e">
            <v>#N/A</v>
          </cell>
        </row>
        <row r="64">
          <cell r="A64">
            <v>-3.38</v>
          </cell>
          <cell r="B64">
            <v>1.3186608918227423E-3</v>
          </cell>
          <cell r="C64" t="e">
            <v>#N/A</v>
          </cell>
        </row>
        <row r="65">
          <cell r="A65">
            <v>-3.37</v>
          </cell>
          <cell r="B65">
            <v>1.3639252362389036E-3</v>
          </cell>
          <cell r="C65" t="e">
            <v>#N/A</v>
          </cell>
        </row>
        <row r="66">
          <cell r="A66">
            <v>-3.36</v>
          </cell>
          <cell r="B66">
            <v>1.4106022569413848E-3</v>
          </cell>
          <cell r="C66" t="e">
            <v>#N/A</v>
          </cell>
        </row>
        <row r="67">
          <cell r="A67">
            <v>-3.35</v>
          </cell>
          <cell r="B67">
            <v>1.4587308046667459E-3</v>
          </cell>
          <cell r="C67" t="e">
            <v>#N/A</v>
          </cell>
        </row>
        <row r="68">
          <cell r="A68">
            <v>-3.34</v>
          </cell>
          <cell r="B68">
            <v>1.5083506148503073E-3</v>
          </cell>
          <cell r="C68" t="e">
            <v>#N/A</v>
          </cell>
        </row>
        <row r="69">
          <cell r="A69">
            <v>-3.33</v>
          </cell>
          <cell r="B69">
            <v>1.5595023216476915E-3</v>
          </cell>
          <cell r="C69" t="e">
            <v>#N/A</v>
          </cell>
        </row>
        <row r="70">
          <cell r="A70">
            <v>-3.32</v>
          </cell>
          <cell r="B70">
            <v>1.6122274719771244E-3</v>
          </cell>
          <cell r="C70" t="e">
            <v>#N/A</v>
          </cell>
        </row>
        <row r="71">
          <cell r="A71">
            <v>-3.31</v>
          </cell>
          <cell r="B71">
            <v>1.6665685395745797E-3</v>
          </cell>
          <cell r="C71" t="e">
            <v>#N/A</v>
          </cell>
        </row>
        <row r="72">
          <cell r="A72">
            <v>-3.3</v>
          </cell>
          <cell r="B72">
            <v>1.7225689390536812E-3</v>
          </cell>
          <cell r="C72" t="e">
            <v>#N/A</v>
          </cell>
        </row>
        <row r="73">
          <cell r="A73">
            <v>-3.29</v>
          </cell>
          <cell r="B73">
            <v>1.7802730399618786E-3</v>
          </cell>
          <cell r="C73" t="e">
            <v>#N/A</v>
          </cell>
        </row>
        <row r="74">
          <cell r="A74">
            <v>-3.2800000000000002</v>
          </cell>
          <cell r="B74">
            <v>1.8397261808242775E-3</v>
          </cell>
          <cell r="C74" t="e">
            <v>#N/A</v>
          </cell>
        </row>
        <row r="75">
          <cell r="A75">
            <v>-3.27</v>
          </cell>
          <cell r="B75">
            <v>1.9009746831660803E-3</v>
          </cell>
          <cell r="C75" t="e">
            <v>#N/A</v>
          </cell>
        </row>
        <row r="76">
          <cell r="A76">
            <v>-3.26</v>
          </cell>
          <cell r="B76">
            <v>1.9640658655043761E-3</v>
          </cell>
          <cell r="C76" t="e">
            <v>#N/A</v>
          </cell>
        </row>
        <row r="77">
          <cell r="A77">
            <v>-3.25</v>
          </cell>
          <cell r="B77">
            <v>2.0290480572997681E-3</v>
          </cell>
          <cell r="C77" t="e">
            <v>#N/A</v>
          </cell>
        </row>
        <row r="78">
          <cell r="A78">
            <v>-3.24</v>
          </cell>
          <cell r="B78">
            <v>2.0959706128579419E-3</v>
          </cell>
          <cell r="C78" t="e">
            <v>#N/A</v>
          </cell>
        </row>
        <row r="79">
          <cell r="A79">
            <v>-3.23</v>
          </cell>
          <cell r="B79">
            <v>2.164883925171062E-3</v>
          </cell>
          <cell r="C79" t="e">
            <v>#N/A</v>
          </cell>
        </row>
        <row r="80">
          <cell r="A80">
            <v>-3.2199999999999998</v>
          </cell>
          <cell r="B80">
            <v>2.2358394396885424E-3</v>
          </cell>
          <cell r="C80" t="e">
            <v>#N/A</v>
          </cell>
        </row>
        <row r="81">
          <cell r="A81">
            <v>-3.21</v>
          </cell>
          <cell r="B81">
            <v>2.3088896680064958E-3</v>
          </cell>
          <cell r="C81" t="e">
            <v>#N/A</v>
          </cell>
        </row>
        <row r="82">
          <cell r="A82">
            <v>-3.2</v>
          </cell>
          <cell r="B82">
            <v>2.3840882014648404E-3</v>
          </cell>
          <cell r="C82" t="e">
            <v>#N/A</v>
          </cell>
        </row>
        <row r="83">
          <cell r="A83">
            <v>-3.19</v>
          </cell>
          <cell r="B83">
            <v>2.4614897246407006E-3</v>
          </cell>
          <cell r="C83" t="e">
            <v>#N/A</v>
          </cell>
        </row>
        <row r="84">
          <cell r="A84">
            <v>-3.1799999999999997</v>
          </cell>
          <cell r="B84">
            <v>2.5411500287265262E-3</v>
          </cell>
          <cell r="C84" t="e">
            <v>#N/A</v>
          </cell>
        </row>
        <row r="85">
          <cell r="A85">
            <v>-3.17</v>
          </cell>
          <cell r="B85">
            <v>2.6231260247810244E-3</v>
          </cell>
          <cell r="C85" t="e">
            <v>#N/A</v>
          </cell>
        </row>
        <row r="86">
          <cell r="A86">
            <v>-3.16</v>
          </cell>
          <cell r="B86">
            <v>2.7074757568406999E-3</v>
          </cell>
          <cell r="C86" t="e">
            <v>#N/A</v>
          </cell>
        </row>
        <row r="87">
          <cell r="A87">
            <v>-3.15</v>
          </cell>
          <cell r="B87">
            <v>2.7942584148794472E-3</v>
          </cell>
          <cell r="C87" t="e">
            <v>#N/A</v>
          </cell>
        </row>
        <row r="88">
          <cell r="A88">
            <v>-3.14</v>
          </cell>
          <cell r="B88">
            <v>2.8835343476034392E-3</v>
          </cell>
          <cell r="C88" t="e">
            <v>#N/A</v>
          </cell>
        </row>
        <row r="89">
          <cell r="A89">
            <v>-3.13</v>
          </cell>
          <cell r="B89">
            <v>2.9753650750682535E-3</v>
          </cell>
          <cell r="C89" t="e">
            <v>#N/A</v>
          </cell>
        </row>
        <row r="90">
          <cell r="A90">
            <v>-3.12</v>
          </cell>
          <cell r="B90">
            <v>3.0698133011047403E-3</v>
          </cell>
          <cell r="C90" t="e">
            <v>#N/A</v>
          </cell>
        </row>
        <row r="91">
          <cell r="A91">
            <v>-3.11</v>
          </cell>
          <cell r="B91">
            <v>3.1669429255400811E-3</v>
          </cell>
          <cell r="C91" t="e">
            <v>#N/A</v>
          </cell>
        </row>
        <row r="92">
          <cell r="A92">
            <v>-3.1</v>
          </cell>
          <cell r="B92">
            <v>3.2668190561999182E-3</v>
          </cell>
          <cell r="C92" t="e">
            <v>#N/A</v>
          </cell>
        </row>
        <row r="93">
          <cell r="A93">
            <v>-3.09</v>
          </cell>
          <cell r="B93">
            <v>3.3695080206774812E-3</v>
          </cell>
          <cell r="C93" t="e">
            <v>#N/A</v>
          </cell>
        </row>
        <row r="94">
          <cell r="A94">
            <v>-3.08</v>
          </cell>
          <cell r="B94">
            <v>3.4750773778549375E-3</v>
          </cell>
          <cell r="C94" t="e">
            <v>#N/A</v>
          </cell>
        </row>
        <row r="95">
          <cell r="A95">
            <v>-3.07</v>
          </cell>
          <cell r="B95">
            <v>3.5835959291623614E-3</v>
          </cell>
          <cell r="C95" t="e">
            <v>#N/A</v>
          </cell>
        </row>
        <row r="96">
          <cell r="A96">
            <v>-3.06</v>
          </cell>
          <cell r="B96">
            <v>3.6951337295590349E-3</v>
          </cell>
          <cell r="C96" t="e">
            <v>#N/A</v>
          </cell>
        </row>
        <row r="97">
          <cell r="A97">
            <v>-3.05</v>
          </cell>
          <cell r="B97">
            <v>3.8097620982218104E-3</v>
          </cell>
          <cell r="C97" t="e">
            <v>#N/A</v>
          </cell>
        </row>
        <row r="98">
          <cell r="A98">
            <v>-3.04</v>
          </cell>
          <cell r="B98">
            <v>3.9275536289247789E-3</v>
          </cell>
          <cell r="C98" t="e">
            <v>#N/A</v>
          </cell>
        </row>
        <row r="99">
          <cell r="A99">
            <v>-3.0300000000000002</v>
          </cell>
          <cell r="B99">
            <v>4.0485822000944265E-3</v>
          </cell>
          <cell r="C99" t="e">
            <v>#N/A</v>
          </cell>
        </row>
        <row r="100">
          <cell r="A100">
            <v>-3.02</v>
          </cell>
          <cell r="B100">
            <v>4.1729229845239623E-3</v>
          </cell>
          <cell r="C100" t="e">
            <v>#N/A</v>
          </cell>
        </row>
        <row r="101">
          <cell r="A101">
            <v>-3.01</v>
          </cell>
          <cell r="B101">
            <v>4.3006524587304498E-3</v>
          </cell>
          <cell r="C101" t="e">
            <v>#N/A</v>
          </cell>
        </row>
        <row r="102">
          <cell r="A102">
            <v>-3</v>
          </cell>
          <cell r="B102">
            <v>4.4318484119380075E-3</v>
          </cell>
          <cell r="C102" t="e">
            <v>#N/A</v>
          </cell>
        </row>
        <row r="103">
          <cell r="A103">
            <v>-2.99</v>
          </cell>
          <cell r="B103">
            <v>4.5665899546701444E-3</v>
          </cell>
          <cell r="C103" t="e">
            <v>#N/A</v>
          </cell>
        </row>
        <row r="104">
          <cell r="A104">
            <v>-2.98</v>
          </cell>
          <cell r="B104">
            <v>4.7049575269339792E-3</v>
          </cell>
          <cell r="C104" t="e">
            <v>#N/A</v>
          </cell>
        </row>
        <row r="105">
          <cell r="A105">
            <v>-2.9699999999999998</v>
          </cell>
          <cell r="B105">
            <v>4.8470329059789527E-3</v>
          </cell>
          <cell r="C105" t="e">
            <v>#N/A</v>
          </cell>
        </row>
        <row r="106">
          <cell r="A106">
            <v>-2.96</v>
          </cell>
          <cell r="B106">
            <v>4.9928992136123763E-3</v>
          </cell>
          <cell r="C106" t="e">
            <v>#N/A</v>
          </cell>
        </row>
        <row r="107">
          <cell r="A107">
            <v>-2.95</v>
          </cell>
          <cell r="B107">
            <v>5.1426409230539392E-3</v>
          </cell>
          <cell r="C107" t="e">
            <v>#N/A</v>
          </cell>
        </row>
        <row r="108">
          <cell r="A108">
            <v>-2.94</v>
          </cell>
          <cell r="B108">
            <v>5.2963438653110201E-3</v>
          </cell>
          <cell r="C108" t="e">
            <v>#N/A</v>
          </cell>
        </row>
        <row r="109">
          <cell r="A109">
            <v>-2.9299999999999997</v>
          </cell>
          <cell r="B109">
            <v>5.4540952350565549E-3</v>
          </cell>
          <cell r="C109" t="e">
            <v>#N/A</v>
          </cell>
        </row>
        <row r="110">
          <cell r="A110">
            <v>-2.92</v>
          </cell>
          <cell r="B110">
            <v>5.615983595990969E-3</v>
          </cell>
          <cell r="C110" t="e">
            <v>#N/A</v>
          </cell>
        </row>
        <row r="111">
          <cell r="A111">
            <v>-2.91</v>
          </cell>
          <cell r="B111">
            <v>5.7820988856694729E-3</v>
          </cell>
          <cell r="C111" t="e">
            <v>#N/A</v>
          </cell>
        </row>
        <row r="112">
          <cell r="A112">
            <v>-2.9</v>
          </cell>
          <cell r="B112">
            <v>5.9525324197758538E-3</v>
          </cell>
          <cell r="C112" t="e">
            <v>#N/A</v>
          </cell>
        </row>
        <row r="113">
          <cell r="A113">
            <v>-2.8899999999999997</v>
          </cell>
          <cell r="B113">
            <v>6.1273768958236934E-3</v>
          </cell>
          <cell r="C113" t="e">
            <v>#N/A</v>
          </cell>
        </row>
        <row r="114">
          <cell r="A114">
            <v>-2.88</v>
          </cell>
          <cell r="B114">
            <v>6.3067263962659275E-3</v>
          </cell>
          <cell r="C114" t="e">
            <v>#N/A</v>
          </cell>
        </row>
        <row r="115">
          <cell r="A115">
            <v>-2.87</v>
          </cell>
          <cell r="B115">
            <v>6.4906763909933643E-3</v>
          </cell>
          <cell r="C115" t="e">
            <v>#N/A</v>
          </cell>
        </row>
        <row r="116">
          <cell r="A116">
            <v>-2.86</v>
          </cell>
          <cell r="B116">
            <v>6.6793237392026202E-3</v>
          </cell>
          <cell r="C116" t="e">
            <v>#N/A</v>
          </cell>
        </row>
        <row r="117">
          <cell r="A117">
            <v>-2.8499999999999996</v>
          </cell>
          <cell r="B117">
            <v>6.8727666906139781E-3</v>
          </cell>
          <cell r="C117" t="e">
            <v>#N/A</v>
          </cell>
        </row>
        <row r="118">
          <cell r="A118">
            <v>-2.84</v>
          </cell>
          <cell r="B118">
            <v>7.0711048860194487E-3</v>
          </cell>
          <cell r="C118" t="e">
            <v>#N/A</v>
          </cell>
        </row>
        <row r="119">
          <cell r="A119">
            <v>-2.83</v>
          </cell>
          <cell r="B119">
            <v>7.2744393571412182E-3</v>
          </cell>
          <cell r="C119" t="e">
            <v>#N/A</v>
          </cell>
        </row>
        <row r="120">
          <cell r="A120">
            <v>-2.8200000000000003</v>
          </cell>
          <cell r="B120">
            <v>7.4828725257805526E-3</v>
          </cell>
          <cell r="C120" t="e">
            <v>#N/A</v>
          </cell>
        </row>
        <row r="121">
          <cell r="A121">
            <v>-2.81</v>
          </cell>
          <cell r="B121">
            <v>7.6965082022373218E-3</v>
          </cell>
          <cell r="C121" t="e">
            <v>#N/A</v>
          </cell>
        </row>
        <row r="122">
          <cell r="A122">
            <v>-2.8</v>
          </cell>
          <cell r="B122">
            <v>7.9154515829799686E-3</v>
          </cell>
          <cell r="C122" t="e">
            <v>#N/A</v>
          </cell>
        </row>
        <row r="123">
          <cell r="A123">
            <v>-2.79</v>
          </cell>
          <cell r="B123">
            <v>8.1398092475460215E-3</v>
          </cell>
          <cell r="C123" t="e">
            <v>#N/A</v>
          </cell>
        </row>
        <row r="124">
          <cell r="A124">
            <v>-2.7800000000000002</v>
          </cell>
          <cell r="B124">
            <v>8.3696891546530226E-3</v>
          </cell>
          <cell r="C124" t="e">
            <v>#N/A</v>
          </cell>
        </row>
        <row r="125">
          <cell r="A125">
            <v>-2.77</v>
          </cell>
          <cell r="B125">
            <v>8.6052006374996715E-3</v>
          </cell>
          <cell r="C125" t="e">
            <v>#N/A</v>
          </cell>
        </row>
        <row r="126">
          <cell r="A126">
            <v>-2.76</v>
          </cell>
          <cell r="B126">
            <v>8.8464543982372315E-3</v>
          </cell>
          <cell r="C126" t="e">
            <v>#N/A</v>
          </cell>
        </row>
        <row r="127">
          <cell r="A127">
            <v>-2.75</v>
          </cell>
          <cell r="B127">
            <v>9.0935625015910529E-3</v>
          </cell>
          <cell r="C127" t="e">
            <v>#N/A</v>
          </cell>
        </row>
        <row r="128">
          <cell r="A128">
            <v>-2.74</v>
          </cell>
          <cell r="B128">
            <v>9.3466383676122835E-3</v>
          </cell>
          <cell r="C128" t="e">
            <v>#N/A</v>
          </cell>
        </row>
        <row r="129">
          <cell r="A129">
            <v>-2.73</v>
          </cell>
          <cell r="B129">
            <v>9.6057967635395872E-3</v>
          </cell>
          <cell r="C129" t="e">
            <v>#N/A</v>
          </cell>
        </row>
        <row r="130">
          <cell r="A130">
            <v>-2.7199999999999998</v>
          </cell>
          <cell r="B130">
            <v>9.8711537947511439E-3</v>
          </cell>
          <cell r="C130" t="e">
            <v>#N/A</v>
          </cell>
        </row>
        <row r="131">
          <cell r="A131">
            <v>-2.71</v>
          </cell>
          <cell r="B131">
            <v>1.0142826894787077E-2</v>
          </cell>
          <cell r="C131" t="e">
            <v>#N/A</v>
          </cell>
        </row>
        <row r="132">
          <cell r="A132">
            <v>-2.7</v>
          </cell>
          <cell r="B132">
            <v>1.0420934814422592E-2</v>
          </cell>
          <cell r="C132" t="e">
            <v>#N/A</v>
          </cell>
        </row>
        <row r="133">
          <cell r="A133">
            <v>-2.69</v>
          </cell>
          <cell r="B133">
            <v>1.0705597609772187E-2</v>
          </cell>
          <cell r="C133" t="e">
            <v>#N/A</v>
          </cell>
        </row>
        <row r="134">
          <cell r="A134">
            <v>-2.6799999999999997</v>
          </cell>
          <cell r="B134">
            <v>1.0996936629405587E-2</v>
          </cell>
          <cell r="C134" t="e">
            <v>#N/A</v>
          </cell>
        </row>
        <row r="135">
          <cell r="A135">
            <v>-2.67</v>
          </cell>
          <cell r="B135">
            <v>1.1295074500456135E-2</v>
          </cell>
          <cell r="C135" t="e">
            <v>#N/A</v>
          </cell>
        </row>
        <row r="136">
          <cell r="A136">
            <v>-2.66</v>
          </cell>
          <cell r="B136">
            <v>1.1600135113702561E-2</v>
          </cell>
          <cell r="C136" t="e">
            <v>#N/A</v>
          </cell>
        </row>
        <row r="137">
          <cell r="A137">
            <v>-2.65</v>
          </cell>
          <cell r="B137">
            <v>1.1912243607605179E-2</v>
          </cell>
          <cell r="C137" t="e">
            <v>#N/A</v>
          </cell>
        </row>
        <row r="138">
          <cell r="A138">
            <v>-2.6399999999999997</v>
          </cell>
          <cell r="B138">
            <v>1.2231526351277987E-2</v>
          </cell>
          <cell r="C138" t="e">
            <v>#N/A</v>
          </cell>
        </row>
        <row r="139">
          <cell r="A139">
            <v>-2.63</v>
          </cell>
          <cell r="B139">
            <v>1.2558110926378211E-2</v>
          </cell>
          <cell r="C139" t="e">
            <v>#N/A</v>
          </cell>
        </row>
        <row r="140">
          <cell r="A140">
            <v>-2.62</v>
          </cell>
          <cell r="B140">
            <v>1.2892126107895304E-2</v>
          </cell>
          <cell r="C140" t="e">
            <v>#N/A</v>
          </cell>
        </row>
        <row r="141">
          <cell r="A141">
            <v>-2.61</v>
          </cell>
          <cell r="B141">
            <v>1.3233701843821374E-2</v>
          </cell>
          <cell r="C141" t="e">
            <v>#N/A</v>
          </cell>
        </row>
        <row r="142">
          <cell r="A142">
            <v>-2.5999999999999996</v>
          </cell>
          <cell r="B142">
            <v>1.3582969233685634E-2</v>
          </cell>
          <cell r="C142" t="e">
            <v>#N/A</v>
          </cell>
        </row>
        <row r="143">
          <cell r="A143">
            <v>-2.59</v>
          </cell>
          <cell r="B143">
            <v>1.3940060505935825E-2</v>
          </cell>
          <cell r="C143" t="e">
            <v>#N/A</v>
          </cell>
        </row>
        <row r="144">
          <cell r="A144">
            <v>-2.58</v>
          </cell>
          <cell r="B144">
            <v>1.430510899414969E-2</v>
          </cell>
          <cell r="C144" t="e">
            <v>#N/A</v>
          </cell>
        </row>
        <row r="145">
          <cell r="A145">
            <v>-2.5700000000000003</v>
          </cell>
          <cell r="B145">
            <v>1.4678249112060025E-2</v>
          </cell>
          <cell r="C145" t="e">
            <v>#N/A</v>
          </cell>
        </row>
        <row r="146">
          <cell r="A146">
            <v>-2.56</v>
          </cell>
          <cell r="B146">
            <v>1.5059616327377449E-2</v>
          </cell>
          <cell r="C146" t="e">
            <v>#N/A</v>
          </cell>
        </row>
        <row r="147">
          <cell r="A147">
            <v>-2.5499999999999998</v>
          </cell>
          <cell r="B147">
            <v>1.5449347134395174E-2</v>
          </cell>
          <cell r="C147" t="e">
            <v>#N/A</v>
          </cell>
        </row>
        <row r="148">
          <cell r="A148">
            <v>-2.54</v>
          </cell>
          <cell r="B148">
            <v>1.5847579025360818E-2</v>
          </cell>
          <cell r="C148" t="e">
            <v>#N/A</v>
          </cell>
        </row>
        <row r="149">
          <cell r="A149">
            <v>-2.5300000000000002</v>
          </cell>
          <cell r="B149">
            <v>1.6254450460600492E-2</v>
          </cell>
          <cell r="C149" t="e">
            <v>#N/A</v>
          </cell>
        </row>
        <row r="150">
          <cell r="A150">
            <v>-2.52</v>
          </cell>
          <cell r="B150">
            <v>1.6670100837381057E-2</v>
          </cell>
          <cell r="C150" t="e">
            <v>#N/A</v>
          </cell>
        </row>
        <row r="151">
          <cell r="A151">
            <v>-2.5099999999999998</v>
          </cell>
          <cell r="B151">
            <v>1.7094670457496956E-2</v>
          </cell>
          <cell r="C151" t="e">
            <v>#N/A</v>
          </cell>
        </row>
        <row r="152">
          <cell r="A152">
            <v>-2.5</v>
          </cell>
          <cell r="B152">
            <v>1.752830049356854E-2</v>
          </cell>
          <cell r="C152" t="e">
            <v>#N/A</v>
          </cell>
        </row>
        <row r="153">
          <cell r="A153">
            <v>-2.4900000000000002</v>
          </cell>
          <cell r="B153">
            <v>1.7971132954039633E-2</v>
          </cell>
          <cell r="C153" t="e">
            <v>#N/A</v>
          </cell>
        </row>
        <row r="154">
          <cell r="A154">
            <v>-2.48</v>
          </cell>
          <cell r="B154">
            <v>1.8423310646862048E-2</v>
          </cell>
          <cell r="C154" t="e">
            <v>#N/A</v>
          </cell>
        </row>
        <row r="155">
          <cell r="A155">
            <v>-2.4699999999999998</v>
          </cell>
          <cell r="B155">
            <v>1.8884977141856187E-2</v>
          </cell>
          <cell r="C155" t="e">
            <v>#N/A</v>
          </cell>
        </row>
        <row r="156">
          <cell r="A156">
            <v>-2.46</v>
          </cell>
          <cell r="B156">
            <v>1.9356276731736961E-2</v>
          </cell>
          <cell r="C156" t="e">
            <v>#N/A</v>
          </cell>
        </row>
        <row r="157">
          <cell r="A157">
            <v>-2.4500000000000002</v>
          </cell>
          <cell r="B157">
            <v>1.9837354391795313E-2</v>
          </cell>
          <cell r="C157" t="e">
            <v>#N/A</v>
          </cell>
        </row>
        <row r="158">
          <cell r="A158">
            <v>-2.44</v>
          </cell>
          <cell r="B158">
            <v>2.0328355738225837E-2</v>
          </cell>
          <cell r="C158" t="e">
            <v>#N/A</v>
          </cell>
        </row>
        <row r="159">
          <cell r="A159">
            <v>-2.4299999999999997</v>
          </cell>
          <cell r="B159">
            <v>2.0829426985092204E-2</v>
          </cell>
          <cell r="C159" t="e">
            <v>#N/A</v>
          </cell>
        </row>
        <row r="160">
          <cell r="A160">
            <v>-2.42</v>
          </cell>
          <cell r="B160">
            <v>2.1340714899922782E-2</v>
          </cell>
          <cell r="C160" t="e">
            <v>#N/A</v>
          </cell>
        </row>
        <row r="161">
          <cell r="A161">
            <v>-2.41</v>
          </cell>
          <cell r="B161">
            <v>2.1862366757929387E-2</v>
          </cell>
          <cell r="C161" t="e">
            <v>#N/A</v>
          </cell>
        </row>
        <row r="162">
          <cell r="A162">
            <v>-2.4</v>
          </cell>
          <cell r="B162">
            <v>2.2394530294842899E-2</v>
          </cell>
          <cell r="C162" t="e">
            <v>#N/A</v>
          </cell>
        </row>
        <row r="163">
          <cell r="A163">
            <v>-2.3899999999999997</v>
          </cell>
          <cell r="B163">
            <v>2.2937353658360714E-2</v>
          </cell>
          <cell r="C163" t="e">
            <v>#N/A</v>
          </cell>
        </row>
        <row r="164">
          <cell r="A164">
            <v>-2.38</v>
          </cell>
          <cell r="B164">
            <v>2.3490985358201363E-2</v>
          </cell>
          <cell r="C164" t="e">
            <v>#N/A</v>
          </cell>
        </row>
        <row r="165">
          <cell r="A165">
            <v>-2.37</v>
          </cell>
          <cell r="B165">
            <v>2.4055574214762971E-2</v>
          </cell>
          <cell r="C165" t="e">
            <v>#N/A</v>
          </cell>
        </row>
        <row r="166">
          <cell r="A166">
            <v>-2.36</v>
          </cell>
          <cell r="B166">
            <v>2.4631269306382507E-2</v>
          </cell>
          <cell r="C166" t="e">
            <v>#N/A</v>
          </cell>
        </row>
        <row r="167">
          <cell r="A167">
            <v>-2.3499999999999996</v>
          </cell>
          <cell r="B167">
            <v>2.5218219915194417E-2</v>
          </cell>
          <cell r="C167" t="e">
            <v>#N/A</v>
          </cell>
        </row>
        <row r="168">
          <cell r="A168">
            <v>-2.34</v>
          </cell>
          <cell r="B168">
            <v>2.581657547158769E-2</v>
          </cell>
          <cell r="C168" t="e">
            <v>#N/A</v>
          </cell>
        </row>
        <row r="169">
          <cell r="A169">
            <v>-2.33</v>
          </cell>
          <cell r="B169">
            <v>2.6426485497261721E-2</v>
          </cell>
          <cell r="C169" t="e">
            <v>#N/A</v>
          </cell>
        </row>
        <row r="170">
          <cell r="A170">
            <v>-2.3200000000000003</v>
          </cell>
          <cell r="B170">
            <v>2.7048099546881761E-2</v>
          </cell>
          <cell r="C170" t="e">
            <v>#N/A</v>
          </cell>
        </row>
        <row r="171">
          <cell r="A171">
            <v>-2.31</v>
          </cell>
          <cell r="B171">
            <v>2.7681567148336573E-2</v>
          </cell>
          <cell r="C171" t="e">
            <v>#N/A</v>
          </cell>
        </row>
        <row r="172">
          <cell r="A172">
            <v>-2.2999999999999998</v>
          </cell>
          <cell r="B172">
            <v>2.8327037741601186E-2</v>
          </cell>
          <cell r="C172" t="e">
            <v>#N/A</v>
          </cell>
        </row>
        <row r="173">
          <cell r="A173">
            <v>-2.29</v>
          </cell>
          <cell r="B173">
            <v>2.8984660616209412E-2</v>
          </cell>
          <cell r="C173" t="e">
            <v>#N/A</v>
          </cell>
        </row>
        <row r="174">
          <cell r="A174">
            <v>-2.2800000000000002</v>
          </cell>
          <cell r="B174">
            <v>2.965458484734125E-2</v>
          </cell>
          <cell r="C174" t="e">
            <v>#N/A</v>
          </cell>
        </row>
        <row r="175">
          <cell r="A175">
            <v>-2.27</v>
          </cell>
          <cell r="B175">
            <v>3.0336959230531636E-2</v>
          </cell>
          <cell r="C175" t="e">
            <v>#N/A</v>
          </cell>
        </row>
        <row r="176">
          <cell r="A176">
            <v>-2.2599999999999998</v>
          </cell>
          <cell r="B176">
            <v>3.103193221500827E-2</v>
          </cell>
          <cell r="C176" t="e">
            <v>#N/A</v>
          </cell>
        </row>
        <row r="177">
          <cell r="A177">
            <v>-2.25</v>
          </cell>
          <cell r="B177">
            <v>3.1739651835667418E-2</v>
          </cell>
          <cell r="C177" t="e">
            <v>#N/A</v>
          </cell>
        </row>
        <row r="178">
          <cell r="A178">
            <v>-2.2400000000000002</v>
          </cell>
          <cell r="B178">
            <v>3.2460265643697445E-2</v>
          </cell>
          <cell r="C178" t="e">
            <v>#N/A</v>
          </cell>
        </row>
        <row r="179">
          <cell r="A179">
            <v>-2.23</v>
          </cell>
          <cell r="B179">
            <v>3.3193920635861122E-2</v>
          </cell>
          <cell r="C179" t="e">
            <v>#N/A</v>
          </cell>
        </row>
        <row r="180">
          <cell r="A180">
            <v>-2.2199999999999998</v>
          </cell>
          <cell r="B180">
            <v>3.3940763182449214E-2</v>
          </cell>
          <cell r="C180" t="e">
            <v>#N/A</v>
          </cell>
        </row>
        <row r="181">
          <cell r="A181">
            <v>-2.21</v>
          </cell>
          <cell r="B181">
            <v>3.470093895391882E-2</v>
          </cell>
          <cell r="C181" t="e">
            <v>#N/A</v>
          </cell>
        </row>
        <row r="182">
          <cell r="A182">
            <v>-2.2000000000000002</v>
          </cell>
          <cell r="B182">
            <v>3.5474592846231424E-2</v>
          </cell>
          <cell r="C182" t="e">
            <v>#N/A</v>
          </cell>
        </row>
        <row r="183">
          <cell r="A183">
            <v>-2.19</v>
          </cell>
          <cell r="B183">
            <v>3.6261868904906222E-2</v>
          </cell>
          <cell r="C183" t="e">
            <v>#N/A</v>
          </cell>
        </row>
        <row r="184">
          <cell r="A184">
            <v>-2.1799999999999997</v>
          </cell>
          <cell r="B184">
            <v>3.7062910247806502E-2</v>
          </cell>
          <cell r="C184" t="e">
            <v>#N/A</v>
          </cell>
        </row>
        <row r="185">
          <cell r="A185">
            <v>-2.17</v>
          </cell>
          <cell r="B185">
            <v>3.7877858986677483E-2</v>
          </cell>
          <cell r="C185" t="e">
            <v>#N/A</v>
          </cell>
        </row>
        <row r="186">
          <cell r="A186">
            <v>-2.16</v>
          </cell>
          <cell r="B186">
            <v>3.8706856147455608E-2</v>
          </cell>
          <cell r="C186" t="e">
            <v>#N/A</v>
          </cell>
        </row>
        <row r="187">
          <cell r="A187">
            <v>-2.15</v>
          </cell>
          <cell r="B187">
            <v>3.955004158937022E-2</v>
          </cell>
          <cell r="C187" t="e">
            <v>#N/A</v>
          </cell>
        </row>
        <row r="188">
          <cell r="A188">
            <v>-2.1399999999999997</v>
          </cell>
          <cell r="B188">
            <v>4.0407553922860343E-2</v>
          </cell>
          <cell r="C188" t="e">
            <v>#N/A</v>
          </cell>
        </row>
        <row r="189">
          <cell r="A189">
            <v>-2.13</v>
          </cell>
          <cell r="B189">
            <v>4.1279530426330417E-2</v>
          </cell>
          <cell r="C189" t="e">
            <v>#N/A</v>
          </cell>
        </row>
        <row r="190">
          <cell r="A190">
            <v>-2.12</v>
          </cell>
          <cell r="B190">
            <v>4.2166106961770311E-2</v>
          </cell>
          <cell r="C190" t="e">
            <v>#N/A</v>
          </cell>
        </row>
        <row r="191">
          <cell r="A191">
            <v>-2.11</v>
          </cell>
          <cell r="B191">
            <v>4.3067417889265734E-2</v>
          </cell>
          <cell r="C191" t="e">
            <v>#N/A</v>
          </cell>
        </row>
        <row r="192">
          <cell r="A192">
            <v>-2.0999999999999996</v>
          </cell>
          <cell r="B192">
            <v>4.3983595980427233E-2</v>
          </cell>
          <cell r="C192" t="e">
            <v>#N/A</v>
          </cell>
        </row>
        <row r="193">
          <cell r="A193">
            <v>-2.09</v>
          </cell>
          <cell r="B193">
            <v>4.49147723307671E-2</v>
          </cell>
          <cell r="C193" t="e">
            <v>#N/A</v>
          </cell>
        </row>
        <row r="194">
          <cell r="A194">
            <v>-2.08</v>
          </cell>
          <cell r="B194">
            <v>4.5861076271054887E-2</v>
          </cell>
          <cell r="C194" t="e">
            <v>#N/A</v>
          </cell>
        </row>
        <row r="195">
          <cell r="A195">
            <v>-2.0700000000000003</v>
          </cell>
          <cell r="B195">
            <v>4.6822635277683121E-2</v>
          </cell>
          <cell r="C195" t="e">
            <v>#N/A</v>
          </cell>
        </row>
        <row r="196">
          <cell r="A196">
            <v>-2.06</v>
          </cell>
          <cell r="B196">
            <v>4.7799574882077034E-2</v>
          </cell>
          <cell r="C196" t="e">
            <v>#N/A</v>
          </cell>
        </row>
        <row r="197">
          <cell r="A197">
            <v>-2.0499999999999998</v>
          </cell>
          <cell r="B197">
            <v>4.8792018579182764E-2</v>
          </cell>
          <cell r="C197" t="e">
            <v>#N/A</v>
          </cell>
        </row>
        <row r="198">
          <cell r="A198">
            <v>-2.04</v>
          </cell>
          <cell r="B198">
            <v>4.9800087735070775E-2</v>
          </cell>
          <cell r="C198" t="e">
            <v>#N/A</v>
          </cell>
        </row>
        <row r="199">
          <cell r="A199">
            <v>-2.0300000000000002</v>
          </cell>
          <cell r="B199">
            <v>5.0823901493691162E-2</v>
          </cell>
          <cell r="C199" t="e">
            <v>#N/A</v>
          </cell>
        </row>
        <row r="200">
          <cell r="A200">
            <v>-2.02</v>
          </cell>
          <cell r="B200">
            <v>5.1863576682820565E-2</v>
          </cell>
          <cell r="C200" t="e">
            <v>#N/A</v>
          </cell>
        </row>
        <row r="201">
          <cell r="A201">
            <v>-2.0099999999999998</v>
          </cell>
          <cell r="B201">
            <v>5.2919227719240312E-2</v>
          </cell>
          <cell r="C201" t="e">
            <v>#N/A</v>
          </cell>
        </row>
        <row r="202">
          <cell r="A202">
            <v>-2</v>
          </cell>
          <cell r="B202">
            <v>5.3990966513188063E-2</v>
          </cell>
          <cell r="C202" t="e">
            <v>#N/A</v>
          </cell>
        </row>
        <row r="203">
          <cell r="A203">
            <v>-1.9899999999999998</v>
          </cell>
          <cell r="B203">
            <v>5.5078902372125788E-2</v>
          </cell>
          <cell r="C203" t="e">
            <v>#N/A</v>
          </cell>
        </row>
        <row r="204">
          <cell r="A204">
            <v>-1.98</v>
          </cell>
          <cell r="B204">
            <v>5.6183141903868049E-2</v>
          </cell>
          <cell r="C204" t="e">
            <v>#N/A</v>
          </cell>
        </row>
        <row r="205">
          <cell r="A205">
            <v>-1.9699999999999998</v>
          </cell>
          <cell r="B205">
            <v>5.7303788919117152E-2</v>
          </cell>
          <cell r="C205" t="e">
            <v>#N/A</v>
          </cell>
        </row>
        <row r="206">
          <cell r="A206">
            <v>-1.96</v>
          </cell>
          <cell r="B206">
            <v>5.8440944333451469E-2</v>
          </cell>
          <cell r="C206" t="e">
            <v>#N/A</v>
          </cell>
        </row>
        <row r="207">
          <cell r="A207">
            <v>-1.9500000000000002</v>
          </cell>
          <cell r="B207">
            <v>5.9594706068816054E-2</v>
          </cell>
          <cell r="C207" t="e">
            <v>#N/A</v>
          </cell>
        </row>
        <row r="208">
          <cell r="A208">
            <v>-1.94</v>
          </cell>
          <cell r="B208">
            <v>6.0765168954564776E-2</v>
          </cell>
          <cell r="C208" t="e">
            <v>#N/A</v>
          </cell>
        </row>
        <row r="209">
          <cell r="A209">
            <v>-1.9300000000000002</v>
          </cell>
          <cell r="B209">
            <v>6.1952424628105136E-2</v>
          </cell>
          <cell r="C209" t="e">
            <v>#N/A</v>
          </cell>
        </row>
        <row r="210">
          <cell r="A210">
            <v>-1.92</v>
          </cell>
          <cell r="B210">
            <v>6.3156561435198655E-2</v>
          </cell>
          <cell r="C210" t="e">
            <v>#N/A</v>
          </cell>
        </row>
        <row r="211">
          <cell r="A211">
            <v>-1.9100000000000001</v>
          </cell>
          <cell r="B211">
            <v>6.4377664329969345E-2</v>
          </cell>
          <cell r="C211" t="e">
            <v>#N/A</v>
          </cell>
        </row>
        <row r="212">
          <cell r="A212">
            <v>-1.9</v>
          </cell>
          <cell r="B212">
            <v>6.5615814774676595E-2</v>
          </cell>
          <cell r="C212" t="e">
            <v>#N/A</v>
          </cell>
        </row>
        <row r="213">
          <cell r="A213">
            <v>-1.8900000000000001</v>
          </cell>
          <cell r="B213">
            <v>6.6871090639307143E-2</v>
          </cell>
          <cell r="C213" t="e">
            <v>#N/A</v>
          </cell>
        </row>
        <row r="214">
          <cell r="A214">
            <v>-1.88</v>
          </cell>
          <cell r="B214">
            <v>6.8143566101044578E-2</v>
          </cell>
          <cell r="C214" t="e">
            <v>#N/A</v>
          </cell>
        </row>
        <row r="215">
          <cell r="A215">
            <v>-1.87</v>
          </cell>
          <cell r="B215">
            <v>6.9433311543674187E-2</v>
          </cell>
          <cell r="C215" t="e">
            <v>#N/A</v>
          </cell>
        </row>
        <row r="216">
          <cell r="A216">
            <v>-1.8599999999999999</v>
          </cell>
          <cell r="B216">
            <v>7.0740393456983394E-2</v>
          </cell>
          <cell r="C216" t="e">
            <v>#N/A</v>
          </cell>
        </row>
        <row r="217">
          <cell r="A217">
            <v>-1.85</v>
          </cell>
          <cell r="B217">
            <v>7.2064874336217985E-2</v>
          </cell>
          <cell r="C217" t="e">
            <v>#N/A</v>
          </cell>
        </row>
        <row r="218">
          <cell r="A218">
            <v>-1.8399999999999999</v>
          </cell>
          <cell r="B218">
            <v>7.3406812581656919E-2</v>
          </cell>
          <cell r="C218" t="e">
            <v>#N/A</v>
          </cell>
        </row>
        <row r="219">
          <cell r="A219">
            <v>-1.83</v>
          </cell>
          <cell r="B219">
            <v>7.4766262398367603E-2</v>
          </cell>
          <cell r="C219" t="e">
            <v>#N/A</v>
          </cell>
        </row>
        <row r="220">
          <cell r="A220">
            <v>-1.8199999999999998</v>
          </cell>
          <cell r="B220">
            <v>7.6143273696207353E-2</v>
          </cell>
          <cell r="C220" t="e">
            <v>#N/A</v>
          </cell>
        </row>
        <row r="221">
          <cell r="A221">
            <v>-1.81</v>
          </cell>
          <cell r="B221">
            <v>7.7537891990133986E-2</v>
          </cell>
          <cell r="C221" t="e">
            <v>#N/A</v>
          </cell>
        </row>
        <row r="222">
          <cell r="A222">
            <v>-1.7999999999999998</v>
          </cell>
          <cell r="B222">
            <v>7.8950158300894177E-2</v>
          </cell>
          <cell r="C222" t="e">
            <v>#N/A</v>
          </cell>
        </row>
        <row r="223">
          <cell r="A223">
            <v>-1.79</v>
          </cell>
          <cell r="B223">
            <v>8.038010905615417E-2</v>
          </cell>
          <cell r="C223" t="e">
            <v>#N/A</v>
          </cell>
        </row>
        <row r="224">
          <cell r="A224">
            <v>-1.7799999999999998</v>
          </cell>
          <cell r="B224">
            <v>8.1827775992142845E-2</v>
          </cell>
          <cell r="C224" t="e">
            <v>#N/A</v>
          </cell>
        </row>
        <row r="225">
          <cell r="A225">
            <v>-1.77</v>
          </cell>
          <cell r="B225">
            <v>8.3293186055874463E-2</v>
          </cell>
          <cell r="C225" t="e">
            <v>#N/A</v>
          </cell>
        </row>
        <row r="226">
          <cell r="A226">
            <v>-1.7599999999999998</v>
          </cell>
          <cell r="B226">
            <v>8.4776361308022255E-2</v>
          </cell>
          <cell r="C226" t="e">
            <v>#N/A</v>
          </cell>
        </row>
        <row r="227">
          <cell r="A227">
            <v>-1.75</v>
          </cell>
          <cell r="B227">
            <v>8.6277318826511532E-2</v>
          </cell>
          <cell r="C227" t="e">
            <v>#N/A</v>
          </cell>
        </row>
        <row r="228">
          <cell r="A228">
            <v>-1.7399999999999998</v>
          </cell>
          <cell r="B228">
            <v>8.7796070610905663E-2</v>
          </cell>
          <cell r="C228" t="e">
            <v>#N/A</v>
          </cell>
        </row>
        <row r="229">
          <cell r="A229">
            <v>-1.73</v>
          </cell>
          <cell r="B229">
            <v>8.9332623487655E-2</v>
          </cell>
          <cell r="C229" t="e">
            <v>#N/A</v>
          </cell>
        </row>
        <row r="230">
          <cell r="A230">
            <v>-1.7199999999999998</v>
          </cell>
          <cell r="B230">
            <v>9.0886979016282898E-2</v>
          </cell>
          <cell r="C230" t="e">
            <v>#N/A</v>
          </cell>
        </row>
        <row r="231">
          <cell r="A231">
            <v>-1.71</v>
          </cell>
          <cell r="B231">
            <v>9.2459133396580684E-2</v>
          </cell>
          <cell r="C231" t="e">
            <v>#N/A</v>
          </cell>
        </row>
        <row r="232">
          <cell r="A232">
            <v>-1.6999999999999997</v>
          </cell>
          <cell r="B232">
            <v>9.4049077376886975E-2</v>
          </cell>
          <cell r="C232" t="e">
            <v>#N/A</v>
          </cell>
        </row>
        <row r="233">
          <cell r="A233">
            <v>-1.69</v>
          </cell>
          <cell r="B233">
            <v>9.5656796163524016E-2</v>
          </cell>
          <cell r="C233" t="e">
            <v>#N/A</v>
          </cell>
        </row>
        <row r="234">
          <cell r="A234">
            <v>-1.6800000000000002</v>
          </cell>
          <cell r="B234">
            <v>9.7282269331467469E-2</v>
          </cell>
          <cell r="C234" t="e">
            <v>#N/A</v>
          </cell>
        </row>
        <row r="235">
          <cell r="A235">
            <v>-1.67</v>
          </cell>
          <cell r="B235">
            <v>9.8925470736323712E-2</v>
          </cell>
          <cell r="C235" t="e">
            <v>#N/A</v>
          </cell>
        </row>
        <row r="236">
          <cell r="A236">
            <v>-1.6600000000000001</v>
          </cell>
          <cell r="B236">
            <v>0.10058636842769055</v>
          </cell>
          <cell r="C236" t="e">
            <v>#N/A</v>
          </cell>
        </row>
        <row r="237">
          <cell r="A237">
            <v>-1.65</v>
          </cell>
          <cell r="B237">
            <v>0.10226492456397804</v>
          </cell>
          <cell r="C237" t="e">
            <v>#N/A</v>
          </cell>
        </row>
        <row r="238">
          <cell r="A238">
            <v>-1.6400000000000001</v>
          </cell>
          <cell r="B238">
            <v>0.10396109532876419</v>
          </cell>
          <cell r="C238" t="e">
            <v>#N/A</v>
          </cell>
        </row>
        <row r="239">
          <cell r="A239">
            <v>-1.63</v>
          </cell>
          <cell r="B239">
            <v>0.10567483084876363</v>
          </cell>
          <cell r="C239" t="e">
            <v>#N/A</v>
          </cell>
        </row>
        <row r="240">
          <cell r="A240">
            <v>-1.62</v>
          </cell>
          <cell r="B240">
            <v>0.1074060751134838</v>
          </cell>
          <cell r="C240" t="e">
            <v>#N/A</v>
          </cell>
        </row>
        <row r="241">
          <cell r="A241">
            <v>-1.6099999999999999</v>
          </cell>
          <cell r="B241">
            <v>0.1091547658966474</v>
          </cell>
          <cell r="C241" t="e">
            <v>#N/A</v>
          </cell>
        </row>
        <row r="242">
          <cell r="A242">
            <v>-1.6</v>
          </cell>
          <cell r="B242">
            <v>0.11092083467945554</v>
          </cell>
          <cell r="C242" t="e">
            <v>#N/A</v>
          </cell>
        </row>
        <row r="243">
          <cell r="A243">
            <v>-1.5899999999999999</v>
          </cell>
          <cell r="B243">
            <v>0.1127042065757706</v>
          </cell>
          <cell r="C243" t="e">
            <v>#N/A</v>
          </cell>
        </row>
        <row r="244">
          <cell r="A244">
            <v>-1.58</v>
          </cell>
          <cell r="B244">
            <v>0.11450480025929236</v>
          </cell>
          <cell r="C244" t="e">
            <v>#N/A</v>
          </cell>
        </row>
        <row r="245">
          <cell r="A245">
            <v>-1.5699999999999998</v>
          </cell>
          <cell r="B245">
            <v>0.11632252789280711</v>
          </cell>
          <cell r="C245" t="e">
            <v>#N/A</v>
          </cell>
        </row>
        <row r="246">
          <cell r="A246">
            <v>-1.56</v>
          </cell>
          <cell r="B246">
            <v>0.11815729505958227</v>
          </cell>
          <cell r="C246" t="e">
            <v>#N/A</v>
          </cell>
        </row>
        <row r="247">
          <cell r="A247">
            <v>-1.5499999999999998</v>
          </cell>
          <cell r="B247">
            <v>0.12000900069698565</v>
          </cell>
          <cell r="C247" t="e">
            <v>#N/A</v>
          </cell>
        </row>
        <row r="248">
          <cell r="A248">
            <v>-1.54</v>
          </cell>
          <cell r="B248">
            <v>0.12187753703240178</v>
          </cell>
          <cell r="C248" t="e">
            <v>#N/A</v>
          </cell>
        </row>
        <row r="249">
          <cell r="A249">
            <v>-1.5299999999999998</v>
          </cell>
          <cell r="B249">
            <v>0.12376278952152316</v>
          </cell>
          <cell r="C249" t="e">
            <v>#N/A</v>
          </cell>
        </row>
        <row r="250">
          <cell r="A250">
            <v>-1.52</v>
          </cell>
          <cell r="B250">
            <v>0.12566463678908815</v>
          </cell>
          <cell r="C250" t="e">
            <v>#N/A</v>
          </cell>
        </row>
        <row r="251">
          <cell r="A251">
            <v>-1.5099999999999998</v>
          </cell>
          <cell r="B251">
            <v>0.12758295057214192</v>
          </cell>
          <cell r="C251" t="e">
            <v>#N/A</v>
          </cell>
        </row>
        <row r="252">
          <cell r="A252">
            <v>-1.5</v>
          </cell>
          <cell r="B252">
            <v>0.12951759566589174</v>
          </cell>
          <cell r="C252" t="e">
            <v>#N/A</v>
          </cell>
        </row>
        <row r="253">
          <cell r="A253">
            <v>-1.4899999999999998</v>
          </cell>
          <cell r="B253">
            <v>0.13146842987223106</v>
          </cell>
          <cell r="C253" t="e">
            <v>#N/A</v>
          </cell>
        </row>
        <row r="254">
          <cell r="A254">
            <v>-1.48</v>
          </cell>
          <cell r="B254">
            <v>0.13343530395100231</v>
          </cell>
          <cell r="C254" t="e">
            <v>#N/A</v>
          </cell>
        </row>
        <row r="255">
          <cell r="A255">
            <v>-1.4699999999999998</v>
          </cell>
          <cell r="B255">
            <v>0.13541806157407132</v>
          </cell>
          <cell r="C255" t="e">
            <v>#N/A</v>
          </cell>
        </row>
        <row r="256">
          <cell r="A256">
            <v>-1.46</v>
          </cell>
          <cell r="B256">
            <v>0.13741653928228179</v>
          </cell>
          <cell r="C256" t="e">
            <v>#N/A</v>
          </cell>
        </row>
        <row r="257">
          <cell r="A257">
            <v>-1.4499999999999997</v>
          </cell>
          <cell r="B257">
            <v>0.13943056644536031</v>
          </cell>
          <cell r="C257" t="e">
            <v>#N/A</v>
          </cell>
        </row>
        <row r="258">
          <cell r="A258">
            <v>-1.44</v>
          </cell>
          <cell r="B258">
            <v>0.14145996522483878</v>
          </cell>
          <cell r="C258" t="e">
            <v>#N/A</v>
          </cell>
        </row>
        <row r="259">
          <cell r="A259">
            <v>-1.4300000000000002</v>
          </cell>
          <cell r="B259">
            <v>0.14350455054006236</v>
          </cell>
          <cell r="C259" t="e">
            <v>#N/A</v>
          </cell>
        </row>
        <row r="260">
          <cell r="A260">
            <v>-1.42</v>
          </cell>
          <cell r="B260">
            <v>0.14556413003734761</v>
          </cell>
          <cell r="C260" t="e">
            <v>#N/A</v>
          </cell>
        </row>
        <row r="261">
          <cell r="A261">
            <v>-1.4100000000000001</v>
          </cell>
          <cell r="B261">
            <v>0.14763850406235568</v>
          </cell>
          <cell r="C261" t="e">
            <v>#N/A</v>
          </cell>
        </row>
        <row r="262">
          <cell r="A262">
            <v>-1.4</v>
          </cell>
          <cell r="B262">
            <v>0.14972746563574488</v>
          </cell>
          <cell r="C262" t="e">
            <v>#N/A</v>
          </cell>
        </row>
        <row r="263">
          <cell r="A263">
            <v>-1.3900000000000001</v>
          </cell>
          <cell r="B263">
            <v>0.15183080043216163</v>
          </cell>
          <cell r="C263" t="e">
            <v>#N/A</v>
          </cell>
        </row>
        <row r="264">
          <cell r="A264">
            <v>-1.38</v>
          </cell>
          <cell r="B264">
            <v>0.15394828676263372</v>
          </cell>
          <cell r="C264" t="e">
            <v>#N/A</v>
          </cell>
        </row>
        <row r="265">
          <cell r="A265">
            <v>-1.37</v>
          </cell>
          <cell r="B265">
            <v>0.15607969556042084</v>
          </cell>
          <cell r="C265" t="e">
            <v>#N/A</v>
          </cell>
        </row>
        <row r="266">
          <cell r="A266">
            <v>-1.3599999999999999</v>
          </cell>
          <cell r="B266">
            <v>0.15822479037038306</v>
          </cell>
          <cell r="C266" t="e">
            <v>#N/A</v>
          </cell>
        </row>
        <row r="267">
          <cell r="A267">
            <v>-1.35</v>
          </cell>
          <cell r="B267">
            <v>0.1603833273419196</v>
          </cell>
          <cell r="C267" t="e">
            <v>#N/A</v>
          </cell>
        </row>
        <row r="268">
          <cell r="A268">
            <v>-1.3399999999999999</v>
          </cell>
          <cell r="B268">
            <v>0.16255505522553418</v>
          </cell>
          <cell r="C268" t="e">
            <v>#N/A</v>
          </cell>
        </row>
        <row r="269">
          <cell r="A269">
            <v>-1.33</v>
          </cell>
          <cell r="B269">
            <v>0.1647397153730768</v>
          </cell>
          <cell r="C269" t="e">
            <v>#N/A</v>
          </cell>
        </row>
        <row r="270">
          <cell r="A270">
            <v>-1.3199999999999998</v>
          </cell>
          <cell r="B270">
            <v>0.16693704174171387</v>
          </cell>
          <cell r="C270" t="e">
            <v>#N/A</v>
          </cell>
        </row>
        <row r="271">
          <cell r="A271">
            <v>-1.31</v>
          </cell>
          <cell r="B271">
            <v>0.16914676090167238</v>
          </cell>
          <cell r="C271" t="e">
            <v>#N/A</v>
          </cell>
        </row>
        <row r="272">
          <cell r="A272">
            <v>-1.2999999999999998</v>
          </cell>
          <cell r="B272">
            <v>0.17136859204780741</v>
          </cell>
          <cell r="C272" t="e">
            <v>#N/A</v>
          </cell>
        </row>
        <row r="273">
          <cell r="A273">
            <v>-1.29</v>
          </cell>
          <cell r="B273">
            <v>0.17360224701503299</v>
          </cell>
          <cell r="C273" t="e">
            <v>#N/A</v>
          </cell>
        </row>
        <row r="274">
          <cell r="A274">
            <v>-1.2799999999999998</v>
          </cell>
          <cell r="B274">
            <v>0.17584743029766242</v>
          </cell>
          <cell r="C274" t="e">
            <v>#N/A</v>
          </cell>
        </row>
        <row r="275">
          <cell r="A275">
            <v>-1.27</v>
          </cell>
          <cell r="B275">
            <v>0.17810383907269359</v>
          </cell>
          <cell r="C275" t="e">
            <v>#N/A</v>
          </cell>
        </row>
        <row r="276">
          <cell r="A276">
            <v>-1.2599999999999998</v>
          </cell>
          <cell r="B276">
            <v>0.18037116322708038</v>
          </cell>
          <cell r="C276" t="e">
            <v>#N/A</v>
          </cell>
        </row>
        <row r="277">
          <cell r="A277">
            <v>-1.25</v>
          </cell>
          <cell r="B277">
            <v>0.18264908538902191</v>
          </cell>
          <cell r="C277" t="e">
            <v>#N/A</v>
          </cell>
        </row>
        <row r="278">
          <cell r="A278">
            <v>-1.2399999999999998</v>
          </cell>
          <cell r="B278">
            <v>0.18493728096330536</v>
          </cell>
          <cell r="C278" t="e">
            <v>#N/A</v>
          </cell>
        </row>
        <row r="279">
          <cell r="A279">
            <v>-1.23</v>
          </cell>
          <cell r="B279">
            <v>0.18723541817072956</v>
          </cell>
          <cell r="C279" t="e">
            <v>#N/A</v>
          </cell>
        </row>
        <row r="280">
          <cell r="A280">
            <v>-1.2199999999999998</v>
          </cell>
          <cell r="B280">
            <v>0.1895431580916403</v>
          </cell>
          <cell r="C280" t="e">
            <v>#N/A</v>
          </cell>
        </row>
        <row r="281">
          <cell r="A281">
            <v>-1.21</v>
          </cell>
          <cell r="B281">
            <v>0.19186015471359938</v>
          </cell>
          <cell r="C281" t="e">
            <v>#N/A</v>
          </cell>
        </row>
        <row r="282">
          <cell r="A282">
            <v>-1.1999999999999997</v>
          </cell>
          <cell r="B282">
            <v>0.19418605498321304</v>
          </cell>
          <cell r="C282" t="e">
            <v>#N/A</v>
          </cell>
        </row>
        <row r="283">
          <cell r="A283">
            <v>-1.19</v>
          </cell>
          <cell r="B283">
            <v>0.19652049886213654</v>
          </cell>
          <cell r="C283" t="e">
            <v>#N/A</v>
          </cell>
        </row>
        <row r="284">
          <cell r="A284">
            <v>-1.1800000000000002</v>
          </cell>
          <cell r="B284">
            <v>0.19886311938727586</v>
          </cell>
          <cell r="C284" t="e">
            <v>#N/A</v>
          </cell>
        </row>
        <row r="285">
          <cell r="A285">
            <v>-1.17</v>
          </cell>
          <cell r="B285">
            <v>0.2012135427351974</v>
          </cell>
          <cell r="C285" t="e">
            <v>#N/A</v>
          </cell>
        </row>
        <row r="286">
          <cell r="A286">
            <v>-1.1600000000000001</v>
          </cell>
          <cell r="B286">
            <v>0.20357138829075938</v>
          </cell>
          <cell r="C286" t="e">
            <v>#N/A</v>
          </cell>
        </row>
        <row r="287">
          <cell r="A287">
            <v>-1.1499999999999999</v>
          </cell>
          <cell r="B287">
            <v>0.20593626871997478</v>
          </cell>
          <cell r="C287" t="e">
            <v>#N/A</v>
          </cell>
        </row>
        <row r="288">
          <cell r="A288">
            <v>-1.1400000000000001</v>
          </cell>
          <cell r="B288">
            <v>0.20830779004710831</v>
          </cell>
          <cell r="C288" t="e">
            <v>#N/A</v>
          </cell>
        </row>
        <row r="289">
          <cell r="A289">
            <v>-1.1299999999999999</v>
          </cell>
          <cell r="B289">
            <v>0.21068555173601533</v>
          </cell>
          <cell r="C289" t="e">
            <v>#N/A</v>
          </cell>
        </row>
        <row r="290">
          <cell r="A290">
            <v>-1.1200000000000001</v>
          </cell>
          <cell r="B290">
            <v>0.21306914677571784</v>
          </cell>
          <cell r="C290" t="e">
            <v>#N/A</v>
          </cell>
        </row>
        <row r="291">
          <cell r="A291">
            <v>-1.1099999999999999</v>
          </cell>
          <cell r="B291">
            <v>0.21545816177021973</v>
          </cell>
          <cell r="C291" t="e">
            <v>#N/A</v>
          </cell>
        </row>
        <row r="292">
          <cell r="A292">
            <v>-1.1000000000000001</v>
          </cell>
          <cell r="B292">
            <v>0.21785217703255053</v>
          </cell>
          <cell r="C292" t="e">
            <v>#N/A</v>
          </cell>
        </row>
        <row r="293">
          <cell r="A293">
            <v>-1.0899999999999999</v>
          </cell>
          <cell r="B293">
            <v>0.22025076668303334</v>
          </cell>
          <cell r="C293" t="e">
            <v>#N/A</v>
          </cell>
        </row>
        <row r="294">
          <cell r="A294">
            <v>-1.08</v>
          </cell>
          <cell r="B294">
            <v>0.22265349875176113</v>
          </cell>
          <cell r="C294" t="e">
            <v>#N/A</v>
          </cell>
        </row>
        <row r="295">
          <cell r="A295">
            <v>-1.0699999999999998</v>
          </cell>
          <cell r="B295">
            <v>0.22505993528526971</v>
          </cell>
          <cell r="C295" t="e">
            <v>#N/A</v>
          </cell>
        </row>
        <row r="296">
          <cell r="A296">
            <v>-1.06</v>
          </cell>
          <cell r="B296">
            <v>0.22746963245738591</v>
          </cell>
          <cell r="C296" t="e">
            <v>#N/A</v>
          </cell>
        </row>
        <row r="297">
          <cell r="A297">
            <v>-1.0499999999999998</v>
          </cell>
          <cell r="B297">
            <v>0.2298821406842331</v>
          </cell>
          <cell r="C297" t="e">
            <v>#N/A</v>
          </cell>
        </row>
        <row r="298">
          <cell r="A298">
            <v>-1.04</v>
          </cell>
          <cell r="B298">
            <v>0.2322970047433662</v>
          </cell>
          <cell r="C298" t="e">
            <v>#N/A</v>
          </cell>
        </row>
        <row r="299">
          <cell r="A299">
            <v>-1.0299999999999998</v>
          </cell>
          <cell r="B299">
            <v>0.23471376389701187</v>
          </cell>
          <cell r="C299" t="e">
            <v>#N/A</v>
          </cell>
        </row>
        <row r="300">
          <cell r="A300">
            <v>-1.02</v>
          </cell>
          <cell r="B300">
            <v>0.23713195201937959</v>
          </cell>
          <cell r="C300" t="e">
            <v>#N/A</v>
          </cell>
        </row>
        <row r="301">
          <cell r="A301">
            <v>-1.0099999999999998</v>
          </cell>
          <cell r="B301">
            <v>0.23955109772801339</v>
          </cell>
          <cell r="C301" t="e">
            <v>#N/A</v>
          </cell>
        </row>
        <row r="302">
          <cell r="A302">
            <v>-1</v>
          </cell>
          <cell r="B302">
            <v>0.24197072451914337</v>
          </cell>
          <cell r="C302" t="e">
            <v>#N/A</v>
          </cell>
        </row>
        <row r="303">
          <cell r="A303">
            <v>-0.98999999999999977</v>
          </cell>
          <cell r="B303">
            <v>0.24439035090699962</v>
          </cell>
          <cell r="C303" t="e">
            <v>#N/A</v>
          </cell>
        </row>
        <row r="304">
          <cell r="A304">
            <v>-0.98</v>
          </cell>
          <cell r="B304">
            <v>0.24680949056704274</v>
          </cell>
          <cell r="C304" t="e">
            <v>#N/A</v>
          </cell>
        </row>
        <row r="305">
          <cell r="A305">
            <v>-0.96999999999999975</v>
          </cell>
          <cell r="B305">
            <v>0.249227652483066</v>
          </cell>
          <cell r="C305" t="e">
            <v>#N/A</v>
          </cell>
        </row>
        <row r="306">
          <cell r="A306">
            <v>-0.96</v>
          </cell>
          <cell r="B306">
            <v>0.25164434109811712</v>
          </cell>
          <cell r="C306" t="e">
            <v>#N/A</v>
          </cell>
        </row>
        <row r="307">
          <cell r="A307">
            <v>-0.94999999999999973</v>
          </cell>
          <cell r="B307">
            <v>0.25405905646918908</v>
          </cell>
          <cell r="C307" t="e">
            <v>#N/A</v>
          </cell>
        </row>
        <row r="308">
          <cell r="A308">
            <v>-0.94</v>
          </cell>
          <cell r="B308">
            <v>0.25647129442562033</v>
          </cell>
          <cell r="C308" t="e">
            <v>#N/A</v>
          </cell>
        </row>
        <row r="309">
          <cell r="A309">
            <v>-0.92999999999999972</v>
          </cell>
          <cell r="B309">
            <v>0.25888054673114891</v>
          </cell>
          <cell r="C309" t="e">
            <v>#N/A</v>
          </cell>
        </row>
        <row r="310">
          <cell r="A310">
            <v>-0.91999999999999993</v>
          </cell>
          <cell r="B310">
            <v>0.26128630124955315</v>
          </cell>
          <cell r="C310" t="e">
            <v>#N/A</v>
          </cell>
        </row>
        <row r="311">
          <cell r="A311">
            <v>-0.91000000000000014</v>
          </cell>
          <cell r="B311">
            <v>0.26368804211381813</v>
          </cell>
          <cell r="C311" t="e">
            <v>#N/A</v>
          </cell>
        </row>
        <row r="312">
          <cell r="A312">
            <v>-0.89999999999999991</v>
          </cell>
          <cell r="B312">
            <v>0.26608524989875487</v>
          </cell>
          <cell r="C312" t="e">
            <v>#N/A</v>
          </cell>
        </row>
        <row r="313">
          <cell r="A313">
            <v>-0.89000000000000012</v>
          </cell>
          <cell r="B313">
            <v>0.26847740179700236</v>
          </cell>
          <cell r="C313" t="e">
            <v>#N/A</v>
          </cell>
        </row>
        <row r="314">
          <cell r="A314">
            <v>-0.87999999999999989</v>
          </cell>
          <cell r="B314">
            <v>0.27086397179833804</v>
          </cell>
          <cell r="C314" t="e">
            <v>#N/A</v>
          </cell>
        </row>
        <row r="315">
          <cell r="A315">
            <v>-0.87000000000000011</v>
          </cell>
          <cell r="B315">
            <v>0.27324443087221623</v>
          </cell>
          <cell r="C315" t="e">
            <v>#N/A</v>
          </cell>
        </row>
        <row r="316">
          <cell r="A316">
            <v>-0.85999999999999988</v>
          </cell>
          <cell r="B316">
            <v>0.27561824715345667</v>
          </cell>
          <cell r="C316" t="e">
            <v>#N/A</v>
          </cell>
        </row>
        <row r="317">
          <cell r="A317">
            <v>-0.85000000000000009</v>
          </cell>
          <cell r="B317">
            <v>0.27798488613099642</v>
          </cell>
          <cell r="C317" t="e">
            <v>#N/A</v>
          </cell>
        </row>
        <row r="318">
          <cell r="A318">
            <v>-0.83999999999999986</v>
          </cell>
          <cell r="B318">
            <v>0.28034381083962062</v>
          </cell>
          <cell r="C318" t="e">
            <v>#N/A</v>
          </cell>
        </row>
        <row r="319">
          <cell r="A319">
            <v>-0.83000000000000007</v>
          </cell>
          <cell r="B319">
            <v>0.28269448205458025</v>
          </cell>
          <cell r="C319" t="e">
            <v>#N/A</v>
          </cell>
        </row>
        <row r="320">
          <cell r="A320">
            <v>-0.81999999999999984</v>
          </cell>
          <cell r="B320">
            <v>0.28503635848900727</v>
          </cell>
          <cell r="C320" t="e">
            <v>#N/A</v>
          </cell>
        </row>
        <row r="321">
          <cell r="A321">
            <v>-0.81</v>
          </cell>
          <cell r="B321">
            <v>0.28736889699402829</v>
          </cell>
          <cell r="C321" t="e">
            <v>#N/A</v>
          </cell>
        </row>
        <row r="322">
          <cell r="A322">
            <v>-0.79999999999999982</v>
          </cell>
          <cell r="B322">
            <v>0.28969155276148278</v>
          </cell>
          <cell r="C322" t="e">
            <v>#N/A</v>
          </cell>
        </row>
        <row r="323">
          <cell r="A323">
            <v>-0.79</v>
          </cell>
          <cell r="B323">
            <v>0.29200377952914142</v>
          </cell>
          <cell r="C323" t="e">
            <v>#N/A</v>
          </cell>
        </row>
        <row r="324">
          <cell r="A324">
            <v>-0.7799999999999998</v>
          </cell>
          <cell r="B324">
            <v>0.29430502978832518</v>
          </cell>
          <cell r="C324" t="e">
            <v>#N/A</v>
          </cell>
        </row>
        <row r="325">
          <cell r="A325">
            <v>-0.77</v>
          </cell>
          <cell r="B325">
            <v>0.29659475499381571</v>
          </cell>
          <cell r="C325" t="e">
            <v>#N/A</v>
          </cell>
        </row>
        <row r="326">
          <cell r="A326">
            <v>-0.75999999999999979</v>
          </cell>
          <cell r="B326">
            <v>0.29887240577595287</v>
          </cell>
          <cell r="C326" t="e">
            <v>#N/A</v>
          </cell>
        </row>
        <row r="327">
          <cell r="A327">
            <v>-0.75</v>
          </cell>
          <cell r="B327">
            <v>0.30113743215480443</v>
          </cell>
          <cell r="C327" t="e">
            <v>#N/A</v>
          </cell>
        </row>
        <row r="328">
          <cell r="A328">
            <v>-0.73999999999999977</v>
          </cell>
          <cell r="B328">
            <v>0.3033892837563002</v>
          </cell>
          <cell r="C328" t="e">
            <v>#N/A</v>
          </cell>
        </row>
        <row r="329">
          <cell r="A329">
            <v>-0.73</v>
          </cell>
          <cell r="B329">
            <v>0.30562741003020988</v>
          </cell>
          <cell r="C329" t="e">
            <v>#N/A</v>
          </cell>
        </row>
        <row r="330">
          <cell r="A330">
            <v>-0.71999999999999975</v>
          </cell>
          <cell r="B330">
            <v>0.30785126046985301</v>
          </cell>
          <cell r="C330" t="e">
            <v>#N/A</v>
          </cell>
        </row>
        <row r="331">
          <cell r="A331">
            <v>-0.71</v>
          </cell>
          <cell r="B331">
            <v>0.31006028483341613</v>
          </cell>
          <cell r="C331" t="e">
            <v>#N/A</v>
          </cell>
        </row>
        <row r="332">
          <cell r="A332">
            <v>-0.69999999999999973</v>
          </cell>
          <cell r="B332">
            <v>0.31225393336676138</v>
          </cell>
          <cell r="C332" t="e">
            <v>#N/A</v>
          </cell>
        </row>
        <row r="333">
          <cell r="A333">
            <v>-0.69</v>
          </cell>
          <cell r="B333">
            <v>0.31443165702759734</v>
          </cell>
          <cell r="C333" t="e">
            <v>#N/A</v>
          </cell>
        </row>
        <row r="334">
          <cell r="A334">
            <v>-0.67999999999999972</v>
          </cell>
          <cell r="B334">
            <v>0.31659290771089288</v>
          </cell>
          <cell r="C334" t="e">
            <v>#N/A</v>
          </cell>
        </row>
        <row r="335">
          <cell r="A335">
            <v>-0.66999999999999993</v>
          </cell>
          <cell r="B335">
            <v>0.31873713847540158</v>
          </cell>
          <cell r="C335" t="e">
            <v>#N/A</v>
          </cell>
        </row>
        <row r="336">
          <cell r="A336">
            <v>-0.66000000000000014</v>
          </cell>
          <cell r="B336">
            <v>0.32086380377117246</v>
          </cell>
          <cell r="C336" t="e">
            <v>#N/A</v>
          </cell>
        </row>
        <row r="337">
          <cell r="A337">
            <v>-0.64999999999999991</v>
          </cell>
          <cell r="B337">
            <v>0.32297235966791432</v>
          </cell>
          <cell r="C337" t="e">
            <v>#N/A</v>
          </cell>
        </row>
        <row r="338">
          <cell r="A338">
            <v>-0.64000000000000012</v>
          </cell>
          <cell r="B338">
            <v>0.32506226408408212</v>
          </cell>
          <cell r="C338" t="e">
            <v>#N/A</v>
          </cell>
        </row>
        <row r="339">
          <cell r="A339">
            <v>-0.62999999999999989</v>
          </cell>
          <cell r="B339">
            <v>0.32713297701655447</v>
          </cell>
          <cell r="C339" t="e">
            <v>#N/A</v>
          </cell>
        </row>
        <row r="340">
          <cell r="A340">
            <v>-0.62000000000000011</v>
          </cell>
          <cell r="B340">
            <v>0.32918396077076478</v>
          </cell>
          <cell r="C340" t="e">
            <v>#N/A</v>
          </cell>
        </row>
        <row r="341">
          <cell r="A341">
            <v>-0.60999999999999988</v>
          </cell>
          <cell r="B341">
            <v>0.33121468019115297</v>
          </cell>
          <cell r="C341" t="e">
            <v>#N/A</v>
          </cell>
        </row>
        <row r="342">
          <cell r="A342">
            <v>-0.60000000000000009</v>
          </cell>
          <cell r="B342">
            <v>0.33322460289179967</v>
          </cell>
          <cell r="C342" t="e">
            <v>#N/A</v>
          </cell>
        </row>
        <row r="343">
          <cell r="A343">
            <v>-0.58999999999999986</v>
          </cell>
          <cell r="B343">
            <v>0.33521319948710615</v>
          </cell>
          <cell r="C343" t="e">
            <v>#N/A</v>
          </cell>
        </row>
        <row r="344">
          <cell r="A344">
            <v>-0.58000000000000007</v>
          </cell>
          <cell r="B344">
            <v>0.33717994382238053</v>
          </cell>
          <cell r="C344" t="e">
            <v>#N/A</v>
          </cell>
        </row>
        <row r="345">
          <cell r="A345">
            <v>-0.56999999999999984</v>
          </cell>
          <cell r="B345">
            <v>0.33912431320419223</v>
          </cell>
          <cell r="C345" t="e">
            <v>#N/A</v>
          </cell>
        </row>
        <row r="346">
          <cell r="A346">
            <v>-0.56000000000000005</v>
          </cell>
          <cell r="B346">
            <v>0.34104578863035256</v>
          </cell>
          <cell r="C346" t="e">
            <v>#N/A</v>
          </cell>
        </row>
        <row r="347">
          <cell r="A347">
            <v>-0.54999999999999982</v>
          </cell>
          <cell r="B347">
            <v>0.3429438550193839</v>
          </cell>
          <cell r="C347" t="e">
            <v>#N/A</v>
          </cell>
        </row>
        <row r="348">
          <cell r="A348">
            <v>-0.54</v>
          </cell>
          <cell r="B348">
            <v>0.34481800143933333</v>
          </cell>
          <cell r="C348" t="e">
            <v>#N/A</v>
          </cell>
        </row>
        <row r="349">
          <cell r="A349">
            <v>-0.5299999999999998</v>
          </cell>
          <cell r="B349">
            <v>0.34666772133579166</v>
          </cell>
          <cell r="C349" t="e">
            <v>#N/A</v>
          </cell>
        </row>
        <row r="350">
          <cell r="A350">
            <v>-0.52</v>
          </cell>
          <cell r="B350">
            <v>0.34849251275897447</v>
          </cell>
          <cell r="C350" t="e">
            <v>#N/A</v>
          </cell>
        </row>
        <row r="351">
          <cell r="A351">
            <v>-0.50999999999999979</v>
          </cell>
          <cell r="B351">
            <v>0.35029187858972588</v>
          </cell>
          <cell r="C351" t="e">
            <v>#N/A</v>
          </cell>
        </row>
        <row r="352">
          <cell r="A352">
            <v>-0.5</v>
          </cell>
          <cell r="B352">
            <v>0.35206532676429952</v>
          </cell>
          <cell r="C352" t="e">
            <v>#N/A</v>
          </cell>
        </row>
        <row r="353">
          <cell r="A353">
            <v>-0.48999999999999977</v>
          </cell>
          <cell r="B353">
            <v>0.35381237049777969</v>
          </cell>
          <cell r="C353" t="e">
            <v>#N/A</v>
          </cell>
        </row>
        <row r="354">
          <cell r="A354">
            <v>-0.48</v>
          </cell>
          <cell r="B354">
            <v>0.35553252850599709</v>
          </cell>
          <cell r="C354" t="e">
            <v>#N/A</v>
          </cell>
        </row>
        <row r="355">
          <cell r="A355">
            <v>-0.46999999999999975</v>
          </cell>
          <cell r="B355">
            <v>0.35722532522580086</v>
          </cell>
          <cell r="C355" t="e">
            <v>#N/A</v>
          </cell>
        </row>
        <row r="356">
          <cell r="A356">
            <v>-0.45999999999999996</v>
          </cell>
          <cell r="B356">
            <v>0.35889029103354464</v>
          </cell>
          <cell r="C356" t="e">
            <v>#N/A</v>
          </cell>
        </row>
        <row r="357">
          <cell r="A357">
            <v>-0.44999999999999973</v>
          </cell>
          <cell r="B357">
            <v>0.360526962461648</v>
          </cell>
          <cell r="C357" t="e">
            <v>#N/A</v>
          </cell>
        </row>
        <row r="358">
          <cell r="A358">
            <v>-0.43999999999999995</v>
          </cell>
          <cell r="B358">
            <v>0.36213488241309222</v>
          </cell>
          <cell r="C358" t="e">
            <v>#N/A</v>
          </cell>
        </row>
        <row r="359">
          <cell r="A359">
            <v>-0.42999999999999972</v>
          </cell>
          <cell r="B359">
            <v>0.36371360037371347</v>
          </cell>
          <cell r="C359" t="e">
            <v>#N/A</v>
          </cell>
        </row>
        <row r="360">
          <cell r="A360">
            <v>-0.41999999999999993</v>
          </cell>
          <cell r="B360">
            <v>0.36526267262215389</v>
          </cell>
          <cell r="C360" t="e">
            <v>#N/A</v>
          </cell>
        </row>
        <row r="361">
          <cell r="A361">
            <v>-0.41000000000000014</v>
          </cell>
          <cell r="B361">
            <v>0.36678166243733612</v>
          </cell>
          <cell r="C361" t="e">
            <v>#N/A</v>
          </cell>
        </row>
        <row r="362">
          <cell r="A362">
            <v>-0.39999999999999991</v>
          </cell>
          <cell r="B362">
            <v>0.36827014030332339</v>
          </cell>
          <cell r="C362" t="e">
            <v>#N/A</v>
          </cell>
        </row>
        <row r="363">
          <cell r="A363">
            <v>-0.39000000000000012</v>
          </cell>
          <cell r="B363">
            <v>0.36972768411143231</v>
          </cell>
          <cell r="C363" t="e">
            <v>#N/A</v>
          </cell>
        </row>
        <row r="364">
          <cell r="A364">
            <v>-0.37999999999999989</v>
          </cell>
          <cell r="B364">
            <v>0.37115387935946603</v>
          </cell>
          <cell r="C364" t="e">
            <v>#N/A</v>
          </cell>
        </row>
        <row r="365">
          <cell r="A365">
            <v>-0.37000000000000011</v>
          </cell>
          <cell r="B365">
            <v>0.37254831934793342</v>
          </cell>
          <cell r="C365" t="e">
            <v>#N/A</v>
          </cell>
        </row>
        <row r="366">
          <cell r="A366">
            <v>-0.35999999999999988</v>
          </cell>
          <cell r="B366">
            <v>0.37391060537312842</v>
          </cell>
          <cell r="C366" t="e">
            <v>#N/A</v>
          </cell>
        </row>
        <row r="367">
          <cell r="A367">
            <v>-0.35000000000000009</v>
          </cell>
          <cell r="B367">
            <v>0.37524034691693792</v>
          </cell>
          <cell r="C367" t="e">
            <v>#N/A</v>
          </cell>
        </row>
        <row r="368">
          <cell r="A368">
            <v>-0.33999999999999986</v>
          </cell>
          <cell r="B368">
            <v>0.37653716183325397</v>
          </cell>
          <cell r="C368" t="e">
            <v>#N/A</v>
          </cell>
        </row>
        <row r="369">
          <cell r="A369">
            <v>-0.33000000000000007</v>
          </cell>
          <cell r="B369">
            <v>0.37780067653086458</v>
          </cell>
          <cell r="C369" t="e">
            <v>#N/A</v>
          </cell>
        </row>
        <row r="370">
          <cell r="A370">
            <v>-0.31999999999999984</v>
          </cell>
          <cell r="B370">
            <v>0.37903052615270172</v>
          </cell>
          <cell r="C370" t="e">
            <v>#N/A</v>
          </cell>
        </row>
        <row r="371">
          <cell r="A371">
            <v>-0.31000000000000005</v>
          </cell>
          <cell r="B371">
            <v>0.38022635475132494</v>
          </cell>
          <cell r="C371" t="e">
            <v>#N/A</v>
          </cell>
        </row>
        <row r="372">
          <cell r="A372">
            <v>-0.29999999999999982</v>
          </cell>
          <cell r="B372">
            <v>0.38138781546052414</v>
          </cell>
          <cell r="C372" t="e">
            <v>#N/A</v>
          </cell>
        </row>
        <row r="373">
          <cell r="A373">
            <v>-0.29000000000000004</v>
          </cell>
          <cell r="B373">
            <v>0.38251457066292405</v>
          </cell>
          <cell r="C373" t="e">
            <v>#N/A</v>
          </cell>
        </row>
        <row r="374">
          <cell r="A374">
            <v>-0.2799999999999998</v>
          </cell>
          <cell r="B374">
            <v>0.38360629215347858</v>
          </cell>
          <cell r="C374" t="e">
            <v>#N/A</v>
          </cell>
        </row>
        <row r="375">
          <cell r="A375">
            <v>-0.27</v>
          </cell>
          <cell r="B375">
            <v>0.38466266129874283</v>
          </cell>
          <cell r="C375" t="e">
            <v>#N/A</v>
          </cell>
        </row>
        <row r="376">
          <cell r="A376">
            <v>-0.25999999999999979</v>
          </cell>
          <cell r="B376">
            <v>0.38568336919181612</v>
          </cell>
          <cell r="C376" t="e">
            <v>#N/A</v>
          </cell>
        </row>
        <row r="377">
          <cell r="A377">
            <v>-0.25</v>
          </cell>
          <cell r="B377">
            <v>0.38666811680284924</v>
          </cell>
          <cell r="C377" t="e">
            <v>#N/A</v>
          </cell>
        </row>
        <row r="378">
          <cell r="A378">
            <v>-0.23999999999999977</v>
          </cell>
          <cell r="B378">
            <v>0.38761661512501416</v>
          </cell>
          <cell r="C378" t="e">
            <v>#N/A</v>
          </cell>
        </row>
        <row r="379">
          <cell r="A379">
            <v>-0.22999999999999998</v>
          </cell>
          <cell r="B379">
            <v>0.38852858531583589</v>
          </cell>
          <cell r="C379" t="e">
            <v>#N/A</v>
          </cell>
        </row>
        <row r="380">
          <cell r="A380">
            <v>-0.21999999999999975</v>
          </cell>
          <cell r="B380">
            <v>0.38940375883379047</v>
          </cell>
          <cell r="C380" t="e">
            <v>#N/A</v>
          </cell>
        </row>
        <row r="381">
          <cell r="A381">
            <v>-0.20999999999999996</v>
          </cell>
          <cell r="B381">
            <v>0.39024187757007428</v>
          </cell>
          <cell r="C381" t="e">
            <v>#N/A</v>
          </cell>
        </row>
        <row r="382">
          <cell r="A382">
            <v>-0.19999999999999973</v>
          </cell>
          <cell r="B382">
            <v>0.39104269397545594</v>
          </cell>
          <cell r="C382" t="e">
            <v>#N/A</v>
          </cell>
        </row>
        <row r="383">
          <cell r="A383">
            <v>-0.18999999999999995</v>
          </cell>
          <cell r="B383">
            <v>0.39180597118212113</v>
          </cell>
          <cell r="C383" t="e">
            <v>#N/A</v>
          </cell>
        </row>
        <row r="384">
          <cell r="A384">
            <v>-0.17999999999999972</v>
          </cell>
          <cell r="B384">
            <v>0.39253148312042896</v>
          </cell>
          <cell r="C384" t="e">
            <v>#N/A</v>
          </cell>
        </row>
        <row r="385">
          <cell r="A385">
            <v>-0.16999999999999993</v>
          </cell>
          <cell r="B385">
            <v>0.39321901463049719</v>
          </cell>
          <cell r="C385" t="e">
            <v>#N/A</v>
          </cell>
        </row>
        <row r="386">
          <cell r="A386">
            <v>-0.16000000000000014</v>
          </cell>
          <cell r="B386">
            <v>0.39386836156854083</v>
          </cell>
          <cell r="C386" t="e">
            <v>#N/A</v>
          </cell>
        </row>
        <row r="387">
          <cell r="A387">
            <v>-0.14999999999999991</v>
          </cell>
          <cell r="B387">
            <v>0.39447933090788895</v>
          </cell>
          <cell r="C387" t="e">
            <v>#N/A</v>
          </cell>
        </row>
        <row r="388">
          <cell r="A388">
            <v>-0.14000000000000012</v>
          </cell>
          <cell r="B388">
            <v>0.39505174083461125</v>
          </cell>
          <cell r="C388" t="e">
            <v>#N/A</v>
          </cell>
        </row>
        <row r="389">
          <cell r="A389">
            <v>-0.12999999999999989</v>
          </cell>
          <cell r="B389">
            <v>0.39558542083768738</v>
          </cell>
          <cell r="C389" t="e">
            <v>#N/A</v>
          </cell>
        </row>
        <row r="390">
          <cell r="A390">
            <v>-0.12000000000000011</v>
          </cell>
          <cell r="B390">
            <v>0.3960802117936561</v>
          </cell>
          <cell r="C390" t="e">
            <v>#N/A</v>
          </cell>
        </row>
        <row r="391">
          <cell r="A391">
            <v>-0.10999999999999988</v>
          </cell>
          <cell r="B391">
            <v>0.39653596604568581</v>
          </cell>
          <cell r="C391" t="e">
            <v>#N/A</v>
          </cell>
        </row>
        <row r="392">
          <cell r="A392">
            <v>-0.10000000000000009</v>
          </cell>
          <cell r="B392">
            <v>0.39695254747701181</v>
          </cell>
          <cell r="C392" t="e">
            <v>#N/A</v>
          </cell>
        </row>
        <row r="393">
          <cell r="A393">
            <v>-8.9999999999999858E-2</v>
          </cell>
          <cell r="B393">
            <v>0.39732983157868834</v>
          </cell>
          <cell r="C393" t="e">
            <v>#N/A</v>
          </cell>
        </row>
        <row r="394">
          <cell r="A394">
            <v>-8.0000000000000071E-2</v>
          </cell>
          <cell r="B394">
            <v>0.39766770551160885</v>
          </cell>
          <cell r="C394" t="e">
            <v>#N/A</v>
          </cell>
        </row>
        <row r="395">
          <cell r="A395">
            <v>-6.999999999999984E-2</v>
          </cell>
          <cell r="B395">
            <v>0.39796606816275104</v>
          </cell>
          <cell r="C395" t="e">
            <v>#N/A</v>
          </cell>
        </row>
        <row r="396">
          <cell r="A396">
            <v>-6.0000000000000053E-2</v>
          </cell>
          <cell r="B396">
            <v>0.39822483019560695</v>
          </cell>
          <cell r="C396" t="e">
            <v>#N/A</v>
          </cell>
        </row>
        <row r="397">
          <cell r="A397">
            <v>-4.9999999999999822E-2</v>
          </cell>
          <cell r="B397">
            <v>0.39844391409476404</v>
          </cell>
          <cell r="C397" t="e">
            <v>#N/A</v>
          </cell>
        </row>
        <row r="398">
          <cell r="A398">
            <v>-4.0000000000000036E-2</v>
          </cell>
          <cell r="B398">
            <v>0.39862325420460504</v>
          </cell>
          <cell r="C398" t="e">
            <v>#N/A</v>
          </cell>
        </row>
        <row r="399">
          <cell r="A399">
            <v>-2.9999999999999805E-2</v>
          </cell>
          <cell r="B399">
            <v>0.39876279676209969</v>
          </cell>
          <cell r="C399" t="e">
            <v>#N/A</v>
          </cell>
        </row>
        <row r="400">
          <cell r="A400">
            <v>-2.0000000000000018E-2</v>
          </cell>
          <cell r="B400">
            <v>0.39886249992366613</v>
          </cell>
          <cell r="C400" t="e">
            <v>#N/A</v>
          </cell>
        </row>
        <row r="401">
          <cell r="A401">
            <v>-9.9999999999997868E-3</v>
          </cell>
          <cell r="B401">
            <v>0.39892233378608216</v>
          </cell>
          <cell r="C401" t="e">
            <v>#N/A</v>
          </cell>
        </row>
        <row r="402">
          <cell r="A402">
            <v>0</v>
          </cell>
          <cell r="B402">
            <v>0.3989422804014327</v>
          </cell>
          <cell r="C402">
            <v>0.3989422804014327</v>
          </cell>
        </row>
        <row r="403">
          <cell r="A403">
            <v>9.9999999999997868E-3</v>
          </cell>
          <cell r="B403">
            <v>0.39892233378608216</v>
          </cell>
          <cell r="C403">
            <v>0.39892233378608216</v>
          </cell>
        </row>
        <row r="404">
          <cell r="A404">
            <v>2.0000000000000462E-2</v>
          </cell>
          <cell r="B404">
            <v>0.39886249992366613</v>
          </cell>
          <cell r="C404">
            <v>0.39886249992366613</v>
          </cell>
        </row>
        <row r="405">
          <cell r="A405">
            <v>3.0000000000000249E-2</v>
          </cell>
          <cell r="B405">
            <v>0.39876279676209969</v>
          </cell>
          <cell r="C405">
            <v>0.39876279676209969</v>
          </cell>
        </row>
        <row r="406">
          <cell r="A406">
            <v>4.0000000000000036E-2</v>
          </cell>
          <cell r="B406">
            <v>0.39862325420460504</v>
          </cell>
          <cell r="C406">
            <v>0.39862325420460504</v>
          </cell>
        </row>
        <row r="407">
          <cell r="A407">
            <v>4.9999999999999822E-2</v>
          </cell>
          <cell r="B407">
            <v>0.39844391409476404</v>
          </cell>
          <cell r="C407">
            <v>0.39844391409476404</v>
          </cell>
        </row>
        <row r="408">
          <cell r="A408">
            <v>6.0000000000000497E-2</v>
          </cell>
          <cell r="B408">
            <v>0.39822483019560689</v>
          </cell>
          <cell r="C408">
            <v>0.39822483019560689</v>
          </cell>
        </row>
        <row r="409">
          <cell r="A409">
            <v>7.0000000000000284E-2</v>
          </cell>
          <cell r="B409">
            <v>0.39796606816275104</v>
          </cell>
          <cell r="C409">
            <v>0.39796606816275104</v>
          </cell>
        </row>
        <row r="410">
          <cell r="A410">
            <v>8.0000000000000071E-2</v>
          </cell>
          <cell r="B410">
            <v>0.39766770551160885</v>
          </cell>
          <cell r="C410">
            <v>0.39766770551160885</v>
          </cell>
        </row>
        <row r="411">
          <cell r="A411">
            <v>8.9999999999999858E-2</v>
          </cell>
          <cell r="B411">
            <v>0.39732983157868834</v>
          </cell>
          <cell r="C411">
            <v>0.39732983157868834</v>
          </cell>
        </row>
        <row r="412">
          <cell r="A412">
            <v>9.9999999999999645E-2</v>
          </cell>
          <cell r="B412">
            <v>0.39695254747701181</v>
          </cell>
          <cell r="C412">
            <v>0.39695254747701181</v>
          </cell>
        </row>
        <row r="413">
          <cell r="A413">
            <v>0.11000000000000032</v>
          </cell>
          <cell r="B413">
            <v>0.39653596604568575</v>
          </cell>
          <cell r="C413">
            <v>0.39653596604568575</v>
          </cell>
        </row>
        <row r="414">
          <cell r="A414">
            <v>0.12000000000000011</v>
          </cell>
          <cell r="B414">
            <v>0.3960802117936561</v>
          </cell>
          <cell r="C414">
            <v>0.3960802117936561</v>
          </cell>
        </row>
        <row r="415">
          <cell r="A415">
            <v>0.12999999999999989</v>
          </cell>
          <cell r="B415">
            <v>0.39558542083768738</v>
          </cell>
          <cell r="C415">
            <v>0.39558542083768738</v>
          </cell>
        </row>
        <row r="416">
          <cell r="A416">
            <v>0.13999999999999968</v>
          </cell>
          <cell r="B416">
            <v>0.39505174083461131</v>
          </cell>
          <cell r="C416">
            <v>0.39505174083461131</v>
          </cell>
        </row>
        <row r="417">
          <cell r="A417">
            <v>0.15000000000000036</v>
          </cell>
          <cell r="B417">
            <v>0.39447933090788889</v>
          </cell>
          <cell r="C417">
            <v>0.39447933090788889</v>
          </cell>
        </row>
        <row r="418">
          <cell r="A418">
            <v>0.16000000000000014</v>
          </cell>
          <cell r="B418">
            <v>0.39386836156854083</v>
          </cell>
          <cell r="C418">
            <v>0.39386836156854083</v>
          </cell>
        </row>
        <row r="419">
          <cell r="A419">
            <v>0.16999999999999993</v>
          </cell>
          <cell r="B419">
            <v>0.39321901463049719</v>
          </cell>
          <cell r="C419">
            <v>0.39321901463049719</v>
          </cell>
        </row>
        <row r="420">
          <cell r="A420">
            <v>0.17999999999999972</v>
          </cell>
          <cell r="B420">
            <v>0.39253148312042896</v>
          </cell>
          <cell r="C420">
            <v>0.39253148312042896</v>
          </cell>
        </row>
        <row r="421">
          <cell r="A421">
            <v>0.19000000000000039</v>
          </cell>
          <cell r="B421">
            <v>0.39180597118212107</v>
          </cell>
          <cell r="C421">
            <v>0.39180597118212107</v>
          </cell>
        </row>
        <row r="422">
          <cell r="A422">
            <v>0.20000000000000018</v>
          </cell>
          <cell r="B422">
            <v>0.39104269397545588</v>
          </cell>
          <cell r="C422">
            <v>0.39104269397545588</v>
          </cell>
        </row>
        <row r="423">
          <cell r="A423">
            <v>0.20999999999999996</v>
          </cell>
          <cell r="B423">
            <v>0.39024187757007428</v>
          </cell>
          <cell r="C423">
            <v>0.39024187757007428</v>
          </cell>
        </row>
        <row r="424">
          <cell r="A424">
            <v>0.21999999999999975</v>
          </cell>
          <cell r="B424">
            <v>0.38940375883379047</v>
          </cell>
          <cell r="C424">
            <v>0.38940375883379047</v>
          </cell>
        </row>
        <row r="425">
          <cell r="A425">
            <v>0.23000000000000043</v>
          </cell>
          <cell r="B425">
            <v>0.38852858531583589</v>
          </cell>
          <cell r="C425">
            <v>0.38852858531583589</v>
          </cell>
        </row>
        <row r="426">
          <cell r="A426">
            <v>0.24000000000000021</v>
          </cell>
          <cell r="B426">
            <v>0.38761661512501411</v>
          </cell>
          <cell r="C426">
            <v>0.38761661512501411</v>
          </cell>
        </row>
        <row r="427">
          <cell r="A427">
            <v>0.25</v>
          </cell>
          <cell r="B427">
            <v>0.38666811680284924</v>
          </cell>
          <cell r="C427">
            <v>0.38666811680284924</v>
          </cell>
        </row>
        <row r="428">
          <cell r="A428">
            <v>0.25999999999999979</v>
          </cell>
          <cell r="B428">
            <v>0.38568336919181612</v>
          </cell>
          <cell r="C428">
            <v>0.38568336919181612</v>
          </cell>
        </row>
        <row r="429">
          <cell r="A429">
            <v>0.27000000000000046</v>
          </cell>
          <cell r="B429">
            <v>0.38466266129874277</v>
          </cell>
          <cell r="C429">
            <v>0.38466266129874277</v>
          </cell>
        </row>
        <row r="430">
          <cell r="A430">
            <v>0.28000000000000025</v>
          </cell>
          <cell r="B430">
            <v>0.38360629215347852</v>
          </cell>
          <cell r="C430">
            <v>0.38360629215347852</v>
          </cell>
        </row>
        <row r="431">
          <cell r="A431">
            <v>0.29000000000000004</v>
          </cell>
          <cell r="B431">
            <v>0.38251457066292405</v>
          </cell>
          <cell r="C431">
            <v>0.38251457066292405</v>
          </cell>
        </row>
        <row r="432">
          <cell r="A432">
            <v>0.29999999999999982</v>
          </cell>
          <cell r="B432">
            <v>0.38138781546052414</v>
          </cell>
          <cell r="C432">
            <v>0.38138781546052414</v>
          </cell>
        </row>
        <row r="433">
          <cell r="A433">
            <v>0.3100000000000005</v>
          </cell>
          <cell r="B433">
            <v>0.38022635475132488</v>
          </cell>
          <cell r="C433">
            <v>0.38022635475132488</v>
          </cell>
        </row>
        <row r="434">
          <cell r="A434">
            <v>0.32000000000000028</v>
          </cell>
          <cell r="B434">
            <v>0.37903052615270166</v>
          </cell>
          <cell r="C434">
            <v>0.37903052615270166</v>
          </cell>
        </row>
        <row r="435">
          <cell r="A435">
            <v>0.33000000000000007</v>
          </cell>
          <cell r="B435">
            <v>0.37780067653086458</v>
          </cell>
          <cell r="C435">
            <v>0.37780067653086458</v>
          </cell>
        </row>
        <row r="436">
          <cell r="A436">
            <v>0.33999999999999986</v>
          </cell>
          <cell r="B436">
            <v>0.37653716183325397</v>
          </cell>
          <cell r="C436">
            <v>0.37653716183325397</v>
          </cell>
        </row>
        <row r="437">
          <cell r="A437">
            <v>0.35000000000000053</v>
          </cell>
          <cell r="B437">
            <v>0.37524034691693781</v>
          </cell>
          <cell r="C437">
            <v>0.37524034691693781</v>
          </cell>
        </row>
        <row r="438">
          <cell r="A438">
            <v>0.36000000000000032</v>
          </cell>
          <cell r="B438">
            <v>0.37391060537312837</v>
          </cell>
          <cell r="C438">
            <v>0.37391060537312837</v>
          </cell>
        </row>
        <row r="439">
          <cell r="A439">
            <v>0.37000000000000011</v>
          </cell>
          <cell r="B439">
            <v>0.37254831934793342</v>
          </cell>
          <cell r="C439">
            <v>0.37254831934793342</v>
          </cell>
        </row>
        <row r="440">
          <cell r="A440">
            <v>0.37999999999999989</v>
          </cell>
          <cell r="B440">
            <v>0.37115387935946603</v>
          </cell>
          <cell r="C440">
            <v>0.37115387935946603</v>
          </cell>
        </row>
        <row r="441">
          <cell r="A441">
            <v>0.38999999999999968</v>
          </cell>
          <cell r="B441">
            <v>0.36972768411143242</v>
          </cell>
          <cell r="C441">
            <v>0.36972768411143242</v>
          </cell>
        </row>
        <row r="442">
          <cell r="A442">
            <v>0.40000000000000036</v>
          </cell>
          <cell r="B442">
            <v>0.36827014030332328</v>
          </cell>
          <cell r="C442">
            <v>0.36827014030332328</v>
          </cell>
        </row>
        <row r="443">
          <cell r="A443">
            <v>0.41000000000000014</v>
          </cell>
          <cell r="B443">
            <v>0.36678166243733612</v>
          </cell>
          <cell r="C443">
            <v>0.36678166243733612</v>
          </cell>
        </row>
        <row r="444">
          <cell r="A444">
            <v>0.41999999999999993</v>
          </cell>
          <cell r="B444">
            <v>0.36526267262215389</v>
          </cell>
          <cell r="C444">
            <v>0.36526267262215389</v>
          </cell>
        </row>
        <row r="445">
          <cell r="A445">
            <v>0.42999999999999972</v>
          </cell>
          <cell r="B445">
            <v>0.36371360037371347</v>
          </cell>
          <cell r="C445">
            <v>0.36371360037371347</v>
          </cell>
        </row>
        <row r="446">
          <cell r="A446">
            <v>0.44000000000000039</v>
          </cell>
          <cell r="B446">
            <v>0.36213488241309216</v>
          </cell>
          <cell r="C446">
            <v>0.36213488241309216</v>
          </cell>
        </row>
        <row r="447">
          <cell r="A447">
            <v>0.45000000000000018</v>
          </cell>
          <cell r="B447">
            <v>0.36052696246164795</v>
          </cell>
          <cell r="C447">
            <v>0.36052696246164795</v>
          </cell>
        </row>
        <row r="448">
          <cell r="A448">
            <v>0.45999999999999996</v>
          </cell>
          <cell r="B448">
            <v>0.35889029103354464</v>
          </cell>
          <cell r="C448">
            <v>0.35889029103354464</v>
          </cell>
        </row>
        <row r="449">
          <cell r="A449">
            <v>0.46999999999999975</v>
          </cell>
          <cell r="B449">
            <v>0.35722532522580086</v>
          </cell>
          <cell r="C449">
            <v>0.35722532522580086</v>
          </cell>
        </row>
        <row r="450">
          <cell r="A450">
            <v>0.48000000000000043</v>
          </cell>
          <cell r="B450">
            <v>0.35553252850599704</v>
          </cell>
          <cell r="C450">
            <v>0.35553252850599704</v>
          </cell>
        </row>
        <row r="451">
          <cell r="A451">
            <v>0.49000000000000021</v>
          </cell>
          <cell r="B451">
            <v>0.35381237049777964</v>
          </cell>
          <cell r="C451">
            <v>0.35381237049777964</v>
          </cell>
        </row>
        <row r="452">
          <cell r="A452">
            <v>0.5</v>
          </cell>
          <cell r="B452">
            <v>0.35206532676429952</v>
          </cell>
          <cell r="C452">
            <v>0.35206532676429952</v>
          </cell>
        </row>
        <row r="453">
          <cell r="A453">
            <v>0.50999999999999979</v>
          </cell>
          <cell r="B453">
            <v>0.35029187858972588</v>
          </cell>
          <cell r="C453">
            <v>0.35029187858972588</v>
          </cell>
        </row>
        <row r="454">
          <cell r="A454">
            <v>0.52000000000000046</v>
          </cell>
          <cell r="B454">
            <v>0.34849251275897447</v>
          </cell>
          <cell r="C454">
            <v>0.34849251275897447</v>
          </cell>
        </row>
        <row r="455">
          <cell r="A455">
            <v>0.53000000000000025</v>
          </cell>
          <cell r="B455">
            <v>0.3466677213357916</v>
          </cell>
          <cell r="C455">
            <v>0.3466677213357916</v>
          </cell>
        </row>
        <row r="456">
          <cell r="A456">
            <v>0.54</v>
          </cell>
          <cell r="B456">
            <v>0.34481800143933333</v>
          </cell>
          <cell r="C456">
            <v>0.34481800143933333</v>
          </cell>
        </row>
        <row r="457">
          <cell r="A457">
            <v>0.54999999999999982</v>
          </cell>
          <cell r="B457">
            <v>0.3429438550193839</v>
          </cell>
          <cell r="C457">
            <v>0.3429438550193839</v>
          </cell>
        </row>
        <row r="458">
          <cell r="A458">
            <v>0.5600000000000005</v>
          </cell>
          <cell r="B458">
            <v>0.34104578863035245</v>
          </cell>
          <cell r="C458">
            <v>0.34104578863035245</v>
          </cell>
        </row>
        <row r="459">
          <cell r="A459">
            <v>0.57000000000000028</v>
          </cell>
          <cell r="B459">
            <v>0.33912431320419212</v>
          </cell>
          <cell r="C459">
            <v>0.33912431320419212</v>
          </cell>
        </row>
        <row r="460">
          <cell r="A460">
            <v>0.58000000000000007</v>
          </cell>
          <cell r="B460">
            <v>0.33717994382238053</v>
          </cell>
          <cell r="C460">
            <v>0.33717994382238053</v>
          </cell>
        </row>
        <row r="461">
          <cell r="A461">
            <v>0.58999999999999986</v>
          </cell>
          <cell r="B461">
            <v>0.33521319948710615</v>
          </cell>
          <cell r="C461">
            <v>0.33521319948710615</v>
          </cell>
        </row>
        <row r="462">
          <cell r="A462">
            <v>0.60000000000000053</v>
          </cell>
          <cell r="B462">
            <v>0.33322460289179956</v>
          </cell>
          <cell r="C462">
            <v>0.33322460289179956</v>
          </cell>
        </row>
        <row r="463">
          <cell r="A463">
            <v>0.61000000000000032</v>
          </cell>
          <cell r="B463">
            <v>0.33121468019115285</v>
          </cell>
          <cell r="C463">
            <v>0.33121468019115285</v>
          </cell>
        </row>
        <row r="464">
          <cell r="A464">
            <v>0.62000000000000011</v>
          </cell>
          <cell r="B464">
            <v>0.32918396077076478</v>
          </cell>
          <cell r="C464">
            <v>0.32918396077076478</v>
          </cell>
        </row>
        <row r="465">
          <cell r="A465">
            <v>0.62999999999999989</v>
          </cell>
          <cell r="B465">
            <v>0.32713297701655447</v>
          </cell>
          <cell r="C465">
            <v>0.32713297701655447</v>
          </cell>
        </row>
        <row r="466">
          <cell r="A466">
            <v>0.63999999999999968</v>
          </cell>
          <cell r="B466">
            <v>0.32506226408408218</v>
          </cell>
          <cell r="C466">
            <v>0.32506226408408218</v>
          </cell>
        </row>
        <row r="467">
          <cell r="A467">
            <v>0.65000000000000036</v>
          </cell>
          <cell r="B467">
            <v>0.32297235966791421</v>
          </cell>
          <cell r="C467">
            <v>0.32297235966791421</v>
          </cell>
        </row>
        <row r="468">
          <cell r="A468">
            <v>0.66000000000000014</v>
          </cell>
          <cell r="B468">
            <v>0.32086380377117246</v>
          </cell>
          <cell r="C468">
            <v>0.32086380377117246</v>
          </cell>
        </row>
        <row r="469">
          <cell r="A469">
            <v>0.66999999999999993</v>
          </cell>
          <cell r="B469">
            <v>0.31873713847540158</v>
          </cell>
          <cell r="C469">
            <v>0.31873713847540158</v>
          </cell>
        </row>
        <row r="470">
          <cell r="A470">
            <v>0.67999999999999972</v>
          </cell>
          <cell r="B470">
            <v>0.31659290771089288</v>
          </cell>
          <cell r="C470">
            <v>0.31659290771089288</v>
          </cell>
        </row>
        <row r="471">
          <cell r="A471">
            <v>0.69000000000000039</v>
          </cell>
          <cell r="B471">
            <v>0.31443165702759723</v>
          </cell>
          <cell r="C471">
            <v>0.31443165702759723</v>
          </cell>
        </row>
        <row r="472">
          <cell r="A472">
            <v>0.70000000000000018</v>
          </cell>
          <cell r="B472">
            <v>0.31225393336676122</v>
          </cell>
          <cell r="C472">
            <v>0.31225393336676122</v>
          </cell>
        </row>
        <row r="473">
          <cell r="A473">
            <v>0.71</v>
          </cell>
          <cell r="B473">
            <v>0.31006028483341613</v>
          </cell>
          <cell r="C473">
            <v>0.31006028483341613</v>
          </cell>
        </row>
        <row r="474">
          <cell r="A474">
            <v>0.71999999999999975</v>
          </cell>
          <cell r="B474">
            <v>0.30785126046985301</v>
          </cell>
          <cell r="C474">
            <v>0.30785126046985301</v>
          </cell>
        </row>
        <row r="475">
          <cell r="A475">
            <v>0.73000000000000043</v>
          </cell>
          <cell r="B475">
            <v>0.30562741003020982</v>
          </cell>
          <cell r="C475" t="e">
            <v>#N/A</v>
          </cell>
        </row>
        <row r="476">
          <cell r="A476">
            <v>0.74000000000000021</v>
          </cell>
          <cell r="B476">
            <v>0.30338928375630009</v>
          </cell>
          <cell r="C476" t="e">
            <v>#N/A</v>
          </cell>
        </row>
        <row r="477">
          <cell r="A477">
            <v>0.75</v>
          </cell>
          <cell r="B477">
            <v>0.30113743215480443</v>
          </cell>
          <cell r="C477" t="e">
            <v>#N/A</v>
          </cell>
        </row>
        <row r="478">
          <cell r="A478">
            <v>0.75999999999999979</v>
          </cell>
          <cell r="B478">
            <v>0.29887240577595287</v>
          </cell>
          <cell r="C478" t="e">
            <v>#N/A</v>
          </cell>
        </row>
        <row r="479">
          <cell r="A479">
            <v>0.77000000000000046</v>
          </cell>
          <cell r="B479">
            <v>0.29659475499381566</v>
          </cell>
          <cell r="C479" t="e">
            <v>#N/A</v>
          </cell>
        </row>
        <row r="480">
          <cell r="A480">
            <v>0.78000000000000025</v>
          </cell>
          <cell r="B480">
            <v>0.29430502978832507</v>
          </cell>
          <cell r="C480" t="e">
            <v>#N/A</v>
          </cell>
        </row>
        <row r="481">
          <cell r="A481">
            <v>0.79</v>
          </cell>
          <cell r="B481">
            <v>0.29200377952914142</v>
          </cell>
          <cell r="C481" t="e">
            <v>#N/A</v>
          </cell>
        </row>
        <row r="482">
          <cell r="A482">
            <v>0.79999999999999982</v>
          </cell>
          <cell r="B482">
            <v>0.28969155276148278</v>
          </cell>
          <cell r="C482" t="e">
            <v>#N/A</v>
          </cell>
        </row>
        <row r="483">
          <cell r="A483">
            <v>0.8100000000000005</v>
          </cell>
          <cell r="B483">
            <v>0.28736889699402818</v>
          </cell>
          <cell r="C483" t="e">
            <v>#N/A</v>
          </cell>
        </row>
        <row r="484">
          <cell r="A484">
            <v>0.82000000000000028</v>
          </cell>
          <cell r="B484">
            <v>0.28503635848900716</v>
          </cell>
          <cell r="C484" t="e">
            <v>#N/A</v>
          </cell>
        </row>
        <row r="485">
          <cell r="A485">
            <v>0.83000000000000007</v>
          </cell>
          <cell r="B485">
            <v>0.28269448205458025</v>
          </cell>
          <cell r="C485" t="e">
            <v>#N/A</v>
          </cell>
        </row>
        <row r="486">
          <cell r="A486">
            <v>0.83999999999999986</v>
          </cell>
          <cell r="B486">
            <v>0.28034381083962062</v>
          </cell>
          <cell r="C486" t="e">
            <v>#N/A</v>
          </cell>
        </row>
        <row r="487">
          <cell r="A487">
            <v>0.85000000000000053</v>
          </cell>
          <cell r="B487">
            <v>0.27798488613099637</v>
          </cell>
          <cell r="C487" t="e">
            <v>#N/A</v>
          </cell>
        </row>
        <row r="488">
          <cell r="A488">
            <v>0.86000000000000032</v>
          </cell>
          <cell r="B488">
            <v>0.27561824715345662</v>
          </cell>
          <cell r="C488" t="e">
            <v>#N/A</v>
          </cell>
        </row>
        <row r="489">
          <cell r="A489">
            <v>0.87000000000000011</v>
          </cell>
          <cell r="B489">
            <v>0.27324443087221623</v>
          </cell>
          <cell r="C489" t="e">
            <v>#N/A</v>
          </cell>
        </row>
        <row r="490">
          <cell r="A490">
            <v>0.87999999999999989</v>
          </cell>
          <cell r="B490">
            <v>0.27086397179833804</v>
          </cell>
          <cell r="C490" t="e">
            <v>#N/A</v>
          </cell>
        </row>
        <row r="491">
          <cell r="A491">
            <v>0.88999999999999968</v>
          </cell>
          <cell r="B491">
            <v>0.26847740179700241</v>
          </cell>
          <cell r="C491" t="e">
            <v>#N/A</v>
          </cell>
        </row>
        <row r="492">
          <cell r="A492">
            <v>0.90000000000000036</v>
          </cell>
          <cell r="B492">
            <v>0.26608524989875476</v>
          </cell>
          <cell r="C492" t="e">
            <v>#N/A</v>
          </cell>
        </row>
        <row r="493">
          <cell r="A493">
            <v>0.91000000000000014</v>
          </cell>
          <cell r="B493">
            <v>0.26368804211381813</v>
          </cell>
          <cell r="C493" t="e">
            <v>#N/A</v>
          </cell>
        </row>
        <row r="494">
          <cell r="A494">
            <v>0.91999999999999993</v>
          </cell>
          <cell r="B494">
            <v>0.26128630124955315</v>
          </cell>
          <cell r="C494" t="e">
            <v>#N/A</v>
          </cell>
        </row>
        <row r="495">
          <cell r="A495">
            <v>0.92999999999999972</v>
          </cell>
          <cell r="B495">
            <v>0.25888054673114891</v>
          </cell>
          <cell r="C495" t="e">
            <v>#N/A</v>
          </cell>
        </row>
        <row r="496">
          <cell r="A496">
            <v>0.94000000000000039</v>
          </cell>
          <cell r="B496">
            <v>0.25647129442562028</v>
          </cell>
          <cell r="C496" t="e">
            <v>#N/A</v>
          </cell>
        </row>
        <row r="497">
          <cell r="A497">
            <v>0.95000000000000018</v>
          </cell>
          <cell r="B497">
            <v>0.25405905646918897</v>
          </cell>
          <cell r="C497" t="e">
            <v>#N/A</v>
          </cell>
        </row>
        <row r="498">
          <cell r="A498">
            <v>0.96</v>
          </cell>
          <cell r="B498">
            <v>0.25164434109811712</v>
          </cell>
          <cell r="C498" t="e">
            <v>#N/A</v>
          </cell>
        </row>
        <row r="499">
          <cell r="A499">
            <v>0.96999999999999975</v>
          </cell>
          <cell r="B499">
            <v>0.249227652483066</v>
          </cell>
          <cell r="C499" t="e">
            <v>#N/A</v>
          </cell>
        </row>
        <row r="500">
          <cell r="A500">
            <v>0.98000000000000043</v>
          </cell>
          <cell r="B500">
            <v>0.24680949056704266</v>
          </cell>
          <cell r="C500" t="e">
            <v>#N/A</v>
          </cell>
        </row>
        <row r="501">
          <cell r="A501">
            <v>0.99000000000000021</v>
          </cell>
          <cell r="B501">
            <v>0.24439035090699954</v>
          </cell>
          <cell r="C501" t="e">
            <v>#N/A</v>
          </cell>
        </row>
        <row r="502">
          <cell r="A502">
            <v>1</v>
          </cell>
          <cell r="B502">
            <v>0.24197072451914337</v>
          </cell>
          <cell r="C502" t="e">
            <v>#N/A</v>
          </cell>
        </row>
        <row r="503">
          <cell r="A503">
            <v>1.0099999999999998</v>
          </cell>
          <cell r="B503">
            <v>0.23955109772801339</v>
          </cell>
          <cell r="C503" t="e">
            <v>#N/A</v>
          </cell>
        </row>
        <row r="504">
          <cell r="A504">
            <v>1.0200000000000005</v>
          </cell>
          <cell r="B504">
            <v>0.23713195201937948</v>
          </cell>
          <cell r="C504" t="e">
            <v>#N/A</v>
          </cell>
        </row>
        <row r="505">
          <cell r="A505">
            <v>1.0300000000000002</v>
          </cell>
          <cell r="B505">
            <v>0.23471376389701173</v>
          </cell>
          <cell r="C505" t="e">
            <v>#N/A</v>
          </cell>
        </row>
        <row r="506">
          <cell r="A506">
            <v>1.04</v>
          </cell>
          <cell r="B506">
            <v>0.2322970047433662</v>
          </cell>
          <cell r="C506" t="e">
            <v>#N/A</v>
          </cell>
        </row>
        <row r="507">
          <cell r="A507">
            <v>1.0499999999999998</v>
          </cell>
          <cell r="B507">
            <v>0.2298821406842331</v>
          </cell>
          <cell r="C507" t="e">
            <v>#N/A</v>
          </cell>
        </row>
        <row r="508">
          <cell r="A508">
            <v>1.0600000000000005</v>
          </cell>
          <cell r="B508">
            <v>0.22746963245738577</v>
          </cell>
          <cell r="C508" t="e">
            <v>#N/A</v>
          </cell>
        </row>
        <row r="509">
          <cell r="A509">
            <v>1.0700000000000003</v>
          </cell>
          <cell r="B509">
            <v>0.22505993528526957</v>
          </cell>
          <cell r="C509" t="e">
            <v>#N/A</v>
          </cell>
        </row>
        <row r="510">
          <cell r="A510">
            <v>1.08</v>
          </cell>
          <cell r="B510">
            <v>0.22265349875176113</v>
          </cell>
          <cell r="C510" t="e">
            <v>#N/A</v>
          </cell>
        </row>
        <row r="511">
          <cell r="A511">
            <v>1.0899999999999999</v>
          </cell>
          <cell r="B511">
            <v>0.22025076668303334</v>
          </cell>
          <cell r="C511" t="e">
            <v>#N/A</v>
          </cell>
        </row>
        <row r="512">
          <cell r="A512">
            <v>1.1000000000000005</v>
          </cell>
          <cell r="B512">
            <v>0.21785217703255041</v>
          </cell>
          <cell r="C512" t="e">
            <v>#N/A</v>
          </cell>
        </row>
        <row r="513">
          <cell r="A513">
            <v>1.1100000000000003</v>
          </cell>
          <cell r="B513">
            <v>0.21545816177021965</v>
          </cell>
          <cell r="C513" t="e">
            <v>#N/A</v>
          </cell>
        </row>
        <row r="514">
          <cell r="A514">
            <v>1.1200000000000001</v>
          </cell>
          <cell r="B514">
            <v>0.21306914677571784</v>
          </cell>
          <cell r="C514" t="e">
            <v>#N/A</v>
          </cell>
        </row>
        <row r="515">
          <cell r="A515">
            <v>1.1299999999999999</v>
          </cell>
          <cell r="B515">
            <v>0.21068555173601533</v>
          </cell>
          <cell r="C515" t="e">
            <v>#N/A</v>
          </cell>
        </row>
        <row r="516">
          <cell r="A516">
            <v>1.1399999999999997</v>
          </cell>
          <cell r="B516">
            <v>0.20830779004710845</v>
          </cell>
          <cell r="C516" t="e">
            <v>#N/A</v>
          </cell>
        </row>
        <row r="517">
          <cell r="A517">
            <v>1.1500000000000004</v>
          </cell>
          <cell r="B517">
            <v>0.20593626871997464</v>
          </cell>
          <cell r="C517" t="e">
            <v>#N/A</v>
          </cell>
        </row>
        <row r="518">
          <cell r="A518">
            <v>1.1600000000000001</v>
          </cell>
          <cell r="B518">
            <v>0.20357138829075938</v>
          </cell>
          <cell r="C518" t="e">
            <v>#N/A</v>
          </cell>
        </row>
        <row r="519">
          <cell r="A519">
            <v>1.17</v>
          </cell>
          <cell r="B519">
            <v>0.2012135427351974</v>
          </cell>
          <cell r="C519" t="e">
            <v>#N/A</v>
          </cell>
        </row>
        <row r="520">
          <cell r="A520">
            <v>1.1799999999999997</v>
          </cell>
          <cell r="B520">
            <v>0.19886311938727594</v>
          </cell>
          <cell r="C520" t="e">
            <v>#N/A</v>
          </cell>
        </row>
        <row r="521">
          <cell r="A521">
            <v>1.1900000000000004</v>
          </cell>
          <cell r="B521">
            <v>0.19652049886213643</v>
          </cell>
          <cell r="C521" t="e">
            <v>#N/A</v>
          </cell>
        </row>
        <row r="522">
          <cell r="A522">
            <v>1.2000000000000002</v>
          </cell>
          <cell r="B522">
            <v>0.19418605498321292</v>
          </cell>
          <cell r="C522" t="e">
            <v>#N/A</v>
          </cell>
        </row>
        <row r="523">
          <cell r="A523">
            <v>1.21</v>
          </cell>
          <cell r="B523">
            <v>0.19186015471359938</v>
          </cell>
          <cell r="C523" t="e">
            <v>#N/A</v>
          </cell>
        </row>
        <row r="524">
          <cell r="A524">
            <v>1.2199999999999998</v>
          </cell>
          <cell r="B524">
            <v>0.1895431580916403</v>
          </cell>
          <cell r="C524" t="e">
            <v>#N/A</v>
          </cell>
        </row>
        <row r="525">
          <cell r="A525">
            <v>1.2300000000000004</v>
          </cell>
          <cell r="B525">
            <v>0.18723541817072945</v>
          </cell>
          <cell r="C525" t="e">
            <v>#N/A</v>
          </cell>
        </row>
        <row r="526">
          <cell r="A526">
            <v>1.2400000000000002</v>
          </cell>
          <cell r="B526">
            <v>0.18493728096330525</v>
          </cell>
          <cell r="C526" t="e">
            <v>#N/A</v>
          </cell>
        </row>
        <row r="527">
          <cell r="A527">
            <v>1.25</v>
          </cell>
          <cell r="B527">
            <v>0.18264908538902191</v>
          </cell>
          <cell r="C527" t="e">
            <v>#N/A</v>
          </cell>
        </row>
        <row r="528">
          <cell r="A528">
            <v>1.2599999999999998</v>
          </cell>
          <cell r="B528">
            <v>0.18037116322708038</v>
          </cell>
          <cell r="C528" t="e">
            <v>#N/A</v>
          </cell>
        </row>
        <row r="529">
          <cell r="A529">
            <v>1.2700000000000005</v>
          </cell>
          <cell r="B529">
            <v>0.17810383907269348</v>
          </cell>
          <cell r="C529" t="e">
            <v>#N/A</v>
          </cell>
        </row>
        <row r="530">
          <cell r="A530">
            <v>1.2800000000000002</v>
          </cell>
          <cell r="B530">
            <v>0.17584743029766231</v>
          </cell>
          <cell r="C530" t="e">
            <v>#N/A</v>
          </cell>
        </row>
        <row r="531">
          <cell r="A531">
            <v>1.29</v>
          </cell>
          <cell r="B531">
            <v>0.17360224701503299</v>
          </cell>
          <cell r="C531" t="e">
            <v>#N/A</v>
          </cell>
        </row>
        <row r="532">
          <cell r="A532">
            <v>1.2999999999999998</v>
          </cell>
          <cell r="B532">
            <v>0.17136859204780741</v>
          </cell>
          <cell r="C532" t="e">
            <v>#N/A</v>
          </cell>
        </row>
        <row r="533">
          <cell r="A533">
            <v>1.3100000000000005</v>
          </cell>
          <cell r="B533">
            <v>0.1691467609016723</v>
          </cell>
          <cell r="C533" t="e">
            <v>#N/A</v>
          </cell>
        </row>
        <row r="534">
          <cell r="A534">
            <v>1.3200000000000003</v>
          </cell>
          <cell r="B534">
            <v>0.16693704174171375</v>
          </cell>
          <cell r="C534" t="e">
            <v>#N/A</v>
          </cell>
        </row>
        <row r="535">
          <cell r="A535">
            <v>1.33</v>
          </cell>
          <cell r="B535">
            <v>0.1647397153730768</v>
          </cell>
          <cell r="C535" t="e">
            <v>#N/A</v>
          </cell>
        </row>
        <row r="536">
          <cell r="A536">
            <v>1.3399999999999999</v>
          </cell>
          <cell r="B536">
            <v>0.16255505522553418</v>
          </cell>
          <cell r="C536" t="e">
            <v>#N/A</v>
          </cell>
        </row>
        <row r="537">
          <cell r="A537">
            <v>1.3500000000000005</v>
          </cell>
          <cell r="B537">
            <v>0.16038332734191951</v>
          </cell>
          <cell r="C537" t="e">
            <v>#N/A</v>
          </cell>
        </row>
        <row r="538">
          <cell r="A538">
            <v>1.3600000000000003</v>
          </cell>
          <cell r="B538">
            <v>0.15822479037038298</v>
          </cell>
          <cell r="C538" t="e">
            <v>#N/A</v>
          </cell>
        </row>
        <row r="539">
          <cell r="A539">
            <v>1.37</v>
          </cell>
          <cell r="B539">
            <v>0.15607969556042084</v>
          </cell>
          <cell r="C539" t="e">
            <v>#N/A</v>
          </cell>
        </row>
        <row r="540">
          <cell r="A540">
            <v>1.38</v>
          </cell>
          <cell r="B540">
            <v>0.15394828676263372</v>
          </cell>
          <cell r="C540" t="e">
            <v>#N/A</v>
          </cell>
        </row>
        <row r="541">
          <cell r="A541">
            <v>1.3899999999999997</v>
          </cell>
          <cell r="B541">
            <v>0.15183080043216174</v>
          </cell>
          <cell r="C541" t="e">
            <v>#N/A</v>
          </cell>
        </row>
        <row r="542">
          <cell r="A542">
            <v>1.4000000000000004</v>
          </cell>
          <cell r="B542">
            <v>0.14972746563574479</v>
          </cell>
          <cell r="C542" t="e">
            <v>#N/A</v>
          </cell>
        </row>
        <row r="543">
          <cell r="A543">
            <v>1.4100000000000001</v>
          </cell>
          <cell r="B543">
            <v>0.14763850406235568</v>
          </cell>
          <cell r="C543" t="e">
            <v>#N/A</v>
          </cell>
        </row>
        <row r="544">
          <cell r="A544">
            <v>1.42</v>
          </cell>
          <cell r="B544">
            <v>0.14556413003734761</v>
          </cell>
          <cell r="C544" t="e">
            <v>#N/A</v>
          </cell>
        </row>
        <row r="545">
          <cell r="A545">
            <v>1.4299999999999997</v>
          </cell>
          <cell r="B545">
            <v>0.14350455054006248</v>
          </cell>
          <cell r="C545" t="e">
            <v>#N/A</v>
          </cell>
        </row>
        <row r="546">
          <cell r="A546">
            <v>1.4400000000000004</v>
          </cell>
          <cell r="B546">
            <v>0.1414599652248387</v>
          </cell>
          <cell r="C546" t="e">
            <v>#N/A</v>
          </cell>
        </row>
        <row r="547">
          <cell r="A547">
            <v>1.4500000000000002</v>
          </cell>
          <cell r="B547">
            <v>0.13943056644536023</v>
          </cell>
          <cell r="C547" t="e">
            <v>#N/A</v>
          </cell>
        </row>
        <row r="548">
          <cell r="A548">
            <v>1.46</v>
          </cell>
          <cell r="B548">
            <v>0.13741653928228179</v>
          </cell>
          <cell r="C548" t="e">
            <v>#N/A</v>
          </cell>
        </row>
        <row r="549">
          <cell r="A549">
            <v>1.4699999999999998</v>
          </cell>
          <cell r="B549">
            <v>0.13541806157407132</v>
          </cell>
          <cell r="C549" t="e">
            <v>#N/A</v>
          </cell>
        </row>
        <row r="550">
          <cell r="A550">
            <v>1.4800000000000004</v>
          </cell>
          <cell r="B550">
            <v>0.1334353039510022</v>
          </cell>
          <cell r="C550" t="e">
            <v>#N/A</v>
          </cell>
        </row>
        <row r="551">
          <cell r="A551">
            <v>1.4900000000000002</v>
          </cell>
          <cell r="B551">
            <v>0.13146842987223098</v>
          </cell>
          <cell r="C551" t="e">
            <v>#N/A</v>
          </cell>
        </row>
        <row r="552">
          <cell r="A552">
            <v>1.5</v>
          </cell>
          <cell r="B552">
            <v>0.12951759566589174</v>
          </cell>
          <cell r="C552" t="e">
            <v>#N/A</v>
          </cell>
        </row>
        <row r="553">
          <cell r="A553">
            <v>1.5099999999999998</v>
          </cell>
          <cell r="B553">
            <v>0.12758295057214192</v>
          </cell>
          <cell r="C553" t="e">
            <v>#N/A</v>
          </cell>
        </row>
        <row r="554">
          <cell r="A554">
            <v>1.5200000000000005</v>
          </cell>
          <cell r="B554">
            <v>0.12566463678908804</v>
          </cell>
          <cell r="C554" t="e">
            <v>#N/A</v>
          </cell>
        </row>
        <row r="555">
          <cell r="A555">
            <v>1.5300000000000002</v>
          </cell>
          <cell r="B555">
            <v>0.12376278952152307</v>
          </cell>
          <cell r="C555" t="e">
            <v>#N/A</v>
          </cell>
        </row>
        <row r="556">
          <cell r="A556">
            <v>1.54</v>
          </cell>
          <cell r="B556">
            <v>0.12187753703240178</v>
          </cell>
          <cell r="C556" t="e">
            <v>#N/A</v>
          </cell>
        </row>
        <row r="557">
          <cell r="A557">
            <v>1.5499999999999998</v>
          </cell>
          <cell r="B557">
            <v>0.12000900069698565</v>
          </cell>
          <cell r="C557" t="e">
            <v>#N/A</v>
          </cell>
        </row>
        <row r="558">
          <cell r="A558">
            <v>1.5600000000000005</v>
          </cell>
          <cell r="B558">
            <v>0.11815729505958221</v>
          </cell>
          <cell r="C558" t="e">
            <v>#N/A</v>
          </cell>
        </row>
        <row r="559">
          <cell r="A559">
            <v>1.5700000000000003</v>
          </cell>
          <cell r="B559">
            <v>0.11632252789280702</v>
          </cell>
          <cell r="C559" t="e">
            <v>#N/A</v>
          </cell>
        </row>
        <row r="560">
          <cell r="A560">
            <v>1.58</v>
          </cell>
          <cell r="B560">
            <v>0.11450480025929236</v>
          </cell>
          <cell r="C560" t="e">
            <v>#N/A</v>
          </cell>
        </row>
        <row r="561">
          <cell r="A561">
            <v>1.5899999999999999</v>
          </cell>
          <cell r="B561">
            <v>0.1127042065757706</v>
          </cell>
          <cell r="C561" t="e">
            <v>#N/A</v>
          </cell>
        </row>
        <row r="562">
          <cell r="A562">
            <v>1.6000000000000005</v>
          </cell>
          <cell r="B562">
            <v>0.11092083467945546</v>
          </cell>
          <cell r="C562" t="e">
            <v>#N/A</v>
          </cell>
        </row>
        <row r="563">
          <cell r="A563">
            <v>1.6100000000000003</v>
          </cell>
          <cell r="B563">
            <v>0.10915476589664731</v>
          </cell>
          <cell r="C563" t="e">
            <v>#N/A</v>
          </cell>
        </row>
        <row r="564">
          <cell r="A564">
            <v>1.62</v>
          </cell>
          <cell r="B564">
            <v>0.1074060751134838</v>
          </cell>
          <cell r="C564" t="e">
            <v>#N/A</v>
          </cell>
        </row>
        <row r="565">
          <cell r="A565">
            <v>1.63</v>
          </cell>
          <cell r="B565">
            <v>0.10567483084876363</v>
          </cell>
          <cell r="C565" t="e">
            <v>#N/A</v>
          </cell>
        </row>
        <row r="566">
          <cell r="A566">
            <v>1.6399999999999997</v>
          </cell>
          <cell r="B566">
            <v>0.10396109532876426</v>
          </cell>
          <cell r="C566" t="e">
            <v>#N/A</v>
          </cell>
        </row>
        <row r="567">
          <cell r="A567">
            <v>1.6500000000000004</v>
          </cell>
          <cell r="B567">
            <v>0.10226492456397797</v>
          </cell>
          <cell r="C567" t="e">
            <v>#N/A</v>
          </cell>
        </row>
        <row r="568">
          <cell r="A568">
            <v>1.6600000000000001</v>
          </cell>
          <cell r="B568">
            <v>0.10058636842769055</v>
          </cell>
          <cell r="C568" t="e">
            <v>#N/A</v>
          </cell>
        </row>
        <row r="569">
          <cell r="A569">
            <v>1.67</v>
          </cell>
          <cell r="B569">
            <v>9.8925470736323712E-2</v>
          </cell>
          <cell r="C569" t="e">
            <v>#N/A</v>
          </cell>
        </row>
        <row r="570">
          <cell r="A570">
            <v>1.6799999999999997</v>
          </cell>
          <cell r="B570">
            <v>9.7282269331467539E-2</v>
          </cell>
          <cell r="C570" t="e">
            <v>#N/A</v>
          </cell>
        </row>
        <row r="571">
          <cell r="A571">
            <v>1.6900000000000004</v>
          </cell>
          <cell r="B571">
            <v>9.5656796163523933E-2</v>
          </cell>
          <cell r="C571" t="e">
            <v>#N/A</v>
          </cell>
        </row>
        <row r="572">
          <cell r="A572">
            <v>1.7000000000000002</v>
          </cell>
          <cell r="B572">
            <v>9.4049077376886905E-2</v>
          </cell>
          <cell r="C572" t="e">
            <v>#N/A</v>
          </cell>
        </row>
        <row r="573">
          <cell r="A573">
            <v>1.71</v>
          </cell>
          <cell r="B573">
            <v>9.2459133396580684E-2</v>
          </cell>
          <cell r="C573" t="e">
            <v>#N/A</v>
          </cell>
        </row>
        <row r="574">
          <cell r="A574">
            <v>1.7199999999999998</v>
          </cell>
          <cell r="B574">
            <v>9.0886979016282898E-2</v>
          </cell>
          <cell r="C574" t="e">
            <v>#N/A</v>
          </cell>
        </row>
        <row r="575">
          <cell r="A575">
            <v>1.7300000000000004</v>
          </cell>
          <cell r="B575">
            <v>8.933262348765493E-2</v>
          </cell>
          <cell r="C575" t="e">
            <v>#N/A</v>
          </cell>
        </row>
        <row r="576">
          <cell r="A576">
            <v>1.7400000000000002</v>
          </cell>
          <cell r="B576">
            <v>8.7796070610905594E-2</v>
          </cell>
          <cell r="C576" t="e">
            <v>#N/A</v>
          </cell>
        </row>
        <row r="577">
          <cell r="A577">
            <v>1.75</v>
          </cell>
          <cell r="B577">
            <v>8.6277318826511532E-2</v>
          </cell>
          <cell r="C577" t="e">
            <v>#N/A</v>
          </cell>
        </row>
        <row r="578">
          <cell r="A578">
            <v>1.7599999999999998</v>
          </cell>
          <cell r="B578">
            <v>8.4776361308022255E-2</v>
          </cell>
          <cell r="C578" t="e">
            <v>#N/A</v>
          </cell>
        </row>
        <row r="579">
          <cell r="A579">
            <v>1.7700000000000005</v>
          </cell>
          <cell r="B579">
            <v>8.3293186055874407E-2</v>
          </cell>
          <cell r="C579" t="e">
            <v>#N/A</v>
          </cell>
        </row>
        <row r="580">
          <cell r="A580">
            <v>1.7800000000000002</v>
          </cell>
          <cell r="B580">
            <v>8.1827775992142762E-2</v>
          </cell>
          <cell r="C580" t="e">
            <v>#N/A</v>
          </cell>
        </row>
        <row r="581">
          <cell r="A581">
            <v>1.79</v>
          </cell>
          <cell r="B581">
            <v>8.038010905615417E-2</v>
          </cell>
          <cell r="C581" t="e">
            <v>#N/A</v>
          </cell>
        </row>
        <row r="582">
          <cell r="A582">
            <v>1.7999999999999998</v>
          </cell>
          <cell r="B582">
            <v>7.8950158300894177E-2</v>
          </cell>
          <cell r="C582" t="e">
            <v>#N/A</v>
          </cell>
        </row>
        <row r="583">
          <cell r="A583">
            <v>1.8100000000000005</v>
          </cell>
          <cell r="B583">
            <v>7.7537891990133917E-2</v>
          </cell>
          <cell r="C583" t="e">
            <v>#N/A</v>
          </cell>
        </row>
        <row r="584">
          <cell r="A584">
            <v>1.8200000000000003</v>
          </cell>
          <cell r="B584">
            <v>7.6143273696207284E-2</v>
          </cell>
          <cell r="C584" t="e">
            <v>#N/A</v>
          </cell>
        </row>
        <row r="585">
          <cell r="A585">
            <v>1.83</v>
          </cell>
          <cell r="B585">
            <v>7.4766262398367603E-2</v>
          </cell>
          <cell r="C585" t="e">
            <v>#N/A</v>
          </cell>
        </row>
        <row r="586">
          <cell r="A586">
            <v>1.8399999999999999</v>
          </cell>
          <cell r="B586">
            <v>7.3406812581656919E-2</v>
          </cell>
          <cell r="C586" t="e">
            <v>#N/A</v>
          </cell>
        </row>
        <row r="587">
          <cell r="A587">
            <v>1.8500000000000005</v>
          </cell>
          <cell r="B587">
            <v>7.2064874336217916E-2</v>
          </cell>
          <cell r="C587" t="e">
            <v>#N/A</v>
          </cell>
        </row>
        <row r="588">
          <cell r="A588">
            <v>1.8600000000000003</v>
          </cell>
          <cell r="B588">
            <v>7.0740393456983339E-2</v>
          </cell>
          <cell r="C588" t="e">
            <v>#N/A</v>
          </cell>
        </row>
        <row r="589">
          <cell r="A589">
            <v>1.87</v>
          </cell>
          <cell r="B589">
            <v>6.9433311543674187E-2</v>
          </cell>
          <cell r="C589" t="e">
            <v>#N/A</v>
          </cell>
        </row>
        <row r="590">
          <cell r="A590">
            <v>1.88</v>
          </cell>
          <cell r="B590">
            <v>6.8143566101044578E-2</v>
          </cell>
          <cell r="C590" t="e">
            <v>#N/A</v>
          </cell>
        </row>
        <row r="591">
          <cell r="A591">
            <v>1.8899999999999997</v>
          </cell>
          <cell r="B591">
            <v>6.6871090639307185E-2</v>
          </cell>
          <cell r="C591" t="e">
            <v>#N/A</v>
          </cell>
        </row>
        <row r="592">
          <cell r="A592">
            <v>1.9000000000000004</v>
          </cell>
          <cell r="B592">
            <v>6.5615814774676554E-2</v>
          </cell>
          <cell r="C592" t="e">
            <v>#N/A</v>
          </cell>
        </row>
        <row r="593">
          <cell r="A593">
            <v>1.9100000000000001</v>
          </cell>
          <cell r="B593">
            <v>6.4377664329969345E-2</v>
          </cell>
          <cell r="C593" t="e">
            <v>#N/A</v>
          </cell>
        </row>
        <row r="594">
          <cell r="A594">
            <v>1.92</v>
          </cell>
          <cell r="B594">
            <v>6.3156561435198655E-2</v>
          </cell>
          <cell r="C594" t="e">
            <v>#N/A</v>
          </cell>
        </row>
        <row r="595">
          <cell r="A595">
            <v>1.9299999999999997</v>
          </cell>
          <cell r="B595">
            <v>6.1952424628105192E-2</v>
          </cell>
          <cell r="C595" t="e">
            <v>#N/A</v>
          </cell>
        </row>
        <row r="596">
          <cell r="A596">
            <v>1.9400000000000004</v>
          </cell>
          <cell r="B596">
            <v>6.0765168954564734E-2</v>
          </cell>
          <cell r="C596" t="e">
            <v>#N/A</v>
          </cell>
        </row>
        <row r="597">
          <cell r="A597">
            <v>1.9500000000000002</v>
          </cell>
          <cell r="B597">
            <v>5.9594706068816054E-2</v>
          </cell>
          <cell r="C597" t="e">
            <v>#N/A</v>
          </cell>
        </row>
        <row r="598">
          <cell r="A598">
            <v>1.96</v>
          </cell>
          <cell r="B598">
            <v>5.8440944333451469E-2</v>
          </cell>
          <cell r="C598" t="e">
            <v>#N/A</v>
          </cell>
        </row>
        <row r="599">
          <cell r="A599">
            <v>1.9699999999999998</v>
          </cell>
          <cell r="B599">
            <v>5.7303788919117152E-2</v>
          </cell>
          <cell r="C599" t="e">
            <v>#N/A</v>
          </cell>
        </row>
        <row r="600">
          <cell r="A600">
            <v>1.9800000000000004</v>
          </cell>
          <cell r="B600">
            <v>5.6183141903867993E-2</v>
          </cell>
          <cell r="C600" t="e">
            <v>#N/A</v>
          </cell>
        </row>
        <row r="601">
          <cell r="A601">
            <v>1.9900000000000002</v>
          </cell>
          <cell r="B601">
            <v>5.5078902372125739E-2</v>
          </cell>
          <cell r="C601" t="e">
            <v>#N/A</v>
          </cell>
        </row>
        <row r="602">
          <cell r="A602">
            <v>2</v>
          </cell>
          <cell r="B602">
            <v>5.3990966513188063E-2</v>
          </cell>
          <cell r="C602" t="e">
            <v>#N/A</v>
          </cell>
        </row>
        <row r="603">
          <cell r="A603">
            <v>2.0099999999999998</v>
          </cell>
          <cell r="B603">
            <v>5.2919227719240312E-2</v>
          </cell>
          <cell r="C603" t="e">
            <v>#N/A</v>
          </cell>
        </row>
        <row r="604">
          <cell r="A604">
            <v>2.0200000000000005</v>
          </cell>
          <cell r="B604">
            <v>5.186357668282051E-2</v>
          </cell>
          <cell r="C604" t="e">
            <v>#N/A</v>
          </cell>
        </row>
        <row r="605">
          <cell r="A605">
            <v>2.0300000000000002</v>
          </cell>
          <cell r="B605">
            <v>5.0823901493691162E-2</v>
          </cell>
          <cell r="C605" t="e">
            <v>#N/A</v>
          </cell>
        </row>
        <row r="606">
          <cell r="A606">
            <v>2.04</v>
          </cell>
          <cell r="B606">
            <v>4.9800087735070775E-2</v>
          </cell>
          <cell r="C606" t="e">
            <v>#N/A</v>
          </cell>
        </row>
        <row r="607">
          <cell r="A607">
            <v>2.0499999999999998</v>
          </cell>
          <cell r="B607">
            <v>4.8792018579182764E-2</v>
          </cell>
          <cell r="C607" t="e">
            <v>#N/A</v>
          </cell>
        </row>
        <row r="608">
          <cell r="A608">
            <v>2.0600000000000005</v>
          </cell>
          <cell r="B608">
            <v>4.7799574882076964E-2</v>
          </cell>
          <cell r="C608" t="e">
            <v>#N/A</v>
          </cell>
        </row>
        <row r="609">
          <cell r="A609">
            <v>2.0700000000000003</v>
          </cell>
          <cell r="B609">
            <v>4.6822635277683121E-2</v>
          </cell>
          <cell r="C609" t="e">
            <v>#N/A</v>
          </cell>
        </row>
        <row r="610">
          <cell r="A610">
            <v>2.08</v>
          </cell>
          <cell r="B610">
            <v>4.5861076271054887E-2</v>
          </cell>
          <cell r="C610" t="e">
            <v>#N/A</v>
          </cell>
        </row>
        <row r="611">
          <cell r="A611">
            <v>2.09</v>
          </cell>
          <cell r="B611">
            <v>4.49147723307671E-2</v>
          </cell>
          <cell r="C611" t="e">
            <v>#N/A</v>
          </cell>
        </row>
        <row r="612">
          <cell r="A612">
            <v>2.1000000000000005</v>
          </cell>
          <cell r="B612">
            <v>4.3983595980427156E-2</v>
          </cell>
          <cell r="C612" t="e">
            <v>#N/A</v>
          </cell>
        </row>
        <row r="613">
          <cell r="A613">
            <v>2.1100000000000003</v>
          </cell>
          <cell r="B613">
            <v>4.3067417889265699E-2</v>
          </cell>
          <cell r="C613" t="e">
            <v>#N/A</v>
          </cell>
        </row>
        <row r="614">
          <cell r="A614">
            <v>2.12</v>
          </cell>
          <cell r="B614">
            <v>4.2166106961770311E-2</v>
          </cell>
          <cell r="C614" t="e">
            <v>#N/A</v>
          </cell>
        </row>
        <row r="615">
          <cell r="A615">
            <v>2.13</v>
          </cell>
          <cell r="B615">
            <v>4.1279530426330417E-2</v>
          </cell>
          <cell r="C615" t="e">
            <v>#N/A</v>
          </cell>
        </row>
        <row r="616">
          <cell r="A616">
            <v>2.1400000000000006</v>
          </cell>
          <cell r="B616">
            <v>4.0407553922860252E-2</v>
          </cell>
          <cell r="C616" t="e">
            <v>#N/A</v>
          </cell>
        </row>
        <row r="617">
          <cell r="A617">
            <v>2.1500000000000004</v>
          </cell>
          <cell r="B617">
            <v>3.9550041589370186E-2</v>
          </cell>
          <cell r="C617" t="e">
            <v>#N/A</v>
          </cell>
        </row>
        <row r="618">
          <cell r="A618">
            <v>2.16</v>
          </cell>
          <cell r="B618">
            <v>3.8706856147455608E-2</v>
          </cell>
          <cell r="C618" t="e">
            <v>#N/A</v>
          </cell>
        </row>
        <row r="619">
          <cell r="A619">
            <v>2.17</v>
          </cell>
          <cell r="B619">
            <v>3.7877858986677483E-2</v>
          </cell>
          <cell r="C619" t="e">
            <v>#N/A</v>
          </cell>
        </row>
        <row r="620">
          <cell r="A620">
            <v>2.1799999999999997</v>
          </cell>
          <cell r="B620">
            <v>3.7062910247806502E-2</v>
          </cell>
          <cell r="C620" t="e">
            <v>#N/A</v>
          </cell>
        </row>
        <row r="621">
          <cell r="A621">
            <v>2.1900000000000004</v>
          </cell>
          <cell r="B621">
            <v>3.6261868904906187E-2</v>
          </cell>
          <cell r="C621" t="e">
            <v>#N/A</v>
          </cell>
        </row>
        <row r="622">
          <cell r="A622">
            <v>2.2000000000000002</v>
          </cell>
          <cell r="B622">
            <v>3.5474592846231424E-2</v>
          </cell>
          <cell r="C622" t="e">
            <v>#N/A</v>
          </cell>
        </row>
        <row r="623">
          <cell r="A623">
            <v>2.21</v>
          </cell>
          <cell r="B623">
            <v>3.470093895391882E-2</v>
          </cell>
          <cell r="C623" t="e">
            <v>#N/A</v>
          </cell>
        </row>
        <row r="624">
          <cell r="A624">
            <v>2.2199999999999998</v>
          </cell>
          <cell r="B624">
            <v>3.3940763182449214E-2</v>
          </cell>
          <cell r="C624" t="e">
            <v>#N/A</v>
          </cell>
        </row>
        <row r="625">
          <cell r="A625">
            <v>2.2300000000000004</v>
          </cell>
          <cell r="B625">
            <v>3.3193920635861088E-2</v>
          </cell>
          <cell r="C625" t="e">
            <v>#N/A</v>
          </cell>
        </row>
        <row r="626">
          <cell r="A626">
            <v>2.2400000000000002</v>
          </cell>
          <cell r="B626">
            <v>3.2460265643697445E-2</v>
          </cell>
          <cell r="C626" t="e">
            <v>#N/A</v>
          </cell>
        </row>
        <row r="627">
          <cell r="A627">
            <v>2.25</v>
          </cell>
          <cell r="B627">
            <v>3.1739651835667418E-2</v>
          </cell>
          <cell r="C627" t="e">
            <v>#N/A</v>
          </cell>
        </row>
        <row r="628">
          <cell r="A628">
            <v>2.2599999999999998</v>
          </cell>
          <cell r="B628">
            <v>3.103193221500827E-2</v>
          </cell>
          <cell r="C628" t="e">
            <v>#N/A</v>
          </cell>
        </row>
        <row r="629">
          <cell r="A629">
            <v>2.2700000000000005</v>
          </cell>
          <cell r="B629">
            <v>3.0336959230531597E-2</v>
          </cell>
          <cell r="C629" t="e">
            <v>#N/A</v>
          </cell>
        </row>
        <row r="630">
          <cell r="A630">
            <v>2.2800000000000002</v>
          </cell>
          <cell r="B630">
            <v>2.965458484734125E-2</v>
          </cell>
          <cell r="C630" t="e">
            <v>#N/A</v>
          </cell>
        </row>
        <row r="631">
          <cell r="A631">
            <v>2.29</v>
          </cell>
          <cell r="B631">
            <v>2.8984660616209412E-2</v>
          </cell>
          <cell r="C631" t="e">
            <v>#N/A</v>
          </cell>
        </row>
        <row r="632">
          <cell r="A632">
            <v>2.2999999999999998</v>
          </cell>
          <cell r="B632">
            <v>2.8327037741601186E-2</v>
          </cell>
          <cell r="C632" t="e">
            <v>#N/A</v>
          </cell>
        </row>
        <row r="633">
          <cell r="A633">
            <v>2.3100000000000005</v>
          </cell>
          <cell r="B633">
            <v>2.7681567148336531E-2</v>
          </cell>
          <cell r="C633" t="e">
            <v>#N/A</v>
          </cell>
        </row>
        <row r="634">
          <cell r="A634">
            <v>2.3200000000000003</v>
          </cell>
          <cell r="B634">
            <v>2.7048099546881761E-2</v>
          </cell>
          <cell r="C634" t="e">
            <v>#N/A</v>
          </cell>
        </row>
        <row r="635">
          <cell r="A635">
            <v>2.33</v>
          </cell>
          <cell r="B635">
            <v>2.6426485497261721E-2</v>
          </cell>
          <cell r="C635" t="e">
            <v>#N/A</v>
          </cell>
        </row>
        <row r="636">
          <cell r="A636">
            <v>2.34</v>
          </cell>
          <cell r="B636">
            <v>2.581657547158769E-2</v>
          </cell>
          <cell r="C636" t="e">
            <v>#N/A</v>
          </cell>
        </row>
        <row r="637">
          <cell r="A637">
            <v>2.3500000000000005</v>
          </cell>
          <cell r="B637">
            <v>2.5218219915194361E-2</v>
          </cell>
          <cell r="C637" t="e">
            <v>#N/A</v>
          </cell>
        </row>
        <row r="638">
          <cell r="A638">
            <v>2.3600000000000003</v>
          </cell>
          <cell r="B638">
            <v>2.4631269306382486E-2</v>
          </cell>
          <cell r="C638" t="e">
            <v>#N/A</v>
          </cell>
        </row>
        <row r="639">
          <cell r="A639">
            <v>2.37</v>
          </cell>
          <cell r="B639">
            <v>2.4055574214762971E-2</v>
          </cell>
          <cell r="C639" t="e">
            <v>#N/A</v>
          </cell>
        </row>
        <row r="640">
          <cell r="A640">
            <v>2.38</v>
          </cell>
          <cell r="B640">
            <v>2.3490985358201363E-2</v>
          </cell>
          <cell r="C640" t="e">
            <v>#N/A</v>
          </cell>
        </row>
        <row r="641">
          <cell r="A641">
            <v>2.3900000000000006</v>
          </cell>
          <cell r="B641">
            <v>2.2937353658360662E-2</v>
          </cell>
          <cell r="C641" t="e">
            <v>#N/A</v>
          </cell>
        </row>
        <row r="642">
          <cell r="A642">
            <v>2.4000000000000004</v>
          </cell>
          <cell r="B642">
            <v>2.2394530294842882E-2</v>
          </cell>
          <cell r="C642" t="e">
            <v>#N/A</v>
          </cell>
        </row>
        <row r="643">
          <cell r="A643">
            <v>2.41</v>
          </cell>
          <cell r="B643">
            <v>2.1862366757929387E-2</v>
          </cell>
          <cell r="C643" t="e">
            <v>#N/A</v>
          </cell>
        </row>
        <row r="644">
          <cell r="A644">
            <v>2.42</v>
          </cell>
          <cell r="B644">
            <v>2.1340714899922782E-2</v>
          </cell>
          <cell r="C644" t="e">
            <v>#N/A</v>
          </cell>
        </row>
        <row r="645">
          <cell r="A645">
            <v>2.4299999999999997</v>
          </cell>
          <cell r="B645">
            <v>2.0829426985092204E-2</v>
          </cell>
          <cell r="C645" t="e">
            <v>#N/A</v>
          </cell>
        </row>
        <row r="646">
          <cell r="A646">
            <v>2.4400000000000004</v>
          </cell>
          <cell r="B646">
            <v>2.032835573822582E-2</v>
          </cell>
          <cell r="C646" t="e">
            <v>#N/A</v>
          </cell>
        </row>
        <row r="647">
          <cell r="A647">
            <v>2.4500000000000002</v>
          </cell>
          <cell r="B647">
            <v>1.9837354391795313E-2</v>
          </cell>
          <cell r="C647" t="e">
            <v>#N/A</v>
          </cell>
        </row>
        <row r="648">
          <cell r="A648">
            <v>2.46</v>
          </cell>
          <cell r="B648">
            <v>1.9356276731736961E-2</v>
          </cell>
          <cell r="C648" t="e">
            <v>#N/A</v>
          </cell>
        </row>
        <row r="649">
          <cell r="A649">
            <v>2.4699999999999998</v>
          </cell>
          <cell r="B649">
            <v>1.8884977141856187E-2</v>
          </cell>
          <cell r="C649" t="e">
            <v>#N/A</v>
          </cell>
        </row>
        <row r="650">
          <cell r="A650">
            <v>2.4800000000000004</v>
          </cell>
          <cell r="B650">
            <v>1.8423310646862031E-2</v>
          </cell>
          <cell r="C650" t="e">
            <v>#N/A</v>
          </cell>
        </row>
        <row r="651">
          <cell r="A651">
            <v>2.4900000000000002</v>
          </cell>
          <cell r="B651">
            <v>1.7971132954039633E-2</v>
          </cell>
          <cell r="C651" t="e">
            <v>#N/A</v>
          </cell>
        </row>
        <row r="652">
          <cell r="A652">
            <v>2.5</v>
          </cell>
          <cell r="B652">
            <v>1.752830049356854E-2</v>
          </cell>
          <cell r="C652" t="e">
            <v>#N/A</v>
          </cell>
        </row>
        <row r="653">
          <cell r="A653">
            <v>2.5099999999999998</v>
          </cell>
          <cell r="B653">
            <v>1.7094670457496956E-2</v>
          </cell>
          <cell r="C653" t="e">
            <v>#N/A</v>
          </cell>
        </row>
        <row r="654">
          <cell r="A654">
            <v>2.5200000000000005</v>
          </cell>
          <cell r="B654">
            <v>1.6670100837381043E-2</v>
          </cell>
          <cell r="C654" t="e">
            <v>#N/A</v>
          </cell>
        </row>
        <row r="655">
          <cell r="A655">
            <v>2.5300000000000002</v>
          </cell>
          <cell r="B655">
            <v>1.6254450460600492E-2</v>
          </cell>
          <cell r="C655" t="e">
            <v>#N/A</v>
          </cell>
        </row>
        <row r="656">
          <cell r="A656">
            <v>2.54</v>
          </cell>
          <cell r="B656">
            <v>1.5847579025360818E-2</v>
          </cell>
          <cell r="C656" t="e">
            <v>#N/A</v>
          </cell>
        </row>
        <row r="657">
          <cell r="A657">
            <v>2.5499999999999998</v>
          </cell>
          <cell r="B657">
            <v>1.5449347134395174E-2</v>
          </cell>
          <cell r="C657" t="e">
            <v>#N/A</v>
          </cell>
        </row>
        <row r="658">
          <cell r="A658">
            <v>2.5600000000000005</v>
          </cell>
          <cell r="B658">
            <v>1.505961632737743E-2</v>
          </cell>
          <cell r="C658" t="e">
            <v>#N/A</v>
          </cell>
        </row>
        <row r="659">
          <cell r="A659">
            <v>2.5700000000000003</v>
          </cell>
          <cell r="B659">
            <v>1.4678249112060025E-2</v>
          </cell>
          <cell r="C659" t="e">
            <v>#N/A</v>
          </cell>
        </row>
        <row r="660">
          <cell r="A660">
            <v>2.58</v>
          </cell>
          <cell r="B660">
            <v>1.430510899414969E-2</v>
          </cell>
          <cell r="C660" t="e">
            <v>#N/A</v>
          </cell>
        </row>
        <row r="661">
          <cell r="A661">
            <v>2.59</v>
          </cell>
          <cell r="B661">
            <v>1.3940060505935825E-2</v>
          </cell>
          <cell r="C661" t="e">
            <v>#N/A</v>
          </cell>
        </row>
        <row r="662">
          <cell r="A662">
            <v>2.6000000000000005</v>
          </cell>
          <cell r="B662">
            <v>1.3582969233685602E-2</v>
          </cell>
          <cell r="C662" t="e">
            <v>#N/A</v>
          </cell>
        </row>
        <row r="663">
          <cell r="A663">
            <v>2.6100000000000003</v>
          </cell>
          <cell r="B663">
            <v>1.3233701843821355E-2</v>
          </cell>
          <cell r="C663" t="e">
            <v>#N/A</v>
          </cell>
        </row>
        <row r="664">
          <cell r="A664">
            <v>2.62</v>
          </cell>
          <cell r="B664">
            <v>1.2892126107895304E-2</v>
          </cell>
          <cell r="C664" t="e">
            <v>#N/A</v>
          </cell>
        </row>
        <row r="665">
          <cell r="A665">
            <v>2.63</v>
          </cell>
          <cell r="B665">
            <v>1.2558110926378211E-2</v>
          </cell>
          <cell r="C665" t="e">
            <v>#N/A</v>
          </cell>
        </row>
        <row r="666">
          <cell r="A666">
            <v>2.6400000000000006</v>
          </cell>
          <cell r="B666">
            <v>1.2231526351277954E-2</v>
          </cell>
          <cell r="C666" t="e">
            <v>#N/A</v>
          </cell>
        </row>
        <row r="667">
          <cell r="A667">
            <v>2.6500000000000004</v>
          </cell>
          <cell r="B667">
            <v>1.1912243607605169E-2</v>
          </cell>
          <cell r="C667" t="e">
            <v>#N/A</v>
          </cell>
        </row>
        <row r="668">
          <cell r="A668">
            <v>2.66</v>
          </cell>
          <cell r="B668">
            <v>1.1600135113702561E-2</v>
          </cell>
          <cell r="C668" t="e">
            <v>#N/A</v>
          </cell>
        </row>
        <row r="669">
          <cell r="A669">
            <v>2.67</v>
          </cell>
          <cell r="B669">
            <v>1.1295074500456135E-2</v>
          </cell>
          <cell r="C669" t="e">
            <v>#N/A</v>
          </cell>
        </row>
        <row r="670">
          <cell r="A670">
            <v>2.6799999999999997</v>
          </cell>
          <cell r="B670">
            <v>1.0996936629405587E-2</v>
          </cell>
          <cell r="C670" t="e">
            <v>#N/A</v>
          </cell>
        </row>
        <row r="671">
          <cell r="A671">
            <v>2.6900000000000004</v>
          </cell>
          <cell r="B671">
            <v>1.0705597609772173E-2</v>
          </cell>
          <cell r="C671" t="e">
            <v>#N/A</v>
          </cell>
        </row>
        <row r="672">
          <cell r="A672">
            <v>2.7</v>
          </cell>
          <cell r="B672">
            <v>1.0420934814422592E-2</v>
          </cell>
          <cell r="C672" t="e">
            <v>#N/A</v>
          </cell>
        </row>
        <row r="673">
          <cell r="A673">
            <v>2.71</v>
          </cell>
          <cell r="B673">
            <v>1.0142826894787077E-2</v>
          </cell>
          <cell r="C673" t="e">
            <v>#N/A</v>
          </cell>
        </row>
        <row r="674">
          <cell r="A674">
            <v>2.7199999999999998</v>
          </cell>
          <cell r="B674">
            <v>9.8711537947511439E-3</v>
          </cell>
          <cell r="C674" t="e">
            <v>#N/A</v>
          </cell>
        </row>
        <row r="675">
          <cell r="A675">
            <v>2.7300000000000004</v>
          </cell>
          <cell r="B675">
            <v>9.6057967635395751E-3</v>
          </cell>
          <cell r="C675" t="e">
            <v>#N/A</v>
          </cell>
        </row>
        <row r="676">
          <cell r="A676">
            <v>2.74</v>
          </cell>
          <cell r="B676">
            <v>9.3466383676122835E-3</v>
          </cell>
          <cell r="C676" t="e">
            <v>#N/A</v>
          </cell>
        </row>
        <row r="677">
          <cell r="A677">
            <v>2.75</v>
          </cell>
          <cell r="B677">
            <v>9.0935625015910529E-3</v>
          </cell>
          <cell r="C677" t="e">
            <v>#N/A</v>
          </cell>
        </row>
        <row r="678">
          <cell r="A678">
            <v>2.76</v>
          </cell>
          <cell r="B678">
            <v>8.8464543982372315E-3</v>
          </cell>
          <cell r="C678" t="e">
            <v>#N/A</v>
          </cell>
        </row>
        <row r="679">
          <cell r="A679">
            <v>2.7700000000000005</v>
          </cell>
          <cell r="B679">
            <v>8.605200637499661E-3</v>
          </cell>
          <cell r="C679" t="e">
            <v>#N/A</v>
          </cell>
        </row>
        <row r="680">
          <cell r="A680">
            <v>2.7800000000000002</v>
          </cell>
          <cell r="B680">
            <v>8.3696891546530226E-3</v>
          </cell>
          <cell r="C680" t="e">
            <v>#N/A</v>
          </cell>
        </row>
        <row r="681">
          <cell r="A681">
            <v>2.79</v>
          </cell>
          <cell r="B681">
            <v>8.1398092475460215E-3</v>
          </cell>
          <cell r="C681" t="e">
            <v>#N/A</v>
          </cell>
        </row>
        <row r="682">
          <cell r="A682">
            <v>2.8</v>
          </cell>
          <cell r="B682">
            <v>7.9154515829799686E-3</v>
          </cell>
          <cell r="C682" t="e">
            <v>#N/A</v>
          </cell>
        </row>
        <row r="683">
          <cell r="A683">
            <v>2.8100000000000005</v>
          </cell>
          <cell r="B683">
            <v>7.6965082022373114E-3</v>
          </cell>
          <cell r="C683" t="e">
            <v>#N/A</v>
          </cell>
        </row>
        <row r="684">
          <cell r="A684">
            <v>2.8200000000000003</v>
          </cell>
          <cell r="B684">
            <v>7.4828725257805526E-3</v>
          </cell>
          <cell r="C684" t="e">
            <v>#N/A</v>
          </cell>
        </row>
        <row r="685">
          <cell r="A685">
            <v>2.83</v>
          </cell>
          <cell r="B685">
            <v>7.2744393571412182E-3</v>
          </cell>
          <cell r="C685" t="e">
            <v>#N/A</v>
          </cell>
        </row>
        <row r="686">
          <cell r="A686">
            <v>2.84</v>
          </cell>
          <cell r="B686">
            <v>7.0711048860194487E-3</v>
          </cell>
          <cell r="C686" t="e">
            <v>#N/A</v>
          </cell>
        </row>
        <row r="687">
          <cell r="A687">
            <v>2.8500000000000005</v>
          </cell>
          <cell r="B687">
            <v>6.8727666906139651E-3</v>
          </cell>
          <cell r="C687" t="e">
            <v>#N/A</v>
          </cell>
        </row>
        <row r="688">
          <cell r="A688">
            <v>2.8600000000000003</v>
          </cell>
          <cell r="B688">
            <v>6.6793237392026089E-3</v>
          </cell>
          <cell r="C688" t="e">
            <v>#N/A</v>
          </cell>
        </row>
        <row r="689">
          <cell r="A689">
            <v>2.87</v>
          </cell>
          <cell r="B689">
            <v>6.4906763909933643E-3</v>
          </cell>
          <cell r="C689" t="e">
            <v>#N/A</v>
          </cell>
        </row>
        <row r="690">
          <cell r="A690">
            <v>2.88</v>
          </cell>
          <cell r="B690">
            <v>6.3067263962659275E-3</v>
          </cell>
          <cell r="C690" t="e">
            <v>#N/A</v>
          </cell>
        </row>
        <row r="691">
          <cell r="A691">
            <v>2.8900000000000006</v>
          </cell>
          <cell r="B691">
            <v>6.1273768958236769E-3</v>
          </cell>
          <cell r="C691" t="e">
            <v>#N/A</v>
          </cell>
        </row>
        <row r="692">
          <cell r="A692">
            <v>2.9000000000000004</v>
          </cell>
          <cell r="B692">
            <v>5.9525324197758486E-3</v>
          </cell>
          <cell r="C692" t="e">
            <v>#N/A</v>
          </cell>
        </row>
        <row r="693">
          <cell r="A693">
            <v>2.91</v>
          </cell>
          <cell r="B693">
            <v>5.7820988856694729E-3</v>
          </cell>
          <cell r="C693" t="e">
            <v>#N/A</v>
          </cell>
        </row>
        <row r="694">
          <cell r="A694">
            <v>2.92</v>
          </cell>
          <cell r="B694">
            <v>5.615983595990969E-3</v>
          </cell>
          <cell r="C694" t="e">
            <v>#N/A</v>
          </cell>
        </row>
        <row r="695">
          <cell r="A695">
            <v>2.9299999999999997</v>
          </cell>
          <cell r="B695">
            <v>5.4540952350565549E-3</v>
          </cell>
          <cell r="C695" t="e">
            <v>#N/A</v>
          </cell>
        </row>
        <row r="696">
          <cell r="A696">
            <v>2.9400000000000004</v>
          </cell>
          <cell r="B696">
            <v>5.2963438653110097E-3</v>
          </cell>
          <cell r="C696" t="e">
            <v>#N/A</v>
          </cell>
        </row>
        <row r="697">
          <cell r="A697">
            <v>2.95</v>
          </cell>
          <cell r="B697">
            <v>5.1426409230539392E-3</v>
          </cell>
          <cell r="C697" t="e">
            <v>#N/A</v>
          </cell>
        </row>
        <row r="698">
          <cell r="A698">
            <v>2.96</v>
          </cell>
          <cell r="B698">
            <v>4.9928992136123763E-3</v>
          </cell>
          <cell r="C698" t="e">
            <v>#N/A</v>
          </cell>
        </row>
        <row r="699">
          <cell r="A699">
            <v>2.9699999999999998</v>
          </cell>
          <cell r="B699">
            <v>4.8470329059789527E-3</v>
          </cell>
          <cell r="C699" t="e">
            <v>#N/A</v>
          </cell>
        </row>
        <row r="700">
          <cell r="A700">
            <v>2.9800000000000004</v>
          </cell>
          <cell r="B700">
            <v>4.7049575269339713E-3</v>
          </cell>
          <cell r="C700" t="e">
            <v>#N/A</v>
          </cell>
        </row>
        <row r="701">
          <cell r="A701">
            <v>2.99</v>
          </cell>
          <cell r="B701">
            <v>4.5665899546701444E-3</v>
          </cell>
          <cell r="C701" t="e">
            <v>#N/A</v>
          </cell>
        </row>
        <row r="702">
          <cell r="A702">
            <v>3</v>
          </cell>
          <cell r="B702">
            <v>4.4318484119380075E-3</v>
          </cell>
          <cell r="C702" t="e">
            <v>#N/A</v>
          </cell>
        </row>
        <row r="703">
          <cell r="A703">
            <v>3.01</v>
          </cell>
          <cell r="B703">
            <v>4.3006524587304498E-3</v>
          </cell>
          <cell r="C703" t="e">
            <v>#N/A</v>
          </cell>
        </row>
        <row r="704">
          <cell r="A704">
            <v>3.0200000000000005</v>
          </cell>
          <cell r="B704">
            <v>4.1729229845239545E-3</v>
          </cell>
          <cell r="C704" t="e">
            <v>#N/A</v>
          </cell>
        </row>
        <row r="705">
          <cell r="A705">
            <v>3.0300000000000002</v>
          </cell>
          <cell r="B705">
            <v>4.0485822000944265E-3</v>
          </cell>
          <cell r="C705" t="e">
            <v>#N/A</v>
          </cell>
        </row>
        <row r="706">
          <cell r="A706">
            <v>3.04</v>
          </cell>
          <cell r="B706">
            <v>3.9275536289247789E-3</v>
          </cell>
          <cell r="C706" t="e">
            <v>#N/A</v>
          </cell>
        </row>
        <row r="707">
          <cell r="A707">
            <v>3.05</v>
          </cell>
          <cell r="B707">
            <v>3.8097620982218104E-3</v>
          </cell>
          <cell r="C707" t="e">
            <v>#N/A</v>
          </cell>
        </row>
        <row r="708">
          <cell r="A708">
            <v>3.0600000000000005</v>
          </cell>
          <cell r="B708">
            <v>3.6951337295590284E-3</v>
          </cell>
          <cell r="C708" t="e">
            <v>#N/A</v>
          </cell>
        </row>
        <row r="709">
          <cell r="A709">
            <v>3.0700000000000003</v>
          </cell>
          <cell r="B709">
            <v>3.5835959291623588E-3</v>
          </cell>
          <cell r="C709" t="e">
            <v>#N/A</v>
          </cell>
        </row>
        <row r="710">
          <cell r="A710">
            <v>3.08</v>
          </cell>
          <cell r="B710">
            <v>3.4750773778549375E-3</v>
          </cell>
          <cell r="C710" t="e">
            <v>#N/A</v>
          </cell>
        </row>
        <row r="711">
          <cell r="A711">
            <v>3.09</v>
          </cell>
          <cell r="B711">
            <v>3.3695080206774812E-3</v>
          </cell>
          <cell r="C711" t="e">
            <v>#N/A</v>
          </cell>
        </row>
        <row r="712">
          <cell r="A712">
            <v>3.1000000000000005</v>
          </cell>
          <cell r="B712">
            <v>3.2668190561999156E-3</v>
          </cell>
          <cell r="C712" t="e">
            <v>#N/A</v>
          </cell>
        </row>
        <row r="713">
          <cell r="A713">
            <v>3.1100000000000003</v>
          </cell>
          <cell r="B713">
            <v>3.166942925540075E-3</v>
          </cell>
          <cell r="C713" t="e">
            <v>#N/A</v>
          </cell>
        </row>
        <row r="714">
          <cell r="A714">
            <v>3.12</v>
          </cell>
          <cell r="B714">
            <v>3.0698133011047403E-3</v>
          </cell>
          <cell r="C714" t="e">
            <v>#N/A</v>
          </cell>
        </row>
        <row r="715">
          <cell r="A715">
            <v>3.13</v>
          </cell>
          <cell r="B715">
            <v>2.9753650750682535E-3</v>
          </cell>
          <cell r="C715" t="e">
            <v>#N/A</v>
          </cell>
        </row>
        <row r="716">
          <cell r="A716">
            <v>3.1400000000000006</v>
          </cell>
          <cell r="B716">
            <v>2.883534347603434E-3</v>
          </cell>
          <cell r="C716" t="e">
            <v>#N/A</v>
          </cell>
        </row>
        <row r="717">
          <cell r="A717">
            <v>3.1500000000000004</v>
          </cell>
          <cell r="B717">
            <v>2.794258414879442E-3</v>
          </cell>
          <cell r="C717" t="e">
            <v>#N/A</v>
          </cell>
        </row>
        <row r="718">
          <cell r="A718">
            <v>3.16</v>
          </cell>
          <cell r="B718">
            <v>2.7074757568406999E-3</v>
          </cell>
          <cell r="C718" t="e">
            <v>#N/A</v>
          </cell>
        </row>
        <row r="719">
          <cell r="A719">
            <v>3.17</v>
          </cell>
          <cell r="B719">
            <v>2.6231260247810244E-3</v>
          </cell>
          <cell r="C719" t="e">
            <v>#N/A</v>
          </cell>
        </row>
        <row r="720">
          <cell r="A720">
            <v>3.1799999999999997</v>
          </cell>
          <cell r="B720">
            <v>2.5411500287265262E-3</v>
          </cell>
          <cell r="C720" t="e">
            <v>#N/A</v>
          </cell>
        </row>
        <row r="721">
          <cell r="A721">
            <v>3.1900000000000004</v>
          </cell>
          <cell r="B721">
            <v>2.4614897246406984E-3</v>
          </cell>
          <cell r="C721" t="e">
            <v>#N/A</v>
          </cell>
        </row>
        <row r="722">
          <cell r="A722">
            <v>3.2</v>
          </cell>
          <cell r="B722">
            <v>2.3840882014648404E-3</v>
          </cell>
          <cell r="C722" t="e">
            <v>#N/A</v>
          </cell>
        </row>
        <row r="723">
          <cell r="A723">
            <v>3.21</v>
          </cell>
          <cell r="B723">
            <v>2.3088896680064958E-3</v>
          </cell>
          <cell r="C723" t="e">
            <v>#N/A</v>
          </cell>
        </row>
        <row r="724">
          <cell r="A724">
            <v>3.2199999999999998</v>
          </cell>
          <cell r="B724">
            <v>2.2358394396885424E-3</v>
          </cell>
          <cell r="C724" t="e">
            <v>#N/A</v>
          </cell>
        </row>
        <row r="725">
          <cell r="A725">
            <v>3.2300000000000004</v>
          </cell>
          <cell r="B725">
            <v>2.1648839251710585E-3</v>
          </cell>
          <cell r="C725" t="e">
            <v>#N/A</v>
          </cell>
        </row>
        <row r="726">
          <cell r="A726">
            <v>3.24</v>
          </cell>
          <cell r="B726">
            <v>2.0959706128579419E-3</v>
          </cell>
          <cell r="C726" t="e">
            <v>#N/A</v>
          </cell>
        </row>
        <row r="727">
          <cell r="A727">
            <v>3.25</v>
          </cell>
          <cell r="B727">
            <v>2.0290480572997681E-3</v>
          </cell>
          <cell r="C727" t="e">
            <v>#N/A</v>
          </cell>
        </row>
        <row r="728">
          <cell r="A728">
            <v>3.26</v>
          </cell>
          <cell r="B728">
            <v>1.9640658655043761E-3</v>
          </cell>
          <cell r="C728" t="e">
            <v>#N/A</v>
          </cell>
        </row>
        <row r="729">
          <cell r="A729">
            <v>3.2700000000000005</v>
          </cell>
          <cell r="B729">
            <v>1.9009746831660768E-3</v>
          </cell>
          <cell r="C729" t="e">
            <v>#N/A</v>
          </cell>
        </row>
        <row r="730">
          <cell r="A730">
            <v>3.2800000000000002</v>
          </cell>
          <cell r="B730">
            <v>1.8397261808242775E-3</v>
          </cell>
          <cell r="C730" t="e">
            <v>#N/A</v>
          </cell>
        </row>
        <row r="731">
          <cell r="A731">
            <v>3.29</v>
          </cell>
          <cell r="B731">
            <v>1.7802730399618786E-3</v>
          </cell>
          <cell r="C731" t="e">
            <v>#N/A</v>
          </cell>
        </row>
        <row r="732">
          <cell r="A732">
            <v>3.3</v>
          </cell>
          <cell r="B732">
            <v>1.7225689390536812E-3</v>
          </cell>
          <cell r="C732" t="e">
            <v>#N/A</v>
          </cell>
        </row>
        <row r="733">
          <cell r="A733">
            <v>3.3100000000000005</v>
          </cell>
          <cell r="B733">
            <v>1.6665685395745784E-3</v>
          </cell>
          <cell r="C733" t="e">
            <v>#N/A</v>
          </cell>
        </row>
        <row r="734">
          <cell r="A734">
            <v>3.3200000000000003</v>
          </cell>
          <cell r="B734">
            <v>1.6122274719771231E-3</v>
          </cell>
          <cell r="C734" t="e">
            <v>#N/A</v>
          </cell>
        </row>
        <row r="735">
          <cell r="A735">
            <v>3.33</v>
          </cell>
          <cell r="B735">
            <v>1.5595023216476915E-3</v>
          </cell>
          <cell r="C735" t="e">
            <v>#N/A</v>
          </cell>
        </row>
        <row r="736">
          <cell r="A736">
            <v>3.34</v>
          </cell>
          <cell r="B736">
            <v>1.5083506148503073E-3</v>
          </cell>
          <cell r="C736" t="e">
            <v>#N/A</v>
          </cell>
        </row>
        <row r="737">
          <cell r="A737">
            <v>3.3500000000000005</v>
          </cell>
          <cell r="B737">
            <v>1.4587308046667433E-3</v>
          </cell>
          <cell r="C737" t="e">
            <v>#N/A</v>
          </cell>
        </row>
        <row r="738">
          <cell r="A738">
            <v>3.3600000000000003</v>
          </cell>
          <cell r="B738">
            <v>1.4106022569413824E-3</v>
          </cell>
          <cell r="C738" t="e">
            <v>#N/A</v>
          </cell>
        </row>
        <row r="739">
          <cell r="A739">
            <v>3.37</v>
          </cell>
          <cell r="B739">
            <v>1.3639252362389036E-3</v>
          </cell>
          <cell r="C739" t="e">
            <v>#N/A</v>
          </cell>
        </row>
        <row r="740">
          <cell r="A740">
            <v>3.38</v>
          </cell>
          <cell r="B740">
            <v>1.3186608918227423E-3</v>
          </cell>
          <cell r="C740" t="e">
            <v>#N/A</v>
          </cell>
        </row>
        <row r="741">
          <cell r="A741">
            <v>3.3900000000000006</v>
          </cell>
          <cell r="B741">
            <v>1.2747712436618306E-3</v>
          </cell>
          <cell r="C741" t="e">
            <v>#N/A</v>
          </cell>
        </row>
        <row r="742">
          <cell r="A742">
            <v>3.4000000000000004</v>
          </cell>
          <cell r="B742">
            <v>1.2322191684730175E-3</v>
          </cell>
          <cell r="C742" t="e">
            <v>#N/A</v>
          </cell>
        </row>
        <row r="743">
          <cell r="A743">
            <v>3.41</v>
          </cell>
          <cell r="B743">
            <v>1.1909683858061166E-3</v>
          </cell>
          <cell r="C743" t="e">
            <v>#N/A</v>
          </cell>
        </row>
        <row r="744">
          <cell r="A744">
            <v>3.42</v>
          </cell>
          <cell r="B744">
            <v>1.1509834441784845E-3</v>
          </cell>
          <cell r="C744" t="e">
            <v>#N/A</v>
          </cell>
        </row>
        <row r="745">
          <cell r="A745">
            <v>3.4299999999999997</v>
          </cell>
          <cell r="B745">
            <v>1.112229707265567E-3</v>
          </cell>
          <cell r="C745" t="e">
            <v>#N/A</v>
          </cell>
        </row>
        <row r="746">
          <cell r="A746">
            <v>3.4400000000000004</v>
          </cell>
          <cell r="B746">
            <v>1.0746733401537337E-3</v>
          </cell>
          <cell r="C746" t="e">
            <v>#N/A</v>
          </cell>
        </row>
        <row r="747">
          <cell r="A747">
            <v>3.45</v>
          </cell>
          <cell r="B747">
            <v>1.0382812956614103E-3</v>
          </cell>
          <cell r="C747" t="e">
            <v>#N/A</v>
          </cell>
        </row>
        <row r="748">
          <cell r="A748">
            <v>3.46</v>
          </cell>
          <cell r="B748">
            <v>1.0030213007342376E-3</v>
          </cell>
          <cell r="C748" t="e">
            <v>#N/A</v>
          </cell>
        </row>
        <row r="749">
          <cell r="A749">
            <v>3.4699999999999998</v>
          </cell>
          <cell r="B749">
            <v>9.6886184291984678E-4</v>
          </cell>
          <cell r="C749" t="e">
            <v>#N/A</v>
          </cell>
        </row>
        <row r="750">
          <cell r="A750">
            <v>3.4800000000000004</v>
          </cell>
          <cell r="B750">
            <v>9.3577215692747804E-4</v>
          </cell>
          <cell r="C750" t="e">
            <v>#N/A</v>
          </cell>
        </row>
        <row r="751">
          <cell r="A751">
            <v>3.49</v>
          </cell>
          <cell r="B751">
            <v>9.0372221127752448E-4</v>
          </cell>
          <cell r="C751" t="e">
            <v>#N/A</v>
          </cell>
        </row>
        <row r="752">
          <cell r="A752">
            <v>3.5</v>
          </cell>
          <cell r="B752">
            <v>8.7268269504576015E-4</v>
          </cell>
          <cell r="C752" t="e">
            <v>#N/A</v>
          </cell>
        </row>
        <row r="753">
          <cell r="A753">
            <v>3.51</v>
          </cell>
          <cell r="B753">
            <v>8.4262500470690268E-4</v>
          </cell>
          <cell r="C753" t="e">
            <v>#N/A</v>
          </cell>
        </row>
        <row r="754">
          <cell r="A754">
            <v>3.5200000000000005</v>
          </cell>
          <cell r="B754">
            <v>8.1352123108180689E-4</v>
          </cell>
          <cell r="C754" t="e">
            <v>#N/A</v>
          </cell>
        </row>
        <row r="755">
          <cell r="A755">
            <v>3.5300000000000002</v>
          </cell>
          <cell r="B755">
            <v>7.8534414639246856E-4</v>
          </cell>
          <cell r="C755" t="e">
            <v>#N/A</v>
          </cell>
        </row>
        <row r="756">
          <cell r="A756">
            <v>3.54</v>
          </cell>
          <cell r="B756">
            <v>7.580671914287103E-4</v>
          </cell>
          <cell r="C756" t="e">
            <v>#N/A</v>
          </cell>
        </row>
        <row r="757">
          <cell r="A757">
            <v>3.55</v>
          </cell>
          <cell r="B757">
            <v>7.3166446283031089E-4</v>
          </cell>
          <cell r="C757" t="e">
            <v>#N/A</v>
          </cell>
        </row>
        <row r="758">
          <cell r="A758">
            <v>3.5600000000000005</v>
          </cell>
          <cell r="B758">
            <v>7.0611070048803501E-4</v>
          </cell>
          <cell r="C758" t="e">
            <v>#N/A</v>
          </cell>
        </row>
        <row r="759">
          <cell r="A759">
            <v>3.5700000000000003</v>
          </cell>
          <cell r="B759">
            <v>6.8138127506689147E-4</v>
          </cell>
          <cell r="C759" t="e">
            <v>#N/A</v>
          </cell>
        </row>
        <row r="760">
          <cell r="A760">
            <v>3.58</v>
          </cell>
          <cell r="B760">
            <v>6.5745217565467645E-4</v>
          </cell>
          <cell r="C760" t="e">
            <v>#N/A</v>
          </cell>
        </row>
        <row r="761">
          <cell r="A761">
            <v>3.59</v>
          </cell>
          <cell r="B761">
            <v>6.342999975387576E-4</v>
          </cell>
          <cell r="C761" t="e">
            <v>#N/A</v>
          </cell>
        </row>
        <row r="762">
          <cell r="A762">
            <v>3.6000000000000005</v>
          </cell>
          <cell r="B762">
            <v>6.1190193011377092E-4</v>
          </cell>
          <cell r="C762" t="e">
            <v>#N/A</v>
          </cell>
        </row>
        <row r="763">
          <cell r="A763">
            <v>3.6100000000000003</v>
          </cell>
          <cell r="B763">
            <v>5.9023574492278507E-4</v>
          </cell>
          <cell r="C763" t="e">
            <v>#N/A</v>
          </cell>
        </row>
        <row r="764">
          <cell r="A764">
            <v>3.62</v>
          </cell>
          <cell r="B764">
            <v>5.6927978383425261E-4</v>
          </cell>
          <cell r="C764" t="e">
            <v>#N/A</v>
          </cell>
        </row>
        <row r="765">
          <cell r="A765">
            <v>3.63</v>
          </cell>
          <cell r="B765">
            <v>5.490129473569587E-4</v>
          </cell>
          <cell r="C765" t="e">
            <v>#N/A</v>
          </cell>
        </row>
        <row r="766">
          <cell r="A766">
            <v>3.6400000000000006</v>
          </cell>
          <cell r="B766">
            <v>5.2941468309493378E-4</v>
          </cell>
          <cell r="C766" t="e">
            <v>#N/A</v>
          </cell>
        </row>
        <row r="767">
          <cell r="A767">
            <v>3.6500000000000004</v>
          </cell>
          <cell r="B767">
            <v>5.1046497434418473E-4</v>
          </cell>
          <cell r="C767" t="e">
            <v>#N/A</v>
          </cell>
        </row>
        <row r="768">
          <cell r="A768">
            <v>3.66</v>
          </cell>
          <cell r="B768">
            <v>4.9214432883289312E-4</v>
          </cell>
          <cell r="C768" t="e">
            <v>#N/A</v>
          </cell>
        </row>
        <row r="769">
          <cell r="A769">
            <v>3.67</v>
          </cell>
          <cell r="B769">
            <v>4.7443376760662064E-4</v>
          </cell>
          <cell r="C769" t="e">
            <v>#N/A</v>
          </cell>
        </row>
        <row r="770">
          <cell r="A770">
            <v>3.6799999999999997</v>
          </cell>
          <cell r="B770">
            <v>4.5731481405985762E-4</v>
          </cell>
          <cell r="C770" t="e">
            <v>#N/A</v>
          </cell>
        </row>
        <row r="771">
          <cell r="A771">
            <v>3.6900000000000004</v>
          </cell>
          <cell r="B771">
            <v>4.4076948311513176E-4</v>
          </cell>
          <cell r="C771" t="e">
            <v>#N/A</v>
          </cell>
        </row>
        <row r="772">
          <cell r="A772">
            <v>3.7</v>
          </cell>
          <cell r="B772">
            <v>4.2478027055075143E-4</v>
          </cell>
          <cell r="C772" t="e">
            <v>#N/A</v>
          </cell>
        </row>
        <row r="773">
          <cell r="A773">
            <v>3.71</v>
          </cell>
          <cell r="B773">
            <v>4.0933014247807883E-4</v>
          </cell>
          <cell r="C773" t="e">
            <v>#N/A</v>
          </cell>
        </row>
        <row r="774">
          <cell r="A774">
            <v>3.7199999999999998</v>
          </cell>
          <cell r="B774">
            <v>3.9440252496915693E-4</v>
          </cell>
          <cell r="C774" t="e">
            <v>#N/A</v>
          </cell>
        </row>
        <row r="775">
          <cell r="A775">
            <v>3.7300000000000004</v>
          </cell>
          <cell r="B775">
            <v>3.7998129383532076E-4</v>
          </cell>
          <cell r="C775" t="e">
            <v>#N/A</v>
          </cell>
        </row>
        <row r="776">
          <cell r="A776">
            <v>3.74</v>
          </cell>
          <cell r="B776">
            <v>3.6605076455733496E-4</v>
          </cell>
          <cell r="C776" t="e">
            <v>#N/A</v>
          </cell>
        </row>
        <row r="777">
          <cell r="A777">
            <v>3.75</v>
          </cell>
          <cell r="B777">
            <v>3.5259568236744541E-4</v>
          </cell>
          <cell r="C777" t="e">
            <v>#N/A</v>
          </cell>
        </row>
        <row r="778">
          <cell r="A778">
            <v>3.76</v>
          </cell>
          <cell r="B778">
            <v>3.3960121248365478E-4</v>
          </cell>
          <cell r="C778" t="e">
            <v>#N/A</v>
          </cell>
        </row>
        <row r="779">
          <cell r="A779">
            <v>3.7700000000000005</v>
          </cell>
          <cell r="B779">
            <v>3.2705293049637438E-4</v>
          </cell>
          <cell r="C779" t="e">
            <v>#N/A</v>
          </cell>
        </row>
        <row r="780">
          <cell r="A780">
            <v>3.7800000000000002</v>
          </cell>
          <cell r="B780">
            <v>3.1493681290752155E-4</v>
          </cell>
          <cell r="C780" t="e">
            <v>#N/A</v>
          </cell>
        </row>
        <row r="781">
          <cell r="A781">
            <v>3.79</v>
          </cell>
          <cell r="B781">
            <v>3.0323922782200417E-4</v>
          </cell>
          <cell r="C781" t="e">
            <v>#N/A</v>
          </cell>
        </row>
        <row r="782">
          <cell r="A782">
            <v>3.8</v>
          </cell>
          <cell r="B782">
            <v>2.9194692579146027E-4</v>
          </cell>
          <cell r="C782" t="e">
            <v>#N/A</v>
          </cell>
        </row>
        <row r="783">
          <cell r="A783">
            <v>3.8100000000000005</v>
          </cell>
          <cell r="B783">
            <v>2.8104703080998584E-4</v>
          </cell>
          <cell r="C783" t="e">
            <v>#N/A</v>
          </cell>
        </row>
        <row r="784">
          <cell r="A784">
            <v>3.8200000000000003</v>
          </cell>
          <cell r="B784">
            <v>2.7052703146152073E-4</v>
          </cell>
          <cell r="C784" t="e">
            <v>#N/A</v>
          </cell>
        </row>
        <row r="785">
          <cell r="A785">
            <v>3.83</v>
          </cell>
          <cell r="B785">
            <v>2.6037477221844247E-4</v>
          </cell>
          <cell r="C785" t="e">
            <v>#N/A</v>
          </cell>
        </row>
        <row r="786">
          <cell r="A786">
            <v>3.84</v>
          </cell>
          <cell r="B786">
            <v>2.5057844489086075E-4</v>
          </cell>
          <cell r="C786" t="e">
            <v>#N/A</v>
          </cell>
        </row>
        <row r="787">
          <cell r="A787">
            <v>3.8500000000000005</v>
          </cell>
          <cell r="B787">
            <v>2.4112658022599302E-4</v>
          </cell>
          <cell r="C787" t="e">
            <v>#N/A</v>
          </cell>
        </row>
        <row r="788">
          <cell r="A788">
            <v>3.8600000000000003</v>
          </cell>
          <cell r="B788">
            <v>2.3200803965694195E-4</v>
          </cell>
          <cell r="C788" t="e">
            <v>#N/A</v>
          </cell>
        </row>
        <row r="789">
          <cell r="A789">
            <v>3.87</v>
          </cell>
          <cell r="B789">
            <v>2.2321200720010206E-4</v>
          </cell>
          <cell r="C789" t="e">
            <v>#N/A</v>
          </cell>
        </row>
        <row r="790">
          <cell r="A790">
            <v>3.88</v>
          </cell>
          <cell r="B790">
            <v>2.1472798150036704E-4</v>
          </cell>
          <cell r="C790" t="e">
            <v>#N/A</v>
          </cell>
        </row>
        <row r="791">
          <cell r="A791">
            <v>3.8900000000000006</v>
          </cell>
          <cell r="B791">
            <v>2.0654576802322513E-4</v>
          </cell>
          <cell r="C791" t="e">
            <v>#N/A</v>
          </cell>
        </row>
        <row r="792">
          <cell r="A792">
            <v>3.9000000000000004</v>
          </cell>
          <cell r="B792">
            <v>1.9865547139277237E-4</v>
          </cell>
          <cell r="C792" t="e">
            <v>#N/A</v>
          </cell>
        </row>
        <row r="793">
          <cell r="A793">
            <v>3.91</v>
          </cell>
          <cell r="B793">
            <v>1.9104748787459762E-4</v>
          </cell>
          <cell r="C793" t="e">
            <v>#N/A</v>
          </cell>
        </row>
        <row r="794">
          <cell r="A794">
            <v>3.92</v>
          </cell>
          <cell r="B794">
            <v>1.8371249800245711E-4</v>
          </cell>
          <cell r="C794" t="e">
            <v>#N/A</v>
          </cell>
        </row>
        <row r="795">
          <cell r="A795">
            <v>3.9300000000000006</v>
          </cell>
          <cell r="B795">
            <v>1.7664145934757059E-4</v>
          </cell>
          <cell r="C795" t="e">
            <v>#N/A</v>
          </cell>
        </row>
        <row r="796">
          <cell r="A796">
            <v>3.9400000000000004</v>
          </cell>
          <cell r="B796">
            <v>1.6982559942934329E-4</v>
          </cell>
          <cell r="C796" t="e">
            <v>#N/A</v>
          </cell>
        </row>
        <row r="797">
          <cell r="A797">
            <v>3.95</v>
          </cell>
          <cell r="B797">
            <v>1.6325640876624199E-4</v>
          </cell>
          <cell r="C797" t="e">
            <v>#N/A</v>
          </cell>
        </row>
        <row r="798">
          <cell r="A798">
            <v>3.96</v>
          </cell>
          <cell r="B798">
            <v>1.5692563406553226E-4</v>
          </cell>
          <cell r="C798" t="e">
            <v>#N/A</v>
          </cell>
        </row>
        <row r="799">
          <cell r="A799">
            <v>3.9699999999999998</v>
          </cell>
          <cell r="B799">
            <v>1.5082527155051807E-4</v>
          </cell>
          <cell r="C799" t="e">
            <v>#N/A</v>
          </cell>
        </row>
        <row r="800">
          <cell r="A800">
            <v>3.9800000000000004</v>
          </cell>
          <cell r="B800">
            <v>1.4494756042389079E-4</v>
          </cell>
          <cell r="C800" t="e">
            <v>#N/A</v>
          </cell>
        </row>
        <row r="801">
          <cell r="A801">
            <v>3.99</v>
          </cell>
          <cell r="B801">
            <v>1.3928497646575994E-4</v>
          </cell>
          <cell r="C801" t="e">
            <v>#N/A</v>
          </cell>
        </row>
        <row r="802">
          <cell r="A802">
            <v>4</v>
          </cell>
          <cell r="B802">
            <v>1.3383022576488537E-4</v>
          </cell>
          <cell r="C802" t="e">
            <v>#N/A</v>
          </cell>
        </row>
      </sheetData>
      <sheetData sheetId="1">
        <row r="3">
          <cell r="A3">
            <v>0</v>
          </cell>
          <cell r="B3">
            <v>0.72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 Tabl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Sales</v>
          </cell>
        </row>
        <row r="2">
          <cell r="B2">
            <v>695</v>
          </cell>
        </row>
        <row r="3">
          <cell r="B3">
            <v>687</v>
          </cell>
        </row>
        <row r="4">
          <cell r="B4">
            <v>687</v>
          </cell>
        </row>
        <row r="5">
          <cell r="B5">
            <v>695</v>
          </cell>
        </row>
        <row r="6">
          <cell r="B6">
            <v>708</v>
          </cell>
        </row>
        <row r="7">
          <cell r="B7">
            <v>719</v>
          </cell>
        </row>
        <row r="8">
          <cell r="B8">
            <v>726</v>
          </cell>
        </row>
        <row r="9">
          <cell r="B9">
            <v>727</v>
          </cell>
        </row>
        <row r="10">
          <cell r="B10">
            <v>735</v>
          </cell>
        </row>
        <row r="11">
          <cell r="B11">
            <v>744</v>
          </cell>
        </row>
        <row r="12">
          <cell r="B12">
            <v>765</v>
          </cell>
        </row>
        <row r="13">
          <cell r="B13">
            <v>740</v>
          </cell>
        </row>
        <row r="14">
          <cell r="B14">
            <v>782</v>
          </cell>
        </row>
        <row r="15">
          <cell r="B15">
            <v>735</v>
          </cell>
        </row>
        <row r="16">
          <cell r="B16">
            <v>890</v>
          </cell>
        </row>
        <row r="17">
          <cell r="B17">
            <v>883</v>
          </cell>
        </row>
      </sheetData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bor Istvan" refreshedDate="44954.567058796296" createdVersion="8" refreshedVersion="8" minRefreshableVersion="3" recordCount="43" xr:uid="{6095C798-62A4-464D-9D70-217B8B490108}">
  <cacheSource type="worksheet">
    <worksheetSource ref="A2:C45" sheet="Fatérkép"/>
  </cacheSource>
  <cacheFields count="3">
    <cacheField name="Típus" numFmtId="1">
      <sharedItems count="9">
        <s v="MERCEDES"/>
        <s v="BMW"/>
        <s v="FIAT"/>
        <s v="RENAULT"/>
        <s v="FORD"/>
        <s v="OPEL"/>
        <s v="SUZUKI"/>
        <s v="SKODA"/>
        <s v="MAZDA"/>
      </sharedItems>
    </cacheField>
    <cacheField name="Szín" numFmtId="1">
      <sharedItems count="7">
        <s v="Narancssárga"/>
        <s v="Piros"/>
        <s v="Kék"/>
        <s v="Lila"/>
        <s v="Fekete"/>
        <s v="Zöld"/>
        <s v="BLACK" u="1"/>
      </sharedItems>
    </cacheField>
    <cacheField name="Ár" numFmtId="172">
      <sharedItems containsSemiMixedTypes="0" containsString="0" containsNumber="1" containsInteger="1" minValue="1300000" maxValue="5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rik Szabolcs Dominik" refreshedDate="45092.575124768518" createdVersion="8" refreshedVersion="8" minRefreshableVersion="3" recordCount="800" xr:uid="{5AF262F9-513E-4C37-BC15-DB687F998083}">
  <cacheSource type="worksheet">
    <worksheetSource ref="A1:L801" sheet="Pivot tábla 1."/>
  </cacheSource>
  <cacheFields count="12">
    <cacheField name="Azonosító" numFmtId="0">
      <sharedItems containsSemiMixedTypes="0" containsString="0" containsNumber="1" containsInteger="1" minValue="1" maxValue="800"/>
    </cacheField>
    <cacheField name="Típus" numFmtId="1">
      <sharedItems count="13">
        <s v="SUZUKI"/>
        <s v="SKODA"/>
        <s v="OPEL"/>
        <s v="PEUGEOT"/>
        <s v="SEAT"/>
        <s v="RENAULT"/>
        <s v="FIAT"/>
        <s v="BMW"/>
        <s v="FORD"/>
        <s v="MERCEDES"/>
        <s v="ARO"/>
        <s v="NISSAN"/>
        <s v="MAZDA"/>
      </sharedItems>
    </cacheField>
    <cacheField name="Rendszám" numFmtId="1">
      <sharedItems/>
    </cacheField>
    <cacheField name="Dátum" numFmtId="14">
      <sharedItems containsSemiMixedTypes="0" containsNonDate="0" containsDate="1" containsString="0" minDate="2018-01-02T00:00:00" maxDate="2020-10-24T00:00:00" count="550">
        <d v="2018-09-10T00:00:00"/>
        <d v="2018-03-31T00:00:00"/>
        <d v="2019-11-26T00:00:00"/>
        <d v="2020-08-21T00:00:00"/>
        <d v="2020-02-07T00:00:00"/>
        <d v="2020-09-23T00:00:00"/>
        <d v="2019-06-25T00:00:00"/>
        <d v="2019-04-02T00:00:00"/>
        <d v="2018-06-04T00:00:00"/>
        <d v="2018-07-12T00:00:00"/>
        <d v="2018-12-07T00:00:00"/>
        <d v="2019-07-17T00:00:00"/>
        <d v="2019-05-01T00:00:00"/>
        <d v="2018-09-22T00:00:00"/>
        <d v="2019-07-14T00:00:00"/>
        <d v="2018-12-31T00:00:00"/>
        <d v="2019-06-15T00:00:00"/>
        <d v="2020-03-16T00:00:00"/>
        <d v="2020-06-23T00:00:00"/>
        <d v="2018-10-05T00:00:00"/>
        <d v="2019-03-03T00:00:00"/>
        <d v="2018-06-06T00:00:00"/>
        <d v="2020-03-04T00:00:00"/>
        <d v="2018-08-19T00:00:00"/>
        <d v="2019-08-17T00:00:00"/>
        <d v="2019-05-11T00:00:00"/>
        <d v="2019-04-09T00:00:00"/>
        <d v="2019-04-05T00:00:00"/>
        <d v="2018-01-08T00:00:00"/>
        <d v="2019-10-22T00:00:00"/>
        <d v="2018-05-06T00:00:00"/>
        <d v="2019-01-18T00:00:00"/>
        <d v="2019-03-25T00:00:00"/>
        <d v="2020-08-24T00:00:00"/>
        <d v="2018-09-29T00:00:00"/>
        <d v="2019-07-06T00:00:00"/>
        <d v="2018-01-13T00:00:00"/>
        <d v="2020-03-12T00:00:00"/>
        <d v="2019-04-04T00:00:00"/>
        <d v="2020-04-09T00:00:00"/>
        <d v="2018-05-10T00:00:00"/>
        <d v="2018-07-27T00:00:00"/>
        <d v="2019-02-18T00:00:00"/>
        <d v="2018-09-01T00:00:00"/>
        <d v="2018-09-19T00:00:00"/>
        <d v="2018-05-18T00:00:00"/>
        <d v="2018-05-23T00:00:00"/>
        <d v="2018-10-21T00:00:00"/>
        <d v="2018-04-12T00:00:00"/>
        <d v="2018-06-01T00:00:00"/>
        <d v="2018-08-05T00:00:00"/>
        <d v="2020-08-27T00:00:00"/>
        <d v="2018-07-22T00:00:00"/>
        <d v="2018-12-13T00:00:00"/>
        <d v="2019-03-13T00:00:00"/>
        <d v="2018-02-20T00:00:00"/>
        <d v="2018-09-24T00:00:00"/>
        <d v="2019-04-30T00:00:00"/>
        <d v="2018-11-21T00:00:00"/>
        <d v="2019-01-24T00:00:00"/>
        <d v="2018-12-09T00:00:00"/>
        <d v="2019-03-07T00:00:00"/>
        <d v="2019-03-23T00:00:00"/>
        <d v="2018-07-20T00:00:00"/>
        <d v="2019-11-23T00:00:00"/>
        <d v="2020-09-10T00:00:00"/>
        <d v="2020-10-23T00:00:00"/>
        <d v="2020-04-03T00:00:00"/>
        <d v="2020-05-22T00:00:00"/>
        <d v="2019-03-17T00:00:00"/>
        <d v="2019-07-15T00:00:00"/>
        <d v="2019-07-30T00:00:00"/>
        <d v="2019-09-16T00:00:00"/>
        <d v="2018-03-29T00:00:00"/>
        <d v="2019-05-24T00:00:00"/>
        <d v="2019-07-07T00:00:00"/>
        <d v="2019-12-19T00:00:00"/>
        <d v="2018-03-03T00:00:00"/>
        <d v="2020-09-17T00:00:00"/>
        <d v="2020-01-09T00:00:00"/>
        <d v="2018-05-26T00:00:00"/>
        <d v="2019-01-12T00:00:00"/>
        <d v="2019-01-30T00:00:00"/>
        <d v="2019-05-29T00:00:00"/>
        <d v="2019-10-16T00:00:00"/>
        <d v="2018-03-16T00:00:00"/>
        <d v="2019-07-08T00:00:00"/>
        <d v="2019-03-31T00:00:00"/>
        <d v="2019-07-18T00:00:00"/>
        <d v="2020-06-14T00:00:00"/>
        <d v="2020-02-24T00:00:00"/>
        <d v="2020-09-26T00:00:00"/>
        <d v="2020-07-14T00:00:00"/>
        <d v="2020-01-17T00:00:00"/>
        <d v="2019-05-07T00:00:00"/>
        <d v="2019-05-15T00:00:00"/>
        <d v="2019-09-04T00:00:00"/>
        <d v="2018-04-05T00:00:00"/>
        <d v="2019-02-27T00:00:00"/>
        <d v="2019-03-10T00:00:00"/>
        <d v="2020-02-19T00:00:00"/>
        <d v="2020-01-23T00:00:00"/>
        <d v="2020-07-29T00:00:00"/>
        <d v="2020-04-02T00:00:00"/>
        <d v="2019-07-27T00:00:00"/>
        <d v="2020-06-02T00:00:00"/>
        <d v="2020-04-05T00:00:00"/>
        <d v="2018-10-10T00:00:00"/>
        <d v="2020-04-17T00:00:00"/>
        <d v="2018-02-02T00:00:00"/>
        <d v="2019-06-07T00:00:00"/>
        <d v="2019-10-18T00:00:00"/>
        <d v="2020-07-22T00:00:00"/>
        <d v="2018-04-14T00:00:00"/>
        <d v="2020-07-19T00:00:00"/>
        <d v="2018-09-27T00:00:00"/>
        <d v="2019-02-12T00:00:00"/>
        <d v="2020-05-14T00:00:00"/>
        <d v="2020-01-20T00:00:00"/>
        <d v="2020-10-12T00:00:00"/>
        <d v="2019-12-13T00:00:00"/>
        <d v="2020-10-08T00:00:00"/>
        <d v="2018-04-06T00:00:00"/>
        <d v="2019-06-08T00:00:00"/>
        <d v="2020-01-28T00:00:00"/>
        <d v="2018-06-25T00:00:00"/>
        <d v="2019-09-07T00:00:00"/>
        <d v="2018-07-06T00:00:00"/>
        <d v="2018-07-14T00:00:00"/>
        <d v="2020-10-20T00:00:00"/>
        <d v="2018-05-28T00:00:00"/>
        <d v="2018-04-23T00:00:00"/>
        <d v="2019-10-23T00:00:00"/>
        <d v="2020-08-18T00:00:00"/>
        <d v="2018-09-06T00:00:00"/>
        <d v="2020-04-12T00:00:00"/>
        <d v="2020-02-03T00:00:00"/>
        <d v="2018-02-25T00:00:00"/>
        <d v="2019-08-29T00:00:00"/>
        <d v="2020-05-23T00:00:00"/>
        <d v="2019-03-29T00:00:00"/>
        <d v="2020-09-11T00:00:00"/>
        <d v="2020-09-05T00:00:00"/>
        <d v="2019-05-10T00:00:00"/>
        <d v="2018-01-23T00:00:00"/>
        <d v="2019-06-24T00:00:00"/>
        <d v="2018-04-17T00:00:00"/>
        <d v="2020-07-13T00:00:00"/>
        <d v="2020-02-05T00:00:00"/>
        <d v="2019-12-31T00:00:00"/>
        <d v="2018-04-19T00:00:00"/>
        <d v="2020-02-21T00:00:00"/>
        <d v="2018-12-19T00:00:00"/>
        <d v="2018-11-17T00:00:00"/>
        <d v="2020-08-03T00:00:00"/>
        <d v="2019-10-01T00:00:00"/>
        <d v="2019-10-15T00:00:00"/>
        <d v="2019-04-23T00:00:00"/>
        <d v="2019-06-11T00:00:00"/>
        <d v="2018-03-18T00:00:00"/>
        <d v="2019-07-26T00:00:00"/>
        <d v="2018-01-15T00:00:00"/>
        <d v="2020-03-02T00:00:00"/>
        <d v="2018-12-20T00:00:00"/>
        <d v="2020-10-13T00:00:00"/>
        <d v="2018-09-16T00:00:00"/>
        <d v="2019-02-19T00:00:00"/>
        <d v="2018-07-24T00:00:00"/>
        <d v="2019-06-26T00:00:00"/>
        <d v="2018-01-10T00:00:00"/>
        <d v="2019-07-22T00:00:00"/>
        <d v="2018-02-17T00:00:00"/>
        <d v="2020-05-02T00:00:00"/>
        <d v="2018-11-28T00:00:00"/>
        <d v="2018-12-14T00:00:00"/>
        <d v="2019-01-08T00:00:00"/>
        <d v="2018-11-27T00:00:00"/>
        <d v="2020-07-15T00:00:00"/>
        <d v="2019-09-11T00:00:00"/>
        <d v="2018-02-26T00:00:00"/>
        <d v="2019-05-14T00:00:00"/>
        <d v="2018-01-17T00:00:00"/>
        <d v="2018-08-27T00:00:00"/>
        <d v="2020-01-03T00:00:00"/>
        <d v="2019-02-03T00:00:00"/>
        <d v="2019-11-19T00:00:00"/>
        <d v="2019-05-17T00:00:00"/>
        <d v="2018-05-12T00:00:00"/>
        <d v="2018-02-05T00:00:00"/>
        <d v="2018-01-12T00:00:00"/>
        <d v="2018-08-13T00:00:00"/>
        <d v="2020-08-23T00:00:00"/>
        <d v="2018-02-16T00:00:00"/>
        <d v="2019-06-01T00:00:00"/>
        <d v="2020-06-10T00:00:00"/>
        <d v="2020-01-27T00:00:00"/>
        <d v="2019-09-27T00:00:00"/>
        <d v="2018-02-06T00:00:00"/>
        <d v="2019-10-09T00:00:00"/>
        <d v="2018-02-23T00:00:00"/>
        <d v="2018-05-13T00:00:00"/>
        <d v="2020-06-04T00:00:00"/>
        <d v="2018-04-02T00:00:00"/>
        <d v="2019-05-21T00:00:00"/>
        <d v="2019-08-13T00:00:00"/>
        <d v="2018-05-21T00:00:00"/>
        <d v="2018-02-27T00:00:00"/>
        <d v="2019-08-27T00:00:00"/>
        <d v="2018-02-04T00:00:00"/>
        <d v="2020-07-02T00:00:00"/>
        <d v="2020-06-27T00:00:00"/>
        <d v="2018-08-21T00:00:00"/>
        <d v="2019-10-29T00:00:00"/>
        <d v="2020-07-25T00:00:00"/>
        <d v="2020-03-01T00:00:00"/>
        <d v="2018-11-09T00:00:00"/>
        <d v="2018-07-25T00:00:00"/>
        <d v="2018-10-19T00:00:00"/>
        <d v="2020-10-01T00:00:00"/>
        <d v="2019-08-18T00:00:00"/>
        <d v="2020-06-30T00:00:00"/>
        <d v="2018-11-30T00:00:00"/>
        <d v="2018-07-23T00:00:00"/>
        <d v="2018-12-29T00:00:00"/>
        <d v="2019-08-03T00:00:00"/>
        <d v="2020-10-11T00:00:00"/>
        <d v="2020-05-11T00:00:00"/>
        <d v="2019-08-07T00:00:00"/>
        <d v="2019-01-31T00:00:00"/>
        <d v="2019-03-14T00:00:00"/>
        <d v="2019-09-06T00:00:00"/>
        <d v="2019-06-27T00:00:00"/>
        <d v="2020-09-06T00:00:00"/>
        <d v="2020-08-13T00:00:00"/>
        <d v="2019-01-10T00:00:00"/>
        <d v="2020-08-14T00:00:00"/>
        <d v="2019-10-06T00:00:00"/>
        <d v="2019-02-14T00:00:00"/>
        <d v="2020-06-12T00:00:00"/>
        <d v="2018-04-15T00:00:00"/>
        <d v="2020-02-04T00:00:00"/>
        <d v="2018-09-03T00:00:00"/>
        <d v="2019-11-16T00:00:00"/>
        <d v="2019-09-14T00:00:00"/>
        <d v="2019-04-29T00:00:00"/>
        <d v="2018-12-18T00:00:00"/>
        <d v="2019-09-01T00:00:00"/>
        <d v="2018-01-18T00:00:00"/>
        <d v="2018-05-29T00:00:00"/>
        <d v="2019-01-09T00:00:00"/>
        <d v="2020-01-05T00:00:00"/>
        <d v="2019-12-20T00:00:00"/>
        <d v="2018-06-11T00:00:00"/>
        <d v="2020-09-01T00:00:00"/>
        <d v="2020-05-13T00:00:00"/>
        <d v="2020-04-29T00:00:00"/>
        <d v="2018-07-15T00:00:00"/>
        <d v="2020-04-19T00:00:00"/>
        <d v="2020-05-24T00:00:00"/>
        <d v="2018-12-12T00:00:00"/>
        <d v="2018-09-28T00:00:00"/>
        <d v="2018-12-21T00:00:00"/>
        <d v="2018-04-09T00:00:00"/>
        <d v="2019-08-31T00:00:00"/>
        <d v="2018-05-08T00:00:00"/>
        <d v="2018-11-10T00:00:00"/>
        <d v="2018-06-24T00:00:00"/>
        <d v="2018-06-16T00:00:00"/>
        <d v="2020-01-08T00:00:00"/>
        <d v="2019-07-05T00:00:00"/>
        <d v="2018-08-08T00:00:00"/>
        <d v="2018-06-10T00:00:00"/>
        <d v="2018-06-02T00:00:00"/>
        <d v="2018-12-17T00:00:00"/>
        <d v="2020-10-07T00:00:00"/>
        <d v="2020-05-10T00:00:00"/>
        <d v="2020-02-14T00:00:00"/>
        <d v="2020-09-03T00:00:00"/>
        <d v="2018-06-26T00:00:00"/>
        <d v="2020-04-06T00:00:00"/>
        <d v="2018-01-27T00:00:00"/>
        <d v="2019-06-20T00:00:00"/>
        <d v="2018-10-16T00:00:00"/>
        <d v="2018-08-15T00:00:00"/>
        <d v="2019-10-02T00:00:00"/>
        <d v="2020-07-11T00:00:00"/>
        <d v="2018-06-09T00:00:00"/>
        <d v="2018-10-29T00:00:00"/>
        <d v="2018-04-25T00:00:00"/>
        <d v="2018-01-05T00:00:00"/>
        <d v="2020-08-20T00:00:00"/>
        <d v="2019-12-11T00:00:00"/>
        <d v="2018-10-30T00:00:00"/>
        <d v="2020-01-24T00:00:00"/>
        <d v="2018-06-29T00:00:00"/>
        <d v="2020-07-27T00:00:00"/>
        <d v="2018-01-26T00:00:00"/>
        <d v="2019-08-22T00:00:00"/>
        <d v="2020-07-17T00:00:00"/>
        <d v="2020-06-24T00:00:00"/>
        <d v="2020-10-15T00:00:00"/>
        <d v="2018-07-17T00:00:00"/>
        <d v="2019-05-23T00:00:00"/>
        <d v="2018-02-13T00:00:00"/>
        <d v="2020-05-26T00:00:00"/>
        <d v="2020-05-17T00:00:00"/>
        <d v="2019-09-10T00:00:00"/>
        <d v="2019-10-08T00:00:00"/>
        <d v="2018-02-11T00:00:00"/>
        <d v="2019-09-17T00:00:00"/>
        <d v="2019-03-01T00:00:00"/>
        <d v="2018-06-14T00:00:00"/>
        <d v="2019-02-28T00:00:00"/>
        <d v="2018-02-22T00:00:00"/>
        <d v="2019-09-30T00:00:00"/>
        <d v="2018-04-13T00:00:00"/>
        <d v="2020-09-07T00:00:00"/>
        <d v="2018-05-24T00:00:00"/>
        <d v="2019-12-16T00:00:00"/>
        <d v="2018-07-03T00:00:00"/>
        <d v="2020-09-16T00:00:00"/>
        <d v="2019-06-04T00:00:00"/>
        <d v="2020-01-30T00:00:00"/>
        <d v="2018-04-16T00:00:00"/>
        <d v="2019-01-07T00:00:00"/>
        <d v="2020-08-25T00:00:00"/>
        <d v="2019-09-25T00:00:00"/>
        <d v="2019-04-01T00:00:00"/>
        <d v="2019-11-20T00:00:00"/>
        <d v="2018-11-13T00:00:00"/>
        <d v="2018-05-11T00:00:00"/>
        <d v="2018-03-20T00:00:00"/>
        <d v="2019-08-14T00:00:00"/>
        <d v="2018-12-23T00:00:00"/>
        <d v="2018-05-03T00:00:00"/>
        <d v="2020-01-26T00:00:00"/>
        <d v="2020-09-28T00:00:00"/>
        <d v="2020-06-29T00:00:00"/>
        <d v="2018-07-08T00:00:00"/>
        <d v="2018-11-26T00:00:00"/>
        <d v="2018-12-10T00:00:00"/>
        <d v="2020-09-09T00:00:00"/>
        <d v="2020-09-18T00:00:00"/>
        <d v="2019-01-02T00:00:00"/>
        <d v="2018-03-17T00:00:00"/>
        <d v="2019-01-06T00:00:00"/>
        <d v="2019-03-21T00:00:00"/>
        <d v="2019-10-13T00:00:00"/>
        <d v="2020-04-22T00:00:00"/>
        <d v="2019-08-09T00:00:00"/>
        <d v="2019-12-22T00:00:00"/>
        <d v="2018-03-04T00:00:00"/>
        <d v="2018-01-07T00:00:00"/>
        <d v="2019-05-08T00:00:00"/>
        <d v="2018-04-07T00:00:00"/>
        <d v="2018-02-21T00:00:00"/>
        <d v="2019-01-27T00:00:00"/>
        <d v="2020-10-09T00:00:00"/>
        <d v="2019-12-18T00:00:00"/>
        <d v="2020-08-19T00:00:00"/>
        <d v="2018-08-09T00:00:00"/>
        <d v="2018-06-12T00:00:00"/>
        <d v="2019-11-22T00:00:00"/>
        <d v="2019-07-13T00:00:00"/>
        <d v="2019-10-25T00:00:00"/>
        <d v="2018-03-22T00:00:00"/>
        <d v="2019-02-17T00:00:00"/>
        <d v="2020-09-12T00:00:00"/>
        <d v="2020-08-22T00:00:00"/>
        <d v="2018-10-20T00:00:00"/>
        <d v="2019-04-27T00:00:00"/>
        <d v="2019-02-04T00:00:00"/>
        <d v="2019-11-29T00:00:00"/>
        <d v="2019-07-20T00:00:00"/>
        <d v="2019-07-19T00:00:00"/>
        <d v="2020-09-15T00:00:00"/>
        <d v="2019-10-03T00:00:00"/>
        <d v="2020-08-28T00:00:00"/>
        <d v="2019-09-26T00:00:00"/>
        <d v="2018-10-26T00:00:00"/>
        <d v="2019-07-21T00:00:00"/>
        <d v="2019-05-09T00:00:00"/>
        <d v="2019-07-12T00:00:00"/>
        <d v="2018-10-22T00:00:00"/>
        <d v="2018-09-07T00:00:00"/>
        <d v="2018-06-05T00:00:00"/>
        <d v="2019-07-24T00:00:00"/>
        <d v="2018-06-23T00:00:00"/>
        <d v="2020-10-03T00:00:00"/>
        <d v="2020-03-19T00:00:00"/>
        <d v="2019-03-24T00:00:00"/>
        <d v="2020-03-10T00:00:00"/>
        <d v="2018-09-13T00:00:00"/>
        <d v="2020-01-10T00:00:00"/>
        <d v="2018-10-24T00:00:00"/>
        <d v="2019-07-31T00:00:00"/>
        <d v="2019-08-16T00:00:00"/>
        <d v="2019-03-08T00:00:00"/>
        <d v="2019-08-08T00:00:00"/>
        <d v="2020-03-24T00:00:00"/>
        <d v="2018-12-04T00:00:00"/>
        <d v="2020-06-16T00:00:00"/>
        <d v="2020-04-18T00:00:00"/>
        <d v="2019-10-12T00:00:00"/>
        <d v="2020-06-09T00:00:00"/>
        <d v="2019-11-04T00:00:00"/>
        <d v="2020-02-01T00:00:00"/>
        <d v="2018-04-11T00:00:00"/>
        <d v="2019-08-10T00:00:00"/>
        <d v="2019-04-25T00:00:00"/>
        <d v="2018-09-30T00:00:00"/>
        <d v="2018-09-18T00:00:00"/>
        <d v="2019-12-12T00:00:00"/>
        <d v="2019-09-22T00:00:00"/>
        <d v="2020-05-01T00:00:00"/>
        <d v="2020-08-06T00:00:00"/>
        <d v="2020-08-08T00:00:00"/>
        <d v="2018-02-03T00:00:00"/>
        <d v="2020-08-30T00:00:00"/>
        <d v="2018-11-12T00:00:00"/>
        <d v="2018-01-11T00:00:00"/>
        <d v="2019-03-04T00:00:00"/>
        <d v="2019-11-05T00:00:00"/>
        <d v="2019-04-24T00:00:00"/>
        <d v="2020-07-05T00:00:00"/>
        <d v="2019-11-06T00:00:00"/>
        <d v="2020-01-22T00:00:00"/>
        <d v="2019-06-02T00:00:00"/>
        <d v="2019-04-26T00:00:00"/>
        <d v="2020-02-02T00:00:00"/>
        <d v="2018-09-02T00:00:00"/>
        <d v="2019-06-14T00:00:00"/>
        <d v="2019-03-16T00:00:00"/>
        <d v="2020-07-06T00:00:00"/>
        <d v="2018-06-27T00:00:00"/>
        <d v="2020-04-14T00:00:00"/>
        <d v="2019-11-12T00:00:00"/>
        <d v="2018-09-09T00:00:00"/>
        <d v="2019-04-06T00:00:00"/>
        <d v="2020-02-22T00:00:00"/>
        <d v="2019-05-12T00:00:00"/>
        <d v="2018-02-10T00:00:00"/>
        <d v="2020-03-07T00:00:00"/>
        <d v="2020-08-12T00:00:00"/>
        <d v="2019-05-13T00:00:00"/>
        <d v="2019-01-14T00:00:00"/>
        <d v="2018-11-02T00:00:00"/>
        <d v="2019-02-13T00:00:00"/>
        <d v="2020-05-21T00:00:00"/>
        <d v="2019-02-23T00:00:00"/>
        <d v="2019-08-04T00:00:00"/>
        <d v="2018-06-18T00:00:00"/>
        <d v="2020-09-24T00:00:00"/>
        <d v="2020-02-15T00:00:00"/>
        <d v="2018-05-16T00:00:00"/>
        <d v="2020-09-04T00:00:00"/>
        <d v="2020-03-11T00:00:00"/>
        <d v="2019-02-10T00:00:00"/>
        <d v="2020-10-17T00:00:00"/>
        <d v="2020-08-05T00:00:00"/>
        <d v="2020-09-02T00:00:00"/>
        <d v="2018-09-05T00:00:00"/>
        <d v="2018-07-31T00:00:00"/>
        <d v="2019-05-22T00:00:00"/>
        <d v="2020-03-15T00:00:00"/>
        <d v="2020-03-13T00:00:00"/>
        <d v="2019-05-28T00:00:00"/>
        <d v="2020-06-26T00:00:00"/>
        <d v="2019-08-11T00:00:00"/>
        <d v="2019-05-04T00:00:00"/>
        <d v="2019-07-29T00:00:00"/>
        <d v="2018-01-02T00:00:00"/>
        <d v="2018-06-28T00:00:00"/>
        <d v="2020-02-08T00:00:00"/>
        <d v="2018-07-18T00:00:00"/>
        <d v="2019-03-22T00:00:00"/>
        <d v="2018-08-02T00:00:00"/>
        <d v="2020-06-06T00:00:00"/>
        <d v="2020-07-03T00:00:00"/>
        <d v="2020-03-28T00:00:00"/>
        <d v="2019-07-04T00:00:00"/>
        <d v="2019-11-09T00:00:00"/>
        <d v="2018-01-20T00:00:00"/>
        <d v="2018-03-13T00:00:00"/>
        <d v="2018-11-03T00:00:00"/>
        <d v="2019-06-23T00:00:00"/>
        <d v="2018-04-27T00:00:00"/>
        <d v="2019-04-15T00:00:00"/>
        <d v="2019-08-19T00:00:00"/>
        <d v="2019-09-15T00:00:00"/>
        <d v="2019-10-14T00:00:00"/>
        <d v="2020-01-19T00:00:00"/>
        <d v="2019-12-07T00:00:00"/>
        <d v="2019-04-21T00:00:00"/>
        <d v="2019-02-22T00:00:00"/>
        <d v="2018-01-30T00:00:00"/>
        <d v="2020-08-17T00:00:00"/>
        <d v="2020-03-03T00:00:00"/>
        <d v="2019-04-08T00:00:00"/>
        <d v="2019-02-26T00:00:00"/>
        <d v="2018-10-15T00:00:00"/>
        <d v="2020-07-30T00:00:00"/>
        <d v="2019-12-28T00:00:00"/>
        <d v="2019-01-21T00:00:00"/>
        <d v="2018-08-06T00:00:00"/>
        <d v="2019-12-29T00:00:00"/>
        <d v="2020-03-06T00:00:00"/>
        <d v="2018-02-15T00:00:00"/>
        <d v="2018-10-28T00:00:00"/>
        <d v="2019-06-12T00:00:00"/>
        <d v="2020-01-13T00:00:00"/>
        <d v="2018-07-04T00:00:00"/>
        <d v="2020-07-07T00:00:00"/>
        <d v="2018-04-01T00:00:00"/>
        <d v="2018-02-01T00:00:00"/>
        <d v="2019-03-18T00:00:00"/>
        <d v="2019-11-03T00:00:00"/>
        <d v="2020-03-20T00:00:00"/>
        <d v="2020-01-02T00:00:00"/>
        <d v="2019-04-07T00:00:00"/>
        <d v="2019-06-19T00:00:00"/>
        <d v="2020-04-28T00:00:00"/>
        <d v="2018-03-09T00:00:00"/>
        <d v="2018-08-22T00:00:00"/>
        <d v="2018-01-04T00:00:00"/>
        <d v="2018-06-21T00:00:00"/>
        <d v="2019-02-09T00:00:00"/>
        <d v="2018-07-29T00:00:00"/>
        <d v="2019-03-02T00:00:00"/>
        <d v="2018-06-03T00:00:00"/>
        <d v="2020-03-18T00:00:00"/>
        <d v="2019-09-05T00:00:00"/>
        <d v="2019-09-21T00:00:00"/>
        <d v="2018-01-16T00:00:00"/>
        <d v="2018-12-30T00:00:00"/>
        <d v="2020-02-11T00:00:00"/>
        <d v="2019-03-12T00:00:00"/>
        <d v="2019-05-19T00:00:00"/>
        <d v="2020-09-22T00:00:00"/>
        <d v="2018-09-11T00:00:00"/>
        <d v="2019-01-17T00:00:00"/>
        <d v="2020-02-10T00:00:00"/>
        <d v="2019-09-20T00:00:00"/>
        <d v="2020-04-08T00:00:00"/>
        <d v="2019-08-02T00:00:00"/>
        <d v="2020-06-05T00:00:00"/>
        <d v="2019-04-28T00:00:00"/>
        <d v="2019-12-02T00:00:00"/>
        <d v="2020-06-11T00:00:00"/>
        <d v="2020-01-29T00:00:00"/>
      </sharedItems>
    </cacheField>
    <cacheField name="Használt/Új" numFmtId="0">
      <sharedItems count="2">
        <s v="Használt"/>
        <s v="Új"/>
      </sharedItems>
    </cacheField>
    <cacheField name="Szín" numFmtId="1">
      <sharedItems count="6">
        <s v="fehér"/>
        <s v="fekete"/>
        <s v="kék"/>
        <s v="lila"/>
        <s v="zöld"/>
        <s v="piros"/>
      </sharedItems>
    </cacheField>
    <cacheField name="Ár" numFmtId="3">
      <sharedItems containsSemiMixedTypes="0" containsString="0" containsNumber="1" containsInteger="1" minValue="1300000" maxValue="5000000"/>
    </cacheField>
    <cacheField name="Fogyasztás" numFmtId="0">
      <sharedItems containsSemiMixedTypes="0" containsString="0" containsNumber="1" minValue="4" maxValue="11.1"/>
    </cacheField>
    <cacheField name="Kereskedő" numFmtId="0">
      <sharedItems/>
    </cacheField>
    <cacheField name="Megye" numFmtId="0">
      <sharedItems/>
    </cacheField>
    <cacheField name="Országrész" numFmtId="0">
      <sharedItems/>
    </cacheField>
    <cacheField name="Regió" numFmtId="0">
      <sharedItems count="7">
        <s v="KD"/>
        <s v="ÉM"/>
        <s v="DD"/>
        <s v="ÉA"/>
        <s v="NyD"/>
        <s v="KM"/>
        <s v="DA"/>
      </sharedItems>
    </cacheField>
  </cacheFields>
  <extLst>
    <ext xmlns:x14="http://schemas.microsoft.com/office/spreadsheetml/2009/9/main" uri="{725AE2AE-9491-48be-B2B4-4EB974FC3084}">
      <x14:pivotCacheDefinition pivotCacheId="105767203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rik Szabolcs Dominik" refreshedDate="45092.624862615739" createdVersion="8" refreshedVersion="8" minRefreshableVersion="3" recordCount="801" xr:uid="{A300773D-1CE2-4498-A9FD-A61D7BC2148D}">
  <cacheSource type="worksheet">
    <worksheetSource name="adatok"/>
  </cacheSource>
  <cacheFields count="9">
    <cacheField name="Azonosító" numFmtId="0">
      <sharedItems containsSemiMixedTypes="0" containsString="0" containsNumber="1" containsInteger="1" minValue="1" maxValue="801"/>
    </cacheField>
    <cacheField name="Ország" numFmtId="0">
      <sharedItems containsBlank="1"/>
    </cacheField>
    <cacheField name="Régió" numFmtId="0">
      <sharedItems containsBlank="1"/>
    </cacheField>
    <cacheField name="Fizetési mód" numFmtId="0">
      <sharedItems containsBlank="1"/>
    </cacheField>
    <cacheField name="Mennyiség" numFmtId="0">
      <sharedItems containsString="0" containsBlank="1" containsNumber="1" containsInteger="1" minValue="1" maxValue="10"/>
    </cacheField>
    <cacheField name="Ár" numFmtId="2">
      <sharedItems containsString="0" containsBlank="1" containsNumber="1" minValue="1.01" maxValue="10"/>
    </cacheField>
    <cacheField name="Nem" numFmtId="0">
      <sharedItems count="2">
        <s v="Férfi"/>
        <s v="Nő"/>
      </sharedItems>
    </cacheField>
    <cacheField name="Házas/Egyedülálló" numFmtId="0">
      <sharedItems containsBlank="1"/>
    </cacheField>
    <cacheField name="Életkor" numFmtId="0">
      <sharedItems containsString="0" containsBlank="1" containsNumber="1" containsInteger="1" minValue="20" maxValue="7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">
  <r>
    <x v="0"/>
    <x v="0"/>
    <n v="4200000"/>
  </r>
  <r>
    <x v="1"/>
    <x v="1"/>
    <n v="1900000"/>
  </r>
  <r>
    <x v="2"/>
    <x v="1"/>
    <n v="1300000"/>
  </r>
  <r>
    <x v="3"/>
    <x v="1"/>
    <n v="1400000"/>
  </r>
  <r>
    <x v="4"/>
    <x v="2"/>
    <n v="2300000"/>
  </r>
  <r>
    <x v="5"/>
    <x v="0"/>
    <n v="2000000"/>
  </r>
  <r>
    <x v="2"/>
    <x v="3"/>
    <n v="2300000"/>
  </r>
  <r>
    <x v="2"/>
    <x v="0"/>
    <n v="1440000"/>
  </r>
  <r>
    <x v="2"/>
    <x v="2"/>
    <n v="1540000"/>
  </r>
  <r>
    <x v="2"/>
    <x v="1"/>
    <n v="2100000"/>
  </r>
  <r>
    <x v="2"/>
    <x v="1"/>
    <n v="1580000"/>
  </r>
  <r>
    <x v="0"/>
    <x v="0"/>
    <n v="5000000"/>
  </r>
  <r>
    <x v="5"/>
    <x v="4"/>
    <n v="2600000"/>
  </r>
  <r>
    <x v="3"/>
    <x v="0"/>
    <n v="2200000"/>
  </r>
  <r>
    <x v="3"/>
    <x v="1"/>
    <n v="1600000"/>
  </r>
  <r>
    <x v="5"/>
    <x v="0"/>
    <n v="1750000"/>
  </r>
  <r>
    <x v="2"/>
    <x v="0"/>
    <n v="1980000"/>
  </r>
  <r>
    <x v="5"/>
    <x v="2"/>
    <n v="2300000"/>
  </r>
  <r>
    <x v="5"/>
    <x v="0"/>
    <n v="1320000"/>
  </r>
  <r>
    <x v="3"/>
    <x v="1"/>
    <n v="2200000"/>
  </r>
  <r>
    <x v="6"/>
    <x v="0"/>
    <n v="1460000"/>
  </r>
  <r>
    <x v="2"/>
    <x v="3"/>
    <n v="1350000"/>
  </r>
  <r>
    <x v="2"/>
    <x v="0"/>
    <n v="2656000"/>
  </r>
  <r>
    <x v="2"/>
    <x v="0"/>
    <n v="1450000"/>
  </r>
  <r>
    <x v="2"/>
    <x v="1"/>
    <n v="2400000"/>
  </r>
  <r>
    <x v="4"/>
    <x v="3"/>
    <n v="2200000"/>
  </r>
  <r>
    <x v="1"/>
    <x v="3"/>
    <n v="2400000"/>
  </r>
  <r>
    <x v="7"/>
    <x v="5"/>
    <n v="1800000"/>
  </r>
  <r>
    <x v="2"/>
    <x v="0"/>
    <n v="2190000"/>
  </r>
  <r>
    <x v="4"/>
    <x v="2"/>
    <n v="1780000"/>
  </r>
  <r>
    <x v="4"/>
    <x v="5"/>
    <n v="4500000"/>
  </r>
  <r>
    <x v="8"/>
    <x v="2"/>
    <n v="1870000"/>
  </r>
  <r>
    <x v="8"/>
    <x v="5"/>
    <n v="1900000"/>
  </r>
  <r>
    <x v="7"/>
    <x v="2"/>
    <n v="3320000"/>
  </r>
  <r>
    <x v="6"/>
    <x v="1"/>
    <n v="1400000"/>
  </r>
  <r>
    <x v="2"/>
    <x v="5"/>
    <n v="1995000"/>
  </r>
  <r>
    <x v="2"/>
    <x v="1"/>
    <n v="2340000"/>
  </r>
  <r>
    <x v="4"/>
    <x v="5"/>
    <n v="1870000"/>
  </r>
  <r>
    <x v="0"/>
    <x v="1"/>
    <n v="3420000"/>
  </r>
  <r>
    <x v="5"/>
    <x v="5"/>
    <n v="3800000"/>
  </r>
  <r>
    <x v="0"/>
    <x v="0"/>
    <n v="4200000"/>
  </r>
  <r>
    <x v="1"/>
    <x v="1"/>
    <n v="1900000"/>
  </r>
  <r>
    <x v="2"/>
    <x v="1"/>
    <n v="13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0">
  <r>
    <n v="1"/>
    <x v="0"/>
    <s v="SVY-048"/>
    <x v="0"/>
    <x v="0"/>
    <x v="0"/>
    <n v="4200000"/>
    <n v="6.7"/>
    <s v="Johnny"/>
    <s v="Veszprém"/>
    <s v="DT"/>
    <x v="0"/>
  </r>
  <r>
    <n v="2"/>
    <x v="1"/>
    <s v="YDJ-517"/>
    <x v="1"/>
    <x v="1"/>
    <x v="1"/>
    <n v="1900000"/>
    <n v="7.2"/>
    <s v="Jack"/>
    <s v="Borsod-Abaúj-Zemplén"/>
    <s v="AF"/>
    <x v="1"/>
  </r>
  <r>
    <n v="3"/>
    <x v="2"/>
    <s v="RHU-823"/>
    <x v="2"/>
    <x v="1"/>
    <x v="2"/>
    <n v="1300000"/>
    <n v="7.8"/>
    <s v="Johnny"/>
    <s v="Baranya"/>
    <s v="DT"/>
    <x v="2"/>
  </r>
  <r>
    <n v="4"/>
    <x v="3"/>
    <s v="DVS-343"/>
    <x v="3"/>
    <x v="1"/>
    <x v="3"/>
    <n v="1400000"/>
    <n v="11.1"/>
    <s v="Johnny"/>
    <s v="Jász-Nagykun-Szolnok"/>
    <s v="AF"/>
    <x v="3"/>
  </r>
  <r>
    <n v="5"/>
    <x v="4"/>
    <s v="ZXO-621"/>
    <x v="4"/>
    <x v="0"/>
    <x v="1"/>
    <n v="2300000"/>
    <n v="6.9"/>
    <s v="Johnny"/>
    <s v="Vas"/>
    <s v="DT"/>
    <x v="4"/>
  </r>
  <r>
    <n v="6"/>
    <x v="5"/>
    <s v="ODB-746"/>
    <x v="5"/>
    <x v="0"/>
    <x v="4"/>
    <n v="2000000"/>
    <n v="7.7"/>
    <s v="Johnny"/>
    <s v="Nógrád"/>
    <s v="AF"/>
    <x v="1"/>
  </r>
  <r>
    <n v="7"/>
    <x v="6"/>
    <s v="IBN-026"/>
    <x v="6"/>
    <x v="0"/>
    <x v="0"/>
    <n v="2300000"/>
    <n v="8.3000000000000007"/>
    <s v="Jim"/>
    <s v="Pest"/>
    <s v="KM"/>
    <x v="5"/>
  </r>
  <r>
    <n v="8"/>
    <x v="0"/>
    <s v="DUD-501"/>
    <x v="7"/>
    <x v="0"/>
    <x v="1"/>
    <n v="1440000"/>
    <n v="7.5"/>
    <s v="Jim"/>
    <s v="Bács-Kiskun"/>
    <s v="AF"/>
    <x v="6"/>
  </r>
  <r>
    <n v="9"/>
    <x v="0"/>
    <s v="GYQ-465"/>
    <x v="8"/>
    <x v="0"/>
    <x v="3"/>
    <n v="1540000"/>
    <n v="7"/>
    <s v="Jack"/>
    <s v="Győr-Moson-Sopron"/>
    <s v="DT"/>
    <x v="4"/>
  </r>
  <r>
    <n v="10"/>
    <x v="1"/>
    <s v="RPX-641"/>
    <x v="9"/>
    <x v="0"/>
    <x v="0"/>
    <n v="2100000"/>
    <n v="7.2"/>
    <s v="Jim"/>
    <s v="Komárom-Esztergom"/>
    <s v="DT"/>
    <x v="0"/>
  </r>
  <r>
    <n v="11"/>
    <x v="4"/>
    <s v="OOJ-032"/>
    <x v="10"/>
    <x v="0"/>
    <x v="0"/>
    <n v="1580000"/>
    <n v="7.2"/>
    <s v="Johnny"/>
    <s v="Győr-Moson-Sopron"/>
    <s v="DT"/>
    <x v="4"/>
  </r>
  <r>
    <n v="12"/>
    <x v="6"/>
    <s v="XMW-858"/>
    <x v="11"/>
    <x v="1"/>
    <x v="2"/>
    <n v="5000000"/>
    <n v="7.4"/>
    <s v="Johnny"/>
    <s v="Vas"/>
    <s v="DT"/>
    <x v="4"/>
  </r>
  <r>
    <n v="13"/>
    <x v="2"/>
    <s v="GZT-760"/>
    <x v="12"/>
    <x v="0"/>
    <x v="3"/>
    <n v="2600000"/>
    <n v="8.1"/>
    <s v="Jim"/>
    <s v="Hajdú-Bihar"/>
    <s v="AF"/>
    <x v="3"/>
  </r>
  <r>
    <n v="14"/>
    <x v="7"/>
    <s v="DSP-104"/>
    <x v="13"/>
    <x v="1"/>
    <x v="2"/>
    <n v="2200000"/>
    <n v="7.9"/>
    <s v="Jim"/>
    <s v="Heves"/>
    <s v="AF"/>
    <x v="1"/>
  </r>
  <r>
    <n v="15"/>
    <x v="8"/>
    <s v="EWP-857"/>
    <x v="14"/>
    <x v="0"/>
    <x v="5"/>
    <n v="1600000"/>
    <n v="6.8"/>
    <s v="Jack"/>
    <s v="Csongrád-Csanád"/>
    <s v="AF"/>
    <x v="6"/>
  </r>
  <r>
    <n v="16"/>
    <x v="5"/>
    <s v="GRK-889"/>
    <x v="15"/>
    <x v="0"/>
    <x v="4"/>
    <n v="1750000"/>
    <n v="6.2"/>
    <s v="Jim"/>
    <s v="Heves"/>
    <s v="AF"/>
    <x v="1"/>
  </r>
  <r>
    <n v="17"/>
    <x v="1"/>
    <s v="LUR-313"/>
    <x v="8"/>
    <x v="1"/>
    <x v="1"/>
    <n v="1980000"/>
    <n v="6.5"/>
    <s v="Jack"/>
    <s v="Somogy"/>
    <s v="DT"/>
    <x v="2"/>
  </r>
  <r>
    <n v="18"/>
    <x v="1"/>
    <s v="SIQ-724"/>
    <x v="16"/>
    <x v="0"/>
    <x v="3"/>
    <n v="2300000"/>
    <n v="7.8"/>
    <s v="Johnny"/>
    <s v="Nógrád"/>
    <s v="AF"/>
    <x v="1"/>
  </r>
  <r>
    <n v="19"/>
    <x v="6"/>
    <s v="BUC-723"/>
    <x v="17"/>
    <x v="0"/>
    <x v="3"/>
    <n v="1320000"/>
    <n v="5.3"/>
    <s v="Johnny"/>
    <s v="Szabolcs-Szatmár-Bereg"/>
    <s v="AF"/>
    <x v="3"/>
  </r>
  <r>
    <n v="20"/>
    <x v="0"/>
    <s v="IEJ-075"/>
    <x v="18"/>
    <x v="0"/>
    <x v="4"/>
    <n v="2200000"/>
    <n v="6.8"/>
    <s v="Jack"/>
    <s v="Hajdú-Bihar"/>
    <s v="AF"/>
    <x v="3"/>
  </r>
  <r>
    <n v="21"/>
    <x v="9"/>
    <s v="ZWY-937"/>
    <x v="19"/>
    <x v="0"/>
    <x v="1"/>
    <n v="1460000"/>
    <n v="6"/>
    <s v="Johnny"/>
    <s v="Veszprém"/>
    <s v="DT"/>
    <x v="0"/>
  </r>
  <r>
    <n v="22"/>
    <x v="6"/>
    <s v="CZU-531"/>
    <x v="20"/>
    <x v="0"/>
    <x v="5"/>
    <n v="1350000"/>
    <n v="7.2"/>
    <s v="Jim"/>
    <s v="Jász-Nagykun-Szolnok"/>
    <s v="AF"/>
    <x v="3"/>
  </r>
  <r>
    <n v="23"/>
    <x v="6"/>
    <s v="TOC-435"/>
    <x v="21"/>
    <x v="1"/>
    <x v="0"/>
    <n v="2656000"/>
    <n v="9.1999999999999993"/>
    <s v="Johnny"/>
    <s v="Borsod-Abaúj-Zemplén"/>
    <s v="AF"/>
    <x v="1"/>
  </r>
  <r>
    <n v="24"/>
    <x v="10"/>
    <s v="ELL-912"/>
    <x v="22"/>
    <x v="1"/>
    <x v="0"/>
    <n v="1450000"/>
    <n v="4"/>
    <s v="Jim"/>
    <s v="Hajdú-Bihar"/>
    <s v="AF"/>
    <x v="3"/>
  </r>
  <r>
    <n v="25"/>
    <x v="4"/>
    <s v="HLF-294"/>
    <x v="23"/>
    <x v="1"/>
    <x v="0"/>
    <n v="2400000"/>
    <n v="8.3000000000000007"/>
    <s v="Johnny"/>
    <s v="Nógrád"/>
    <s v="AF"/>
    <x v="1"/>
  </r>
  <r>
    <n v="26"/>
    <x v="3"/>
    <s v="QFI-942"/>
    <x v="24"/>
    <x v="0"/>
    <x v="3"/>
    <n v="2200000"/>
    <n v="6"/>
    <s v="Jack"/>
    <s v="Csongrád-Csanád"/>
    <s v="AF"/>
    <x v="6"/>
  </r>
  <r>
    <n v="27"/>
    <x v="5"/>
    <s v="OKO-355"/>
    <x v="25"/>
    <x v="0"/>
    <x v="4"/>
    <n v="2400000"/>
    <n v="6.2"/>
    <s v="Jim"/>
    <s v="Baranya"/>
    <s v="DT"/>
    <x v="2"/>
  </r>
  <r>
    <n v="28"/>
    <x v="2"/>
    <s v="WVH-606"/>
    <x v="26"/>
    <x v="0"/>
    <x v="2"/>
    <n v="1800000"/>
    <n v="5.8"/>
    <s v="Jim"/>
    <s v="Budapest (főváros)"/>
    <s v="KM"/>
    <x v="5"/>
  </r>
  <r>
    <n v="29"/>
    <x v="4"/>
    <s v="ZUN-583"/>
    <x v="2"/>
    <x v="0"/>
    <x v="0"/>
    <n v="2190000"/>
    <n v="6.9"/>
    <s v="Jack"/>
    <s v="Szabolcs-Szatmár-Bereg"/>
    <s v="AF"/>
    <x v="3"/>
  </r>
  <r>
    <n v="30"/>
    <x v="3"/>
    <s v="ECB-762"/>
    <x v="27"/>
    <x v="1"/>
    <x v="3"/>
    <n v="1780000"/>
    <n v="4.9000000000000004"/>
    <s v="Johnny"/>
    <s v="Baranya"/>
    <s v="DT"/>
    <x v="2"/>
  </r>
  <r>
    <n v="31"/>
    <x v="3"/>
    <s v="MIL-486"/>
    <x v="28"/>
    <x v="0"/>
    <x v="4"/>
    <n v="4500000"/>
    <n v="8.9"/>
    <s v="Jack"/>
    <s v="Baranya"/>
    <s v="DT"/>
    <x v="2"/>
  </r>
  <r>
    <n v="32"/>
    <x v="3"/>
    <s v="YPF-709"/>
    <x v="29"/>
    <x v="0"/>
    <x v="3"/>
    <n v="1870000"/>
    <n v="5"/>
    <s v="Johnny"/>
    <s v="Nógrád"/>
    <s v="AF"/>
    <x v="1"/>
  </r>
  <r>
    <n v="33"/>
    <x v="10"/>
    <s v="PZP-178"/>
    <x v="30"/>
    <x v="0"/>
    <x v="0"/>
    <n v="1900000"/>
    <n v="5"/>
    <s v="Johnny"/>
    <s v="Heves"/>
    <s v="AF"/>
    <x v="1"/>
  </r>
  <r>
    <n v="34"/>
    <x v="3"/>
    <s v="LGU-355"/>
    <x v="31"/>
    <x v="0"/>
    <x v="3"/>
    <n v="3320000"/>
    <n v="6"/>
    <s v="Johnny"/>
    <s v="Tolna"/>
    <s v="DT"/>
    <x v="2"/>
  </r>
  <r>
    <n v="35"/>
    <x v="10"/>
    <s v="UDZ-749"/>
    <x v="32"/>
    <x v="0"/>
    <x v="0"/>
    <n v="1400000"/>
    <n v="5.9"/>
    <s v="Jim"/>
    <s v="Borsod-Abaúj-Zemplén"/>
    <s v="AF"/>
    <x v="1"/>
  </r>
  <r>
    <n v="36"/>
    <x v="8"/>
    <s v="EXO-225"/>
    <x v="33"/>
    <x v="0"/>
    <x v="4"/>
    <n v="1995000"/>
    <n v="5"/>
    <s v="Jim"/>
    <s v="Zala"/>
    <s v="DT"/>
    <x v="4"/>
  </r>
  <r>
    <n v="37"/>
    <x v="8"/>
    <s v="RMW-058"/>
    <x v="34"/>
    <x v="0"/>
    <x v="0"/>
    <n v="2340000"/>
    <n v="5.9"/>
    <s v="Johnny"/>
    <s v="Tolna"/>
    <s v="DT"/>
    <x v="2"/>
  </r>
  <r>
    <n v="38"/>
    <x v="11"/>
    <s v="GMA-032"/>
    <x v="35"/>
    <x v="1"/>
    <x v="1"/>
    <n v="1870000"/>
    <n v="5.2"/>
    <s v="Jack"/>
    <s v="Fejér"/>
    <s v="DT"/>
    <x v="0"/>
  </r>
  <r>
    <n v="39"/>
    <x v="6"/>
    <s v="GQB-284"/>
    <x v="36"/>
    <x v="1"/>
    <x v="1"/>
    <n v="3420000"/>
    <n v="8.6"/>
    <s v="Jim"/>
    <s v="Nógrád"/>
    <s v="AF"/>
    <x v="1"/>
  </r>
  <r>
    <n v="40"/>
    <x v="10"/>
    <s v="BBR-665"/>
    <x v="37"/>
    <x v="0"/>
    <x v="3"/>
    <n v="3800000"/>
    <n v="9.5"/>
    <s v="Jack"/>
    <s v="Hajdú-Bihar"/>
    <s v="AF"/>
    <x v="3"/>
  </r>
  <r>
    <n v="41"/>
    <x v="3"/>
    <s v="XJX-956"/>
    <x v="38"/>
    <x v="0"/>
    <x v="1"/>
    <n v="3990000"/>
    <n v="5.14"/>
    <s v="Jim"/>
    <s v="Borsod-Abaúj-Zemplén"/>
    <s v="AF"/>
    <x v="1"/>
  </r>
  <r>
    <n v="42"/>
    <x v="10"/>
    <s v="PAK-062"/>
    <x v="32"/>
    <x v="0"/>
    <x v="3"/>
    <n v="3470000"/>
    <n v="5.32"/>
    <s v="Jim"/>
    <s v="Bács-Kiskun"/>
    <s v="AF"/>
    <x v="6"/>
  </r>
  <r>
    <n v="43"/>
    <x v="1"/>
    <s v="NHB-860"/>
    <x v="39"/>
    <x v="0"/>
    <x v="4"/>
    <n v="4010000"/>
    <n v="7.02"/>
    <s v="Jack"/>
    <s v="Heves"/>
    <s v="AF"/>
    <x v="1"/>
  </r>
  <r>
    <n v="44"/>
    <x v="0"/>
    <s v="YSE-185"/>
    <x v="40"/>
    <x v="0"/>
    <x v="3"/>
    <n v="4870000"/>
    <n v="9.66"/>
    <s v="Jack"/>
    <s v="Heves"/>
    <s v="AF"/>
    <x v="1"/>
  </r>
  <r>
    <n v="45"/>
    <x v="4"/>
    <s v="YKM-956"/>
    <x v="41"/>
    <x v="0"/>
    <x v="4"/>
    <n v="4760000"/>
    <n v="4.4000000000000004"/>
    <s v="Johnny"/>
    <s v="Győr-Moson-Sopron"/>
    <s v="DT"/>
    <x v="4"/>
  </r>
  <r>
    <n v="46"/>
    <x v="4"/>
    <s v="VLR-980"/>
    <x v="42"/>
    <x v="0"/>
    <x v="4"/>
    <n v="3740000"/>
    <n v="9.0500000000000007"/>
    <s v="Jack"/>
    <s v="Heves"/>
    <s v="AF"/>
    <x v="1"/>
  </r>
  <r>
    <n v="47"/>
    <x v="8"/>
    <s v="GUU-078"/>
    <x v="43"/>
    <x v="0"/>
    <x v="1"/>
    <n v="2570000"/>
    <n v="9.5"/>
    <s v="Jack"/>
    <s v="Hajdú-Bihar"/>
    <s v="AF"/>
    <x v="3"/>
  </r>
  <r>
    <n v="48"/>
    <x v="4"/>
    <s v="UTL-799"/>
    <x v="44"/>
    <x v="1"/>
    <x v="1"/>
    <n v="3080000"/>
    <n v="6.23"/>
    <s v="Johnny"/>
    <s v="Fejér"/>
    <s v="DT"/>
    <x v="0"/>
  </r>
  <r>
    <n v="49"/>
    <x v="1"/>
    <s v="IPU-421"/>
    <x v="45"/>
    <x v="0"/>
    <x v="4"/>
    <n v="2720000"/>
    <n v="9.7799999999999994"/>
    <s v="Jim"/>
    <s v="Szabolcs-Szatmár-Bereg"/>
    <s v="AF"/>
    <x v="3"/>
  </r>
  <r>
    <n v="50"/>
    <x v="1"/>
    <s v="BCQ-235"/>
    <x v="46"/>
    <x v="0"/>
    <x v="0"/>
    <n v="2150000"/>
    <n v="7.66"/>
    <s v="Jim"/>
    <s v="Szabolcs-Szatmár-Bereg"/>
    <s v="AF"/>
    <x v="3"/>
  </r>
  <r>
    <n v="51"/>
    <x v="1"/>
    <s v="VVA-887"/>
    <x v="47"/>
    <x v="0"/>
    <x v="1"/>
    <n v="4630000"/>
    <n v="10.88"/>
    <s v="Johnny"/>
    <s v="Békés"/>
    <s v="AF"/>
    <x v="6"/>
  </r>
  <r>
    <n v="52"/>
    <x v="1"/>
    <s v="QHQ-464"/>
    <x v="48"/>
    <x v="1"/>
    <x v="5"/>
    <n v="2390000"/>
    <n v="8.42"/>
    <s v="Jack"/>
    <s v="Komárom-Esztergom"/>
    <s v="DT"/>
    <x v="0"/>
  </r>
  <r>
    <n v="53"/>
    <x v="1"/>
    <s v="VSB-219"/>
    <x v="49"/>
    <x v="0"/>
    <x v="0"/>
    <n v="1600000"/>
    <n v="5.27"/>
    <s v="Jim"/>
    <s v="Komárom-Esztergom"/>
    <s v="DT"/>
    <x v="0"/>
  </r>
  <r>
    <n v="54"/>
    <x v="12"/>
    <s v="SRI-374"/>
    <x v="50"/>
    <x v="0"/>
    <x v="0"/>
    <n v="2950000"/>
    <n v="9.5500000000000007"/>
    <s v="Jack"/>
    <s v="Pest"/>
    <s v="KM"/>
    <x v="5"/>
  </r>
  <r>
    <n v="55"/>
    <x v="1"/>
    <s v="NMT-238"/>
    <x v="51"/>
    <x v="0"/>
    <x v="4"/>
    <n v="3450000"/>
    <n v="7.83"/>
    <s v="Jim"/>
    <s v="Veszprém"/>
    <s v="DT"/>
    <x v="0"/>
  </r>
  <r>
    <n v="56"/>
    <x v="5"/>
    <s v="YGV-673"/>
    <x v="52"/>
    <x v="0"/>
    <x v="1"/>
    <n v="4280000"/>
    <n v="4.3600000000000003"/>
    <s v="Jim"/>
    <s v="Vas"/>
    <s v="DT"/>
    <x v="4"/>
  </r>
  <r>
    <n v="57"/>
    <x v="0"/>
    <s v="MYQ-070"/>
    <x v="53"/>
    <x v="0"/>
    <x v="0"/>
    <n v="3660000"/>
    <n v="8.51"/>
    <s v="Jack"/>
    <s v="Somogy"/>
    <s v="DT"/>
    <x v="2"/>
  </r>
  <r>
    <n v="58"/>
    <x v="1"/>
    <s v="BTN-527"/>
    <x v="54"/>
    <x v="0"/>
    <x v="0"/>
    <n v="1480000"/>
    <n v="10.71"/>
    <s v="Jack"/>
    <s v="Békés"/>
    <s v="AF"/>
    <x v="6"/>
  </r>
  <r>
    <n v="59"/>
    <x v="0"/>
    <s v="LOV-456"/>
    <x v="55"/>
    <x v="1"/>
    <x v="1"/>
    <n v="4010000"/>
    <n v="9.01"/>
    <s v="Johnny"/>
    <s v="Zala"/>
    <s v="DT"/>
    <x v="4"/>
  </r>
  <r>
    <n v="60"/>
    <x v="1"/>
    <s v="LZR-304"/>
    <x v="56"/>
    <x v="0"/>
    <x v="1"/>
    <n v="2650000"/>
    <n v="4.21"/>
    <s v="Jack"/>
    <s v="Zala"/>
    <s v="DT"/>
    <x v="4"/>
  </r>
  <r>
    <n v="61"/>
    <x v="7"/>
    <s v="IWH-341"/>
    <x v="57"/>
    <x v="0"/>
    <x v="4"/>
    <n v="1970000"/>
    <n v="4.6399999999999997"/>
    <s v="Johnny"/>
    <s v="Pest"/>
    <s v="KM"/>
    <x v="5"/>
  </r>
  <r>
    <n v="62"/>
    <x v="1"/>
    <s v="MHR-813"/>
    <x v="58"/>
    <x v="0"/>
    <x v="3"/>
    <n v="2880000"/>
    <n v="10.36"/>
    <s v="Jack"/>
    <s v="Baranya"/>
    <s v="DT"/>
    <x v="2"/>
  </r>
  <r>
    <n v="63"/>
    <x v="0"/>
    <s v="ZYP-345"/>
    <x v="59"/>
    <x v="0"/>
    <x v="0"/>
    <n v="1920000"/>
    <n v="6.78"/>
    <s v="Jim"/>
    <s v="Zala"/>
    <s v="DT"/>
    <x v="4"/>
  </r>
  <r>
    <n v="64"/>
    <x v="4"/>
    <s v="ZAN-440"/>
    <x v="60"/>
    <x v="1"/>
    <x v="1"/>
    <n v="1840000"/>
    <n v="7.05"/>
    <s v="Johnny"/>
    <s v="Heves"/>
    <s v="AF"/>
    <x v="1"/>
  </r>
  <r>
    <n v="65"/>
    <x v="10"/>
    <s v="BTX-787"/>
    <x v="61"/>
    <x v="0"/>
    <x v="3"/>
    <n v="2620000"/>
    <n v="7"/>
    <s v="Jim"/>
    <s v="Zala"/>
    <s v="DT"/>
    <x v="4"/>
  </r>
  <r>
    <n v="66"/>
    <x v="1"/>
    <s v="UGY-376"/>
    <x v="62"/>
    <x v="0"/>
    <x v="0"/>
    <n v="2920000"/>
    <n v="4.76"/>
    <s v="Jim"/>
    <s v="Bács-Kiskun"/>
    <s v="AF"/>
    <x v="6"/>
  </r>
  <r>
    <n v="67"/>
    <x v="1"/>
    <s v="XRB-385"/>
    <x v="63"/>
    <x v="0"/>
    <x v="1"/>
    <n v="4700000"/>
    <n v="9.49"/>
    <s v="Jack"/>
    <s v="Somogy"/>
    <s v="DT"/>
    <x v="2"/>
  </r>
  <r>
    <n v="68"/>
    <x v="1"/>
    <s v="TWQ-204"/>
    <x v="64"/>
    <x v="0"/>
    <x v="1"/>
    <n v="4400000"/>
    <n v="8.52"/>
    <s v="Johnny"/>
    <s v="Nógrád"/>
    <s v="AF"/>
    <x v="1"/>
  </r>
  <r>
    <n v="69"/>
    <x v="0"/>
    <s v="OJD-546"/>
    <x v="65"/>
    <x v="0"/>
    <x v="0"/>
    <n v="3840000"/>
    <n v="8.16"/>
    <s v="Johnny"/>
    <s v="Pest"/>
    <s v="KM"/>
    <x v="5"/>
  </r>
  <r>
    <n v="70"/>
    <x v="7"/>
    <s v="JWX-698"/>
    <x v="66"/>
    <x v="1"/>
    <x v="1"/>
    <n v="2040000"/>
    <n v="8.33"/>
    <s v="Johnny"/>
    <s v="Somogy"/>
    <s v="DT"/>
    <x v="2"/>
  </r>
  <r>
    <n v="71"/>
    <x v="3"/>
    <s v="AFJ-934"/>
    <x v="67"/>
    <x v="0"/>
    <x v="1"/>
    <n v="2360000"/>
    <n v="4.25"/>
    <s v="Jack"/>
    <s v="Zala"/>
    <s v="DT"/>
    <x v="4"/>
  </r>
  <r>
    <n v="72"/>
    <x v="6"/>
    <s v="IKT-577"/>
    <x v="68"/>
    <x v="1"/>
    <x v="0"/>
    <n v="4080000"/>
    <n v="6.8"/>
    <s v="Jack"/>
    <s v="Csongrád-Csanád"/>
    <s v="AF"/>
    <x v="6"/>
  </r>
  <r>
    <n v="73"/>
    <x v="6"/>
    <s v="JEX-928"/>
    <x v="69"/>
    <x v="0"/>
    <x v="4"/>
    <n v="2740000"/>
    <n v="8.06"/>
    <s v="Johnny"/>
    <s v="Nógrád"/>
    <s v="AF"/>
    <x v="1"/>
  </r>
  <r>
    <n v="74"/>
    <x v="4"/>
    <s v="ZYW-095"/>
    <x v="70"/>
    <x v="1"/>
    <x v="4"/>
    <n v="4170000"/>
    <n v="7.1"/>
    <s v="Jack"/>
    <s v="Zala"/>
    <s v="DT"/>
    <x v="4"/>
  </r>
  <r>
    <n v="75"/>
    <x v="0"/>
    <s v="PTK-079"/>
    <x v="71"/>
    <x v="1"/>
    <x v="4"/>
    <n v="1380000"/>
    <n v="8.7100000000000009"/>
    <s v="Johnny"/>
    <s v="Hajdú-Bihar"/>
    <s v="AF"/>
    <x v="3"/>
  </r>
  <r>
    <n v="76"/>
    <x v="6"/>
    <s v="DBF-770"/>
    <x v="72"/>
    <x v="1"/>
    <x v="3"/>
    <n v="4440000"/>
    <n v="7.21"/>
    <s v="Jim"/>
    <s v="Fejér"/>
    <s v="DT"/>
    <x v="0"/>
  </r>
  <r>
    <n v="77"/>
    <x v="12"/>
    <s v="ZCX-026"/>
    <x v="73"/>
    <x v="0"/>
    <x v="0"/>
    <n v="1870000"/>
    <n v="4.07"/>
    <s v="Jim"/>
    <s v="Jász-Nagykun-Szolnok"/>
    <s v="AF"/>
    <x v="3"/>
  </r>
  <r>
    <n v="78"/>
    <x v="6"/>
    <s v="JWS-209"/>
    <x v="74"/>
    <x v="0"/>
    <x v="3"/>
    <n v="2250000"/>
    <n v="5.03"/>
    <s v="Jim"/>
    <s v="Fejér"/>
    <s v="DT"/>
    <x v="0"/>
  </r>
  <r>
    <n v="79"/>
    <x v="3"/>
    <s v="DLE-705"/>
    <x v="75"/>
    <x v="0"/>
    <x v="0"/>
    <n v="1540000"/>
    <n v="7.2"/>
    <s v="Johnny"/>
    <s v="Győr-Moson-Sopron"/>
    <s v="DT"/>
    <x v="4"/>
  </r>
  <r>
    <n v="80"/>
    <x v="6"/>
    <s v="ODF-681"/>
    <x v="76"/>
    <x v="1"/>
    <x v="3"/>
    <n v="3300000"/>
    <n v="4.92"/>
    <s v="Johnny"/>
    <s v="Jász-Nagykun-Szolnok"/>
    <s v="AF"/>
    <x v="3"/>
  </r>
  <r>
    <n v="81"/>
    <x v="5"/>
    <s v="ZDM-991"/>
    <x v="77"/>
    <x v="0"/>
    <x v="1"/>
    <n v="3610000"/>
    <n v="6.39"/>
    <s v="Johnny"/>
    <s v="Komárom-Esztergom"/>
    <s v="DT"/>
    <x v="0"/>
  </r>
  <r>
    <n v="82"/>
    <x v="3"/>
    <s v="YZL-197"/>
    <x v="78"/>
    <x v="0"/>
    <x v="0"/>
    <n v="3080000"/>
    <n v="8.59"/>
    <s v="Jim"/>
    <s v="Veszprém"/>
    <s v="DT"/>
    <x v="0"/>
  </r>
  <r>
    <n v="83"/>
    <x v="12"/>
    <s v="BRG-267"/>
    <x v="79"/>
    <x v="0"/>
    <x v="1"/>
    <n v="2790000"/>
    <n v="9.98"/>
    <s v="Johnny"/>
    <s v="Komárom-Esztergom"/>
    <s v="DT"/>
    <x v="0"/>
  </r>
  <r>
    <n v="84"/>
    <x v="5"/>
    <s v="FEI-331"/>
    <x v="80"/>
    <x v="0"/>
    <x v="4"/>
    <n v="1690000"/>
    <n v="7.99"/>
    <s v="Johnny"/>
    <s v="Jász-Nagykun-Szolnok"/>
    <s v="AF"/>
    <x v="3"/>
  </r>
  <r>
    <n v="85"/>
    <x v="0"/>
    <s v="TVI-552"/>
    <x v="81"/>
    <x v="0"/>
    <x v="4"/>
    <n v="2630000"/>
    <n v="8.59"/>
    <s v="Jim"/>
    <s v="Nógrád"/>
    <s v="AF"/>
    <x v="1"/>
  </r>
  <r>
    <n v="86"/>
    <x v="0"/>
    <s v="XAC-446"/>
    <x v="82"/>
    <x v="0"/>
    <x v="5"/>
    <n v="2990000"/>
    <n v="10.61"/>
    <s v="Jim"/>
    <s v="Veszprém"/>
    <s v="DT"/>
    <x v="0"/>
  </r>
  <r>
    <n v="87"/>
    <x v="12"/>
    <s v="UID-347"/>
    <x v="61"/>
    <x v="0"/>
    <x v="0"/>
    <n v="3220000"/>
    <n v="6.56"/>
    <s v="Jim"/>
    <s v="Tolna"/>
    <s v="DT"/>
    <x v="2"/>
  </r>
  <r>
    <n v="88"/>
    <x v="3"/>
    <s v="RCP-924"/>
    <x v="83"/>
    <x v="1"/>
    <x v="4"/>
    <n v="4200000"/>
    <n v="10.65"/>
    <s v="Jim"/>
    <s v="Bács-Kiskun"/>
    <s v="AF"/>
    <x v="6"/>
  </r>
  <r>
    <n v="89"/>
    <x v="5"/>
    <s v="QLY-587"/>
    <x v="84"/>
    <x v="0"/>
    <x v="4"/>
    <n v="4120000"/>
    <n v="5.35"/>
    <s v="Johnny"/>
    <s v="Szabolcs-Szatmár-Bereg"/>
    <s v="AF"/>
    <x v="3"/>
  </r>
  <r>
    <n v="90"/>
    <x v="11"/>
    <s v="OTZ-114"/>
    <x v="85"/>
    <x v="0"/>
    <x v="2"/>
    <n v="4020000"/>
    <n v="10.93"/>
    <s v="Johnny"/>
    <s v="Nógrád"/>
    <s v="AF"/>
    <x v="1"/>
  </r>
  <r>
    <n v="91"/>
    <x v="4"/>
    <s v="GEM-730"/>
    <x v="86"/>
    <x v="0"/>
    <x v="3"/>
    <n v="4050000"/>
    <n v="5.09"/>
    <s v="Jim"/>
    <s v="Baranya"/>
    <s v="DT"/>
    <x v="2"/>
  </r>
  <r>
    <n v="92"/>
    <x v="4"/>
    <s v="HSQ-098"/>
    <x v="87"/>
    <x v="1"/>
    <x v="4"/>
    <n v="3530000"/>
    <n v="4.7300000000000004"/>
    <s v="Jim"/>
    <s v="Veszprém"/>
    <s v="DT"/>
    <x v="0"/>
  </r>
  <r>
    <n v="93"/>
    <x v="11"/>
    <s v="RIN-919"/>
    <x v="88"/>
    <x v="1"/>
    <x v="4"/>
    <n v="1870000"/>
    <n v="7.6"/>
    <s v="Jack"/>
    <s v="Somogy"/>
    <s v="DT"/>
    <x v="2"/>
  </r>
  <r>
    <n v="94"/>
    <x v="1"/>
    <s v="YEI-996"/>
    <x v="89"/>
    <x v="0"/>
    <x v="3"/>
    <n v="4900000"/>
    <n v="10.78"/>
    <s v="Jim"/>
    <s v="Szabolcs-Szatmár-Bereg"/>
    <s v="AF"/>
    <x v="3"/>
  </r>
  <r>
    <n v="95"/>
    <x v="10"/>
    <s v="JNM-553"/>
    <x v="90"/>
    <x v="0"/>
    <x v="5"/>
    <n v="2470000"/>
    <n v="9.39"/>
    <s v="Johnny"/>
    <s v="Budapest (főváros)"/>
    <s v="KM"/>
    <x v="5"/>
  </r>
  <r>
    <n v="96"/>
    <x v="6"/>
    <s v="YJQ-978"/>
    <x v="91"/>
    <x v="1"/>
    <x v="3"/>
    <n v="2970000"/>
    <n v="4.68"/>
    <s v="Jack"/>
    <s v="Heves"/>
    <s v="AF"/>
    <x v="1"/>
  </r>
  <r>
    <n v="97"/>
    <x v="6"/>
    <s v="OVH-700"/>
    <x v="92"/>
    <x v="0"/>
    <x v="4"/>
    <n v="3980000"/>
    <n v="10.4"/>
    <s v="Johnny"/>
    <s v="Tolna"/>
    <s v="DT"/>
    <x v="2"/>
  </r>
  <r>
    <n v="98"/>
    <x v="6"/>
    <s v="QBQ-993"/>
    <x v="93"/>
    <x v="0"/>
    <x v="4"/>
    <n v="4420000"/>
    <n v="7.43"/>
    <s v="Jack"/>
    <s v="Veszprém"/>
    <s v="DT"/>
    <x v="0"/>
  </r>
  <r>
    <n v="99"/>
    <x v="6"/>
    <s v="UJW-779"/>
    <x v="94"/>
    <x v="0"/>
    <x v="1"/>
    <n v="2850000"/>
    <n v="5.8"/>
    <s v="Jack"/>
    <s v="Csongrád-Csanád"/>
    <s v="AF"/>
    <x v="6"/>
  </r>
  <r>
    <n v="100"/>
    <x v="5"/>
    <s v="XJS-575"/>
    <x v="95"/>
    <x v="1"/>
    <x v="1"/>
    <n v="4490000"/>
    <n v="5.39"/>
    <s v="Jim"/>
    <s v="Veszprém"/>
    <s v="DT"/>
    <x v="0"/>
  </r>
  <r>
    <n v="101"/>
    <x v="3"/>
    <s v="GSZ-167"/>
    <x v="96"/>
    <x v="0"/>
    <x v="4"/>
    <n v="4240000"/>
    <n v="8.6999999999999993"/>
    <s v="Johnny"/>
    <s v="Békés"/>
    <s v="AF"/>
    <x v="6"/>
  </r>
  <r>
    <n v="102"/>
    <x v="11"/>
    <s v="EZC-395"/>
    <x v="97"/>
    <x v="0"/>
    <x v="3"/>
    <n v="1550000"/>
    <n v="9.81"/>
    <s v="Johnny"/>
    <s v="Zala"/>
    <s v="DT"/>
    <x v="4"/>
  </r>
  <r>
    <n v="103"/>
    <x v="6"/>
    <s v="AGD-537"/>
    <x v="98"/>
    <x v="1"/>
    <x v="4"/>
    <n v="3870000"/>
    <n v="8.75"/>
    <s v="Jim"/>
    <s v="Pest"/>
    <s v="KM"/>
    <x v="5"/>
  </r>
  <r>
    <n v="104"/>
    <x v="2"/>
    <s v="MDA-841"/>
    <x v="99"/>
    <x v="0"/>
    <x v="4"/>
    <n v="4600000"/>
    <n v="9.33"/>
    <s v="Jim"/>
    <s v="Hajdú-Bihar"/>
    <s v="AF"/>
    <x v="3"/>
  </r>
  <r>
    <n v="105"/>
    <x v="0"/>
    <s v="UNP-718"/>
    <x v="100"/>
    <x v="0"/>
    <x v="4"/>
    <n v="1840000"/>
    <n v="5.46"/>
    <s v="Jack"/>
    <s v="Pest"/>
    <s v="KM"/>
    <x v="5"/>
  </r>
  <r>
    <n v="106"/>
    <x v="8"/>
    <s v="CED-248"/>
    <x v="12"/>
    <x v="0"/>
    <x v="4"/>
    <n v="4100000"/>
    <n v="6.28"/>
    <s v="Johnny"/>
    <s v="Somogy"/>
    <s v="DT"/>
    <x v="2"/>
  </r>
  <r>
    <n v="107"/>
    <x v="4"/>
    <s v="LCR-592"/>
    <x v="101"/>
    <x v="1"/>
    <x v="0"/>
    <n v="1960000"/>
    <n v="10.56"/>
    <s v="Jack"/>
    <s v="Szabolcs-Szatmár-Bereg"/>
    <s v="AF"/>
    <x v="3"/>
  </r>
  <r>
    <n v="108"/>
    <x v="1"/>
    <s v="QJX-773"/>
    <x v="102"/>
    <x v="0"/>
    <x v="1"/>
    <n v="4670000"/>
    <n v="4.9000000000000004"/>
    <s v="Johnny"/>
    <s v="Tolna"/>
    <s v="DT"/>
    <x v="2"/>
  </r>
  <r>
    <n v="109"/>
    <x v="10"/>
    <s v="SXA-813"/>
    <x v="68"/>
    <x v="0"/>
    <x v="0"/>
    <n v="3290000"/>
    <n v="7.56"/>
    <s v="Johnny"/>
    <s v="Hajdú-Bihar"/>
    <s v="AF"/>
    <x v="3"/>
  </r>
  <r>
    <n v="110"/>
    <x v="2"/>
    <s v="JDM-112"/>
    <x v="103"/>
    <x v="0"/>
    <x v="0"/>
    <n v="3510000"/>
    <n v="4.09"/>
    <s v="Jack"/>
    <s v="Baranya"/>
    <s v="DT"/>
    <x v="2"/>
  </r>
  <r>
    <n v="111"/>
    <x v="1"/>
    <s v="FHM-608"/>
    <x v="104"/>
    <x v="1"/>
    <x v="1"/>
    <n v="2670000"/>
    <n v="10.07"/>
    <s v="Jim"/>
    <s v="Zala"/>
    <s v="DT"/>
    <x v="4"/>
  </r>
  <r>
    <n v="112"/>
    <x v="2"/>
    <s v="RFQ-147"/>
    <x v="105"/>
    <x v="0"/>
    <x v="1"/>
    <n v="3410000"/>
    <n v="10.42"/>
    <s v="Jim"/>
    <s v="Heves"/>
    <s v="AF"/>
    <x v="1"/>
  </r>
  <r>
    <n v="113"/>
    <x v="3"/>
    <s v="WAY-159"/>
    <x v="106"/>
    <x v="0"/>
    <x v="3"/>
    <n v="1760000"/>
    <n v="9.35"/>
    <s v="Jack"/>
    <s v="Heves"/>
    <s v="AF"/>
    <x v="1"/>
  </r>
  <r>
    <n v="114"/>
    <x v="2"/>
    <s v="CWV-575"/>
    <x v="107"/>
    <x v="0"/>
    <x v="0"/>
    <n v="4230000"/>
    <n v="7.68"/>
    <s v="Jim"/>
    <s v="Tolna"/>
    <s v="DT"/>
    <x v="2"/>
  </r>
  <r>
    <n v="115"/>
    <x v="0"/>
    <s v="DTI-212"/>
    <x v="108"/>
    <x v="0"/>
    <x v="3"/>
    <n v="2690000"/>
    <n v="5.32"/>
    <s v="Jack"/>
    <s v="Csongrád-Csanád"/>
    <s v="AF"/>
    <x v="6"/>
  </r>
  <r>
    <n v="116"/>
    <x v="1"/>
    <s v="HAK-652"/>
    <x v="109"/>
    <x v="1"/>
    <x v="0"/>
    <n v="3240000"/>
    <n v="4.9000000000000004"/>
    <s v="Jim"/>
    <s v="Pest"/>
    <s v="KM"/>
    <x v="5"/>
  </r>
  <r>
    <n v="117"/>
    <x v="1"/>
    <s v="PNO-282"/>
    <x v="110"/>
    <x v="0"/>
    <x v="1"/>
    <n v="4340000"/>
    <n v="10.74"/>
    <s v="Johnny"/>
    <s v="Nógrád"/>
    <s v="AF"/>
    <x v="1"/>
  </r>
  <r>
    <n v="118"/>
    <x v="12"/>
    <s v="SYI-838"/>
    <x v="111"/>
    <x v="0"/>
    <x v="0"/>
    <n v="2670000"/>
    <n v="7.08"/>
    <s v="Jim"/>
    <s v="Heves"/>
    <s v="AF"/>
    <x v="1"/>
  </r>
  <r>
    <n v="119"/>
    <x v="2"/>
    <s v="PER-246"/>
    <x v="112"/>
    <x v="0"/>
    <x v="0"/>
    <n v="3780000"/>
    <n v="6.69"/>
    <s v="Jim"/>
    <s v="Békés"/>
    <s v="AF"/>
    <x v="6"/>
  </r>
  <r>
    <n v="120"/>
    <x v="3"/>
    <s v="UCC-400"/>
    <x v="113"/>
    <x v="0"/>
    <x v="1"/>
    <n v="3420000"/>
    <n v="5.21"/>
    <s v="Jack"/>
    <s v="Hajdú-Bihar"/>
    <s v="AF"/>
    <x v="3"/>
  </r>
  <r>
    <n v="121"/>
    <x v="12"/>
    <s v="UFW-192"/>
    <x v="114"/>
    <x v="0"/>
    <x v="2"/>
    <n v="4600000"/>
    <n v="6.23"/>
    <s v="Johnny"/>
    <s v="Vas"/>
    <s v="DT"/>
    <x v="4"/>
  </r>
  <r>
    <n v="122"/>
    <x v="6"/>
    <s v="JBA-121"/>
    <x v="94"/>
    <x v="0"/>
    <x v="1"/>
    <n v="3250000"/>
    <n v="4.25"/>
    <s v="Jack"/>
    <s v="Nógrád"/>
    <s v="AF"/>
    <x v="1"/>
  </r>
  <r>
    <n v="123"/>
    <x v="4"/>
    <s v="SHG-555"/>
    <x v="115"/>
    <x v="0"/>
    <x v="1"/>
    <n v="3340000"/>
    <n v="7.62"/>
    <s v="Jim"/>
    <s v="Tolna"/>
    <s v="DT"/>
    <x v="2"/>
  </r>
  <r>
    <n v="124"/>
    <x v="1"/>
    <s v="KYH-812"/>
    <x v="116"/>
    <x v="1"/>
    <x v="5"/>
    <n v="3050000"/>
    <n v="7.41"/>
    <s v="Jack"/>
    <s v="Vas"/>
    <s v="DT"/>
    <x v="4"/>
  </r>
  <r>
    <n v="125"/>
    <x v="11"/>
    <s v="UVX-121"/>
    <x v="117"/>
    <x v="0"/>
    <x v="0"/>
    <n v="3670000"/>
    <n v="8.3000000000000007"/>
    <s v="Jack"/>
    <s v="Hajdú-Bihar"/>
    <s v="AF"/>
    <x v="3"/>
  </r>
  <r>
    <n v="126"/>
    <x v="0"/>
    <s v="FYX-069"/>
    <x v="118"/>
    <x v="0"/>
    <x v="3"/>
    <n v="1740000"/>
    <n v="10.48"/>
    <s v="Johnny"/>
    <s v="Budapest (főváros)"/>
    <s v="KM"/>
    <x v="5"/>
  </r>
  <r>
    <n v="127"/>
    <x v="7"/>
    <s v="KQY-154"/>
    <x v="119"/>
    <x v="0"/>
    <x v="3"/>
    <n v="4570000"/>
    <n v="8.18"/>
    <s v="Johnny"/>
    <s v="Győr-Moson-Sopron"/>
    <s v="DT"/>
    <x v="4"/>
  </r>
  <r>
    <n v="128"/>
    <x v="1"/>
    <s v="BOI-849"/>
    <x v="120"/>
    <x v="0"/>
    <x v="4"/>
    <n v="3450000"/>
    <n v="9.34"/>
    <s v="Jack"/>
    <s v="Baranya"/>
    <s v="DT"/>
    <x v="2"/>
  </r>
  <r>
    <n v="129"/>
    <x v="1"/>
    <s v="CIF-314"/>
    <x v="121"/>
    <x v="0"/>
    <x v="0"/>
    <n v="1420000"/>
    <n v="9.65"/>
    <s v="Jim"/>
    <s v="Vas"/>
    <s v="DT"/>
    <x v="4"/>
  </r>
  <r>
    <n v="130"/>
    <x v="0"/>
    <s v="SFQ-117"/>
    <x v="122"/>
    <x v="0"/>
    <x v="0"/>
    <n v="2450000"/>
    <n v="4.57"/>
    <s v="Jack"/>
    <s v="Somogy"/>
    <s v="DT"/>
    <x v="2"/>
  </r>
  <r>
    <n v="131"/>
    <x v="1"/>
    <s v="UQS-013"/>
    <x v="123"/>
    <x v="0"/>
    <x v="1"/>
    <n v="2800000"/>
    <n v="4.8899999999999997"/>
    <s v="Jack"/>
    <s v="Borsod-Abaúj-Zemplén"/>
    <s v="AF"/>
    <x v="1"/>
  </r>
  <r>
    <n v="132"/>
    <x v="7"/>
    <s v="RIG-828"/>
    <x v="124"/>
    <x v="0"/>
    <x v="1"/>
    <n v="2650000"/>
    <n v="4.8499999999999996"/>
    <s v="Johnny"/>
    <s v="Budapest (főváros)"/>
    <s v="KM"/>
    <x v="5"/>
  </r>
  <r>
    <n v="133"/>
    <x v="11"/>
    <s v="RVQ-908"/>
    <x v="125"/>
    <x v="0"/>
    <x v="4"/>
    <n v="2700000"/>
    <n v="9.92"/>
    <s v="Johnny"/>
    <s v="Baranya"/>
    <s v="DT"/>
    <x v="2"/>
  </r>
  <r>
    <n v="134"/>
    <x v="3"/>
    <s v="AQJ-192"/>
    <x v="126"/>
    <x v="0"/>
    <x v="4"/>
    <n v="3460000"/>
    <n v="7.56"/>
    <s v="Johnny"/>
    <s v="Komárom-Esztergom"/>
    <s v="DT"/>
    <x v="0"/>
  </r>
  <r>
    <n v="135"/>
    <x v="9"/>
    <s v="HXK-599"/>
    <x v="127"/>
    <x v="0"/>
    <x v="5"/>
    <n v="4670000"/>
    <n v="9.6999999999999993"/>
    <s v="Jack"/>
    <s v="Tolna"/>
    <s v="DT"/>
    <x v="2"/>
  </r>
  <r>
    <n v="136"/>
    <x v="1"/>
    <s v="ZXN-417"/>
    <x v="128"/>
    <x v="0"/>
    <x v="2"/>
    <n v="1980000"/>
    <n v="7.02"/>
    <s v="Jack"/>
    <s v="Nógrád"/>
    <s v="AF"/>
    <x v="1"/>
  </r>
  <r>
    <n v="137"/>
    <x v="4"/>
    <s v="CRK-545"/>
    <x v="129"/>
    <x v="0"/>
    <x v="4"/>
    <n v="3840000"/>
    <n v="5.04"/>
    <s v="Jim"/>
    <s v="Komárom-Esztergom"/>
    <s v="DT"/>
    <x v="0"/>
  </r>
  <r>
    <n v="138"/>
    <x v="2"/>
    <s v="QBQ-363"/>
    <x v="130"/>
    <x v="0"/>
    <x v="4"/>
    <n v="3090000"/>
    <n v="6.96"/>
    <s v="Jim"/>
    <s v="Jász-Nagykun-Szolnok"/>
    <s v="AF"/>
    <x v="3"/>
  </r>
  <r>
    <n v="139"/>
    <x v="12"/>
    <s v="RIZ-610"/>
    <x v="131"/>
    <x v="1"/>
    <x v="0"/>
    <n v="4330000"/>
    <n v="6.25"/>
    <s v="Jim"/>
    <s v="Hajdú-Bihar"/>
    <s v="AF"/>
    <x v="3"/>
  </r>
  <r>
    <n v="140"/>
    <x v="5"/>
    <s v="MMZ-488"/>
    <x v="132"/>
    <x v="0"/>
    <x v="4"/>
    <n v="5000000"/>
    <n v="4.53"/>
    <s v="Jim"/>
    <s v="Hajdú-Bihar"/>
    <s v="AF"/>
    <x v="3"/>
  </r>
  <r>
    <n v="141"/>
    <x v="5"/>
    <s v="HIK-091"/>
    <x v="133"/>
    <x v="1"/>
    <x v="1"/>
    <n v="1540000"/>
    <n v="10.39"/>
    <s v="Jim"/>
    <s v="Hajdú-Bihar"/>
    <s v="AF"/>
    <x v="3"/>
  </r>
  <r>
    <n v="142"/>
    <x v="12"/>
    <s v="XLT-937"/>
    <x v="134"/>
    <x v="0"/>
    <x v="3"/>
    <n v="1610000"/>
    <n v="5.46"/>
    <s v="Jim"/>
    <s v="Komárom-Esztergom"/>
    <s v="DT"/>
    <x v="0"/>
  </r>
  <r>
    <n v="143"/>
    <x v="2"/>
    <s v="CDC-328"/>
    <x v="135"/>
    <x v="0"/>
    <x v="4"/>
    <n v="2740000"/>
    <n v="8.4"/>
    <s v="Jim"/>
    <s v="Jász-Nagykun-Szolnok"/>
    <s v="AF"/>
    <x v="3"/>
  </r>
  <r>
    <n v="144"/>
    <x v="7"/>
    <s v="FMP-591"/>
    <x v="96"/>
    <x v="0"/>
    <x v="0"/>
    <n v="4530000"/>
    <n v="10.69"/>
    <s v="Johnny"/>
    <s v="Hajdú-Bihar"/>
    <s v="AF"/>
    <x v="3"/>
  </r>
  <r>
    <n v="145"/>
    <x v="1"/>
    <s v="BGV-608"/>
    <x v="136"/>
    <x v="0"/>
    <x v="0"/>
    <n v="3860000"/>
    <n v="5.53"/>
    <s v="Johnny"/>
    <s v="Bács-Kiskun"/>
    <s v="AF"/>
    <x v="6"/>
  </r>
  <r>
    <n v="146"/>
    <x v="0"/>
    <s v="UVS-306"/>
    <x v="50"/>
    <x v="1"/>
    <x v="4"/>
    <n v="3010000"/>
    <n v="9.07"/>
    <s v="Jim"/>
    <s v="Tolna"/>
    <s v="DT"/>
    <x v="2"/>
  </r>
  <r>
    <n v="147"/>
    <x v="4"/>
    <s v="HFK-923"/>
    <x v="137"/>
    <x v="1"/>
    <x v="1"/>
    <n v="3710000"/>
    <n v="5.98"/>
    <s v="Jack"/>
    <s v="Somogy"/>
    <s v="DT"/>
    <x v="2"/>
  </r>
  <r>
    <n v="148"/>
    <x v="2"/>
    <s v="OFA-794"/>
    <x v="37"/>
    <x v="0"/>
    <x v="5"/>
    <n v="4980000"/>
    <n v="9.2200000000000006"/>
    <s v="Johnny"/>
    <s v="Komárom-Esztergom"/>
    <s v="DT"/>
    <x v="0"/>
  </r>
  <r>
    <n v="149"/>
    <x v="1"/>
    <s v="FTP-898"/>
    <x v="138"/>
    <x v="1"/>
    <x v="4"/>
    <n v="3570000"/>
    <n v="7.41"/>
    <s v="Jack"/>
    <s v="Nógrád"/>
    <s v="AF"/>
    <x v="1"/>
  </r>
  <r>
    <n v="150"/>
    <x v="12"/>
    <s v="ZMY-291"/>
    <x v="139"/>
    <x v="1"/>
    <x v="3"/>
    <n v="5000000"/>
    <n v="5.61"/>
    <s v="Jim"/>
    <s v="Győr-Moson-Sopron"/>
    <s v="DT"/>
    <x v="4"/>
  </r>
  <r>
    <n v="151"/>
    <x v="0"/>
    <s v="IYT-439"/>
    <x v="140"/>
    <x v="0"/>
    <x v="4"/>
    <n v="1690000"/>
    <n v="4.62"/>
    <s v="Jack"/>
    <s v="Csongrád-Csanád"/>
    <s v="AF"/>
    <x v="6"/>
  </r>
  <r>
    <n v="152"/>
    <x v="1"/>
    <s v="BVA-181"/>
    <x v="141"/>
    <x v="1"/>
    <x v="1"/>
    <n v="2400000"/>
    <n v="5.25"/>
    <s v="Jack"/>
    <s v="Borsod-Abaúj-Zemplén"/>
    <s v="AF"/>
    <x v="1"/>
  </r>
  <r>
    <n v="153"/>
    <x v="0"/>
    <s v="QZP-481"/>
    <x v="142"/>
    <x v="0"/>
    <x v="1"/>
    <n v="4360000"/>
    <n v="8.6"/>
    <s v="Jim"/>
    <s v="Győr-Moson-Sopron"/>
    <s v="DT"/>
    <x v="4"/>
  </r>
  <r>
    <n v="154"/>
    <x v="1"/>
    <s v="ELD-082"/>
    <x v="143"/>
    <x v="0"/>
    <x v="3"/>
    <n v="1580000"/>
    <n v="4.51"/>
    <s v="Jim"/>
    <s v="Jász-Nagykun-Szolnok"/>
    <s v="AF"/>
    <x v="3"/>
  </r>
  <r>
    <n v="155"/>
    <x v="3"/>
    <s v="PDL-744"/>
    <x v="144"/>
    <x v="0"/>
    <x v="4"/>
    <n v="1360000"/>
    <n v="8.4700000000000006"/>
    <s v="Jack"/>
    <s v="Nógrád"/>
    <s v="AF"/>
    <x v="1"/>
  </r>
  <r>
    <n v="156"/>
    <x v="11"/>
    <s v="EJR-563"/>
    <x v="145"/>
    <x v="1"/>
    <x v="4"/>
    <n v="2150000"/>
    <n v="4.62"/>
    <s v="Johnny"/>
    <s v="Heves"/>
    <s v="AF"/>
    <x v="1"/>
  </r>
  <r>
    <n v="157"/>
    <x v="7"/>
    <s v="BRN-310"/>
    <x v="146"/>
    <x v="0"/>
    <x v="1"/>
    <n v="1900000"/>
    <n v="11.01"/>
    <s v="Jim"/>
    <s v="Bács-Kiskun"/>
    <s v="AF"/>
    <x v="6"/>
  </r>
  <r>
    <n v="158"/>
    <x v="2"/>
    <s v="NEL-612"/>
    <x v="147"/>
    <x v="1"/>
    <x v="1"/>
    <n v="1830000"/>
    <n v="5.79"/>
    <s v="Jack"/>
    <s v="Jász-Nagykun-Szolnok"/>
    <s v="AF"/>
    <x v="3"/>
  </r>
  <r>
    <n v="159"/>
    <x v="4"/>
    <s v="WLZ-645"/>
    <x v="148"/>
    <x v="0"/>
    <x v="1"/>
    <n v="1470000"/>
    <n v="6.64"/>
    <s v="Jack"/>
    <s v="Komárom-Esztergom"/>
    <s v="DT"/>
    <x v="0"/>
  </r>
  <r>
    <n v="160"/>
    <x v="8"/>
    <s v="QJN-138"/>
    <x v="149"/>
    <x v="0"/>
    <x v="4"/>
    <n v="3190000"/>
    <n v="10.32"/>
    <s v="Jim"/>
    <s v="Győr-Moson-Sopron"/>
    <s v="DT"/>
    <x v="4"/>
  </r>
  <r>
    <n v="161"/>
    <x v="0"/>
    <s v="GFC-435"/>
    <x v="150"/>
    <x v="0"/>
    <x v="5"/>
    <n v="4190000"/>
    <n v="6.24"/>
    <s v="Jim"/>
    <s v="Veszprém"/>
    <s v="DT"/>
    <x v="0"/>
  </r>
  <r>
    <n v="162"/>
    <x v="10"/>
    <s v="ELX-754"/>
    <x v="151"/>
    <x v="1"/>
    <x v="4"/>
    <n v="4510000"/>
    <n v="7.2"/>
    <s v="Jack"/>
    <s v="Békés"/>
    <s v="AF"/>
    <x v="6"/>
  </r>
  <r>
    <n v="163"/>
    <x v="0"/>
    <s v="GBF-939"/>
    <x v="152"/>
    <x v="0"/>
    <x v="3"/>
    <n v="2060000"/>
    <n v="8.6999999999999993"/>
    <s v="Jack"/>
    <s v="Baranya"/>
    <s v="DT"/>
    <x v="2"/>
  </r>
  <r>
    <n v="164"/>
    <x v="6"/>
    <s v="YHD-545"/>
    <x v="153"/>
    <x v="1"/>
    <x v="1"/>
    <n v="2490000"/>
    <n v="6.76"/>
    <s v="Jack"/>
    <s v="Baranya"/>
    <s v="DT"/>
    <x v="2"/>
  </r>
  <r>
    <n v="165"/>
    <x v="0"/>
    <s v="QNG-841"/>
    <x v="2"/>
    <x v="0"/>
    <x v="4"/>
    <n v="2440000"/>
    <n v="6.62"/>
    <s v="Johnny"/>
    <s v="Hajdú-Bihar"/>
    <s v="AF"/>
    <x v="3"/>
  </r>
  <r>
    <n v="166"/>
    <x v="4"/>
    <s v="WEH-970"/>
    <x v="154"/>
    <x v="0"/>
    <x v="4"/>
    <n v="3170000"/>
    <n v="8.85"/>
    <s v="Johnny"/>
    <s v="Nógrád"/>
    <s v="AF"/>
    <x v="1"/>
  </r>
  <r>
    <n v="167"/>
    <x v="9"/>
    <s v="WSX-213"/>
    <x v="155"/>
    <x v="0"/>
    <x v="3"/>
    <n v="4800000"/>
    <n v="6.86"/>
    <s v="Johnny"/>
    <s v="Baranya"/>
    <s v="DT"/>
    <x v="2"/>
  </r>
  <r>
    <n v="168"/>
    <x v="9"/>
    <s v="TNT-689"/>
    <x v="66"/>
    <x v="0"/>
    <x v="4"/>
    <n v="2610000"/>
    <n v="7.4"/>
    <s v="Jack"/>
    <s v="Nógrád"/>
    <s v="AF"/>
    <x v="1"/>
  </r>
  <r>
    <n v="169"/>
    <x v="5"/>
    <s v="SXQ-963"/>
    <x v="156"/>
    <x v="1"/>
    <x v="1"/>
    <n v="3910000"/>
    <n v="6.63"/>
    <s v="Jim"/>
    <s v="Komárom-Esztergom"/>
    <s v="DT"/>
    <x v="0"/>
  </r>
  <r>
    <n v="170"/>
    <x v="10"/>
    <s v="SZF-150"/>
    <x v="98"/>
    <x v="0"/>
    <x v="0"/>
    <n v="4120000"/>
    <n v="11.1"/>
    <s v="Jack"/>
    <s v="Zala"/>
    <s v="DT"/>
    <x v="4"/>
  </r>
  <r>
    <n v="171"/>
    <x v="2"/>
    <s v="WHT-687"/>
    <x v="157"/>
    <x v="0"/>
    <x v="4"/>
    <n v="4870000"/>
    <n v="5.72"/>
    <s v="Jim"/>
    <s v="Baranya"/>
    <s v="DT"/>
    <x v="2"/>
  </r>
  <r>
    <n v="172"/>
    <x v="4"/>
    <s v="ZTL-064"/>
    <x v="158"/>
    <x v="1"/>
    <x v="5"/>
    <n v="3500000"/>
    <n v="6.12"/>
    <s v="Johnny"/>
    <s v="Budapest (főváros)"/>
    <s v="KM"/>
    <x v="5"/>
  </r>
  <r>
    <n v="173"/>
    <x v="0"/>
    <s v="BCN-307"/>
    <x v="159"/>
    <x v="0"/>
    <x v="4"/>
    <n v="3010000"/>
    <n v="5.18"/>
    <s v="Jack"/>
    <s v="Tolna"/>
    <s v="DT"/>
    <x v="2"/>
  </r>
  <r>
    <n v="174"/>
    <x v="5"/>
    <s v="WRY-911"/>
    <x v="160"/>
    <x v="1"/>
    <x v="4"/>
    <n v="1720000"/>
    <n v="7.02"/>
    <s v="Johnny"/>
    <s v="Komárom-Esztergom"/>
    <s v="DT"/>
    <x v="0"/>
  </r>
  <r>
    <n v="175"/>
    <x v="4"/>
    <s v="EQG-949"/>
    <x v="161"/>
    <x v="0"/>
    <x v="1"/>
    <n v="1350000"/>
    <n v="6.76"/>
    <s v="Johnny"/>
    <s v="Heves"/>
    <s v="AF"/>
    <x v="1"/>
  </r>
  <r>
    <n v="176"/>
    <x v="12"/>
    <s v="RBD-505"/>
    <x v="162"/>
    <x v="1"/>
    <x v="4"/>
    <n v="2370000"/>
    <n v="5.28"/>
    <s v="Jim"/>
    <s v="Somogy"/>
    <s v="DT"/>
    <x v="2"/>
  </r>
  <r>
    <n v="177"/>
    <x v="4"/>
    <s v="BBR-942"/>
    <x v="139"/>
    <x v="0"/>
    <x v="0"/>
    <n v="4580000"/>
    <n v="8.25"/>
    <s v="Jack"/>
    <s v="Vas"/>
    <s v="DT"/>
    <x v="4"/>
  </r>
  <r>
    <n v="178"/>
    <x v="1"/>
    <s v="WOL-870"/>
    <x v="24"/>
    <x v="0"/>
    <x v="5"/>
    <n v="4490000"/>
    <n v="7.09"/>
    <s v="Jim"/>
    <s v="Zala"/>
    <s v="DT"/>
    <x v="4"/>
  </r>
  <r>
    <n v="179"/>
    <x v="11"/>
    <s v="BEX-864"/>
    <x v="163"/>
    <x v="0"/>
    <x v="0"/>
    <n v="2940000"/>
    <n v="10.99"/>
    <s v="Jack"/>
    <s v="Győr-Moson-Sopron"/>
    <s v="DT"/>
    <x v="4"/>
  </r>
  <r>
    <n v="180"/>
    <x v="8"/>
    <s v="OBX-352"/>
    <x v="86"/>
    <x v="0"/>
    <x v="4"/>
    <n v="1940000"/>
    <n v="7.08"/>
    <s v="Johnny"/>
    <s v="Csongrád-Csanád"/>
    <s v="AF"/>
    <x v="6"/>
  </r>
  <r>
    <n v="181"/>
    <x v="1"/>
    <s v="YUG-374"/>
    <x v="164"/>
    <x v="1"/>
    <x v="0"/>
    <n v="4670000"/>
    <n v="6.76"/>
    <s v="Jack"/>
    <s v="Csongrád-Csanád"/>
    <s v="AF"/>
    <x v="6"/>
  </r>
  <r>
    <n v="182"/>
    <x v="0"/>
    <s v="JJT-635"/>
    <x v="165"/>
    <x v="0"/>
    <x v="3"/>
    <n v="2670000"/>
    <n v="7.24"/>
    <s v="Johnny"/>
    <s v="Komárom-Esztergom"/>
    <s v="DT"/>
    <x v="0"/>
  </r>
  <r>
    <n v="183"/>
    <x v="4"/>
    <s v="GVU-364"/>
    <x v="146"/>
    <x v="0"/>
    <x v="0"/>
    <n v="3790000"/>
    <n v="6.65"/>
    <s v="Jim"/>
    <s v="Veszprém"/>
    <s v="DT"/>
    <x v="0"/>
  </r>
  <r>
    <n v="184"/>
    <x v="1"/>
    <s v="ZDY-872"/>
    <x v="166"/>
    <x v="0"/>
    <x v="3"/>
    <n v="4460000"/>
    <n v="10.61"/>
    <s v="Jim"/>
    <s v="Borsod-Abaúj-Zemplén"/>
    <s v="AF"/>
    <x v="1"/>
  </r>
  <r>
    <n v="185"/>
    <x v="1"/>
    <s v="QOJ-611"/>
    <x v="114"/>
    <x v="0"/>
    <x v="5"/>
    <n v="2630000"/>
    <n v="10.86"/>
    <s v="Jim"/>
    <s v="Bács-Kiskun"/>
    <s v="AF"/>
    <x v="6"/>
  </r>
  <r>
    <n v="186"/>
    <x v="2"/>
    <s v="GCI-682"/>
    <x v="167"/>
    <x v="0"/>
    <x v="4"/>
    <n v="4120000"/>
    <n v="6.97"/>
    <s v="Johnny"/>
    <s v="Somogy"/>
    <s v="DT"/>
    <x v="2"/>
  </r>
  <r>
    <n v="187"/>
    <x v="11"/>
    <s v="HIW-077"/>
    <x v="102"/>
    <x v="1"/>
    <x v="2"/>
    <n v="2910000"/>
    <n v="5.8"/>
    <s v="Jim"/>
    <s v="Jász-Nagykun-Szolnok"/>
    <s v="AF"/>
    <x v="3"/>
  </r>
  <r>
    <n v="188"/>
    <x v="1"/>
    <s v="QOO-141"/>
    <x v="168"/>
    <x v="0"/>
    <x v="0"/>
    <n v="2450000"/>
    <n v="8.36"/>
    <s v="Johnny"/>
    <s v="Győr-Moson-Sopron"/>
    <s v="DT"/>
    <x v="4"/>
  </r>
  <r>
    <n v="189"/>
    <x v="3"/>
    <s v="LCF-040"/>
    <x v="169"/>
    <x v="0"/>
    <x v="0"/>
    <n v="3400000"/>
    <n v="8.18"/>
    <s v="Johnny"/>
    <s v="Somogy"/>
    <s v="DT"/>
    <x v="2"/>
  </r>
  <r>
    <n v="190"/>
    <x v="8"/>
    <s v="PYM-372"/>
    <x v="170"/>
    <x v="0"/>
    <x v="0"/>
    <n v="2760000"/>
    <n v="8.25"/>
    <s v="Jim"/>
    <s v="Jász-Nagykun-Szolnok"/>
    <s v="AF"/>
    <x v="3"/>
  </r>
  <r>
    <n v="191"/>
    <x v="12"/>
    <s v="EPL-815"/>
    <x v="171"/>
    <x v="1"/>
    <x v="0"/>
    <n v="2060000"/>
    <n v="4.01"/>
    <s v="Johnny"/>
    <s v="Nógrád"/>
    <s v="AF"/>
    <x v="1"/>
  </r>
  <r>
    <n v="192"/>
    <x v="6"/>
    <s v="XHK-229"/>
    <x v="172"/>
    <x v="0"/>
    <x v="5"/>
    <n v="1910000"/>
    <n v="4.92"/>
    <s v="Jack"/>
    <s v="Borsod-Abaúj-Zemplén"/>
    <s v="AF"/>
    <x v="1"/>
  </r>
  <r>
    <n v="193"/>
    <x v="0"/>
    <s v="YCN-745"/>
    <x v="173"/>
    <x v="1"/>
    <x v="5"/>
    <n v="4440000"/>
    <n v="9.16"/>
    <s v="Johnny"/>
    <s v="Veszprém"/>
    <s v="DT"/>
    <x v="0"/>
  </r>
  <r>
    <n v="194"/>
    <x v="5"/>
    <s v="AAD-492"/>
    <x v="61"/>
    <x v="0"/>
    <x v="4"/>
    <n v="1830000"/>
    <n v="5.93"/>
    <s v="Johnny"/>
    <s v="Jász-Nagykun-Szolnok"/>
    <s v="AF"/>
    <x v="3"/>
  </r>
  <r>
    <n v="195"/>
    <x v="5"/>
    <s v="ASB-971"/>
    <x v="174"/>
    <x v="0"/>
    <x v="0"/>
    <n v="4050000"/>
    <n v="6.89"/>
    <s v="Jack"/>
    <s v="Budapest (főváros)"/>
    <s v="KM"/>
    <x v="5"/>
  </r>
  <r>
    <n v="196"/>
    <x v="7"/>
    <s v="UGW-778"/>
    <x v="175"/>
    <x v="0"/>
    <x v="5"/>
    <n v="4510000"/>
    <n v="8.23"/>
    <s v="Jim"/>
    <s v="Jász-Nagykun-Szolnok"/>
    <s v="AF"/>
    <x v="3"/>
  </r>
  <r>
    <n v="197"/>
    <x v="0"/>
    <s v="BBI-818"/>
    <x v="176"/>
    <x v="0"/>
    <x v="4"/>
    <n v="3810000"/>
    <n v="6.44"/>
    <s v="Jim"/>
    <s v="Baranya"/>
    <s v="DT"/>
    <x v="2"/>
  </r>
  <r>
    <n v="198"/>
    <x v="12"/>
    <s v="OLQ-083"/>
    <x v="177"/>
    <x v="0"/>
    <x v="4"/>
    <n v="2870000"/>
    <n v="10.55"/>
    <s v="Jack"/>
    <s v="Csongrád-Csanád"/>
    <s v="AF"/>
    <x v="6"/>
  </r>
  <r>
    <n v="199"/>
    <x v="0"/>
    <s v="RMT-261"/>
    <x v="178"/>
    <x v="0"/>
    <x v="3"/>
    <n v="3100000"/>
    <n v="4.4000000000000004"/>
    <s v="Jim"/>
    <s v="Zala"/>
    <s v="DT"/>
    <x v="4"/>
  </r>
  <r>
    <n v="200"/>
    <x v="3"/>
    <s v="CZN-197"/>
    <x v="47"/>
    <x v="1"/>
    <x v="4"/>
    <n v="2610000"/>
    <n v="6.07"/>
    <s v="Johnny"/>
    <s v="Csongrád-Csanád"/>
    <s v="AF"/>
    <x v="6"/>
  </r>
  <r>
    <n v="201"/>
    <x v="5"/>
    <s v="ZHT-363"/>
    <x v="179"/>
    <x v="0"/>
    <x v="0"/>
    <n v="2230000"/>
    <n v="9.98"/>
    <s v="Jim"/>
    <s v="Somogy"/>
    <s v="DT"/>
    <x v="2"/>
  </r>
  <r>
    <n v="202"/>
    <x v="11"/>
    <s v="YCZ-906"/>
    <x v="180"/>
    <x v="0"/>
    <x v="0"/>
    <n v="1620000"/>
    <n v="10.84"/>
    <s v="Johnny"/>
    <s v="Zala"/>
    <s v="DT"/>
    <x v="4"/>
  </r>
  <r>
    <n v="203"/>
    <x v="2"/>
    <s v="EXO-903"/>
    <x v="181"/>
    <x v="1"/>
    <x v="0"/>
    <n v="1750000"/>
    <n v="9.31"/>
    <s v="Jim"/>
    <s v="Hajdú-Bihar"/>
    <s v="AF"/>
    <x v="3"/>
  </r>
  <r>
    <n v="204"/>
    <x v="1"/>
    <s v="QJR-762"/>
    <x v="80"/>
    <x v="1"/>
    <x v="4"/>
    <n v="2880000"/>
    <n v="9.11"/>
    <s v="Jim"/>
    <s v="Szabolcs-Szatmár-Bereg"/>
    <s v="AF"/>
    <x v="3"/>
  </r>
  <r>
    <n v="205"/>
    <x v="2"/>
    <s v="DUP-982"/>
    <x v="55"/>
    <x v="1"/>
    <x v="4"/>
    <n v="1460000"/>
    <n v="7.36"/>
    <s v="Jim"/>
    <s v="Fejér"/>
    <s v="DT"/>
    <x v="0"/>
  </r>
  <r>
    <n v="206"/>
    <x v="3"/>
    <s v="UWS-370"/>
    <x v="182"/>
    <x v="1"/>
    <x v="4"/>
    <n v="1650000"/>
    <n v="4.66"/>
    <s v="Jack"/>
    <s v="Komárom-Esztergom"/>
    <s v="DT"/>
    <x v="0"/>
  </r>
  <r>
    <n v="207"/>
    <x v="7"/>
    <s v="ZZH-948"/>
    <x v="183"/>
    <x v="0"/>
    <x v="0"/>
    <n v="1560000"/>
    <n v="5.92"/>
    <s v="Johnny"/>
    <s v="Tolna"/>
    <s v="DT"/>
    <x v="2"/>
  </r>
  <r>
    <n v="208"/>
    <x v="6"/>
    <s v="AZU-888"/>
    <x v="184"/>
    <x v="0"/>
    <x v="2"/>
    <n v="2920000"/>
    <n v="7.13"/>
    <s v="Jack"/>
    <s v="Heves"/>
    <s v="AF"/>
    <x v="1"/>
  </r>
  <r>
    <n v="209"/>
    <x v="1"/>
    <s v="QHQ-370"/>
    <x v="185"/>
    <x v="0"/>
    <x v="0"/>
    <n v="2620000"/>
    <n v="9.2899999999999991"/>
    <s v="Jim"/>
    <s v="Hajdú-Bihar"/>
    <s v="AF"/>
    <x v="3"/>
  </r>
  <r>
    <n v="210"/>
    <x v="11"/>
    <s v="JHF-786"/>
    <x v="186"/>
    <x v="0"/>
    <x v="1"/>
    <n v="1620000"/>
    <n v="10"/>
    <s v="Jim"/>
    <s v="Békés"/>
    <s v="AF"/>
    <x v="6"/>
  </r>
  <r>
    <n v="211"/>
    <x v="1"/>
    <s v="MEN-680"/>
    <x v="77"/>
    <x v="0"/>
    <x v="3"/>
    <n v="2130000"/>
    <n v="4.72"/>
    <s v="Johnny"/>
    <s v="Heves"/>
    <s v="AF"/>
    <x v="1"/>
  </r>
  <r>
    <n v="212"/>
    <x v="12"/>
    <s v="NMH-694"/>
    <x v="187"/>
    <x v="0"/>
    <x v="0"/>
    <n v="4090000"/>
    <n v="4.88"/>
    <s v="Johnny"/>
    <s v="Fejér"/>
    <s v="DT"/>
    <x v="0"/>
  </r>
  <r>
    <n v="213"/>
    <x v="1"/>
    <s v="CHS-843"/>
    <x v="188"/>
    <x v="0"/>
    <x v="1"/>
    <n v="1520000"/>
    <n v="10.99"/>
    <s v="Johnny"/>
    <s v="Komárom-Esztergom"/>
    <s v="DT"/>
    <x v="0"/>
  </r>
  <r>
    <n v="214"/>
    <x v="1"/>
    <s v="MHG-535"/>
    <x v="189"/>
    <x v="0"/>
    <x v="4"/>
    <n v="2690000"/>
    <n v="8.39"/>
    <s v="Jim"/>
    <s v="Csongrád-Csanád"/>
    <s v="AF"/>
    <x v="6"/>
  </r>
  <r>
    <n v="215"/>
    <x v="2"/>
    <s v="WIF-246"/>
    <x v="190"/>
    <x v="1"/>
    <x v="3"/>
    <n v="1910000"/>
    <n v="4.03"/>
    <s v="Johnny"/>
    <s v="Győr-Moson-Sopron"/>
    <s v="DT"/>
    <x v="4"/>
  </r>
  <r>
    <n v="216"/>
    <x v="4"/>
    <s v="IMA-645"/>
    <x v="90"/>
    <x v="1"/>
    <x v="0"/>
    <n v="4040000"/>
    <n v="11.01"/>
    <s v="Jim"/>
    <s v="Fejér"/>
    <s v="DT"/>
    <x v="0"/>
  </r>
  <r>
    <n v="217"/>
    <x v="6"/>
    <s v="HPZ-613"/>
    <x v="88"/>
    <x v="0"/>
    <x v="1"/>
    <n v="2080000"/>
    <n v="5.04"/>
    <s v="Jim"/>
    <s v="Komárom-Esztergom"/>
    <s v="DT"/>
    <x v="0"/>
  </r>
  <r>
    <n v="218"/>
    <x v="6"/>
    <s v="NPE-758"/>
    <x v="191"/>
    <x v="1"/>
    <x v="0"/>
    <n v="4410000"/>
    <n v="5.4"/>
    <s v="Jack"/>
    <s v="Vas"/>
    <s v="DT"/>
    <x v="4"/>
  </r>
  <r>
    <n v="219"/>
    <x v="5"/>
    <s v="SEU-088"/>
    <x v="192"/>
    <x v="1"/>
    <x v="0"/>
    <n v="1730000"/>
    <n v="4.9400000000000004"/>
    <s v="Jim"/>
    <s v="Győr-Moson-Sopron"/>
    <s v="DT"/>
    <x v="4"/>
  </r>
  <r>
    <n v="220"/>
    <x v="6"/>
    <s v="KKR-643"/>
    <x v="66"/>
    <x v="0"/>
    <x v="5"/>
    <n v="3490000"/>
    <n v="10.5"/>
    <s v="Jack"/>
    <s v="Zala"/>
    <s v="DT"/>
    <x v="4"/>
  </r>
  <r>
    <n v="221"/>
    <x v="1"/>
    <s v="FXA-781"/>
    <x v="193"/>
    <x v="0"/>
    <x v="1"/>
    <n v="3200000"/>
    <n v="10.96"/>
    <s v="Jim"/>
    <s v="Jász-Nagykun-Szolnok"/>
    <s v="AF"/>
    <x v="3"/>
  </r>
  <r>
    <n v="222"/>
    <x v="1"/>
    <s v="HYX-276"/>
    <x v="194"/>
    <x v="1"/>
    <x v="4"/>
    <n v="1450000"/>
    <n v="8.11"/>
    <s v="Johnny"/>
    <s v="Vas"/>
    <s v="DT"/>
    <x v="4"/>
  </r>
  <r>
    <n v="223"/>
    <x v="1"/>
    <s v="YLS-793"/>
    <x v="195"/>
    <x v="1"/>
    <x v="4"/>
    <n v="3650000"/>
    <n v="5.5"/>
    <s v="Jim"/>
    <s v="Heves"/>
    <s v="AF"/>
    <x v="1"/>
  </r>
  <r>
    <n v="224"/>
    <x v="8"/>
    <s v="NTP-464"/>
    <x v="196"/>
    <x v="0"/>
    <x v="4"/>
    <n v="1810000"/>
    <n v="4.1500000000000004"/>
    <s v="Jim"/>
    <s v="Heves"/>
    <s v="AF"/>
    <x v="1"/>
  </r>
  <r>
    <n v="225"/>
    <x v="0"/>
    <s v="GWX-201"/>
    <x v="197"/>
    <x v="0"/>
    <x v="4"/>
    <n v="2140000"/>
    <n v="10.28"/>
    <s v="Jim"/>
    <s v="Bács-Kiskun"/>
    <s v="AF"/>
    <x v="6"/>
  </r>
  <r>
    <n v="226"/>
    <x v="1"/>
    <s v="JTV-469"/>
    <x v="198"/>
    <x v="0"/>
    <x v="4"/>
    <n v="1500000"/>
    <n v="10.41"/>
    <s v="Jim"/>
    <s v="Komárom-Esztergom"/>
    <s v="DT"/>
    <x v="0"/>
  </r>
  <r>
    <n v="227"/>
    <x v="3"/>
    <s v="UBH-167"/>
    <x v="199"/>
    <x v="0"/>
    <x v="4"/>
    <n v="2520000"/>
    <n v="10.37"/>
    <s v="Jim"/>
    <s v="Csongrád-Csanád"/>
    <s v="AF"/>
    <x v="6"/>
  </r>
  <r>
    <n v="228"/>
    <x v="6"/>
    <s v="PRO-207"/>
    <x v="75"/>
    <x v="0"/>
    <x v="4"/>
    <n v="4530000"/>
    <n v="4.24"/>
    <s v="Jack"/>
    <s v="Vas"/>
    <s v="DT"/>
    <x v="4"/>
  </r>
  <r>
    <n v="229"/>
    <x v="8"/>
    <s v="FHI-761"/>
    <x v="200"/>
    <x v="0"/>
    <x v="0"/>
    <n v="2880000"/>
    <n v="8.18"/>
    <s v="Jim"/>
    <s v="Tolna"/>
    <s v="DT"/>
    <x v="2"/>
  </r>
  <r>
    <n v="230"/>
    <x v="5"/>
    <s v="QVZ-885"/>
    <x v="201"/>
    <x v="0"/>
    <x v="2"/>
    <n v="3930000"/>
    <n v="8.98"/>
    <s v="Jim"/>
    <s v="Zala"/>
    <s v="DT"/>
    <x v="4"/>
  </r>
  <r>
    <n v="231"/>
    <x v="7"/>
    <s v="JPU-301"/>
    <x v="202"/>
    <x v="0"/>
    <x v="3"/>
    <n v="3980000"/>
    <n v="8.41"/>
    <s v="Jim"/>
    <s v="Veszprém"/>
    <s v="DT"/>
    <x v="0"/>
  </r>
  <r>
    <n v="232"/>
    <x v="9"/>
    <s v="XMX-370"/>
    <x v="203"/>
    <x v="0"/>
    <x v="0"/>
    <n v="4680000"/>
    <n v="8.16"/>
    <s v="Jim"/>
    <s v="Pest"/>
    <s v="KM"/>
    <x v="5"/>
  </r>
  <r>
    <n v="233"/>
    <x v="8"/>
    <s v="EQU-827"/>
    <x v="204"/>
    <x v="0"/>
    <x v="4"/>
    <n v="2290000"/>
    <n v="7.48"/>
    <s v="Jack"/>
    <s v="Nógrád"/>
    <s v="AF"/>
    <x v="1"/>
  </r>
  <r>
    <n v="234"/>
    <x v="3"/>
    <s v="JEU-433"/>
    <x v="87"/>
    <x v="0"/>
    <x v="5"/>
    <n v="4450000"/>
    <n v="7.03"/>
    <s v="Johnny"/>
    <s v="Nógrád"/>
    <s v="AF"/>
    <x v="1"/>
  </r>
  <r>
    <n v="235"/>
    <x v="1"/>
    <s v="KIY-825"/>
    <x v="205"/>
    <x v="0"/>
    <x v="4"/>
    <n v="3110000"/>
    <n v="4.3600000000000003"/>
    <s v="Johnny"/>
    <s v="Pest"/>
    <s v="KM"/>
    <x v="5"/>
  </r>
  <r>
    <n v="236"/>
    <x v="1"/>
    <s v="APP-530"/>
    <x v="206"/>
    <x v="0"/>
    <x v="4"/>
    <n v="4100000"/>
    <n v="7.53"/>
    <s v="Johnny"/>
    <s v="Borsod-Abaúj-Zemplén"/>
    <s v="AF"/>
    <x v="1"/>
  </r>
  <r>
    <n v="237"/>
    <x v="3"/>
    <s v="JLA-004"/>
    <x v="207"/>
    <x v="0"/>
    <x v="1"/>
    <n v="1500000"/>
    <n v="8.85"/>
    <s v="Johnny"/>
    <s v="Budapest (főváros)"/>
    <s v="KM"/>
    <x v="5"/>
  </r>
  <r>
    <n v="238"/>
    <x v="3"/>
    <s v="NZB-450"/>
    <x v="151"/>
    <x v="0"/>
    <x v="1"/>
    <n v="1710000"/>
    <n v="7.66"/>
    <s v="Jack"/>
    <s v="Pest"/>
    <s v="KM"/>
    <x v="5"/>
  </r>
  <r>
    <n v="239"/>
    <x v="5"/>
    <s v="SHT-966"/>
    <x v="208"/>
    <x v="1"/>
    <x v="3"/>
    <n v="2190000"/>
    <n v="7.95"/>
    <s v="Johnny"/>
    <s v="Komárom-Esztergom"/>
    <s v="DT"/>
    <x v="0"/>
  </r>
  <r>
    <n v="240"/>
    <x v="3"/>
    <s v="XXC-913"/>
    <x v="201"/>
    <x v="0"/>
    <x v="3"/>
    <n v="2600000"/>
    <n v="4.55"/>
    <s v="Jack"/>
    <s v="Bács-Kiskun"/>
    <s v="AF"/>
    <x v="6"/>
  </r>
  <r>
    <n v="241"/>
    <x v="0"/>
    <s v="TIJ-228"/>
    <x v="130"/>
    <x v="1"/>
    <x v="4"/>
    <n v="2540000"/>
    <n v="7.1"/>
    <s v="Jack"/>
    <s v="Tolna"/>
    <s v="DT"/>
    <x v="2"/>
  </r>
  <r>
    <n v="242"/>
    <x v="5"/>
    <s v="ZRN-251"/>
    <x v="209"/>
    <x v="0"/>
    <x v="5"/>
    <n v="4930000"/>
    <n v="7.87"/>
    <s v="Jim"/>
    <s v="Budapest (főváros)"/>
    <s v="KM"/>
    <x v="5"/>
  </r>
  <r>
    <n v="243"/>
    <x v="0"/>
    <s v="DFR-178"/>
    <x v="210"/>
    <x v="0"/>
    <x v="4"/>
    <n v="3320000"/>
    <n v="4.32"/>
    <s v="Johnny"/>
    <s v="Vas"/>
    <s v="DT"/>
    <x v="4"/>
  </r>
  <r>
    <n v="244"/>
    <x v="4"/>
    <s v="QWN-873"/>
    <x v="211"/>
    <x v="0"/>
    <x v="1"/>
    <n v="3680000"/>
    <n v="5.53"/>
    <s v="Johnny"/>
    <s v="Csongrád-Csanád"/>
    <s v="AF"/>
    <x v="6"/>
  </r>
  <r>
    <n v="245"/>
    <x v="8"/>
    <s v="ZEX-593"/>
    <x v="212"/>
    <x v="1"/>
    <x v="1"/>
    <n v="2390000"/>
    <n v="4.8499999999999996"/>
    <s v="Johnny"/>
    <s v="Somogy"/>
    <s v="DT"/>
    <x v="2"/>
  </r>
  <r>
    <n v="246"/>
    <x v="0"/>
    <s v="TAH-190"/>
    <x v="213"/>
    <x v="0"/>
    <x v="3"/>
    <n v="4810000"/>
    <n v="6.43"/>
    <s v="Jim"/>
    <s v="Fejér"/>
    <s v="DT"/>
    <x v="0"/>
  </r>
  <r>
    <n v="247"/>
    <x v="6"/>
    <s v="PFU-730"/>
    <x v="214"/>
    <x v="0"/>
    <x v="3"/>
    <n v="4040000"/>
    <n v="10.38"/>
    <s v="Jack"/>
    <s v="Jász-Nagykun-Szolnok"/>
    <s v="AF"/>
    <x v="3"/>
  </r>
  <r>
    <n v="248"/>
    <x v="4"/>
    <s v="WZK-351"/>
    <x v="215"/>
    <x v="1"/>
    <x v="4"/>
    <n v="2520000"/>
    <n v="9.77"/>
    <s v="Johnny"/>
    <s v="Bács-Kiskun"/>
    <s v="AF"/>
    <x v="6"/>
  </r>
  <r>
    <n v="249"/>
    <x v="1"/>
    <s v="OKH-621"/>
    <x v="170"/>
    <x v="0"/>
    <x v="5"/>
    <n v="4530000"/>
    <n v="9.48"/>
    <s v="Jim"/>
    <s v="Veszprém"/>
    <s v="DT"/>
    <x v="0"/>
  </r>
  <r>
    <n v="250"/>
    <x v="12"/>
    <s v="QVX-177"/>
    <x v="216"/>
    <x v="1"/>
    <x v="0"/>
    <n v="2830000"/>
    <n v="9.7799999999999994"/>
    <s v="Jim"/>
    <s v="Borsod-Abaúj-Zemplén"/>
    <s v="AF"/>
    <x v="1"/>
  </r>
  <r>
    <n v="251"/>
    <x v="12"/>
    <s v="NOO-957"/>
    <x v="217"/>
    <x v="0"/>
    <x v="1"/>
    <n v="1920000"/>
    <n v="10.96"/>
    <s v="Jim"/>
    <s v="Vas"/>
    <s v="DT"/>
    <x v="4"/>
  </r>
  <r>
    <n v="252"/>
    <x v="6"/>
    <s v="UYA-526"/>
    <x v="218"/>
    <x v="1"/>
    <x v="1"/>
    <n v="4470000"/>
    <n v="10.16"/>
    <s v="Johnny"/>
    <s v="Békés"/>
    <s v="AF"/>
    <x v="6"/>
  </r>
  <r>
    <n v="253"/>
    <x v="12"/>
    <s v="MPQ-325"/>
    <x v="219"/>
    <x v="1"/>
    <x v="5"/>
    <n v="2670000"/>
    <n v="6.88"/>
    <s v="Johnny"/>
    <s v="Csongrád-Csanád"/>
    <s v="AF"/>
    <x v="6"/>
  </r>
  <r>
    <n v="254"/>
    <x v="5"/>
    <s v="JKU-488"/>
    <x v="220"/>
    <x v="0"/>
    <x v="1"/>
    <n v="1800000"/>
    <n v="7.02"/>
    <s v="Jim"/>
    <s v="Zala"/>
    <s v="DT"/>
    <x v="4"/>
  </r>
  <r>
    <n v="255"/>
    <x v="3"/>
    <s v="XCY-019"/>
    <x v="221"/>
    <x v="0"/>
    <x v="1"/>
    <n v="3700000"/>
    <n v="8.68"/>
    <s v="Jim"/>
    <s v="Komárom-Esztergom"/>
    <s v="DT"/>
    <x v="0"/>
  </r>
  <r>
    <n v="256"/>
    <x v="1"/>
    <s v="IXM-054"/>
    <x v="222"/>
    <x v="0"/>
    <x v="3"/>
    <n v="2040000"/>
    <n v="5.84"/>
    <s v="Johnny"/>
    <s v="Vas"/>
    <s v="DT"/>
    <x v="4"/>
  </r>
  <r>
    <n v="257"/>
    <x v="5"/>
    <s v="PCP-718"/>
    <x v="223"/>
    <x v="1"/>
    <x v="4"/>
    <n v="3480000"/>
    <n v="9.4700000000000006"/>
    <s v="Jack"/>
    <s v="Békés"/>
    <s v="AF"/>
    <x v="6"/>
  </r>
  <r>
    <n v="258"/>
    <x v="3"/>
    <s v="TZC-244"/>
    <x v="224"/>
    <x v="0"/>
    <x v="0"/>
    <n v="4410000"/>
    <n v="7.49"/>
    <s v="Johnny"/>
    <s v="Szabolcs-Szatmár-Bereg"/>
    <s v="AF"/>
    <x v="3"/>
  </r>
  <r>
    <n v="259"/>
    <x v="1"/>
    <s v="FLZ-007"/>
    <x v="225"/>
    <x v="1"/>
    <x v="5"/>
    <n v="2390000"/>
    <n v="7.93"/>
    <s v="Johnny"/>
    <s v="Bács-Kiskun"/>
    <s v="AF"/>
    <x v="6"/>
  </r>
  <r>
    <n v="260"/>
    <x v="0"/>
    <s v="PHP-175"/>
    <x v="226"/>
    <x v="0"/>
    <x v="0"/>
    <n v="1970000"/>
    <n v="5.78"/>
    <s v="Jack"/>
    <s v="Borsod-Abaúj-Zemplén"/>
    <s v="AF"/>
    <x v="1"/>
  </r>
  <r>
    <n v="261"/>
    <x v="0"/>
    <s v="CWJ-023"/>
    <x v="227"/>
    <x v="1"/>
    <x v="0"/>
    <n v="4370000"/>
    <n v="8.08"/>
    <s v="Johnny"/>
    <s v="Komárom-Esztergom"/>
    <s v="DT"/>
    <x v="0"/>
  </r>
  <r>
    <n v="262"/>
    <x v="1"/>
    <s v="UWS-433"/>
    <x v="228"/>
    <x v="1"/>
    <x v="4"/>
    <n v="4970000"/>
    <n v="8.52"/>
    <s v="Johnny"/>
    <s v="Somogy"/>
    <s v="DT"/>
    <x v="2"/>
  </r>
  <r>
    <n v="263"/>
    <x v="1"/>
    <s v="PQP-302"/>
    <x v="229"/>
    <x v="0"/>
    <x v="1"/>
    <n v="3870000"/>
    <n v="5.16"/>
    <s v="Jim"/>
    <s v="Pest"/>
    <s v="KM"/>
    <x v="5"/>
  </r>
  <r>
    <n v="264"/>
    <x v="11"/>
    <s v="DDX-185"/>
    <x v="221"/>
    <x v="0"/>
    <x v="3"/>
    <n v="1860000"/>
    <n v="6.1"/>
    <s v="Jack"/>
    <s v="Hajdú-Bihar"/>
    <s v="AF"/>
    <x v="3"/>
  </r>
  <r>
    <n v="265"/>
    <x v="11"/>
    <s v="LCZ-757"/>
    <x v="230"/>
    <x v="0"/>
    <x v="0"/>
    <n v="2780000"/>
    <n v="11.08"/>
    <s v="Jack"/>
    <s v="Zala"/>
    <s v="DT"/>
    <x v="4"/>
  </r>
  <r>
    <n v="266"/>
    <x v="1"/>
    <s v="BZN-413"/>
    <x v="231"/>
    <x v="0"/>
    <x v="3"/>
    <n v="4860000"/>
    <n v="8.42"/>
    <s v="Johnny"/>
    <s v="Somogy"/>
    <s v="DT"/>
    <x v="2"/>
  </r>
  <r>
    <n v="267"/>
    <x v="0"/>
    <s v="BKU-741"/>
    <x v="221"/>
    <x v="1"/>
    <x v="0"/>
    <n v="1460000"/>
    <n v="6.34"/>
    <s v="Jack"/>
    <s v="Heves"/>
    <s v="AF"/>
    <x v="1"/>
  </r>
  <r>
    <n v="268"/>
    <x v="5"/>
    <s v="TTA-021"/>
    <x v="232"/>
    <x v="0"/>
    <x v="3"/>
    <n v="1450000"/>
    <n v="10.34"/>
    <s v="Johnny"/>
    <s v="Szabolcs-Szatmár-Bereg"/>
    <s v="AF"/>
    <x v="3"/>
  </r>
  <r>
    <n v="269"/>
    <x v="12"/>
    <s v="UGJ-535"/>
    <x v="54"/>
    <x v="1"/>
    <x v="3"/>
    <n v="1360000"/>
    <n v="4.18"/>
    <s v="Johnny"/>
    <s v="Fejér"/>
    <s v="DT"/>
    <x v="0"/>
  </r>
  <r>
    <n v="270"/>
    <x v="1"/>
    <s v="LWF-829"/>
    <x v="233"/>
    <x v="1"/>
    <x v="0"/>
    <n v="1750000"/>
    <n v="8.65"/>
    <s v="Johnny"/>
    <s v="Zala"/>
    <s v="DT"/>
    <x v="4"/>
  </r>
  <r>
    <n v="271"/>
    <x v="6"/>
    <s v="KEW-629"/>
    <x v="210"/>
    <x v="0"/>
    <x v="0"/>
    <n v="4020000"/>
    <n v="4.4800000000000004"/>
    <s v="Jim"/>
    <s v="Somogy"/>
    <s v="DT"/>
    <x v="2"/>
  </r>
  <r>
    <n v="272"/>
    <x v="3"/>
    <s v="YNF-540"/>
    <x v="234"/>
    <x v="1"/>
    <x v="5"/>
    <n v="4240000"/>
    <n v="7.38"/>
    <s v="Jim"/>
    <s v="Győr-Moson-Sopron"/>
    <s v="DT"/>
    <x v="4"/>
  </r>
  <r>
    <n v="273"/>
    <x v="12"/>
    <s v="ZWF-663"/>
    <x v="86"/>
    <x v="0"/>
    <x v="1"/>
    <n v="4430000"/>
    <n v="8.99"/>
    <s v="Johnny"/>
    <s v="Fejér"/>
    <s v="DT"/>
    <x v="0"/>
  </r>
  <r>
    <n v="274"/>
    <x v="6"/>
    <s v="OZR-750"/>
    <x v="44"/>
    <x v="1"/>
    <x v="4"/>
    <n v="2220000"/>
    <n v="8.0500000000000007"/>
    <s v="Jack"/>
    <s v="Csongrád-Csanád"/>
    <s v="AF"/>
    <x v="6"/>
  </r>
  <r>
    <n v="275"/>
    <x v="3"/>
    <s v="NHH-115"/>
    <x v="235"/>
    <x v="0"/>
    <x v="0"/>
    <n v="2800000"/>
    <n v="7.68"/>
    <s v="Jim"/>
    <s v="Hajdú-Bihar"/>
    <s v="AF"/>
    <x v="3"/>
  </r>
  <r>
    <n v="276"/>
    <x v="12"/>
    <s v="IUA-203"/>
    <x v="236"/>
    <x v="0"/>
    <x v="2"/>
    <n v="2280000"/>
    <n v="8.36"/>
    <s v="Johnny"/>
    <s v="Fejér"/>
    <s v="DT"/>
    <x v="0"/>
  </r>
  <r>
    <n v="277"/>
    <x v="3"/>
    <s v="ZUA-461"/>
    <x v="237"/>
    <x v="1"/>
    <x v="0"/>
    <n v="4560000"/>
    <n v="10.94"/>
    <s v="Jim"/>
    <s v="Hajdú-Bihar"/>
    <s v="AF"/>
    <x v="3"/>
  </r>
  <r>
    <n v="278"/>
    <x v="1"/>
    <s v="KNE-000"/>
    <x v="238"/>
    <x v="0"/>
    <x v="3"/>
    <n v="2380000"/>
    <n v="9.68"/>
    <s v="Johnny"/>
    <s v="Fejér"/>
    <s v="DT"/>
    <x v="0"/>
  </r>
  <r>
    <n v="279"/>
    <x v="5"/>
    <s v="MTG-090"/>
    <x v="205"/>
    <x v="1"/>
    <x v="0"/>
    <n v="4870000"/>
    <n v="8.3699999999999992"/>
    <s v="Johnny"/>
    <s v="Békés"/>
    <s v="AF"/>
    <x v="6"/>
  </r>
  <r>
    <n v="280"/>
    <x v="0"/>
    <s v="XYI-778"/>
    <x v="239"/>
    <x v="0"/>
    <x v="0"/>
    <n v="2970000"/>
    <n v="10.68"/>
    <s v="Jack"/>
    <s v="Békés"/>
    <s v="AF"/>
    <x v="6"/>
  </r>
  <r>
    <n v="281"/>
    <x v="6"/>
    <s v="SMR-265"/>
    <x v="240"/>
    <x v="0"/>
    <x v="4"/>
    <n v="2260000"/>
    <n v="4.8600000000000003"/>
    <s v="Johnny"/>
    <s v="Baranya"/>
    <s v="DT"/>
    <x v="2"/>
  </r>
  <r>
    <n v="282"/>
    <x v="0"/>
    <s v="IIQ-737"/>
    <x v="241"/>
    <x v="1"/>
    <x v="0"/>
    <n v="3430000"/>
    <n v="6.23"/>
    <s v="Jack"/>
    <s v="Hajdú-Bihar"/>
    <s v="AF"/>
    <x v="3"/>
  </r>
  <r>
    <n v="283"/>
    <x v="1"/>
    <s v="FLI-775"/>
    <x v="242"/>
    <x v="0"/>
    <x v="0"/>
    <n v="3970000"/>
    <n v="10.88"/>
    <s v="Jack"/>
    <s v="Vas"/>
    <s v="DT"/>
    <x v="4"/>
  </r>
  <r>
    <n v="284"/>
    <x v="10"/>
    <s v="PYX-236"/>
    <x v="243"/>
    <x v="0"/>
    <x v="5"/>
    <n v="3570000"/>
    <n v="7.27"/>
    <s v="Johnny"/>
    <s v="Vas"/>
    <s v="DT"/>
    <x v="4"/>
  </r>
  <r>
    <n v="285"/>
    <x v="1"/>
    <s v="VQR-156"/>
    <x v="132"/>
    <x v="0"/>
    <x v="0"/>
    <n v="4170000"/>
    <n v="9.33"/>
    <s v="Jack"/>
    <s v="Hajdú-Bihar"/>
    <s v="AF"/>
    <x v="3"/>
  </r>
  <r>
    <n v="286"/>
    <x v="12"/>
    <s v="DWO-641"/>
    <x v="152"/>
    <x v="1"/>
    <x v="1"/>
    <n v="4390000"/>
    <n v="7.67"/>
    <s v="Johnny"/>
    <s v="Budapest (főváros)"/>
    <s v="KM"/>
    <x v="5"/>
  </r>
  <r>
    <n v="287"/>
    <x v="10"/>
    <s v="FOJ-260"/>
    <x v="244"/>
    <x v="0"/>
    <x v="2"/>
    <n v="1460000"/>
    <n v="7.77"/>
    <s v="Jack"/>
    <s v="Békés"/>
    <s v="AF"/>
    <x v="6"/>
  </r>
  <r>
    <n v="288"/>
    <x v="2"/>
    <s v="PSW-628"/>
    <x v="245"/>
    <x v="0"/>
    <x v="5"/>
    <n v="1430000"/>
    <n v="5.35"/>
    <s v="Jack"/>
    <s v="Veszprém"/>
    <s v="DT"/>
    <x v="0"/>
  </r>
  <r>
    <n v="289"/>
    <x v="2"/>
    <s v="AGN-599"/>
    <x v="246"/>
    <x v="0"/>
    <x v="0"/>
    <n v="4490000"/>
    <n v="6.86"/>
    <s v="Jim"/>
    <s v="Zala"/>
    <s v="DT"/>
    <x v="4"/>
  </r>
  <r>
    <n v="290"/>
    <x v="6"/>
    <s v="XRN-859"/>
    <x v="247"/>
    <x v="0"/>
    <x v="2"/>
    <n v="4890000"/>
    <n v="10.47"/>
    <s v="Jack"/>
    <s v="Vas"/>
    <s v="DT"/>
    <x v="4"/>
  </r>
  <r>
    <n v="291"/>
    <x v="3"/>
    <s v="ERR-852"/>
    <x v="248"/>
    <x v="0"/>
    <x v="1"/>
    <n v="2790000"/>
    <n v="8.0399999999999991"/>
    <s v="Jim"/>
    <s v="Komárom-Esztergom"/>
    <s v="DT"/>
    <x v="0"/>
  </r>
  <r>
    <n v="292"/>
    <x v="9"/>
    <s v="MPV-107"/>
    <x v="249"/>
    <x v="0"/>
    <x v="0"/>
    <n v="2130000"/>
    <n v="10.4"/>
    <s v="Jim"/>
    <s v="Békés"/>
    <s v="AF"/>
    <x v="6"/>
  </r>
  <r>
    <n v="293"/>
    <x v="0"/>
    <s v="YDA-532"/>
    <x v="250"/>
    <x v="0"/>
    <x v="4"/>
    <n v="2140000"/>
    <n v="8.68"/>
    <s v="Jack"/>
    <s v="Csongrád-Csanád"/>
    <s v="AF"/>
    <x v="6"/>
  </r>
  <r>
    <n v="294"/>
    <x v="12"/>
    <s v="GAR-114"/>
    <x v="182"/>
    <x v="0"/>
    <x v="4"/>
    <n v="3220000"/>
    <n v="7.44"/>
    <s v="Johnny"/>
    <s v="Borsod-Abaúj-Zemplén"/>
    <s v="AF"/>
    <x v="1"/>
  </r>
  <r>
    <n v="295"/>
    <x v="0"/>
    <s v="BAP-308"/>
    <x v="251"/>
    <x v="0"/>
    <x v="3"/>
    <n v="2310000"/>
    <n v="5.24"/>
    <s v="Jim"/>
    <s v="Fejér"/>
    <s v="DT"/>
    <x v="0"/>
  </r>
  <r>
    <n v="296"/>
    <x v="1"/>
    <s v="KPL-023"/>
    <x v="252"/>
    <x v="0"/>
    <x v="0"/>
    <n v="3840000"/>
    <n v="7.41"/>
    <s v="Jim"/>
    <s v="Szabolcs-Szatmár-Bereg"/>
    <s v="AF"/>
    <x v="3"/>
  </r>
  <r>
    <n v="297"/>
    <x v="1"/>
    <s v="OXU-402"/>
    <x v="253"/>
    <x v="1"/>
    <x v="1"/>
    <n v="3680000"/>
    <n v="4.97"/>
    <s v="Johnny"/>
    <s v="Bács-Kiskun"/>
    <s v="AF"/>
    <x v="6"/>
  </r>
  <r>
    <n v="298"/>
    <x v="0"/>
    <s v="NFO-913"/>
    <x v="254"/>
    <x v="0"/>
    <x v="0"/>
    <n v="4090000"/>
    <n v="10.83"/>
    <s v="Jack"/>
    <s v="Szabolcs-Szatmár-Bereg"/>
    <s v="AF"/>
    <x v="3"/>
  </r>
  <r>
    <n v="299"/>
    <x v="6"/>
    <s v="HPK-987"/>
    <x v="255"/>
    <x v="1"/>
    <x v="1"/>
    <n v="2130000"/>
    <n v="10.44"/>
    <s v="Johnny"/>
    <s v="Veszprém"/>
    <s v="DT"/>
    <x v="0"/>
  </r>
  <r>
    <n v="300"/>
    <x v="1"/>
    <s v="KJH-297"/>
    <x v="125"/>
    <x v="1"/>
    <x v="1"/>
    <n v="4380000"/>
    <n v="4.07"/>
    <s v="Jim"/>
    <s v="Győr-Moson-Sopron"/>
    <s v="DT"/>
    <x v="4"/>
  </r>
  <r>
    <n v="301"/>
    <x v="4"/>
    <s v="SQV-639"/>
    <x v="256"/>
    <x v="1"/>
    <x v="3"/>
    <n v="4950000"/>
    <n v="7.68"/>
    <s v="Jack"/>
    <s v="Hajdú-Bihar"/>
    <s v="AF"/>
    <x v="3"/>
  </r>
  <r>
    <n v="302"/>
    <x v="0"/>
    <s v="LLI-197"/>
    <x v="257"/>
    <x v="1"/>
    <x v="4"/>
    <n v="4060000"/>
    <n v="5.77"/>
    <s v="Jim"/>
    <s v="Bács-Kiskun"/>
    <s v="AF"/>
    <x v="6"/>
  </r>
  <r>
    <n v="303"/>
    <x v="2"/>
    <s v="QDH-352"/>
    <x v="258"/>
    <x v="0"/>
    <x v="4"/>
    <n v="4630000"/>
    <n v="10.41"/>
    <s v="Johnny"/>
    <s v="Borsod-Abaúj-Zemplén"/>
    <s v="AF"/>
    <x v="1"/>
  </r>
  <r>
    <n v="304"/>
    <x v="12"/>
    <s v="VSF-352"/>
    <x v="259"/>
    <x v="0"/>
    <x v="1"/>
    <n v="4880000"/>
    <n v="6.94"/>
    <s v="Jack"/>
    <s v="Budapest (főváros)"/>
    <s v="KM"/>
    <x v="5"/>
  </r>
  <r>
    <n v="305"/>
    <x v="0"/>
    <s v="UYQ-288"/>
    <x v="260"/>
    <x v="0"/>
    <x v="0"/>
    <n v="3930000"/>
    <n v="4.53"/>
    <s v="Johnny"/>
    <s v="Fejér"/>
    <s v="DT"/>
    <x v="0"/>
  </r>
  <r>
    <n v="306"/>
    <x v="3"/>
    <s v="LCE-411"/>
    <x v="261"/>
    <x v="0"/>
    <x v="1"/>
    <n v="2560000"/>
    <n v="9.59"/>
    <s v="Jack"/>
    <s v="Komárom-Esztergom"/>
    <s v="DT"/>
    <x v="0"/>
  </r>
  <r>
    <n v="307"/>
    <x v="2"/>
    <s v="UVA-503"/>
    <x v="262"/>
    <x v="0"/>
    <x v="1"/>
    <n v="3100000"/>
    <n v="4.78"/>
    <s v="Jim"/>
    <s v="Nógrád"/>
    <s v="AF"/>
    <x v="1"/>
  </r>
  <r>
    <n v="308"/>
    <x v="0"/>
    <s v="HZR-404"/>
    <x v="263"/>
    <x v="0"/>
    <x v="3"/>
    <n v="3970000"/>
    <n v="6.2"/>
    <s v="Johnny"/>
    <s v="Nógrád"/>
    <s v="AF"/>
    <x v="1"/>
  </r>
  <r>
    <n v="309"/>
    <x v="3"/>
    <s v="SBZ-975"/>
    <x v="264"/>
    <x v="1"/>
    <x v="5"/>
    <n v="2890000"/>
    <n v="10.7"/>
    <s v="Jim"/>
    <s v="Jász-Nagykun-Szolnok"/>
    <s v="AF"/>
    <x v="3"/>
  </r>
  <r>
    <n v="310"/>
    <x v="9"/>
    <s v="NWC-839"/>
    <x v="265"/>
    <x v="1"/>
    <x v="0"/>
    <n v="1520000"/>
    <n v="4.92"/>
    <s v="Johnny"/>
    <s v="Szabolcs-Szatmár-Bereg"/>
    <s v="AF"/>
    <x v="3"/>
  </r>
  <r>
    <n v="311"/>
    <x v="1"/>
    <s v="KJF-988"/>
    <x v="266"/>
    <x v="0"/>
    <x v="3"/>
    <n v="4070000"/>
    <n v="4.1399999999999997"/>
    <s v="Johnny"/>
    <s v="Jász-Nagykun-Szolnok"/>
    <s v="AF"/>
    <x v="3"/>
  </r>
  <r>
    <n v="312"/>
    <x v="7"/>
    <s v="KTC-353"/>
    <x v="243"/>
    <x v="1"/>
    <x v="4"/>
    <n v="2510000"/>
    <n v="4.9000000000000004"/>
    <s v="Jack"/>
    <s v="Csongrád-Csanád"/>
    <s v="AF"/>
    <x v="6"/>
  </r>
  <r>
    <n v="313"/>
    <x v="1"/>
    <s v="HDB-168"/>
    <x v="267"/>
    <x v="1"/>
    <x v="2"/>
    <n v="2660000"/>
    <n v="10.98"/>
    <s v="Jack"/>
    <s v="Somogy"/>
    <s v="DT"/>
    <x v="2"/>
  </r>
  <r>
    <n v="314"/>
    <x v="12"/>
    <s v="MDI-501"/>
    <x v="207"/>
    <x v="1"/>
    <x v="1"/>
    <n v="4740000"/>
    <n v="7.85"/>
    <s v="Johnny"/>
    <s v="Hajdú-Bihar"/>
    <s v="AF"/>
    <x v="3"/>
  </r>
  <r>
    <n v="315"/>
    <x v="12"/>
    <s v="TCF-884"/>
    <x v="268"/>
    <x v="1"/>
    <x v="4"/>
    <n v="1350000"/>
    <n v="4.62"/>
    <s v="Jim"/>
    <s v="Békés"/>
    <s v="AF"/>
    <x v="6"/>
  </r>
  <r>
    <n v="316"/>
    <x v="5"/>
    <s v="YVQ-752"/>
    <x v="269"/>
    <x v="0"/>
    <x v="1"/>
    <n v="3810000"/>
    <n v="9.48"/>
    <s v="Jack"/>
    <s v="Jász-Nagykun-Szolnok"/>
    <s v="AF"/>
    <x v="3"/>
  </r>
  <r>
    <n v="317"/>
    <x v="1"/>
    <s v="WYI-935"/>
    <x v="19"/>
    <x v="0"/>
    <x v="1"/>
    <n v="3180000"/>
    <n v="6.41"/>
    <s v="Johnny"/>
    <s v="Borsod-Abaúj-Zemplén"/>
    <s v="AF"/>
    <x v="1"/>
  </r>
  <r>
    <n v="318"/>
    <x v="3"/>
    <s v="IKN-344"/>
    <x v="270"/>
    <x v="1"/>
    <x v="4"/>
    <n v="3770000"/>
    <n v="7.21"/>
    <s v="Johnny"/>
    <s v="Tolna"/>
    <s v="DT"/>
    <x v="2"/>
  </r>
  <r>
    <n v="319"/>
    <x v="1"/>
    <s v="XDU-946"/>
    <x v="271"/>
    <x v="0"/>
    <x v="0"/>
    <n v="3990000"/>
    <n v="5.94"/>
    <s v="Jim"/>
    <s v="Fejér"/>
    <s v="DT"/>
    <x v="0"/>
  </r>
  <r>
    <n v="320"/>
    <x v="6"/>
    <s v="UOZ-737"/>
    <x v="272"/>
    <x v="0"/>
    <x v="3"/>
    <n v="4240000"/>
    <n v="11.01"/>
    <s v="Johnny"/>
    <s v="Szabolcs-Szatmár-Bereg"/>
    <s v="AF"/>
    <x v="3"/>
  </r>
  <r>
    <n v="321"/>
    <x v="6"/>
    <s v="NCC-434"/>
    <x v="273"/>
    <x v="1"/>
    <x v="3"/>
    <n v="4590000"/>
    <n v="5.5"/>
    <s v="Jim"/>
    <s v="Borsod-Abaúj-Zemplén"/>
    <s v="AF"/>
    <x v="1"/>
  </r>
  <r>
    <n v="322"/>
    <x v="6"/>
    <s v="MJZ-157"/>
    <x v="230"/>
    <x v="0"/>
    <x v="0"/>
    <n v="2370000"/>
    <n v="5.96"/>
    <s v="Jim"/>
    <s v="Veszprém"/>
    <s v="DT"/>
    <x v="0"/>
  </r>
  <r>
    <n v="323"/>
    <x v="6"/>
    <s v="IFO-721"/>
    <x v="250"/>
    <x v="1"/>
    <x v="3"/>
    <n v="3100000"/>
    <n v="11.1"/>
    <s v="Jack"/>
    <s v="Győr-Moson-Sopron"/>
    <s v="DT"/>
    <x v="4"/>
  </r>
  <r>
    <n v="324"/>
    <x v="1"/>
    <s v="FBZ-353"/>
    <x v="274"/>
    <x v="1"/>
    <x v="5"/>
    <n v="4690000"/>
    <n v="5.88"/>
    <s v="Jack"/>
    <s v="Nógrád"/>
    <s v="AF"/>
    <x v="1"/>
  </r>
  <r>
    <n v="325"/>
    <x v="2"/>
    <s v="XEH-340"/>
    <x v="275"/>
    <x v="0"/>
    <x v="5"/>
    <n v="2640000"/>
    <n v="4.12"/>
    <s v="Jim"/>
    <s v="Szabolcs-Szatmár-Bereg"/>
    <s v="AF"/>
    <x v="3"/>
  </r>
  <r>
    <n v="326"/>
    <x v="1"/>
    <s v="PFQ-627"/>
    <x v="276"/>
    <x v="1"/>
    <x v="1"/>
    <n v="4130000"/>
    <n v="7.72"/>
    <s v="Jim"/>
    <s v="Hajdú-Bihar"/>
    <s v="AF"/>
    <x v="3"/>
  </r>
  <r>
    <n v="327"/>
    <x v="12"/>
    <s v="FTD-834"/>
    <x v="277"/>
    <x v="0"/>
    <x v="3"/>
    <n v="4880000"/>
    <n v="4.75"/>
    <s v="Jack"/>
    <s v="Zala"/>
    <s v="DT"/>
    <x v="4"/>
  </r>
  <r>
    <n v="328"/>
    <x v="8"/>
    <s v="FVG-127"/>
    <x v="278"/>
    <x v="0"/>
    <x v="4"/>
    <n v="3470000"/>
    <n v="10.98"/>
    <s v="Jim"/>
    <s v="Borsod-Abaúj-Zemplén"/>
    <s v="AF"/>
    <x v="1"/>
  </r>
  <r>
    <n v="329"/>
    <x v="1"/>
    <s v="RCR-099"/>
    <x v="279"/>
    <x v="1"/>
    <x v="3"/>
    <n v="4480000"/>
    <n v="8.6"/>
    <s v="Jack"/>
    <s v="Budapest (főváros)"/>
    <s v="KM"/>
    <x v="5"/>
  </r>
  <r>
    <n v="330"/>
    <x v="3"/>
    <s v="JMD-379"/>
    <x v="280"/>
    <x v="1"/>
    <x v="5"/>
    <n v="3380000"/>
    <n v="4.3499999999999996"/>
    <s v="Jim"/>
    <s v="Tolna"/>
    <s v="DT"/>
    <x v="2"/>
  </r>
  <r>
    <n v="331"/>
    <x v="0"/>
    <s v="HUH-985"/>
    <x v="65"/>
    <x v="0"/>
    <x v="3"/>
    <n v="3080000"/>
    <n v="7.56"/>
    <s v="Jack"/>
    <s v="Nógrád"/>
    <s v="AF"/>
    <x v="1"/>
  </r>
  <r>
    <n v="332"/>
    <x v="1"/>
    <s v="UOD-191"/>
    <x v="281"/>
    <x v="0"/>
    <x v="0"/>
    <n v="3970000"/>
    <n v="6.05"/>
    <s v="Jack"/>
    <s v="Békés"/>
    <s v="AF"/>
    <x v="6"/>
  </r>
  <r>
    <n v="333"/>
    <x v="1"/>
    <s v="MYQ-560"/>
    <x v="282"/>
    <x v="0"/>
    <x v="3"/>
    <n v="4970000"/>
    <n v="7.56"/>
    <s v="Johnny"/>
    <s v="Heves"/>
    <s v="AF"/>
    <x v="1"/>
  </r>
  <r>
    <n v="334"/>
    <x v="4"/>
    <s v="KGH-022"/>
    <x v="283"/>
    <x v="0"/>
    <x v="3"/>
    <n v="4640000"/>
    <n v="5.8"/>
    <s v="Johnny"/>
    <s v="Jász-Nagykun-Szolnok"/>
    <s v="AF"/>
    <x v="3"/>
  </r>
  <r>
    <n v="335"/>
    <x v="1"/>
    <s v="NVT-311"/>
    <x v="284"/>
    <x v="0"/>
    <x v="3"/>
    <n v="3540000"/>
    <n v="8.34"/>
    <s v="Johnny"/>
    <s v="Vas"/>
    <s v="DT"/>
    <x v="4"/>
  </r>
  <r>
    <n v="336"/>
    <x v="1"/>
    <s v="ZRS-110"/>
    <x v="285"/>
    <x v="1"/>
    <x v="4"/>
    <n v="2780000"/>
    <n v="9.52"/>
    <s v="Johnny"/>
    <s v="Hajdú-Bihar"/>
    <s v="AF"/>
    <x v="3"/>
  </r>
  <r>
    <n v="337"/>
    <x v="5"/>
    <s v="KAM-187"/>
    <x v="286"/>
    <x v="0"/>
    <x v="5"/>
    <n v="4460000"/>
    <n v="9.08"/>
    <s v="Jack"/>
    <s v="Pest"/>
    <s v="KM"/>
    <x v="5"/>
  </r>
  <r>
    <n v="338"/>
    <x v="1"/>
    <s v="SDR-896"/>
    <x v="287"/>
    <x v="0"/>
    <x v="4"/>
    <n v="2760000"/>
    <n v="4.7300000000000004"/>
    <s v="Jack"/>
    <s v="Komárom-Esztergom"/>
    <s v="DT"/>
    <x v="0"/>
  </r>
  <r>
    <n v="339"/>
    <x v="1"/>
    <s v="FDD-121"/>
    <x v="288"/>
    <x v="0"/>
    <x v="1"/>
    <n v="4370000"/>
    <n v="6.49"/>
    <s v="Jim"/>
    <s v="Pest"/>
    <s v="KM"/>
    <x v="5"/>
  </r>
  <r>
    <n v="340"/>
    <x v="3"/>
    <s v="SAC-232"/>
    <x v="289"/>
    <x v="0"/>
    <x v="3"/>
    <n v="4340000"/>
    <n v="4.62"/>
    <s v="Johnny"/>
    <s v="Somogy"/>
    <s v="DT"/>
    <x v="2"/>
  </r>
  <r>
    <n v="341"/>
    <x v="4"/>
    <s v="TAG-075"/>
    <x v="273"/>
    <x v="0"/>
    <x v="0"/>
    <n v="3570000"/>
    <n v="4.1500000000000004"/>
    <s v="Johnny"/>
    <s v="Fejér"/>
    <s v="DT"/>
    <x v="0"/>
  </r>
  <r>
    <n v="342"/>
    <x v="6"/>
    <s v="VZP-103"/>
    <x v="290"/>
    <x v="1"/>
    <x v="4"/>
    <n v="3600000"/>
    <n v="4.4000000000000004"/>
    <s v="Johnny"/>
    <s v="Jász-Nagykun-Szolnok"/>
    <s v="AF"/>
    <x v="3"/>
  </r>
  <r>
    <n v="343"/>
    <x v="10"/>
    <s v="AIV-182"/>
    <x v="291"/>
    <x v="0"/>
    <x v="5"/>
    <n v="4440000"/>
    <n v="6.26"/>
    <s v="Johnny"/>
    <s v="Hajdú-Bihar"/>
    <s v="AF"/>
    <x v="3"/>
  </r>
  <r>
    <n v="344"/>
    <x v="10"/>
    <s v="OJL-239"/>
    <x v="292"/>
    <x v="0"/>
    <x v="1"/>
    <n v="4730000"/>
    <n v="9.84"/>
    <s v="Johnny"/>
    <s v="Baranya"/>
    <s v="DT"/>
    <x v="2"/>
  </r>
  <r>
    <n v="345"/>
    <x v="1"/>
    <s v="FYF-962"/>
    <x v="293"/>
    <x v="0"/>
    <x v="1"/>
    <n v="4940000"/>
    <n v="10.17"/>
    <s v="Johnny"/>
    <s v="Jász-Nagykun-Szolnok"/>
    <s v="AF"/>
    <x v="3"/>
  </r>
  <r>
    <n v="346"/>
    <x v="8"/>
    <s v="PVS-539"/>
    <x v="162"/>
    <x v="0"/>
    <x v="4"/>
    <n v="4680000"/>
    <n v="5.95"/>
    <s v="Jack"/>
    <s v="Somogy"/>
    <s v="DT"/>
    <x v="2"/>
  </r>
  <r>
    <n v="347"/>
    <x v="9"/>
    <s v="FUF-806"/>
    <x v="294"/>
    <x v="1"/>
    <x v="4"/>
    <n v="2560000"/>
    <n v="4.33"/>
    <s v="Jim"/>
    <s v="Vas"/>
    <s v="DT"/>
    <x v="4"/>
  </r>
  <r>
    <n v="348"/>
    <x v="6"/>
    <s v="RYF-719"/>
    <x v="295"/>
    <x v="1"/>
    <x v="1"/>
    <n v="3510000"/>
    <n v="11.09"/>
    <s v="Jim"/>
    <s v="Budapest (főváros)"/>
    <s v="KM"/>
    <x v="5"/>
  </r>
  <r>
    <n v="349"/>
    <x v="4"/>
    <s v="JWD-100"/>
    <x v="173"/>
    <x v="0"/>
    <x v="3"/>
    <n v="3280000"/>
    <n v="6.02"/>
    <s v="Jim"/>
    <s v="Borsod-Abaúj-Zemplén"/>
    <s v="AF"/>
    <x v="1"/>
  </r>
  <r>
    <n v="350"/>
    <x v="2"/>
    <s v="LWK-725"/>
    <x v="296"/>
    <x v="0"/>
    <x v="3"/>
    <n v="4320000"/>
    <n v="6.52"/>
    <s v="Jim"/>
    <s v="Csongrád-Csanád"/>
    <s v="AF"/>
    <x v="6"/>
  </r>
  <r>
    <n v="351"/>
    <x v="6"/>
    <s v="ZYX-565"/>
    <x v="18"/>
    <x v="0"/>
    <x v="0"/>
    <n v="3910000"/>
    <n v="9.8699999999999992"/>
    <s v="Jack"/>
    <s v="Csongrád-Csanád"/>
    <s v="AF"/>
    <x v="6"/>
  </r>
  <r>
    <n v="352"/>
    <x v="10"/>
    <s v="KCG-781"/>
    <x v="144"/>
    <x v="0"/>
    <x v="4"/>
    <n v="4830000"/>
    <n v="11.09"/>
    <s v="Jim"/>
    <s v="Tolna"/>
    <s v="DT"/>
    <x v="2"/>
  </r>
  <r>
    <n v="353"/>
    <x v="9"/>
    <s v="WFP-707"/>
    <x v="297"/>
    <x v="0"/>
    <x v="1"/>
    <n v="3060000"/>
    <n v="10.89"/>
    <s v="Johnny"/>
    <s v="Borsod-Abaúj-Zemplén"/>
    <s v="AF"/>
    <x v="1"/>
  </r>
  <r>
    <n v="354"/>
    <x v="7"/>
    <s v="VUA-902"/>
    <x v="298"/>
    <x v="0"/>
    <x v="3"/>
    <n v="2400000"/>
    <n v="9.6999999999999993"/>
    <s v="Jack"/>
    <s v="Tolna"/>
    <s v="DT"/>
    <x v="2"/>
  </r>
  <r>
    <n v="355"/>
    <x v="3"/>
    <s v="PNU-129"/>
    <x v="299"/>
    <x v="0"/>
    <x v="0"/>
    <n v="4650000"/>
    <n v="6.18"/>
    <s v="Jack"/>
    <s v="Veszprém"/>
    <s v="DT"/>
    <x v="0"/>
  </r>
  <r>
    <n v="356"/>
    <x v="3"/>
    <s v="JAV-108"/>
    <x v="107"/>
    <x v="0"/>
    <x v="4"/>
    <n v="2240000"/>
    <n v="6.36"/>
    <s v="Jim"/>
    <s v="Borsod-Abaúj-Zemplén"/>
    <s v="AF"/>
    <x v="1"/>
  </r>
  <r>
    <n v="357"/>
    <x v="12"/>
    <s v="PTW-574"/>
    <x v="197"/>
    <x v="0"/>
    <x v="0"/>
    <n v="4560000"/>
    <n v="10.76"/>
    <s v="Jack"/>
    <s v="Szabolcs-Szatmár-Bereg"/>
    <s v="AF"/>
    <x v="3"/>
  </r>
  <r>
    <n v="358"/>
    <x v="1"/>
    <s v="DEP-633"/>
    <x v="300"/>
    <x v="0"/>
    <x v="4"/>
    <n v="2000000"/>
    <n v="9.17"/>
    <s v="Jim"/>
    <s v="Csongrád-Csanád"/>
    <s v="AF"/>
    <x v="6"/>
  </r>
  <r>
    <n v="359"/>
    <x v="12"/>
    <s v="XVV-228"/>
    <x v="63"/>
    <x v="1"/>
    <x v="0"/>
    <n v="2900000"/>
    <n v="9.36"/>
    <s v="Jim"/>
    <s v="Heves"/>
    <s v="AF"/>
    <x v="1"/>
  </r>
  <r>
    <n v="360"/>
    <x v="1"/>
    <s v="EOF-267"/>
    <x v="301"/>
    <x v="0"/>
    <x v="0"/>
    <n v="3970000"/>
    <n v="6.66"/>
    <s v="Jack"/>
    <s v="Békés"/>
    <s v="AF"/>
    <x v="6"/>
  </r>
  <r>
    <n v="361"/>
    <x v="3"/>
    <s v="RZJ-878"/>
    <x v="302"/>
    <x v="0"/>
    <x v="0"/>
    <n v="1670000"/>
    <n v="6.92"/>
    <s v="Jim"/>
    <s v="Szabolcs-Szatmár-Bereg"/>
    <s v="AF"/>
    <x v="3"/>
  </r>
  <r>
    <n v="362"/>
    <x v="10"/>
    <s v="NJR-614"/>
    <x v="303"/>
    <x v="1"/>
    <x v="4"/>
    <n v="2500000"/>
    <n v="9.9499999999999993"/>
    <s v="Jim"/>
    <s v="Veszprém"/>
    <s v="DT"/>
    <x v="0"/>
  </r>
  <r>
    <n v="363"/>
    <x v="2"/>
    <s v="HHJ-106"/>
    <x v="304"/>
    <x v="0"/>
    <x v="2"/>
    <n v="3090000"/>
    <n v="8.9600000000000009"/>
    <s v="Jim"/>
    <s v="Fejér"/>
    <s v="DT"/>
    <x v="0"/>
  </r>
  <r>
    <n v="364"/>
    <x v="5"/>
    <s v="HQO-542"/>
    <x v="110"/>
    <x v="0"/>
    <x v="2"/>
    <n v="3260000"/>
    <n v="9.48"/>
    <s v="Jim"/>
    <s v="Baranya"/>
    <s v="DT"/>
    <x v="2"/>
  </r>
  <r>
    <n v="365"/>
    <x v="0"/>
    <s v="UYD-899"/>
    <x v="43"/>
    <x v="0"/>
    <x v="0"/>
    <n v="4020000"/>
    <n v="8.69"/>
    <s v="Johnny"/>
    <s v="Békés"/>
    <s v="AF"/>
    <x v="6"/>
  </r>
  <r>
    <n v="366"/>
    <x v="0"/>
    <s v="DXU-251"/>
    <x v="305"/>
    <x v="0"/>
    <x v="0"/>
    <n v="1730000"/>
    <n v="9.5299999999999994"/>
    <s v="Jim"/>
    <s v="Szabolcs-Szatmár-Bereg"/>
    <s v="AF"/>
    <x v="3"/>
  </r>
  <r>
    <n v="367"/>
    <x v="6"/>
    <s v="JQX-937"/>
    <x v="306"/>
    <x v="0"/>
    <x v="0"/>
    <n v="4660000"/>
    <n v="8.9"/>
    <s v="Jack"/>
    <s v="Tolna"/>
    <s v="DT"/>
    <x v="2"/>
  </r>
  <r>
    <n v="368"/>
    <x v="12"/>
    <s v="ODQ-309"/>
    <x v="307"/>
    <x v="1"/>
    <x v="5"/>
    <n v="1670000"/>
    <n v="8.8000000000000007"/>
    <s v="Jack"/>
    <s v="Fejér"/>
    <s v="DT"/>
    <x v="0"/>
  </r>
  <r>
    <n v="369"/>
    <x v="0"/>
    <s v="EJS-203"/>
    <x v="151"/>
    <x v="0"/>
    <x v="3"/>
    <n v="4910000"/>
    <n v="10.83"/>
    <s v="Jim"/>
    <s v="Zala"/>
    <s v="DT"/>
    <x v="4"/>
  </r>
  <r>
    <n v="370"/>
    <x v="3"/>
    <s v="LJL-042"/>
    <x v="308"/>
    <x v="1"/>
    <x v="1"/>
    <n v="4860000"/>
    <n v="9.14"/>
    <s v="Johnny"/>
    <s v="Komárom-Esztergom"/>
    <s v="DT"/>
    <x v="0"/>
  </r>
  <r>
    <n v="371"/>
    <x v="9"/>
    <s v="OCB-762"/>
    <x v="152"/>
    <x v="0"/>
    <x v="3"/>
    <n v="3450000"/>
    <n v="10.97"/>
    <s v="Jack"/>
    <s v="Heves"/>
    <s v="AF"/>
    <x v="1"/>
  </r>
  <r>
    <n v="372"/>
    <x v="3"/>
    <s v="ZRZ-645"/>
    <x v="309"/>
    <x v="0"/>
    <x v="5"/>
    <n v="3430000"/>
    <n v="10.33"/>
    <s v="Jim"/>
    <s v="Békés"/>
    <s v="AF"/>
    <x v="6"/>
  </r>
  <r>
    <n v="373"/>
    <x v="4"/>
    <s v="KZL-396"/>
    <x v="152"/>
    <x v="1"/>
    <x v="4"/>
    <n v="3550000"/>
    <n v="8.07"/>
    <s v="Johnny"/>
    <s v="Somogy"/>
    <s v="DT"/>
    <x v="2"/>
  </r>
  <r>
    <n v="374"/>
    <x v="6"/>
    <s v="EOD-413"/>
    <x v="310"/>
    <x v="0"/>
    <x v="1"/>
    <n v="1810000"/>
    <n v="9.26"/>
    <s v="Jim"/>
    <s v="Heves"/>
    <s v="AF"/>
    <x v="1"/>
  </r>
  <r>
    <n v="375"/>
    <x v="3"/>
    <s v="VZR-836"/>
    <x v="311"/>
    <x v="1"/>
    <x v="1"/>
    <n v="4050000"/>
    <n v="7.23"/>
    <s v="Johnny"/>
    <s v="Vas"/>
    <s v="DT"/>
    <x v="4"/>
  </r>
  <r>
    <n v="376"/>
    <x v="1"/>
    <s v="BCQ-008"/>
    <x v="312"/>
    <x v="1"/>
    <x v="1"/>
    <n v="2360000"/>
    <n v="4.79"/>
    <s v="Jim"/>
    <s v="Budapest (főváros)"/>
    <s v="KM"/>
    <x v="5"/>
  </r>
  <r>
    <n v="377"/>
    <x v="3"/>
    <s v="OPD-363"/>
    <x v="136"/>
    <x v="1"/>
    <x v="5"/>
    <n v="4050000"/>
    <n v="8.9700000000000006"/>
    <s v="Jim"/>
    <s v="Veszprém"/>
    <s v="DT"/>
    <x v="0"/>
  </r>
  <r>
    <n v="378"/>
    <x v="1"/>
    <s v="UME-142"/>
    <x v="313"/>
    <x v="0"/>
    <x v="0"/>
    <n v="2190000"/>
    <n v="5.94"/>
    <s v="Johnny"/>
    <s v="Fejér"/>
    <s v="DT"/>
    <x v="0"/>
  </r>
  <r>
    <n v="379"/>
    <x v="7"/>
    <s v="ZTS-136"/>
    <x v="314"/>
    <x v="0"/>
    <x v="1"/>
    <n v="1720000"/>
    <n v="10.15"/>
    <s v="Jack"/>
    <s v="Nógrád"/>
    <s v="AF"/>
    <x v="1"/>
  </r>
  <r>
    <n v="380"/>
    <x v="2"/>
    <s v="SHF-748"/>
    <x v="315"/>
    <x v="1"/>
    <x v="0"/>
    <n v="3360000"/>
    <n v="8.76"/>
    <s v="Jack"/>
    <s v="Baranya"/>
    <s v="DT"/>
    <x v="2"/>
  </r>
  <r>
    <n v="381"/>
    <x v="5"/>
    <s v="GJL-594"/>
    <x v="3"/>
    <x v="0"/>
    <x v="4"/>
    <n v="4390000"/>
    <n v="6.43"/>
    <s v="Johnny"/>
    <s v="Heves"/>
    <s v="AF"/>
    <x v="1"/>
  </r>
  <r>
    <n v="382"/>
    <x v="11"/>
    <s v="XRN-522"/>
    <x v="316"/>
    <x v="0"/>
    <x v="4"/>
    <n v="2550000"/>
    <n v="9.15"/>
    <s v="Jack"/>
    <s v="Vas"/>
    <s v="DT"/>
    <x v="4"/>
  </r>
  <r>
    <n v="383"/>
    <x v="10"/>
    <s v="VAM-153"/>
    <x v="317"/>
    <x v="1"/>
    <x v="5"/>
    <n v="4740000"/>
    <n v="5.33"/>
    <s v="Jim"/>
    <s v="Baranya"/>
    <s v="DT"/>
    <x v="2"/>
  </r>
  <r>
    <n v="384"/>
    <x v="1"/>
    <s v="JWY-603"/>
    <x v="318"/>
    <x v="0"/>
    <x v="0"/>
    <n v="4020000"/>
    <n v="5.42"/>
    <s v="Jack"/>
    <s v="Pest"/>
    <s v="KM"/>
    <x v="5"/>
  </r>
  <r>
    <n v="385"/>
    <x v="7"/>
    <s v="PUR-640"/>
    <x v="319"/>
    <x v="0"/>
    <x v="4"/>
    <n v="3630000"/>
    <n v="10.62"/>
    <s v="Johnny"/>
    <s v="Baranya"/>
    <s v="DT"/>
    <x v="2"/>
  </r>
  <r>
    <n v="386"/>
    <x v="0"/>
    <s v="FOH-712"/>
    <x v="35"/>
    <x v="0"/>
    <x v="3"/>
    <n v="4180000"/>
    <n v="6.04"/>
    <s v="Jim"/>
    <s v="Komárom-Esztergom"/>
    <s v="DT"/>
    <x v="0"/>
  </r>
  <r>
    <n v="387"/>
    <x v="3"/>
    <s v="GHK-698"/>
    <x v="248"/>
    <x v="0"/>
    <x v="4"/>
    <n v="2790000"/>
    <n v="9.3699999999999992"/>
    <s v="Jack"/>
    <s v="Nógrád"/>
    <s v="AF"/>
    <x v="1"/>
  </r>
  <r>
    <n v="388"/>
    <x v="8"/>
    <s v="DHA-915"/>
    <x v="320"/>
    <x v="0"/>
    <x v="1"/>
    <n v="3750000"/>
    <n v="4.1399999999999997"/>
    <s v="Jack"/>
    <s v="Szabolcs-Szatmár-Bereg"/>
    <s v="AF"/>
    <x v="3"/>
  </r>
  <r>
    <n v="389"/>
    <x v="5"/>
    <s v="DTJ-593"/>
    <x v="321"/>
    <x v="1"/>
    <x v="3"/>
    <n v="3160000"/>
    <n v="5.84"/>
    <s v="Jack"/>
    <s v="Baranya"/>
    <s v="DT"/>
    <x v="2"/>
  </r>
  <r>
    <n v="390"/>
    <x v="1"/>
    <s v="YMV-969"/>
    <x v="322"/>
    <x v="0"/>
    <x v="1"/>
    <n v="3840000"/>
    <n v="6.46"/>
    <s v="Jim"/>
    <s v="Bács-Kiskun"/>
    <s v="AF"/>
    <x v="6"/>
  </r>
  <r>
    <n v="391"/>
    <x v="0"/>
    <s v="TCO-228"/>
    <x v="323"/>
    <x v="0"/>
    <x v="2"/>
    <n v="1870000"/>
    <n v="8.4499999999999993"/>
    <s v="Johnny"/>
    <s v="Békés"/>
    <s v="AF"/>
    <x v="6"/>
  </r>
  <r>
    <n v="392"/>
    <x v="0"/>
    <s v="LYV-399"/>
    <x v="171"/>
    <x v="0"/>
    <x v="0"/>
    <n v="1950000"/>
    <n v="6.52"/>
    <s v="Johnny"/>
    <s v="Győr-Moson-Sopron"/>
    <s v="DT"/>
    <x v="4"/>
  </r>
  <r>
    <n v="393"/>
    <x v="1"/>
    <s v="THJ-898"/>
    <x v="177"/>
    <x v="1"/>
    <x v="1"/>
    <n v="3420000"/>
    <n v="9.6300000000000008"/>
    <s v="Jack"/>
    <s v="Bács-Kiskun"/>
    <s v="AF"/>
    <x v="6"/>
  </r>
  <r>
    <n v="394"/>
    <x v="10"/>
    <s v="XNY-999"/>
    <x v="324"/>
    <x v="0"/>
    <x v="0"/>
    <n v="3220000"/>
    <n v="8.48"/>
    <s v="Jack"/>
    <s v="Heves"/>
    <s v="AF"/>
    <x v="1"/>
  </r>
  <r>
    <n v="395"/>
    <x v="8"/>
    <s v="PUH-110"/>
    <x v="16"/>
    <x v="0"/>
    <x v="1"/>
    <n v="1910000"/>
    <n v="10.26"/>
    <s v="Jack"/>
    <s v="Jász-Nagykun-Szolnok"/>
    <s v="AF"/>
    <x v="3"/>
  </r>
  <r>
    <n v="396"/>
    <x v="0"/>
    <s v="JVO-716"/>
    <x v="325"/>
    <x v="0"/>
    <x v="1"/>
    <n v="3910000"/>
    <n v="4.91"/>
    <s v="Jack"/>
    <s v="Budapest (főváros)"/>
    <s v="KM"/>
    <x v="5"/>
  </r>
  <r>
    <n v="397"/>
    <x v="6"/>
    <s v="WBO-784"/>
    <x v="61"/>
    <x v="0"/>
    <x v="1"/>
    <n v="3920000"/>
    <n v="4.3"/>
    <s v="Johnny"/>
    <s v="Borsod-Abaúj-Zemplén"/>
    <s v="AF"/>
    <x v="1"/>
  </r>
  <r>
    <n v="398"/>
    <x v="3"/>
    <s v="ZAH-426"/>
    <x v="236"/>
    <x v="0"/>
    <x v="0"/>
    <n v="4830000"/>
    <n v="8.7100000000000009"/>
    <s v="Jack"/>
    <s v="Zala"/>
    <s v="DT"/>
    <x v="4"/>
  </r>
  <r>
    <n v="399"/>
    <x v="12"/>
    <s v="PEY-393"/>
    <x v="326"/>
    <x v="1"/>
    <x v="5"/>
    <n v="4230000"/>
    <n v="8.43"/>
    <s v="Jim"/>
    <s v="Hajdú-Bihar"/>
    <s v="AF"/>
    <x v="3"/>
  </r>
  <r>
    <n v="400"/>
    <x v="6"/>
    <s v="UYG-965"/>
    <x v="327"/>
    <x v="1"/>
    <x v="4"/>
    <n v="1490000"/>
    <n v="5.24"/>
    <s v="Johnny"/>
    <s v="Békés"/>
    <s v="AF"/>
    <x v="6"/>
  </r>
  <r>
    <n v="401"/>
    <x v="6"/>
    <s v="ZOB-499"/>
    <x v="328"/>
    <x v="1"/>
    <x v="0"/>
    <n v="4480000"/>
    <n v="10.050000000000001"/>
    <s v="Jim"/>
    <s v="Fejér"/>
    <s v="DT"/>
    <x v="0"/>
  </r>
  <r>
    <n v="402"/>
    <x v="11"/>
    <s v="DJO-297"/>
    <x v="329"/>
    <x v="1"/>
    <x v="0"/>
    <n v="4080000"/>
    <n v="8.8800000000000008"/>
    <s v="Jack"/>
    <s v="Bács-Kiskun"/>
    <s v="AF"/>
    <x v="6"/>
  </r>
  <r>
    <n v="403"/>
    <x v="6"/>
    <s v="BJB-115"/>
    <x v="146"/>
    <x v="1"/>
    <x v="3"/>
    <n v="2970000"/>
    <n v="7.9"/>
    <s v="Jim"/>
    <s v="Baranya"/>
    <s v="DT"/>
    <x v="2"/>
  </r>
  <r>
    <n v="404"/>
    <x v="1"/>
    <s v="BPC-664"/>
    <x v="262"/>
    <x v="0"/>
    <x v="4"/>
    <n v="3140000"/>
    <n v="9.18"/>
    <s v="Johnny"/>
    <s v="Komárom-Esztergom"/>
    <s v="DT"/>
    <x v="0"/>
  </r>
  <r>
    <n v="405"/>
    <x v="8"/>
    <s v="KOH-590"/>
    <x v="330"/>
    <x v="1"/>
    <x v="0"/>
    <n v="3790000"/>
    <n v="6.17"/>
    <s v="Jim"/>
    <s v="Tolna"/>
    <s v="DT"/>
    <x v="2"/>
  </r>
  <r>
    <n v="406"/>
    <x v="5"/>
    <s v="JQR-486"/>
    <x v="331"/>
    <x v="0"/>
    <x v="4"/>
    <n v="1380000"/>
    <n v="10.78"/>
    <s v="Jack"/>
    <s v="Bács-Kiskun"/>
    <s v="AF"/>
    <x v="6"/>
  </r>
  <r>
    <n v="407"/>
    <x v="3"/>
    <s v="VMT-079"/>
    <x v="332"/>
    <x v="0"/>
    <x v="0"/>
    <n v="3750000"/>
    <n v="7.92"/>
    <s v="Johnny"/>
    <s v="Zala"/>
    <s v="DT"/>
    <x v="4"/>
  </r>
  <r>
    <n v="408"/>
    <x v="10"/>
    <s v="YGL-133"/>
    <x v="333"/>
    <x v="0"/>
    <x v="0"/>
    <n v="3520000"/>
    <n v="10.72"/>
    <s v="Jack"/>
    <s v="Fejér"/>
    <s v="DT"/>
    <x v="0"/>
  </r>
  <r>
    <n v="409"/>
    <x v="4"/>
    <s v="MSW-963"/>
    <x v="334"/>
    <x v="0"/>
    <x v="5"/>
    <n v="4900000"/>
    <n v="9.3800000000000008"/>
    <s v="Jack"/>
    <s v="Győr-Moson-Sopron"/>
    <s v="DT"/>
    <x v="4"/>
  </r>
  <r>
    <n v="410"/>
    <x v="4"/>
    <s v="KXL-201"/>
    <x v="137"/>
    <x v="1"/>
    <x v="5"/>
    <n v="2490000"/>
    <n v="7.92"/>
    <s v="Jim"/>
    <s v="Tolna"/>
    <s v="DT"/>
    <x v="2"/>
  </r>
  <r>
    <n v="411"/>
    <x v="1"/>
    <s v="TTP-825"/>
    <x v="335"/>
    <x v="0"/>
    <x v="4"/>
    <n v="3360000"/>
    <n v="6.02"/>
    <s v="Jack"/>
    <s v="Békés"/>
    <s v="AF"/>
    <x v="6"/>
  </r>
  <r>
    <n v="412"/>
    <x v="4"/>
    <s v="AFH-302"/>
    <x v="336"/>
    <x v="1"/>
    <x v="4"/>
    <n v="3460000"/>
    <n v="7.09"/>
    <s v="Jack"/>
    <s v="Borsod-Abaúj-Zemplén"/>
    <s v="AF"/>
    <x v="1"/>
  </r>
  <r>
    <n v="413"/>
    <x v="9"/>
    <s v="AAD-786"/>
    <x v="337"/>
    <x v="0"/>
    <x v="0"/>
    <n v="2810000"/>
    <n v="8.83"/>
    <s v="Jim"/>
    <s v="Tolna"/>
    <s v="DT"/>
    <x v="2"/>
  </r>
  <r>
    <n v="414"/>
    <x v="0"/>
    <s v="CIS-329"/>
    <x v="338"/>
    <x v="0"/>
    <x v="0"/>
    <n v="3300000"/>
    <n v="10.17"/>
    <s v="Johnny"/>
    <s v="Hajdú-Bihar"/>
    <s v="AF"/>
    <x v="3"/>
  </r>
  <r>
    <n v="415"/>
    <x v="2"/>
    <s v="ZRS-588"/>
    <x v="43"/>
    <x v="0"/>
    <x v="1"/>
    <n v="4730000"/>
    <n v="11.09"/>
    <s v="Jack"/>
    <s v="Bács-Kiskun"/>
    <s v="AF"/>
    <x v="6"/>
  </r>
  <r>
    <n v="416"/>
    <x v="12"/>
    <s v="DQZ-151"/>
    <x v="339"/>
    <x v="0"/>
    <x v="4"/>
    <n v="4530000"/>
    <n v="10.55"/>
    <s v="Johnny"/>
    <s v="Vas"/>
    <s v="DT"/>
    <x v="4"/>
  </r>
  <r>
    <n v="417"/>
    <x v="2"/>
    <s v="EYQ-676"/>
    <x v="340"/>
    <x v="1"/>
    <x v="1"/>
    <n v="3320000"/>
    <n v="6.22"/>
    <s v="Johnny"/>
    <s v="Békés"/>
    <s v="AF"/>
    <x v="6"/>
  </r>
  <r>
    <n v="418"/>
    <x v="8"/>
    <s v="CMF-178"/>
    <x v="341"/>
    <x v="0"/>
    <x v="0"/>
    <n v="4760000"/>
    <n v="5.16"/>
    <s v="Jack"/>
    <s v="Győr-Moson-Sopron"/>
    <s v="DT"/>
    <x v="4"/>
  </r>
  <r>
    <n v="419"/>
    <x v="8"/>
    <s v="XLB-051"/>
    <x v="342"/>
    <x v="1"/>
    <x v="0"/>
    <n v="4050000"/>
    <n v="10.86"/>
    <s v="Johnny"/>
    <s v="Heves"/>
    <s v="AF"/>
    <x v="1"/>
  </r>
  <r>
    <n v="420"/>
    <x v="4"/>
    <s v="AIN-243"/>
    <x v="330"/>
    <x v="0"/>
    <x v="4"/>
    <n v="2980000"/>
    <n v="6.23"/>
    <s v="Jim"/>
    <s v="Borsod-Abaúj-Zemplén"/>
    <s v="AF"/>
    <x v="1"/>
  </r>
  <r>
    <n v="421"/>
    <x v="2"/>
    <s v="PMC-435"/>
    <x v="285"/>
    <x v="1"/>
    <x v="4"/>
    <n v="1340000"/>
    <n v="4.74"/>
    <s v="Jim"/>
    <s v="Somogy"/>
    <s v="DT"/>
    <x v="2"/>
  </r>
  <r>
    <n v="422"/>
    <x v="4"/>
    <s v="XPK-357"/>
    <x v="343"/>
    <x v="1"/>
    <x v="1"/>
    <n v="3800000"/>
    <n v="5.69"/>
    <s v="Jack"/>
    <s v="Hajdú-Bihar"/>
    <s v="AF"/>
    <x v="3"/>
  </r>
  <r>
    <n v="423"/>
    <x v="8"/>
    <s v="NPI-491"/>
    <x v="344"/>
    <x v="0"/>
    <x v="2"/>
    <n v="2210000"/>
    <n v="5.23"/>
    <s v="Johnny"/>
    <s v="Pest"/>
    <s v="KM"/>
    <x v="5"/>
  </r>
  <r>
    <n v="424"/>
    <x v="11"/>
    <s v="JNM-567"/>
    <x v="345"/>
    <x v="0"/>
    <x v="5"/>
    <n v="3150000"/>
    <n v="7.58"/>
    <s v="Jack"/>
    <s v="Békés"/>
    <s v="AF"/>
    <x v="6"/>
  </r>
  <r>
    <n v="425"/>
    <x v="4"/>
    <s v="EYN-497"/>
    <x v="346"/>
    <x v="0"/>
    <x v="4"/>
    <n v="2190000"/>
    <n v="8.39"/>
    <s v="Johnny"/>
    <s v="Veszprém"/>
    <s v="DT"/>
    <x v="0"/>
  </r>
  <r>
    <n v="426"/>
    <x v="6"/>
    <s v="STO-967"/>
    <x v="347"/>
    <x v="0"/>
    <x v="0"/>
    <n v="1330000"/>
    <n v="5.0999999999999996"/>
    <s v="Jim"/>
    <s v="Jász-Nagykun-Szolnok"/>
    <s v="AF"/>
    <x v="3"/>
  </r>
  <r>
    <n v="427"/>
    <x v="4"/>
    <s v="NPA-558"/>
    <x v="348"/>
    <x v="1"/>
    <x v="1"/>
    <n v="3950000"/>
    <n v="4.32"/>
    <s v="Johnny"/>
    <s v="Komárom-Esztergom"/>
    <s v="DT"/>
    <x v="0"/>
  </r>
  <r>
    <n v="428"/>
    <x v="1"/>
    <s v="EDO-342"/>
    <x v="349"/>
    <x v="0"/>
    <x v="5"/>
    <n v="4660000"/>
    <n v="9.56"/>
    <s v="Jack"/>
    <s v="Jász-Nagykun-Szolnok"/>
    <s v="AF"/>
    <x v="3"/>
  </r>
  <r>
    <n v="429"/>
    <x v="9"/>
    <s v="KHG-705"/>
    <x v="198"/>
    <x v="0"/>
    <x v="1"/>
    <n v="3460000"/>
    <n v="10.47"/>
    <s v="Johnny"/>
    <s v="Pest"/>
    <s v="KM"/>
    <x v="5"/>
  </r>
  <r>
    <n v="430"/>
    <x v="4"/>
    <s v="DHX-036"/>
    <x v="350"/>
    <x v="1"/>
    <x v="0"/>
    <n v="3110000"/>
    <n v="4.26"/>
    <s v="Jack"/>
    <s v="Tolna"/>
    <s v="DT"/>
    <x v="2"/>
  </r>
  <r>
    <n v="431"/>
    <x v="1"/>
    <s v="BDJ-340"/>
    <x v="351"/>
    <x v="1"/>
    <x v="1"/>
    <n v="2860000"/>
    <n v="5.51"/>
    <s v="Jim"/>
    <s v="Hajdú-Bihar"/>
    <s v="AF"/>
    <x v="3"/>
  </r>
  <r>
    <n v="432"/>
    <x v="4"/>
    <s v="EPL-914"/>
    <x v="350"/>
    <x v="0"/>
    <x v="0"/>
    <n v="2510000"/>
    <n v="9.11"/>
    <s v="Jack"/>
    <s v="Békés"/>
    <s v="AF"/>
    <x v="6"/>
  </r>
  <r>
    <n v="433"/>
    <x v="5"/>
    <s v="NFO-316"/>
    <x v="352"/>
    <x v="0"/>
    <x v="1"/>
    <n v="3160000"/>
    <n v="9.51"/>
    <s v="Johnny"/>
    <s v="Csongrád-Csanád"/>
    <s v="AF"/>
    <x v="6"/>
  </r>
  <r>
    <n v="434"/>
    <x v="8"/>
    <s v="WBP-958"/>
    <x v="353"/>
    <x v="0"/>
    <x v="4"/>
    <n v="2880000"/>
    <n v="9.33"/>
    <s v="Johnny"/>
    <s v="Zala"/>
    <s v="DT"/>
    <x v="4"/>
  </r>
  <r>
    <n v="435"/>
    <x v="5"/>
    <s v="VTK-186"/>
    <x v="176"/>
    <x v="1"/>
    <x v="3"/>
    <n v="2270000"/>
    <n v="8.8800000000000008"/>
    <s v="Jim"/>
    <s v="Békés"/>
    <s v="AF"/>
    <x v="6"/>
  </r>
  <r>
    <n v="436"/>
    <x v="4"/>
    <s v="VGQ-377"/>
    <x v="354"/>
    <x v="1"/>
    <x v="0"/>
    <n v="3590000"/>
    <n v="6.9"/>
    <s v="Jack"/>
    <s v="Bács-Kiskun"/>
    <s v="AF"/>
    <x v="6"/>
  </r>
  <r>
    <n v="437"/>
    <x v="8"/>
    <s v="AOO-324"/>
    <x v="355"/>
    <x v="0"/>
    <x v="3"/>
    <n v="4010000"/>
    <n v="10.1"/>
    <s v="Jim"/>
    <s v="Hajdú-Bihar"/>
    <s v="AF"/>
    <x v="3"/>
  </r>
  <r>
    <n v="438"/>
    <x v="0"/>
    <s v="OIE-139"/>
    <x v="356"/>
    <x v="0"/>
    <x v="3"/>
    <n v="3070000"/>
    <n v="9.5"/>
    <s v="Jack"/>
    <s v="Fejér"/>
    <s v="DT"/>
    <x v="0"/>
  </r>
  <r>
    <n v="439"/>
    <x v="1"/>
    <s v="RMD-472"/>
    <x v="357"/>
    <x v="0"/>
    <x v="5"/>
    <n v="2220000"/>
    <n v="10.6"/>
    <s v="Jack"/>
    <s v="Fejér"/>
    <s v="DT"/>
    <x v="0"/>
  </r>
  <r>
    <n v="440"/>
    <x v="6"/>
    <s v="WTK-609"/>
    <x v="358"/>
    <x v="0"/>
    <x v="3"/>
    <n v="4590000"/>
    <n v="6.2"/>
    <s v="Jack"/>
    <s v="Bács-Kiskun"/>
    <s v="AF"/>
    <x v="6"/>
  </r>
  <r>
    <n v="441"/>
    <x v="3"/>
    <s v="RUW-079"/>
    <x v="213"/>
    <x v="0"/>
    <x v="4"/>
    <n v="1580000"/>
    <n v="7.68"/>
    <s v="Jack"/>
    <s v="Somogy"/>
    <s v="DT"/>
    <x v="2"/>
  </r>
  <r>
    <n v="442"/>
    <x v="1"/>
    <s v="APB-447"/>
    <x v="39"/>
    <x v="0"/>
    <x v="0"/>
    <n v="4820000"/>
    <n v="7.59"/>
    <s v="Johnny"/>
    <s v="Baranya"/>
    <s v="DT"/>
    <x v="2"/>
  </r>
  <r>
    <n v="443"/>
    <x v="0"/>
    <s v="EAF-028"/>
    <x v="256"/>
    <x v="1"/>
    <x v="4"/>
    <n v="3710000"/>
    <n v="8.69"/>
    <s v="Jim"/>
    <s v="Hajdú-Bihar"/>
    <s v="AF"/>
    <x v="3"/>
  </r>
  <r>
    <n v="444"/>
    <x v="12"/>
    <s v="ANI-284"/>
    <x v="359"/>
    <x v="1"/>
    <x v="1"/>
    <n v="3870000"/>
    <n v="8.98"/>
    <s v="Johnny"/>
    <s v="Szabolcs-Szatmár-Bereg"/>
    <s v="AF"/>
    <x v="3"/>
  </r>
  <r>
    <n v="445"/>
    <x v="6"/>
    <s v="DST-359"/>
    <x v="231"/>
    <x v="0"/>
    <x v="0"/>
    <n v="4390000"/>
    <n v="7.15"/>
    <s v="Jim"/>
    <s v="Budapest (főváros)"/>
    <s v="KM"/>
    <x v="5"/>
  </r>
  <r>
    <n v="446"/>
    <x v="0"/>
    <s v="WQT-560"/>
    <x v="360"/>
    <x v="0"/>
    <x v="0"/>
    <n v="1840000"/>
    <n v="7.11"/>
    <s v="Jim"/>
    <s v="Budapest (főváros)"/>
    <s v="KM"/>
    <x v="5"/>
  </r>
  <r>
    <n v="447"/>
    <x v="1"/>
    <s v="TIK-100"/>
    <x v="361"/>
    <x v="0"/>
    <x v="4"/>
    <n v="2110000"/>
    <n v="9.6300000000000008"/>
    <s v="Johnny"/>
    <s v="Nógrád"/>
    <s v="AF"/>
    <x v="1"/>
  </r>
  <r>
    <n v="448"/>
    <x v="12"/>
    <s v="QKA-277"/>
    <x v="302"/>
    <x v="0"/>
    <x v="3"/>
    <n v="4050000"/>
    <n v="9.15"/>
    <s v="Jim"/>
    <s v="Somogy"/>
    <s v="DT"/>
    <x v="2"/>
  </r>
  <r>
    <n v="449"/>
    <x v="0"/>
    <s v="HLO-445"/>
    <x v="362"/>
    <x v="0"/>
    <x v="1"/>
    <n v="4800000"/>
    <n v="7.89"/>
    <s v="Jack"/>
    <s v="Nógrád"/>
    <s v="AF"/>
    <x v="1"/>
  </r>
  <r>
    <n v="450"/>
    <x v="3"/>
    <s v="LLG-110"/>
    <x v="363"/>
    <x v="0"/>
    <x v="1"/>
    <n v="3300000"/>
    <n v="9.31"/>
    <s v="Jim"/>
    <s v="Komárom-Esztergom"/>
    <s v="DT"/>
    <x v="0"/>
  </r>
  <r>
    <n v="451"/>
    <x v="9"/>
    <s v="DVL-254"/>
    <x v="364"/>
    <x v="1"/>
    <x v="1"/>
    <n v="3000000"/>
    <n v="4.01"/>
    <s v="Jim"/>
    <s v="Somogy"/>
    <s v="DT"/>
    <x v="2"/>
  </r>
  <r>
    <n v="452"/>
    <x v="3"/>
    <s v="DHS-386"/>
    <x v="311"/>
    <x v="0"/>
    <x v="5"/>
    <n v="4760000"/>
    <n v="10.54"/>
    <s v="Jack"/>
    <s v="Tolna"/>
    <s v="DT"/>
    <x v="2"/>
  </r>
  <r>
    <n v="453"/>
    <x v="1"/>
    <s v="RWY-034"/>
    <x v="365"/>
    <x v="0"/>
    <x v="5"/>
    <n v="2600000"/>
    <n v="7.3"/>
    <s v="Johnny"/>
    <s v="Vas"/>
    <s v="DT"/>
    <x v="4"/>
  </r>
  <r>
    <n v="454"/>
    <x v="10"/>
    <s v="RJS-283"/>
    <x v="324"/>
    <x v="0"/>
    <x v="1"/>
    <n v="4550000"/>
    <n v="5.24"/>
    <s v="Jim"/>
    <s v="Szabolcs-Szatmár-Bereg"/>
    <s v="AF"/>
    <x v="3"/>
  </r>
  <r>
    <n v="455"/>
    <x v="1"/>
    <s v="GVI-489"/>
    <x v="52"/>
    <x v="1"/>
    <x v="3"/>
    <n v="2210000"/>
    <n v="8.2799999999999994"/>
    <s v="Johnny"/>
    <s v="Veszprém"/>
    <s v="DT"/>
    <x v="0"/>
  </r>
  <r>
    <n v="456"/>
    <x v="9"/>
    <s v="QIW-332"/>
    <x v="366"/>
    <x v="0"/>
    <x v="3"/>
    <n v="4490000"/>
    <n v="11.08"/>
    <s v="Jack"/>
    <s v="Heves"/>
    <s v="AF"/>
    <x v="1"/>
  </r>
  <r>
    <n v="457"/>
    <x v="0"/>
    <s v="DLL-061"/>
    <x v="367"/>
    <x v="0"/>
    <x v="4"/>
    <n v="3220000"/>
    <n v="6.39"/>
    <s v="Jim"/>
    <s v="Baranya"/>
    <s v="DT"/>
    <x v="2"/>
  </r>
  <r>
    <n v="458"/>
    <x v="8"/>
    <s v="RPX-748"/>
    <x v="368"/>
    <x v="0"/>
    <x v="5"/>
    <n v="4940000"/>
    <n v="7.25"/>
    <s v="Jack"/>
    <s v="Fejér"/>
    <s v="DT"/>
    <x v="0"/>
  </r>
  <r>
    <n v="459"/>
    <x v="6"/>
    <s v="BUL-775"/>
    <x v="369"/>
    <x v="0"/>
    <x v="4"/>
    <n v="4050000"/>
    <n v="9.99"/>
    <s v="Jim"/>
    <s v="Komárom-Esztergom"/>
    <s v="DT"/>
    <x v="0"/>
  </r>
  <r>
    <n v="460"/>
    <x v="7"/>
    <s v="RRY-726"/>
    <x v="370"/>
    <x v="0"/>
    <x v="0"/>
    <n v="3950000"/>
    <n v="8.7799999999999994"/>
    <s v="Jim"/>
    <s v="Jász-Nagykun-Szolnok"/>
    <s v="AF"/>
    <x v="3"/>
  </r>
  <r>
    <n v="461"/>
    <x v="3"/>
    <s v="UJZ-873"/>
    <x v="371"/>
    <x v="0"/>
    <x v="1"/>
    <n v="1680000"/>
    <n v="5.5"/>
    <s v="Jack"/>
    <s v="Csongrád-Csanád"/>
    <s v="AF"/>
    <x v="6"/>
  </r>
  <r>
    <n v="462"/>
    <x v="0"/>
    <s v="LGW-067"/>
    <x v="106"/>
    <x v="0"/>
    <x v="0"/>
    <n v="4630000"/>
    <n v="6.11"/>
    <s v="Jack"/>
    <s v="Hajdú-Bihar"/>
    <s v="AF"/>
    <x v="3"/>
  </r>
  <r>
    <n v="463"/>
    <x v="0"/>
    <s v="HLP-529"/>
    <x v="372"/>
    <x v="1"/>
    <x v="3"/>
    <n v="4040000"/>
    <n v="10.85"/>
    <s v="Jack"/>
    <s v="Somogy"/>
    <s v="DT"/>
    <x v="2"/>
  </r>
  <r>
    <n v="464"/>
    <x v="1"/>
    <s v="VUB-857"/>
    <x v="359"/>
    <x v="0"/>
    <x v="4"/>
    <n v="4350000"/>
    <n v="6.95"/>
    <s v="Jim"/>
    <s v="Szabolcs-Szatmár-Bereg"/>
    <s v="AF"/>
    <x v="3"/>
  </r>
  <r>
    <n v="465"/>
    <x v="0"/>
    <s v="DXD-116"/>
    <x v="373"/>
    <x v="1"/>
    <x v="2"/>
    <n v="4460000"/>
    <n v="4.83"/>
    <s v="Jack"/>
    <s v="Veszprém"/>
    <s v="DT"/>
    <x v="0"/>
  </r>
  <r>
    <n v="466"/>
    <x v="6"/>
    <s v="SZI-439"/>
    <x v="238"/>
    <x v="0"/>
    <x v="1"/>
    <n v="2720000"/>
    <n v="9.7200000000000006"/>
    <s v="Jack"/>
    <s v="Bács-Kiskun"/>
    <s v="AF"/>
    <x v="6"/>
  </r>
  <r>
    <n v="467"/>
    <x v="6"/>
    <s v="RKS-063"/>
    <x v="374"/>
    <x v="0"/>
    <x v="3"/>
    <n v="2400000"/>
    <n v="8.56"/>
    <s v="Jack"/>
    <s v="Somogy"/>
    <s v="DT"/>
    <x v="2"/>
  </r>
  <r>
    <n v="468"/>
    <x v="1"/>
    <s v="TWK-730"/>
    <x v="375"/>
    <x v="1"/>
    <x v="4"/>
    <n v="4870000"/>
    <n v="9.0399999999999991"/>
    <s v="Johnny"/>
    <s v="Fejér"/>
    <s v="DT"/>
    <x v="0"/>
  </r>
  <r>
    <n v="469"/>
    <x v="0"/>
    <s v="MPF-128"/>
    <x v="107"/>
    <x v="0"/>
    <x v="5"/>
    <n v="4290000"/>
    <n v="4.09"/>
    <s v="Jack"/>
    <s v="Veszprém"/>
    <s v="DT"/>
    <x v="0"/>
  </r>
  <r>
    <n v="470"/>
    <x v="1"/>
    <s v="ZPU-190"/>
    <x v="376"/>
    <x v="0"/>
    <x v="4"/>
    <n v="4910000"/>
    <n v="7.81"/>
    <s v="Jack"/>
    <s v="Somogy"/>
    <s v="DT"/>
    <x v="2"/>
  </r>
  <r>
    <n v="471"/>
    <x v="10"/>
    <s v="ETN-241"/>
    <x v="377"/>
    <x v="0"/>
    <x v="4"/>
    <n v="2620000"/>
    <n v="8.9700000000000006"/>
    <s v="Jim"/>
    <s v="Somogy"/>
    <s v="DT"/>
    <x v="2"/>
  </r>
  <r>
    <n v="472"/>
    <x v="1"/>
    <s v="OBX-274"/>
    <x v="270"/>
    <x v="0"/>
    <x v="0"/>
    <n v="2400000"/>
    <n v="7.02"/>
    <s v="Jack"/>
    <s v="Somogy"/>
    <s v="DT"/>
    <x v="2"/>
  </r>
  <r>
    <n v="473"/>
    <x v="10"/>
    <s v="DCS-552"/>
    <x v="378"/>
    <x v="0"/>
    <x v="0"/>
    <n v="4620000"/>
    <n v="7.96"/>
    <s v="Jack"/>
    <s v="Borsod-Abaúj-Zemplén"/>
    <s v="AF"/>
    <x v="1"/>
  </r>
  <r>
    <n v="474"/>
    <x v="2"/>
    <s v="LIE-859"/>
    <x v="379"/>
    <x v="0"/>
    <x v="5"/>
    <n v="1760000"/>
    <n v="4.95"/>
    <s v="Johnny"/>
    <s v="Zala"/>
    <s v="DT"/>
    <x v="4"/>
  </r>
  <r>
    <n v="475"/>
    <x v="1"/>
    <s v="RHB-479"/>
    <x v="228"/>
    <x v="0"/>
    <x v="0"/>
    <n v="3980000"/>
    <n v="4.07"/>
    <s v="Jim"/>
    <s v="Nógrád"/>
    <s v="AF"/>
    <x v="1"/>
  </r>
  <r>
    <n v="476"/>
    <x v="11"/>
    <s v="HJG-502"/>
    <x v="26"/>
    <x v="0"/>
    <x v="0"/>
    <n v="2450000"/>
    <n v="5.32"/>
    <s v="Johnny"/>
    <s v="Hajdú-Bihar"/>
    <s v="AF"/>
    <x v="3"/>
  </r>
  <r>
    <n v="477"/>
    <x v="1"/>
    <s v="KCN-278"/>
    <x v="380"/>
    <x v="1"/>
    <x v="1"/>
    <n v="2790000"/>
    <n v="8.84"/>
    <s v="Johnny"/>
    <s v="Tolna"/>
    <s v="DT"/>
    <x v="2"/>
  </r>
  <r>
    <n v="478"/>
    <x v="1"/>
    <s v="DKX-711"/>
    <x v="381"/>
    <x v="0"/>
    <x v="3"/>
    <n v="4630000"/>
    <n v="5.39"/>
    <s v="Jim"/>
    <s v="Pest"/>
    <s v="KM"/>
    <x v="5"/>
  </r>
  <r>
    <n v="479"/>
    <x v="8"/>
    <s v="JEI-964"/>
    <x v="382"/>
    <x v="0"/>
    <x v="0"/>
    <n v="2640000"/>
    <n v="9.93"/>
    <s v="Jim"/>
    <s v="Békés"/>
    <s v="AF"/>
    <x v="6"/>
  </r>
  <r>
    <n v="480"/>
    <x v="1"/>
    <s v="DWM-231"/>
    <x v="383"/>
    <x v="1"/>
    <x v="5"/>
    <n v="3750000"/>
    <n v="4.59"/>
    <s v="Johnny"/>
    <s v="Győr-Moson-Sopron"/>
    <s v="DT"/>
    <x v="4"/>
  </r>
  <r>
    <n v="481"/>
    <x v="6"/>
    <s v="IZJ-448"/>
    <x v="71"/>
    <x v="0"/>
    <x v="3"/>
    <n v="4250000"/>
    <n v="8.64"/>
    <s v="Jack"/>
    <s v="Baranya"/>
    <s v="DT"/>
    <x v="2"/>
  </r>
  <r>
    <n v="482"/>
    <x v="3"/>
    <s v="BAX-210"/>
    <x v="384"/>
    <x v="1"/>
    <x v="1"/>
    <n v="2720000"/>
    <n v="4.26"/>
    <s v="Jack"/>
    <s v="Bács-Kiskun"/>
    <s v="AF"/>
    <x v="6"/>
  </r>
  <r>
    <n v="483"/>
    <x v="0"/>
    <s v="WZU-109"/>
    <x v="225"/>
    <x v="1"/>
    <x v="4"/>
    <n v="3480000"/>
    <n v="7.74"/>
    <s v="Johnny"/>
    <s v="Tolna"/>
    <s v="DT"/>
    <x v="2"/>
  </r>
  <r>
    <n v="484"/>
    <x v="2"/>
    <s v="SSQ-449"/>
    <x v="385"/>
    <x v="0"/>
    <x v="1"/>
    <n v="2020000"/>
    <n v="10.050000000000001"/>
    <s v="Jim"/>
    <s v="Bács-Kiskun"/>
    <s v="AF"/>
    <x v="6"/>
  </r>
  <r>
    <n v="485"/>
    <x v="11"/>
    <s v="SAN-614"/>
    <x v="60"/>
    <x v="0"/>
    <x v="4"/>
    <n v="3830000"/>
    <n v="5.59"/>
    <s v="Jack"/>
    <s v="Csongrád-Csanád"/>
    <s v="AF"/>
    <x v="6"/>
  </r>
  <r>
    <n v="486"/>
    <x v="3"/>
    <s v="BRC-795"/>
    <x v="386"/>
    <x v="0"/>
    <x v="0"/>
    <n v="2350000"/>
    <n v="9.76"/>
    <s v="Jack"/>
    <s v="Heves"/>
    <s v="AF"/>
    <x v="1"/>
  </r>
  <r>
    <n v="487"/>
    <x v="1"/>
    <s v="VIC-519"/>
    <x v="387"/>
    <x v="0"/>
    <x v="5"/>
    <n v="1870000"/>
    <n v="8.18"/>
    <s v="Johnny"/>
    <s v="Budapest (főváros)"/>
    <s v="KM"/>
    <x v="5"/>
  </r>
  <r>
    <n v="488"/>
    <x v="6"/>
    <s v="PAV-392"/>
    <x v="388"/>
    <x v="0"/>
    <x v="2"/>
    <n v="2430000"/>
    <n v="11.03"/>
    <s v="Jack"/>
    <s v="Baranya"/>
    <s v="DT"/>
    <x v="2"/>
  </r>
  <r>
    <n v="489"/>
    <x v="9"/>
    <s v="BBF-206"/>
    <x v="389"/>
    <x v="0"/>
    <x v="1"/>
    <n v="4640000"/>
    <n v="8.32"/>
    <s v="Jim"/>
    <s v="Bács-Kiskun"/>
    <s v="AF"/>
    <x v="6"/>
  </r>
  <r>
    <n v="490"/>
    <x v="2"/>
    <s v="XCE-701"/>
    <x v="390"/>
    <x v="1"/>
    <x v="4"/>
    <n v="2320000"/>
    <n v="10.78"/>
    <s v="Jack"/>
    <s v="Vas"/>
    <s v="DT"/>
    <x v="4"/>
  </r>
  <r>
    <n v="491"/>
    <x v="0"/>
    <s v="URQ-649"/>
    <x v="148"/>
    <x v="0"/>
    <x v="1"/>
    <n v="3320000"/>
    <n v="4.12"/>
    <s v="Jack"/>
    <s v="Pest"/>
    <s v="KM"/>
    <x v="5"/>
  </r>
  <r>
    <n v="492"/>
    <x v="2"/>
    <s v="DZD-861"/>
    <x v="391"/>
    <x v="0"/>
    <x v="4"/>
    <n v="2160000"/>
    <n v="9.9600000000000009"/>
    <s v="Jim"/>
    <s v="Fejér"/>
    <s v="DT"/>
    <x v="0"/>
  </r>
  <r>
    <n v="493"/>
    <x v="1"/>
    <s v="KSN-805"/>
    <x v="392"/>
    <x v="0"/>
    <x v="0"/>
    <n v="1740000"/>
    <n v="6.03"/>
    <s v="Jim"/>
    <s v="Fejér"/>
    <s v="DT"/>
    <x v="0"/>
  </r>
  <r>
    <n v="494"/>
    <x v="0"/>
    <s v="NUL-197"/>
    <x v="275"/>
    <x v="1"/>
    <x v="0"/>
    <n v="3750000"/>
    <n v="10.84"/>
    <s v="Johnny"/>
    <s v="Jász-Nagykun-Szolnok"/>
    <s v="AF"/>
    <x v="3"/>
  </r>
  <r>
    <n v="495"/>
    <x v="12"/>
    <s v="NZZ-372"/>
    <x v="216"/>
    <x v="1"/>
    <x v="0"/>
    <n v="2790000"/>
    <n v="10.92"/>
    <s v="Jack"/>
    <s v="Somogy"/>
    <s v="DT"/>
    <x v="2"/>
  </r>
  <r>
    <n v="496"/>
    <x v="1"/>
    <s v="ODI-486"/>
    <x v="260"/>
    <x v="0"/>
    <x v="0"/>
    <n v="4090000"/>
    <n v="7.78"/>
    <s v="Jack"/>
    <s v="Borsod-Abaúj-Zemplén"/>
    <s v="AF"/>
    <x v="1"/>
  </r>
  <r>
    <n v="497"/>
    <x v="11"/>
    <s v="SXP-073"/>
    <x v="353"/>
    <x v="0"/>
    <x v="5"/>
    <n v="3970000"/>
    <n v="6.16"/>
    <s v="Jack"/>
    <s v="Komárom-Esztergom"/>
    <s v="DT"/>
    <x v="0"/>
  </r>
  <r>
    <n v="498"/>
    <x v="6"/>
    <s v="XYN-232"/>
    <x v="192"/>
    <x v="0"/>
    <x v="0"/>
    <n v="4340000"/>
    <n v="8.15"/>
    <s v="Jack"/>
    <s v="Csongrád-Csanád"/>
    <s v="AF"/>
    <x v="6"/>
  </r>
  <r>
    <n v="499"/>
    <x v="8"/>
    <s v="CYF-705"/>
    <x v="325"/>
    <x v="0"/>
    <x v="3"/>
    <n v="3180000"/>
    <n v="10.97"/>
    <s v="Jack"/>
    <s v="Tolna"/>
    <s v="DT"/>
    <x v="2"/>
  </r>
  <r>
    <n v="500"/>
    <x v="8"/>
    <s v="RAZ-312"/>
    <x v="393"/>
    <x v="0"/>
    <x v="4"/>
    <n v="2230000"/>
    <n v="10.89"/>
    <s v="Johnny"/>
    <s v="Baranya"/>
    <s v="DT"/>
    <x v="2"/>
  </r>
  <r>
    <n v="501"/>
    <x v="0"/>
    <s v="MFL-314"/>
    <x v="177"/>
    <x v="1"/>
    <x v="0"/>
    <n v="2470000"/>
    <n v="10.36"/>
    <s v="Johnny"/>
    <s v="Heves"/>
    <s v="AF"/>
    <x v="1"/>
  </r>
  <r>
    <n v="502"/>
    <x v="1"/>
    <s v="SFW-110"/>
    <x v="394"/>
    <x v="0"/>
    <x v="2"/>
    <n v="3980000"/>
    <n v="5.41"/>
    <s v="Jack"/>
    <s v="Győr-Moson-Sopron"/>
    <s v="DT"/>
    <x v="4"/>
  </r>
  <r>
    <n v="503"/>
    <x v="0"/>
    <s v="WEJ-659"/>
    <x v="154"/>
    <x v="0"/>
    <x v="3"/>
    <n v="4400000"/>
    <n v="7.81"/>
    <s v="Johnny"/>
    <s v="Nógrád"/>
    <s v="AF"/>
    <x v="1"/>
  </r>
  <r>
    <n v="504"/>
    <x v="3"/>
    <s v="HDP-453"/>
    <x v="395"/>
    <x v="0"/>
    <x v="2"/>
    <n v="2410000"/>
    <n v="6.89"/>
    <s v="Jack"/>
    <s v="Nógrád"/>
    <s v="AF"/>
    <x v="1"/>
  </r>
  <r>
    <n v="505"/>
    <x v="0"/>
    <s v="NAH-117"/>
    <x v="396"/>
    <x v="1"/>
    <x v="0"/>
    <n v="4110000"/>
    <n v="9.34"/>
    <s v="Jim"/>
    <s v="Békés"/>
    <s v="AF"/>
    <x v="6"/>
  </r>
  <r>
    <n v="506"/>
    <x v="1"/>
    <s v="PDR-700"/>
    <x v="134"/>
    <x v="1"/>
    <x v="4"/>
    <n v="4190000"/>
    <n v="9.0500000000000007"/>
    <s v="Johnny"/>
    <s v="Tolna"/>
    <s v="DT"/>
    <x v="2"/>
  </r>
  <r>
    <n v="507"/>
    <x v="11"/>
    <s v="CZB-267"/>
    <x v="397"/>
    <x v="0"/>
    <x v="2"/>
    <n v="2660000"/>
    <n v="10.96"/>
    <s v="Jim"/>
    <s v="Vas"/>
    <s v="DT"/>
    <x v="4"/>
  </r>
  <r>
    <n v="508"/>
    <x v="1"/>
    <s v="YJY-816"/>
    <x v="280"/>
    <x v="0"/>
    <x v="1"/>
    <n v="1610000"/>
    <n v="5.42"/>
    <s v="Jack"/>
    <s v="Zala"/>
    <s v="DT"/>
    <x v="4"/>
  </r>
  <r>
    <n v="509"/>
    <x v="0"/>
    <s v="TJX-108"/>
    <x v="398"/>
    <x v="0"/>
    <x v="4"/>
    <n v="4400000"/>
    <n v="9.0500000000000007"/>
    <s v="Jack"/>
    <s v="Bács-Kiskun"/>
    <s v="AF"/>
    <x v="6"/>
  </r>
  <r>
    <n v="510"/>
    <x v="1"/>
    <s v="NYX-951"/>
    <x v="399"/>
    <x v="0"/>
    <x v="5"/>
    <n v="3620000"/>
    <n v="10.25"/>
    <s v="Jack"/>
    <s v="Budapest (főváros)"/>
    <s v="KM"/>
    <x v="5"/>
  </r>
  <r>
    <n v="511"/>
    <x v="11"/>
    <s v="HTG-016"/>
    <x v="337"/>
    <x v="1"/>
    <x v="0"/>
    <n v="4160000"/>
    <n v="8.48"/>
    <s v="Jack"/>
    <s v="Jász-Nagykun-Szolnok"/>
    <s v="AF"/>
    <x v="3"/>
  </r>
  <r>
    <n v="512"/>
    <x v="5"/>
    <s v="UOJ-291"/>
    <x v="400"/>
    <x v="0"/>
    <x v="2"/>
    <n v="4720000"/>
    <n v="4.3600000000000003"/>
    <s v="Jim"/>
    <s v="Békés"/>
    <s v="AF"/>
    <x v="6"/>
  </r>
  <r>
    <n v="513"/>
    <x v="3"/>
    <s v="UTA-073"/>
    <x v="401"/>
    <x v="1"/>
    <x v="5"/>
    <n v="3010000"/>
    <n v="8.77"/>
    <s v="Jack"/>
    <s v="Budapest (főváros)"/>
    <s v="KM"/>
    <x v="5"/>
  </r>
  <r>
    <n v="514"/>
    <x v="9"/>
    <s v="EFY-683"/>
    <x v="244"/>
    <x v="0"/>
    <x v="1"/>
    <n v="3480000"/>
    <n v="9.98"/>
    <s v="Jack"/>
    <s v="Jász-Nagykun-Szolnok"/>
    <s v="AF"/>
    <x v="3"/>
  </r>
  <r>
    <n v="515"/>
    <x v="2"/>
    <s v="TWR-718"/>
    <x v="402"/>
    <x v="0"/>
    <x v="4"/>
    <n v="1600000"/>
    <n v="5.93"/>
    <s v="Johnny"/>
    <s v="Vas"/>
    <s v="DT"/>
    <x v="4"/>
  </r>
  <r>
    <n v="516"/>
    <x v="2"/>
    <s v="ZBR-929"/>
    <x v="403"/>
    <x v="0"/>
    <x v="4"/>
    <n v="3350000"/>
    <n v="10.45"/>
    <s v="Johnny"/>
    <s v="Zala"/>
    <s v="DT"/>
    <x v="4"/>
  </r>
  <r>
    <n v="517"/>
    <x v="1"/>
    <s v="TIY-360"/>
    <x v="404"/>
    <x v="0"/>
    <x v="1"/>
    <n v="2840000"/>
    <n v="4.93"/>
    <s v="Jim"/>
    <s v="Borsod-Abaúj-Zemplén"/>
    <s v="AF"/>
    <x v="1"/>
  </r>
  <r>
    <n v="518"/>
    <x v="2"/>
    <s v="DVJ-866"/>
    <x v="405"/>
    <x v="0"/>
    <x v="4"/>
    <n v="3750000"/>
    <n v="7.88"/>
    <s v="Jim"/>
    <s v="Békés"/>
    <s v="AF"/>
    <x v="6"/>
  </r>
  <r>
    <n v="519"/>
    <x v="1"/>
    <s v="ZBR-255"/>
    <x v="406"/>
    <x v="1"/>
    <x v="1"/>
    <n v="4470000"/>
    <n v="4.53"/>
    <s v="Johnny"/>
    <s v="Heves"/>
    <s v="AF"/>
    <x v="1"/>
  </r>
  <r>
    <n v="520"/>
    <x v="1"/>
    <s v="JHQ-520"/>
    <x v="407"/>
    <x v="0"/>
    <x v="4"/>
    <n v="1760000"/>
    <n v="5.74"/>
    <s v="Jack"/>
    <s v="Csongrád-Csanád"/>
    <s v="AF"/>
    <x v="6"/>
  </r>
  <r>
    <n v="521"/>
    <x v="6"/>
    <s v="ZIZ-308"/>
    <x v="408"/>
    <x v="0"/>
    <x v="4"/>
    <n v="4400000"/>
    <n v="6.87"/>
    <s v="Jim"/>
    <s v="Nógrád"/>
    <s v="AF"/>
    <x v="1"/>
  </r>
  <r>
    <n v="522"/>
    <x v="5"/>
    <s v="QMI-539"/>
    <x v="211"/>
    <x v="0"/>
    <x v="0"/>
    <n v="2360000"/>
    <n v="10.08"/>
    <s v="Johnny"/>
    <s v="Pest"/>
    <s v="KM"/>
    <x v="5"/>
  </r>
  <r>
    <n v="523"/>
    <x v="4"/>
    <s v="AXG-636"/>
    <x v="78"/>
    <x v="1"/>
    <x v="0"/>
    <n v="2440000"/>
    <n v="5.84"/>
    <s v="Jim"/>
    <s v="Veszprém"/>
    <s v="DT"/>
    <x v="0"/>
  </r>
  <r>
    <n v="524"/>
    <x v="1"/>
    <s v="YAJ-459"/>
    <x v="9"/>
    <x v="1"/>
    <x v="4"/>
    <n v="2270000"/>
    <n v="8.35"/>
    <s v="Jack"/>
    <s v="Somogy"/>
    <s v="DT"/>
    <x v="2"/>
  </r>
  <r>
    <n v="525"/>
    <x v="3"/>
    <s v="YTP-954"/>
    <x v="378"/>
    <x v="1"/>
    <x v="4"/>
    <n v="2260000"/>
    <n v="5.07"/>
    <s v="Jack"/>
    <s v="Budapest (főváros)"/>
    <s v="KM"/>
    <x v="5"/>
  </r>
  <r>
    <n v="526"/>
    <x v="7"/>
    <s v="MVP-115"/>
    <x v="375"/>
    <x v="0"/>
    <x v="1"/>
    <n v="1810000"/>
    <n v="8.66"/>
    <s v="Jim"/>
    <s v="Jász-Nagykun-Szolnok"/>
    <s v="AF"/>
    <x v="3"/>
  </r>
  <r>
    <n v="527"/>
    <x v="6"/>
    <s v="CQG-766"/>
    <x v="409"/>
    <x v="0"/>
    <x v="4"/>
    <n v="1430000"/>
    <n v="8.14"/>
    <s v="Jack"/>
    <s v="Komárom-Esztergom"/>
    <s v="DT"/>
    <x v="0"/>
  </r>
  <r>
    <n v="528"/>
    <x v="1"/>
    <s v="CWM-234"/>
    <x v="377"/>
    <x v="0"/>
    <x v="4"/>
    <n v="4760000"/>
    <n v="6.71"/>
    <s v="Jim"/>
    <s v="Budapest (főváros)"/>
    <s v="KM"/>
    <x v="5"/>
  </r>
  <r>
    <n v="529"/>
    <x v="4"/>
    <s v="GNA-098"/>
    <x v="410"/>
    <x v="1"/>
    <x v="1"/>
    <n v="4900000"/>
    <n v="7.82"/>
    <s v="Jack"/>
    <s v="Somogy"/>
    <s v="DT"/>
    <x v="2"/>
  </r>
  <r>
    <n v="530"/>
    <x v="3"/>
    <s v="ANM-428"/>
    <x v="411"/>
    <x v="1"/>
    <x v="4"/>
    <n v="3670000"/>
    <n v="8.56"/>
    <s v="Johnny"/>
    <s v="Hajdú-Bihar"/>
    <s v="AF"/>
    <x v="3"/>
  </r>
  <r>
    <n v="531"/>
    <x v="1"/>
    <s v="DMV-051"/>
    <x v="412"/>
    <x v="0"/>
    <x v="4"/>
    <n v="1750000"/>
    <n v="6.33"/>
    <s v="Jim"/>
    <s v="Nógrád"/>
    <s v="AF"/>
    <x v="1"/>
  </r>
  <r>
    <n v="532"/>
    <x v="12"/>
    <s v="DSE-323"/>
    <x v="413"/>
    <x v="1"/>
    <x v="0"/>
    <n v="3920000"/>
    <n v="10.23"/>
    <s v="Jim"/>
    <s v="Komárom-Esztergom"/>
    <s v="DT"/>
    <x v="0"/>
  </r>
  <r>
    <n v="533"/>
    <x v="1"/>
    <s v="MTY-200"/>
    <x v="389"/>
    <x v="1"/>
    <x v="5"/>
    <n v="4070000"/>
    <n v="10.49"/>
    <s v="Jim"/>
    <s v="Bács-Kiskun"/>
    <s v="AF"/>
    <x v="6"/>
  </r>
  <r>
    <n v="534"/>
    <x v="8"/>
    <s v="MYS-280"/>
    <x v="414"/>
    <x v="0"/>
    <x v="4"/>
    <n v="4080000"/>
    <n v="5.53"/>
    <s v="Jack"/>
    <s v="Szabolcs-Szatmár-Bereg"/>
    <s v="AF"/>
    <x v="3"/>
  </r>
  <r>
    <n v="535"/>
    <x v="2"/>
    <s v="IGO-784"/>
    <x v="218"/>
    <x v="1"/>
    <x v="2"/>
    <n v="2010000"/>
    <n v="9.4499999999999993"/>
    <s v="Jack"/>
    <s v="Veszprém"/>
    <s v="DT"/>
    <x v="0"/>
  </r>
  <r>
    <n v="536"/>
    <x v="11"/>
    <s v="RFQ-147"/>
    <x v="155"/>
    <x v="0"/>
    <x v="3"/>
    <n v="4890000"/>
    <n v="8.31"/>
    <s v="Johnny"/>
    <s v="Tolna"/>
    <s v="DT"/>
    <x v="2"/>
  </r>
  <r>
    <n v="537"/>
    <x v="1"/>
    <s v="TMJ-153"/>
    <x v="211"/>
    <x v="0"/>
    <x v="0"/>
    <n v="3270000"/>
    <n v="6.71"/>
    <s v="Johnny"/>
    <s v="Jász-Nagykun-Szolnok"/>
    <s v="AF"/>
    <x v="3"/>
  </r>
  <r>
    <n v="538"/>
    <x v="10"/>
    <s v="DBZ-144"/>
    <x v="208"/>
    <x v="1"/>
    <x v="3"/>
    <n v="2860000"/>
    <n v="5.97"/>
    <s v="Jim"/>
    <s v="Nógrád"/>
    <s v="AF"/>
    <x v="1"/>
  </r>
  <r>
    <n v="539"/>
    <x v="5"/>
    <s v="HHK-075"/>
    <x v="166"/>
    <x v="0"/>
    <x v="4"/>
    <n v="4050000"/>
    <n v="8.5500000000000007"/>
    <s v="Jack"/>
    <s v="Pest"/>
    <s v="KM"/>
    <x v="5"/>
  </r>
  <r>
    <n v="540"/>
    <x v="3"/>
    <s v="BWU-390"/>
    <x v="415"/>
    <x v="1"/>
    <x v="1"/>
    <n v="3120000"/>
    <n v="10.119999999999999"/>
    <s v="Jim"/>
    <s v="Csongrád-Csanád"/>
    <s v="AF"/>
    <x v="6"/>
  </r>
  <r>
    <n v="541"/>
    <x v="3"/>
    <s v="DMY-833"/>
    <x v="261"/>
    <x v="1"/>
    <x v="0"/>
    <n v="3970000"/>
    <n v="7.52"/>
    <s v="Jack"/>
    <s v="Heves"/>
    <s v="AF"/>
    <x v="1"/>
  </r>
  <r>
    <n v="542"/>
    <x v="3"/>
    <s v="YDJ-130"/>
    <x v="248"/>
    <x v="0"/>
    <x v="0"/>
    <n v="4620000"/>
    <n v="6.96"/>
    <s v="Johnny"/>
    <s v="Tolna"/>
    <s v="DT"/>
    <x v="2"/>
  </r>
  <r>
    <n v="543"/>
    <x v="11"/>
    <s v="XES-131"/>
    <x v="211"/>
    <x v="0"/>
    <x v="0"/>
    <n v="3800000"/>
    <n v="5.46"/>
    <s v="Jim"/>
    <s v="Komárom-Esztergom"/>
    <s v="DT"/>
    <x v="0"/>
  </r>
  <r>
    <n v="544"/>
    <x v="4"/>
    <s v="CGB-406"/>
    <x v="416"/>
    <x v="0"/>
    <x v="1"/>
    <n v="3070000"/>
    <n v="9.7799999999999994"/>
    <s v="Johnny"/>
    <s v="Baranya"/>
    <s v="DT"/>
    <x v="2"/>
  </r>
  <r>
    <n v="545"/>
    <x v="0"/>
    <s v="BYK-361"/>
    <x v="84"/>
    <x v="0"/>
    <x v="4"/>
    <n v="1560000"/>
    <n v="10.99"/>
    <s v="Jack"/>
    <s v="Jász-Nagykun-Szolnok"/>
    <s v="AF"/>
    <x v="3"/>
  </r>
  <r>
    <n v="546"/>
    <x v="5"/>
    <s v="TKY-008"/>
    <x v="417"/>
    <x v="0"/>
    <x v="0"/>
    <n v="3540000"/>
    <n v="6.3"/>
    <s v="Jim"/>
    <s v="Zala"/>
    <s v="DT"/>
    <x v="4"/>
  </r>
  <r>
    <n v="547"/>
    <x v="2"/>
    <s v="ZWN-043"/>
    <x v="267"/>
    <x v="0"/>
    <x v="5"/>
    <n v="2140000"/>
    <n v="6.28"/>
    <s v="Jim"/>
    <s v="Pest"/>
    <s v="KM"/>
    <x v="5"/>
  </r>
  <r>
    <n v="548"/>
    <x v="10"/>
    <s v="TMO-840"/>
    <x v="354"/>
    <x v="1"/>
    <x v="4"/>
    <n v="3800000"/>
    <n v="6.5"/>
    <s v="Johnny"/>
    <s v="Komárom-Esztergom"/>
    <s v="DT"/>
    <x v="0"/>
  </r>
  <r>
    <n v="549"/>
    <x v="7"/>
    <s v="OEQ-626"/>
    <x v="418"/>
    <x v="1"/>
    <x v="3"/>
    <n v="1760000"/>
    <n v="5.37"/>
    <s v="Johnny"/>
    <s v="Győr-Moson-Sopron"/>
    <s v="DT"/>
    <x v="4"/>
  </r>
  <r>
    <n v="550"/>
    <x v="0"/>
    <s v="LQR-575"/>
    <x v="310"/>
    <x v="0"/>
    <x v="3"/>
    <n v="4030000"/>
    <n v="7.71"/>
    <s v="Johnny"/>
    <s v="Csongrád-Csanád"/>
    <s v="AF"/>
    <x v="6"/>
  </r>
  <r>
    <n v="551"/>
    <x v="4"/>
    <s v="OGQ-918"/>
    <x v="275"/>
    <x v="0"/>
    <x v="1"/>
    <n v="3690000"/>
    <n v="4.83"/>
    <s v="Jack"/>
    <s v="Zala"/>
    <s v="DT"/>
    <x v="4"/>
  </r>
  <r>
    <n v="552"/>
    <x v="3"/>
    <s v="DMU-266"/>
    <x v="407"/>
    <x v="0"/>
    <x v="0"/>
    <n v="4350000"/>
    <n v="4.04"/>
    <s v="Jack"/>
    <s v="Hajdú-Bihar"/>
    <s v="AF"/>
    <x v="3"/>
  </r>
  <r>
    <n v="553"/>
    <x v="4"/>
    <s v="ZCO-915"/>
    <x v="419"/>
    <x v="0"/>
    <x v="4"/>
    <n v="2480000"/>
    <n v="10.37"/>
    <s v="Jim"/>
    <s v="Jász-Nagykun-Szolnok"/>
    <s v="AF"/>
    <x v="3"/>
  </r>
  <r>
    <n v="554"/>
    <x v="1"/>
    <s v="SAF-555"/>
    <x v="420"/>
    <x v="0"/>
    <x v="4"/>
    <n v="1820000"/>
    <n v="5"/>
    <s v="Jack"/>
    <s v="Zala"/>
    <s v="DT"/>
    <x v="4"/>
  </r>
  <r>
    <n v="555"/>
    <x v="5"/>
    <s v="YPX-649"/>
    <x v="421"/>
    <x v="0"/>
    <x v="1"/>
    <n v="4100000"/>
    <n v="10.32"/>
    <s v="Jack"/>
    <s v="Hajdú-Bihar"/>
    <s v="AF"/>
    <x v="3"/>
  </r>
  <r>
    <n v="556"/>
    <x v="6"/>
    <s v="ERM-149"/>
    <x v="164"/>
    <x v="1"/>
    <x v="4"/>
    <n v="3750000"/>
    <n v="8.83"/>
    <s v="Jack"/>
    <s v="Budapest (főváros)"/>
    <s v="KM"/>
    <x v="5"/>
  </r>
  <r>
    <n v="557"/>
    <x v="0"/>
    <s v="TAK-988"/>
    <x v="128"/>
    <x v="0"/>
    <x v="1"/>
    <n v="3830000"/>
    <n v="9.6300000000000008"/>
    <s v="Jim"/>
    <s v="Pest"/>
    <s v="KM"/>
    <x v="5"/>
  </r>
  <r>
    <n v="558"/>
    <x v="5"/>
    <s v="GWE-393"/>
    <x v="198"/>
    <x v="0"/>
    <x v="0"/>
    <n v="4220000"/>
    <n v="8.7100000000000009"/>
    <s v="Jim"/>
    <s v="Hajdú-Bihar"/>
    <s v="AF"/>
    <x v="3"/>
  </r>
  <r>
    <n v="559"/>
    <x v="3"/>
    <s v="ZCO-082"/>
    <x v="102"/>
    <x v="0"/>
    <x v="5"/>
    <n v="3770000"/>
    <n v="6.37"/>
    <s v="Jack"/>
    <s v="Borsod-Abaúj-Zemplén"/>
    <s v="AF"/>
    <x v="1"/>
  </r>
  <r>
    <n v="560"/>
    <x v="12"/>
    <s v="TIA-257"/>
    <x v="422"/>
    <x v="0"/>
    <x v="4"/>
    <n v="3050000"/>
    <n v="4.47"/>
    <s v="Johnny"/>
    <s v="Győr-Moson-Sopron"/>
    <s v="DT"/>
    <x v="4"/>
  </r>
  <r>
    <n v="561"/>
    <x v="8"/>
    <s v="YFM-322"/>
    <x v="423"/>
    <x v="1"/>
    <x v="1"/>
    <n v="2540000"/>
    <n v="4.5999999999999996"/>
    <s v="Johnny"/>
    <s v="Vas"/>
    <s v="DT"/>
    <x v="4"/>
  </r>
  <r>
    <n v="562"/>
    <x v="3"/>
    <s v="LYT-087"/>
    <x v="185"/>
    <x v="0"/>
    <x v="4"/>
    <n v="2540000"/>
    <n v="4.46"/>
    <s v="Johnny"/>
    <s v="Somogy"/>
    <s v="DT"/>
    <x v="2"/>
  </r>
  <r>
    <n v="563"/>
    <x v="10"/>
    <s v="CUQ-776"/>
    <x v="424"/>
    <x v="0"/>
    <x v="4"/>
    <n v="3580000"/>
    <n v="7.18"/>
    <s v="Johnny"/>
    <s v="Szabolcs-Szatmár-Bereg"/>
    <s v="AF"/>
    <x v="3"/>
  </r>
  <r>
    <n v="564"/>
    <x v="12"/>
    <s v="FJP-628"/>
    <x v="425"/>
    <x v="0"/>
    <x v="3"/>
    <n v="2830000"/>
    <n v="6.51"/>
    <s v="Johnny"/>
    <s v="Csongrád-Csanád"/>
    <s v="AF"/>
    <x v="6"/>
  </r>
  <r>
    <n v="565"/>
    <x v="1"/>
    <s v="DFN-412"/>
    <x v="358"/>
    <x v="0"/>
    <x v="4"/>
    <n v="4750000"/>
    <n v="4.0999999999999996"/>
    <s v="Jim"/>
    <s v="Budapest (főváros)"/>
    <s v="KM"/>
    <x v="5"/>
  </r>
  <r>
    <n v="566"/>
    <x v="0"/>
    <s v="HGP-591"/>
    <x v="426"/>
    <x v="1"/>
    <x v="0"/>
    <n v="4000000"/>
    <n v="8.3800000000000008"/>
    <s v="Jack"/>
    <s v="Veszprém"/>
    <s v="DT"/>
    <x v="0"/>
  </r>
  <r>
    <n v="567"/>
    <x v="6"/>
    <s v="DKF-729"/>
    <x v="427"/>
    <x v="0"/>
    <x v="1"/>
    <n v="3540000"/>
    <n v="7.41"/>
    <s v="Jack"/>
    <s v="Nógrád"/>
    <s v="AF"/>
    <x v="1"/>
  </r>
  <r>
    <n v="568"/>
    <x v="3"/>
    <s v="HDM-321"/>
    <x v="112"/>
    <x v="1"/>
    <x v="0"/>
    <n v="1300000"/>
    <n v="7.86"/>
    <s v="Jim"/>
    <s v="Zala"/>
    <s v="DT"/>
    <x v="4"/>
  </r>
  <r>
    <n v="569"/>
    <x v="6"/>
    <s v="EWI-211"/>
    <x v="428"/>
    <x v="1"/>
    <x v="4"/>
    <n v="3380000"/>
    <n v="9.34"/>
    <s v="Jack"/>
    <s v="Jász-Nagykun-Szolnok"/>
    <s v="AF"/>
    <x v="3"/>
  </r>
  <r>
    <n v="570"/>
    <x v="5"/>
    <s v="DEJ-999"/>
    <x v="428"/>
    <x v="0"/>
    <x v="4"/>
    <n v="3720000"/>
    <n v="8.01"/>
    <s v="Jim"/>
    <s v="Tolna"/>
    <s v="DT"/>
    <x v="2"/>
  </r>
  <r>
    <n v="571"/>
    <x v="4"/>
    <s v="ZDJ-153"/>
    <x v="429"/>
    <x v="0"/>
    <x v="3"/>
    <n v="3250000"/>
    <n v="4.8499999999999996"/>
    <s v="Johnny"/>
    <s v="Nógrád"/>
    <s v="AF"/>
    <x v="1"/>
  </r>
  <r>
    <n v="572"/>
    <x v="4"/>
    <s v="ACH-004"/>
    <x v="371"/>
    <x v="0"/>
    <x v="5"/>
    <n v="4320000"/>
    <n v="4.0999999999999996"/>
    <s v="Jack"/>
    <s v="Tolna"/>
    <s v="DT"/>
    <x v="2"/>
  </r>
  <r>
    <n v="573"/>
    <x v="1"/>
    <s v="GWA-597"/>
    <x v="430"/>
    <x v="0"/>
    <x v="1"/>
    <n v="5000000"/>
    <n v="9.83"/>
    <s v="Johnny"/>
    <s v="Hajdú-Bihar"/>
    <s v="AF"/>
    <x v="3"/>
  </r>
  <r>
    <n v="574"/>
    <x v="7"/>
    <s v="HHO-510"/>
    <x v="431"/>
    <x v="0"/>
    <x v="0"/>
    <n v="1960000"/>
    <n v="9.24"/>
    <s v="Jack"/>
    <s v="Hajdú-Bihar"/>
    <s v="AF"/>
    <x v="3"/>
  </r>
  <r>
    <n v="575"/>
    <x v="1"/>
    <s v="HML-102"/>
    <x v="432"/>
    <x v="1"/>
    <x v="1"/>
    <n v="2360000"/>
    <n v="4.83"/>
    <s v="Johnny"/>
    <s v="Csongrád-Csanád"/>
    <s v="AF"/>
    <x v="6"/>
  </r>
  <r>
    <n v="576"/>
    <x v="6"/>
    <s v="PCN-417"/>
    <x v="95"/>
    <x v="0"/>
    <x v="1"/>
    <n v="2610000"/>
    <n v="4.2699999999999996"/>
    <s v="Jim"/>
    <s v="Tolna"/>
    <s v="DT"/>
    <x v="2"/>
  </r>
  <r>
    <n v="577"/>
    <x v="6"/>
    <s v="QNX-089"/>
    <x v="433"/>
    <x v="1"/>
    <x v="1"/>
    <n v="3460000"/>
    <n v="10.23"/>
    <s v="Johnny"/>
    <s v="Veszprém"/>
    <s v="DT"/>
    <x v="0"/>
  </r>
  <r>
    <n v="578"/>
    <x v="6"/>
    <s v="YEU-123"/>
    <x v="434"/>
    <x v="0"/>
    <x v="4"/>
    <n v="3520000"/>
    <n v="8.76"/>
    <s v="Johnny"/>
    <s v="Baranya"/>
    <s v="DT"/>
    <x v="2"/>
  </r>
  <r>
    <n v="579"/>
    <x v="1"/>
    <s v="OMS-719"/>
    <x v="413"/>
    <x v="0"/>
    <x v="4"/>
    <n v="4320000"/>
    <n v="10.27"/>
    <s v="Jim"/>
    <s v="Győr-Moson-Sopron"/>
    <s v="DT"/>
    <x v="4"/>
  </r>
  <r>
    <n v="580"/>
    <x v="2"/>
    <s v="TEQ-867"/>
    <x v="435"/>
    <x v="0"/>
    <x v="3"/>
    <n v="4210000"/>
    <n v="7.83"/>
    <s v="Jim"/>
    <s v="Csongrád-Csanád"/>
    <s v="AF"/>
    <x v="6"/>
  </r>
  <r>
    <n v="581"/>
    <x v="3"/>
    <s v="YCD-666"/>
    <x v="66"/>
    <x v="0"/>
    <x v="0"/>
    <n v="2430000"/>
    <n v="9.92"/>
    <s v="Jack"/>
    <s v="Hajdú-Bihar"/>
    <s v="AF"/>
    <x v="3"/>
  </r>
  <r>
    <n v="582"/>
    <x v="0"/>
    <s v="DIM-702"/>
    <x v="100"/>
    <x v="0"/>
    <x v="4"/>
    <n v="4200000"/>
    <n v="9.67"/>
    <s v="Jim"/>
    <s v="Bács-Kiskun"/>
    <s v="AF"/>
    <x v="6"/>
  </r>
  <r>
    <n v="583"/>
    <x v="0"/>
    <s v="MFI-011"/>
    <x v="436"/>
    <x v="0"/>
    <x v="3"/>
    <n v="1700000"/>
    <n v="4.92"/>
    <s v="Jim"/>
    <s v="Hajdú-Bihar"/>
    <s v="AF"/>
    <x v="3"/>
  </r>
  <r>
    <n v="584"/>
    <x v="1"/>
    <s v="AUK-615"/>
    <x v="437"/>
    <x v="1"/>
    <x v="4"/>
    <n v="2250000"/>
    <n v="9.2100000000000009"/>
    <s v="Jack"/>
    <s v="Somogy"/>
    <s v="DT"/>
    <x v="2"/>
  </r>
  <r>
    <n v="585"/>
    <x v="6"/>
    <s v="AKL-305"/>
    <x v="82"/>
    <x v="0"/>
    <x v="0"/>
    <n v="3550000"/>
    <n v="5.52"/>
    <s v="Jim"/>
    <s v="Borsod-Abaúj-Zemplén"/>
    <s v="AF"/>
    <x v="1"/>
  </r>
  <r>
    <n v="586"/>
    <x v="4"/>
    <s v="RHI-173"/>
    <x v="22"/>
    <x v="0"/>
    <x v="3"/>
    <n v="4900000"/>
    <n v="6.66"/>
    <s v="Jack"/>
    <s v="Bács-Kiskun"/>
    <s v="AF"/>
    <x v="6"/>
  </r>
  <r>
    <n v="587"/>
    <x v="0"/>
    <s v="HRR-701"/>
    <x v="421"/>
    <x v="0"/>
    <x v="4"/>
    <n v="3590000"/>
    <n v="10.87"/>
    <s v="Johnny"/>
    <s v="Hajdú-Bihar"/>
    <s v="AF"/>
    <x v="3"/>
  </r>
  <r>
    <n v="588"/>
    <x v="1"/>
    <s v="NGA-770"/>
    <x v="21"/>
    <x v="0"/>
    <x v="2"/>
    <n v="3900000"/>
    <n v="9.94"/>
    <s v="Jim"/>
    <s v="Baranya"/>
    <s v="DT"/>
    <x v="2"/>
  </r>
  <r>
    <n v="589"/>
    <x v="4"/>
    <s v="MWV-210"/>
    <x v="126"/>
    <x v="1"/>
    <x v="1"/>
    <n v="3520000"/>
    <n v="4.47"/>
    <s v="Johnny"/>
    <s v="Tolna"/>
    <s v="DT"/>
    <x v="2"/>
  </r>
  <r>
    <n v="590"/>
    <x v="1"/>
    <s v="HKZ-050"/>
    <x v="438"/>
    <x v="0"/>
    <x v="0"/>
    <n v="4660000"/>
    <n v="5.45"/>
    <s v="Jim"/>
    <s v="Bács-Kiskun"/>
    <s v="AF"/>
    <x v="6"/>
  </r>
  <r>
    <n v="591"/>
    <x v="11"/>
    <s v="XNM-661"/>
    <x v="439"/>
    <x v="0"/>
    <x v="0"/>
    <n v="1410000"/>
    <n v="9.08"/>
    <s v="Johnny"/>
    <s v="Komárom-Esztergom"/>
    <s v="DT"/>
    <x v="0"/>
  </r>
  <r>
    <n v="592"/>
    <x v="1"/>
    <s v="BON-289"/>
    <x v="440"/>
    <x v="0"/>
    <x v="4"/>
    <n v="1420000"/>
    <n v="5.41"/>
    <s v="Jim"/>
    <s v="Budapest (főváros)"/>
    <s v="KM"/>
    <x v="5"/>
  </r>
  <r>
    <n v="593"/>
    <x v="3"/>
    <s v="CVC-987"/>
    <x v="441"/>
    <x v="0"/>
    <x v="0"/>
    <n v="3650000"/>
    <n v="5.62"/>
    <s v="Jim"/>
    <s v="Jász-Nagykun-Szolnok"/>
    <s v="AF"/>
    <x v="3"/>
  </r>
  <r>
    <n v="594"/>
    <x v="10"/>
    <s v="KCP-638"/>
    <x v="317"/>
    <x v="0"/>
    <x v="3"/>
    <n v="2820000"/>
    <n v="8.75"/>
    <s v="Jim"/>
    <s v="Heves"/>
    <s v="AF"/>
    <x v="1"/>
  </r>
  <r>
    <n v="595"/>
    <x v="6"/>
    <s v="KLH-727"/>
    <x v="442"/>
    <x v="0"/>
    <x v="0"/>
    <n v="1860000"/>
    <n v="9.1300000000000008"/>
    <s v="Jack"/>
    <s v="Vas"/>
    <s v="DT"/>
    <x v="4"/>
  </r>
  <r>
    <n v="596"/>
    <x v="6"/>
    <s v="SXK-539"/>
    <x v="443"/>
    <x v="1"/>
    <x v="0"/>
    <n v="3140000"/>
    <n v="8.1199999999999992"/>
    <s v="Jack"/>
    <s v="Jász-Nagykun-Szolnok"/>
    <s v="AF"/>
    <x v="3"/>
  </r>
  <r>
    <n v="597"/>
    <x v="1"/>
    <s v="IXZ-702"/>
    <x v="444"/>
    <x v="0"/>
    <x v="1"/>
    <n v="3170000"/>
    <n v="10.99"/>
    <s v="Johnny"/>
    <s v="Fejér"/>
    <s v="DT"/>
    <x v="0"/>
  </r>
  <r>
    <n v="598"/>
    <x v="2"/>
    <s v="SCT-409"/>
    <x v="445"/>
    <x v="0"/>
    <x v="5"/>
    <n v="2390000"/>
    <n v="7.59"/>
    <s v="Jim"/>
    <s v="Fejér"/>
    <s v="DT"/>
    <x v="0"/>
  </r>
  <r>
    <n v="599"/>
    <x v="3"/>
    <s v="KLJ-832"/>
    <x v="446"/>
    <x v="0"/>
    <x v="3"/>
    <n v="1620000"/>
    <n v="8.7899999999999991"/>
    <s v="Jack"/>
    <s v="Pest"/>
    <s v="KM"/>
    <x v="5"/>
  </r>
  <r>
    <n v="600"/>
    <x v="1"/>
    <s v="VXF-609"/>
    <x v="447"/>
    <x v="0"/>
    <x v="0"/>
    <n v="4020000"/>
    <n v="9.0500000000000007"/>
    <s v="Johnny"/>
    <s v="Pest"/>
    <s v="KM"/>
    <x v="5"/>
  </r>
  <r>
    <n v="601"/>
    <x v="1"/>
    <s v="IDB-860"/>
    <x v="2"/>
    <x v="1"/>
    <x v="3"/>
    <n v="3690000"/>
    <n v="5.32"/>
    <s v="Johnny"/>
    <s v="Komárom-Esztergom"/>
    <s v="DT"/>
    <x v="0"/>
  </r>
  <r>
    <n v="602"/>
    <x v="0"/>
    <s v="LBP-123"/>
    <x v="442"/>
    <x v="0"/>
    <x v="0"/>
    <n v="2050000"/>
    <n v="4.87"/>
    <s v="Johnny"/>
    <s v="Tolna"/>
    <s v="DT"/>
    <x v="2"/>
  </r>
  <r>
    <n v="603"/>
    <x v="1"/>
    <s v="TZE-859"/>
    <x v="300"/>
    <x v="0"/>
    <x v="0"/>
    <n v="1380000"/>
    <n v="10.07"/>
    <s v="Jim"/>
    <s v="Komárom-Esztergom"/>
    <s v="DT"/>
    <x v="0"/>
  </r>
  <r>
    <n v="604"/>
    <x v="5"/>
    <s v="QAG-621"/>
    <x v="448"/>
    <x v="0"/>
    <x v="0"/>
    <n v="1640000"/>
    <n v="11.08"/>
    <s v="Johnny"/>
    <s v="Békés"/>
    <s v="AF"/>
    <x v="6"/>
  </r>
  <r>
    <n v="605"/>
    <x v="0"/>
    <s v="ZWV-741"/>
    <x v="14"/>
    <x v="0"/>
    <x v="3"/>
    <n v="1870000"/>
    <n v="4.2"/>
    <s v="Jim"/>
    <s v="Jász-Nagykun-Szolnok"/>
    <s v="AF"/>
    <x v="3"/>
  </r>
  <r>
    <n v="606"/>
    <x v="2"/>
    <s v="FIP-958"/>
    <x v="128"/>
    <x v="0"/>
    <x v="0"/>
    <n v="2840000"/>
    <n v="6.8"/>
    <s v="Jim"/>
    <s v="Jász-Nagykun-Szolnok"/>
    <s v="AF"/>
    <x v="3"/>
  </r>
  <r>
    <n v="607"/>
    <x v="5"/>
    <s v="GJT-312"/>
    <x v="227"/>
    <x v="0"/>
    <x v="5"/>
    <n v="3370000"/>
    <n v="8.44"/>
    <s v="Jim"/>
    <s v="Komárom-Esztergom"/>
    <s v="DT"/>
    <x v="0"/>
  </r>
  <r>
    <n v="608"/>
    <x v="4"/>
    <s v="GVG-359"/>
    <x v="449"/>
    <x v="0"/>
    <x v="5"/>
    <n v="2600000"/>
    <n v="7.35"/>
    <s v="Jim"/>
    <s v="Jász-Nagykun-Szolnok"/>
    <s v="AF"/>
    <x v="3"/>
  </r>
  <r>
    <n v="609"/>
    <x v="12"/>
    <s v="HDW-237"/>
    <x v="450"/>
    <x v="0"/>
    <x v="0"/>
    <n v="3100000"/>
    <n v="7.43"/>
    <s v="Johnny"/>
    <s v="Győr-Moson-Sopron"/>
    <s v="DT"/>
    <x v="4"/>
  </r>
  <r>
    <n v="610"/>
    <x v="5"/>
    <s v="CTL-856"/>
    <x v="451"/>
    <x v="0"/>
    <x v="0"/>
    <n v="2300000"/>
    <n v="8.17"/>
    <s v="Jack"/>
    <s v="Csongrád-Csanád"/>
    <s v="AF"/>
    <x v="6"/>
  </r>
  <r>
    <n v="611"/>
    <x v="2"/>
    <s v="DWU-773"/>
    <x v="106"/>
    <x v="0"/>
    <x v="5"/>
    <n v="4190000"/>
    <n v="8.1300000000000008"/>
    <s v="Jim"/>
    <s v="Tolna"/>
    <s v="DT"/>
    <x v="2"/>
  </r>
  <r>
    <n v="612"/>
    <x v="8"/>
    <s v="FQL-747"/>
    <x v="452"/>
    <x v="0"/>
    <x v="5"/>
    <n v="3980000"/>
    <n v="6.81"/>
    <s v="Johnny"/>
    <s v="Borsod-Abaúj-Zemplén"/>
    <s v="AF"/>
    <x v="1"/>
  </r>
  <r>
    <n v="613"/>
    <x v="0"/>
    <s v="IDB-268"/>
    <x v="453"/>
    <x v="0"/>
    <x v="2"/>
    <n v="3340000"/>
    <n v="7.23"/>
    <s v="Jack"/>
    <s v="Csongrád-Csanád"/>
    <s v="AF"/>
    <x v="6"/>
  </r>
  <r>
    <n v="614"/>
    <x v="10"/>
    <s v="JOY-874"/>
    <x v="454"/>
    <x v="1"/>
    <x v="5"/>
    <n v="3830000"/>
    <n v="10.18"/>
    <s v="Jim"/>
    <s v="Szabolcs-Szatmár-Bereg"/>
    <s v="AF"/>
    <x v="3"/>
  </r>
  <r>
    <n v="615"/>
    <x v="1"/>
    <s v="FVY-035"/>
    <x v="455"/>
    <x v="0"/>
    <x v="1"/>
    <n v="2020000"/>
    <n v="11.02"/>
    <s v="Jim"/>
    <s v="Borsod-Abaúj-Zemplén"/>
    <s v="AF"/>
    <x v="1"/>
  </r>
  <r>
    <n v="616"/>
    <x v="7"/>
    <s v="LHC-422"/>
    <x v="456"/>
    <x v="1"/>
    <x v="1"/>
    <n v="1560000"/>
    <n v="8.08"/>
    <s v="Jack"/>
    <s v="Zala"/>
    <s v="DT"/>
    <x v="4"/>
  </r>
  <r>
    <n v="617"/>
    <x v="9"/>
    <s v="DXU-010"/>
    <x v="457"/>
    <x v="0"/>
    <x v="0"/>
    <n v="2580000"/>
    <n v="8.2899999999999991"/>
    <s v="Jim"/>
    <s v="Veszprém"/>
    <s v="DT"/>
    <x v="0"/>
  </r>
  <r>
    <n v="618"/>
    <x v="3"/>
    <s v="QAG-086"/>
    <x v="104"/>
    <x v="1"/>
    <x v="3"/>
    <n v="2130000"/>
    <n v="8.86"/>
    <s v="Johnny"/>
    <s v="Csongrád-Csanád"/>
    <s v="AF"/>
    <x v="6"/>
  </r>
  <r>
    <n v="619"/>
    <x v="0"/>
    <s v="UDX-339"/>
    <x v="458"/>
    <x v="0"/>
    <x v="0"/>
    <n v="4160000"/>
    <n v="8.01"/>
    <s v="Jack"/>
    <s v="Komárom-Esztergom"/>
    <s v="DT"/>
    <x v="0"/>
  </r>
  <r>
    <n v="620"/>
    <x v="9"/>
    <s v="KOD-956"/>
    <x v="459"/>
    <x v="0"/>
    <x v="0"/>
    <n v="2190000"/>
    <n v="10.17"/>
    <s v="Jack"/>
    <s v="Hajdú-Bihar"/>
    <s v="AF"/>
    <x v="3"/>
  </r>
  <r>
    <n v="621"/>
    <x v="11"/>
    <s v="DNG-297"/>
    <x v="460"/>
    <x v="0"/>
    <x v="2"/>
    <n v="2070000"/>
    <n v="4.8"/>
    <s v="Jim"/>
    <s v="Somogy"/>
    <s v="DT"/>
    <x v="2"/>
  </r>
  <r>
    <n v="622"/>
    <x v="12"/>
    <s v="MYX-850"/>
    <x v="461"/>
    <x v="1"/>
    <x v="2"/>
    <n v="1500000"/>
    <n v="7"/>
    <s v="Johnny"/>
    <s v="Veszprém"/>
    <s v="DT"/>
    <x v="0"/>
  </r>
  <r>
    <n v="623"/>
    <x v="1"/>
    <s v="PDQ-395"/>
    <x v="109"/>
    <x v="0"/>
    <x v="1"/>
    <n v="3980000"/>
    <n v="7.3"/>
    <s v="Jim"/>
    <s v="Bács-Kiskun"/>
    <s v="AF"/>
    <x v="6"/>
  </r>
  <r>
    <n v="624"/>
    <x v="11"/>
    <s v="TKJ-077"/>
    <x v="462"/>
    <x v="0"/>
    <x v="3"/>
    <n v="2640000"/>
    <n v="4.32"/>
    <s v="Johnny"/>
    <s v="Budapest (főváros)"/>
    <s v="KM"/>
    <x v="5"/>
  </r>
  <r>
    <n v="625"/>
    <x v="6"/>
    <s v="HBJ-729"/>
    <x v="463"/>
    <x v="0"/>
    <x v="1"/>
    <n v="4650000"/>
    <n v="9.6199999999999992"/>
    <s v="Johnny"/>
    <s v="Komárom-Esztergom"/>
    <s v="DT"/>
    <x v="0"/>
  </r>
  <r>
    <n v="626"/>
    <x v="7"/>
    <s v="TFF-026"/>
    <x v="464"/>
    <x v="0"/>
    <x v="4"/>
    <n v="1860000"/>
    <n v="6.26"/>
    <s v="Johnny"/>
    <s v="Budapest (főváros)"/>
    <s v="KM"/>
    <x v="5"/>
  </r>
  <r>
    <n v="627"/>
    <x v="0"/>
    <s v="NRM-700"/>
    <x v="465"/>
    <x v="1"/>
    <x v="0"/>
    <n v="2990000"/>
    <n v="9.3699999999999992"/>
    <s v="Johnny"/>
    <s v="Borsod-Abaúj-Zemplén"/>
    <s v="AF"/>
    <x v="1"/>
  </r>
  <r>
    <n v="628"/>
    <x v="3"/>
    <s v="DGP-457"/>
    <x v="466"/>
    <x v="0"/>
    <x v="0"/>
    <n v="3130000"/>
    <n v="5.51"/>
    <s v="Jim"/>
    <s v="Hajdú-Bihar"/>
    <s v="AF"/>
    <x v="3"/>
  </r>
  <r>
    <n v="629"/>
    <x v="1"/>
    <s v="UDE-103"/>
    <x v="311"/>
    <x v="0"/>
    <x v="0"/>
    <n v="3900000"/>
    <n v="5.65"/>
    <s v="Johnny"/>
    <s v="Borsod-Abaúj-Zemplén"/>
    <s v="AF"/>
    <x v="1"/>
  </r>
  <r>
    <n v="630"/>
    <x v="10"/>
    <s v="XOM-718"/>
    <x v="17"/>
    <x v="0"/>
    <x v="3"/>
    <n v="1730000"/>
    <n v="9.2100000000000009"/>
    <s v="Jack"/>
    <s v="Tolna"/>
    <s v="DT"/>
    <x v="2"/>
  </r>
  <r>
    <n v="631"/>
    <x v="0"/>
    <s v="KJE-593"/>
    <x v="467"/>
    <x v="0"/>
    <x v="4"/>
    <n v="3090000"/>
    <n v="6.59"/>
    <s v="Johnny"/>
    <s v="Nógrád"/>
    <s v="AF"/>
    <x v="1"/>
  </r>
  <r>
    <n v="632"/>
    <x v="3"/>
    <s v="DDV-209"/>
    <x v="468"/>
    <x v="0"/>
    <x v="1"/>
    <n v="3380000"/>
    <n v="10.32"/>
    <s v="Jack"/>
    <s v="Pest"/>
    <s v="KM"/>
    <x v="5"/>
  </r>
  <r>
    <n v="633"/>
    <x v="7"/>
    <s v="JJI-343"/>
    <x v="469"/>
    <x v="1"/>
    <x v="3"/>
    <n v="2660000"/>
    <n v="9.09"/>
    <s v="Jack"/>
    <s v="Hajdú-Bihar"/>
    <s v="AF"/>
    <x v="3"/>
  </r>
  <r>
    <n v="634"/>
    <x v="3"/>
    <s v="PGS-642"/>
    <x v="400"/>
    <x v="0"/>
    <x v="4"/>
    <n v="3360000"/>
    <n v="6.5"/>
    <s v="Jim"/>
    <s v="Jász-Nagykun-Szolnok"/>
    <s v="AF"/>
    <x v="3"/>
  </r>
  <r>
    <n v="635"/>
    <x v="12"/>
    <s v="GLO-718"/>
    <x v="136"/>
    <x v="1"/>
    <x v="0"/>
    <n v="3510000"/>
    <n v="5.41"/>
    <s v="Jack"/>
    <s v="Csongrád-Csanád"/>
    <s v="AF"/>
    <x v="6"/>
  </r>
  <r>
    <n v="636"/>
    <x v="10"/>
    <s v="OGC-884"/>
    <x v="74"/>
    <x v="0"/>
    <x v="0"/>
    <n v="2090000"/>
    <n v="6.18"/>
    <s v="Jim"/>
    <s v="Győr-Moson-Sopron"/>
    <s v="DT"/>
    <x v="4"/>
  </r>
  <r>
    <n v="637"/>
    <x v="11"/>
    <s v="RJF-988"/>
    <x v="429"/>
    <x v="0"/>
    <x v="0"/>
    <n v="3900000"/>
    <n v="5.15"/>
    <s v="Jack"/>
    <s v="Vas"/>
    <s v="DT"/>
    <x v="4"/>
  </r>
  <r>
    <n v="638"/>
    <x v="0"/>
    <s v="MSZ-313"/>
    <x v="470"/>
    <x v="0"/>
    <x v="2"/>
    <n v="3920000"/>
    <n v="9.49"/>
    <s v="Jim"/>
    <s v="Szabolcs-Szatmár-Bereg"/>
    <s v="AF"/>
    <x v="3"/>
  </r>
  <r>
    <n v="639"/>
    <x v="6"/>
    <s v="TNV-049"/>
    <x v="165"/>
    <x v="0"/>
    <x v="0"/>
    <n v="2360000"/>
    <n v="10.85"/>
    <s v="Jim"/>
    <s v="Budapest (főváros)"/>
    <s v="KM"/>
    <x v="5"/>
  </r>
  <r>
    <n v="640"/>
    <x v="2"/>
    <s v="RTW-855"/>
    <x v="471"/>
    <x v="0"/>
    <x v="0"/>
    <n v="1940000"/>
    <n v="8.65"/>
    <s v="Jim"/>
    <s v="Baranya"/>
    <s v="DT"/>
    <x v="2"/>
  </r>
  <r>
    <n v="641"/>
    <x v="6"/>
    <s v="CIX-644"/>
    <x v="452"/>
    <x v="0"/>
    <x v="4"/>
    <n v="1450000"/>
    <n v="6.98"/>
    <s v="Jack"/>
    <s v="Békés"/>
    <s v="AF"/>
    <x v="6"/>
  </r>
  <r>
    <n v="642"/>
    <x v="0"/>
    <s v="NEI-668"/>
    <x v="340"/>
    <x v="1"/>
    <x v="4"/>
    <n v="2330000"/>
    <n v="9.4"/>
    <s v="Jack"/>
    <s v="Komárom-Esztergom"/>
    <s v="DT"/>
    <x v="0"/>
  </r>
  <r>
    <n v="643"/>
    <x v="4"/>
    <s v="EOA-891"/>
    <x v="472"/>
    <x v="0"/>
    <x v="5"/>
    <n v="2650000"/>
    <n v="7.79"/>
    <s v="Johnny"/>
    <s v="Fejér"/>
    <s v="DT"/>
    <x v="0"/>
  </r>
  <r>
    <n v="644"/>
    <x v="1"/>
    <s v="QVU-493"/>
    <x v="274"/>
    <x v="0"/>
    <x v="3"/>
    <n v="1830000"/>
    <n v="6.15"/>
    <s v="Jim"/>
    <s v="Borsod-Abaúj-Zemplén"/>
    <s v="AF"/>
    <x v="1"/>
  </r>
  <r>
    <n v="645"/>
    <x v="1"/>
    <s v="ZUS-542"/>
    <x v="169"/>
    <x v="0"/>
    <x v="4"/>
    <n v="3820000"/>
    <n v="10.039999999999999"/>
    <s v="Johnny"/>
    <s v="Budapest (főváros)"/>
    <s v="KM"/>
    <x v="5"/>
  </r>
  <r>
    <n v="646"/>
    <x v="4"/>
    <s v="DVW-651"/>
    <x v="473"/>
    <x v="1"/>
    <x v="3"/>
    <n v="1630000"/>
    <n v="9.2799999999999994"/>
    <s v="Jack"/>
    <s v="Zala"/>
    <s v="DT"/>
    <x v="4"/>
  </r>
  <r>
    <n v="647"/>
    <x v="9"/>
    <s v="SEL-375"/>
    <x v="307"/>
    <x v="1"/>
    <x v="1"/>
    <n v="3660000"/>
    <n v="5.5"/>
    <s v="Jack"/>
    <s v="Jász-Nagykun-Szolnok"/>
    <s v="AF"/>
    <x v="3"/>
  </r>
  <r>
    <n v="648"/>
    <x v="1"/>
    <s v="WXY-456"/>
    <x v="474"/>
    <x v="1"/>
    <x v="3"/>
    <n v="4640000"/>
    <n v="6.91"/>
    <s v="Jack"/>
    <s v="Szabolcs-Szatmár-Bereg"/>
    <s v="AF"/>
    <x v="3"/>
  </r>
  <r>
    <n v="649"/>
    <x v="6"/>
    <s v="NPV-436"/>
    <x v="475"/>
    <x v="0"/>
    <x v="4"/>
    <n v="3760000"/>
    <n v="4.87"/>
    <s v="Johnny"/>
    <s v="Baranya"/>
    <s v="DT"/>
    <x v="2"/>
  </r>
  <r>
    <n v="650"/>
    <x v="4"/>
    <s v="CMJ-800"/>
    <x v="118"/>
    <x v="1"/>
    <x v="4"/>
    <n v="4970000"/>
    <n v="4.8899999999999997"/>
    <s v="Johnny"/>
    <s v="Borsod-Abaúj-Zemplén"/>
    <s v="AF"/>
    <x v="1"/>
  </r>
  <r>
    <n v="651"/>
    <x v="10"/>
    <s v="JYS-832"/>
    <x v="476"/>
    <x v="1"/>
    <x v="0"/>
    <n v="3700000"/>
    <n v="7.64"/>
    <s v="Jack"/>
    <s v="Szabolcs-Szatmár-Bereg"/>
    <s v="AF"/>
    <x v="3"/>
  </r>
  <r>
    <n v="652"/>
    <x v="6"/>
    <s v="NHF-380"/>
    <x v="88"/>
    <x v="1"/>
    <x v="0"/>
    <n v="1340000"/>
    <n v="10.29"/>
    <s v="Johnny"/>
    <s v="Nógrád"/>
    <s v="AF"/>
    <x v="1"/>
  </r>
  <r>
    <n v="653"/>
    <x v="4"/>
    <s v="ZLV-229"/>
    <x v="244"/>
    <x v="0"/>
    <x v="0"/>
    <n v="3690000"/>
    <n v="5.99"/>
    <s v="Johnny"/>
    <s v="Győr-Moson-Sopron"/>
    <s v="DT"/>
    <x v="4"/>
  </r>
  <r>
    <n v="654"/>
    <x v="1"/>
    <s v="RJF-266"/>
    <x v="477"/>
    <x v="0"/>
    <x v="0"/>
    <n v="2950000"/>
    <n v="8.89"/>
    <s v="Jim"/>
    <s v="Csongrád-Csanád"/>
    <s v="AF"/>
    <x v="6"/>
  </r>
  <r>
    <n v="655"/>
    <x v="6"/>
    <s v="TYY-295"/>
    <x v="38"/>
    <x v="0"/>
    <x v="4"/>
    <n v="2870000"/>
    <n v="6.25"/>
    <s v="Jim"/>
    <s v="Zala"/>
    <s v="DT"/>
    <x v="4"/>
  </r>
  <r>
    <n v="656"/>
    <x v="5"/>
    <s v="UQX-338"/>
    <x v="478"/>
    <x v="0"/>
    <x v="1"/>
    <n v="2660000"/>
    <n v="8.9499999999999993"/>
    <s v="Jim"/>
    <s v="Baranya"/>
    <s v="DT"/>
    <x v="2"/>
  </r>
  <r>
    <n v="657"/>
    <x v="3"/>
    <s v="KCN-096"/>
    <x v="479"/>
    <x v="0"/>
    <x v="1"/>
    <n v="3500000"/>
    <n v="6.21"/>
    <s v="Jim"/>
    <s v="Vas"/>
    <s v="DT"/>
    <x v="4"/>
  </r>
  <r>
    <n v="658"/>
    <x v="3"/>
    <s v="FNV-097"/>
    <x v="480"/>
    <x v="0"/>
    <x v="3"/>
    <n v="2620000"/>
    <n v="7.84"/>
    <s v="Jack"/>
    <s v="Borsod-Abaúj-Zemplén"/>
    <s v="AF"/>
    <x v="1"/>
  </r>
  <r>
    <n v="659"/>
    <x v="1"/>
    <s v="ZXV-435"/>
    <x v="299"/>
    <x v="0"/>
    <x v="3"/>
    <n v="1400000"/>
    <n v="8.8800000000000008"/>
    <s v="Johnny"/>
    <s v="Csongrád-Csanád"/>
    <s v="AF"/>
    <x v="6"/>
  </r>
  <r>
    <n v="660"/>
    <x v="3"/>
    <s v="LVD-250"/>
    <x v="58"/>
    <x v="0"/>
    <x v="0"/>
    <n v="1680000"/>
    <n v="7.82"/>
    <s v="Jim"/>
    <s v="Veszprém"/>
    <s v="DT"/>
    <x v="0"/>
  </r>
  <r>
    <n v="661"/>
    <x v="0"/>
    <s v="LPN-647"/>
    <x v="481"/>
    <x v="0"/>
    <x v="0"/>
    <n v="1310000"/>
    <n v="6.41"/>
    <s v="Jack"/>
    <s v="Jász-Nagykun-Szolnok"/>
    <s v="AF"/>
    <x v="3"/>
  </r>
  <r>
    <n v="662"/>
    <x v="4"/>
    <s v="IBN-537"/>
    <x v="70"/>
    <x v="0"/>
    <x v="1"/>
    <n v="3250000"/>
    <n v="9.48"/>
    <s v="Jack"/>
    <s v="Budapest (főváros)"/>
    <s v="KM"/>
    <x v="5"/>
  </r>
  <r>
    <n v="663"/>
    <x v="6"/>
    <s v="HMO-527"/>
    <x v="482"/>
    <x v="0"/>
    <x v="4"/>
    <n v="4530000"/>
    <n v="7.78"/>
    <s v="Johnny"/>
    <s v="Csongrád-Csanád"/>
    <s v="AF"/>
    <x v="6"/>
  </r>
  <r>
    <n v="664"/>
    <x v="6"/>
    <s v="SVY-092"/>
    <x v="483"/>
    <x v="1"/>
    <x v="1"/>
    <n v="4320000"/>
    <n v="7.19"/>
    <s v="Johnny"/>
    <s v="Baranya"/>
    <s v="DT"/>
    <x v="2"/>
  </r>
  <r>
    <n v="665"/>
    <x v="1"/>
    <s v="XEL-131"/>
    <x v="305"/>
    <x v="1"/>
    <x v="1"/>
    <n v="2820000"/>
    <n v="7.08"/>
    <s v="Johnny"/>
    <s v="Jász-Nagykun-Szolnok"/>
    <s v="AF"/>
    <x v="3"/>
  </r>
  <r>
    <n v="666"/>
    <x v="1"/>
    <s v="BIL-442"/>
    <x v="249"/>
    <x v="0"/>
    <x v="1"/>
    <n v="4890000"/>
    <n v="6.03"/>
    <s v="Jack"/>
    <s v="Borsod-Abaúj-Zemplén"/>
    <s v="AF"/>
    <x v="1"/>
  </r>
  <r>
    <n v="667"/>
    <x v="4"/>
    <s v="WNO-411"/>
    <x v="484"/>
    <x v="0"/>
    <x v="4"/>
    <n v="3770000"/>
    <n v="7.36"/>
    <s v="Jim"/>
    <s v="Baranya"/>
    <s v="DT"/>
    <x v="2"/>
  </r>
  <r>
    <n v="668"/>
    <x v="1"/>
    <s v="CDO-581"/>
    <x v="432"/>
    <x v="0"/>
    <x v="4"/>
    <n v="1700000"/>
    <n v="9.65"/>
    <s v="Jack"/>
    <s v="Hajdú-Bihar"/>
    <s v="AF"/>
    <x v="3"/>
  </r>
  <r>
    <n v="669"/>
    <x v="2"/>
    <s v="HDJ-438"/>
    <x v="485"/>
    <x v="0"/>
    <x v="4"/>
    <n v="3850000"/>
    <n v="9.17"/>
    <s v="Jim"/>
    <s v="Vas"/>
    <s v="DT"/>
    <x v="4"/>
  </r>
  <r>
    <n v="670"/>
    <x v="3"/>
    <s v="AYR-227"/>
    <x v="486"/>
    <x v="0"/>
    <x v="1"/>
    <n v="1700000"/>
    <n v="5.72"/>
    <s v="Jack"/>
    <s v="Fejér"/>
    <s v="DT"/>
    <x v="0"/>
  </r>
  <r>
    <n v="671"/>
    <x v="3"/>
    <s v="FRV-963"/>
    <x v="479"/>
    <x v="1"/>
    <x v="4"/>
    <n v="2030000"/>
    <n v="7.29"/>
    <s v="Jack"/>
    <s v="Budapest (főváros)"/>
    <s v="KM"/>
    <x v="5"/>
  </r>
  <r>
    <n v="672"/>
    <x v="6"/>
    <s v="HCL-357"/>
    <x v="368"/>
    <x v="0"/>
    <x v="0"/>
    <n v="2060000"/>
    <n v="9.84"/>
    <s v="Jim"/>
    <s v="Somogy"/>
    <s v="DT"/>
    <x v="2"/>
  </r>
  <r>
    <n v="673"/>
    <x v="4"/>
    <s v="RGC-118"/>
    <x v="75"/>
    <x v="0"/>
    <x v="4"/>
    <n v="3920000"/>
    <n v="7.59"/>
    <s v="Jack"/>
    <s v="Pest"/>
    <s v="KM"/>
    <x v="5"/>
  </r>
  <r>
    <n v="674"/>
    <x v="12"/>
    <s v="LIZ-826"/>
    <x v="487"/>
    <x v="0"/>
    <x v="3"/>
    <n v="3180000"/>
    <n v="10.9"/>
    <s v="Jack"/>
    <s v="Bács-Kiskun"/>
    <s v="AF"/>
    <x v="6"/>
  </r>
  <r>
    <n v="675"/>
    <x v="1"/>
    <s v="WVA-179"/>
    <x v="25"/>
    <x v="0"/>
    <x v="4"/>
    <n v="2020000"/>
    <n v="10.82"/>
    <s v="Jim"/>
    <s v="Vas"/>
    <s v="DT"/>
    <x v="4"/>
  </r>
  <r>
    <n v="676"/>
    <x v="7"/>
    <s v="RVQ-478"/>
    <x v="154"/>
    <x v="0"/>
    <x v="4"/>
    <n v="2770000"/>
    <n v="5.56"/>
    <s v="Jack"/>
    <s v="Zala"/>
    <s v="DT"/>
    <x v="4"/>
  </r>
  <r>
    <n v="677"/>
    <x v="1"/>
    <s v="LPU-477"/>
    <x v="353"/>
    <x v="1"/>
    <x v="2"/>
    <n v="4120000"/>
    <n v="10.42"/>
    <s v="Johnny"/>
    <s v="Hajdú-Bihar"/>
    <s v="AF"/>
    <x v="3"/>
  </r>
  <r>
    <n v="678"/>
    <x v="4"/>
    <s v="JTP-278"/>
    <x v="417"/>
    <x v="0"/>
    <x v="4"/>
    <n v="2770000"/>
    <n v="4.83"/>
    <s v="Johnny"/>
    <s v="Szabolcs-Szatmár-Bereg"/>
    <s v="AF"/>
    <x v="3"/>
  </r>
  <r>
    <n v="679"/>
    <x v="6"/>
    <s v="JME-790"/>
    <x v="382"/>
    <x v="0"/>
    <x v="3"/>
    <n v="2290000"/>
    <n v="7.62"/>
    <s v="Jack"/>
    <s v="Tolna"/>
    <s v="DT"/>
    <x v="2"/>
  </r>
  <r>
    <n v="680"/>
    <x v="1"/>
    <s v="SLP-739"/>
    <x v="447"/>
    <x v="0"/>
    <x v="1"/>
    <n v="1550000"/>
    <n v="7.85"/>
    <s v="Jack"/>
    <s v="Komárom-Esztergom"/>
    <s v="DT"/>
    <x v="0"/>
  </r>
  <r>
    <n v="681"/>
    <x v="2"/>
    <s v="DFH-838"/>
    <x v="488"/>
    <x v="0"/>
    <x v="4"/>
    <n v="3270000"/>
    <n v="9.67"/>
    <s v="Johnny"/>
    <s v="Somogy"/>
    <s v="DT"/>
    <x v="2"/>
  </r>
  <r>
    <n v="682"/>
    <x v="1"/>
    <s v="MUK-459"/>
    <x v="489"/>
    <x v="1"/>
    <x v="0"/>
    <n v="3590000"/>
    <n v="8.9700000000000006"/>
    <s v="Johnny"/>
    <s v="Zala"/>
    <s v="DT"/>
    <x v="4"/>
  </r>
  <r>
    <n v="683"/>
    <x v="0"/>
    <s v="CTJ-114"/>
    <x v="243"/>
    <x v="1"/>
    <x v="3"/>
    <n v="4830000"/>
    <n v="9.09"/>
    <s v="Jack"/>
    <s v="Szabolcs-Szatmár-Bereg"/>
    <s v="AF"/>
    <x v="3"/>
  </r>
  <r>
    <n v="684"/>
    <x v="6"/>
    <s v="CAE-289"/>
    <x v="490"/>
    <x v="0"/>
    <x v="1"/>
    <n v="4620000"/>
    <n v="7.64"/>
    <s v="Jack"/>
    <s v="Veszprém"/>
    <s v="DT"/>
    <x v="0"/>
  </r>
  <r>
    <n v="685"/>
    <x v="1"/>
    <s v="UEY-977"/>
    <x v="491"/>
    <x v="0"/>
    <x v="0"/>
    <n v="1320000"/>
    <n v="8.1300000000000008"/>
    <s v="Jack"/>
    <s v="Csongrád-Csanád"/>
    <s v="AF"/>
    <x v="6"/>
  </r>
  <r>
    <n v="686"/>
    <x v="11"/>
    <s v="DYY-169"/>
    <x v="265"/>
    <x v="1"/>
    <x v="0"/>
    <n v="3900000"/>
    <n v="5.59"/>
    <s v="Johnny"/>
    <s v="Somogy"/>
    <s v="DT"/>
    <x v="2"/>
  </r>
  <r>
    <n v="687"/>
    <x v="10"/>
    <s v="KHI-133"/>
    <x v="492"/>
    <x v="0"/>
    <x v="1"/>
    <n v="2140000"/>
    <n v="10.27"/>
    <s v="Jack"/>
    <s v="Borsod-Abaúj-Zemplén"/>
    <s v="AF"/>
    <x v="1"/>
  </r>
  <r>
    <n v="688"/>
    <x v="5"/>
    <s v="FZG-495"/>
    <x v="184"/>
    <x v="1"/>
    <x v="0"/>
    <n v="4730000"/>
    <n v="9.4"/>
    <s v="Jack"/>
    <s v="Jász-Nagykun-Szolnok"/>
    <s v="AF"/>
    <x v="3"/>
  </r>
  <r>
    <n v="689"/>
    <x v="8"/>
    <s v="SEX-698"/>
    <x v="282"/>
    <x v="0"/>
    <x v="0"/>
    <n v="2080000"/>
    <n v="7.45"/>
    <s v="Jim"/>
    <s v="Szabolcs-Szatmár-Bereg"/>
    <s v="AF"/>
    <x v="3"/>
  </r>
  <r>
    <n v="690"/>
    <x v="1"/>
    <s v="OZS-477"/>
    <x v="493"/>
    <x v="0"/>
    <x v="0"/>
    <n v="2240000"/>
    <n v="8.5399999999999991"/>
    <s v="Jack"/>
    <s v="Zala"/>
    <s v="DT"/>
    <x v="4"/>
  </r>
  <r>
    <n v="691"/>
    <x v="1"/>
    <s v="IOT-986"/>
    <x v="494"/>
    <x v="0"/>
    <x v="4"/>
    <n v="2880000"/>
    <n v="10.39"/>
    <s v="Johnny"/>
    <s v="Csongrád-Csanád"/>
    <s v="AF"/>
    <x v="6"/>
  </r>
  <r>
    <n v="692"/>
    <x v="1"/>
    <s v="YBU-145"/>
    <x v="291"/>
    <x v="0"/>
    <x v="0"/>
    <n v="4950000"/>
    <n v="9.57"/>
    <s v="Jim"/>
    <s v="Borsod-Abaúj-Zemplén"/>
    <s v="AF"/>
    <x v="1"/>
  </r>
  <r>
    <n v="693"/>
    <x v="7"/>
    <s v="LVX-610"/>
    <x v="20"/>
    <x v="0"/>
    <x v="3"/>
    <n v="2650000"/>
    <n v="7.96"/>
    <s v="Jack"/>
    <s v="Pest"/>
    <s v="KM"/>
    <x v="5"/>
  </r>
  <r>
    <n v="694"/>
    <x v="2"/>
    <s v="EXQ-139"/>
    <x v="495"/>
    <x v="1"/>
    <x v="4"/>
    <n v="2480000"/>
    <n v="7.51"/>
    <s v="Jim"/>
    <s v="Zala"/>
    <s v="DT"/>
    <x v="4"/>
  </r>
  <r>
    <n v="695"/>
    <x v="3"/>
    <s v="KSF-627"/>
    <x v="34"/>
    <x v="0"/>
    <x v="1"/>
    <n v="1690000"/>
    <n v="5.23"/>
    <s v="Jim"/>
    <s v="Békés"/>
    <s v="AF"/>
    <x v="6"/>
  </r>
  <r>
    <n v="696"/>
    <x v="12"/>
    <s v="MAL-987"/>
    <x v="270"/>
    <x v="0"/>
    <x v="3"/>
    <n v="4260000"/>
    <n v="9.56"/>
    <s v="Johnny"/>
    <s v="Tolna"/>
    <s v="DT"/>
    <x v="2"/>
  </r>
  <r>
    <n v="697"/>
    <x v="11"/>
    <s v="BLU-886"/>
    <x v="435"/>
    <x v="0"/>
    <x v="3"/>
    <n v="3470000"/>
    <n v="6.97"/>
    <s v="Johnny"/>
    <s v="Zala"/>
    <s v="DT"/>
    <x v="4"/>
  </r>
  <r>
    <n v="698"/>
    <x v="1"/>
    <s v="PZP-305"/>
    <x v="496"/>
    <x v="0"/>
    <x v="0"/>
    <n v="1680000"/>
    <n v="9.8699999999999992"/>
    <s v="Jim"/>
    <s v="Pest"/>
    <s v="KM"/>
    <x v="5"/>
  </r>
  <r>
    <n v="699"/>
    <x v="1"/>
    <s v="IKQ-403"/>
    <x v="82"/>
    <x v="0"/>
    <x v="1"/>
    <n v="1990000"/>
    <n v="5.23"/>
    <s v="Johnny"/>
    <s v="Budapest (főváros)"/>
    <s v="KM"/>
    <x v="5"/>
  </r>
  <r>
    <n v="700"/>
    <x v="1"/>
    <s v="EXO-843"/>
    <x v="497"/>
    <x v="0"/>
    <x v="3"/>
    <n v="2350000"/>
    <n v="4.9000000000000004"/>
    <s v="Jack"/>
    <s v="Szabolcs-Szatmár-Bereg"/>
    <s v="AF"/>
    <x v="3"/>
  </r>
  <r>
    <n v="701"/>
    <x v="1"/>
    <s v="PYY-917"/>
    <x v="71"/>
    <x v="0"/>
    <x v="3"/>
    <n v="1550000"/>
    <n v="6.86"/>
    <s v="Jim"/>
    <s v="Budapest (főváros)"/>
    <s v="KM"/>
    <x v="5"/>
  </r>
  <r>
    <n v="702"/>
    <x v="10"/>
    <s v="ROV-172"/>
    <x v="287"/>
    <x v="1"/>
    <x v="4"/>
    <n v="2470000"/>
    <n v="10.33"/>
    <s v="Jim"/>
    <s v="Budapest (főváros)"/>
    <s v="KM"/>
    <x v="5"/>
  </r>
  <r>
    <n v="703"/>
    <x v="0"/>
    <s v="NNJ-802"/>
    <x v="498"/>
    <x v="1"/>
    <x v="3"/>
    <n v="4470000"/>
    <n v="10.29"/>
    <s v="Johnny"/>
    <s v="Csongrád-Csanád"/>
    <s v="AF"/>
    <x v="6"/>
  </r>
  <r>
    <n v="704"/>
    <x v="6"/>
    <s v="HDI-736"/>
    <x v="499"/>
    <x v="0"/>
    <x v="4"/>
    <n v="3130000"/>
    <n v="9.17"/>
    <s v="Johnny"/>
    <s v="Győr-Moson-Sopron"/>
    <s v="DT"/>
    <x v="4"/>
  </r>
  <r>
    <n v="705"/>
    <x v="5"/>
    <s v="ZAK-410"/>
    <x v="500"/>
    <x v="0"/>
    <x v="5"/>
    <n v="2160000"/>
    <n v="10.8"/>
    <s v="Jack"/>
    <s v="Hajdú-Bihar"/>
    <s v="AF"/>
    <x v="3"/>
  </r>
  <r>
    <n v="706"/>
    <x v="6"/>
    <s v="SKO-854"/>
    <x v="501"/>
    <x v="0"/>
    <x v="0"/>
    <n v="3710000"/>
    <n v="4.04"/>
    <s v="Jim"/>
    <s v="Veszprém"/>
    <s v="DT"/>
    <x v="0"/>
  </r>
  <r>
    <n v="707"/>
    <x v="1"/>
    <s v="UAZ-412"/>
    <x v="131"/>
    <x v="0"/>
    <x v="0"/>
    <n v="4700000"/>
    <n v="6.86"/>
    <s v="Johnny"/>
    <s v="Borsod-Abaúj-Zemplén"/>
    <s v="AF"/>
    <x v="1"/>
  </r>
  <r>
    <n v="708"/>
    <x v="4"/>
    <s v="KYM-158"/>
    <x v="502"/>
    <x v="1"/>
    <x v="1"/>
    <n v="1460000"/>
    <n v="7.47"/>
    <s v="Johnny"/>
    <s v="Vas"/>
    <s v="DT"/>
    <x v="4"/>
  </r>
  <r>
    <n v="709"/>
    <x v="3"/>
    <s v="XEO-205"/>
    <x v="503"/>
    <x v="1"/>
    <x v="4"/>
    <n v="3660000"/>
    <n v="9.2799999999999994"/>
    <s v="Jack"/>
    <s v="Komárom-Esztergom"/>
    <s v="DT"/>
    <x v="0"/>
  </r>
  <r>
    <n v="710"/>
    <x v="3"/>
    <s v="CBD-247"/>
    <x v="504"/>
    <x v="0"/>
    <x v="3"/>
    <n v="2490000"/>
    <n v="10.72"/>
    <s v="Jack"/>
    <s v="Bács-Kiskun"/>
    <s v="AF"/>
    <x v="6"/>
  </r>
  <r>
    <n v="711"/>
    <x v="0"/>
    <s v="FSO-843"/>
    <x v="256"/>
    <x v="0"/>
    <x v="1"/>
    <n v="2870000"/>
    <n v="6.97"/>
    <s v="Jim"/>
    <s v="Bács-Kiskun"/>
    <s v="AF"/>
    <x v="6"/>
  </r>
  <r>
    <n v="712"/>
    <x v="12"/>
    <s v="NPX-293"/>
    <x v="152"/>
    <x v="0"/>
    <x v="1"/>
    <n v="2590000"/>
    <n v="9.85"/>
    <s v="Johnny"/>
    <s v="Tolna"/>
    <s v="DT"/>
    <x v="2"/>
  </r>
  <r>
    <n v="713"/>
    <x v="1"/>
    <s v="AJE-137"/>
    <x v="153"/>
    <x v="1"/>
    <x v="3"/>
    <n v="2350000"/>
    <n v="5.44"/>
    <s v="Jim"/>
    <s v="Pest"/>
    <s v="KM"/>
    <x v="5"/>
  </r>
  <r>
    <n v="714"/>
    <x v="3"/>
    <s v="KCV-643"/>
    <x v="505"/>
    <x v="1"/>
    <x v="0"/>
    <n v="3250000"/>
    <n v="9.26"/>
    <s v="Jim"/>
    <s v="Hajdú-Bihar"/>
    <s v="AF"/>
    <x v="3"/>
  </r>
  <r>
    <n v="715"/>
    <x v="12"/>
    <s v="HRW-351"/>
    <x v="506"/>
    <x v="0"/>
    <x v="1"/>
    <n v="3500000"/>
    <n v="10.01"/>
    <s v="Johnny"/>
    <s v="Somogy"/>
    <s v="DT"/>
    <x v="2"/>
  </r>
  <r>
    <n v="716"/>
    <x v="1"/>
    <s v="NPH-358"/>
    <x v="507"/>
    <x v="0"/>
    <x v="1"/>
    <n v="3150000"/>
    <n v="6.15"/>
    <s v="Jack"/>
    <s v="Jász-Nagykun-Szolnok"/>
    <s v="AF"/>
    <x v="3"/>
  </r>
  <r>
    <n v="717"/>
    <x v="6"/>
    <s v="XNL-920"/>
    <x v="508"/>
    <x v="0"/>
    <x v="1"/>
    <n v="1470000"/>
    <n v="5.16"/>
    <s v="Johnny"/>
    <s v="Budapest (főváros)"/>
    <s v="KM"/>
    <x v="5"/>
  </r>
  <r>
    <n v="718"/>
    <x v="4"/>
    <s v="TPY-408"/>
    <x v="94"/>
    <x v="1"/>
    <x v="5"/>
    <n v="1950000"/>
    <n v="10.48"/>
    <s v="Johnny"/>
    <s v="Zala"/>
    <s v="DT"/>
    <x v="4"/>
  </r>
  <r>
    <n v="719"/>
    <x v="0"/>
    <s v="OXJ-187"/>
    <x v="509"/>
    <x v="0"/>
    <x v="0"/>
    <n v="2320000"/>
    <n v="4.07"/>
    <s v="Jack"/>
    <s v="Győr-Moson-Sopron"/>
    <s v="DT"/>
    <x v="4"/>
  </r>
  <r>
    <n v="720"/>
    <x v="10"/>
    <s v="XAM-080"/>
    <x v="510"/>
    <x v="0"/>
    <x v="1"/>
    <n v="3550000"/>
    <n v="10.39"/>
    <s v="Johnny"/>
    <s v="Somogy"/>
    <s v="DT"/>
    <x v="2"/>
  </r>
  <r>
    <n v="721"/>
    <x v="0"/>
    <s v="BCQ-673"/>
    <x v="239"/>
    <x v="0"/>
    <x v="0"/>
    <n v="2040000"/>
    <n v="8.82"/>
    <s v="Jim"/>
    <s v="Pest"/>
    <s v="KM"/>
    <x v="5"/>
  </r>
  <r>
    <n v="722"/>
    <x v="1"/>
    <s v="BML-182"/>
    <x v="511"/>
    <x v="1"/>
    <x v="0"/>
    <n v="4650000"/>
    <n v="8.89"/>
    <s v="Johnny"/>
    <s v="Szabolcs-Szatmár-Bereg"/>
    <s v="AF"/>
    <x v="3"/>
  </r>
  <r>
    <n v="723"/>
    <x v="11"/>
    <s v="GHU-769"/>
    <x v="501"/>
    <x v="1"/>
    <x v="4"/>
    <n v="4430000"/>
    <n v="6.97"/>
    <s v="Jim"/>
    <s v="Zala"/>
    <s v="DT"/>
    <x v="4"/>
  </r>
  <r>
    <n v="724"/>
    <x v="11"/>
    <s v="FIQ-592"/>
    <x v="59"/>
    <x v="0"/>
    <x v="0"/>
    <n v="2420000"/>
    <n v="4.38"/>
    <s v="Jim"/>
    <s v="Zala"/>
    <s v="DT"/>
    <x v="4"/>
  </r>
  <r>
    <n v="725"/>
    <x v="10"/>
    <s v="WAX-796"/>
    <x v="512"/>
    <x v="0"/>
    <x v="3"/>
    <n v="4720000"/>
    <n v="10.8"/>
    <s v="Johnny"/>
    <s v="Szabolcs-Szatmár-Bereg"/>
    <s v="AF"/>
    <x v="3"/>
  </r>
  <r>
    <n v="726"/>
    <x v="3"/>
    <s v="UFK-250"/>
    <x v="513"/>
    <x v="0"/>
    <x v="1"/>
    <n v="3600000"/>
    <n v="4.3099999999999996"/>
    <s v="Jim"/>
    <s v="Csongrád-Csanád"/>
    <s v="AF"/>
    <x v="6"/>
  </r>
  <r>
    <n v="727"/>
    <x v="7"/>
    <s v="NQY-257"/>
    <x v="225"/>
    <x v="0"/>
    <x v="2"/>
    <n v="2220000"/>
    <n v="9.0299999999999994"/>
    <s v="Jack"/>
    <s v="Hajdú-Bihar"/>
    <s v="AF"/>
    <x v="3"/>
  </r>
  <r>
    <n v="728"/>
    <x v="5"/>
    <s v="YPZ-213"/>
    <x v="351"/>
    <x v="0"/>
    <x v="5"/>
    <n v="3240000"/>
    <n v="9.3800000000000008"/>
    <s v="Johnny"/>
    <s v="Fejér"/>
    <s v="DT"/>
    <x v="0"/>
  </r>
  <r>
    <n v="729"/>
    <x v="4"/>
    <s v="NSV-238"/>
    <x v="293"/>
    <x v="0"/>
    <x v="3"/>
    <n v="4660000"/>
    <n v="8.9"/>
    <s v="Jim"/>
    <s v="Borsod-Abaúj-Zemplén"/>
    <s v="AF"/>
    <x v="1"/>
  </r>
  <r>
    <n v="730"/>
    <x v="6"/>
    <s v="XHD-490"/>
    <x v="514"/>
    <x v="1"/>
    <x v="4"/>
    <n v="4070000"/>
    <n v="10.95"/>
    <s v="Johnny"/>
    <s v="Veszprém"/>
    <s v="DT"/>
    <x v="0"/>
  </r>
  <r>
    <n v="731"/>
    <x v="9"/>
    <s v="CBP-430"/>
    <x v="463"/>
    <x v="0"/>
    <x v="0"/>
    <n v="4090000"/>
    <n v="5.07"/>
    <s v="Jim"/>
    <s v="Szabolcs-Szatmár-Bereg"/>
    <s v="AF"/>
    <x v="3"/>
  </r>
  <r>
    <n v="732"/>
    <x v="12"/>
    <s v="JYS-118"/>
    <x v="515"/>
    <x v="1"/>
    <x v="5"/>
    <n v="1840000"/>
    <n v="4.5599999999999996"/>
    <s v="Jim"/>
    <s v="Borsod-Abaúj-Zemplén"/>
    <s v="AF"/>
    <x v="1"/>
  </r>
  <r>
    <n v="733"/>
    <x v="6"/>
    <s v="VVB-852"/>
    <x v="516"/>
    <x v="1"/>
    <x v="1"/>
    <n v="4300000"/>
    <n v="7.42"/>
    <s v="Johnny"/>
    <s v="Békés"/>
    <s v="AF"/>
    <x v="6"/>
  </r>
  <r>
    <n v="734"/>
    <x v="4"/>
    <s v="TOJ-374"/>
    <x v="517"/>
    <x v="1"/>
    <x v="3"/>
    <n v="4460000"/>
    <n v="5.62"/>
    <s v="Johnny"/>
    <s v="Hajdú-Bihar"/>
    <s v="AF"/>
    <x v="3"/>
  </r>
  <r>
    <n v="735"/>
    <x v="1"/>
    <s v="UOR-428"/>
    <x v="120"/>
    <x v="0"/>
    <x v="3"/>
    <n v="4870000"/>
    <n v="8.16"/>
    <s v="Jack"/>
    <s v="Bács-Kiskun"/>
    <s v="AF"/>
    <x v="6"/>
  </r>
  <r>
    <n v="736"/>
    <x v="12"/>
    <s v="ADY-379"/>
    <x v="22"/>
    <x v="0"/>
    <x v="0"/>
    <n v="3920000"/>
    <n v="5.31"/>
    <s v="Johnny"/>
    <s v="Nógrád"/>
    <s v="AF"/>
    <x v="1"/>
  </r>
  <r>
    <n v="737"/>
    <x v="1"/>
    <s v="CCT-852"/>
    <x v="518"/>
    <x v="0"/>
    <x v="5"/>
    <n v="4930000"/>
    <n v="9.41"/>
    <s v="Jim"/>
    <s v="Bács-Kiskun"/>
    <s v="AF"/>
    <x v="6"/>
  </r>
  <r>
    <n v="738"/>
    <x v="6"/>
    <s v="BQX-102"/>
    <x v="493"/>
    <x v="1"/>
    <x v="4"/>
    <n v="4160000"/>
    <n v="7.33"/>
    <s v="Jack"/>
    <s v="Heves"/>
    <s v="AF"/>
    <x v="1"/>
  </r>
  <r>
    <n v="739"/>
    <x v="8"/>
    <s v="AGL-369"/>
    <x v="519"/>
    <x v="1"/>
    <x v="5"/>
    <n v="4030000"/>
    <n v="9.56"/>
    <s v="Jack"/>
    <s v="Szabolcs-Szatmár-Bereg"/>
    <s v="AF"/>
    <x v="3"/>
  </r>
  <r>
    <n v="740"/>
    <x v="0"/>
    <s v="EHK-094"/>
    <x v="520"/>
    <x v="1"/>
    <x v="0"/>
    <n v="1450000"/>
    <n v="7.93"/>
    <s v="Jack"/>
    <s v="Tolna"/>
    <s v="DT"/>
    <x v="2"/>
  </r>
  <r>
    <n v="741"/>
    <x v="1"/>
    <s v="TKI-111"/>
    <x v="521"/>
    <x v="0"/>
    <x v="3"/>
    <n v="3560000"/>
    <n v="6.93"/>
    <s v="Johnny"/>
    <s v="Heves"/>
    <s v="AF"/>
    <x v="1"/>
  </r>
  <r>
    <n v="742"/>
    <x v="0"/>
    <s v="WVH-266"/>
    <x v="171"/>
    <x v="0"/>
    <x v="5"/>
    <n v="1570000"/>
    <n v="7.03"/>
    <s v="Jack"/>
    <s v="Tolna"/>
    <s v="DT"/>
    <x v="2"/>
  </r>
  <r>
    <n v="743"/>
    <x v="1"/>
    <s v="MRQ-424"/>
    <x v="522"/>
    <x v="0"/>
    <x v="3"/>
    <n v="4550000"/>
    <n v="6.44"/>
    <s v="Johnny"/>
    <s v="Heves"/>
    <s v="AF"/>
    <x v="1"/>
  </r>
  <r>
    <n v="744"/>
    <x v="1"/>
    <s v="CKX-797"/>
    <x v="432"/>
    <x v="0"/>
    <x v="0"/>
    <n v="2710000"/>
    <n v="7.75"/>
    <s v="Jack"/>
    <s v="Veszprém"/>
    <s v="DT"/>
    <x v="0"/>
  </r>
  <r>
    <n v="745"/>
    <x v="8"/>
    <s v="TSA-453"/>
    <x v="200"/>
    <x v="1"/>
    <x v="0"/>
    <n v="3800000"/>
    <n v="6.78"/>
    <s v="Johnny"/>
    <s v="Vas"/>
    <s v="DT"/>
    <x v="4"/>
  </r>
  <r>
    <n v="746"/>
    <x v="1"/>
    <s v="ZFC-471"/>
    <x v="12"/>
    <x v="1"/>
    <x v="3"/>
    <n v="4200000"/>
    <n v="9.77"/>
    <s v="Jack"/>
    <s v="Jász-Nagykun-Szolnok"/>
    <s v="AF"/>
    <x v="3"/>
  </r>
  <r>
    <n v="747"/>
    <x v="7"/>
    <s v="JEX-187"/>
    <x v="523"/>
    <x v="0"/>
    <x v="3"/>
    <n v="1900000"/>
    <n v="8.1199999999999992"/>
    <s v="Johnny"/>
    <s v="Veszprém"/>
    <s v="DT"/>
    <x v="0"/>
  </r>
  <r>
    <n v="748"/>
    <x v="9"/>
    <s v="NSJ-034"/>
    <x v="524"/>
    <x v="0"/>
    <x v="0"/>
    <n v="1480000"/>
    <n v="10.35"/>
    <s v="Jim"/>
    <s v="Fejér"/>
    <s v="DT"/>
    <x v="0"/>
  </r>
  <r>
    <n v="749"/>
    <x v="2"/>
    <s v="AVH-115"/>
    <x v="24"/>
    <x v="1"/>
    <x v="4"/>
    <n v="3540000"/>
    <n v="7.26"/>
    <s v="Jim"/>
    <s v="Somogy"/>
    <s v="DT"/>
    <x v="2"/>
  </r>
  <r>
    <n v="750"/>
    <x v="11"/>
    <s v="UDZ-943"/>
    <x v="525"/>
    <x v="0"/>
    <x v="0"/>
    <n v="4110000"/>
    <n v="10.59"/>
    <s v="Jim"/>
    <s v="Veszprém"/>
    <s v="DT"/>
    <x v="0"/>
  </r>
  <r>
    <n v="751"/>
    <x v="1"/>
    <s v="ASM-416"/>
    <x v="263"/>
    <x v="0"/>
    <x v="1"/>
    <n v="1930000"/>
    <n v="7.34"/>
    <s v="Jack"/>
    <s v="Jász-Nagykun-Szolnok"/>
    <s v="AF"/>
    <x v="3"/>
  </r>
  <r>
    <n v="752"/>
    <x v="0"/>
    <s v="FWJ-768"/>
    <x v="526"/>
    <x v="0"/>
    <x v="0"/>
    <n v="3490000"/>
    <n v="6.5"/>
    <s v="Johnny"/>
    <s v="Zala"/>
    <s v="DT"/>
    <x v="4"/>
  </r>
  <r>
    <n v="753"/>
    <x v="0"/>
    <s v="LYQ-818"/>
    <x v="246"/>
    <x v="0"/>
    <x v="0"/>
    <n v="2600000"/>
    <n v="9.2899999999999991"/>
    <s v="Jack"/>
    <s v="Fejér"/>
    <s v="DT"/>
    <x v="0"/>
  </r>
  <r>
    <n v="754"/>
    <x v="6"/>
    <s v="DNH-788"/>
    <x v="475"/>
    <x v="1"/>
    <x v="1"/>
    <n v="2120000"/>
    <n v="10.19"/>
    <s v="Johnny"/>
    <s v="Zala"/>
    <s v="DT"/>
    <x v="4"/>
  </r>
  <r>
    <n v="755"/>
    <x v="4"/>
    <s v="JQM-309"/>
    <x v="527"/>
    <x v="0"/>
    <x v="4"/>
    <n v="1300000"/>
    <n v="7.54"/>
    <s v="Jack"/>
    <s v="Nógrád"/>
    <s v="AF"/>
    <x v="1"/>
  </r>
  <r>
    <n v="756"/>
    <x v="7"/>
    <s v="ZGX-107"/>
    <x v="528"/>
    <x v="1"/>
    <x v="5"/>
    <n v="3420000"/>
    <n v="5.14"/>
    <s v="Jim"/>
    <s v="Hajdú-Bihar"/>
    <s v="AF"/>
    <x v="3"/>
  </r>
  <r>
    <n v="757"/>
    <x v="2"/>
    <s v="NQP-774"/>
    <x v="529"/>
    <x v="0"/>
    <x v="3"/>
    <n v="1360000"/>
    <n v="9.5500000000000007"/>
    <s v="Jim"/>
    <s v="Tolna"/>
    <s v="DT"/>
    <x v="2"/>
  </r>
  <r>
    <n v="758"/>
    <x v="12"/>
    <s v="NLP-490"/>
    <x v="530"/>
    <x v="0"/>
    <x v="0"/>
    <n v="1750000"/>
    <n v="10.88"/>
    <s v="Jim"/>
    <s v="Hajdú-Bihar"/>
    <s v="AF"/>
    <x v="3"/>
  </r>
  <r>
    <n v="759"/>
    <x v="3"/>
    <s v="GEE-875"/>
    <x v="248"/>
    <x v="0"/>
    <x v="4"/>
    <n v="4620000"/>
    <n v="9.6"/>
    <s v="Jack"/>
    <s v="Békés"/>
    <s v="AF"/>
    <x v="6"/>
  </r>
  <r>
    <n v="760"/>
    <x v="0"/>
    <s v="UDH-701"/>
    <x v="149"/>
    <x v="0"/>
    <x v="3"/>
    <n v="2930000"/>
    <n v="7.51"/>
    <s v="Jack"/>
    <s v="Heves"/>
    <s v="AF"/>
    <x v="1"/>
  </r>
  <r>
    <n v="761"/>
    <x v="1"/>
    <s v="NPV-513"/>
    <x v="531"/>
    <x v="0"/>
    <x v="0"/>
    <n v="4910000"/>
    <n v="5.21"/>
    <s v="Johnny"/>
    <s v="Vas"/>
    <s v="DT"/>
    <x v="4"/>
  </r>
  <r>
    <n v="762"/>
    <x v="2"/>
    <s v="YRY-421"/>
    <x v="330"/>
    <x v="1"/>
    <x v="3"/>
    <n v="4810000"/>
    <n v="8.26"/>
    <s v="Jim"/>
    <s v="Szabolcs-Szatmár-Bereg"/>
    <s v="AF"/>
    <x v="3"/>
  </r>
  <r>
    <n v="763"/>
    <x v="2"/>
    <s v="QBB-920"/>
    <x v="532"/>
    <x v="0"/>
    <x v="2"/>
    <n v="2370000"/>
    <n v="9.35"/>
    <s v="Jim"/>
    <s v="Borsod-Abaúj-Zemplén"/>
    <s v="AF"/>
    <x v="1"/>
  </r>
  <r>
    <n v="764"/>
    <x v="4"/>
    <s v="DXZ-426"/>
    <x v="533"/>
    <x v="1"/>
    <x v="5"/>
    <n v="3080000"/>
    <n v="6.03"/>
    <s v="Jim"/>
    <s v="Csongrád-Csanád"/>
    <s v="AF"/>
    <x v="6"/>
  </r>
  <r>
    <n v="765"/>
    <x v="0"/>
    <s v="QRB-639"/>
    <x v="534"/>
    <x v="0"/>
    <x v="1"/>
    <n v="4320000"/>
    <n v="4.99"/>
    <s v="Jack"/>
    <s v="Budapest (főváros)"/>
    <s v="KM"/>
    <x v="5"/>
  </r>
  <r>
    <n v="766"/>
    <x v="1"/>
    <s v="WHJ-342"/>
    <x v="29"/>
    <x v="0"/>
    <x v="5"/>
    <n v="1590000"/>
    <n v="5.42"/>
    <s v="Jack"/>
    <s v="Budapest (főváros)"/>
    <s v="KM"/>
    <x v="5"/>
  </r>
  <r>
    <n v="767"/>
    <x v="6"/>
    <s v="AYL-092"/>
    <x v="225"/>
    <x v="0"/>
    <x v="4"/>
    <n v="2040000"/>
    <n v="5.52"/>
    <s v="Johnny"/>
    <s v="Jász-Nagykun-Szolnok"/>
    <s v="AF"/>
    <x v="3"/>
  </r>
  <r>
    <n v="768"/>
    <x v="1"/>
    <s v="PHL-339"/>
    <x v="315"/>
    <x v="1"/>
    <x v="4"/>
    <n v="2190000"/>
    <n v="4.75"/>
    <s v="Jack"/>
    <s v="Vas"/>
    <s v="DT"/>
    <x v="4"/>
  </r>
  <r>
    <n v="769"/>
    <x v="11"/>
    <s v="KBQ-983"/>
    <x v="535"/>
    <x v="0"/>
    <x v="0"/>
    <n v="3150000"/>
    <n v="7.61"/>
    <s v="Johnny"/>
    <s v="Vas"/>
    <s v="DT"/>
    <x v="4"/>
  </r>
  <r>
    <n v="770"/>
    <x v="0"/>
    <s v="QFB-988"/>
    <x v="536"/>
    <x v="0"/>
    <x v="4"/>
    <n v="1930000"/>
    <n v="4.66"/>
    <s v="Johnny"/>
    <s v="Vas"/>
    <s v="DT"/>
    <x v="4"/>
  </r>
  <r>
    <n v="771"/>
    <x v="5"/>
    <s v="LSU-269"/>
    <x v="537"/>
    <x v="0"/>
    <x v="3"/>
    <n v="4340000"/>
    <n v="5.65"/>
    <s v="Jack"/>
    <s v="Veszprém"/>
    <s v="DT"/>
    <x v="0"/>
  </r>
  <r>
    <n v="772"/>
    <x v="5"/>
    <s v="FYE-706"/>
    <x v="538"/>
    <x v="0"/>
    <x v="3"/>
    <n v="4260000"/>
    <n v="7.09"/>
    <s v="Johnny"/>
    <s v="Hajdú-Bihar"/>
    <s v="AF"/>
    <x v="3"/>
  </r>
  <r>
    <n v="773"/>
    <x v="6"/>
    <s v="KJG-628"/>
    <x v="141"/>
    <x v="0"/>
    <x v="1"/>
    <n v="2720000"/>
    <n v="4.74"/>
    <s v="Johnny"/>
    <s v="Békés"/>
    <s v="AF"/>
    <x v="6"/>
  </r>
  <r>
    <n v="774"/>
    <x v="0"/>
    <s v="UTK-019"/>
    <x v="538"/>
    <x v="0"/>
    <x v="1"/>
    <n v="1470000"/>
    <n v="6.45"/>
    <s v="Johnny"/>
    <s v="Tolna"/>
    <s v="DT"/>
    <x v="2"/>
  </r>
  <r>
    <n v="775"/>
    <x v="1"/>
    <s v="EXK-445"/>
    <x v="539"/>
    <x v="1"/>
    <x v="3"/>
    <n v="3180000"/>
    <n v="4.04"/>
    <s v="Johnny"/>
    <s v="Jász-Nagykun-Szolnok"/>
    <s v="AF"/>
    <x v="3"/>
  </r>
  <r>
    <n v="776"/>
    <x v="8"/>
    <s v="YRX-533"/>
    <x v="50"/>
    <x v="0"/>
    <x v="1"/>
    <n v="3620000"/>
    <n v="10.11"/>
    <s v="Johnny"/>
    <s v="Borsod-Abaúj-Zemplén"/>
    <s v="AF"/>
    <x v="1"/>
  </r>
  <r>
    <n v="777"/>
    <x v="0"/>
    <s v="NOC-034"/>
    <x v="31"/>
    <x v="0"/>
    <x v="0"/>
    <n v="4980000"/>
    <n v="9.8000000000000007"/>
    <s v="Jack"/>
    <s v="Nógrád"/>
    <s v="AF"/>
    <x v="1"/>
  </r>
  <r>
    <n v="778"/>
    <x v="0"/>
    <s v="LBA-113"/>
    <x v="540"/>
    <x v="0"/>
    <x v="1"/>
    <n v="4390000"/>
    <n v="6.34"/>
    <s v="Jim"/>
    <s v="Nógrád"/>
    <s v="AF"/>
    <x v="1"/>
  </r>
  <r>
    <n v="779"/>
    <x v="1"/>
    <s v="DOL-853"/>
    <x v="189"/>
    <x v="1"/>
    <x v="2"/>
    <n v="2450000"/>
    <n v="10.24"/>
    <s v="Jack"/>
    <s v="Komárom-Esztergom"/>
    <s v="DT"/>
    <x v="0"/>
  </r>
  <r>
    <n v="780"/>
    <x v="8"/>
    <s v="XXA-047"/>
    <x v="541"/>
    <x v="0"/>
    <x v="0"/>
    <n v="2280000"/>
    <n v="6.33"/>
    <s v="Jim"/>
    <s v="Somogy"/>
    <s v="DT"/>
    <x v="2"/>
  </r>
  <r>
    <n v="781"/>
    <x v="0"/>
    <s v="AZO-185"/>
    <x v="191"/>
    <x v="0"/>
    <x v="5"/>
    <n v="2400000"/>
    <n v="7.8"/>
    <s v="Johnny"/>
    <s v="Pest"/>
    <s v="KM"/>
    <x v="5"/>
  </r>
  <r>
    <n v="782"/>
    <x v="6"/>
    <s v="JTD-786"/>
    <x v="542"/>
    <x v="0"/>
    <x v="0"/>
    <n v="2310000"/>
    <n v="5.43"/>
    <s v="Jim"/>
    <s v="Csongrád-Csanád"/>
    <s v="AF"/>
    <x v="6"/>
  </r>
  <r>
    <n v="783"/>
    <x v="6"/>
    <s v="PJI-563"/>
    <x v="543"/>
    <x v="0"/>
    <x v="4"/>
    <n v="2100000"/>
    <n v="4.78"/>
    <s v="Johnny"/>
    <s v="Vas"/>
    <s v="DT"/>
    <x v="4"/>
  </r>
  <r>
    <n v="784"/>
    <x v="1"/>
    <s v="SEX-790"/>
    <x v="441"/>
    <x v="0"/>
    <x v="5"/>
    <n v="2040000"/>
    <n v="9.43"/>
    <s v="Johnny"/>
    <s v="Heves"/>
    <s v="AF"/>
    <x v="1"/>
  </r>
  <r>
    <n v="785"/>
    <x v="5"/>
    <s v="OSP-391"/>
    <x v="544"/>
    <x v="0"/>
    <x v="0"/>
    <n v="2850000"/>
    <n v="6.78"/>
    <s v="Jim"/>
    <s v="Hajdú-Bihar"/>
    <s v="AF"/>
    <x v="3"/>
  </r>
  <r>
    <n v="786"/>
    <x v="6"/>
    <s v="WJC-731"/>
    <x v="545"/>
    <x v="1"/>
    <x v="4"/>
    <n v="1380000"/>
    <n v="10.65"/>
    <s v="Johnny"/>
    <s v="Csongrád-Csanád"/>
    <s v="AF"/>
    <x v="6"/>
  </r>
  <r>
    <n v="787"/>
    <x v="12"/>
    <s v="SCH-223"/>
    <x v="230"/>
    <x v="0"/>
    <x v="0"/>
    <n v="4820000"/>
    <n v="4.76"/>
    <s v="Johnny"/>
    <s v="Somogy"/>
    <s v="DT"/>
    <x v="2"/>
  </r>
  <r>
    <n v="788"/>
    <x v="0"/>
    <s v="SBY-001"/>
    <x v="546"/>
    <x v="1"/>
    <x v="3"/>
    <n v="2630000"/>
    <n v="7.1"/>
    <s v="Jack"/>
    <s v="Jász-Nagykun-Szolnok"/>
    <s v="AF"/>
    <x v="3"/>
  </r>
  <r>
    <n v="789"/>
    <x v="1"/>
    <s v="ELU-349"/>
    <x v="490"/>
    <x v="1"/>
    <x v="4"/>
    <n v="3720000"/>
    <n v="10.52"/>
    <s v="Jack"/>
    <s v="Jász-Nagykun-Szolnok"/>
    <s v="AF"/>
    <x v="3"/>
  </r>
  <r>
    <n v="790"/>
    <x v="1"/>
    <s v="EFP-974"/>
    <x v="91"/>
    <x v="0"/>
    <x v="0"/>
    <n v="2090000"/>
    <n v="6.21"/>
    <s v="Jim"/>
    <s v="Somogy"/>
    <s v="DT"/>
    <x v="2"/>
  </r>
  <r>
    <n v="791"/>
    <x v="9"/>
    <s v="ZCQ-642"/>
    <x v="335"/>
    <x v="0"/>
    <x v="5"/>
    <n v="1600000"/>
    <n v="9.2200000000000006"/>
    <s v="Jack"/>
    <s v="Borsod-Abaúj-Zemplén"/>
    <s v="AF"/>
    <x v="1"/>
  </r>
  <r>
    <n v="792"/>
    <x v="1"/>
    <s v="BSM-584"/>
    <x v="547"/>
    <x v="0"/>
    <x v="3"/>
    <n v="3770000"/>
    <n v="7.86"/>
    <s v="Jim"/>
    <s v="Borsod-Abaúj-Zemplén"/>
    <s v="AF"/>
    <x v="1"/>
  </r>
  <r>
    <n v="793"/>
    <x v="1"/>
    <s v="WQV-689"/>
    <x v="548"/>
    <x v="0"/>
    <x v="3"/>
    <n v="3270000"/>
    <n v="7.58"/>
    <s v="Johnny"/>
    <s v="Békés"/>
    <s v="AF"/>
    <x v="6"/>
  </r>
  <r>
    <n v="794"/>
    <x v="2"/>
    <s v="MNP-460"/>
    <x v="304"/>
    <x v="0"/>
    <x v="4"/>
    <n v="3590000"/>
    <n v="6.54"/>
    <s v="Jim"/>
    <s v="Komárom-Esztergom"/>
    <s v="DT"/>
    <x v="0"/>
  </r>
  <r>
    <n v="795"/>
    <x v="1"/>
    <s v="ANS-041"/>
    <x v="244"/>
    <x v="1"/>
    <x v="4"/>
    <n v="2880000"/>
    <n v="9.25"/>
    <s v="Jim"/>
    <s v="Szabolcs-Szatmár-Bereg"/>
    <s v="AF"/>
    <x v="3"/>
  </r>
  <r>
    <n v="796"/>
    <x v="8"/>
    <s v="SJQ-203"/>
    <x v="508"/>
    <x v="0"/>
    <x v="5"/>
    <n v="3650000"/>
    <n v="10.16"/>
    <s v="Johnny"/>
    <s v="Jász-Nagykun-Szolnok"/>
    <s v="AF"/>
    <x v="3"/>
  </r>
  <r>
    <n v="797"/>
    <x v="6"/>
    <s v="UFZ-918"/>
    <x v="549"/>
    <x v="0"/>
    <x v="0"/>
    <n v="1490000"/>
    <n v="5.05"/>
    <s v="Jim"/>
    <s v="Szabolcs-Szatmár-Bereg"/>
    <s v="AF"/>
    <x v="3"/>
  </r>
  <r>
    <n v="798"/>
    <x v="0"/>
    <s v="DEM-065"/>
    <x v="517"/>
    <x v="0"/>
    <x v="4"/>
    <n v="3910000"/>
    <n v="7.67"/>
    <s v="Johnny"/>
    <s v="Zala"/>
    <s v="DT"/>
    <x v="4"/>
  </r>
  <r>
    <n v="799"/>
    <x v="3"/>
    <s v="TEY-605"/>
    <x v="286"/>
    <x v="0"/>
    <x v="0"/>
    <n v="3750000"/>
    <n v="10.93"/>
    <s v="Johnny"/>
    <s v="Hajdú-Bihar"/>
    <s v="AF"/>
    <x v="3"/>
  </r>
  <r>
    <n v="800"/>
    <x v="1"/>
    <s v="UPW-293"/>
    <x v="0"/>
    <x v="0"/>
    <x v="5"/>
    <n v="5000000"/>
    <n v="6.53"/>
    <s v="Johnny"/>
    <s v="Bács-Kiskun"/>
    <s v="AF"/>
    <x v="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1">
  <r>
    <n v="1"/>
    <s v="San Marino"/>
    <s v="WESTERN EUROPE"/>
    <s v="Mastercard"/>
    <n v="9"/>
    <n v="5.17"/>
    <x v="0"/>
    <s v="Házas"/>
    <n v="50"/>
  </r>
  <r>
    <n v="2"/>
    <s v="Ukraine"/>
    <s v="EASTERN EUROPE"/>
    <s v="Switch"/>
    <n v="1"/>
    <n v="7.05"/>
    <x v="0"/>
    <s v="Házas"/>
    <n v="53"/>
  </r>
  <r>
    <n v="3"/>
    <s v="Estonia"/>
    <s v="BALTICS"/>
    <s v="Visa"/>
    <n v="2"/>
    <n v="8.9499999999999993"/>
    <x v="1"/>
    <s v="Házas"/>
    <n v="46"/>
  </r>
  <r>
    <n v="4"/>
    <s v="Ukraine"/>
    <s v="EASTERN EUROPE"/>
    <s v="Visa"/>
    <n v="10"/>
    <n v="6.2"/>
    <x v="1"/>
    <s v="Házas"/>
    <n v="52"/>
  </r>
  <r>
    <n v="5"/>
    <s v="Hungary"/>
    <s v="EASTERN EUROPE"/>
    <s v="American Express"/>
    <n v="6"/>
    <n v="5.27"/>
    <x v="0"/>
    <s v="Egyedülálló"/>
    <n v="59"/>
  </r>
  <r>
    <n v="6"/>
    <s v="Spain"/>
    <s v="WESTERN EUROPE"/>
    <s v="Visa"/>
    <n v="8"/>
    <n v="9.36"/>
    <x v="1"/>
    <s v="Házas"/>
    <n v="53"/>
  </r>
  <r>
    <n v="7"/>
    <s v="Luxembourg"/>
    <s v="WESTERN EUROPE"/>
    <s v="Mastercard"/>
    <n v="7"/>
    <n v="9.86"/>
    <x v="1"/>
    <s v="Egyedülálló"/>
    <n v="62"/>
  </r>
  <r>
    <n v="8"/>
    <s v="Italy"/>
    <s v="WESTERN EUROPE"/>
    <s v="American Express"/>
    <n v="5"/>
    <n v="6.14"/>
    <x v="1"/>
    <s v="Egyedülálló"/>
    <n v="69"/>
  </r>
  <r>
    <n v="9"/>
    <s v="Monaco"/>
    <s v="WESTERN EUROPE"/>
    <s v="Visa"/>
    <n v="3"/>
    <n v="8.43"/>
    <x v="1"/>
    <s v="Házas"/>
    <n v="47"/>
  </r>
  <r>
    <n v="10"/>
    <s v="Netherlands"/>
    <s v="WESTERN EUROPE"/>
    <s v="Visa"/>
    <n v="10"/>
    <n v="9.65"/>
    <x v="1"/>
    <s v="Házas"/>
    <n v="49"/>
  </r>
  <r>
    <n v="11"/>
    <s v="France"/>
    <s v="WESTERN EUROPE"/>
    <s v="Store Card"/>
    <n v="4"/>
    <n v="9.7200000000000006"/>
    <x v="1"/>
    <s v="Egyedülálló"/>
    <n v="28"/>
  </r>
  <r>
    <n v="12"/>
    <s v="Cyprus"/>
    <s v="NEAR EAST"/>
    <s v="Mastercard"/>
    <n v="4"/>
    <n v="3.07"/>
    <x v="1"/>
    <s v="Házas"/>
    <n v="62"/>
  </r>
  <r>
    <n v="13"/>
    <s v="Switzerland"/>
    <s v="WESTERN EUROPE"/>
    <s v="Visa"/>
    <n v="8"/>
    <n v="2.27"/>
    <x v="1"/>
    <s v="Házas"/>
    <n v="56"/>
  </r>
  <r>
    <n v="14"/>
    <s v="Spain"/>
    <s v="WESTERN EUROPE"/>
    <s v="Store Card"/>
    <n v="10"/>
    <n v="4.71"/>
    <x v="1"/>
    <s v="Házas"/>
    <n v="53"/>
  </r>
  <r>
    <n v="15"/>
    <s v="Germany"/>
    <s v="WESTERN EUROPE"/>
    <s v="Store Card"/>
    <n v="8"/>
    <n v="7.33"/>
    <x v="1"/>
    <s v="Házas"/>
    <n v="79"/>
  </r>
  <r>
    <n v="16"/>
    <s v="Andorra"/>
    <s v="WESTERN EUROPE"/>
    <s v="Mastercard"/>
    <n v="9"/>
    <n v="4.42"/>
    <x v="1"/>
    <s v="Házas"/>
    <n v="64"/>
  </r>
  <r>
    <n v="17"/>
    <s v="Slovenia"/>
    <s v="EASTERN EUROPE"/>
    <s v="Switch"/>
    <n v="4"/>
    <n v="9.98"/>
    <x v="1"/>
    <s v="Házas"/>
    <n v="72"/>
  </r>
  <r>
    <n v="18"/>
    <s v="Italy"/>
    <s v="WESTERN EUROPE"/>
    <s v="Mastercard"/>
    <n v="10"/>
    <n v="3.62"/>
    <x v="0"/>
    <s v="Egyedülálló"/>
    <n v="52"/>
  </r>
  <r>
    <n v="19"/>
    <s v="Bulgaria"/>
    <s v="EASTERN EUROPE"/>
    <s v="Visa"/>
    <n v="5"/>
    <n v="9.4700000000000006"/>
    <x v="1"/>
    <s v="Egyedülálló"/>
    <n v="69"/>
  </r>
  <r>
    <n v="20"/>
    <s v="Iceland"/>
    <s v="WESTERN EUROPE"/>
    <s v="Mastercard"/>
    <n v="2"/>
    <n v="4.0599999999999996"/>
    <x v="1"/>
    <s v="Házas"/>
    <n v="56"/>
  </r>
  <r>
    <n v="21"/>
    <s v="Slovakia"/>
    <s v="EASTERN EUROPE"/>
    <s v="American Express"/>
    <n v="1"/>
    <n v="7.9"/>
    <x v="1"/>
    <s v="Házas"/>
    <n v="45"/>
  </r>
  <r>
    <n v="22"/>
    <s v="Bosnia and Herzegovina"/>
    <s v="EASTERN EUROPE"/>
    <s v="Mastercard"/>
    <n v="10"/>
    <n v="9.0399999999999991"/>
    <x v="1"/>
    <s v="Házas"/>
    <n v="41"/>
  </r>
  <r>
    <n v="23"/>
    <s v="Malta"/>
    <s v="WESTERN EUROPE"/>
    <s v="Mastercard"/>
    <n v="2"/>
    <n v="6.45"/>
    <x v="1"/>
    <s v="Házas"/>
    <n v="24"/>
  </r>
  <r>
    <n v="24"/>
    <s v="Romania"/>
    <s v="EASTERN EUROPE"/>
    <s v="Visa"/>
    <n v="7"/>
    <n v="1.58"/>
    <x v="1"/>
    <s v="Házas"/>
    <n v="67"/>
  </r>
  <r>
    <n v="25"/>
    <s v="Netherlands"/>
    <s v="WESTERN EUROPE"/>
    <s v="Visa"/>
    <n v="3"/>
    <n v="9.4499999999999993"/>
    <x v="0"/>
    <s v="Házas"/>
    <n v="53"/>
  </r>
  <r>
    <n v="26"/>
    <s v="Ukraine"/>
    <s v="EASTERN EUROPE"/>
    <s v="American Express"/>
    <n v="5"/>
    <n v="9.8000000000000007"/>
    <x v="1"/>
    <s v="Házas"/>
    <n v="62"/>
  </r>
  <r>
    <n v="27"/>
    <s v="Turkey"/>
    <s v="NEAR EAST"/>
    <s v="American Express"/>
    <n v="2"/>
    <n v="4.21"/>
    <x v="1"/>
    <s v="Házas"/>
    <n v="31"/>
  </r>
  <r>
    <n v="28"/>
    <s v="Slovakia"/>
    <s v="EASTERN EUROPE"/>
    <s v="Mastercard"/>
    <n v="8"/>
    <n v="6.51"/>
    <x v="0"/>
    <s v="Házas"/>
    <n v="42"/>
  </r>
  <r>
    <n v="29"/>
    <s v="Liechtenstein"/>
    <s v="WESTERN EUROPE"/>
    <s v="Mastercard"/>
    <n v="9"/>
    <n v="6.79"/>
    <x v="1"/>
    <s v="Házas"/>
    <n v="61"/>
  </r>
  <r>
    <n v="30"/>
    <s v="Turkey"/>
    <s v="NEAR EAST"/>
    <s v="Switch"/>
    <n v="1"/>
    <n v="5.8"/>
    <x v="1"/>
    <s v="Házas"/>
    <n v="21"/>
  </r>
  <r>
    <n v="31"/>
    <s v="San Marino"/>
    <s v="WESTERN EUROPE"/>
    <s v="Store Card"/>
    <n v="6"/>
    <n v="2.92"/>
    <x v="1"/>
    <s v="Házas"/>
    <n v="40"/>
  </r>
  <r>
    <n v="32"/>
    <s v="Cyprus"/>
    <s v="NEAR EAST"/>
    <s v="Switch"/>
    <n v="1"/>
    <n v="1.28"/>
    <x v="1"/>
    <s v="Házas"/>
    <n v="36"/>
  </r>
  <r>
    <n v="33"/>
    <s v="Slovakia"/>
    <s v="EASTERN EUROPE"/>
    <s v="Store Card"/>
    <n v="10"/>
    <n v="5.95"/>
    <x v="1"/>
    <s v="Házas"/>
    <n v="49"/>
  </r>
  <r>
    <n v="34"/>
    <s v="Montenegro"/>
    <s v="EASTERN EUROPE"/>
    <s v="Mastercard"/>
    <n v="1"/>
    <n v="8.1300000000000008"/>
    <x v="1"/>
    <s v="Egyedülálló"/>
    <n v="36"/>
  </r>
  <r>
    <n v="35"/>
    <s v="Gibraltar"/>
    <s v="WESTERN EUROPE"/>
    <s v="Mastercard"/>
    <n v="6"/>
    <n v="2.93"/>
    <x v="1"/>
    <s v="Házas"/>
    <n v="40"/>
  </r>
  <r>
    <n v="36"/>
    <s v="Hungary"/>
    <s v="EASTERN EUROPE"/>
    <s v="Mastercard"/>
    <n v="7"/>
    <n v="4.8"/>
    <x v="1"/>
    <s v="Házas"/>
    <n v="77"/>
  </r>
  <r>
    <n v="37"/>
    <s v="Albania"/>
    <s v="EASTERN EUROPE"/>
    <s v="Switch"/>
    <n v="6"/>
    <n v="3.7"/>
    <x v="1"/>
    <s v="Házas"/>
    <n v="28"/>
  </r>
  <r>
    <n v="38"/>
    <s v="Norway"/>
    <s v="WESTERN EUROPE"/>
    <s v="Switch"/>
    <n v="1"/>
    <n v="8.66"/>
    <x v="1"/>
    <s v="Házas"/>
    <n v="40"/>
  </r>
  <r>
    <n v="39"/>
    <s v="Iceland"/>
    <s v="WESTERN EUROPE"/>
    <s v="Mastercard"/>
    <n v="2"/>
    <n v="4.42"/>
    <x v="1"/>
    <s v="Egyedülálló"/>
    <n v="30"/>
  </r>
  <r>
    <n v="40"/>
    <s v="Kosovo"/>
    <s v="EASTERN EUROPE"/>
    <s v="American Express"/>
    <n v="7"/>
    <n v="9.6999999999999993"/>
    <x v="1"/>
    <s v="Házas"/>
    <n v="37"/>
  </r>
  <r>
    <n v="41"/>
    <s v="United Kingdom"/>
    <s v="WESTERN EUROPE"/>
    <s v="Mastercard"/>
    <n v="7"/>
    <n v="5.12"/>
    <x v="0"/>
    <s v="Házas"/>
    <n v="42"/>
  </r>
  <r>
    <n v="42"/>
    <s v="Austria"/>
    <s v="WESTERN EUROPE"/>
    <s v="Visa"/>
    <n v="1"/>
    <n v="7.71"/>
    <x v="0"/>
    <s v="Házas"/>
    <n v="60"/>
  </r>
  <r>
    <n v="43"/>
    <s v="Sweden"/>
    <s v="WESTERN EUROPE"/>
    <s v="American Express"/>
    <n v="10"/>
    <n v="4.0599999999999996"/>
    <x v="0"/>
    <s v="Házas"/>
    <n v="59"/>
  </r>
  <r>
    <n v="44"/>
    <s v="Austria"/>
    <s v="WESTERN EUROPE"/>
    <s v="American Express"/>
    <n v="4"/>
    <n v="4.99"/>
    <x v="1"/>
    <s v="Házas"/>
    <n v="37"/>
  </r>
  <r>
    <n v="45"/>
    <s v="Slovakia"/>
    <s v="EASTERN EUROPE"/>
    <s v="Visa"/>
    <n v="5"/>
    <n v="3.27"/>
    <x v="1"/>
    <s v="Egyedülálló"/>
    <n v="62"/>
  </r>
  <r>
    <n v="46"/>
    <s v="Iceland"/>
    <s v="WESTERN EUROPE"/>
    <s v="Store Card"/>
    <n v="7"/>
    <n v="2.19"/>
    <x v="1"/>
    <s v="Házas"/>
    <n v="22"/>
  </r>
  <r>
    <n v="47"/>
    <s v="Portugal"/>
    <s v="WESTERN EUROPE"/>
    <s v="Visa"/>
    <n v="3"/>
    <n v="8.06"/>
    <x v="1"/>
    <s v="Egyedülálló"/>
    <n v="43"/>
  </r>
  <r>
    <n v="48"/>
    <s v="Liechtenstein"/>
    <s v="WESTERN EUROPE"/>
    <s v="American Express"/>
    <n v="6"/>
    <n v="6.98"/>
    <x v="1"/>
    <s v="Házas"/>
    <n v="43"/>
  </r>
  <r>
    <n v="49"/>
    <s v="Monaco"/>
    <s v="WESTERN EUROPE"/>
    <s v="American Express"/>
    <n v="8"/>
    <n v="5.83"/>
    <x v="1"/>
    <s v="Házas"/>
    <n v="24"/>
  </r>
  <r>
    <n v="50"/>
    <s v="Hungary"/>
    <s v="EASTERN EUROPE"/>
    <s v="Mastercard"/>
    <n v="3"/>
    <n v="3.9"/>
    <x v="1"/>
    <s v="Házas"/>
    <n v="51"/>
  </r>
  <r>
    <n v="51"/>
    <s v="Netherlands"/>
    <s v="WESTERN EUROPE"/>
    <s v="American Express"/>
    <n v="9"/>
    <n v="8.18"/>
    <x v="0"/>
    <s v="Házas"/>
    <n v="38"/>
  </r>
  <r>
    <n v="52"/>
    <s v="Latvia"/>
    <s v="BALTICS"/>
    <s v="Mastercard"/>
    <n v="9"/>
    <n v="2.56"/>
    <x v="1"/>
    <s v="Egyedülálló"/>
    <n v="49"/>
  </r>
  <r>
    <n v="53"/>
    <s v="Hungary"/>
    <s v="EASTERN EUROPE"/>
    <s v="Visa"/>
    <n v="2"/>
    <n v="3.55"/>
    <x v="0"/>
    <s v="Házas"/>
    <n v="30"/>
  </r>
  <r>
    <n v="54"/>
    <s v="Austria"/>
    <s v="WESTERN EUROPE"/>
    <s v="Visa"/>
    <n v="7"/>
    <n v="1.1100000000000001"/>
    <x v="1"/>
    <s v="Házas"/>
    <n v="41"/>
  </r>
  <r>
    <n v="55"/>
    <s v="Turkey"/>
    <s v="NEAR EAST"/>
    <s v="Visa"/>
    <n v="1"/>
    <n v="4.78"/>
    <x v="1"/>
    <s v="Egyedülálló"/>
    <n v="44"/>
  </r>
  <r>
    <n v="56"/>
    <s v="Finland"/>
    <s v="WESTERN EUROPE"/>
    <s v="American Express"/>
    <n v="5"/>
    <n v="9.2200000000000006"/>
    <x v="1"/>
    <s v="Házas"/>
    <n v="52"/>
  </r>
  <r>
    <n v="57"/>
    <s v="Andorra"/>
    <s v="WESTERN EUROPE"/>
    <s v="American Express"/>
    <n v="8"/>
    <n v="7.85"/>
    <x v="0"/>
    <s v="Házas"/>
    <n v="39"/>
  </r>
  <r>
    <n v="58"/>
    <s v="Luxembourg"/>
    <s v="WESTERN EUROPE"/>
    <s v="Visa"/>
    <n v="9"/>
    <n v="1.99"/>
    <x v="1"/>
    <s v="Házas"/>
    <n v="60"/>
  </r>
  <r>
    <n v="59"/>
    <s v="Serbia"/>
    <s v="EASTERN EUROPE"/>
    <s v="Mastercard"/>
    <n v="10"/>
    <n v="2.37"/>
    <x v="1"/>
    <s v="Házas"/>
    <n v="52"/>
  </r>
  <r>
    <n v="60"/>
    <s v="Albania"/>
    <s v="EASTERN EUROPE"/>
    <s v="Switch"/>
    <n v="5"/>
    <n v="7.81"/>
    <x v="1"/>
    <s v="Házas"/>
    <n v="64"/>
  </r>
  <r>
    <n v="61"/>
    <s v="United Kingdom"/>
    <s v="WESTERN EUROPE"/>
    <s v="Store Card"/>
    <n v="2"/>
    <n v="7.03"/>
    <x v="0"/>
    <s v="Házas"/>
    <n v="30"/>
  </r>
  <r>
    <n v="62"/>
    <s v="San Marino"/>
    <s v="WESTERN EUROPE"/>
    <s v="Visa"/>
    <n v="1"/>
    <n v="3.77"/>
    <x v="0"/>
    <s v="Házas"/>
    <n v="62"/>
  </r>
  <r>
    <n v="63"/>
    <s v="Slovenia"/>
    <s v="EASTERN EUROPE"/>
    <s v="Switch"/>
    <n v="2"/>
    <n v="3.14"/>
    <x v="1"/>
    <s v="Egyedülálló"/>
    <n v="57"/>
  </r>
  <r>
    <n v="64"/>
    <s v="Bulgaria"/>
    <s v="EASTERN EUROPE"/>
    <s v="Visa"/>
    <n v="3"/>
    <n v="8.33"/>
    <x v="1"/>
    <s v="Házas"/>
    <n v="36"/>
  </r>
  <r>
    <n v="65"/>
    <s v="Ukraine"/>
    <s v="EASTERN EUROPE"/>
    <s v="Visa"/>
    <n v="5"/>
    <n v="7.54"/>
    <x v="0"/>
    <s v="Házas"/>
    <n v="51"/>
  </r>
  <r>
    <n v="66"/>
    <s v="Serbia"/>
    <s v="EASTERN EUROPE"/>
    <s v="Visa"/>
    <n v="6"/>
    <n v="8.7899999999999991"/>
    <x v="0"/>
    <s v="Házas"/>
    <n v="59"/>
  </r>
  <r>
    <n v="67"/>
    <s v="Slovenia"/>
    <s v="EASTERN EUROPE"/>
    <s v="Visa"/>
    <n v="6"/>
    <n v="2.37"/>
    <x v="0"/>
    <s v="Házas"/>
    <n v="63"/>
  </r>
  <r>
    <n v="68"/>
    <s v="Turkey"/>
    <s v="NEAR EAST"/>
    <s v="American Express"/>
    <n v="4"/>
    <n v="5.12"/>
    <x v="1"/>
    <s v="Házas"/>
    <n v="59"/>
  </r>
  <r>
    <n v="69"/>
    <s v="United Kingdom"/>
    <s v="WESTERN EUROPE"/>
    <s v="Visa"/>
    <n v="6"/>
    <n v="3.45"/>
    <x v="1"/>
    <s v="Házas"/>
    <n v="28"/>
  </r>
  <r>
    <n v="70"/>
    <s v="France"/>
    <s v="WESTERN EUROPE"/>
    <s v="American Express"/>
    <n v="2"/>
    <n v="5.66"/>
    <x v="0"/>
    <s v="Házas"/>
    <n v="51"/>
  </r>
  <r>
    <n v="71"/>
    <s v="Bulgaria"/>
    <s v="EASTERN EUROPE"/>
    <s v="Visa"/>
    <n v="2"/>
    <n v="8.7200000000000006"/>
    <x v="1"/>
    <s v="Házas"/>
    <n v="55"/>
  </r>
  <r>
    <n v="72"/>
    <s v="Hungary"/>
    <s v="EASTERN EUROPE"/>
    <s v="Visa"/>
    <n v="9"/>
    <n v="2.76"/>
    <x v="0"/>
    <s v="Házas"/>
    <n v="60"/>
  </r>
  <r>
    <n v="73"/>
    <s v="Belgium"/>
    <s v="WESTERN EUROPE"/>
    <s v="Mastercard"/>
    <n v="7"/>
    <n v="5.92"/>
    <x v="0"/>
    <s v="Egyedülálló"/>
    <n v="48"/>
  </r>
  <r>
    <n v="74"/>
    <s v="Italy"/>
    <s v="WESTERN EUROPE"/>
    <s v="American Express"/>
    <n v="7"/>
    <n v="5.46"/>
    <x v="1"/>
    <s v="Házas"/>
    <n v="58"/>
  </r>
  <r>
    <n v="75"/>
    <s v="Ireland"/>
    <s v="WESTERN EUROPE"/>
    <s v="Mastercard"/>
    <n v="4"/>
    <n v="9.86"/>
    <x v="0"/>
    <s v="Házas"/>
    <n v="42"/>
  </r>
  <r>
    <n v="76"/>
    <s v="Iceland"/>
    <s v="WESTERN EUROPE"/>
    <s v="Store Card"/>
    <n v="10"/>
    <n v="1.82"/>
    <x v="1"/>
    <s v="Házas"/>
    <n v="56"/>
  </r>
  <r>
    <n v="77"/>
    <s v="Malta"/>
    <s v="WESTERN EUROPE"/>
    <s v="Mastercard"/>
    <n v="10"/>
    <n v="7.12"/>
    <x v="1"/>
    <s v="Egyedülálló"/>
    <n v="54"/>
  </r>
  <r>
    <n v="78"/>
    <s v="Slovenia"/>
    <s v="EASTERN EUROPE"/>
    <s v="Mastercard"/>
    <n v="5"/>
    <n v="7.45"/>
    <x v="1"/>
    <s v="Egyedülálló"/>
    <n v="60"/>
  </r>
  <r>
    <n v="79"/>
    <s v="Spain"/>
    <s v="WESTERN EUROPE"/>
    <s v="Mastercard"/>
    <n v="9"/>
    <n v="5.36"/>
    <x v="1"/>
    <s v="Házas"/>
    <n v="66"/>
  </r>
  <r>
    <n v="80"/>
    <s v="Romania"/>
    <s v="EASTERN EUROPE"/>
    <s v="American Express"/>
    <n v="10"/>
    <n v="8.33"/>
    <x v="1"/>
    <s v="Házas"/>
    <n v="51"/>
  </r>
  <r>
    <n v="81"/>
    <s v="Kosovo"/>
    <s v="EASTERN EUROPE"/>
    <s v="Visa"/>
    <n v="2"/>
    <n v="1.28"/>
    <x v="1"/>
    <s v="Egyedülálló"/>
    <n v="38"/>
  </r>
  <r>
    <n v="82"/>
    <s v="Albania"/>
    <s v="EASTERN EUROPE"/>
    <s v="Visa"/>
    <n v="9"/>
    <n v="6.41"/>
    <x v="1"/>
    <s v="Házas"/>
    <n v="40"/>
  </r>
  <r>
    <n v="83"/>
    <s v="Kosovo"/>
    <s v="EASTERN EUROPE"/>
    <s v="Store Card"/>
    <n v="5"/>
    <n v="6.31"/>
    <x v="1"/>
    <s v="Házas"/>
    <n v="64"/>
  </r>
  <r>
    <n v="84"/>
    <s v="Spain"/>
    <s v="WESTERN EUROPE"/>
    <s v="Store Card"/>
    <n v="2"/>
    <n v="2.1800000000000002"/>
    <x v="1"/>
    <s v="Házas"/>
    <n v="29"/>
  </r>
  <r>
    <n v="85"/>
    <s v="Spain"/>
    <s v="WESTERN EUROPE"/>
    <s v="Store Card"/>
    <n v="8"/>
    <n v="8.59"/>
    <x v="1"/>
    <s v="Házas"/>
    <n v="56"/>
  </r>
  <r>
    <n v="86"/>
    <s v="Malta"/>
    <s v="WESTERN EUROPE"/>
    <s v="American Express"/>
    <n v="6"/>
    <n v="5.44"/>
    <x v="1"/>
    <s v="Házas"/>
    <n v="60"/>
  </r>
  <r>
    <n v="87"/>
    <s v="Poland"/>
    <s v="EASTERN EUROPE"/>
    <s v="American Express"/>
    <n v="5"/>
    <n v="6.74"/>
    <x v="0"/>
    <s v="Egyedülálló"/>
    <n v="60"/>
  </r>
  <r>
    <n v="88"/>
    <s v="Serbia"/>
    <s v="EASTERN EUROPE"/>
    <s v="American Express"/>
    <n v="8"/>
    <n v="4.24"/>
    <x v="1"/>
    <s v="Házas"/>
    <n v="24"/>
  </r>
  <r>
    <n v="89"/>
    <s v="France"/>
    <s v="WESTERN EUROPE"/>
    <s v="Visa"/>
    <n v="8"/>
    <n v="2.5299999999999998"/>
    <x v="1"/>
    <s v="Házas"/>
    <n v="71"/>
  </r>
  <r>
    <n v="90"/>
    <s v="Estonia"/>
    <s v="BALTICS"/>
    <s v="Mastercard"/>
    <n v="7"/>
    <n v="6.27"/>
    <x v="1"/>
    <s v="Házas"/>
    <n v="50"/>
  </r>
  <r>
    <n v="91"/>
    <s v="Romania"/>
    <s v="EASTERN EUROPE"/>
    <s v="Switch"/>
    <n v="1"/>
    <n v="5.79"/>
    <x v="1"/>
    <s v="Házas"/>
    <n v="37"/>
  </r>
  <r>
    <n v="92"/>
    <s v="Slovakia"/>
    <s v="EASTERN EUROPE"/>
    <s v="Store Card"/>
    <n v="4"/>
    <n v="4.13"/>
    <x v="1"/>
    <s v="Házas"/>
    <n v="40"/>
  </r>
  <r>
    <n v="93"/>
    <s v="Sweden"/>
    <s v="WESTERN EUROPE"/>
    <s v="Store Card"/>
    <n v="9"/>
    <n v="1.98"/>
    <x v="1"/>
    <s v="Egyedülálló"/>
    <n v="68"/>
  </r>
  <r>
    <n v="94"/>
    <s v="Sweden"/>
    <s v="WESTERN EUROPE"/>
    <s v="Mastercard"/>
    <n v="10"/>
    <n v="3.66"/>
    <x v="1"/>
    <s v="Egyedülálló"/>
    <n v="39"/>
  </r>
  <r>
    <n v="95"/>
    <s v="United Kingdom"/>
    <s v="WESTERN EUROPE"/>
    <s v="Mastercard"/>
    <n v="2"/>
    <n v="1.1499999999999999"/>
    <x v="0"/>
    <s v="Házas"/>
    <n v="62"/>
  </r>
  <r>
    <n v="96"/>
    <s v="Estonia"/>
    <s v="BALTICS"/>
    <s v="Switch"/>
    <n v="3"/>
    <n v="9.86"/>
    <x v="0"/>
    <s v="Házas"/>
    <n v="59"/>
  </r>
  <r>
    <n v="97"/>
    <s v="San Marino"/>
    <s v="WESTERN EUROPE"/>
    <s v="Visa"/>
    <n v="10"/>
    <n v="5.65"/>
    <x v="1"/>
    <s v="Egyedülálló"/>
    <n v="44"/>
  </r>
  <r>
    <n v="98"/>
    <s v="Estonia"/>
    <s v="BALTICS"/>
    <s v="Switch"/>
    <n v="9"/>
    <n v="2.4700000000000002"/>
    <x v="1"/>
    <s v="Egyedülálló"/>
    <n v="46"/>
  </r>
  <r>
    <n v="99"/>
    <s v="Lithuania"/>
    <s v="BALTICS"/>
    <s v="Visa"/>
    <n v="9"/>
    <n v="2.66"/>
    <x v="1"/>
    <s v="Házas"/>
    <n v="34"/>
  </r>
  <r>
    <n v="100"/>
    <s v="Bulgaria"/>
    <s v="EASTERN EUROPE"/>
    <s v="American Express"/>
    <n v="1"/>
    <n v="1.07"/>
    <x v="1"/>
    <s v="Házas"/>
    <n v="35"/>
  </r>
  <r>
    <n v="101"/>
    <s v="Netherlands"/>
    <s v="WESTERN EUROPE"/>
    <s v="Visa"/>
    <n v="4"/>
    <n v="1.2"/>
    <x v="1"/>
    <s v="Házas"/>
    <n v="73"/>
  </r>
  <r>
    <n v="102"/>
    <s v="Andorra"/>
    <s v="WESTERN EUROPE"/>
    <s v="Mastercard"/>
    <n v="8"/>
    <n v="5.27"/>
    <x v="0"/>
    <s v="Házas"/>
    <n v="35"/>
  </r>
  <r>
    <n v="103"/>
    <s v="Cyprus"/>
    <s v="NEAR EAST"/>
    <s v="Mastercard"/>
    <n v="3"/>
    <n v="6.87"/>
    <x v="1"/>
    <s v="Házas"/>
    <n v="64"/>
  </r>
  <r>
    <n v="104"/>
    <s v="Iceland"/>
    <s v="WESTERN EUROPE"/>
    <s v="American Express"/>
    <n v="6"/>
    <n v="9.73"/>
    <x v="1"/>
    <s v="Házas"/>
    <n v="51"/>
  </r>
  <r>
    <n v="105"/>
    <s v="Malta"/>
    <s v="WESTERN EUROPE"/>
    <s v="Mastercard"/>
    <n v="1"/>
    <n v="4.37"/>
    <x v="1"/>
    <s v="Házas"/>
    <n v="56"/>
  </r>
  <r>
    <n v="106"/>
    <s v="Portugal"/>
    <s v="WESTERN EUROPE"/>
    <s v="Store Card"/>
    <n v="7"/>
    <n v="9.1300000000000008"/>
    <x v="1"/>
    <s v="Házas"/>
    <n v="72"/>
  </r>
  <r>
    <n v="107"/>
    <s v="Luxembourg"/>
    <s v="WESTERN EUROPE"/>
    <s v="Visa"/>
    <n v="4"/>
    <n v="9.77"/>
    <x v="0"/>
    <s v="Házas"/>
    <n v="51"/>
  </r>
  <r>
    <n v="108"/>
    <s v="Switzerland"/>
    <s v="WESTERN EUROPE"/>
    <s v="Store Card"/>
    <n v="6"/>
    <n v="6.94"/>
    <x v="1"/>
    <s v="Házas"/>
    <n v="61"/>
  </r>
  <r>
    <n v="109"/>
    <s v="Denmark"/>
    <s v="WESTERN EUROPE"/>
    <s v="Switch"/>
    <n v="10"/>
    <n v="7.78"/>
    <x v="0"/>
    <s v="Egyedülálló"/>
    <n v="60"/>
  </r>
  <r>
    <n v="110"/>
    <s v="Cyprus"/>
    <s v="NEAR EAST"/>
    <s v="Visa"/>
    <n v="5"/>
    <n v="1.75"/>
    <x v="0"/>
    <s v="Egyedülálló"/>
    <n v="59"/>
  </r>
  <r>
    <n v="111"/>
    <s v="Czech Republic"/>
    <s v="EASTERN EUROPE"/>
    <s v="Visa"/>
    <n v="1"/>
    <n v="7.76"/>
    <x v="1"/>
    <s v="Egyedülálló"/>
    <n v="42"/>
  </r>
  <r>
    <n v="112"/>
    <s v="Norway"/>
    <s v="WESTERN EUROPE"/>
    <s v="Visa"/>
    <n v="3"/>
    <n v="3.57"/>
    <x v="1"/>
    <s v="Egyedülálló"/>
    <n v="54"/>
  </r>
  <r>
    <n v="113"/>
    <s v="United Kingdom"/>
    <s v="WESTERN EUROPE"/>
    <s v="Visa"/>
    <n v="1"/>
    <n v="1.65"/>
    <x v="0"/>
    <s v="Házas"/>
    <n v="41"/>
  </r>
  <r>
    <n v="114"/>
    <s v="Albania"/>
    <s v="EASTERN EUROPE"/>
    <s v="Visa"/>
    <n v="6"/>
    <n v="2.23"/>
    <x v="0"/>
    <s v="Egyedülálló"/>
    <n v="41"/>
  </r>
  <r>
    <n v="115"/>
    <s v="Portugal"/>
    <s v="WESTERN EUROPE"/>
    <s v="Visa"/>
    <n v="9"/>
    <n v="5.22"/>
    <x v="1"/>
    <s v="Házas"/>
    <n v="61"/>
  </r>
  <r>
    <n v="116"/>
    <s v="Hungary"/>
    <s v="EASTERN EUROPE"/>
    <s v="Visa"/>
    <n v="4"/>
    <n v="4.55"/>
    <x v="1"/>
    <s v="Házas"/>
    <n v="54"/>
  </r>
  <r>
    <n v="117"/>
    <s v="Croatia"/>
    <s v="EASTERN EUROPE"/>
    <s v="Mastercard"/>
    <n v="7"/>
    <n v="8.56"/>
    <x v="1"/>
    <s v="Házas"/>
    <n v="21"/>
  </r>
  <r>
    <n v="118"/>
    <s v="Italy"/>
    <s v="WESTERN EUROPE"/>
    <s v="Switch"/>
    <n v="2"/>
    <n v="2.2200000000000002"/>
    <x v="1"/>
    <s v="Házas"/>
    <n v="22"/>
  </r>
  <r>
    <n v="119"/>
    <s v="Monaco"/>
    <s v="WESTERN EUROPE"/>
    <s v="Mastercard"/>
    <n v="5"/>
    <n v="1.77"/>
    <x v="1"/>
    <s v="Házas"/>
    <n v="50"/>
  </r>
  <r>
    <n v="120"/>
    <s v="Sweden"/>
    <s v="WESTERN EUROPE"/>
    <s v="Visa"/>
    <n v="9"/>
    <n v="7.85"/>
    <x v="1"/>
    <s v="Házas"/>
    <n v="63"/>
  </r>
  <r>
    <n v="121"/>
    <s v="Netherlands"/>
    <s v="WESTERN EUROPE"/>
    <s v="Switch"/>
    <n v="6"/>
    <n v="1.78"/>
    <x v="1"/>
    <s v="Házas"/>
    <n v="79"/>
  </r>
  <r>
    <n v="122"/>
    <s v="Denmark"/>
    <s v="WESTERN EUROPE"/>
    <s v="Visa"/>
    <n v="2"/>
    <n v="7.31"/>
    <x v="1"/>
    <s v="Házas"/>
    <n v="51"/>
  </r>
  <r>
    <n v="123"/>
    <s v="Sweden"/>
    <s v="WESTERN EUROPE"/>
    <s v="Visa"/>
    <n v="4"/>
    <n v="8.9499999999999993"/>
    <x v="1"/>
    <s v="Egyedülálló"/>
    <n v="36"/>
  </r>
  <r>
    <n v="124"/>
    <s v="Italy"/>
    <s v="WESTERN EUROPE"/>
    <s v="Visa"/>
    <n v="10"/>
    <n v="3.1"/>
    <x v="0"/>
    <s v="Egyedülálló"/>
    <n v="63"/>
  </r>
  <r>
    <n v="125"/>
    <s v="Finland"/>
    <s v="WESTERN EUROPE"/>
    <s v="American Express"/>
    <n v="9"/>
    <n v="9.68"/>
    <x v="1"/>
    <s v="Egyedülálló"/>
    <n v="45"/>
  </r>
  <r>
    <n v="126"/>
    <s v="Croatia"/>
    <s v="EASTERN EUROPE"/>
    <s v="Switch"/>
    <n v="9"/>
    <n v="9.6300000000000008"/>
    <x v="1"/>
    <s v="Házas"/>
    <n v="61"/>
  </r>
  <r>
    <n v="127"/>
    <s v="Malta"/>
    <s v="WESTERN EUROPE"/>
    <s v="Visa"/>
    <n v="4"/>
    <n v="1.02"/>
    <x v="1"/>
    <s v="Házas"/>
    <n v="43"/>
  </r>
  <r>
    <n v="128"/>
    <s v="Albania"/>
    <s v="EASTERN EUROPE"/>
    <s v="Visa"/>
    <n v="2"/>
    <n v="7.56"/>
    <x v="1"/>
    <s v="Házas"/>
    <n v="26"/>
  </r>
  <r>
    <n v="129"/>
    <s v="Slovakia"/>
    <s v="EASTERN EUROPE"/>
    <s v="Switch"/>
    <n v="5"/>
    <n v="9.8800000000000008"/>
    <x v="1"/>
    <s v="Házas"/>
    <n v="48"/>
  </r>
  <r>
    <n v="130"/>
    <s v="Slovakia"/>
    <s v="EASTERN EUROPE"/>
    <s v="Mastercard"/>
    <n v="1"/>
    <n v="9.0299999999999994"/>
    <x v="1"/>
    <s v="Egyedülálló"/>
    <n v="60"/>
  </r>
  <r>
    <n v="131"/>
    <s v="Cyprus"/>
    <s v="NEAR EAST"/>
    <s v="American Express"/>
    <n v="1"/>
    <n v="4.72"/>
    <x v="0"/>
    <s v="Házas"/>
    <n v="35"/>
  </r>
  <r>
    <n v="132"/>
    <s v="Bosnia and Herzegovina"/>
    <s v="EASTERN EUROPE"/>
    <s v="Visa"/>
    <n v="6"/>
    <n v="6.52"/>
    <x v="1"/>
    <s v="Házas"/>
    <n v="33"/>
  </r>
  <r>
    <n v="133"/>
    <s v="Poland"/>
    <s v="EASTERN EUROPE"/>
    <s v="Visa"/>
    <n v="6"/>
    <n v="3.08"/>
    <x v="0"/>
    <s v="Házas"/>
    <n v="44"/>
  </r>
  <r>
    <n v="134"/>
    <s v="United Kingdom"/>
    <s v="WESTERN EUROPE"/>
    <s v="American Express"/>
    <n v="1"/>
    <n v="5.42"/>
    <x v="1"/>
    <s v="Egyedülálló"/>
    <n v="60"/>
  </r>
  <r>
    <n v="135"/>
    <s v="Italy"/>
    <s v="WESTERN EUROPE"/>
    <s v="Visa"/>
    <n v="7"/>
    <n v="6.89"/>
    <x v="1"/>
    <s v="Házas"/>
    <n v="59"/>
  </r>
  <r>
    <n v="136"/>
    <s v="Andorra"/>
    <s v="WESTERN EUROPE"/>
    <s v="Mastercard"/>
    <n v="6"/>
    <n v="5.62"/>
    <x v="1"/>
    <s v="Házas"/>
    <n v="70"/>
  </r>
  <r>
    <n v="137"/>
    <s v="Cyprus"/>
    <s v="NEAR EAST"/>
    <s v="Switch"/>
    <n v="6"/>
    <n v="9.61"/>
    <x v="1"/>
    <s v="Házas"/>
    <n v="64"/>
  </r>
  <r>
    <n v="138"/>
    <s v="Lithuania"/>
    <s v="BALTICS"/>
    <s v="American Express"/>
    <n v="10"/>
    <n v="8.92"/>
    <x v="0"/>
    <s v="Házas"/>
    <n v="79"/>
  </r>
  <r>
    <n v="139"/>
    <s v="Malta"/>
    <s v="WESTERN EUROPE"/>
    <s v="Mastercard"/>
    <n v="4"/>
    <n v="3.67"/>
    <x v="0"/>
    <s v="Házas"/>
    <n v="58"/>
  </r>
  <r>
    <n v="140"/>
    <s v="Norway"/>
    <s v="WESTERN EUROPE"/>
    <s v="Mastercard"/>
    <n v="3"/>
    <n v="9.51"/>
    <x v="1"/>
    <s v="Házas"/>
    <n v="64"/>
  </r>
  <r>
    <n v="141"/>
    <s v="Slovakia"/>
    <s v="EASTERN EUROPE"/>
    <s v="Visa"/>
    <n v="8"/>
    <n v="4.7"/>
    <x v="1"/>
    <s v="Házas"/>
    <n v="58"/>
  </r>
  <r>
    <n v="142"/>
    <s v="Germany"/>
    <s v="WESTERN EUROPE"/>
    <s v="Store Card"/>
    <n v="9"/>
    <n v="9.9600000000000009"/>
    <x v="1"/>
    <s v="Házas"/>
    <n v="72"/>
  </r>
  <r>
    <n v="143"/>
    <s v="Spain"/>
    <s v="WESTERN EUROPE"/>
    <s v="American Express"/>
    <n v="2"/>
    <n v="7.53"/>
    <x v="1"/>
    <s v="Házas"/>
    <n v="55"/>
  </r>
  <r>
    <n v="144"/>
    <s v="Latvia"/>
    <s v="BALTICS"/>
    <s v="American Express"/>
    <n v="3"/>
    <n v="5.58"/>
    <x v="1"/>
    <s v="Házas"/>
    <n v="78"/>
  </r>
  <r>
    <n v="145"/>
    <s v="Spain"/>
    <s v="WESTERN EUROPE"/>
    <s v="Visa"/>
    <n v="8"/>
    <n v="7.26"/>
    <x v="0"/>
    <s v="Házas"/>
    <n v="44"/>
  </r>
  <r>
    <n v="146"/>
    <s v="Germany"/>
    <s v="WESTERN EUROPE"/>
    <s v="Mastercard"/>
    <n v="5"/>
    <n v="7.64"/>
    <x v="1"/>
    <s v="Házas"/>
    <n v="41"/>
  </r>
  <r>
    <n v="147"/>
    <s v="Slovakia"/>
    <s v="EASTERN EUROPE"/>
    <s v="Switch"/>
    <n v="3"/>
    <n v="2.85"/>
    <x v="1"/>
    <s v="Egyedülálló"/>
    <n v="71"/>
  </r>
  <r>
    <n v="148"/>
    <s v="Iceland"/>
    <s v="WESTERN EUROPE"/>
    <s v="Mastercard"/>
    <n v="2"/>
    <n v="5.76"/>
    <x v="1"/>
    <s v="Házas"/>
    <n v="48"/>
  </r>
  <r>
    <n v="149"/>
    <s v="Greece"/>
    <s v="WESTERN EUROPE"/>
    <s v="Mastercard"/>
    <n v="7"/>
    <n v="5.15"/>
    <x v="0"/>
    <s v="Házas"/>
    <n v="61"/>
  </r>
  <r>
    <n v="150"/>
    <s v="Montenegro"/>
    <s v="EASTERN EUROPE"/>
    <s v="Mastercard"/>
    <n v="5"/>
    <n v="1.72"/>
    <x v="1"/>
    <s v="Házas"/>
    <n v="57"/>
  </r>
  <r>
    <n v="151"/>
    <s v="Romania"/>
    <s v="EASTERN EUROPE"/>
    <s v="Store Card"/>
    <n v="1"/>
    <n v="2.35"/>
    <x v="1"/>
    <s v="Egyedülálló"/>
    <n v="64"/>
  </r>
  <r>
    <n v="152"/>
    <s v="Czech Republic"/>
    <s v="EASTERN EUROPE"/>
    <s v="American Express"/>
    <n v="8"/>
    <n v="6.39"/>
    <x v="0"/>
    <s v="Házas"/>
    <n v="50"/>
  </r>
  <r>
    <n v="153"/>
    <s v="Andorra"/>
    <s v="WESTERN EUROPE"/>
    <s v="Mastercard"/>
    <n v="2"/>
    <n v="2.42"/>
    <x v="1"/>
    <s v="Házas"/>
    <n v="42"/>
  </r>
  <r>
    <n v="154"/>
    <s v="Liechtenstein"/>
    <s v="WESTERN EUROPE"/>
    <s v="Visa"/>
    <n v="7"/>
    <n v="2.2599999999999998"/>
    <x v="0"/>
    <s v="Házas"/>
    <n v="46"/>
  </r>
  <r>
    <n v="155"/>
    <s v="Malta"/>
    <s v="WESTERN EUROPE"/>
    <s v="Visa"/>
    <n v="2"/>
    <n v="1.3"/>
    <x v="1"/>
    <s v="Egyedülálló"/>
    <n v="42"/>
  </r>
  <r>
    <n v="156"/>
    <s v="Liechtenstein"/>
    <s v="WESTERN EUROPE"/>
    <s v="Mastercard"/>
    <n v="9"/>
    <n v="4.49"/>
    <x v="0"/>
    <s v="Házas"/>
    <n v="56"/>
  </r>
  <r>
    <n v="157"/>
    <s v="Greece"/>
    <s v="WESTERN EUROPE"/>
    <s v="Mastercard"/>
    <n v="3"/>
    <n v="5.66"/>
    <x v="1"/>
    <s v="Házas"/>
    <n v="39"/>
  </r>
  <r>
    <n v="158"/>
    <s v="Montenegro"/>
    <s v="EASTERN EUROPE"/>
    <s v="Visa"/>
    <n v="1"/>
    <n v="7.08"/>
    <x v="1"/>
    <s v="Egyedülálló"/>
    <n v="37"/>
  </r>
  <r>
    <n v="159"/>
    <s v="Turkey"/>
    <s v="NEAR EAST"/>
    <s v="Mastercard"/>
    <n v="4"/>
    <n v="7.2"/>
    <x v="1"/>
    <s v="Házas"/>
    <n v="57"/>
  </r>
  <r>
    <n v="160"/>
    <s v="Kosovo"/>
    <s v="EASTERN EUROPE"/>
    <s v="Visa"/>
    <n v="6"/>
    <n v="4.22"/>
    <x v="0"/>
    <s v="Egyedülálló"/>
    <n v="40"/>
  </r>
  <r>
    <n v="161"/>
    <s v="Monaco"/>
    <s v="WESTERN EUROPE"/>
    <s v="American Express"/>
    <n v="8"/>
    <n v="7.87"/>
    <x v="1"/>
    <s v="Házas"/>
    <n v="47"/>
  </r>
  <r>
    <n v="162"/>
    <s v="Germany"/>
    <s v="WESTERN EUROPE"/>
    <s v="Visa"/>
    <n v="10"/>
    <n v="4.12"/>
    <x v="1"/>
    <s v="Házas"/>
    <n v="76"/>
  </r>
  <r>
    <n v="163"/>
    <s v="Montenegro"/>
    <s v="EASTERN EUROPE"/>
    <s v="Visa"/>
    <n v="10"/>
    <n v="1.97"/>
    <x v="1"/>
    <s v="Házas"/>
    <n v="41"/>
  </r>
  <r>
    <n v="164"/>
    <s v="United Kingdom"/>
    <s v="WESTERN EUROPE"/>
    <s v="Mastercard"/>
    <n v="10"/>
    <n v="9.39"/>
    <x v="1"/>
    <s v="Házas"/>
    <n v="39"/>
  </r>
  <r>
    <n v="165"/>
    <s v="France"/>
    <s v="WESTERN EUROPE"/>
    <s v="Visa"/>
    <n v="4"/>
    <n v="4.62"/>
    <x v="1"/>
    <s v="Házas"/>
    <n v="33"/>
  </r>
  <r>
    <n v="166"/>
    <s v="Italy"/>
    <s v="WESTERN EUROPE"/>
    <s v="Mastercard"/>
    <n v="4"/>
    <n v="6.13"/>
    <x v="1"/>
    <s v="Házas"/>
    <n v="79"/>
  </r>
  <r>
    <n v="167"/>
    <s v="Ireland"/>
    <s v="WESTERN EUROPE"/>
    <s v="American Express"/>
    <n v="7"/>
    <n v="5.79"/>
    <x v="0"/>
    <s v="Házas"/>
    <n v="49"/>
  </r>
  <r>
    <n v="168"/>
    <s v="Bulgaria"/>
    <s v="EASTERN EUROPE"/>
    <s v="Visa"/>
    <n v="3"/>
    <n v="8.1999999999999993"/>
    <x v="1"/>
    <s v="Házas"/>
    <n v="43"/>
  </r>
  <r>
    <n v="169"/>
    <s v="Poland"/>
    <s v="EASTERN EUROPE"/>
    <s v="American Express"/>
    <n v="9"/>
    <n v="7.87"/>
    <x v="0"/>
    <s v="Házas"/>
    <n v="67"/>
  </r>
  <r>
    <n v="170"/>
    <s v="Sweden"/>
    <s v="WESTERN EUROPE"/>
    <s v="Mastercard"/>
    <n v="9"/>
    <n v="6.22"/>
    <x v="0"/>
    <s v="Házas"/>
    <n v="65"/>
  </r>
  <r>
    <n v="171"/>
    <s v="Lithuania"/>
    <s v="BALTICS"/>
    <s v="Visa"/>
    <n v="7"/>
    <n v="1.95"/>
    <x v="1"/>
    <s v="Házas"/>
    <n v="56"/>
  </r>
  <r>
    <n v="172"/>
    <s v="Ireland"/>
    <s v="WESTERN EUROPE"/>
    <s v="Visa"/>
    <n v="5"/>
    <n v="2.41"/>
    <x v="1"/>
    <s v="Egyedülálló"/>
    <n v="32"/>
  </r>
  <r>
    <n v="173"/>
    <s v="Liechtenstein"/>
    <s v="WESTERN EUROPE"/>
    <s v="Store Card"/>
    <n v="8"/>
    <n v="1.48"/>
    <x v="1"/>
    <s v="Házas"/>
    <n v="48"/>
  </r>
  <r>
    <n v="174"/>
    <s v="Slovakia"/>
    <s v="EASTERN EUROPE"/>
    <s v="Visa"/>
    <n v="2"/>
    <n v="7.37"/>
    <x v="0"/>
    <s v="Házas"/>
    <n v="51"/>
  </r>
  <r>
    <n v="175"/>
    <s v="Bulgaria"/>
    <s v="EASTERN EUROPE"/>
    <s v="American Express"/>
    <n v="4"/>
    <n v="2.29"/>
    <x v="1"/>
    <s v="Házas"/>
    <n v="54"/>
  </r>
  <r>
    <n v="176"/>
    <s v="Cyprus"/>
    <s v="NEAR EAST"/>
    <s v="Store Card"/>
    <n v="4"/>
    <n v="3.7"/>
    <x v="1"/>
    <s v="Házas"/>
    <n v="33"/>
  </r>
  <r>
    <n v="177"/>
    <s v="San Marino"/>
    <s v="WESTERN EUROPE"/>
    <s v="Mastercard"/>
    <n v="7"/>
    <n v="8.34"/>
    <x v="1"/>
    <s v="Házas"/>
    <n v="42"/>
  </r>
  <r>
    <n v="178"/>
    <s v="Denmark"/>
    <s v="WESTERN EUROPE"/>
    <s v="Visa"/>
    <n v="6"/>
    <n v="7.81"/>
    <x v="1"/>
    <s v="Egyedülálló"/>
    <n v="42"/>
  </r>
  <r>
    <n v="179"/>
    <s v="Spain"/>
    <s v="WESTERN EUROPE"/>
    <s v="Mastercard"/>
    <n v="10"/>
    <n v="3.33"/>
    <x v="1"/>
    <s v="Házas"/>
    <n v="53"/>
  </r>
  <r>
    <n v="180"/>
    <s v="Germany"/>
    <s v="WESTERN EUROPE"/>
    <s v="Store Card"/>
    <n v="3"/>
    <n v="1.76"/>
    <x v="1"/>
    <s v="Házas"/>
    <n v="41"/>
  </r>
  <r>
    <n v="181"/>
    <s v="Slovakia"/>
    <s v="EASTERN EUROPE"/>
    <s v="Visa"/>
    <n v="1"/>
    <n v="7.4"/>
    <x v="1"/>
    <s v="Házas"/>
    <n v="48"/>
  </r>
  <r>
    <n v="182"/>
    <s v="Norway"/>
    <s v="WESTERN EUROPE"/>
    <s v="Visa"/>
    <n v="8"/>
    <n v="6.42"/>
    <x v="1"/>
    <s v="Házas"/>
    <n v="51"/>
  </r>
  <r>
    <n v="183"/>
    <s v="Latvia"/>
    <s v="BALTICS"/>
    <s v="Store Card"/>
    <n v="5"/>
    <n v="7"/>
    <x v="0"/>
    <s v="Házas"/>
    <n v="62"/>
  </r>
  <r>
    <n v="184"/>
    <s v="Italy"/>
    <s v="WESTERN EUROPE"/>
    <s v="American Express"/>
    <n v="6"/>
    <n v="2.36"/>
    <x v="0"/>
    <s v="Házas"/>
    <n v="59"/>
  </r>
  <r>
    <n v="185"/>
    <s v="Croatia"/>
    <s v="EASTERN EUROPE"/>
    <s v="Mastercard"/>
    <n v="8"/>
    <n v="2.86"/>
    <x v="0"/>
    <s v="Házas"/>
    <n v="40"/>
  </r>
  <r>
    <n v="186"/>
    <s v="Netherlands"/>
    <s v="WESTERN EUROPE"/>
    <s v="Visa"/>
    <n v="5"/>
    <n v="3.07"/>
    <x v="1"/>
    <s v="Házas"/>
    <n v="61"/>
  </r>
  <r>
    <n v="187"/>
    <s v="Liechtenstein"/>
    <s v="WESTERN EUROPE"/>
    <s v="Visa"/>
    <n v="6"/>
    <n v="9.6"/>
    <x v="1"/>
    <s v="Egyedülálló"/>
    <n v="32"/>
  </r>
  <r>
    <n v="188"/>
    <s v="Italy"/>
    <s v="WESTERN EUROPE"/>
    <s v="Visa"/>
    <n v="4"/>
    <n v="1.59"/>
    <x v="1"/>
    <s v="Házas"/>
    <n v="53"/>
  </r>
  <r>
    <n v="189"/>
    <s v="Montenegro"/>
    <s v="EASTERN EUROPE"/>
    <s v="Mastercard"/>
    <n v="6"/>
    <n v="9.0500000000000007"/>
    <x v="1"/>
    <s v="Házas"/>
    <n v="63"/>
  </r>
  <r>
    <n v="190"/>
    <s v="Spain"/>
    <s v="WESTERN EUROPE"/>
    <s v="Store Card"/>
    <n v="1"/>
    <n v="7.13"/>
    <x v="0"/>
    <s v="Házas"/>
    <n v="53"/>
  </r>
  <r>
    <n v="191"/>
    <s v="Albania"/>
    <s v="EASTERN EUROPE"/>
    <s v="Mastercard"/>
    <n v="9"/>
    <n v="2.4500000000000002"/>
    <x v="1"/>
    <s v="Házas"/>
    <n v="55"/>
  </r>
  <r>
    <n v="192"/>
    <s v="Bosnia and Herzegovina"/>
    <s v="EASTERN EUROPE"/>
    <s v="Store Card"/>
    <n v="7"/>
    <n v="1.55"/>
    <x v="1"/>
    <s v="Házas"/>
    <n v="54"/>
  </r>
  <r>
    <n v="193"/>
    <s v="Lithuania"/>
    <s v="BALTICS"/>
    <s v="Store Card"/>
    <n v="8"/>
    <n v="7.07"/>
    <x v="1"/>
    <s v="Egyedülálló"/>
    <n v="35"/>
  </r>
  <r>
    <n v="194"/>
    <s v="San Marino"/>
    <s v="WESTERN EUROPE"/>
    <s v="American Express"/>
    <n v="1"/>
    <n v="6.28"/>
    <x v="1"/>
    <s v="Egyedülálló"/>
    <n v="69"/>
  </r>
  <r>
    <n v="195"/>
    <s v="Croatia"/>
    <s v="EASTERN EUROPE"/>
    <s v="Visa"/>
    <n v="2"/>
    <n v="1.18"/>
    <x v="1"/>
    <s v="Házas"/>
    <n v="57"/>
  </r>
  <r>
    <n v="196"/>
    <s v="Slovakia"/>
    <s v="EASTERN EUROPE"/>
    <s v="Mastercard"/>
    <n v="10"/>
    <n v="9.82"/>
    <x v="1"/>
    <s v="Házas"/>
    <n v="24"/>
  </r>
  <r>
    <n v="197"/>
    <s v="Lithuania"/>
    <s v="BALTICS"/>
    <s v="Mastercard"/>
    <n v="2"/>
    <n v="2.97"/>
    <x v="1"/>
    <s v="Házas"/>
    <n v="48"/>
  </r>
  <r>
    <n v="198"/>
    <s v="Italy"/>
    <s v="WESTERN EUROPE"/>
    <s v="Visa"/>
    <n v="2"/>
    <n v="1.25"/>
    <x v="0"/>
    <s v="Házas"/>
    <n v="45"/>
  </r>
  <r>
    <n v="199"/>
    <s v="Slovakia"/>
    <s v="EASTERN EUROPE"/>
    <s v="Visa"/>
    <n v="8"/>
    <n v="2.1800000000000002"/>
    <x v="1"/>
    <s v="Házas"/>
    <n v="77"/>
  </r>
  <r>
    <n v="200"/>
    <s v="Montenegro"/>
    <s v="EASTERN EUROPE"/>
    <s v="Visa"/>
    <n v="5"/>
    <n v="7.52"/>
    <x v="1"/>
    <s v="Házas"/>
    <n v="51"/>
  </r>
  <r>
    <n v="201"/>
    <s v="Belgium"/>
    <s v="WESTERN EUROPE"/>
    <s v="Mastercard"/>
    <n v="10"/>
    <n v="1.41"/>
    <x v="1"/>
    <s v="Házas"/>
    <n v="73"/>
  </r>
  <r>
    <n v="202"/>
    <s v="Greece"/>
    <s v="WESTERN EUROPE"/>
    <s v="Store Card"/>
    <n v="6"/>
    <n v="2.13"/>
    <x v="0"/>
    <s v="Egyedülálló"/>
    <n v="40"/>
  </r>
  <r>
    <n v="203"/>
    <s v="Serbia"/>
    <s v="EASTERN EUROPE"/>
    <s v="Switch"/>
    <n v="1"/>
    <n v="2.62"/>
    <x v="1"/>
    <s v="Házas"/>
    <n v="56"/>
  </r>
  <r>
    <n v="204"/>
    <s v="Kosovo"/>
    <s v="EASTERN EUROPE"/>
    <s v="American Express"/>
    <n v="6"/>
    <n v="2.06"/>
    <x v="1"/>
    <s v="Házas"/>
    <n v="28"/>
  </r>
  <r>
    <n v="205"/>
    <s v="Switzerland"/>
    <s v="WESTERN EUROPE"/>
    <s v="Visa"/>
    <n v="2"/>
    <n v="3.11"/>
    <x v="1"/>
    <s v="Házas"/>
    <n v="54"/>
  </r>
  <r>
    <n v="206"/>
    <s v="Turkey"/>
    <s v="NEAR EAST"/>
    <s v="Store Card"/>
    <n v="6"/>
    <n v="7.73"/>
    <x v="0"/>
    <s v="Házas"/>
    <n v="64"/>
  </r>
  <r>
    <n v="207"/>
    <s v="Spain"/>
    <s v="WESTERN EUROPE"/>
    <s v="Switch"/>
    <n v="8"/>
    <n v="5.53"/>
    <x v="1"/>
    <s v="Házas"/>
    <n v="72"/>
  </r>
  <r>
    <n v="208"/>
    <s v="Belgium"/>
    <s v="WESTERN EUROPE"/>
    <s v="Mastercard"/>
    <n v="10"/>
    <n v="1.17"/>
    <x v="1"/>
    <s v="Házas"/>
    <n v="21"/>
  </r>
  <r>
    <n v="209"/>
    <s v="Netherlands"/>
    <s v="WESTERN EUROPE"/>
    <s v="Visa"/>
    <n v="2"/>
    <n v="7.33"/>
    <x v="0"/>
    <s v="Házas"/>
    <n v="27"/>
  </r>
  <r>
    <n v="210"/>
    <s v="Czech Republic"/>
    <s v="EASTERN EUROPE"/>
    <s v="Switch"/>
    <n v="7"/>
    <n v="5.1100000000000003"/>
    <x v="1"/>
    <s v="Házas"/>
    <n v="48"/>
  </r>
  <r>
    <n v="211"/>
    <s v="United Kingdom"/>
    <s v="WESTERN EUROPE"/>
    <s v="American Express"/>
    <n v="5"/>
    <n v="5.79"/>
    <x v="1"/>
    <s v="Házas"/>
    <n v="48"/>
  </r>
  <r>
    <n v="212"/>
    <s v="Turkey"/>
    <s v="NEAR EAST"/>
    <s v="Switch"/>
    <n v="10"/>
    <n v="2.96"/>
    <x v="1"/>
    <s v="Házas"/>
    <n v="34"/>
  </r>
  <r>
    <n v="213"/>
    <s v="Norway"/>
    <s v="WESTERN EUROPE"/>
    <s v="Visa"/>
    <n v="3"/>
    <n v="9.5500000000000007"/>
    <x v="1"/>
    <s v="Egyedülálló"/>
    <n v="49"/>
  </r>
  <r>
    <n v="214"/>
    <s v="Denmark"/>
    <s v="WESTERN EUROPE"/>
    <s v="Visa"/>
    <n v="4"/>
    <n v="5.69"/>
    <x v="1"/>
    <s v="Egyedülálló"/>
    <n v="75"/>
  </r>
  <r>
    <n v="215"/>
    <s v="Estonia"/>
    <s v="BALTICS"/>
    <s v="Visa"/>
    <n v="1"/>
    <n v="9.0299999999999994"/>
    <x v="1"/>
    <s v="Házas"/>
    <n v="77"/>
  </r>
  <r>
    <n v="216"/>
    <s v="San Marino"/>
    <s v="WESTERN EUROPE"/>
    <s v="Mastercard"/>
    <n v="4"/>
    <n v="3.56"/>
    <x v="1"/>
    <s v="Házas"/>
    <n v="55"/>
  </r>
  <r>
    <n v="217"/>
    <s v="Belgium"/>
    <s v="WESTERN EUROPE"/>
    <s v="Mastercard"/>
    <n v="7"/>
    <n v="8.66"/>
    <x v="0"/>
    <s v="Házas"/>
    <n v="24"/>
  </r>
  <r>
    <n v="218"/>
    <s v="United Kingdom"/>
    <s v="WESTERN EUROPE"/>
    <s v="Mastercard"/>
    <n v="1"/>
    <n v="5.81"/>
    <x v="1"/>
    <s v="Egyedülálló"/>
    <n v="20"/>
  </r>
  <r>
    <n v="219"/>
    <s v="Bulgaria"/>
    <s v="EASTERN EUROPE"/>
    <s v="American Express"/>
    <n v="3"/>
    <n v="7.43"/>
    <x v="1"/>
    <s v="Házas"/>
    <n v="40"/>
  </r>
  <r>
    <n v="220"/>
    <s v="Hungary"/>
    <s v="EASTERN EUROPE"/>
    <s v="American Express"/>
    <n v="9"/>
    <n v="9.64"/>
    <x v="1"/>
    <s v="Házas"/>
    <n v="40"/>
  </r>
  <r>
    <n v="221"/>
    <s v="Serbia"/>
    <s v="EASTERN EUROPE"/>
    <s v="Mastercard"/>
    <n v="9"/>
    <n v="8.56"/>
    <x v="0"/>
    <s v="Egyedülálló"/>
    <n v="42"/>
  </r>
  <r>
    <n v="222"/>
    <s v="Finland"/>
    <s v="WESTERN EUROPE"/>
    <s v="Mastercard"/>
    <n v="1"/>
    <n v="6.29"/>
    <x v="0"/>
    <s v="Egyedülálló"/>
    <n v="21"/>
  </r>
  <r>
    <n v="223"/>
    <s v="Lithuania"/>
    <s v="BALTICS"/>
    <s v="Visa"/>
    <n v="5"/>
    <n v="4.7"/>
    <x v="1"/>
    <s v="Házas"/>
    <n v="43"/>
  </r>
  <r>
    <n v="224"/>
    <s v="Liechtenstein"/>
    <s v="WESTERN EUROPE"/>
    <s v="Mastercard"/>
    <n v="3"/>
    <n v="5.41"/>
    <x v="1"/>
    <s v="Házas"/>
    <n v="63"/>
  </r>
  <r>
    <n v="225"/>
    <s v="Iceland"/>
    <s v="WESTERN EUROPE"/>
    <s v="Store Card"/>
    <n v="7"/>
    <n v="3.89"/>
    <x v="1"/>
    <s v="Egyedülálló"/>
    <n v="78"/>
  </r>
  <r>
    <n v="226"/>
    <s v="Poland"/>
    <s v="EASTERN EUROPE"/>
    <s v="American Express"/>
    <n v="7"/>
    <n v="4.75"/>
    <x v="1"/>
    <s v="Egyedülálló"/>
    <n v="57"/>
  </r>
  <r>
    <n v="227"/>
    <s v="Bosnia and Herzegovina"/>
    <s v="EASTERN EUROPE"/>
    <s v="Store Card"/>
    <n v="3"/>
    <n v="2.13"/>
    <x v="1"/>
    <s v="Házas"/>
    <n v="43"/>
  </r>
  <r>
    <n v="228"/>
    <s v="Luxembourg"/>
    <s v="WESTERN EUROPE"/>
    <s v="Mastercard"/>
    <n v="9"/>
    <n v="3.43"/>
    <x v="1"/>
    <s v="Egyedülálló"/>
    <n v="49"/>
  </r>
  <r>
    <n v="229"/>
    <s v="Netherlands"/>
    <s v="WESTERN EUROPE"/>
    <s v="Visa"/>
    <n v="5"/>
    <n v="1.96"/>
    <x v="1"/>
    <s v="Házas"/>
    <n v="34"/>
  </r>
  <r>
    <n v="230"/>
    <s v="Hungary"/>
    <s v="EASTERN EUROPE"/>
    <s v="American Express"/>
    <n v="4"/>
    <n v="4.3899999999999997"/>
    <x v="0"/>
    <s v="Házas"/>
    <n v="74"/>
  </r>
  <r>
    <n v="231"/>
    <s v="Liechtenstein"/>
    <s v="WESTERN EUROPE"/>
    <s v="Mastercard"/>
    <n v="4"/>
    <n v="6.6"/>
    <x v="1"/>
    <s v="Házas"/>
    <n v="51"/>
  </r>
  <r>
    <n v="232"/>
    <s v="Kosovo"/>
    <s v="EASTERN EUROPE"/>
    <s v="American Express"/>
    <n v="4"/>
    <n v="8.11"/>
    <x v="1"/>
    <s v="Házas"/>
    <n v="42"/>
  </r>
  <r>
    <n v="233"/>
    <s v="Iceland"/>
    <s v="WESTERN EUROPE"/>
    <s v="Mastercard"/>
    <n v="9"/>
    <n v="1.1000000000000001"/>
    <x v="0"/>
    <s v="Házas"/>
    <n v="61"/>
  </r>
  <r>
    <n v="234"/>
    <s v="Italy"/>
    <s v="WESTERN EUROPE"/>
    <s v="Visa"/>
    <n v="10"/>
    <n v="1.42"/>
    <x v="0"/>
    <s v="Egyedülálló"/>
    <n v="75"/>
  </r>
  <r>
    <n v="235"/>
    <s v="Lithuania"/>
    <s v="BALTICS"/>
    <s v="Mastercard"/>
    <n v="2"/>
    <n v="5.2"/>
    <x v="1"/>
    <s v="Házas"/>
    <n v="45"/>
  </r>
  <r>
    <n v="236"/>
    <s v="Denmark"/>
    <s v="WESTERN EUROPE"/>
    <s v="Store Card"/>
    <n v="9"/>
    <n v="2.35"/>
    <x v="0"/>
    <s v="Házas"/>
    <n v="36"/>
  </r>
  <r>
    <n v="237"/>
    <s v="Estonia"/>
    <s v="BALTICS"/>
    <s v="Store Card"/>
    <n v="6"/>
    <n v="6.51"/>
    <x v="1"/>
    <s v="Házas"/>
    <n v="58"/>
  </r>
  <r>
    <n v="238"/>
    <s v="Kosovo"/>
    <s v="EASTERN EUROPE"/>
    <s v="Mastercard"/>
    <n v="1"/>
    <n v="4.62"/>
    <x v="1"/>
    <s v="Házas"/>
    <n v="43"/>
  </r>
  <r>
    <n v="239"/>
    <s v="Latvia"/>
    <s v="BALTICS"/>
    <s v="Mastercard"/>
    <n v="3"/>
    <n v="6.97"/>
    <x v="1"/>
    <s v="Házas"/>
    <n v="64"/>
  </r>
  <r>
    <n v="240"/>
    <s v="San Marino"/>
    <s v="WESTERN EUROPE"/>
    <s v="Visa"/>
    <n v="7"/>
    <n v="3.54"/>
    <x v="1"/>
    <s v="Házas"/>
    <n v="40"/>
  </r>
  <r>
    <n v="241"/>
    <s v="Andorra"/>
    <s v="WESTERN EUROPE"/>
    <s v="American Express"/>
    <n v="3"/>
    <n v="2.54"/>
    <x v="1"/>
    <s v="Házas"/>
    <n v="52"/>
  </r>
  <r>
    <n v="242"/>
    <s v="Italy"/>
    <s v="WESTERN EUROPE"/>
    <s v="Visa"/>
    <n v="1"/>
    <n v="7.17"/>
    <x v="0"/>
    <s v="Házas"/>
    <n v="31"/>
  </r>
  <r>
    <n v="243"/>
    <s v="Lithuania"/>
    <s v="BALTICS"/>
    <s v="Mastercard"/>
    <n v="5"/>
    <n v="7.12"/>
    <x v="1"/>
    <s v="Házas"/>
    <n v="60"/>
  </r>
  <r>
    <n v="244"/>
    <s v="Ukraine"/>
    <s v="EASTERN EUROPE"/>
    <s v="Mastercard"/>
    <n v="8"/>
    <n v="9.52"/>
    <x v="1"/>
    <s v="Házas"/>
    <n v="43"/>
  </r>
  <r>
    <n v="245"/>
    <s v="Switzerland"/>
    <s v="WESTERN EUROPE"/>
    <s v="Store Card"/>
    <n v="4"/>
    <n v="1.34"/>
    <x v="1"/>
    <s v="Házas"/>
    <n v="42"/>
  </r>
  <r>
    <n v="246"/>
    <s v="Lithuania"/>
    <s v="BALTICS"/>
    <s v="Store Card"/>
    <n v="6"/>
    <n v="2.67"/>
    <x v="1"/>
    <s v="Házas"/>
    <n v="52"/>
  </r>
  <r>
    <n v="247"/>
    <s v="Switzerland"/>
    <s v="WESTERN EUROPE"/>
    <s v="Visa"/>
    <n v="2"/>
    <n v="5.36"/>
    <x v="0"/>
    <s v="Házas"/>
    <n v="60"/>
  </r>
  <r>
    <n v="248"/>
    <s v="Albania"/>
    <s v="EASTERN EUROPE"/>
    <s v="Mastercard"/>
    <n v="1"/>
    <n v="9.65"/>
    <x v="1"/>
    <s v="Házas"/>
    <n v="60"/>
  </r>
  <r>
    <n v="249"/>
    <s v="Albania"/>
    <s v="EASTERN EUROPE"/>
    <s v="Mastercard"/>
    <n v="9"/>
    <n v="1.85"/>
    <x v="1"/>
    <s v="Egyedülálló"/>
    <n v="65"/>
  </r>
  <r>
    <n v="250"/>
    <s v="Montenegro"/>
    <s v="EASTERN EUROPE"/>
    <s v="Mastercard"/>
    <n v="9"/>
    <n v="7.21"/>
    <x v="1"/>
    <s v="Házas"/>
    <n v="31"/>
  </r>
  <r>
    <n v="251"/>
    <s v="Austria"/>
    <s v="WESTERN EUROPE"/>
    <s v="Visa"/>
    <n v="1"/>
    <n v="2.9"/>
    <x v="1"/>
    <s v="Házas"/>
    <n v="49"/>
  </r>
  <r>
    <n v="252"/>
    <s v="Latvia"/>
    <s v="BALTICS"/>
    <s v="American Express"/>
    <n v="6"/>
    <n v="6.47"/>
    <x v="0"/>
    <s v="Házas"/>
    <n v="37"/>
  </r>
  <r>
    <n v="253"/>
    <s v="Croatia"/>
    <s v="EASTERN EUROPE"/>
    <s v="Store Card"/>
    <n v="5"/>
    <n v="1.47"/>
    <x v="0"/>
    <s v="Házas"/>
    <n v="33"/>
  </r>
  <r>
    <n v="254"/>
    <s v="San Marino"/>
    <s v="WESTERN EUROPE"/>
    <s v="Store Card"/>
    <n v="4"/>
    <n v="4.71"/>
    <x v="0"/>
    <s v="Házas"/>
    <n v="20"/>
  </r>
  <r>
    <n v="255"/>
    <s v="Ukraine"/>
    <s v="EASTERN EUROPE"/>
    <s v="Switch"/>
    <n v="10"/>
    <n v="3.68"/>
    <x v="1"/>
    <s v="Egyedülálló"/>
    <n v="61"/>
  </r>
  <r>
    <n v="256"/>
    <s v="Iceland"/>
    <s v="WESTERN EUROPE"/>
    <s v="Visa"/>
    <n v="1"/>
    <n v="2.75"/>
    <x v="1"/>
    <s v="Házas"/>
    <n v="44"/>
  </r>
  <r>
    <n v="257"/>
    <s v="Lithuania"/>
    <s v="BALTICS"/>
    <s v="Mastercard"/>
    <n v="3"/>
    <n v="1.1000000000000001"/>
    <x v="1"/>
    <s v="Házas"/>
    <n v="48"/>
  </r>
  <r>
    <n v="258"/>
    <s v="Estonia"/>
    <s v="BALTICS"/>
    <s v="Mastercard"/>
    <n v="9"/>
    <n v="7.9"/>
    <x v="0"/>
    <s v="Házas"/>
    <n v="35"/>
  </r>
  <r>
    <n v="259"/>
    <s v="Ireland"/>
    <s v="WESTERN EUROPE"/>
    <s v="Mastercard"/>
    <n v="4"/>
    <n v="1.01"/>
    <x v="1"/>
    <s v="Házas"/>
    <n v="59"/>
  </r>
  <r>
    <n v="260"/>
    <s v="Ukraine"/>
    <s v="EASTERN EUROPE"/>
    <s v="Visa"/>
    <n v="5"/>
    <n v="1.27"/>
    <x v="1"/>
    <s v="Házas"/>
    <n v="43"/>
  </r>
  <r>
    <n v="261"/>
    <s v="Norway"/>
    <s v="WESTERN EUROPE"/>
    <s v="Visa"/>
    <n v="2"/>
    <n v="4.09"/>
    <x v="0"/>
    <s v="Házas"/>
    <n v="30"/>
  </r>
  <r>
    <n v="262"/>
    <s v="Bulgaria"/>
    <s v="EASTERN EUROPE"/>
    <s v="Store Card"/>
    <n v="3"/>
    <n v="4.9800000000000004"/>
    <x v="1"/>
    <s v="Házas"/>
    <n v="37"/>
  </r>
  <r>
    <n v="263"/>
    <s v="Norway"/>
    <s v="WESTERN EUROPE"/>
    <s v="Switch"/>
    <n v="4"/>
    <n v="9.82"/>
    <x v="1"/>
    <s v="Egyedülálló"/>
    <n v="72"/>
  </r>
  <r>
    <n v="264"/>
    <s v="Estonia"/>
    <s v="BALTICS"/>
    <s v="Mastercard"/>
    <n v="7"/>
    <n v="9.6999999999999993"/>
    <x v="1"/>
    <s v="Házas"/>
    <n v="26"/>
  </r>
  <r>
    <n v="265"/>
    <s v="Kosovo"/>
    <s v="EASTERN EUROPE"/>
    <s v="Visa"/>
    <n v="3"/>
    <n v="6.07"/>
    <x v="1"/>
    <s v="Házas"/>
    <n v="62"/>
  </r>
  <r>
    <n v="266"/>
    <s v="Albania"/>
    <s v="EASTERN EUROPE"/>
    <s v="Visa"/>
    <n v="9"/>
    <n v="8.49"/>
    <x v="1"/>
    <s v="Egyedülálló"/>
    <n v="57"/>
  </r>
  <r>
    <n v="267"/>
    <s v="Belgium"/>
    <s v="WESTERN EUROPE"/>
    <s v="Mastercard"/>
    <n v="6"/>
    <n v="7.87"/>
    <x v="1"/>
    <s v="Házas"/>
    <n v="30"/>
  </r>
  <r>
    <n v="268"/>
    <s v="Luxembourg"/>
    <s v="WESTERN EUROPE"/>
    <s v="Visa"/>
    <n v="10"/>
    <n v="1.57"/>
    <x v="1"/>
    <s v="Házas"/>
    <n v="67"/>
  </r>
  <r>
    <n v="269"/>
    <s v="Malta"/>
    <s v="WESTERN EUROPE"/>
    <s v="Visa"/>
    <n v="2"/>
    <n v="3.46"/>
    <x v="1"/>
    <s v="Egyedülálló"/>
    <n v="52"/>
  </r>
  <r>
    <n v="270"/>
    <s v="Belgium"/>
    <s v="WESTERN EUROPE"/>
    <s v="American Express"/>
    <n v="7"/>
    <n v="4.67"/>
    <x v="1"/>
    <s v="Házas"/>
    <n v="67"/>
  </r>
  <r>
    <n v="271"/>
    <s v="Bosnia and Herzegovina"/>
    <s v="EASTERN EUROPE"/>
    <s v="Switch"/>
    <n v="10"/>
    <n v="8.77"/>
    <x v="1"/>
    <s v="Házas"/>
    <n v="36"/>
  </r>
  <r>
    <n v="272"/>
    <s v="Portugal"/>
    <s v="WESTERN EUROPE"/>
    <s v="Visa"/>
    <n v="2"/>
    <n v="2"/>
    <x v="1"/>
    <s v="Egyedülálló"/>
    <n v="58"/>
  </r>
  <r>
    <n v="273"/>
    <s v="Latvia"/>
    <s v="BALTICS"/>
    <s v="American Express"/>
    <n v="8"/>
    <n v="9.89"/>
    <x v="1"/>
    <s v="Házas"/>
    <n v="49"/>
  </r>
  <r>
    <n v="274"/>
    <s v="Monaco"/>
    <s v="WESTERN EUROPE"/>
    <s v="Mastercard"/>
    <n v="10"/>
    <n v="7.59"/>
    <x v="1"/>
    <s v="Házas"/>
    <n v="56"/>
  </r>
  <r>
    <n v="275"/>
    <s v="Latvia"/>
    <s v="BALTICS"/>
    <s v="American Express"/>
    <n v="6"/>
    <n v="9.18"/>
    <x v="1"/>
    <s v="Házas"/>
    <n v="71"/>
  </r>
  <r>
    <n v="276"/>
    <s v="Croatia"/>
    <s v="EASTERN EUROPE"/>
    <s v="Visa"/>
    <n v="4"/>
    <n v="6.24"/>
    <x v="1"/>
    <s v="Házas"/>
    <n v="53"/>
  </r>
  <r>
    <n v="277"/>
    <s v="Lithuania"/>
    <s v="BALTICS"/>
    <s v="Store Card"/>
    <n v="1"/>
    <n v="2.0299999999999998"/>
    <x v="0"/>
    <s v="Házas"/>
    <n v="64"/>
  </r>
  <r>
    <n v="278"/>
    <s v="Denmark"/>
    <s v="WESTERN EUROPE"/>
    <s v="Store Card"/>
    <n v="6"/>
    <n v="7.68"/>
    <x v="1"/>
    <s v="Egyedülálló"/>
    <n v="28"/>
  </r>
  <r>
    <n v="279"/>
    <s v="Luxembourg"/>
    <s v="WESTERN EUROPE"/>
    <s v="Visa"/>
    <n v="10"/>
    <n v="2.5"/>
    <x v="0"/>
    <s v="Házas"/>
    <n v="50"/>
  </r>
  <r>
    <n v="280"/>
    <s v="Ireland"/>
    <s v="WESTERN EUROPE"/>
    <s v="American Express"/>
    <n v="4"/>
    <n v="6.12"/>
    <x v="1"/>
    <s v="Házas"/>
    <n v="69"/>
  </r>
  <r>
    <n v="281"/>
    <s v="Denmark"/>
    <s v="WESTERN EUROPE"/>
    <s v="Store Card"/>
    <n v="6"/>
    <n v="3.01"/>
    <x v="1"/>
    <s v="Házas"/>
    <n v="55"/>
  </r>
  <r>
    <n v="282"/>
    <s v="Italy"/>
    <s v="WESTERN EUROPE"/>
    <s v="Store Card"/>
    <n v="5"/>
    <n v="3.06"/>
    <x v="1"/>
    <s v="Egyedülálló"/>
    <n v="55"/>
  </r>
  <r>
    <n v="283"/>
    <s v="Poland"/>
    <s v="EASTERN EUROPE"/>
    <s v="American Express"/>
    <n v="10"/>
    <n v="5.85"/>
    <x v="1"/>
    <s v="Házas"/>
    <n v="50"/>
  </r>
  <r>
    <n v="284"/>
    <s v="Switzerland"/>
    <s v="WESTERN EUROPE"/>
    <s v="Switch"/>
    <n v="10"/>
    <n v="7.44"/>
    <x v="1"/>
    <s v="Házas"/>
    <n v="57"/>
  </r>
  <r>
    <n v="285"/>
    <s v="Bosnia and Herzegovina"/>
    <s v="EASTERN EUROPE"/>
    <s v="Visa"/>
    <n v="4"/>
    <n v="3.18"/>
    <x v="0"/>
    <s v="Házas"/>
    <n v="66"/>
  </r>
  <r>
    <n v="286"/>
    <s v="Croatia"/>
    <s v="EASTERN EUROPE"/>
    <s v="Switch"/>
    <n v="6"/>
    <n v="4.4800000000000004"/>
    <x v="1"/>
    <s v="Házas"/>
    <n v="30"/>
  </r>
  <r>
    <n v="287"/>
    <s v="Iceland"/>
    <s v="WESTERN EUROPE"/>
    <s v="Visa"/>
    <n v="1"/>
    <n v="4.51"/>
    <x v="0"/>
    <s v="Házas"/>
    <n v="68"/>
  </r>
  <r>
    <n v="288"/>
    <s v="Italy"/>
    <s v="WESTERN EUROPE"/>
    <s v="Mastercard"/>
    <n v="8"/>
    <n v="3.6"/>
    <x v="1"/>
    <s v="Egyedülálló"/>
    <n v="37"/>
  </r>
  <r>
    <n v="289"/>
    <s v="Montenegro"/>
    <s v="EASTERN EUROPE"/>
    <s v="Visa"/>
    <n v="1"/>
    <n v="10"/>
    <x v="0"/>
    <s v="Házas"/>
    <n v="25"/>
  </r>
  <r>
    <n v="290"/>
    <s v="San Marino"/>
    <s v="WESTERN EUROPE"/>
    <s v="American Express"/>
    <n v="6"/>
    <n v="3.29"/>
    <x v="0"/>
    <s v="Házas"/>
    <n v="51"/>
  </r>
  <r>
    <n v="291"/>
    <s v="Malta"/>
    <s v="WESTERN EUROPE"/>
    <s v="Visa"/>
    <n v="5"/>
    <n v="9.8699999999999992"/>
    <x v="1"/>
    <s v="Házas"/>
    <n v="28"/>
  </r>
  <r>
    <n v="292"/>
    <s v="Cyprus"/>
    <s v="NEAR EAST"/>
    <s v="Visa"/>
    <n v="10"/>
    <n v="3.76"/>
    <x v="1"/>
    <s v="Egyedülálló"/>
    <n v="66"/>
  </r>
  <r>
    <n v="293"/>
    <s v="Sweden"/>
    <s v="WESTERN EUROPE"/>
    <s v="Visa"/>
    <n v="5"/>
    <n v="4.79"/>
    <x v="0"/>
    <s v="Házas"/>
    <n v="60"/>
  </r>
  <r>
    <n v="294"/>
    <s v="Poland"/>
    <s v="EASTERN EUROPE"/>
    <s v="Mastercard"/>
    <n v="1"/>
    <n v="8.64"/>
    <x v="1"/>
    <s v="Házas"/>
    <n v="56"/>
  </r>
  <r>
    <n v="295"/>
    <s v="Belgium"/>
    <s v="WESTERN EUROPE"/>
    <s v="Mastercard"/>
    <n v="8"/>
    <n v="3.13"/>
    <x v="1"/>
    <s v="Házas"/>
    <n v="64"/>
  </r>
  <r>
    <n v="296"/>
    <s v="Italy"/>
    <s v="WESTERN EUROPE"/>
    <s v="American Express"/>
    <n v="10"/>
    <n v="6.1"/>
    <x v="1"/>
    <s v="Egyedülálló"/>
    <n v="41"/>
  </r>
  <r>
    <n v="297"/>
    <s v="Iceland"/>
    <s v="WESTERN EUROPE"/>
    <s v="Visa"/>
    <n v="5"/>
    <n v="5.92"/>
    <x v="1"/>
    <s v="Házas"/>
    <n v="41"/>
  </r>
  <r>
    <n v="298"/>
    <s v="Italy"/>
    <s v="WESTERN EUROPE"/>
    <s v="Mastercard"/>
    <n v="1"/>
    <n v="8.24"/>
    <x v="1"/>
    <s v="Egyedülálló"/>
    <n v="37"/>
  </r>
  <r>
    <n v="299"/>
    <s v="Serbia"/>
    <s v="EASTERN EUROPE"/>
    <s v="Mastercard"/>
    <n v="6"/>
    <n v="3.32"/>
    <x v="1"/>
    <s v="Házas"/>
    <n v="67"/>
  </r>
  <r>
    <n v="300"/>
    <s v="Montenegro"/>
    <s v="EASTERN EUROPE"/>
    <s v="Store Card"/>
    <n v="1"/>
    <n v="7.04"/>
    <x v="0"/>
    <s v="Házas"/>
    <n v="64"/>
  </r>
  <r>
    <n v="301"/>
    <s v="Estonia"/>
    <s v="BALTICS"/>
    <s v="Visa"/>
    <n v="4"/>
    <n v="8.85"/>
    <x v="1"/>
    <s v="Házas"/>
    <n v="54"/>
  </r>
  <r>
    <n v="302"/>
    <s v="Bosnia and Herzegovina"/>
    <s v="EASTERN EUROPE"/>
    <s v="Switch"/>
    <n v="10"/>
    <n v="8.91"/>
    <x v="1"/>
    <s v="Egyedülálló"/>
    <n v="39"/>
  </r>
  <r>
    <n v="303"/>
    <s v="Spain"/>
    <s v="WESTERN EUROPE"/>
    <s v="Mastercard"/>
    <n v="10"/>
    <n v="6.91"/>
    <x v="0"/>
    <s v="Házas"/>
    <n v="40"/>
  </r>
  <r>
    <n v="304"/>
    <s v="Netherlands"/>
    <s v="WESTERN EUROPE"/>
    <s v="American Express"/>
    <n v="7"/>
    <n v="9.43"/>
    <x v="1"/>
    <s v="Házas"/>
    <n v="40"/>
  </r>
  <r>
    <n v="305"/>
    <s v="Finland"/>
    <s v="WESTERN EUROPE"/>
    <s v="American Express"/>
    <n v="9"/>
    <n v="9.36"/>
    <x v="1"/>
    <s v="Házas"/>
    <n v="27"/>
  </r>
  <r>
    <n v="306"/>
    <s v="Slovenia"/>
    <s v="EASTERN EUROPE"/>
    <s v="Switch"/>
    <n v="3"/>
    <n v="4.88"/>
    <x v="1"/>
    <s v="Egyedülálló"/>
    <n v="60"/>
  </r>
  <r>
    <n v="307"/>
    <s v="Germany"/>
    <s v="WESTERN EUROPE"/>
    <s v="Mastercard"/>
    <n v="6"/>
    <n v="1.01"/>
    <x v="1"/>
    <s v="Házas"/>
    <n v="46"/>
  </r>
  <r>
    <n v="308"/>
    <s v="Kosovo"/>
    <s v="EASTERN EUROPE"/>
    <s v="Switch"/>
    <n v="1"/>
    <n v="4.49"/>
    <x v="1"/>
    <s v="Egyedülálló"/>
    <n v="27"/>
  </r>
  <r>
    <n v="309"/>
    <s v="Belgium"/>
    <s v="WESTERN EUROPE"/>
    <s v="Mastercard"/>
    <n v="10"/>
    <n v="9.4700000000000006"/>
    <x v="1"/>
    <s v="Házas"/>
    <n v="55"/>
  </r>
  <r>
    <n v="310"/>
    <s v="Switzerland"/>
    <s v="WESTERN EUROPE"/>
    <s v="Visa"/>
    <n v="4"/>
    <n v="5.44"/>
    <x v="0"/>
    <s v="Házas"/>
    <n v="43"/>
  </r>
  <r>
    <n v="311"/>
    <s v="Cyprus"/>
    <s v="NEAR EAST"/>
    <s v="Mastercard"/>
    <n v="10"/>
    <n v="3.26"/>
    <x v="0"/>
    <s v="Házas"/>
    <n v="47"/>
  </r>
  <r>
    <n v="312"/>
    <s v="Luxembourg"/>
    <s v="WESTERN EUROPE"/>
    <s v="Visa"/>
    <n v="8"/>
    <n v="8.06"/>
    <x v="1"/>
    <s v="Házas"/>
    <n v="68"/>
  </r>
  <r>
    <n v="313"/>
    <s v="Luxembourg"/>
    <s v="WESTERN EUROPE"/>
    <s v="Store Card"/>
    <n v="2"/>
    <n v="9.68"/>
    <x v="0"/>
    <s v="Egyedülálló"/>
    <n v="57"/>
  </r>
  <r>
    <n v="314"/>
    <s v="Serbia"/>
    <s v="EASTERN EUROPE"/>
    <s v="Mastercard"/>
    <n v="7"/>
    <n v="8.2799999999999994"/>
    <x v="1"/>
    <s v="Házas"/>
    <n v="37"/>
  </r>
  <r>
    <n v="315"/>
    <s v="Croatia"/>
    <s v="EASTERN EUROPE"/>
    <s v="Mastercard"/>
    <n v="10"/>
    <n v="6.47"/>
    <x v="1"/>
    <s v="Házas"/>
    <n v="37"/>
  </r>
  <r>
    <n v="316"/>
    <s v="Norway"/>
    <s v="WESTERN EUROPE"/>
    <s v="American Express"/>
    <n v="9"/>
    <n v="9.75"/>
    <x v="1"/>
    <s v="Házas"/>
    <n v="48"/>
  </r>
  <r>
    <n v="317"/>
    <s v="Finland"/>
    <s v="WESTERN EUROPE"/>
    <s v="Visa"/>
    <n v="7"/>
    <n v="2.6"/>
    <x v="0"/>
    <s v="Házas"/>
    <n v="49"/>
  </r>
  <r>
    <n v="318"/>
    <s v="Denmark"/>
    <s v="WESTERN EUROPE"/>
    <s v="Mastercard"/>
    <n v="7"/>
    <n v="8.39"/>
    <x v="0"/>
    <s v="Egyedülálló"/>
    <n v="60"/>
  </r>
  <r>
    <n v="319"/>
    <s v="Andorra"/>
    <s v="WESTERN EUROPE"/>
    <s v="Mastercard"/>
    <n v="5"/>
    <n v="8.0399999999999991"/>
    <x v="0"/>
    <s v="Házas"/>
    <n v="34"/>
  </r>
  <r>
    <n v="320"/>
    <s v="United Kingdom"/>
    <s v="WESTERN EUROPE"/>
    <s v="Mastercard"/>
    <n v="5"/>
    <n v="4.84"/>
    <x v="0"/>
    <s v="Házas"/>
    <n v="63"/>
  </r>
  <r>
    <n v="321"/>
    <s v="Italy"/>
    <s v="WESTERN EUROPE"/>
    <s v="American Express"/>
    <n v="7"/>
    <n v="2.37"/>
    <x v="1"/>
    <s v="Házas"/>
    <n v="47"/>
  </r>
  <r>
    <n v="322"/>
    <s v="Liechtenstein"/>
    <s v="WESTERN EUROPE"/>
    <s v="Visa"/>
    <n v="4"/>
    <n v="2.59"/>
    <x v="1"/>
    <s v="Egyedülálló"/>
    <n v="59"/>
  </r>
  <r>
    <n v="323"/>
    <s v="Gibraltar"/>
    <s v="WESTERN EUROPE"/>
    <s v="Mastercard"/>
    <n v="9"/>
    <n v="8.08"/>
    <x v="0"/>
    <s v="Házas"/>
    <n v="44"/>
  </r>
  <r>
    <n v="324"/>
    <s v="Bosnia and Herzegovina"/>
    <s v="EASTERN EUROPE"/>
    <s v="Visa"/>
    <n v="1"/>
    <n v="9.68"/>
    <x v="1"/>
    <s v="Egyedülálló"/>
    <n v="57"/>
  </r>
  <r>
    <n v="325"/>
    <s v="Denmark"/>
    <s v="WESTERN EUROPE"/>
    <s v="Visa"/>
    <n v="1"/>
    <n v="2.23"/>
    <x v="1"/>
    <s v="Házas"/>
    <n v="61"/>
  </r>
  <r>
    <n v="326"/>
    <s v="Serbia"/>
    <s v="EASTERN EUROPE"/>
    <s v="Switch"/>
    <n v="9"/>
    <n v="3.5"/>
    <x v="1"/>
    <s v="Házas"/>
    <n v="53"/>
  </r>
  <r>
    <n v="327"/>
    <s v="San Marino"/>
    <s v="WESTERN EUROPE"/>
    <s v="Switch"/>
    <n v="10"/>
    <n v="8.5500000000000007"/>
    <x v="1"/>
    <s v="Házas"/>
    <n v="58"/>
  </r>
  <r>
    <n v="328"/>
    <s v="Croatia"/>
    <s v="EASTERN EUROPE"/>
    <s v="Visa"/>
    <n v="4"/>
    <n v="7.22"/>
    <x v="0"/>
    <s v="Házas"/>
    <n v="44"/>
  </r>
  <r>
    <n v="329"/>
    <s v="Slovakia"/>
    <s v="EASTERN EUROPE"/>
    <s v="Mastercard"/>
    <n v="8"/>
    <n v="7.58"/>
    <x v="0"/>
    <s v="Egyedülálló"/>
    <n v="33"/>
  </r>
  <r>
    <n v="330"/>
    <s v="Austria"/>
    <s v="WESTERN EUROPE"/>
    <s v="Visa"/>
    <n v="7"/>
    <n v="1.57"/>
    <x v="1"/>
    <s v="Házas"/>
    <n v="31"/>
  </r>
  <r>
    <n v="331"/>
    <s v="Portugal"/>
    <s v="WESTERN EUROPE"/>
    <s v="American Express"/>
    <n v="7"/>
    <n v="9.1"/>
    <x v="1"/>
    <s v="Házas"/>
    <n v="62"/>
  </r>
  <r>
    <n v="332"/>
    <s v="Sweden"/>
    <s v="WESTERN EUROPE"/>
    <s v="Switch"/>
    <n v="9"/>
    <n v="4.91"/>
    <x v="1"/>
    <s v="Egyedülálló"/>
    <n v="70"/>
  </r>
  <r>
    <n v="333"/>
    <s v="Czech Republic"/>
    <s v="EASTERN EUROPE"/>
    <s v="Mastercard"/>
    <n v="5"/>
    <n v="6.85"/>
    <x v="1"/>
    <s v="Házas"/>
    <n v="64"/>
  </r>
  <r>
    <n v="334"/>
    <s v="Greece"/>
    <s v="WESTERN EUROPE"/>
    <s v="Mastercard"/>
    <n v="3"/>
    <n v="2.79"/>
    <x v="0"/>
    <s v="Házas"/>
    <n v="38"/>
  </r>
  <r>
    <n v="335"/>
    <s v="Latvia"/>
    <s v="BALTICS"/>
    <s v="Visa"/>
    <n v="6"/>
    <n v="6.22"/>
    <x v="1"/>
    <s v="Egyedülálló"/>
    <n v="29"/>
  </r>
  <r>
    <n v="336"/>
    <s v="Sweden"/>
    <s v="WESTERN EUROPE"/>
    <s v="Mastercard"/>
    <n v="2"/>
    <n v="1.36"/>
    <x v="1"/>
    <s v="Egyedülálló"/>
    <n v="50"/>
  </r>
  <r>
    <n v="337"/>
    <s v="Slovakia"/>
    <s v="EASTERN EUROPE"/>
    <s v="Visa"/>
    <n v="8"/>
    <n v="2.84"/>
    <x v="0"/>
    <s v="Házas"/>
    <n v="64"/>
  </r>
  <r>
    <n v="338"/>
    <s v="France"/>
    <s v="WESTERN EUROPE"/>
    <s v="Switch"/>
    <n v="2"/>
    <n v="1.1599999999999999"/>
    <x v="1"/>
    <s v="Házas"/>
    <n v="38"/>
  </r>
  <r>
    <n v="339"/>
    <s v="Montenegro"/>
    <s v="EASTERN EUROPE"/>
    <s v="American Express"/>
    <n v="9"/>
    <n v="8.9"/>
    <x v="1"/>
    <s v="Házas"/>
    <n v="58"/>
  </r>
  <r>
    <n v="340"/>
    <s v="Ukraine"/>
    <s v="EASTERN EUROPE"/>
    <s v="Visa"/>
    <n v="7"/>
    <n v="4.6100000000000003"/>
    <x v="0"/>
    <s v="Egyedülálló"/>
    <n v="57"/>
  </r>
  <r>
    <n v="341"/>
    <s v="Belgium"/>
    <s v="WESTERN EUROPE"/>
    <s v="Visa"/>
    <n v="4"/>
    <n v="2.29"/>
    <x v="1"/>
    <s v="Házas"/>
    <n v="69"/>
  </r>
  <r>
    <n v="342"/>
    <s v="Austria"/>
    <s v="WESTERN EUROPE"/>
    <s v="Mastercard"/>
    <n v="8"/>
    <n v="4.2300000000000004"/>
    <x v="1"/>
    <s v="Házas"/>
    <n v="61"/>
  </r>
  <r>
    <n v="343"/>
    <s v="France"/>
    <s v="WESTERN EUROPE"/>
    <s v="Visa"/>
    <n v="1"/>
    <n v="7.15"/>
    <x v="0"/>
    <s v="Házas"/>
    <n v="63"/>
  </r>
  <r>
    <n v="344"/>
    <s v="Italy"/>
    <s v="WESTERN EUROPE"/>
    <s v="Visa"/>
    <n v="7"/>
    <n v="9.34"/>
    <x v="0"/>
    <s v="Házas"/>
    <n v="59"/>
  </r>
  <r>
    <n v="345"/>
    <s v="Switzerland"/>
    <s v="WESTERN EUROPE"/>
    <s v="Mastercard"/>
    <n v="6"/>
    <n v="8.11"/>
    <x v="1"/>
    <s v="Egyedülálló"/>
    <n v="37"/>
  </r>
  <r>
    <n v="346"/>
    <s v="Montenegro"/>
    <s v="EASTERN EUROPE"/>
    <s v="Visa"/>
    <n v="9"/>
    <n v="4.17"/>
    <x v="1"/>
    <s v="Egyedülálló"/>
    <n v="49"/>
  </r>
  <r>
    <n v="347"/>
    <s v="Portugal"/>
    <s v="WESTERN EUROPE"/>
    <s v="Visa"/>
    <n v="2"/>
    <n v="2.69"/>
    <x v="0"/>
    <s v="Házas"/>
    <n v="42"/>
  </r>
  <r>
    <n v="348"/>
    <s v="Finland"/>
    <s v="WESTERN EUROPE"/>
    <s v="American Express"/>
    <n v="7"/>
    <n v="7.02"/>
    <x v="1"/>
    <s v="Házas"/>
    <n v="49"/>
  </r>
  <r>
    <n v="349"/>
    <s v="Austria"/>
    <s v="WESTERN EUROPE"/>
    <s v="Visa"/>
    <n v="4"/>
    <n v="4.93"/>
    <x v="1"/>
    <s v="Házas"/>
    <n v="52"/>
  </r>
  <r>
    <n v="350"/>
    <s v="Gibraltar"/>
    <s v="WESTERN EUROPE"/>
    <s v="Mastercard"/>
    <n v="5"/>
    <n v="4.09"/>
    <x v="0"/>
    <s v="Egyedülálló"/>
    <n v="46"/>
  </r>
  <r>
    <n v="351"/>
    <s v="Andorra"/>
    <s v="WESTERN EUROPE"/>
    <s v="Mastercard"/>
    <n v="9"/>
    <n v="9.6300000000000008"/>
    <x v="0"/>
    <s v="Házas"/>
    <n v="25"/>
  </r>
  <r>
    <n v="352"/>
    <s v="Cyprus"/>
    <s v="NEAR EAST"/>
    <s v="Switch"/>
    <n v="2"/>
    <n v="8.6999999999999993"/>
    <x v="1"/>
    <s v="Házas"/>
    <n v="23"/>
  </r>
  <r>
    <n v="353"/>
    <s v="Hungary"/>
    <s v="EASTERN EUROPE"/>
    <s v="Store Card"/>
    <n v="8"/>
    <n v="8.7899999999999991"/>
    <x v="1"/>
    <s v="Házas"/>
    <n v="31"/>
  </r>
  <r>
    <n v="354"/>
    <s v="Bulgaria"/>
    <s v="EASTERN EUROPE"/>
    <s v="Mastercard"/>
    <n v="3"/>
    <n v="7.35"/>
    <x v="1"/>
    <s v="Házas"/>
    <n v="77"/>
  </r>
  <r>
    <n v="355"/>
    <s v="Turkey"/>
    <s v="NEAR EAST"/>
    <s v="Mastercard"/>
    <n v="6"/>
    <n v="6.48"/>
    <x v="0"/>
    <s v="Házas"/>
    <n v="31"/>
  </r>
  <r>
    <n v="356"/>
    <s v="Luxembourg"/>
    <s v="WESTERN EUROPE"/>
    <s v="Switch"/>
    <n v="9"/>
    <n v="7.95"/>
    <x v="0"/>
    <s v="Házas"/>
    <n v="74"/>
  </r>
  <r>
    <n v="357"/>
    <s v="Switzerland"/>
    <s v="WESTERN EUROPE"/>
    <s v="Switch"/>
    <n v="5"/>
    <n v="6.82"/>
    <x v="1"/>
    <s v="Házas"/>
    <n v="77"/>
  </r>
  <r>
    <n v="358"/>
    <s v="Greece"/>
    <s v="WESTERN EUROPE"/>
    <s v="Store Card"/>
    <n v="4"/>
    <n v="7.08"/>
    <x v="1"/>
    <s v="Házas"/>
    <n v="50"/>
  </r>
  <r>
    <n v="359"/>
    <s v="Estonia"/>
    <s v="BALTICS"/>
    <s v="Mastercard"/>
    <n v="10"/>
    <n v="1.88"/>
    <x v="1"/>
    <s v="Házas"/>
    <n v="64"/>
  </r>
  <r>
    <n v="360"/>
    <s v="Poland"/>
    <s v="EASTERN EUROPE"/>
    <s v="Mastercard"/>
    <n v="7"/>
    <n v="4.57"/>
    <x v="1"/>
    <s v="Házas"/>
    <n v="25"/>
  </r>
  <r>
    <n v="361"/>
    <s v="Poland"/>
    <s v="EASTERN EUROPE"/>
    <s v="American Express"/>
    <n v="1"/>
    <n v="3.84"/>
    <x v="1"/>
    <s v="Házas"/>
    <n v="45"/>
  </r>
  <r>
    <n v="362"/>
    <s v="Germany"/>
    <s v="WESTERN EUROPE"/>
    <s v="Visa"/>
    <n v="2"/>
    <n v="7.86"/>
    <x v="1"/>
    <s v="Házas"/>
    <n v="33"/>
  </r>
  <r>
    <n v="363"/>
    <s v="Kosovo"/>
    <s v="EASTERN EUROPE"/>
    <s v="Visa"/>
    <n v="8"/>
    <n v="8.24"/>
    <x v="1"/>
    <s v="Házas"/>
    <n v="33"/>
  </r>
  <r>
    <n v="364"/>
    <s v="Slovakia"/>
    <s v="EASTERN EUROPE"/>
    <s v="Visa"/>
    <n v="5"/>
    <n v="6.16"/>
    <x v="0"/>
    <s v="Házas"/>
    <n v="46"/>
  </r>
  <r>
    <n v="365"/>
    <s v="Czech Republic"/>
    <s v="EASTERN EUROPE"/>
    <s v="Visa"/>
    <n v="4"/>
    <n v="6.02"/>
    <x v="1"/>
    <s v="Házas"/>
    <n v="37"/>
  </r>
  <r>
    <n v="366"/>
    <s v="Montenegro"/>
    <s v="EASTERN EUROPE"/>
    <s v="American Express"/>
    <n v="9"/>
    <n v="5.48"/>
    <x v="0"/>
    <s v="Egyedülálló"/>
    <n v="51"/>
  </r>
  <r>
    <n v="367"/>
    <s v="Denmark"/>
    <s v="WESTERN EUROPE"/>
    <s v="Mastercard"/>
    <n v="10"/>
    <n v="4.75"/>
    <x v="1"/>
    <s v="Egyedülálló"/>
    <n v="53"/>
  </r>
  <r>
    <n v="368"/>
    <s v="Albania"/>
    <s v="EASTERN EUROPE"/>
    <s v="Store Card"/>
    <n v="8"/>
    <n v="3.92"/>
    <x v="1"/>
    <s v="Egyedülálló"/>
    <n v="64"/>
  </r>
  <r>
    <n v="369"/>
    <s v="Italy"/>
    <s v="WESTERN EUROPE"/>
    <s v="Mastercard"/>
    <n v="8"/>
    <n v="4.17"/>
    <x v="1"/>
    <s v="Házas"/>
    <n v="38"/>
  </r>
  <r>
    <n v="370"/>
    <s v="Bulgaria"/>
    <s v="EASTERN EUROPE"/>
    <s v="Visa"/>
    <n v="8"/>
    <n v="1.06"/>
    <x v="0"/>
    <s v="Házas"/>
    <n v="28"/>
  </r>
  <r>
    <n v="371"/>
    <s v="Italy"/>
    <s v="WESTERN EUROPE"/>
    <s v="Switch"/>
    <n v="2"/>
    <n v="9.9"/>
    <x v="1"/>
    <s v="Házas"/>
    <n v="77"/>
  </r>
  <r>
    <n v="372"/>
    <s v="Latvia"/>
    <s v="BALTICS"/>
    <s v="Mastercard"/>
    <n v="8"/>
    <n v="4.21"/>
    <x v="0"/>
    <s v="Házas"/>
    <n v="35"/>
  </r>
  <r>
    <n v="373"/>
    <s v="Iceland"/>
    <s v="WESTERN EUROPE"/>
    <s v="American Express"/>
    <n v="9"/>
    <n v="5.7"/>
    <x v="0"/>
    <s v="Házas"/>
    <n v="47"/>
  </r>
  <r>
    <n v="374"/>
    <s v="France"/>
    <s v="WESTERN EUROPE"/>
    <s v="Mastercard"/>
    <n v="6"/>
    <n v="8.6199999999999992"/>
    <x v="1"/>
    <s v="Házas"/>
    <n v="36"/>
  </r>
  <r>
    <n v="375"/>
    <s v="United Kingdom"/>
    <s v="WESTERN EUROPE"/>
    <s v="Mastercard"/>
    <n v="1"/>
    <n v="7.31"/>
    <x v="0"/>
    <s v="Házas"/>
    <n v="50"/>
  </r>
  <r>
    <n v="376"/>
    <s v="Andorra"/>
    <s v="WESTERN EUROPE"/>
    <s v="Visa"/>
    <n v="9"/>
    <n v="8.9"/>
    <x v="1"/>
    <s v="Házas"/>
    <n v="58"/>
  </r>
  <r>
    <n v="377"/>
    <s v="Cyprus"/>
    <s v="NEAR EAST"/>
    <s v="Store Card"/>
    <n v="9"/>
    <n v="2.5"/>
    <x v="1"/>
    <s v="Házas"/>
    <n v="56"/>
  </r>
  <r>
    <n v="378"/>
    <s v="Czech Republic"/>
    <s v="EASTERN EUROPE"/>
    <s v="Switch"/>
    <n v="9"/>
    <n v="8.2100000000000009"/>
    <x v="1"/>
    <s v="Egyedülálló"/>
    <n v="44"/>
  </r>
  <r>
    <n v="379"/>
    <s v="France"/>
    <s v="WESTERN EUROPE"/>
    <s v="Visa"/>
    <n v="9"/>
    <n v="5.29"/>
    <x v="1"/>
    <s v="Házas"/>
    <n v="48"/>
  </r>
  <r>
    <n v="380"/>
    <s v="Albania"/>
    <s v="EASTERN EUROPE"/>
    <s v="Visa"/>
    <n v="2"/>
    <n v="7.74"/>
    <x v="1"/>
    <s v="Házas"/>
    <n v="63"/>
  </r>
  <r>
    <n v="381"/>
    <s v="Bosnia and Herzegovina"/>
    <s v="EASTERN EUROPE"/>
    <s v="Switch"/>
    <n v="9"/>
    <n v="7.56"/>
    <x v="0"/>
    <s v="Házas"/>
    <n v="62"/>
  </r>
  <r>
    <n v="382"/>
    <s v="Ukraine"/>
    <s v="EASTERN EUROPE"/>
    <s v="Visa"/>
    <n v="9"/>
    <n v="6.95"/>
    <x v="1"/>
    <s v="Házas"/>
    <n v="63"/>
  </r>
  <r>
    <n v="383"/>
    <s v="Cyprus"/>
    <s v="NEAR EAST"/>
    <s v="Visa"/>
    <n v="6"/>
    <n v="3.1"/>
    <x v="1"/>
    <s v="Házas"/>
    <n v="51"/>
  </r>
  <r>
    <n v="384"/>
    <s v="Cyprus"/>
    <s v="NEAR EAST"/>
    <s v="Mastercard"/>
    <n v="1"/>
    <n v="2.7"/>
    <x v="1"/>
    <s v="Házas"/>
    <n v="48"/>
  </r>
  <r>
    <n v="385"/>
    <s v="Austria"/>
    <s v="WESTERN EUROPE"/>
    <s v="American Express"/>
    <n v="4"/>
    <n v="6.12"/>
    <x v="1"/>
    <s v="Házas"/>
    <n v="63"/>
  </r>
  <r>
    <n v="386"/>
    <s v="Netherlands"/>
    <s v="WESTERN EUROPE"/>
    <s v="Mastercard"/>
    <n v="9"/>
    <n v="1.79"/>
    <x v="0"/>
    <s v="Házas"/>
    <n v="23"/>
  </r>
  <r>
    <n v="387"/>
    <s v="Belgium"/>
    <s v="WESTERN EUROPE"/>
    <s v="Mastercard"/>
    <n v="5"/>
    <n v="9.26"/>
    <x v="0"/>
    <s v="Egyedülálló"/>
    <n v="69"/>
  </r>
  <r>
    <n v="388"/>
    <s v="Luxembourg"/>
    <s v="WESTERN EUROPE"/>
    <s v="Switch"/>
    <n v="10"/>
    <n v="9.41"/>
    <x v="1"/>
    <s v="Egyedülálló"/>
    <n v="47"/>
  </r>
  <r>
    <n v="389"/>
    <s v="Gibraltar"/>
    <s v="WESTERN EUROPE"/>
    <s v="Visa"/>
    <n v="4"/>
    <n v="5.1100000000000003"/>
    <x v="1"/>
    <s v="Házas"/>
    <n v="49"/>
  </r>
  <r>
    <n v="390"/>
    <s v="Malta"/>
    <s v="WESTERN EUROPE"/>
    <s v="American Express"/>
    <n v="1"/>
    <n v="7.06"/>
    <x v="0"/>
    <s v="Házas"/>
    <n v="31"/>
  </r>
  <r>
    <n v="391"/>
    <s v="Serbia"/>
    <s v="EASTERN EUROPE"/>
    <s v="Mastercard"/>
    <n v="7"/>
    <n v="7.24"/>
    <x v="1"/>
    <s v="Egyedülálló"/>
    <n v="62"/>
  </r>
  <r>
    <n v="392"/>
    <s v="Romania"/>
    <s v="EASTERN EUROPE"/>
    <s v="Visa"/>
    <n v="9"/>
    <n v="1.03"/>
    <x v="1"/>
    <s v="Házas"/>
    <n v="44"/>
  </r>
  <r>
    <n v="393"/>
    <s v="France"/>
    <s v="WESTERN EUROPE"/>
    <s v="Visa"/>
    <n v="3"/>
    <n v="2.69"/>
    <x v="1"/>
    <s v="Egyedülálló"/>
    <n v="44"/>
  </r>
  <r>
    <n v="394"/>
    <s v="Netherlands"/>
    <s v="WESTERN EUROPE"/>
    <s v="Store Card"/>
    <n v="10"/>
    <n v="5.68"/>
    <x v="0"/>
    <s v="Egyedülálló"/>
    <n v="54"/>
  </r>
  <r>
    <n v="395"/>
    <s v="Bosnia and Herzegovina"/>
    <s v="EASTERN EUROPE"/>
    <s v="American Express"/>
    <n v="8"/>
    <n v="6.83"/>
    <x v="0"/>
    <s v="Házas"/>
    <n v="43"/>
  </r>
  <r>
    <n v="396"/>
    <s v="Albania"/>
    <s v="EASTERN EUROPE"/>
    <s v="Mastercard"/>
    <n v="4"/>
    <n v="5.88"/>
    <x v="1"/>
    <s v="Házas"/>
    <n v="57"/>
  </r>
  <r>
    <n v="397"/>
    <s v="Luxembourg"/>
    <s v="WESTERN EUROPE"/>
    <s v="Visa"/>
    <n v="1"/>
    <n v="5.69"/>
    <x v="1"/>
    <s v="Házas"/>
    <n v="64"/>
  </r>
  <r>
    <n v="398"/>
    <s v="Serbia"/>
    <s v="EASTERN EUROPE"/>
    <s v="Visa"/>
    <n v="6"/>
    <n v="3.7"/>
    <x v="1"/>
    <s v="Egyedülálló"/>
    <n v="36"/>
  </r>
  <r>
    <n v="399"/>
    <s v="Norway"/>
    <s v="WESTERN EUROPE"/>
    <s v="Visa"/>
    <n v="6"/>
    <n v="8.6999999999999993"/>
    <x v="1"/>
    <s v="Egyedülálló"/>
    <n v="56"/>
  </r>
  <r>
    <n v="400"/>
    <s v="Slovakia"/>
    <s v="EASTERN EUROPE"/>
    <s v="American Express"/>
    <n v="9"/>
    <n v="1.24"/>
    <x v="1"/>
    <s v="Egyedülálló"/>
    <n v="61"/>
  </r>
  <r>
    <n v="401"/>
    <s v="Cyprus"/>
    <s v="NEAR EAST"/>
    <s v="Mastercard"/>
    <n v="3"/>
    <n v="8.33"/>
    <x v="1"/>
    <s v="Egyedülálló"/>
    <n v="45"/>
  </r>
  <r>
    <n v="402"/>
    <s v="Germany"/>
    <s v="WESTERN EUROPE"/>
    <s v="American Express"/>
    <n v="3"/>
    <n v="6.63"/>
    <x v="1"/>
    <s v="Házas"/>
    <n v="48"/>
  </r>
  <r>
    <n v="403"/>
    <s v="United Kingdom"/>
    <s v="WESTERN EUROPE"/>
    <s v="American Express"/>
    <n v="8"/>
    <n v="2.4700000000000002"/>
    <x v="1"/>
    <s v="Házas"/>
    <n v="53"/>
  </r>
  <r>
    <n v="404"/>
    <s v="Monaco"/>
    <s v="WESTERN EUROPE"/>
    <s v="American Express"/>
    <n v="5"/>
    <n v="3.5"/>
    <x v="1"/>
    <s v="Házas"/>
    <n v="52"/>
  </r>
  <r>
    <n v="405"/>
    <s v="San Marino"/>
    <s v="WESTERN EUROPE"/>
    <s v="Switch"/>
    <n v="4"/>
    <n v="9.9600000000000009"/>
    <x v="0"/>
    <s v="Házas"/>
    <n v="49"/>
  </r>
  <r>
    <n v="406"/>
    <s v="Serbia"/>
    <s v="EASTERN EUROPE"/>
    <s v="Switch"/>
    <n v="5"/>
    <n v="3.68"/>
    <x v="1"/>
    <s v="Házas"/>
    <n v="71"/>
  </r>
  <r>
    <n v="407"/>
    <s v="Norway"/>
    <s v="WESTERN EUROPE"/>
    <s v="American Express"/>
    <n v="3"/>
    <n v="8.23"/>
    <x v="0"/>
    <s v="Egyedülálló"/>
    <n v="44"/>
  </r>
  <r>
    <n v="408"/>
    <s v="Turkey"/>
    <s v="NEAR EAST"/>
    <s v="Store Card"/>
    <n v="5"/>
    <n v="5.69"/>
    <x v="1"/>
    <s v="Házas"/>
    <n v="41"/>
  </r>
  <r>
    <n v="409"/>
    <s v="Denmark"/>
    <s v="WESTERN EUROPE"/>
    <s v="Visa"/>
    <n v="7"/>
    <n v="4.7699999999999996"/>
    <x v="1"/>
    <s v="Házas"/>
    <n v="61"/>
  </r>
  <r>
    <n v="410"/>
    <s v="Luxembourg"/>
    <s v="WESTERN EUROPE"/>
    <s v="American Express"/>
    <n v="3"/>
    <n v="8.75"/>
    <x v="1"/>
    <s v="Házas"/>
    <n v="52"/>
  </r>
  <r>
    <n v="411"/>
    <s v="Serbia"/>
    <s v="EASTERN EUROPE"/>
    <s v="American Express"/>
    <n v="10"/>
    <n v="6.8"/>
    <x v="1"/>
    <s v="Házas"/>
    <n v="43"/>
  </r>
  <r>
    <n v="412"/>
    <s v="Lithuania"/>
    <s v="BALTICS"/>
    <s v="Mastercard"/>
    <n v="1"/>
    <n v="5.54"/>
    <x v="0"/>
    <s v="Házas"/>
    <n v="53"/>
  </r>
  <r>
    <n v="413"/>
    <s v="Hungary"/>
    <s v="EASTERN EUROPE"/>
    <s v="Visa"/>
    <n v="8"/>
    <n v="5.04"/>
    <x v="0"/>
    <s v="Házas"/>
    <n v="37"/>
  </r>
  <r>
    <n v="414"/>
    <s v="Kosovo"/>
    <s v="EASTERN EUROPE"/>
    <s v="Visa"/>
    <n v="2"/>
    <n v="2.71"/>
    <x v="1"/>
    <s v="Házas"/>
    <n v="62"/>
  </r>
  <r>
    <n v="415"/>
    <s v="Norway"/>
    <s v="WESTERN EUROPE"/>
    <s v="Switch"/>
    <n v="6"/>
    <n v="1.94"/>
    <x v="1"/>
    <s v="Házas"/>
    <n v="40"/>
  </r>
  <r>
    <n v="416"/>
    <s v="United Kingdom"/>
    <s v="WESTERN EUROPE"/>
    <s v="Visa"/>
    <n v="5"/>
    <n v="9.84"/>
    <x v="1"/>
    <s v="Házas"/>
    <n v="59"/>
  </r>
  <r>
    <n v="417"/>
    <s v="Norway"/>
    <s v="WESTERN EUROPE"/>
    <s v="Store Card"/>
    <n v="5"/>
    <n v="1.88"/>
    <x v="1"/>
    <s v="Egyedülálló"/>
    <n v="42"/>
  </r>
  <r>
    <n v="418"/>
    <s v="Iceland"/>
    <s v="WESTERN EUROPE"/>
    <s v="Mastercard"/>
    <n v="10"/>
    <n v="2.81"/>
    <x v="1"/>
    <s v="Egyedülálló"/>
    <n v="34"/>
  </r>
  <r>
    <n v="419"/>
    <s v="Bulgaria"/>
    <s v="EASTERN EUROPE"/>
    <s v="Switch"/>
    <n v="5"/>
    <n v="4.75"/>
    <x v="0"/>
    <s v="Házas"/>
    <n v="56"/>
  </r>
  <r>
    <n v="420"/>
    <s v="Austria"/>
    <s v="WESTERN EUROPE"/>
    <s v="Mastercard"/>
    <n v="8"/>
    <n v="4.3600000000000003"/>
    <x v="0"/>
    <s v="Házas"/>
    <n v="49"/>
  </r>
  <r>
    <n v="421"/>
    <s v="Denmark"/>
    <s v="WESTERN EUROPE"/>
    <s v="Visa"/>
    <n v="2"/>
    <n v="7.33"/>
    <x v="1"/>
    <s v="Házas"/>
    <n v="51"/>
  </r>
  <r>
    <n v="422"/>
    <s v="Latvia"/>
    <s v="BALTICS"/>
    <s v="American Express"/>
    <n v="5"/>
    <n v="4.07"/>
    <x v="1"/>
    <s v="Házas"/>
    <n v="58"/>
  </r>
  <r>
    <n v="423"/>
    <s v="Malta"/>
    <s v="WESTERN EUROPE"/>
    <s v="Visa"/>
    <n v="5"/>
    <n v="2.27"/>
    <x v="1"/>
    <s v="Házas"/>
    <n v="63"/>
  </r>
  <r>
    <n v="424"/>
    <s v="Albania"/>
    <s v="EASTERN EUROPE"/>
    <s v="Visa"/>
    <n v="9"/>
    <n v="8.82"/>
    <x v="1"/>
    <s v="Házas"/>
    <n v="62"/>
  </r>
  <r>
    <n v="425"/>
    <s v="Liechtenstein"/>
    <s v="WESTERN EUROPE"/>
    <s v="Store Card"/>
    <n v="10"/>
    <n v="3.76"/>
    <x v="0"/>
    <s v="Házas"/>
    <n v="28"/>
  </r>
  <r>
    <n v="426"/>
    <s v="Bosnia and Herzegovina"/>
    <s v="EASTERN EUROPE"/>
    <s v="Mastercard"/>
    <n v="1"/>
    <n v="3.27"/>
    <x v="1"/>
    <s v="Házas"/>
    <n v="30"/>
  </r>
  <r>
    <n v="427"/>
    <s v="United Kingdom"/>
    <s v="WESTERN EUROPE"/>
    <s v="Switch"/>
    <n v="3"/>
    <n v="1.83"/>
    <x v="0"/>
    <s v="Házas"/>
    <n v="49"/>
  </r>
  <r>
    <n v="428"/>
    <s v="Latvia"/>
    <s v="BALTICS"/>
    <s v="American Express"/>
    <n v="9"/>
    <n v="3.83"/>
    <x v="1"/>
    <s v="Egyedülálló"/>
    <n v="35"/>
  </r>
  <r>
    <n v="429"/>
    <s v="Bulgaria"/>
    <s v="EASTERN EUROPE"/>
    <s v="American Express"/>
    <n v="6"/>
    <n v="7.78"/>
    <x v="0"/>
    <s v="Házas"/>
    <n v="78"/>
  </r>
  <r>
    <n v="430"/>
    <s v="Andorra"/>
    <s v="WESTERN EUROPE"/>
    <s v="American Express"/>
    <n v="4"/>
    <n v="1.17"/>
    <x v="1"/>
    <s v="Házas"/>
    <n v="44"/>
  </r>
  <r>
    <n v="431"/>
    <s v="Norway"/>
    <s v="WESTERN EUROPE"/>
    <s v="Visa"/>
    <n v="3"/>
    <n v="8.8699999999999992"/>
    <x v="1"/>
    <s v="Házas"/>
    <n v="66"/>
  </r>
  <r>
    <n v="432"/>
    <s v="Norway"/>
    <s v="WESTERN EUROPE"/>
    <s v="Store Card"/>
    <n v="3"/>
    <n v="8.2799999999999994"/>
    <x v="1"/>
    <s v="Házas"/>
    <n v="55"/>
  </r>
  <r>
    <n v="433"/>
    <s v="Bosnia and Herzegovina"/>
    <s v="EASTERN EUROPE"/>
    <s v="Visa"/>
    <n v="1"/>
    <n v="8.7200000000000006"/>
    <x v="1"/>
    <s v="Egyedülálló"/>
    <n v="43"/>
  </r>
  <r>
    <n v="434"/>
    <s v="Bosnia and Herzegovina"/>
    <s v="EASTERN EUROPE"/>
    <s v="Mastercard"/>
    <n v="10"/>
    <n v="3.86"/>
    <x v="0"/>
    <s v="Házas"/>
    <n v="63"/>
  </r>
  <r>
    <n v="435"/>
    <s v="Italy"/>
    <s v="WESTERN EUROPE"/>
    <s v="Mastercard"/>
    <n v="8"/>
    <n v="6.86"/>
    <x v="1"/>
    <s v="Házas"/>
    <n v="45"/>
  </r>
  <r>
    <n v="436"/>
    <s v="Cyprus"/>
    <s v="NEAR EAST"/>
    <s v="Visa"/>
    <n v="4"/>
    <n v="1.98"/>
    <x v="0"/>
    <s v="Egyedülálló"/>
    <n v="36"/>
  </r>
  <r>
    <n v="437"/>
    <s v="Iceland"/>
    <s v="WESTERN EUROPE"/>
    <s v="Mastercard"/>
    <n v="4"/>
    <n v="3.75"/>
    <x v="1"/>
    <s v="Házas"/>
    <n v="43"/>
  </r>
  <r>
    <n v="438"/>
    <s v="Italy"/>
    <s v="WESTERN EUROPE"/>
    <s v="Visa"/>
    <n v="9"/>
    <n v="9.7799999999999994"/>
    <x v="1"/>
    <s v="Házas"/>
    <n v="64"/>
  </r>
  <r>
    <n v="439"/>
    <s v="Austria"/>
    <s v="WESTERN EUROPE"/>
    <s v="Visa"/>
    <n v="7"/>
    <n v="9.68"/>
    <x v="1"/>
    <s v="Házas"/>
    <n v="25"/>
  </r>
  <r>
    <n v="440"/>
    <s v="Albania"/>
    <s v="EASTERN EUROPE"/>
    <s v="American Express"/>
    <n v="6"/>
    <n v="8.0299999999999994"/>
    <x v="1"/>
    <s v="Házas"/>
    <n v="71"/>
  </r>
  <r>
    <n v="441"/>
    <s v="Lithuania"/>
    <s v="BALTICS"/>
    <s v="Mastercard"/>
    <n v="1"/>
    <n v="9.23"/>
    <x v="0"/>
    <s v="Házas"/>
    <n v="32"/>
  </r>
  <r>
    <n v="442"/>
    <s v="Belgium"/>
    <s v="WESTERN EUROPE"/>
    <s v="Visa"/>
    <n v="2"/>
    <n v="7.36"/>
    <x v="1"/>
    <s v="Házas"/>
    <n v="48"/>
  </r>
  <r>
    <n v="443"/>
    <s v="Monaco"/>
    <s v="WESTERN EUROPE"/>
    <s v="Mastercard"/>
    <n v="9"/>
    <n v="8.41"/>
    <x v="1"/>
    <s v="Házas"/>
    <n v="29"/>
  </r>
  <r>
    <n v="444"/>
    <s v="Andorra"/>
    <s v="WESTERN EUROPE"/>
    <s v="Visa"/>
    <n v="7"/>
    <n v="1.4"/>
    <x v="1"/>
    <s v="Házas"/>
    <n v="20"/>
  </r>
  <r>
    <n v="445"/>
    <s v="Bosnia and Herzegovina"/>
    <s v="EASTERN EUROPE"/>
    <s v="Visa"/>
    <n v="9"/>
    <n v="9.07"/>
    <x v="1"/>
    <s v="Egyedülálló"/>
    <n v="43"/>
  </r>
  <r>
    <n v="446"/>
    <s v="Andorra"/>
    <s v="WESTERN EUROPE"/>
    <s v="American Express"/>
    <n v="8"/>
    <n v="9.81"/>
    <x v="1"/>
    <s v="Házas"/>
    <n v="68"/>
  </r>
  <r>
    <n v="447"/>
    <s v="Hungary"/>
    <s v="EASTERN EUROPE"/>
    <s v="Visa"/>
    <n v="7"/>
    <n v="7.2"/>
    <x v="1"/>
    <s v="Házas"/>
    <n v="72"/>
  </r>
  <r>
    <n v="448"/>
    <s v="Austria"/>
    <s v="WESTERN EUROPE"/>
    <s v="Mastercard"/>
    <n v="2"/>
    <n v="4.17"/>
    <x v="0"/>
    <s v="Házas"/>
    <n v="51"/>
  </r>
  <r>
    <n v="449"/>
    <s v="Poland"/>
    <s v="EASTERN EUROPE"/>
    <s v="American Express"/>
    <n v="10"/>
    <n v="5.05"/>
    <x v="0"/>
    <s v="Házas"/>
    <n v="33"/>
  </r>
  <r>
    <n v="450"/>
    <s v="Slovakia"/>
    <s v="EASTERN EUROPE"/>
    <s v="Visa"/>
    <n v="9"/>
    <n v="6.83"/>
    <x v="1"/>
    <s v="Házas"/>
    <n v="58"/>
  </r>
  <r>
    <n v="451"/>
    <s v="Iceland"/>
    <s v="WESTERN EUROPE"/>
    <s v="Visa"/>
    <n v="8"/>
    <n v="9.85"/>
    <x v="1"/>
    <s v="Házas"/>
    <n v="55"/>
  </r>
  <r>
    <n v="452"/>
    <s v="Iceland"/>
    <s v="WESTERN EUROPE"/>
    <s v="Mastercard"/>
    <n v="8"/>
    <n v="9.4"/>
    <x v="1"/>
    <s v="Házas"/>
    <n v="47"/>
  </r>
  <r>
    <n v="453"/>
    <s v="Estonia"/>
    <s v="BALTICS"/>
    <s v="American Express"/>
    <n v="2"/>
    <n v="1.56"/>
    <x v="0"/>
    <s v="Házas"/>
    <n v="47"/>
  </r>
  <r>
    <n v="454"/>
    <s v="United Kingdom"/>
    <s v="WESTERN EUROPE"/>
    <s v="Visa"/>
    <n v="6"/>
    <n v="4.37"/>
    <x v="1"/>
    <s v="Házas"/>
    <n v="51"/>
  </r>
  <r>
    <n v="455"/>
    <s v="Liechtenstein"/>
    <s v="WESTERN EUROPE"/>
    <s v="Visa"/>
    <n v="1"/>
    <n v="7.95"/>
    <x v="1"/>
    <s v="Házas"/>
    <n v="47"/>
  </r>
  <r>
    <n v="456"/>
    <s v="San Marino"/>
    <s v="WESTERN EUROPE"/>
    <s v="Visa"/>
    <n v="6"/>
    <n v="1.62"/>
    <x v="1"/>
    <s v="Egyedülálló"/>
    <n v="30"/>
  </r>
  <r>
    <n v="457"/>
    <s v="Denmark"/>
    <s v="WESTERN EUROPE"/>
    <s v="Switch"/>
    <n v="1"/>
    <n v="5.95"/>
    <x v="1"/>
    <s v="Egyedülálló"/>
    <n v="65"/>
  </r>
  <r>
    <n v="458"/>
    <s v="United Kingdom"/>
    <s v="WESTERN EUROPE"/>
    <s v="Mastercard"/>
    <n v="1"/>
    <n v="5.92"/>
    <x v="1"/>
    <s v="Házas"/>
    <n v="35"/>
  </r>
  <r>
    <n v="459"/>
    <s v="Bulgaria"/>
    <s v="EASTERN EUROPE"/>
    <s v="Mastercard"/>
    <n v="9"/>
    <n v="8.57"/>
    <x v="1"/>
    <s v="Házas"/>
    <n v="43"/>
  </r>
  <r>
    <n v="460"/>
    <s v="Andorra"/>
    <s v="WESTERN EUROPE"/>
    <s v="Store Card"/>
    <n v="3"/>
    <n v="2.39"/>
    <x v="0"/>
    <s v="Házas"/>
    <n v="54"/>
  </r>
  <r>
    <n v="461"/>
    <s v="Serbia"/>
    <s v="EASTERN EUROPE"/>
    <s v="Mastercard"/>
    <n v="8"/>
    <n v="6.22"/>
    <x v="1"/>
    <s v="Házas"/>
    <n v="51"/>
  </r>
  <r>
    <n v="462"/>
    <s v="Slovakia"/>
    <s v="EASTERN EUROPE"/>
    <s v="Store Card"/>
    <n v="10"/>
    <n v="2.85"/>
    <x v="1"/>
    <s v="Házas"/>
    <n v="60"/>
  </r>
  <r>
    <n v="463"/>
    <s v="Luxembourg"/>
    <s v="WESTERN EUROPE"/>
    <s v="Mastercard"/>
    <n v="1"/>
    <n v="4.33"/>
    <x v="1"/>
    <s v="Házas"/>
    <n v="41"/>
  </r>
  <r>
    <n v="464"/>
    <s v="Andorra"/>
    <s v="WESTERN EUROPE"/>
    <s v="American Express"/>
    <n v="2"/>
    <n v="6.9"/>
    <x v="1"/>
    <s v="Egyedülálló"/>
    <n v="28"/>
  </r>
  <r>
    <n v="465"/>
    <s v="Hungary"/>
    <s v="EASTERN EUROPE"/>
    <s v="Mastercard"/>
    <n v="4"/>
    <n v="2.87"/>
    <x v="1"/>
    <s v="Házas"/>
    <n v="66"/>
  </r>
  <r>
    <n v="466"/>
    <s v="Estonia"/>
    <s v="BALTICS"/>
    <s v="Mastercard"/>
    <n v="8"/>
    <n v="5.04"/>
    <x v="1"/>
    <s v="Házas"/>
    <n v="44"/>
  </r>
  <r>
    <n v="467"/>
    <s v="Austria"/>
    <s v="WESTERN EUROPE"/>
    <s v="Mastercard"/>
    <n v="9"/>
    <n v="8.14"/>
    <x v="1"/>
    <s v="Házas"/>
    <n v="42"/>
  </r>
  <r>
    <n v="468"/>
    <s v="Montenegro"/>
    <s v="EASTERN EUROPE"/>
    <s v="Mastercard"/>
    <n v="4"/>
    <n v="7.35"/>
    <x v="1"/>
    <s v="Házas"/>
    <n v="65"/>
  </r>
  <r>
    <n v="469"/>
    <s v="Poland"/>
    <s v="EASTERN EUROPE"/>
    <s v="Switch"/>
    <n v="6"/>
    <n v="7.94"/>
    <x v="0"/>
    <s v="Házas"/>
    <n v="57"/>
  </r>
  <r>
    <n v="470"/>
    <s v="Iceland"/>
    <s v="WESTERN EUROPE"/>
    <s v="Store Card"/>
    <n v="5"/>
    <n v="6.33"/>
    <x v="1"/>
    <s v="Házas"/>
    <n v="56"/>
  </r>
  <r>
    <n v="471"/>
    <s v="Bulgaria"/>
    <s v="EASTERN EUROPE"/>
    <s v="Switch"/>
    <n v="9"/>
    <n v="6.39"/>
    <x v="0"/>
    <s v="Házas"/>
    <n v="46"/>
  </r>
  <r>
    <n v="472"/>
    <s v="Denmark"/>
    <s v="WESTERN EUROPE"/>
    <s v="Mastercard"/>
    <n v="5"/>
    <n v="8.39"/>
    <x v="1"/>
    <s v="Házas"/>
    <n v="57"/>
  </r>
  <r>
    <n v="473"/>
    <s v="Czech Republic"/>
    <s v="EASTERN EUROPE"/>
    <s v="Switch"/>
    <n v="1"/>
    <n v="7.67"/>
    <x v="0"/>
    <s v="Házas"/>
    <n v="41"/>
  </r>
  <r>
    <n v="474"/>
    <s v="Monaco"/>
    <s v="WESTERN EUROPE"/>
    <s v="Switch"/>
    <n v="2"/>
    <n v="9.93"/>
    <x v="0"/>
    <s v="Egyedülálló"/>
    <n v="53"/>
  </r>
  <r>
    <n v="475"/>
    <s v="Cyprus"/>
    <s v="NEAR EAST"/>
    <s v="Mastercard"/>
    <n v="7"/>
    <n v="7.13"/>
    <x v="1"/>
    <s v="Házas"/>
    <n v="41"/>
  </r>
  <r>
    <n v="476"/>
    <s v="Luxembourg"/>
    <s v="WESTERN EUROPE"/>
    <s v="Mastercard"/>
    <n v="1"/>
    <n v="4.7300000000000004"/>
    <x v="0"/>
    <s v="Házas"/>
    <n v="69"/>
  </r>
  <r>
    <n v="477"/>
    <s v="San Marino"/>
    <s v="WESTERN EUROPE"/>
    <s v="Store Card"/>
    <n v="5"/>
    <n v="2.6"/>
    <x v="1"/>
    <s v="Egyedülálló"/>
    <n v="25"/>
  </r>
  <r>
    <n v="478"/>
    <s v="Ireland"/>
    <s v="WESTERN EUROPE"/>
    <s v="Visa"/>
    <n v="5"/>
    <n v="9.3000000000000007"/>
    <x v="1"/>
    <s v="Házas"/>
    <n v="22"/>
  </r>
  <r>
    <n v="479"/>
    <s v="Slovakia"/>
    <s v="EASTERN EUROPE"/>
    <s v="Store Card"/>
    <n v="8"/>
    <n v="3.23"/>
    <x v="1"/>
    <s v="Házas"/>
    <n v="51"/>
  </r>
  <r>
    <n v="480"/>
    <s v="Lithuania"/>
    <s v="BALTICS"/>
    <s v="Switch"/>
    <n v="7"/>
    <n v="7.28"/>
    <x v="0"/>
    <s v="Egyedülálló"/>
    <n v="50"/>
  </r>
  <r>
    <n v="481"/>
    <s v="Serbia"/>
    <s v="EASTERN EUROPE"/>
    <s v="Mastercard"/>
    <n v="1"/>
    <n v="3.37"/>
    <x v="0"/>
    <s v="Házas"/>
    <n v="42"/>
  </r>
  <r>
    <n v="482"/>
    <s v="Bulgaria"/>
    <s v="EASTERN EUROPE"/>
    <s v="Visa"/>
    <n v="9"/>
    <n v="2.16"/>
    <x v="0"/>
    <s v="Házas"/>
    <n v="62"/>
  </r>
  <r>
    <n v="483"/>
    <s v="Estonia"/>
    <s v="BALTICS"/>
    <s v="American Express"/>
    <n v="2"/>
    <n v="3.17"/>
    <x v="0"/>
    <s v="Egyedülálló"/>
    <n v="39"/>
  </r>
  <r>
    <n v="484"/>
    <s v="Ireland"/>
    <s v="WESTERN EUROPE"/>
    <s v="Switch"/>
    <n v="5"/>
    <n v="4.45"/>
    <x v="1"/>
    <s v="Házas"/>
    <n v="38"/>
  </r>
  <r>
    <n v="485"/>
    <s v="Hungary"/>
    <s v="EASTERN EUROPE"/>
    <s v="Visa"/>
    <n v="8"/>
    <n v="2.34"/>
    <x v="1"/>
    <s v="Egyedülálló"/>
    <n v="66"/>
  </r>
  <r>
    <n v="486"/>
    <s v="Germany"/>
    <s v="WESTERN EUROPE"/>
    <s v="Switch"/>
    <n v="10"/>
    <n v="7.09"/>
    <x v="1"/>
    <s v="Házas"/>
    <n v="64"/>
  </r>
  <r>
    <n v="487"/>
    <s v="Belgium"/>
    <s v="WESTERN EUROPE"/>
    <s v="Mastercard"/>
    <n v="9"/>
    <n v="3.98"/>
    <x v="0"/>
    <s v="Házas"/>
    <n v="26"/>
  </r>
  <r>
    <n v="488"/>
    <s v="Bulgaria"/>
    <s v="EASTERN EUROPE"/>
    <s v="American Express"/>
    <n v="7"/>
    <n v="7.92"/>
    <x v="0"/>
    <s v="Házas"/>
    <n v="51"/>
  </r>
  <r>
    <n v="489"/>
    <s v="Portugal"/>
    <s v="WESTERN EUROPE"/>
    <s v="Switch"/>
    <n v="10"/>
    <n v="1.27"/>
    <x v="1"/>
    <s v="Házas"/>
    <n v="50"/>
  </r>
  <r>
    <n v="490"/>
    <s v="Bulgaria"/>
    <s v="EASTERN EUROPE"/>
    <s v="Visa"/>
    <n v="5"/>
    <n v="9.07"/>
    <x v="0"/>
    <s v="Házas"/>
    <n v="69"/>
  </r>
  <r>
    <n v="491"/>
    <s v="Poland"/>
    <s v="EASTERN EUROPE"/>
    <s v="American Express"/>
    <n v="8"/>
    <n v="4.32"/>
    <x v="1"/>
    <s v="Házas"/>
    <n v="56"/>
  </r>
  <r>
    <n v="492"/>
    <s v="Spain"/>
    <s v="WESTERN EUROPE"/>
    <s v="Visa"/>
    <n v="2"/>
    <n v="8.27"/>
    <x v="1"/>
    <s v="Egyedülálló"/>
    <n v="52"/>
  </r>
  <r>
    <n v="493"/>
    <s v="Slovenia"/>
    <s v="EASTERN EUROPE"/>
    <s v="Visa"/>
    <n v="10"/>
    <n v="2.87"/>
    <x v="1"/>
    <s v="Házas"/>
    <n v="70"/>
  </r>
  <r>
    <n v="494"/>
    <s v="Greece"/>
    <s v="WESTERN EUROPE"/>
    <s v="American Express"/>
    <n v="8"/>
    <n v="5.66"/>
    <x v="1"/>
    <s v="Házas"/>
    <n v="61"/>
  </r>
  <r>
    <n v="495"/>
    <s v="Spain"/>
    <s v="WESTERN EUROPE"/>
    <s v="Mastercard"/>
    <n v="5"/>
    <n v="6.25"/>
    <x v="0"/>
    <s v="Házas"/>
    <n v="70"/>
  </r>
  <r>
    <n v="496"/>
    <s v="Cyprus"/>
    <s v="NEAR EAST"/>
    <s v="Visa"/>
    <n v="4"/>
    <n v="5.28"/>
    <x v="1"/>
    <s v="Egyedülálló"/>
    <n v="73"/>
  </r>
  <r>
    <n v="497"/>
    <s v="Slovakia"/>
    <s v="EASTERN EUROPE"/>
    <s v="Mastercard"/>
    <n v="8"/>
    <n v="1.84"/>
    <x v="1"/>
    <s v="Házas"/>
    <n v="56"/>
  </r>
  <r>
    <n v="498"/>
    <s v="Poland"/>
    <s v="EASTERN EUROPE"/>
    <s v="Visa"/>
    <n v="1"/>
    <n v="2.46"/>
    <x v="1"/>
    <s v="Házas"/>
    <n v="40"/>
  </r>
  <r>
    <n v="499"/>
    <s v="Italy"/>
    <s v="WESTERN EUROPE"/>
    <s v="Visa"/>
    <n v="3"/>
    <n v="4.4000000000000004"/>
    <x v="0"/>
    <s v="Házas"/>
    <n v="32"/>
  </r>
  <r>
    <n v="500"/>
    <s v="Andorra"/>
    <s v="WESTERN EUROPE"/>
    <s v="Switch"/>
    <n v="9"/>
    <n v="4.12"/>
    <x v="1"/>
    <s v="Házas"/>
    <n v="44"/>
  </r>
  <r>
    <n v="501"/>
    <s v="Spain"/>
    <s v="WESTERN EUROPE"/>
    <s v="Mastercard"/>
    <n v="10"/>
    <n v="7.59"/>
    <x v="0"/>
    <s v="Házas"/>
    <n v="64"/>
  </r>
  <r>
    <n v="502"/>
    <s v="Iceland"/>
    <s v="WESTERN EUROPE"/>
    <s v="Store Card"/>
    <n v="4"/>
    <n v="7.2"/>
    <x v="1"/>
    <s v="Egyedülálló"/>
    <n v="45"/>
  </r>
  <r>
    <n v="503"/>
    <s v="Portugal"/>
    <s v="WESTERN EUROPE"/>
    <s v="American Express"/>
    <n v="7"/>
    <n v="5.98"/>
    <x v="1"/>
    <s v="Házas"/>
    <n v="63"/>
  </r>
  <r>
    <n v="504"/>
    <s v="Spain"/>
    <s v="WESTERN EUROPE"/>
    <s v="Store Card"/>
    <n v="4"/>
    <n v="3.2"/>
    <x v="1"/>
    <s v="Házas"/>
    <n v="65"/>
  </r>
  <r>
    <n v="505"/>
    <s v="Finland"/>
    <s v="WESTERN EUROPE"/>
    <s v="Mastercard"/>
    <n v="2"/>
    <n v="6"/>
    <x v="0"/>
    <s v="Házas"/>
    <n v="32"/>
  </r>
  <r>
    <n v="506"/>
    <s v="Serbia"/>
    <s v="EASTERN EUROPE"/>
    <s v="American Express"/>
    <n v="8"/>
    <n v="1.22"/>
    <x v="1"/>
    <s v="Házas"/>
    <n v="44"/>
  </r>
  <r>
    <n v="507"/>
    <s v="Liechtenstein"/>
    <s v="WESTERN EUROPE"/>
    <s v="Switch"/>
    <n v="4"/>
    <n v="4.9800000000000004"/>
    <x v="0"/>
    <s v="Házas"/>
    <n v="49"/>
  </r>
  <r>
    <n v="508"/>
    <s v="Belgium"/>
    <s v="WESTERN EUROPE"/>
    <s v="Store Card"/>
    <n v="5"/>
    <n v="6.6"/>
    <x v="1"/>
    <s v="Házas"/>
    <n v="63"/>
  </r>
  <r>
    <n v="509"/>
    <s v="Luxembourg"/>
    <s v="WESTERN EUROPE"/>
    <s v="Visa"/>
    <n v="2"/>
    <n v="5.05"/>
    <x v="0"/>
    <s v="Házas"/>
    <n v="63"/>
  </r>
  <r>
    <n v="510"/>
    <s v="Latvia"/>
    <s v="BALTICS"/>
    <s v="Mastercard"/>
    <n v="6"/>
    <n v="1.49"/>
    <x v="1"/>
    <s v="Házas"/>
    <n v="35"/>
  </r>
  <r>
    <n v="511"/>
    <s v="Malta"/>
    <s v="WESTERN EUROPE"/>
    <s v="Mastercard"/>
    <n v="3"/>
    <n v="5.97"/>
    <x v="1"/>
    <s v="Házas"/>
    <n v="49"/>
  </r>
  <r>
    <n v="512"/>
    <s v="Denmark"/>
    <s v="WESTERN EUROPE"/>
    <s v="American Express"/>
    <n v="6"/>
    <n v="2.64"/>
    <x v="0"/>
    <s v="Házas"/>
    <n v="60"/>
  </r>
  <r>
    <n v="513"/>
    <s v="Poland"/>
    <s v="EASTERN EUROPE"/>
    <s v="American Express"/>
    <n v="8"/>
    <n v="8.99"/>
    <x v="1"/>
    <s v="Házas"/>
    <n v="48"/>
  </r>
  <r>
    <n v="514"/>
    <s v="Italy"/>
    <s v="WESTERN EUROPE"/>
    <s v="Mastercard"/>
    <n v="7"/>
    <n v="7.86"/>
    <x v="1"/>
    <s v="Házas"/>
    <n v="51"/>
  </r>
  <r>
    <n v="515"/>
    <s v="Norway"/>
    <s v="WESTERN EUROPE"/>
    <s v="Visa"/>
    <n v="2"/>
    <n v="8.67"/>
    <x v="1"/>
    <s v="Házas"/>
    <n v="47"/>
  </r>
  <r>
    <n v="516"/>
    <s v="Bulgaria"/>
    <s v="EASTERN EUROPE"/>
    <s v="Visa"/>
    <n v="10"/>
    <n v="5.85"/>
    <x v="0"/>
    <s v="Házas"/>
    <n v="36"/>
  </r>
  <r>
    <n v="517"/>
    <s v="Portugal"/>
    <s v="WESTERN EUROPE"/>
    <s v="American Express"/>
    <n v="7"/>
    <n v="4.9000000000000004"/>
    <x v="1"/>
    <s v="Házas"/>
    <n v="42"/>
  </r>
  <r>
    <n v="518"/>
    <s v="Albania"/>
    <s v="EASTERN EUROPE"/>
    <s v="Visa"/>
    <n v="8"/>
    <n v="3.3"/>
    <x v="0"/>
    <s v="Házas"/>
    <n v="32"/>
  </r>
  <r>
    <n v="519"/>
    <s v="Kosovo"/>
    <s v="EASTERN EUROPE"/>
    <s v="Mastercard"/>
    <n v="1"/>
    <n v="7.76"/>
    <x v="1"/>
    <s v="Egyedülálló"/>
    <n v="58"/>
  </r>
  <r>
    <n v="520"/>
    <s v="Czech Republic"/>
    <s v="EASTERN EUROPE"/>
    <s v="Mastercard"/>
    <n v="5"/>
    <n v="2.95"/>
    <x v="1"/>
    <s v="Házas"/>
    <n v="43"/>
  </r>
  <r>
    <n v="521"/>
    <s v="Netherlands"/>
    <s v="WESTERN EUROPE"/>
    <s v="Visa"/>
    <n v="5"/>
    <n v="7.2"/>
    <x v="0"/>
    <s v="Egyedülálló"/>
    <n v="23"/>
  </r>
  <r>
    <n v="522"/>
    <s v="Hungary"/>
    <s v="EASTERN EUROPE"/>
    <s v="Store Card"/>
    <n v="5"/>
    <n v="8.25"/>
    <x v="1"/>
    <s v="Egyedülálló"/>
    <n v="68"/>
  </r>
  <r>
    <n v="523"/>
    <s v="Greece"/>
    <s v="WESTERN EUROPE"/>
    <s v="Mastercard"/>
    <n v="7"/>
    <n v="9.1300000000000008"/>
    <x v="1"/>
    <s v="Házas"/>
    <n v="45"/>
  </r>
  <r>
    <n v="524"/>
    <s v="Portugal"/>
    <s v="WESTERN EUROPE"/>
    <s v="Mastercard"/>
    <n v="5"/>
    <n v="8.4499999999999993"/>
    <x v="1"/>
    <s v="Egyedülálló"/>
    <n v="26"/>
  </r>
  <r>
    <n v="525"/>
    <s v="Ukraine"/>
    <s v="EASTERN EUROPE"/>
    <s v="Mastercard"/>
    <n v="6"/>
    <n v="5.63"/>
    <x v="1"/>
    <s v="Házas"/>
    <n v="38"/>
  </r>
  <r>
    <n v="526"/>
    <s v="United Kingdom"/>
    <s v="WESTERN EUROPE"/>
    <s v="Visa"/>
    <n v="3"/>
    <n v="1.21"/>
    <x v="1"/>
    <s v="Házas"/>
    <n v="59"/>
  </r>
  <r>
    <n v="527"/>
    <s v="Albania"/>
    <s v="EASTERN EUROPE"/>
    <s v="Visa"/>
    <n v="9"/>
    <n v="8.76"/>
    <x v="1"/>
    <s v="Házas"/>
    <n v="71"/>
  </r>
  <r>
    <n v="528"/>
    <s v="Slovakia"/>
    <s v="EASTERN EUROPE"/>
    <s v="Switch"/>
    <n v="4"/>
    <n v="2.91"/>
    <x v="0"/>
    <s v="Egyedülálló"/>
    <n v="52"/>
  </r>
  <r>
    <n v="529"/>
    <s v="Ireland"/>
    <s v="WESTERN EUROPE"/>
    <s v="Mastercard"/>
    <n v="9"/>
    <n v="6.53"/>
    <x v="1"/>
    <s v="Házas"/>
    <n v="46"/>
  </r>
  <r>
    <n v="530"/>
    <s v="Hungary"/>
    <s v="EASTERN EUROPE"/>
    <s v="Switch"/>
    <n v="3"/>
    <n v="9.86"/>
    <x v="1"/>
    <s v="Házas"/>
    <n v="29"/>
  </r>
  <r>
    <n v="531"/>
    <s v="Italy"/>
    <s v="WESTERN EUROPE"/>
    <s v="American Express"/>
    <n v="9"/>
    <n v="4.68"/>
    <x v="1"/>
    <s v="Házas"/>
    <n v="74"/>
  </r>
  <r>
    <n v="532"/>
    <s v="Belgium"/>
    <s v="WESTERN EUROPE"/>
    <s v="American Express"/>
    <n v="1"/>
    <n v="7.9"/>
    <x v="0"/>
    <s v="Házas"/>
    <n v="53"/>
  </r>
  <r>
    <n v="533"/>
    <s v="Germany"/>
    <s v="WESTERN EUROPE"/>
    <s v="American Express"/>
    <n v="5"/>
    <n v="2.2000000000000002"/>
    <x v="1"/>
    <s v="Egyedülálló"/>
    <n v="67"/>
  </r>
  <r>
    <n v="534"/>
    <s v="Austria"/>
    <s v="WESTERN EUROPE"/>
    <s v="Mastercard"/>
    <n v="1"/>
    <n v="8.99"/>
    <x v="0"/>
    <s v="Házas"/>
    <n v="76"/>
  </r>
  <r>
    <n v="535"/>
    <s v="Iceland"/>
    <s v="WESTERN EUROPE"/>
    <s v="Store Card"/>
    <n v="6"/>
    <n v="3.34"/>
    <x v="0"/>
    <s v="Házas"/>
    <n v="49"/>
  </r>
  <r>
    <n v="536"/>
    <s v="Malta"/>
    <s v="WESTERN EUROPE"/>
    <s v="Visa"/>
    <n v="1"/>
    <n v="9.99"/>
    <x v="1"/>
    <s v="Házas"/>
    <n v="42"/>
  </r>
  <r>
    <n v="537"/>
    <s v="Albania"/>
    <s v="EASTERN EUROPE"/>
    <s v="Visa"/>
    <n v="1"/>
    <n v="5.93"/>
    <x v="1"/>
    <s v="Házas"/>
    <n v="57"/>
  </r>
  <r>
    <n v="538"/>
    <s v="Latvia"/>
    <s v="BALTICS"/>
    <s v="Store Card"/>
    <n v="4"/>
    <n v="2.5299999999999998"/>
    <x v="0"/>
    <s v="Házas"/>
    <n v="62"/>
  </r>
  <r>
    <n v="539"/>
    <s v="Albania"/>
    <s v="EASTERN EUROPE"/>
    <s v="Switch"/>
    <n v="5"/>
    <n v="5.46"/>
    <x v="0"/>
    <s v="Egyedülálló"/>
    <n v="49"/>
  </r>
  <r>
    <n v="540"/>
    <s v="Spain"/>
    <s v="WESTERN EUROPE"/>
    <s v="Switch"/>
    <n v="6"/>
    <n v="4.53"/>
    <x v="1"/>
    <s v="Házas"/>
    <n v="48"/>
  </r>
  <r>
    <n v="541"/>
    <s v="Poland"/>
    <s v="EASTERN EUROPE"/>
    <s v="Store Card"/>
    <n v="7"/>
    <n v="7.95"/>
    <x v="1"/>
    <s v="Házas"/>
    <n v="27"/>
  </r>
  <r>
    <n v="542"/>
    <s v="Ireland"/>
    <s v="WESTERN EUROPE"/>
    <s v="Visa"/>
    <n v="9"/>
    <n v="9.7200000000000006"/>
    <x v="1"/>
    <s v="Házas"/>
    <n v="69"/>
  </r>
  <r>
    <n v="543"/>
    <s v="Monaco"/>
    <s v="WESTERN EUROPE"/>
    <s v="Mastercard"/>
    <n v="10"/>
    <n v="9.89"/>
    <x v="0"/>
    <s v="Egyedülálló"/>
    <n v="49"/>
  </r>
  <r>
    <n v="544"/>
    <s v="Hungary"/>
    <s v="EASTERN EUROPE"/>
    <s v="Visa"/>
    <n v="7"/>
    <n v="3.74"/>
    <x v="1"/>
    <s v="Házas"/>
    <n v="35"/>
  </r>
  <r>
    <n v="545"/>
    <s v="Sweden"/>
    <s v="WESTERN EUROPE"/>
    <s v="American Express"/>
    <n v="9"/>
    <n v="7.78"/>
    <x v="1"/>
    <s v="Házas"/>
    <n v="40"/>
  </r>
  <r>
    <n v="546"/>
    <s v="Gibraltar"/>
    <s v="WESTERN EUROPE"/>
    <s v="Visa"/>
    <n v="7"/>
    <n v="8.3800000000000008"/>
    <x v="1"/>
    <s v="Egyedülálló"/>
    <n v="42"/>
  </r>
  <r>
    <n v="547"/>
    <s v="Monaco"/>
    <s v="WESTERN EUROPE"/>
    <s v="Switch"/>
    <n v="2"/>
    <n v="9.92"/>
    <x v="1"/>
    <s v="Egyedülálló"/>
    <n v="50"/>
  </r>
  <r>
    <n v="548"/>
    <s v="Bulgaria"/>
    <s v="EASTERN EUROPE"/>
    <s v="Visa"/>
    <n v="9"/>
    <n v="8.77"/>
    <x v="1"/>
    <s v="Egyedülálló"/>
    <n v="44"/>
  </r>
  <r>
    <n v="549"/>
    <s v="Liechtenstein"/>
    <s v="WESTERN EUROPE"/>
    <s v="American Express"/>
    <n v="1"/>
    <n v="8.0399999999999991"/>
    <x v="1"/>
    <s v="Házas"/>
    <n v="69"/>
  </r>
  <r>
    <n v="550"/>
    <s v="Czech Republic"/>
    <s v="EASTERN EUROPE"/>
    <s v="Visa"/>
    <n v="1"/>
    <n v="4.38"/>
    <x v="1"/>
    <s v="Házas"/>
    <n v="55"/>
  </r>
  <r>
    <n v="551"/>
    <s v="Belgium"/>
    <s v="WESTERN EUROPE"/>
    <s v="American Express"/>
    <n v="2"/>
    <n v="5.09"/>
    <x v="1"/>
    <s v="Egyedülálló"/>
    <n v="54"/>
  </r>
  <r>
    <n v="552"/>
    <s v="Luxembourg"/>
    <s v="WESTERN EUROPE"/>
    <s v="Visa"/>
    <n v="7"/>
    <n v="1.55"/>
    <x v="1"/>
    <s v="Házas"/>
    <n v="50"/>
  </r>
  <r>
    <n v="553"/>
    <s v="Finland"/>
    <s v="WESTERN EUROPE"/>
    <s v="Mastercard"/>
    <n v="1"/>
    <n v="5.98"/>
    <x v="0"/>
    <s v="Házas"/>
    <n v="40"/>
  </r>
  <r>
    <n v="554"/>
    <s v="Bulgaria"/>
    <s v="EASTERN EUROPE"/>
    <s v="Visa"/>
    <n v="4"/>
    <n v="7.77"/>
    <x v="1"/>
    <s v="Házas"/>
    <n v="39"/>
  </r>
  <r>
    <n v="555"/>
    <s v="Ukraine"/>
    <s v="EASTERN EUROPE"/>
    <s v="American Express"/>
    <n v="6"/>
    <n v="5.03"/>
    <x v="1"/>
    <s v="Egyedülálló"/>
    <n v="51"/>
  </r>
  <r>
    <n v="556"/>
    <s v="Monaco"/>
    <s v="WESTERN EUROPE"/>
    <s v="Visa"/>
    <n v="5"/>
    <n v="7.92"/>
    <x v="0"/>
    <s v="Házas"/>
    <n v="54"/>
  </r>
  <r>
    <n v="557"/>
    <s v="Bosnia and Herzegovina"/>
    <s v="EASTERN EUROPE"/>
    <s v="Mastercard"/>
    <n v="9"/>
    <n v="6.63"/>
    <x v="1"/>
    <s v="Egyedülálló"/>
    <n v="37"/>
  </r>
  <r>
    <n v="558"/>
    <s v="Croatia"/>
    <s v="EASTERN EUROPE"/>
    <s v="Mastercard"/>
    <n v="2"/>
    <n v="4.71"/>
    <x v="1"/>
    <s v="Házas"/>
    <n v="48"/>
  </r>
  <r>
    <n v="559"/>
    <s v="Monaco"/>
    <s v="WESTERN EUROPE"/>
    <s v="Visa"/>
    <n v="3"/>
    <n v="3.59"/>
    <x v="1"/>
    <s v="Házas"/>
    <n v="35"/>
  </r>
  <r>
    <n v="560"/>
    <s v="Croatia"/>
    <s v="EASTERN EUROPE"/>
    <s v="Visa"/>
    <n v="8"/>
    <n v="4.45"/>
    <x v="1"/>
    <s v="Házas"/>
    <n v="44"/>
  </r>
  <r>
    <n v="561"/>
    <s v="Denmark"/>
    <s v="WESTERN EUROPE"/>
    <s v="American Express"/>
    <n v="5"/>
    <n v="1.84"/>
    <x v="1"/>
    <s v="Egyedülálló"/>
    <n v="54"/>
  </r>
  <r>
    <n v="562"/>
    <s v="Cyprus"/>
    <s v="NEAR EAST"/>
    <s v="Visa"/>
    <n v="7"/>
    <n v="6.18"/>
    <x v="0"/>
    <s v="Házas"/>
    <n v="58"/>
  </r>
  <r>
    <n v="563"/>
    <s v="San Marino"/>
    <s v="WESTERN EUROPE"/>
    <s v="Visa"/>
    <n v="3"/>
    <n v="6.7"/>
    <x v="1"/>
    <s v="Házas"/>
    <n v="26"/>
  </r>
  <r>
    <n v="564"/>
    <s v="Denmark"/>
    <s v="WESTERN EUROPE"/>
    <s v="Visa"/>
    <n v="7"/>
    <n v="4.5"/>
    <x v="1"/>
    <s v="Házas"/>
    <n v="79"/>
  </r>
  <r>
    <n v="565"/>
    <s v="Hungary"/>
    <s v="EASTERN EUROPE"/>
    <s v="Visa"/>
    <n v="9"/>
    <n v="2.62"/>
    <x v="1"/>
    <s v="Házas"/>
    <n v="69"/>
  </r>
  <r>
    <n v="566"/>
    <s v="Turkey"/>
    <s v="NEAR EAST"/>
    <s v="Visa"/>
    <n v="1"/>
    <n v="4.0599999999999996"/>
    <x v="1"/>
    <s v="Egyedülálló"/>
    <n v="32"/>
  </r>
  <r>
    <n v="567"/>
    <s v="Gibraltar"/>
    <s v="WESTERN EUROPE"/>
    <s v="Visa"/>
    <n v="6"/>
    <n v="1.02"/>
    <x v="1"/>
    <s v="Egyedülálló"/>
    <n v="73"/>
  </r>
  <r>
    <n v="568"/>
    <s v="Lithuania"/>
    <s v="BALTICS"/>
    <s v="Switch"/>
    <n v="5"/>
    <n v="9.6300000000000008"/>
    <x v="0"/>
    <s v="Házas"/>
    <n v="57"/>
  </r>
  <r>
    <n v="569"/>
    <s v="Monaco"/>
    <s v="WESTERN EUROPE"/>
    <s v="Visa"/>
    <n v="3"/>
    <n v="1.22"/>
    <x v="1"/>
    <s v="Házas"/>
    <n v="46"/>
  </r>
  <r>
    <n v="570"/>
    <s v="France"/>
    <s v="WESTERN EUROPE"/>
    <s v="Visa"/>
    <n v="6"/>
    <n v="2"/>
    <x v="1"/>
    <s v="Házas"/>
    <n v="30"/>
  </r>
  <r>
    <n v="571"/>
    <s v="Cyprus"/>
    <s v="NEAR EAST"/>
    <s v="American Express"/>
    <n v="6"/>
    <n v="3.07"/>
    <x v="1"/>
    <s v="Házas"/>
    <n v="27"/>
  </r>
  <r>
    <n v="572"/>
    <s v="Slovenia"/>
    <s v="EASTERN EUROPE"/>
    <s v="Visa"/>
    <n v="3"/>
    <n v="9.27"/>
    <x v="1"/>
    <s v="Házas"/>
    <n v="46"/>
  </r>
  <r>
    <n v="573"/>
    <s v="Liechtenstein"/>
    <s v="WESTERN EUROPE"/>
    <s v="Store Card"/>
    <n v="9"/>
    <n v="7.45"/>
    <x v="0"/>
    <s v="Egyedülálló"/>
    <n v="77"/>
  </r>
  <r>
    <n v="574"/>
    <s v="Belgium"/>
    <s v="WESTERN EUROPE"/>
    <s v="American Express"/>
    <n v="7"/>
    <n v="3.84"/>
    <x v="1"/>
    <s v="Házas"/>
    <n v="64"/>
  </r>
  <r>
    <n v="575"/>
    <s v="Andorra"/>
    <s v="WESTERN EUROPE"/>
    <s v="Visa"/>
    <n v="6"/>
    <n v="6.04"/>
    <x v="1"/>
    <s v="Házas"/>
    <n v="53"/>
  </r>
  <r>
    <n v="576"/>
    <s v="Turkey"/>
    <s v="NEAR EAST"/>
    <s v="Store Card"/>
    <n v="7"/>
    <n v="5.0199999999999996"/>
    <x v="0"/>
    <s v="Házas"/>
    <n v="28"/>
  </r>
  <r>
    <n v="577"/>
    <s v="Luxembourg"/>
    <s v="WESTERN EUROPE"/>
    <s v="Mastercard"/>
    <n v="7"/>
    <n v="7.55"/>
    <x v="1"/>
    <s v="Házas"/>
    <n v="52"/>
  </r>
  <r>
    <n v="578"/>
    <s v="Bulgaria"/>
    <s v="EASTERN EUROPE"/>
    <s v="Store Card"/>
    <n v="6"/>
    <n v="5.36"/>
    <x v="1"/>
    <s v="Egyedülálló"/>
    <n v="41"/>
  </r>
  <r>
    <n v="579"/>
    <s v="Romania"/>
    <s v="EASTERN EUROPE"/>
    <s v="American Express"/>
    <n v="2"/>
    <n v="6.73"/>
    <x v="1"/>
    <s v="Házas"/>
    <n v="71"/>
  </r>
  <r>
    <n v="580"/>
    <s v="Bosnia and Herzegovina"/>
    <s v="EASTERN EUROPE"/>
    <s v="Mastercard"/>
    <n v="9"/>
    <n v="3.58"/>
    <x v="1"/>
    <s v="Házas"/>
    <n v="34"/>
  </r>
  <r>
    <n v="581"/>
    <s v="Albania"/>
    <s v="EASTERN EUROPE"/>
    <s v="Store Card"/>
    <n v="4"/>
    <n v="5.07"/>
    <x v="1"/>
    <s v="Házas"/>
    <n v="47"/>
  </r>
  <r>
    <n v="582"/>
    <s v="Italy"/>
    <s v="WESTERN EUROPE"/>
    <s v="American Express"/>
    <n v="8"/>
    <n v="7.85"/>
    <x v="1"/>
    <s v="Egyedülálló"/>
    <n v="58"/>
  </r>
  <r>
    <n v="583"/>
    <s v="Norway"/>
    <s v="WESTERN EUROPE"/>
    <s v="American Express"/>
    <n v="10"/>
    <n v="3.92"/>
    <x v="1"/>
    <s v="Házas"/>
    <n v="20"/>
  </r>
  <r>
    <n v="584"/>
    <s v="Germany"/>
    <s v="WESTERN EUROPE"/>
    <s v="Visa"/>
    <n v="6"/>
    <n v="8.7799999999999994"/>
    <x v="1"/>
    <s v="Házas"/>
    <n v="36"/>
  </r>
  <r>
    <n v="585"/>
    <s v="France"/>
    <s v="WESTERN EUROPE"/>
    <s v="Mastercard"/>
    <n v="5"/>
    <n v="6.09"/>
    <x v="1"/>
    <s v="Házas"/>
    <n v="56"/>
  </r>
  <r>
    <n v="586"/>
    <s v="Lithuania"/>
    <s v="BALTICS"/>
    <s v="American Express"/>
    <n v="4"/>
    <n v="1.04"/>
    <x v="1"/>
    <s v="Házas"/>
    <n v="58"/>
  </r>
  <r>
    <n v="587"/>
    <s v="Belgium"/>
    <s v="WESTERN EUROPE"/>
    <s v="Mastercard"/>
    <n v="7"/>
    <n v="2.81"/>
    <x v="0"/>
    <s v="Házas"/>
    <n v="53"/>
  </r>
  <r>
    <n v="588"/>
    <s v="Denmark"/>
    <s v="WESTERN EUROPE"/>
    <s v="Mastercard"/>
    <n v="3"/>
    <n v="5.31"/>
    <x v="0"/>
    <s v="Házas"/>
    <n v="61"/>
  </r>
  <r>
    <n v="589"/>
    <s v="Slovenia"/>
    <s v="EASTERN EUROPE"/>
    <s v="American Express"/>
    <n v="8"/>
    <n v="6.17"/>
    <x v="1"/>
    <s v="Házas"/>
    <n v="24"/>
  </r>
  <r>
    <n v="590"/>
    <s v="Czech Republic"/>
    <s v="EASTERN EUROPE"/>
    <s v="Visa"/>
    <n v="7"/>
    <n v="4.4000000000000004"/>
    <x v="1"/>
    <s v="Házas"/>
    <n v="51"/>
  </r>
  <r>
    <n v="591"/>
    <s v="Slovenia"/>
    <s v="EASTERN EUROPE"/>
    <s v="Visa"/>
    <n v="10"/>
    <n v="2.42"/>
    <x v="0"/>
    <s v="Házas"/>
    <n v="40"/>
  </r>
  <r>
    <n v="592"/>
    <s v="Liechtenstein"/>
    <s v="WESTERN EUROPE"/>
    <s v="Visa"/>
    <n v="5"/>
    <n v="4.21"/>
    <x v="1"/>
    <s v="Házas"/>
    <n v="29"/>
  </r>
  <r>
    <n v="593"/>
    <s v="Gibraltar"/>
    <s v="WESTERN EUROPE"/>
    <s v="Store Card"/>
    <n v="5"/>
    <n v="8.44"/>
    <x v="0"/>
    <s v="Házas"/>
    <n v="37"/>
  </r>
  <r>
    <n v="594"/>
    <s v="Latvia"/>
    <s v="BALTICS"/>
    <s v="Store Card"/>
    <n v="5"/>
    <n v="5.93"/>
    <x v="1"/>
    <s v="Házas"/>
    <n v="46"/>
  </r>
  <r>
    <n v="595"/>
    <s v="Luxembourg"/>
    <s v="WESTERN EUROPE"/>
    <s v="Visa"/>
    <n v="1"/>
    <n v="7.39"/>
    <x v="0"/>
    <s v="Házas"/>
    <n v="68"/>
  </r>
  <r>
    <n v="596"/>
    <s v="Norway"/>
    <s v="WESTERN EUROPE"/>
    <s v="Mastercard"/>
    <n v="10"/>
    <n v="9.18"/>
    <x v="1"/>
    <s v="Egyedülálló"/>
    <n v="49"/>
  </r>
  <r>
    <n v="597"/>
    <s v="Estonia"/>
    <s v="BALTICS"/>
    <s v="Visa"/>
    <n v="8"/>
    <n v="7.72"/>
    <x v="1"/>
    <s v="Házas"/>
    <n v="27"/>
  </r>
  <r>
    <n v="598"/>
    <s v="Belgium"/>
    <s v="WESTERN EUROPE"/>
    <s v="Visa"/>
    <n v="8"/>
    <n v="2.64"/>
    <x v="1"/>
    <s v="Házas"/>
    <n v="22"/>
  </r>
  <r>
    <n v="599"/>
    <s v="Estonia"/>
    <s v="BALTICS"/>
    <s v="Visa"/>
    <n v="3"/>
    <n v="3.64"/>
    <x v="1"/>
    <s v="Házas"/>
    <n v="71"/>
  </r>
  <r>
    <n v="600"/>
    <s v="Norway"/>
    <s v="WESTERN EUROPE"/>
    <s v="Visa"/>
    <n v="10"/>
    <n v="3.97"/>
    <x v="1"/>
    <s v="Házas"/>
    <n v="48"/>
  </r>
  <r>
    <n v="601"/>
    <s v="Denmark"/>
    <s v="WESTERN EUROPE"/>
    <s v="Visa"/>
    <n v="4"/>
    <n v="3.35"/>
    <x v="1"/>
    <s v="Egyedülálló"/>
    <n v="28"/>
  </r>
  <r>
    <n v="602"/>
    <s v="Iceland"/>
    <s v="WESTERN EUROPE"/>
    <s v="Mastercard"/>
    <n v="9"/>
    <n v="1.96"/>
    <x v="0"/>
    <s v="Házas"/>
    <n v="76"/>
  </r>
  <r>
    <n v="603"/>
    <s v="Bosnia and Herzegovina"/>
    <s v="EASTERN EUROPE"/>
    <s v="Mastercard"/>
    <n v="4"/>
    <n v="7.42"/>
    <x v="0"/>
    <s v="Házas"/>
    <n v="50"/>
  </r>
  <r>
    <n v="604"/>
    <s v="Italy"/>
    <s v="WESTERN EUROPE"/>
    <s v="Visa"/>
    <n v="2"/>
    <n v="9.75"/>
    <x v="1"/>
    <s v="Házas"/>
    <n v="77"/>
  </r>
  <r>
    <n v="605"/>
    <s v="Spain"/>
    <s v="WESTERN EUROPE"/>
    <s v="American Express"/>
    <n v="9"/>
    <n v="5.12"/>
    <x v="1"/>
    <s v="Házas"/>
    <n v="47"/>
  </r>
  <r>
    <n v="606"/>
    <s v="Ireland"/>
    <s v="WESTERN EUROPE"/>
    <s v="American Express"/>
    <n v="5"/>
    <n v="6.53"/>
    <x v="0"/>
    <s v="Egyedülálló"/>
    <n v="30"/>
  </r>
  <r>
    <n v="607"/>
    <s v="Gibraltar"/>
    <s v="WESTERN EUROPE"/>
    <s v="Switch"/>
    <n v="1"/>
    <n v="6.43"/>
    <x v="0"/>
    <s v="Házas"/>
    <n v="65"/>
  </r>
  <r>
    <n v="608"/>
    <s v="Portugal"/>
    <s v="WESTERN EUROPE"/>
    <s v="Switch"/>
    <n v="9"/>
    <n v="3.72"/>
    <x v="1"/>
    <s v="Házas"/>
    <n v="60"/>
  </r>
  <r>
    <n v="609"/>
    <s v="Switzerland"/>
    <s v="WESTERN EUROPE"/>
    <s v="Switch"/>
    <n v="2"/>
    <n v="2.14"/>
    <x v="1"/>
    <s v="Házas"/>
    <n v="52"/>
  </r>
  <r>
    <n v="610"/>
    <s v="Turkey"/>
    <s v="NEAR EAST"/>
    <s v="Mastercard"/>
    <n v="2"/>
    <n v="1.65"/>
    <x v="1"/>
    <s v="Egyedülálló"/>
    <n v="62"/>
  </r>
  <r>
    <n v="611"/>
    <s v="Slovakia"/>
    <s v="EASTERN EUROPE"/>
    <s v="Store Card"/>
    <n v="7"/>
    <n v="4.12"/>
    <x v="0"/>
    <s v="Házas"/>
    <n v="42"/>
  </r>
  <r>
    <n v="612"/>
    <s v="Iceland"/>
    <s v="WESTERN EUROPE"/>
    <s v="Visa"/>
    <n v="3"/>
    <n v="1.83"/>
    <x v="0"/>
    <s v="Házas"/>
    <n v="57"/>
  </r>
  <r>
    <n v="613"/>
    <s v="Andorra"/>
    <s v="WESTERN EUROPE"/>
    <s v="Visa"/>
    <n v="3"/>
    <n v="7.81"/>
    <x v="1"/>
    <s v="Házas"/>
    <n v="44"/>
  </r>
  <r>
    <n v="614"/>
    <s v="Montenegro"/>
    <s v="EASTERN EUROPE"/>
    <s v="Switch"/>
    <n v="4"/>
    <n v="6.16"/>
    <x v="1"/>
    <s v="Házas"/>
    <n v="54"/>
  </r>
  <r>
    <n v="615"/>
    <s v="United Kingdom"/>
    <s v="WESTERN EUROPE"/>
    <s v="American Express"/>
    <n v="3"/>
    <n v="3.91"/>
    <x v="1"/>
    <s v="Házas"/>
    <n v="74"/>
  </r>
  <r>
    <n v="616"/>
    <s v="Bosnia and Herzegovina"/>
    <s v="EASTERN EUROPE"/>
    <s v="Visa"/>
    <n v="5"/>
    <n v="3.8"/>
    <x v="1"/>
    <s v="Egyedülálló"/>
    <n v="61"/>
  </r>
  <r>
    <n v="617"/>
    <s v="Liechtenstein"/>
    <s v="WESTERN EUROPE"/>
    <s v="Visa"/>
    <n v="10"/>
    <n v="4.08"/>
    <x v="0"/>
    <s v="Házas"/>
    <n v="27"/>
  </r>
  <r>
    <n v="618"/>
    <s v="Gibraltar"/>
    <s v="WESTERN EUROPE"/>
    <s v="Mastercard"/>
    <n v="7"/>
    <n v="3.45"/>
    <x v="0"/>
    <s v="Házas"/>
    <n v="59"/>
  </r>
  <r>
    <n v="619"/>
    <s v="Hungary"/>
    <s v="EASTERN EUROPE"/>
    <s v="American Express"/>
    <n v="1"/>
    <n v="6.59"/>
    <x v="0"/>
    <s v="Házas"/>
    <n v="63"/>
  </r>
  <r>
    <n v="620"/>
    <s v="France"/>
    <s v="WESTERN EUROPE"/>
    <s v="Store Card"/>
    <n v="7"/>
    <n v="4.96"/>
    <x v="1"/>
    <s v="Házas"/>
    <n v="55"/>
  </r>
  <r>
    <n v="621"/>
    <s v="Cyprus"/>
    <s v="NEAR EAST"/>
    <s v="Mastercard"/>
    <n v="8"/>
    <n v="8.35"/>
    <x v="1"/>
    <s v="Egyedülálló"/>
    <n v="55"/>
  </r>
  <r>
    <n v="622"/>
    <s v="Andorra"/>
    <s v="WESTERN EUROPE"/>
    <s v="Switch"/>
    <n v="10"/>
    <n v="4.33"/>
    <x v="1"/>
    <s v="Házas"/>
    <n v="61"/>
  </r>
  <r>
    <n v="623"/>
    <s v="Finland"/>
    <s v="WESTERN EUROPE"/>
    <s v="American Express"/>
    <n v="5"/>
    <n v="7.17"/>
    <x v="0"/>
    <s v="Házas"/>
    <n v="34"/>
  </r>
  <r>
    <n v="624"/>
    <s v="Czech Republic"/>
    <s v="EASTERN EUROPE"/>
    <s v="Visa"/>
    <n v="4"/>
    <n v="4.68"/>
    <x v="1"/>
    <s v="Házas"/>
    <n v="52"/>
  </r>
  <r>
    <n v="625"/>
    <s v="Andorra"/>
    <s v="WESTERN EUROPE"/>
    <s v="Visa"/>
    <n v="8"/>
    <n v="6.08"/>
    <x v="1"/>
    <s v="Egyedülálló"/>
    <n v="37"/>
  </r>
  <r>
    <n v="626"/>
    <s v="Switzerland"/>
    <s v="WESTERN EUROPE"/>
    <s v="American Express"/>
    <n v="10"/>
    <n v="5.22"/>
    <x v="1"/>
    <s v="Házas"/>
    <n v="60"/>
  </r>
  <r>
    <n v="627"/>
    <s v="Ireland"/>
    <s v="WESTERN EUROPE"/>
    <s v="Visa"/>
    <n v="10"/>
    <n v="2.2400000000000002"/>
    <x v="0"/>
    <s v="Házas"/>
    <n v="31"/>
  </r>
  <r>
    <n v="628"/>
    <s v="Sweden"/>
    <s v="WESTERN EUROPE"/>
    <s v="American Express"/>
    <n v="10"/>
    <n v="3.06"/>
    <x v="1"/>
    <s v="Házas"/>
    <n v="41"/>
  </r>
  <r>
    <n v="629"/>
    <s v="Kosovo"/>
    <s v="EASTERN EUROPE"/>
    <s v="Store Card"/>
    <n v="4"/>
    <n v="8.2200000000000006"/>
    <x v="1"/>
    <s v="Házas"/>
    <n v="57"/>
  </r>
  <r>
    <n v="630"/>
    <s v="Sweden"/>
    <s v="WESTERN EUROPE"/>
    <s v="American Express"/>
    <n v="6"/>
    <n v="6.19"/>
    <x v="1"/>
    <s v="Házas"/>
    <n v="34"/>
  </r>
  <r>
    <n v="631"/>
    <s v="Ireland"/>
    <s v="WESTERN EUROPE"/>
    <s v="Switch"/>
    <n v="3"/>
    <n v="8.84"/>
    <x v="0"/>
    <s v="Házas"/>
    <n v="57"/>
  </r>
  <r>
    <n v="632"/>
    <s v="Serbia"/>
    <s v="EASTERN EUROPE"/>
    <s v="Store Card"/>
    <n v="5"/>
    <n v="5.52"/>
    <x v="1"/>
    <s v="Házas"/>
    <n v="57"/>
  </r>
  <r>
    <n v="633"/>
    <s v="Bulgaria"/>
    <s v="EASTERN EUROPE"/>
    <s v="Visa"/>
    <n v="1"/>
    <n v="9.5299999999999994"/>
    <x v="0"/>
    <s v="Egyedülálló"/>
    <n v="26"/>
  </r>
  <r>
    <n v="634"/>
    <s v="Netherlands"/>
    <s v="WESTERN EUROPE"/>
    <s v="American Express"/>
    <n v="9"/>
    <n v="6.94"/>
    <x v="1"/>
    <s v="Házas"/>
    <n v="57"/>
  </r>
  <r>
    <n v="635"/>
    <s v="Latvia"/>
    <s v="BALTICS"/>
    <s v="Mastercard"/>
    <n v="2"/>
    <n v="8.3800000000000008"/>
    <x v="1"/>
    <s v="Házas"/>
    <n v="54"/>
  </r>
  <r>
    <n v="636"/>
    <s v="Liechtenstein"/>
    <s v="WESTERN EUROPE"/>
    <s v="American Express"/>
    <n v="3"/>
    <n v="8.84"/>
    <x v="1"/>
    <s v="Egyedülálló"/>
    <n v="63"/>
  </r>
  <r>
    <n v="637"/>
    <s v="Turkey"/>
    <s v="NEAR EAST"/>
    <s v="Switch"/>
    <n v="3"/>
    <n v="4.5199999999999996"/>
    <x v="0"/>
    <s v="Házas"/>
    <n v="46"/>
  </r>
  <r>
    <n v="638"/>
    <s v="Serbia"/>
    <s v="EASTERN EUROPE"/>
    <s v="Mastercard"/>
    <n v="2"/>
    <n v="4.5199999999999996"/>
    <x v="0"/>
    <s v="Egyedülálló"/>
    <n v="73"/>
  </r>
  <r>
    <n v="639"/>
    <s v="Albania"/>
    <s v="EASTERN EUROPE"/>
    <s v="American Express"/>
    <n v="5"/>
    <n v="1.95"/>
    <x v="1"/>
    <s v="Házas"/>
    <n v="28"/>
  </r>
  <r>
    <n v="640"/>
    <s v="Bosnia and Herzegovina"/>
    <s v="EASTERN EUROPE"/>
    <s v="Switch"/>
    <n v="10"/>
    <n v="9.52"/>
    <x v="0"/>
    <s v="Házas"/>
    <n v="60"/>
  </r>
  <r>
    <n v="641"/>
    <s v="Latvia"/>
    <s v="BALTICS"/>
    <s v="Mastercard"/>
    <n v="4"/>
    <n v="2.0099999999999998"/>
    <x v="1"/>
    <s v="Házas"/>
    <n v="21"/>
  </r>
  <r>
    <n v="642"/>
    <s v="Ireland"/>
    <s v="WESTERN EUROPE"/>
    <s v="Store Card"/>
    <n v="5"/>
    <n v="2.31"/>
    <x v="1"/>
    <s v="Házas"/>
    <n v="43"/>
  </r>
  <r>
    <n v="643"/>
    <s v="Norway"/>
    <s v="WESTERN EUROPE"/>
    <s v="Visa"/>
    <n v="9"/>
    <n v="3.27"/>
    <x v="1"/>
    <s v="Házas"/>
    <n v="38"/>
  </r>
  <r>
    <n v="644"/>
    <s v="Cyprus"/>
    <s v="NEAR EAST"/>
    <s v="Visa"/>
    <n v="9"/>
    <n v="5.61"/>
    <x v="0"/>
    <s v="Házas"/>
    <n v="43"/>
  </r>
  <r>
    <n v="645"/>
    <s v="Croatia"/>
    <s v="EASTERN EUROPE"/>
    <s v="American Express"/>
    <n v="5"/>
    <n v="1.33"/>
    <x v="1"/>
    <s v="Egyedülálló"/>
    <n v="61"/>
  </r>
  <r>
    <n v="646"/>
    <s v="Bulgaria"/>
    <s v="EASTERN EUROPE"/>
    <s v="Mastercard"/>
    <n v="4"/>
    <n v="3.08"/>
    <x v="0"/>
    <s v="Házas"/>
    <n v="67"/>
  </r>
  <r>
    <n v="647"/>
    <s v="Latvia"/>
    <s v="BALTICS"/>
    <s v="Visa"/>
    <n v="8"/>
    <n v="7"/>
    <x v="1"/>
    <s v="Házas"/>
    <n v="37"/>
  </r>
  <r>
    <n v="648"/>
    <s v="United Kingdom"/>
    <s v="WESTERN EUROPE"/>
    <s v="American Express"/>
    <n v="8"/>
    <n v="3.3"/>
    <x v="1"/>
    <s v="Házas"/>
    <n v="60"/>
  </r>
  <r>
    <n v="649"/>
    <s v="Spain"/>
    <s v="WESTERN EUROPE"/>
    <s v="Mastercard"/>
    <n v="2"/>
    <n v="9.83"/>
    <x v="1"/>
    <s v="Házas"/>
    <n v="40"/>
  </r>
  <r>
    <n v="650"/>
    <s v="Portugal"/>
    <s v="WESTERN EUROPE"/>
    <s v="Visa"/>
    <n v="7"/>
    <n v="5.58"/>
    <x v="1"/>
    <s v="Házas"/>
    <n v="55"/>
  </r>
  <r>
    <n v="651"/>
    <s v="France"/>
    <s v="WESTERN EUROPE"/>
    <s v="Switch"/>
    <n v="3"/>
    <n v="9.2100000000000009"/>
    <x v="1"/>
    <s v="Házas"/>
    <n v="50"/>
  </r>
  <r>
    <n v="652"/>
    <s v="Germany"/>
    <s v="WESTERN EUROPE"/>
    <s v="Visa"/>
    <n v="2"/>
    <n v="6.39"/>
    <x v="0"/>
    <s v="Házas"/>
    <n v="51"/>
  </r>
  <r>
    <n v="653"/>
    <s v="Sweden"/>
    <s v="WESTERN EUROPE"/>
    <s v="Visa"/>
    <n v="2"/>
    <n v="3.78"/>
    <x v="1"/>
    <s v="Házas"/>
    <n v="31"/>
  </r>
  <r>
    <n v="654"/>
    <s v="Croatia"/>
    <s v="EASTERN EUROPE"/>
    <s v="Switch"/>
    <n v="7"/>
    <n v="8.65"/>
    <x v="1"/>
    <s v="Egyedülálló"/>
    <n v="21"/>
  </r>
  <r>
    <n v="655"/>
    <s v="Poland"/>
    <s v="EASTERN EUROPE"/>
    <s v="Switch"/>
    <n v="10"/>
    <n v="6.96"/>
    <x v="1"/>
    <s v="Házas"/>
    <n v="56"/>
  </r>
  <r>
    <n v="656"/>
    <s v="United Kingdom"/>
    <s v="WESTERN EUROPE"/>
    <s v="American Express"/>
    <n v="2"/>
    <n v="4.97"/>
    <x v="1"/>
    <s v="Egyedülálló"/>
    <n v="63"/>
  </r>
  <r>
    <n v="657"/>
    <s v="Monaco"/>
    <s v="WESTERN EUROPE"/>
    <s v="Visa"/>
    <n v="7"/>
    <n v="3.27"/>
    <x v="0"/>
    <s v="Házas"/>
    <n v="26"/>
  </r>
  <r>
    <n v="658"/>
    <s v="Poland"/>
    <s v="EASTERN EUROPE"/>
    <s v="Mastercard"/>
    <n v="8"/>
    <n v="8.81"/>
    <x v="1"/>
    <s v="Házas"/>
    <n v="35"/>
  </r>
  <r>
    <n v="659"/>
    <s v="Liechtenstein"/>
    <s v="WESTERN EUROPE"/>
    <s v="Store Card"/>
    <n v="9"/>
    <n v="6.64"/>
    <x v="1"/>
    <s v="Egyedülálló"/>
    <n v="62"/>
  </r>
  <r>
    <n v="660"/>
    <s v="Luxembourg"/>
    <s v="WESTERN EUROPE"/>
    <s v="American Express"/>
    <n v="7"/>
    <n v="2.2599999999999998"/>
    <x v="0"/>
    <s v="Házas"/>
    <n v="72"/>
  </r>
  <r>
    <n v="661"/>
    <s v="Bosnia and Herzegovina"/>
    <s v="EASTERN EUROPE"/>
    <s v="Visa"/>
    <n v="3"/>
    <n v="8.6999999999999993"/>
    <x v="1"/>
    <s v="Egyedülálló"/>
    <n v="20"/>
  </r>
  <r>
    <n v="662"/>
    <s v="Austria"/>
    <s v="WESTERN EUROPE"/>
    <s v="Mastercard"/>
    <n v="6"/>
    <n v="6.68"/>
    <x v="1"/>
    <s v="Egyedülálló"/>
    <n v="47"/>
  </r>
  <r>
    <n v="663"/>
    <s v="Albania"/>
    <s v="EASTERN EUROPE"/>
    <s v="Visa"/>
    <n v="2"/>
    <n v="8.5500000000000007"/>
    <x v="1"/>
    <s v="Házas"/>
    <n v="40"/>
  </r>
  <r>
    <n v="664"/>
    <s v="Latvia"/>
    <s v="BALTICS"/>
    <s v="Mastercard"/>
    <n v="6"/>
    <n v="9.14"/>
    <x v="0"/>
    <s v="Egyedülálló"/>
    <n v="72"/>
  </r>
  <r>
    <n v="665"/>
    <s v="Greece"/>
    <s v="WESTERN EUROPE"/>
    <s v="Store Card"/>
    <n v="4"/>
    <n v="3.64"/>
    <x v="1"/>
    <s v="Házas"/>
    <n v="55"/>
  </r>
  <r>
    <n v="666"/>
    <s v="Hungary"/>
    <s v="EASTERN EUROPE"/>
    <s v="Mastercard"/>
    <n v="2"/>
    <n v="5.43"/>
    <x v="0"/>
    <s v="Házas"/>
    <n v="45"/>
  </r>
  <r>
    <n v="667"/>
    <s v="Estonia"/>
    <s v="BALTICS"/>
    <s v="Visa"/>
    <n v="3"/>
    <n v="7.89"/>
    <x v="0"/>
    <s v="Házas"/>
    <n v="65"/>
  </r>
  <r>
    <n v="668"/>
    <s v="Czech Republic"/>
    <s v="EASTERN EUROPE"/>
    <s v="Visa"/>
    <n v="4"/>
    <n v="1.99"/>
    <x v="1"/>
    <s v="Házas"/>
    <n v="33"/>
  </r>
  <r>
    <n v="669"/>
    <s v="Hungary"/>
    <s v="EASTERN EUROPE"/>
    <s v="Switch"/>
    <n v="10"/>
    <n v="5.63"/>
    <x v="0"/>
    <s v="Házas"/>
    <n v="37"/>
  </r>
  <r>
    <n v="670"/>
    <s v="Malta"/>
    <s v="WESTERN EUROPE"/>
    <s v="Visa"/>
    <n v="8"/>
    <n v="9.32"/>
    <x v="0"/>
    <s v="Házas"/>
    <n v="55"/>
  </r>
  <r>
    <n v="671"/>
    <s v="Croatia"/>
    <s v="EASTERN EUROPE"/>
    <s v="American Express"/>
    <n v="4"/>
    <n v="1.77"/>
    <x v="0"/>
    <s v="Egyedülálló"/>
    <n v="63"/>
  </r>
  <r>
    <n v="672"/>
    <s v="Gibraltar"/>
    <s v="WESTERN EUROPE"/>
    <s v="Visa"/>
    <n v="5"/>
    <n v="6.74"/>
    <x v="1"/>
    <s v="Házas"/>
    <n v="48"/>
  </r>
  <r>
    <n v="673"/>
    <s v="Ireland"/>
    <s v="WESTERN EUROPE"/>
    <s v="Mastercard"/>
    <n v="10"/>
    <n v="1.36"/>
    <x v="1"/>
    <s v="Egyedülálló"/>
    <n v="60"/>
  </r>
  <r>
    <n v="674"/>
    <s v="Croatia"/>
    <s v="EASTERN EUROPE"/>
    <s v="Mastercard"/>
    <n v="3"/>
    <n v="4.93"/>
    <x v="0"/>
    <s v="Házas"/>
    <n v="37"/>
  </r>
  <r>
    <n v="675"/>
    <s v="Luxembourg"/>
    <s v="WESTERN EUROPE"/>
    <s v="American Express"/>
    <n v="4"/>
    <n v="3.31"/>
    <x v="1"/>
    <s v="Házas"/>
    <n v="36"/>
  </r>
  <r>
    <n v="676"/>
    <s v="Denmark"/>
    <s v="WESTERN EUROPE"/>
    <s v="Visa"/>
    <n v="4"/>
    <n v="9.76"/>
    <x v="1"/>
    <s v="Házas"/>
    <n v="71"/>
  </r>
  <r>
    <n v="677"/>
    <s v="Slovenia"/>
    <s v="EASTERN EUROPE"/>
    <s v="Store Card"/>
    <n v="7"/>
    <n v="5.46"/>
    <x v="1"/>
    <s v="Házas"/>
    <n v="64"/>
  </r>
  <r>
    <n v="678"/>
    <s v="Germany"/>
    <s v="WESTERN EUROPE"/>
    <s v="Visa"/>
    <n v="3"/>
    <n v="7.61"/>
    <x v="0"/>
    <s v="Házas"/>
    <n v="20"/>
  </r>
  <r>
    <n v="679"/>
    <s v="Ukraine"/>
    <s v="EASTERN EUROPE"/>
    <s v="Visa"/>
    <n v="2"/>
    <n v="3.28"/>
    <x v="1"/>
    <s v="Egyedülálló"/>
    <n v="41"/>
  </r>
  <r>
    <n v="680"/>
    <s v="Serbia"/>
    <s v="EASTERN EUROPE"/>
    <s v="American Express"/>
    <n v="1"/>
    <n v="6.9"/>
    <x v="1"/>
    <s v="Házas"/>
    <n v="57"/>
  </r>
  <r>
    <n v="681"/>
    <s v="Bulgaria"/>
    <s v="EASTERN EUROPE"/>
    <s v="American Express"/>
    <n v="8"/>
    <n v="8.91"/>
    <x v="0"/>
    <s v="Házas"/>
    <n v="72"/>
  </r>
  <r>
    <n v="682"/>
    <s v="Turkey"/>
    <s v="NEAR EAST"/>
    <s v="Switch"/>
    <n v="7"/>
    <n v="9.4"/>
    <x v="0"/>
    <s v="Egyedülálló"/>
    <n v="47"/>
  </r>
  <r>
    <n v="683"/>
    <s v="Monaco"/>
    <s v="WESTERN EUROPE"/>
    <s v="American Express"/>
    <n v="4"/>
    <n v="4.3899999999999997"/>
    <x v="0"/>
    <s v="Házas"/>
    <n v="31"/>
  </r>
  <r>
    <n v="684"/>
    <s v="Kosovo"/>
    <s v="EASTERN EUROPE"/>
    <s v="American Express"/>
    <n v="3"/>
    <n v="9.51"/>
    <x v="0"/>
    <s v="Házas"/>
    <n v="57"/>
  </r>
  <r>
    <n v="685"/>
    <s v="Malta"/>
    <s v="WESTERN EUROPE"/>
    <s v="American Express"/>
    <n v="3"/>
    <n v="1.22"/>
    <x v="1"/>
    <s v="Házas"/>
    <n v="47"/>
  </r>
  <r>
    <n v="686"/>
    <s v="Gibraltar"/>
    <s v="WESTERN EUROPE"/>
    <s v="Mastercard"/>
    <n v="9"/>
    <n v="8.7100000000000009"/>
    <x v="1"/>
    <s v="Házas"/>
    <n v="33"/>
  </r>
  <r>
    <n v="687"/>
    <s v="Malta"/>
    <s v="WESTERN EUROPE"/>
    <s v="Switch"/>
    <n v="9"/>
    <n v="1.38"/>
    <x v="1"/>
    <s v="Házas"/>
    <n v="50"/>
  </r>
  <r>
    <n v="688"/>
    <s v="Serbia"/>
    <s v="EASTERN EUROPE"/>
    <s v="Switch"/>
    <n v="2"/>
    <n v="8.8800000000000008"/>
    <x v="1"/>
    <s v="Házas"/>
    <n v="42"/>
  </r>
  <r>
    <n v="689"/>
    <s v="Hungary"/>
    <s v="EASTERN EUROPE"/>
    <s v="Visa"/>
    <n v="5"/>
    <n v="8.84"/>
    <x v="0"/>
    <s v="Házas"/>
    <n v="63"/>
  </r>
  <r>
    <n v="690"/>
    <s v="Estonia"/>
    <s v="BALTICS"/>
    <s v="Store Card"/>
    <n v="1"/>
    <n v="5.95"/>
    <x v="1"/>
    <s v="Házas"/>
    <n v="23"/>
  </r>
  <r>
    <n v="691"/>
    <s v="Austria"/>
    <s v="WESTERN EUROPE"/>
    <s v="Store Card"/>
    <n v="2"/>
    <n v="3.53"/>
    <x v="1"/>
    <s v="Házas"/>
    <n v="71"/>
  </r>
  <r>
    <n v="692"/>
    <s v="Albania"/>
    <s v="EASTERN EUROPE"/>
    <s v="Switch"/>
    <n v="10"/>
    <n v="4.46"/>
    <x v="1"/>
    <s v="Házas"/>
    <n v="35"/>
  </r>
  <r>
    <n v="693"/>
    <s v="Kosovo"/>
    <s v="EASTERN EUROPE"/>
    <s v="Store Card"/>
    <n v="8"/>
    <n v="4.97"/>
    <x v="1"/>
    <s v="Házas"/>
    <n v="48"/>
  </r>
  <r>
    <n v="694"/>
    <s v="Estonia"/>
    <s v="BALTICS"/>
    <s v="Visa"/>
    <n v="7"/>
    <n v="7.09"/>
    <x v="0"/>
    <s v="Házas"/>
    <n v="42"/>
  </r>
  <r>
    <n v="695"/>
    <s v="Andorra"/>
    <s v="WESTERN EUROPE"/>
    <s v="Mastercard"/>
    <n v="7"/>
    <n v="2.0099999999999998"/>
    <x v="1"/>
    <s v="Házas"/>
    <n v="62"/>
  </r>
  <r>
    <n v="696"/>
    <s v="Gibraltar"/>
    <s v="WESTERN EUROPE"/>
    <s v="American Express"/>
    <n v="2"/>
    <n v="5.42"/>
    <x v="0"/>
    <s v="Házas"/>
    <n v="75"/>
  </r>
  <r>
    <n v="697"/>
    <s v="Malta"/>
    <s v="WESTERN EUROPE"/>
    <s v="Mastercard"/>
    <n v="5"/>
    <n v="6.49"/>
    <x v="1"/>
    <s v="Egyedülálló"/>
    <n v="42"/>
  </r>
  <r>
    <n v="698"/>
    <s v="Portugal"/>
    <s v="WESTERN EUROPE"/>
    <s v="Visa"/>
    <n v="7"/>
    <n v="7.28"/>
    <x v="1"/>
    <s v="Házas"/>
    <n v="35"/>
  </r>
  <r>
    <n v="699"/>
    <s v="Kosovo"/>
    <s v="EASTERN EUROPE"/>
    <s v="Store Card"/>
    <n v="3"/>
    <n v="4.5999999999999996"/>
    <x v="1"/>
    <s v="Házas"/>
    <n v="70"/>
  </r>
  <r>
    <n v="700"/>
    <s v="Monaco"/>
    <s v="WESTERN EUROPE"/>
    <s v="American Express"/>
    <n v="8"/>
    <n v="4.9400000000000004"/>
    <x v="1"/>
    <s v="Házas"/>
    <n v="62"/>
  </r>
  <r>
    <n v="701"/>
    <s v="Turkey"/>
    <s v="NEAR EAST"/>
    <s v="Mastercard"/>
    <n v="3"/>
    <n v="3.37"/>
    <x v="1"/>
    <s v="Egyedülálló"/>
    <n v="79"/>
  </r>
  <r>
    <n v="702"/>
    <s v="Cyprus"/>
    <s v="NEAR EAST"/>
    <s v="Mastercard"/>
    <n v="10"/>
    <n v="1.24"/>
    <x v="0"/>
    <s v="Házas"/>
    <n v="42"/>
  </r>
  <r>
    <n v="703"/>
    <s v="Andorra"/>
    <s v="WESTERN EUROPE"/>
    <s v="Visa"/>
    <n v="6"/>
    <n v="7.26"/>
    <x v="1"/>
    <s v="Házas"/>
    <n v="55"/>
  </r>
  <r>
    <n v="704"/>
    <s v="Czech Republic"/>
    <s v="EASTERN EUROPE"/>
    <s v="Visa"/>
    <n v="8"/>
    <n v="8.09"/>
    <x v="1"/>
    <s v="Házas"/>
    <n v="45"/>
  </r>
  <r>
    <n v="705"/>
    <s v="Czech Republic"/>
    <s v="EASTERN EUROPE"/>
    <s v="American Express"/>
    <n v="5"/>
    <n v="4.24"/>
    <x v="1"/>
    <s v="Házas"/>
    <n v="46"/>
  </r>
  <r>
    <n v="706"/>
    <s v="Iceland"/>
    <s v="WESTERN EUROPE"/>
    <s v="Store Card"/>
    <n v="5"/>
    <n v="8.4700000000000006"/>
    <x v="1"/>
    <s v="Házas"/>
    <n v="56"/>
  </r>
  <r>
    <n v="707"/>
    <s v="Slovenia"/>
    <s v="EASTERN EUROPE"/>
    <s v="Store Card"/>
    <n v="4"/>
    <n v="3.27"/>
    <x v="1"/>
    <s v="Házas"/>
    <n v="39"/>
  </r>
  <r>
    <n v="708"/>
    <s v="Montenegro"/>
    <s v="EASTERN EUROPE"/>
    <s v="Visa"/>
    <n v="10"/>
    <n v="7.84"/>
    <x v="1"/>
    <s v="Házas"/>
    <n v="58"/>
  </r>
  <r>
    <n v="709"/>
    <s v="Kosovo"/>
    <s v="EASTERN EUROPE"/>
    <s v="Mastercard"/>
    <n v="7"/>
    <n v="5.97"/>
    <x v="1"/>
    <s v="Házas"/>
    <n v="41"/>
  </r>
  <r>
    <n v="710"/>
    <s v="Spain"/>
    <s v="WESTERN EUROPE"/>
    <s v="Visa"/>
    <n v="4"/>
    <n v="9.68"/>
    <x v="1"/>
    <s v="Házas"/>
    <n v="44"/>
  </r>
  <r>
    <n v="711"/>
    <s v="Greece"/>
    <s v="WESTERN EUROPE"/>
    <s v="Mastercard"/>
    <n v="3"/>
    <n v="3.52"/>
    <x v="1"/>
    <s v="Házas"/>
    <n v="32"/>
  </r>
  <r>
    <n v="712"/>
    <s v="Albania"/>
    <s v="EASTERN EUROPE"/>
    <s v="Mastercard"/>
    <n v="8"/>
    <n v="7.89"/>
    <x v="0"/>
    <s v="Házas"/>
    <n v="41"/>
  </r>
  <r>
    <n v="713"/>
    <s v="Monaco"/>
    <s v="WESTERN EUROPE"/>
    <s v="Store Card"/>
    <n v="5"/>
    <n v="2.0499999999999998"/>
    <x v="0"/>
    <s v="Egyedülálló"/>
    <n v="58"/>
  </r>
  <r>
    <n v="714"/>
    <s v="Hungary"/>
    <s v="EASTERN EUROPE"/>
    <s v="Visa"/>
    <n v="6"/>
    <n v="5.0599999999999996"/>
    <x v="1"/>
    <s v="Házas"/>
    <n v="26"/>
  </r>
  <r>
    <n v="715"/>
    <s v="Italy"/>
    <s v="WESTERN EUROPE"/>
    <s v="Mastercard"/>
    <n v="2"/>
    <n v="5.18"/>
    <x v="0"/>
    <s v="Házas"/>
    <n v="57"/>
  </r>
  <r>
    <n v="716"/>
    <s v="Turkey"/>
    <s v="NEAR EAST"/>
    <s v="Mastercard"/>
    <n v="1"/>
    <n v="2.38"/>
    <x v="1"/>
    <s v="Házas"/>
    <n v="45"/>
  </r>
  <r>
    <n v="717"/>
    <s v="Serbia"/>
    <s v="EASTERN EUROPE"/>
    <s v="Visa"/>
    <n v="7"/>
    <n v="3.97"/>
    <x v="1"/>
    <s v="Házas"/>
    <n v="68"/>
  </r>
  <r>
    <n v="718"/>
    <s v="Malta"/>
    <s v="WESTERN EUROPE"/>
    <s v="Store Card"/>
    <n v="5"/>
    <n v="7.26"/>
    <x v="1"/>
    <s v="Házas"/>
    <n v="35"/>
  </r>
  <r>
    <n v="719"/>
    <s v="Denmark"/>
    <s v="WESTERN EUROPE"/>
    <s v="American Express"/>
    <n v="8"/>
    <n v="8.27"/>
    <x v="1"/>
    <s v="Egyedülálló"/>
    <n v="29"/>
  </r>
  <r>
    <n v="720"/>
    <s v="Slovakia"/>
    <s v="EASTERN EUROPE"/>
    <s v="Mastercard"/>
    <n v="10"/>
    <n v="8.0399999999999991"/>
    <x v="1"/>
    <s v="Házas"/>
    <n v="62"/>
  </r>
  <r>
    <n v="721"/>
    <s v="Romania"/>
    <s v="EASTERN EUROPE"/>
    <s v="Switch"/>
    <n v="7"/>
    <n v="5.28"/>
    <x v="0"/>
    <s v="Házas"/>
    <n v="70"/>
  </r>
  <r>
    <n v="722"/>
    <s v="Lithuania"/>
    <s v="BALTICS"/>
    <s v="Switch"/>
    <n v="10"/>
    <n v="5.93"/>
    <x v="0"/>
    <s v="Házas"/>
    <n v="35"/>
  </r>
  <r>
    <n v="723"/>
    <s v="Austria"/>
    <s v="WESTERN EUROPE"/>
    <s v="American Express"/>
    <n v="4"/>
    <n v="4"/>
    <x v="1"/>
    <s v="Egyedülálló"/>
    <n v="22"/>
  </r>
  <r>
    <n v="724"/>
    <s v="Portugal"/>
    <s v="WESTERN EUROPE"/>
    <s v="Visa"/>
    <n v="5"/>
    <n v="6.96"/>
    <x v="1"/>
    <s v="Házas"/>
    <n v="65"/>
  </r>
  <r>
    <n v="725"/>
    <s v="Bulgaria"/>
    <s v="EASTERN EUROPE"/>
    <s v="Visa"/>
    <n v="8"/>
    <n v="2.9"/>
    <x v="1"/>
    <s v="Egyedülálló"/>
    <n v="53"/>
  </r>
  <r>
    <n v="726"/>
    <s v="Czech Republic"/>
    <s v="EASTERN EUROPE"/>
    <s v="Mastercard"/>
    <n v="9"/>
    <n v="1.8"/>
    <x v="1"/>
    <s v="Házas"/>
    <n v="63"/>
  </r>
  <r>
    <n v="727"/>
    <s v="Germany"/>
    <s v="WESTERN EUROPE"/>
    <s v="American Express"/>
    <n v="9"/>
    <n v="1.65"/>
    <x v="0"/>
    <s v="Házas"/>
    <n v="50"/>
  </r>
  <r>
    <n v="728"/>
    <s v="Romania"/>
    <s v="EASTERN EUROPE"/>
    <s v="Mastercard"/>
    <n v="10"/>
    <n v="4.34"/>
    <x v="1"/>
    <s v="Házas"/>
    <n v="25"/>
  </r>
  <r>
    <n v="729"/>
    <s v="Lithuania"/>
    <s v="BALTICS"/>
    <s v="Visa"/>
    <n v="7"/>
    <n v="4.5599999999999996"/>
    <x v="1"/>
    <s v="Házas"/>
    <n v="68"/>
  </r>
  <r>
    <n v="730"/>
    <s v="Denmark"/>
    <s v="WESTERN EUROPE"/>
    <s v="Mastercard"/>
    <n v="7"/>
    <n v="7.89"/>
    <x v="1"/>
    <s v="Házas"/>
    <n v="59"/>
  </r>
  <r>
    <n v="731"/>
    <s v="Spain"/>
    <s v="WESTERN EUROPE"/>
    <s v="Mastercard"/>
    <n v="10"/>
    <n v="5.98"/>
    <x v="0"/>
    <s v="Házas"/>
    <n v="41"/>
  </r>
  <r>
    <n v="732"/>
    <s v="Hungary"/>
    <s v="EASTERN EUROPE"/>
    <s v="Mastercard"/>
    <n v="6"/>
    <n v="1.73"/>
    <x v="1"/>
    <s v="Házas"/>
    <n v="72"/>
  </r>
  <r>
    <n v="733"/>
    <s v="Belgium"/>
    <s v="WESTERN EUROPE"/>
    <s v="Switch"/>
    <n v="4"/>
    <n v="2.4300000000000002"/>
    <x v="1"/>
    <s v="Házas"/>
    <n v="50"/>
  </r>
  <r>
    <n v="734"/>
    <s v="Montenegro"/>
    <s v="EASTERN EUROPE"/>
    <s v="Visa"/>
    <n v="3"/>
    <n v="6.99"/>
    <x v="1"/>
    <s v="Házas"/>
    <n v="33"/>
  </r>
  <r>
    <n v="735"/>
    <s v="Netherlands"/>
    <s v="WESTERN EUROPE"/>
    <s v="American Express"/>
    <n v="1"/>
    <n v="9.33"/>
    <x v="1"/>
    <s v="Egyedülálló"/>
    <n v="48"/>
  </r>
  <r>
    <n v="736"/>
    <s v="Romania"/>
    <s v="EASTERN EUROPE"/>
    <s v="Switch"/>
    <n v="2"/>
    <n v="7.77"/>
    <x v="1"/>
    <s v="Házas"/>
    <n v="40"/>
  </r>
  <r>
    <n v="737"/>
    <s v="Ireland"/>
    <s v="WESTERN EUROPE"/>
    <s v="Visa"/>
    <n v="10"/>
    <n v="8.77"/>
    <x v="1"/>
    <s v="Házas"/>
    <n v="22"/>
  </r>
  <r>
    <n v="738"/>
    <s v="Turkey"/>
    <s v="NEAR EAST"/>
    <s v="Switch"/>
    <n v="6"/>
    <n v="5.26"/>
    <x v="0"/>
    <s v="Házas"/>
    <n v="38"/>
  </r>
  <r>
    <n v="739"/>
    <s v="Albania"/>
    <s v="EASTERN EUROPE"/>
    <s v="American Express"/>
    <n v="8"/>
    <n v="3.36"/>
    <x v="0"/>
    <s v="Házas"/>
    <n v="53"/>
  </r>
  <r>
    <n v="740"/>
    <s v="Greece"/>
    <s v="WESTERN EUROPE"/>
    <s v="Mastercard"/>
    <n v="10"/>
    <n v="4.08"/>
    <x v="1"/>
    <s v="Házas"/>
    <n v="37"/>
  </r>
  <r>
    <n v="741"/>
    <s v="Slovenia"/>
    <s v="EASTERN EUROPE"/>
    <s v="Mastercard"/>
    <n v="2"/>
    <n v="8.64"/>
    <x v="1"/>
    <s v="Házas"/>
    <n v="68"/>
  </r>
  <r>
    <n v="742"/>
    <s v="Croatia"/>
    <s v="EASTERN EUROPE"/>
    <s v="Visa"/>
    <n v="1"/>
    <n v="7.05"/>
    <x v="1"/>
    <s v="Egyedülálló"/>
    <n v="35"/>
  </r>
  <r>
    <n v="743"/>
    <s v="Poland"/>
    <s v="EASTERN EUROPE"/>
    <s v="Visa"/>
    <n v="9"/>
    <n v="7.15"/>
    <x v="0"/>
    <s v="Házas"/>
    <n v="65"/>
  </r>
  <r>
    <n v="744"/>
    <s v="Slovakia"/>
    <s v="EASTERN EUROPE"/>
    <s v="Store Card"/>
    <n v="3"/>
    <n v="2.86"/>
    <x v="1"/>
    <s v="Házas"/>
    <n v="71"/>
  </r>
  <r>
    <n v="745"/>
    <s v="Portugal"/>
    <s v="WESTERN EUROPE"/>
    <s v="Mastercard"/>
    <n v="8"/>
    <n v="1.83"/>
    <x v="0"/>
    <s v="Házas"/>
    <n v="41"/>
  </r>
  <r>
    <n v="746"/>
    <s v="Liechtenstein"/>
    <s v="WESTERN EUROPE"/>
    <s v="Store Card"/>
    <n v="9"/>
    <n v="8.69"/>
    <x v="1"/>
    <s v="Egyedülálló"/>
    <n v="65"/>
  </r>
  <r>
    <n v="747"/>
    <s v="France"/>
    <s v="WESTERN EUROPE"/>
    <s v="Visa"/>
    <n v="2"/>
    <n v="1.17"/>
    <x v="0"/>
    <s v="Egyedülálló"/>
    <n v="59"/>
  </r>
  <r>
    <n v="748"/>
    <s v="Iceland"/>
    <s v="WESTERN EUROPE"/>
    <s v="Store Card"/>
    <n v="4"/>
    <n v="1.55"/>
    <x v="0"/>
    <s v="Házas"/>
    <n v="43"/>
  </r>
  <r>
    <n v="749"/>
    <s v="Serbia"/>
    <s v="EASTERN EUROPE"/>
    <s v="Store Card"/>
    <n v="9"/>
    <n v="4.2300000000000004"/>
    <x v="1"/>
    <s v="Házas"/>
    <n v="42"/>
  </r>
  <r>
    <n v="750"/>
    <s v="Greece"/>
    <s v="WESTERN EUROPE"/>
    <s v="Visa"/>
    <n v="3"/>
    <n v="7.08"/>
    <x v="1"/>
    <s v="Egyedülálló"/>
    <n v="63"/>
  </r>
  <r>
    <n v="751"/>
    <s v="Lithuania"/>
    <s v="BALTICS"/>
    <s v="Mastercard"/>
    <n v="3"/>
    <n v="1.55"/>
    <x v="1"/>
    <s v="Egyedülálló"/>
    <n v="31"/>
  </r>
  <r>
    <n v="752"/>
    <s v="Monaco"/>
    <s v="WESTERN EUROPE"/>
    <s v="Visa"/>
    <n v="7"/>
    <n v="2.36"/>
    <x v="0"/>
    <s v="Házas"/>
    <n v="59"/>
  </r>
  <r>
    <n v="753"/>
    <s v="Belgium"/>
    <s v="WESTERN EUROPE"/>
    <s v="Mastercard"/>
    <n v="8"/>
    <n v="8.82"/>
    <x v="1"/>
    <s v="Házas"/>
    <n v="39"/>
  </r>
  <r>
    <n v="754"/>
    <s v="Spain"/>
    <s v="WESTERN EUROPE"/>
    <s v="Switch"/>
    <n v="9"/>
    <n v="3.58"/>
    <x v="0"/>
    <s v="Házas"/>
    <n v="58"/>
  </r>
  <r>
    <n v="755"/>
    <s v="Turkey"/>
    <s v="NEAR EAST"/>
    <s v="American Express"/>
    <n v="6"/>
    <n v="7.39"/>
    <x v="1"/>
    <s v="Házas"/>
    <n v="44"/>
  </r>
  <r>
    <n v="756"/>
    <s v="Latvia"/>
    <s v="BALTICS"/>
    <s v="Mastercard"/>
    <n v="6"/>
    <n v="5.58"/>
    <x v="0"/>
    <s v="Házas"/>
    <n v="47"/>
  </r>
  <r>
    <n v="757"/>
    <s v="Estonia"/>
    <s v="BALTICS"/>
    <s v="Mastercard"/>
    <n v="8"/>
    <n v="4.34"/>
    <x v="1"/>
    <s v="Házas"/>
    <n v="30"/>
  </r>
  <r>
    <n v="758"/>
    <s v="Ireland"/>
    <s v="WESTERN EUROPE"/>
    <s v="American Express"/>
    <n v="1"/>
    <n v="7.54"/>
    <x v="1"/>
    <s v="Házas"/>
    <n v="46"/>
  </r>
  <r>
    <n v="759"/>
    <s v="Poland"/>
    <s v="EASTERN EUROPE"/>
    <s v="American Express"/>
    <n v="2"/>
    <n v="5.5"/>
    <x v="0"/>
    <s v="Egyedülálló"/>
    <n v="36"/>
  </r>
  <r>
    <n v="760"/>
    <s v="Monaco"/>
    <s v="WESTERN EUROPE"/>
    <s v="Visa"/>
    <n v="3"/>
    <n v="4.99"/>
    <x v="0"/>
    <s v="Házas"/>
    <n v="62"/>
  </r>
  <r>
    <n v="761"/>
    <s v="Ireland"/>
    <s v="WESTERN EUROPE"/>
    <s v="Mastercard"/>
    <n v="9"/>
    <n v="5.2"/>
    <x v="0"/>
    <s v="Házas"/>
    <n v="67"/>
  </r>
  <r>
    <n v="762"/>
    <s v="Hungary"/>
    <s v="EASTERN EUROPE"/>
    <s v="Visa"/>
    <n v="7"/>
    <n v="6.6"/>
    <x v="1"/>
    <s v="Egyedülálló"/>
    <n v="47"/>
  </r>
  <r>
    <n v="763"/>
    <s v="Andorra"/>
    <s v="WESTERN EUROPE"/>
    <s v="Switch"/>
    <n v="1"/>
    <n v="1.31"/>
    <x v="1"/>
    <s v="Házas"/>
    <n v="58"/>
  </r>
  <r>
    <n v="764"/>
    <s v="Turkey"/>
    <s v="NEAR EAST"/>
    <s v="Visa"/>
    <n v="8"/>
    <n v="7.82"/>
    <x v="1"/>
    <s v="Házas"/>
    <n v="38"/>
  </r>
  <r>
    <n v="765"/>
    <s v="Estonia"/>
    <s v="BALTICS"/>
    <s v="Store Card"/>
    <n v="10"/>
    <n v="8.3000000000000007"/>
    <x v="1"/>
    <s v="Egyedülálló"/>
    <n v="55"/>
  </r>
  <r>
    <n v="766"/>
    <s v="Germany"/>
    <s v="WESTERN EUROPE"/>
    <s v="Mastercard"/>
    <n v="1"/>
    <n v="9.67"/>
    <x v="1"/>
    <s v="Egyedülálló"/>
    <n v="23"/>
  </r>
  <r>
    <n v="767"/>
    <s v="Serbia"/>
    <s v="EASTERN EUROPE"/>
    <s v="Visa"/>
    <n v="2"/>
    <n v="8.33"/>
    <x v="1"/>
    <s v="Egyedülálló"/>
    <n v="53"/>
  </r>
  <r>
    <n v="768"/>
    <s v="Iceland"/>
    <s v="WESTERN EUROPE"/>
    <s v="Mastercard"/>
    <n v="7"/>
    <n v="1.17"/>
    <x v="1"/>
    <s v="Házas"/>
    <n v="78"/>
  </r>
  <r>
    <n v="769"/>
    <s v="Spain"/>
    <s v="WESTERN EUROPE"/>
    <s v="Store Card"/>
    <n v="7"/>
    <n v="1.49"/>
    <x v="1"/>
    <s v="Egyedülálló"/>
    <n v="51"/>
  </r>
  <r>
    <n v="770"/>
    <s v="Gibraltar"/>
    <s v="WESTERN EUROPE"/>
    <s v="Store Card"/>
    <n v="8"/>
    <n v="8.17"/>
    <x v="1"/>
    <s v="Házas"/>
    <n v="42"/>
  </r>
  <r>
    <n v="771"/>
    <s v="Serbia"/>
    <s v="EASTERN EUROPE"/>
    <s v="Mastercard"/>
    <n v="1"/>
    <n v="7.81"/>
    <x v="0"/>
    <s v="Egyedülálló"/>
    <n v="45"/>
  </r>
  <r>
    <n v="772"/>
    <s v="Croatia"/>
    <s v="EASTERN EUROPE"/>
    <s v="American Express"/>
    <n v="2"/>
    <n v="3.46"/>
    <x v="1"/>
    <s v="Házas"/>
    <n v="43"/>
  </r>
  <r>
    <n v="773"/>
    <s v="Greece"/>
    <s v="WESTERN EUROPE"/>
    <s v="Visa"/>
    <n v="7"/>
    <n v="5.4"/>
    <x v="0"/>
    <s v="Házas"/>
    <n v="45"/>
  </r>
  <r>
    <n v="774"/>
    <s v="Liechtenstein"/>
    <s v="WESTERN EUROPE"/>
    <s v="American Express"/>
    <n v="1"/>
    <n v="3.41"/>
    <x v="1"/>
    <s v="Házas"/>
    <n v="62"/>
  </r>
  <r>
    <n v="775"/>
    <s v="Poland"/>
    <s v="EASTERN EUROPE"/>
    <s v="Switch"/>
    <n v="5"/>
    <n v="2.2200000000000002"/>
    <x v="1"/>
    <s v="Házas"/>
    <n v="55"/>
  </r>
  <r>
    <n v="776"/>
    <s v="Switzerland"/>
    <s v="WESTERN EUROPE"/>
    <s v="American Express"/>
    <n v="5"/>
    <n v="3.01"/>
    <x v="0"/>
    <s v="Házas"/>
    <n v="67"/>
  </r>
  <r>
    <n v="777"/>
    <s v="Ireland"/>
    <s v="WESTERN EUROPE"/>
    <s v="Visa"/>
    <n v="2"/>
    <n v="1.17"/>
    <x v="1"/>
    <s v="Házas"/>
    <n v="55"/>
  </r>
  <r>
    <n v="778"/>
    <s v="Greece"/>
    <s v="WESTERN EUROPE"/>
    <s v="Visa"/>
    <n v="1"/>
    <n v="8.27"/>
    <x v="1"/>
    <s v="Házas"/>
    <n v="29"/>
  </r>
  <r>
    <n v="779"/>
    <s v="Finland"/>
    <s v="WESTERN EUROPE"/>
    <s v="American Express"/>
    <n v="8"/>
    <n v="1.37"/>
    <x v="0"/>
    <s v="Házas"/>
    <n v="65"/>
  </r>
  <r>
    <n v="780"/>
    <s v="Greece"/>
    <s v="WESTERN EUROPE"/>
    <s v="Visa"/>
    <n v="7"/>
    <n v="2.19"/>
    <x v="1"/>
    <s v="Házas"/>
    <n v="59"/>
  </r>
  <r>
    <n v="781"/>
    <s v="Ireland"/>
    <s v="WESTERN EUROPE"/>
    <s v="Mastercard"/>
    <n v="2"/>
    <n v="4.2699999999999996"/>
    <x v="1"/>
    <s v="Házas"/>
    <n v="49"/>
  </r>
  <r>
    <n v="782"/>
    <s v="Iceland"/>
    <s v="WESTERN EUROPE"/>
    <s v="Switch"/>
    <n v="5"/>
    <n v="6.81"/>
    <x v="1"/>
    <s v="Házas"/>
    <n v="63"/>
  </r>
  <r>
    <n v="783"/>
    <s v="Croatia"/>
    <s v="EASTERN EUROPE"/>
    <s v="Mastercard"/>
    <n v="8"/>
    <n v="6.11"/>
    <x v="1"/>
    <s v="Házas"/>
    <n v="36"/>
  </r>
  <r>
    <n v="784"/>
    <s v="Serbia"/>
    <s v="EASTERN EUROPE"/>
    <s v="Visa"/>
    <n v="8"/>
    <n v="4.53"/>
    <x v="1"/>
    <s v="Házas"/>
    <n v="47"/>
  </r>
  <r>
    <n v="785"/>
    <s v="Belgium"/>
    <s v="WESTERN EUROPE"/>
    <s v="Visa"/>
    <n v="3"/>
    <n v="8.1999999999999993"/>
    <x v="0"/>
    <s v="Házas"/>
    <n v="49"/>
  </r>
  <r>
    <n v="786"/>
    <s v="Slovenia"/>
    <s v="EASTERN EUROPE"/>
    <s v="Visa"/>
    <n v="1"/>
    <n v="1.01"/>
    <x v="1"/>
    <s v="Házas"/>
    <n v="31"/>
  </r>
  <r>
    <n v="787"/>
    <s v="Albania"/>
    <s v="EASTERN EUROPE"/>
    <s v="Switch"/>
    <n v="6"/>
    <n v="1.95"/>
    <x v="1"/>
    <s v="Házas"/>
    <n v="39"/>
  </r>
  <r>
    <n v="788"/>
    <s v="Monaco"/>
    <s v="WESTERN EUROPE"/>
    <s v="Visa"/>
    <n v="8"/>
    <n v="4.45"/>
    <x v="0"/>
    <s v="Házas"/>
    <n v="77"/>
  </r>
  <r>
    <n v="789"/>
    <s v="Slovenia"/>
    <s v="EASTERN EUROPE"/>
    <s v="Mastercard"/>
    <n v="2"/>
    <n v="2.68"/>
    <x v="1"/>
    <s v="Házas"/>
    <n v="40"/>
  </r>
  <r>
    <n v="790"/>
    <s v="Estonia"/>
    <s v="BALTICS"/>
    <s v="Switch"/>
    <n v="8"/>
    <n v="8.65"/>
    <x v="1"/>
    <s v="Házas"/>
    <n v="61"/>
  </r>
  <r>
    <n v="791"/>
    <s v="Greece"/>
    <s v="WESTERN EUROPE"/>
    <s v="Store Card"/>
    <n v="7"/>
    <n v="9.34"/>
    <x v="0"/>
    <s v="Házas"/>
    <n v="71"/>
  </r>
  <r>
    <n v="792"/>
    <s v="Portugal"/>
    <s v="WESTERN EUROPE"/>
    <s v="Visa"/>
    <n v="1"/>
    <n v="6.32"/>
    <x v="0"/>
    <s v="Házas"/>
    <n v="61"/>
  </r>
  <r>
    <n v="793"/>
    <s v="Liechtenstein"/>
    <s v="WESTERN EUROPE"/>
    <s v="Mastercard"/>
    <n v="6"/>
    <n v="3.51"/>
    <x v="1"/>
    <s v="Egyedülálló"/>
    <n v="47"/>
  </r>
  <r>
    <n v="794"/>
    <s v="Switzerland"/>
    <s v="WESTERN EUROPE"/>
    <s v="Visa"/>
    <n v="1"/>
    <n v="9.75"/>
    <x v="0"/>
    <s v="Egyedülálló"/>
    <n v="33"/>
  </r>
  <r>
    <n v="795"/>
    <s v="Slovenia"/>
    <s v="EASTERN EUROPE"/>
    <s v="Mastercard"/>
    <n v="10"/>
    <n v="1.77"/>
    <x v="1"/>
    <s v="Egyedülálló"/>
    <n v="57"/>
  </r>
  <r>
    <n v="796"/>
    <s v="France"/>
    <s v="WESTERN EUROPE"/>
    <s v="American Express"/>
    <n v="5"/>
    <n v="2.48"/>
    <x v="1"/>
    <s v="Házas"/>
    <n v="31"/>
  </r>
  <r>
    <n v="797"/>
    <s v="Slovakia"/>
    <s v="EASTERN EUROPE"/>
    <s v="Switch"/>
    <n v="9"/>
    <n v="8.15"/>
    <x v="1"/>
    <s v="Egyedülálló"/>
    <n v="61"/>
  </r>
  <r>
    <n v="798"/>
    <s v="Latvia"/>
    <s v="BALTICS"/>
    <s v="Store Card"/>
    <n v="8"/>
    <n v="1.1299999999999999"/>
    <x v="1"/>
    <s v="Házas"/>
    <n v="40"/>
  </r>
  <r>
    <n v="799"/>
    <s v="Norway"/>
    <s v="WESTERN EUROPE"/>
    <s v="Switch"/>
    <n v="7"/>
    <n v="2.14"/>
    <x v="1"/>
    <s v="Egyedülálló"/>
    <n v="54"/>
  </r>
  <r>
    <n v="800"/>
    <s v="San Marino"/>
    <s v="WESTERN EUROPE"/>
    <s v="Visa"/>
    <n v="3"/>
    <n v="9.98"/>
    <x v="0"/>
    <s v="Házas"/>
    <n v="47"/>
  </r>
  <r>
    <n v="801"/>
    <m/>
    <m/>
    <m/>
    <m/>
    <m/>
    <x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A17107-AE8B-4069-8D99-EA67B6D8D43E}" name="PivotTable28" cacheId="7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:G26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</pivotField>
    <pivotField dataField="1" compact="0" numFmtId="172" outline="0" subtotalTop="0" showAll="0" defaultSubtotal="0"/>
  </pivotFields>
  <rowFields count="2">
    <field x="0"/>
    <field x="1"/>
  </rowFields>
  <rowItems count="24">
    <i>
      <x/>
      <x v="2"/>
    </i>
    <i r="1">
      <x v="4"/>
    </i>
    <i>
      <x v="1"/>
      <x v="1"/>
    </i>
    <i r="1">
      <x v="2"/>
    </i>
    <i r="1">
      <x v="3"/>
    </i>
    <i r="1">
      <x v="4"/>
    </i>
    <i r="1">
      <x v="5"/>
    </i>
    <i>
      <x v="2"/>
      <x v="1"/>
    </i>
    <i r="1">
      <x v="2"/>
    </i>
    <i r="1">
      <x v="5"/>
    </i>
    <i>
      <x v="3"/>
      <x v="1"/>
    </i>
    <i r="1">
      <x v="5"/>
    </i>
    <i>
      <x v="4"/>
      <x v="3"/>
    </i>
    <i r="1">
      <x v="4"/>
    </i>
    <i>
      <x v="5"/>
      <x v="1"/>
    </i>
    <i r="1">
      <x v="3"/>
    </i>
    <i r="1">
      <x v="5"/>
    </i>
    <i r="1">
      <x v="6"/>
    </i>
    <i>
      <x v="6"/>
      <x v="3"/>
    </i>
    <i r="1">
      <x v="4"/>
    </i>
    <i>
      <x v="7"/>
      <x v="1"/>
    </i>
    <i r="1">
      <x v="5"/>
    </i>
    <i>
      <x v="8"/>
      <x v="3"/>
    </i>
    <i r="1">
      <x v="4"/>
    </i>
  </rowItems>
  <colItems count="1">
    <i/>
  </colItems>
  <dataFields count="1">
    <dataField name="Összeg / Ár" fld="2" baseField="0" baseItem="0"/>
  </dataFields>
  <formats count="1"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BDF25B-686E-4AC8-824A-421B46CEF1BD}" name="PivotTable29" cacheId="7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8:G52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7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0"/>
  </rowFields>
  <rowItems count="24">
    <i>
      <x v="1"/>
      <x v="1"/>
    </i>
    <i r="1">
      <x v="2"/>
    </i>
    <i r="1">
      <x v="3"/>
    </i>
    <i r="1">
      <x v="5"/>
    </i>
    <i r="1">
      <x v="7"/>
    </i>
    <i>
      <x v="2"/>
      <x/>
    </i>
    <i r="1">
      <x v="1"/>
    </i>
    <i r="1">
      <x v="2"/>
    </i>
    <i>
      <x v="3"/>
      <x v="1"/>
    </i>
    <i r="1">
      <x v="4"/>
    </i>
    <i r="1">
      <x v="5"/>
    </i>
    <i r="1">
      <x v="6"/>
    </i>
    <i r="1">
      <x v="8"/>
    </i>
    <i>
      <x v="4"/>
      <x/>
    </i>
    <i r="1">
      <x v="1"/>
    </i>
    <i r="1">
      <x v="4"/>
    </i>
    <i r="1">
      <x v="6"/>
    </i>
    <i r="1">
      <x v="8"/>
    </i>
    <i>
      <x v="5"/>
      <x v="1"/>
    </i>
    <i r="1">
      <x v="2"/>
    </i>
    <i r="1">
      <x v="3"/>
    </i>
    <i r="1">
      <x v="5"/>
    </i>
    <i r="1">
      <x v="7"/>
    </i>
    <i>
      <x v="6"/>
      <x v="5"/>
    </i>
  </rowItems>
  <colItems count="1">
    <i/>
  </colItems>
  <dataFields count="1">
    <dataField name="Összeg / Ár" fld="2" baseField="0" baseItem="0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540B0A-3BDD-4BEF-A74D-89CCF77BBCD5}" name="Kimutatás9" cacheId="76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compact="0" outline="1" outlineData="1" compactData="0" multipleFieldFilters="0" chartFormat="2">
  <location ref="N3:P10" firstHeaderRow="1" firstDataRow="1" firstDataCol="2"/>
  <pivotFields count="12">
    <pivotField compact="0" showAll="0"/>
    <pivotField axis="axisRow" compact="0" showAll="0">
      <items count="14">
        <item x="10"/>
        <item x="7"/>
        <item x="6"/>
        <item x="8"/>
        <item x="12"/>
        <item x="9"/>
        <item x="11"/>
        <item x="2"/>
        <item x="3"/>
        <item x="5"/>
        <item x="4"/>
        <item x="1"/>
        <item x="0"/>
        <item t="default"/>
      </items>
    </pivotField>
    <pivotField compact="0" showAll="0"/>
    <pivotField compact="0" numFmtId="14" showAll="0">
      <items count="551">
        <item x="471"/>
        <item x="524"/>
        <item x="289"/>
        <item x="352"/>
        <item x="28"/>
        <item x="169"/>
        <item x="420"/>
        <item x="189"/>
        <item x="36"/>
        <item x="161"/>
        <item x="533"/>
        <item x="181"/>
        <item x="247"/>
        <item x="482"/>
        <item x="144"/>
        <item x="296"/>
        <item x="280"/>
        <item x="495"/>
        <item x="514"/>
        <item x="109"/>
        <item x="417"/>
        <item x="208"/>
        <item x="188"/>
        <item x="197"/>
        <item x="441"/>
        <item x="308"/>
        <item x="303"/>
        <item x="507"/>
        <item x="192"/>
        <item x="171"/>
        <item x="55"/>
        <item x="355"/>
        <item x="313"/>
        <item x="199"/>
        <item x="137"/>
        <item x="179"/>
        <item x="206"/>
        <item x="77"/>
        <item x="351"/>
        <item x="522"/>
        <item x="483"/>
        <item x="85"/>
        <item x="344"/>
        <item x="159"/>
        <item x="331"/>
        <item x="365"/>
        <item x="73"/>
        <item x="1"/>
        <item x="513"/>
        <item x="202"/>
        <item x="97"/>
        <item x="122"/>
        <item x="354"/>
        <item x="262"/>
        <item x="407"/>
        <item x="48"/>
        <item x="315"/>
        <item x="113"/>
        <item x="239"/>
        <item x="323"/>
        <item x="146"/>
        <item x="150"/>
        <item x="131"/>
        <item x="288"/>
        <item x="486"/>
        <item x="334"/>
        <item x="30"/>
        <item x="264"/>
        <item x="40"/>
        <item x="330"/>
        <item x="187"/>
        <item x="200"/>
        <item x="454"/>
        <item x="45"/>
        <item x="205"/>
        <item x="46"/>
        <item x="317"/>
        <item x="80"/>
        <item x="130"/>
        <item x="248"/>
        <item x="49"/>
        <item x="272"/>
        <item x="529"/>
        <item x="8"/>
        <item x="385"/>
        <item x="21"/>
        <item x="286"/>
        <item x="271"/>
        <item x="252"/>
        <item x="361"/>
        <item x="311"/>
        <item x="267"/>
        <item x="451"/>
        <item x="525"/>
        <item x="387"/>
        <item x="266"/>
        <item x="125"/>
        <item x="278"/>
        <item x="434"/>
        <item x="472"/>
        <item x="294"/>
        <item x="319"/>
        <item x="511"/>
        <item x="127"/>
        <item x="338"/>
        <item x="9"/>
        <item x="128"/>
        <item x="256"/>
        <item x="301"/>
        <item x="474"/>
        <item x="63"/>
        <item x="52"/>
        <item x="222"/>
        <item x="167"/>
        <item x="216"/>
        <item x="41"/>
        <item x="527"/>
        <item x="462"/>
        <item x="476"/>
        <item x="50"/>
        <item x="504"/>
        <item x="270"/>
        <item x="360"/>
        <item x="190"/>
        <item x="283"/>
        <item x="23"/>
        <item x="211"/>
        <item x="523"/>
        <item x="182"/>
        <item x="43"/>
        <item x="430"/>
        <item x="241"/>
        <item x="461"/>
        <item x="134"/>
        <item x="384"/>
        <item x="437"/>
        <item x="0"/>
        <item x="539"/>
        <item x="392"/>
        <item x="165"/>
        <item x="411"/>
        <item x="44"/>
        <item x="13"/>
        <item x="56"/>
        <item x="115"/>
        <item x="260"/>
        <item x="34"/>
        <item x="410"/>
        <item x="19"/>
        <item x="107"/>
        <item x="500"/>
        <item x="282"/>
        <item x="217"/>
        <item x="369"/>
        <item x="47"/>
        <item x="383"/>
        <item x="394"/>
        <item x="379"/>
        <item x="508"/>
        <item x="287"/>
        <item x="292"/>
        <item x="446"/>
        <item x="484"/>
        <item x="215"/>
        <item x="265"/>
        <item x="419"/>
        <item x="329"/>
        <item x="153"/>
        <item x="58"/>
        <item x="339"/>
        <item x="176"/>
        <item x="173"/>
        <item x="221"/>
        <item x="400"/>
        <item x="10"/>
        <item x="60"/>
        <item x="340"/>
        <item x="259"/>
        <item x="53"/>
        <item x="174"/>
        <item x="273"/>
        <item x="245"/>
        <item x="152"/>
        <item x="163"/>
        <item x="261"/>
        <item x="333"/>
        <item x="223"/>
        <item x="534"/>
        <item x="15"/>
        <item x="343"/>
        <item x="345"/>
        <item x="324"/>
        <item x="175"/>
        <item x="249"/>
        <item x="234"/>
        <item x="81"/>
        <item x="445"/>
        <item x="540"/>
        <item x="31"/>
        <item x="503"/>
        <item x="59"/>
        <item x="356"/>
        <item x="82"/>
        <item x="228"/>
        <item x="184"/>
        <item x="371"/>
        <item x="526"/>
        <item x="457"/>
        <item x="116"/>
        <item x="447"/>
        <item x="237"/>
        <item x="366"/>
        <item x="42"/>
        <item x="166"/>
        <item x="494"/>
        <item x="449"/>
        <item x="499"/>
        <item x="98"/>
        <item x="312"/>
        <item x="310"/>
        <item x="528"/>
        <item x="20"/>
        <item x="421"/>
        <item x="61"/>
        <item x="397"/>
        <item x="99"/>
        <item x="536"/>
        <item x="54"/>
        <item x="229"/>
        <item x="432"/>
        <item x="69"/>
        <item x="515"/>
        <item x="346"/>
        <item x="475"/>
        <item x="62"/>
        <item x="390"/>
        <item x="32"/>
        <item x="140"/>
        <item x="87"/>
        <item x="327"/>
        <item x="7"/>
        <item x="38"/>
        <item x="27"/>
        <item x="438"/>
        <item x="519"/>
        <item x="498"/>
        <item x="26"/>
        <item x="487"/>
        <item x="493"/>
        <item x="157"/>
        <item x="423"/>
        <item x="409"/>
        <item x="428"/>
        <item x="370"/>
        <item x="546"/>
        <item x="244"/>
        <item x="57"/>
        <item x="12"/>
        <item x="469"/>
        <item x="94"/>
        <item x="353"/>
        <item x="381"/>
        <item x="143"/>
        <item x="25"/>
        <item x="440"/>
        <item x="444"/>
        <item x="180"/>
        <item x="95"/>
        <item x="186"/>
        <item x="537"/>
        <item x="203"/>
        <item x="463"/>
        <item x="302"/>
        <item x="74"/>
        <item x="466"/>
        <item x="83"/>
        <item x="193"/>
        <item x="427"/>
        <item x="321"/>
        <item x="110"/>
        <item x="123"/>
        <item x="158"/>
        <item x="509"/>
        <item x="431"/>
        <item x="16"/>
        <item x="520"/>
        <item x="281"/>
        <item x="485"/>
        <item x="145"/>
        <item x="6"/>
        <item x="168"/>
        <item x="231"/>
        <item x="480"/>
        <item x="269"/>
        <item x="35"/>
        <item x="75"/>
        <item x="86"/>
        <item x="382"/>
        <item x="363"/>
        <item x="14"/>
        <item x="70"/>
        <item x="11"/>
        <item x="88"/>
        <item x="374"/>
        <item x="373"/>
        <item x="380"/>
        <item x="170"/>
        <item x="386"/>
        <item x="160"/>
        <item x="104"/>
        <item x="470"/>
        <item x="71"/>
        <item x="395"/>
        <item x="544"/>
        <item x="224"/>
        <item x="450"/>
        <item x="227"/>
        <item x="398"/>
        <item x="349"/>
        <item x="408"/>
        <item x="468"/>
        <item x="204"/>
        <item x="332"/>
        <item x="396"/>
        <item x="24"/>
        <item x="219"/>
        <item x="488"/>
        <item x="297"/>
        <item x="207"/>
        <item x="138"/>
        <item x="263"/>
        <item x="246"/>
        <item x="96"/>
        <item x="531"/>
        <item x="230"/>
        <item x="126"/>
        <item x="306"/>
        <item x="178"/>
        <item x="243"/>
        <item x="489"/>
        <item x="72"/>
        <item x="309"/>
        <item x="542"/>
        <item x="532"/>
        <item x="413"/>
        <item x="326"/>
        <item x="378"/>
        <item x="196"/>
        <item x="314"/>
        <item x="155"/>
        <item x="284"/>
        <item x="376"/>
        <item x="236"/>
        <item x="307"/>
        <item x="198"/>
        <item x="403"/>
        <item x="347"/>
        <item x="490"/>
        <item x="156"/>
        <item x="84"/>
        <item x="111"/>
        <item x="29"/>
        <item x="132"/>
        <item x="364"/>
        <item x="212"/>
        <item x="516"/>
        <item x="405"/>
        <item x="422"/>
        <item x="425"/>
        <item x="481"/>
        <item x="436"/>
        <item x="242"/>
        <item x="185"/>
        <item x="328"/>
        <item x="362"/>
        <item x="64"/>
        <item x="2"/>
        <item x="372"/>
        <item x="547"/>
        <item x="492"/>
        <item x="291"/>
        <item x="412"/>
        <item x="120"/>
        <item x="318"/>
        <item x="358"/>
        <item x="76"/>
        <item x="251"/>
        <item x="350"/>
        <item x="502"/>
        <item x="505"/>
        <item x="149"/>
        <item x="518"/>
        <item x="183"/>
        <item x="250"/>
        <item x="268"/>
        <item x="79"/>
        <item x="393"/>
        <item x="510"/>
        <item x="93"/>
        <item x="491"/>
        <item x="118"/>
        <item x="426"/>
        <item x="101"/>
        <item x="293"/>
        <item x="335"/>
        <item x="195"/>
        <item x="124"/>
        <item x="549"/>
        <item x="322"/>
        <item x="406"/>
        <item x="429"/>
        <item x="136"/>
        <item x="240"/>
        <item x="148"/>
        <item x="4"/>
        <item x="473"/>
        <item x="541"/>
        <item x="535"/>
        <item x="276"/>
        <item x="453"/>
        <item x="100"/>
        <item x="151"/>
        <item x="439"/>
        <item x="90"/>
        <item x="214"/>
        <item x="162"/>
        <item x="497"/>
        <item x="22"/>
        <item x="506"/>
        <item x="442"/>
        <item x="391"/>
        <item x="456"/>
        <item x="37"/>
        <item x="465"/>
        <item x="464"/>
        <item x="17"/>
        <item x="530"/>
        <item x="389"/>
        <item x="517"/>
        <item x="399"/>
        <item x="479"/>
        <item x="103"/>
        <item x="67"/>
        <item x="106"/>
        <item x="279"/>
        <item x="543"/>
        <item x="39"/>
        <item x="135"/>
        <item x="435"/>
        <item x="108"/>
        <item x="402"/>
        <item x="257"/>
        <item x="348"/>
        <item x="521"/>
        <item x="255"/>
        <item x="414"/>
        <item x="172"/>
        <item x="275"/>
        <item x="226"/>
        <item x="254"/>
        <item x="117"/>
        <item x="305"/>
        <item x="448"/>
        <item x="68"/>
        <item x="139"/>
        <item x="258"/>
        <item x="304"/>
        <item x="105"/>
        <item x="201"/>
        <item x="545"/>
        <item x="477"/>
        <item x="404"/>
        <item x="194"/>
        <item x="548"/>
        <item x="238"/>
        <item x="89"/>
        <item x="401"/>
        <item x="18"/>
        <item x="299"/>
        <item x="467"/>
        <item x="210"/>
        <item x="337"/>
        <item x="220"/>
        <item x="209"/>
        <item x="478"/>
        <item x="424"/>
        <item x="433"/>
        <item x="512"/>
        <item x="285"/>
        <item x="147"/>
        <item x="92"/>
        <item x="177"/>
        <item x="298"/>
        <item x="114"/>
        <item x="112"/>
        <item x="213"/>
        <item x="295"/>
        <item x="102"/>
        <item x="501"/>
        <item x="154"/>
        <item x="459"/>
        <item x="415"/>
        <item x="416"/>
        <item x="443"/>
        <item x="233"/>
        <item x="235"/>
        <item x="496"/>
        <item x="133"/>
        <item x="359"/>
        <item x="290"/>
        <item x="3"/>
        <item x="368"/>
        <item x="191"/>
        <item x="33"/>
        <item x="325"/>
        <item x="51"/>
        <item x="377"/>
        <item x="418"/>
        <item x="253"/>
        <item x="460"/>
        <item x="277"/>
        <item x="455"/>
        <item x="142"/>
        <item x="232"/>
        <item x="316"/>
        <item x="341"/>
        <item x="65"/>
        <item x="141"/>
        <item x="367"/>
        <item x="375"/>
        <item x="320"/>
        <item x="78"/>
        <item x="342"/>
        <item x="538"/>
        <item x="5"/>
        <item x="452"/>
        <item x="91"/>
        <item x="336"/>
        <item x="218"/>
        <item x="388"/>
        <item x="274"/>
        <item x="121"/>
        <item x="357"/>
        <item x="225"/>
        <item x="119"/>
        <item x="164"/>
        <item x="300"/>
        <item x="458"/>
        <item x="129"/>
        <item x="66"/>
        <item t="default"/>
      </items>
    </pivotField>
    <pivotField compact="0" showAll="0">
      <items count="3">
        <item x="0"/>
        <item x="1"/>
        <item t="default"/>
      </items>
    </pivotField>
    <pivotField axis="axisRow" compact="0" multipleItemSelectionAllowed="1" showAll="0">
      <items count="7">
        <item sd="0" x="0"/>
        <item sd="0" x="1"/>
        <item sd="0" x="2"/>
        <item sd="0" x="3"/>
        <item sd="0" x="5"/>
        <item sd="0" x="4"/>
        <item t="default" sd="0"/>
      </items>
    </pivotField>
    <pivotField dataField="1" compact="0" numFmtId="3" showAll="0"/>
    <pivotField compact="0" showAll="0"/>
    <pivotField compact="0" showAll="0"/>
    <pivotField compact="0" showAll="0"/>
    <pivotField compact="0" showAll="0"/>
    <pivotField compact="0" showAll="0">
      <items count="8">
        <item x="6"/>
        <item x="2"/>
        <item x="3"/>
        <item x="1"/>
        <item x="0"/>
        <item x="5"/>
        <item x="4"/>
        <item t="default"/>
      </items>
    </pivotField>
  </pivotFields>
  <rowFields count="2">
    <field x="5"/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Összeg / Ár" fld="6" baseField="0" baseItem="0" numFmtId="179"/>
  </dataFields>
  <conditionalFormats count="2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5" count="0" selected="0"/>
          </references>
        </pivotArea>
      </pivotAreas>
    </conditionalFormat>
    <conditionalFormat scope="field" priority="2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1" count="0" selected="0"/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77E219-6A6D-486A-9E8F-6EE8FC82109A}" name="Kimutatás12" cacheId="77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K4:L7" firstHeaderRow="1" firstDataRow="1" firstDataCol="1"/>
  <pivotFields count="9">
    <pivotField showAll="0"/>
    <pivotField showAll="0"/>
    <pivotField showAll="0"/>
    <pivotField showAll="0"/>
    <pivotField showAll="0"/>
    <pivotField numFmtId="2" showAll="0"/>
    <pivotField axis="axisRow" dataField="1" showAll="0">
      <items count="3">
        <item x="0"/>
        <item x="1"/>
        <item t="default"/>
      </items>
    </pivotField>
    <pivotField showAll="0"/>
    <pivotField showAll="0"/>
  </pivotFields>
  <rowFields count="1">
    <field x="6"/>
  </rowFields>
  <rowItems count="3">
    <i>
      <x/>
    </i>
    <i>
      <x v="1"/>
    </i>
    <i t="grand">
      <x/>
    </i>
  </rowItems>
  <colItems count="1">
    <i/>
  </colItems>
  <dataFields count="1">
    <dataField name="Mennyiség / Nem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1CE884B-09DC-458B-B7E9-E3C4F0E3DC34}" name="adatok" displayName="adatok" ref="A1:I802" totalsRowShown="0" headerRowDxfId="23" dataDxfId="21" headerRowBorderDxfId="22" tableBorderDxfId="20" totalsRowBorderDxfId="19">
  <autoFilter ref="A1:I802" xr:uid="{D1CE884B-09DC-458B-B7E9-E3C4F0E3DC34}"/>
  <tableColumns count="9">
    <tableColumn id="1" xr3:uid="{1044930B-C5CC-4AEF-B106-913D708BE194}" name="Azonosító" dataDxfId="18"/>
    <tableColumn id="2" xr3:uid="{E489311B-C1FC-4CDB-B313-8D3BA4C98F64}" name="Ország" dataDxfId="17"/>
    <tableColumn id="3" xr3:uid="{0DB76B5D-5CA4-4060-B75D-306ECEC33D5D}" name="Régió" dataDxfId="16"/>
    <tableColumn id="4" xr3:uid="{AD2C441E-31C4-489C-AE1C-561234239770}" name="Fizetési mód" dataDxfId="15"/>
    <tableColumn id="5" xr3:uid="{05768EC5-7FC0-4FAF-8FCD-049F4E61105A}" name="Mennyiség" dataDxfId="14"/>
    <tableColumn id="6" xr3:uid="{8899C228-A614-4582-9516-EC44BF6AFB55}" name="Ár" dataDxfId="13"/>
    <tableColumn id="7" xr3:uid="{97AF604C-EFE5-42FE-B360-5F7D8EC6737F}" name="Nem" dataDxfId="12"/>
    <tableColumn id="8" xr3:uid="{57920A9F-29EC-4430-AAFE-DFB97C38FB1C}" name="Házas/Egyedülálló" dataDxfId="11"/>
    <tableColumn id="9" xr3:uid="{B0B393F6-0A2D-4FFD-A6E4-3A8833EEEDC4}" name="Életkor" dataDxfId="10"/>
  </tableColumns>
  <tableStyleInfo name="TableStyleLight7" showFirstColumn="0" showLastColumn="0" showRowStripes="1" showColumnStripes="0"/>
</table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hu.wikipedia.org/wiki/Alf%C3%B6ld_%C3%A9s_%C3%89szak" TargetMode="External"/><Relationship Id="rId2" Type="http://schemas.openxmlformats.org/officeDocument/2006/relationships/hyperlink" Target="https://hu.wikipedia.org/wiki/Kecskem%C3%A9t" TargetMode="External"/><Relationship Id="rId1" Type="http://schemas.openxmlformats.org/officeDocument/2006/relationships/hyperlink" Target="https://hu.wikipedia.org/wiki/B%C3%A1cs-Kiskun_megye" TargetMode="External"/><Relationship Id="rId5" Type="http://schemas.openxmlformats.org/officeDocument/2006/relationships/drawing" Target="../drawings/drawing17.xml"/><Relationship Id="rId4" Type="http://schemas.openxmlformats.org/officeDocument/2006/relationships/hyperlink" Target="https://hu.wikipedia.org/wiki/D%C3%A9l-Alf%C3%B6ld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0" Type="http://schemas.openxmlformats.org/officeDocument/2006/relationships/ctrlProp" Target="../ctrlProps/ctrlProp16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soft.hu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39997558519241921"/>
  </sheetPr>
  <dimension ref="B1:N14"/>
  <sheetViews>
    <sheetView showGridLines="0" tabSelected="1" zoomScale="110" zoomScaleNormal="110" workbookViewId="0">
      <selection activeCell="D21" sqref="D21"/>
    </sheetView>
  </sheetViews>
  <sheetFormatPr defaultColWidth="9.109375" defaultRowHeight="14.4"/>
  <cols>
    <col min="1" max="1" width="3.44140625" style="1" customWidth="1"/>
    <col min="2" max="2" width="16" style="1" customWidth="1"/>
    <col min="3" max="3" width="13.33203125" style="1" customWidth="1"/>
    <col min="4" max="4" width="12.6640625" style="1" customWidth="1"/>
    <col min="5" max="5" width="12.88671875" style="1" customWidth="1"/>
    <col min="6" max="6" width="12.6640625" style="1" customWidth="1"/>
    <col min="7" max="7" width="8.6640625" style="1" customWidth="1"/>
    <col min="8" max="8" width="13" style="1" customWidth="1"/>
    <col min="9" max="9" width="10.6640625" style="1" customWidth="1"/>
    <col min="10" max="10" width="3.44140625" style="1" customWidth="1"/>
    <col min="11" max="16384" width="9.109375" style="1"/>
  </cols>
  <sheetData>
    <row r="1" spans="2:14" ht="18">
      <c r="B1" s="2" t="s">
        <v>0</v>
      </c>
    </row>
    <row r="2" spans="2:14" ht="15.6">
      <c r="B2" s="235"/>
      <c r="D2" s="278" t="s">
        <v>1</v>
      </c>
      <c r="E2" s="278"/>
      <c r="F2" s="278" t="s">
        <v>2</v>
      </c>
      <c r="G2" s="278"/>
      <c r="H2" s="278" t="s">
        <v>3</v>
      </c>
      <c r="I2" s="278"/>
    </row>
    <row r="3" spans="2:14" ht="28.5" customHeight="1" thickBot="1">
      <c r="B3" s="246" t="s">
        <v>4</v>
      </c>
      <c r="C3" s="246" t="s">
        <v>5</v>
      </c>
      <c r="D3" s="250" t="s">
        <v>1263</v>
      </c>
      <c r="E3" s="250" t="s">
        <v>6</v>
      </c>
      <c r="F3" s="250" t="s">
        <v>1264</v>
      </c>
      <c r="G3" s="250" t="s">
        <v>7</v>
      </c>
      <c r="H3" s="250" t="s">
        <v>8</v>
      </c>
      <c r="I3" s="250" t="s">
        <v>9</v>
      </c>
    </row>
    <row r="4" spans="2:14" ht="15.6" thickTop="1" thickBot="1">
      <c r="B4" s="247" t="s">
        <v>10</v>
      </c>
      <c r="C4" s="247" t="s">
        <v>11</v>
      </c>
      <c r="D4" s="243">
        <v>3602000</v>
      </c>
      <c r="E4" s="237">
        <f t="shared" ref="E4:E13" si="0">D4/$D$14</f>
        <v>8.0882022724210717E-2</v>
      </c>
      <c r="F4" s="243">
        <v>955000</v>
      </c>
      <c r="G4" s="255">
        <f t="shared" ref="G4:G13" si="1">F4/$F$14</f>
        <v>9.0128350320875808E-2</v>
      </c>
      <c r="H4" s="238">
        <v>245</v>
      </c>
      <c r="I4" s="238">
        <v>65</v>
      </c>
      <c r="J4" s="3"/>
    </row>
    <row r="5" spans="2:14" ht="15" thickBot="1">
      <c r="B5" s="248" t="s">
        <v>12</v>
      </c>
      <c r="C5" s="248" t="s">
        <v>11</v>
      </c>
      <c r="D5" s="244">
        <v>4674000</v>
      </c>
      <c r="E5" s="239">
        <f t="shared" si="0"/>
        <v>0.1049535186599003</v>
      </c>
      <c r="F5" s="244">
        <v>336000</v>
      </c>
      <c r="G5" s="256">
        <f t="shared" si="1"/>
        <v>3.1710079275198186E-2</v>
      </c>
      <c r="H5" s="240">
        <v>222</v>
      </c>
      <c r="I5" s="240">
        <v>16</v>
      </c>
    </row>
    <row r="6" spans="2:14" ht="15" thickBot="1">
      <c r="B6" s="248" t="s">
        <v>13</v>
      </c>
      <c r="C6" s="248" t="s">
        <v>11</v>
      </c>
      <c r="D6" s="244">
        <v>2483000</v>
      </c>
      <c r="E6" s="239">
        <f t="shared" si="0"/>
        <v>5.5755153365967577E-2</v>
      </c>
      <c r="F6" s="244">
        <v>1536000</v>
      </c>
      <c r="G6" s="256">
        <f t="shared" si="1"/>
        <v>0.14496036240090601</v>
      </c>
      <c r="H6" s="240">
        <v>202</v>
      </c>
      <c r="I6" s="240">
        <v>125</v>
      </c>
    </row>
    <row r="7" spans="2:14" ht="15" thickBot="1">
      <c r="B7" s="248" t="s">
        <v>14</v>
      </c>
      <c r="C7" s="248" t="s">
        <v>15</v>
      </c>
      <c r="D7" s="244">
        <v>12180000</v>
      </c>
      <c r="E7" s="239">
        <f t="shared" si="0"/>
        <v>0.27349889971707009</v>
      </c>
      <c r="F7" s="244">
        <v>2408000</v>
      </c>
      <c r="G7" s="256">
        <f t="shared" si="1"/>
        <v>0.22725556813892034</v>
      </c>
      <c r="H7" s="240">
        <v>177</v>
      </c>
      <c r="I7" s="240">
        <v>35</v>
      </c>
    </row>
    <row r="8" spans="2:14" ht="15" thickBot="1">
      <c r="B8" s="248" t="s">
        <v>14</v>
      </c>
      <c r="C8" s="248" t="s">
        <v>16</v>
      </c>
      <c r="D8" s="244">
        <v>6355000</v>
      </c>
      <c r="E8" s="239">
        <f t="shared" si="0"/>
        <v>0.14269995958144338</v>
      </c>
      <c r="F8" s="244">
        <v>1230000</v>
      </c>
      <c r="G8" s="256">
        <f t="shared" si="1"/>
        <v>0.1160815402038505</v>
      </c>
      <c r="H8" s="240">
        <v>186</v>
      </c>
      <c r="I8" s="240">
        <v>36</v>
      </c>
    </row>
    <row r="9" spans="2:14" ht="15" thickBot="1">
      <c r="B9" s="248" t="s">
        <v>14</v>
      </c>
      <c r="C9" s="248" t="s">
        <v>17</v>
      </c>
      <c r="D9" s="244">
        <v>3582000</v>
      </c>
      <c r="E9" s="239">
        <f t="shared" si="0"/>
        <v>8.0432927650783664E-2</v>
      </c>
      <c r="F9" s="244">
        <v>-716000</v>
      </c>
      <c r="G9" s="256">
        <f t="shared" si="1"/>
        <v>-6.7572668931672325E-2</v>
      </c>
      <c r="H9" s="240">
        <v>125</v>
      </c>
      <c r="I9" s="240">
        <v>-25</v>
      </c>
    </row>
    <row r="10" spans="2:14" ht="15" thickBot="1">
      <c r="B10" s="248" t="s">
        <v>14</v>
      </c>
      <c r="C10" s="248" t="s">
        <v>18</v>
      </c>
      <c r="D10" s="244">
        <v>3221000</v>
      </c>
      <c r="E10" s="239">
        <f t="shared" si="0"/>
        <v>7.2326761575425516E-2</v>
      </c>
      <c r="F10" s="244">
        <v>1856000</v>
      </c>
      <c r="G10" s="256">
        <f t="shared" si="1"/>
        <v>0.17516043790109476</v>
      </c>
      <c r="H10" s="240">
        <v>590</v>
      </c>
      <c r="I10" s="240">
        <v>340</v>
      </c>
    </row>
    <row r="11" spans="2:14" ht="15" thickBot="1">
      <c r="B11" s="248" t="s">
        <v>14</v>
      </c>
      <c r="C11" s="248" t="s">
        <v>19</v>
      </c>
      <c r="D11" s="244">
        <v>2846000</v>
      </c>
      <c r="E11" s="239">
        <f t="shared" si="0"/>
        <v>6.3906228948668431E-2</v>
      </c>
      <c r="F11" s="244">
        <v>1436000</v>
      </c>
      <c r="G11" s="256">
        <f t="shared" si="1"/>
        <v>0.13552283880709701</v>
      </c>
      <c r="H11" s="240">
        <v>555</v>
      </c>
      <c r="I11" s="240">
        <v>280</v>
      </c>
      <c r="N11" s="1" t="s">
        <v>20</v>
      </c>
    </row>
    <row r="12" spans="2:14" ht="15" thickBot="1">
      <c r="B12" s="248" t="s">
        <v>14</v>
      </c>
      <c r="C12" s="248" t="s">
        <v>21</v>
      </c>
      <c r="D12" s="244">
        <v>2799000</v>
      </c>
      <c r="E12" s="239">
        <f t="shared" si="0"/>
        <v>6.2850855526114885E-2</v>
      </c>
      <c r="F12" s="244">
        <v>1088000</v>
      </c>
      <c r="G12" s="256">
        <f t="shared" si="1"/>
        <v>0.10268025670064175</v>
      </c>
      <c r="H12" s="240">
        <v>450</v>
      </c>
      <c r="I12" s="240">
        <v>175</v>
      </c>
    </row>
    <row r="13" spans="2:14" ht="15" thickBot="1">
      <c r="B13" s="249" t="s">
        <v>14</v>
      </c>
      <c r="C13" s="249" t="s">
        <v>22</v>
      </c>
      <c r="D13" s="245">
        <v>2792000</v>
      </c>
      <c r="E13" s="241">
        <f t="shared" si="0"/>
        <v>6.2693672250415416E-2</v>
      </c>
      <c r="F13" s="245">
        <v>467000</v>
      </c>
      <c r="G13" s="257">
        <f t="shared" si="1"/>
        <v>4.4073235183087957E-2</v>
      </c>
      <c r="H13" s="242">
        <v>448.42207883211677</v>
      </c>
      <c r="I13" s="242">
        <v>75</v>
      </c>
    </row>
    <row r="14" spans="2:14" ht="16.2" thickTop="1">
      <c r="B14" s="236" t="s">
        <v>23</v>
      </c>
      <c r="C14" s="236"/>
      <c r="D14" s="251">
        <f>SUM(D4:D13)</f>
        <v>44534000</v>
      </c>
      <c r="E14" s="252"/>
      <c r="F14" s="251">
        <f>SUM(F4:F13)</f>
        <v>10596000</v>
      </c>
      <c r="G14" s="253"/>
      <c r="H14" s="254">
        <v>271.72236927122623</v>
      </c>
      <c r="I14" s="254">
        <v>52.52599274261717</v>
      </c>
    </row>
  </sheetData>
  <mergeCells count="3">
    <mergeCell ref="D2:E2"/>
    <mergeCell ref="F2:G2"/>
    <mergeCell ref="H2:I2"/>
  </mergeCells>
  <conditionalFormatting sqref="G4:G13">
    <cfRule type="cellIs" dxfId="9" priority="1" operator="lessThan">
      <formula>0.1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2F0BC-5BB1-4EB6-93D3-95DE08766C43}">
  <sheetPr>
    <tabColor theme="8" tint="0.59999389629810485"/>
  </sheetPr>
  <dimension ref="B2:S25"/>
  <sheetViews>
    <sheetView workbookViewId="0">
      <selection activeCell="C15" sqref="C14:I23"/>
    </sheetView>
  </sheetViews>
  <sheetFormatPr defaultRowHeight="14.4"/>
  <cols>
    <col min="1" max="1" width="2.33203125" customWidth="1"/>
    <col min="2" max="2" width="18.88671875" customWidth="1"/>
    <col min="3" max="8" width="8.88671875" customWidth="1"/>
    <col min="9" max="9" width="22.44140625" customWidth="1"/>
    <col min="10" max="10" width="4.33203125" customWidth="1"/>
  </cols>
  <sheetData>
    <row r="2" spans="2:19">
      <c r="K2" s="284"/>
      <c r="L2" s="284"/>
      <c r="M2" s="284"/>
      <c r="N2" s="284"/>
      <c r="O2" s="284"/>
      <c r="P2" s="284"/>
      <c r="Q2" s="284"/>
      <c r="R2" s="284"/>
      <c r="S2" s="284"/>
    </row>
    <row r="3" spans="2:19">
      <c r="B3" s="215" t="s">
        <v>195</v>
      </c>
      <c r="C3" s="216" t="s">
        <v>54</v>
      </c>
      <c r="D3" s="216" t="s">
        <v>55</v>
      </c>
      <c r="E3" s="216" t="s">
        <v>56</v>
      </c>
      <c r="F3" s="216" t="s">
        <v>57</v>
      </c>
      <c r="G3" s="216" t="s">
        <v>58</v>
      </c>
      <c r="H3" s="217" t="s">
        <v>59</v>
      </c>
      <c r="K3" s="284"/>
      <c r="L3" s="284"/>
      <c r="M3" s="284"/>
      <c r="N3" s="284"/>
      <c r="O3" s="284"/>
      <c r="P3" s="284"/>
      <c r="Q3" s="284"/>
      <c r="R3" s="284"/>
      <c r="S3" s="284"/>
    </row>
    <row r="4" spans="2:19">
      <c r="B4" s="218" t="s">
        <v>196</v>
      </c>
      <c r="C4" s="219">
        <v>87</v>
      </c>
      <c r="D4" s="219">
        <v>92</v>
      </c>
      <c r="E4" s="219">
        <v>101</v>
      </c>
      <c r="F4" s="219">
        <v>121</v>
      </c>
      <c r="G4" s="219">
        <v>89</v>
      </c>
      <c r="H4" s="220">
        <v>88</v>
      </c>
      <c r="K4" s="284"/>
      <c r="L4" s="284"/>
      <c r="M4" s="284"/>
      <c r="N4" s="284"/>
      <c r="O4" s="284"/>
      <c r="P4" s="284"/>
      <c r="Q4" s="284"/>
      <c r="R4" s="284"/>
      <c r="S4" s="284"/>
    </row>
    <row r="5" spans="2:19">
      <c r="B5" s="221" t="s">
        <v>197</v>
      </c>
      <c r="C5" s="222">
        <v>67</v>
      </c>
      <c r="D5" s="222">
        <v>66</v>
      </c>
      <c r="E5" s="222">
        <v>73</v>
      </c>
      <c r="F5" s="222">
        <v>59</v>
      </c>
      <c r="G5" s="222">
        <v>54</v>
      </c>
      <c r="H5" s="223">
        <v>61</v>
      </c>
      <c r="K5" s="284"/>
      <c r="L5" s="284"/>
      <c r="M5" s="284"/>
      <c r="N5" s="284"/>
      <c r="O5" s="284"/>
      <c r="P5" s="284"/>
      <c r="Q5" s="284"/>
      <c r="R5" s="284"/>
      <c r="S5" s="284"/>
    </row>
    <row r="6" spans="2:19">
      <c r="B6" s="218" t="s">
        <v>198</v>
      </c>
      <c r="C6" s="219">
        <v>92</v>
      </c>
      <c r="D6" s="219">
        <v>101</v>
      </c>
      <c r="E6" s="219">
        <v>114</v>
      </c>
      <c r="F6" s="219">
        <v>125</v>
      </c>
      <c r="G6" s="219">
        <v>109</v>
      </c>
      <c r="H6" s="220">
        <v>111</v>
      </c>
      <c r="K6" s="284"/>
      <c r="L6" s="284"/>
      <c r="M6" s="284"/>
      <c r="N6" s="284"/>
      <c r="O6" s="284"/>
      <c r="P6" s="284"/>
      <c r="Q6" s="284"/>
      <c r="R6" s="284"/>
      <c r="S6" s="284"/>
    </row>
    <row r="7" spans="2:19">
      <c r="B7" s="221" t="s">
        <v>199</v>
      </c>
      <c r="C7" s="222">
        <v>76</v>
      </c>
      <c r="D7" s="222">
        <v>71</v>
      </c>
      <c r="E7" s="222">
        <v>65</v>
      </c>
      <c r="F7" s="222">
        <v>73</v>
      </c>
      <c r="G7" s="222">
        <v>65</v>
      </c>
      <c r="H7" s="223">
        <v>51</v>
      </c>
      <c r="K7" s="284"/>
      <c r="L7" s="284"/>
      <c r="M7" s="284"/>
      <c r="N7" s="284"/>
      <c r="O7" s="284"/>
      <c r="P7" s="284"/>
      <c r="Q7" s="284"/>
      <c r="R7" s="284"/>
      <c r="S7" s="284"/>
    </row>
    <row r="8" spans="2:19">
      <c r="B8" s="218" t="s">
        <v>200</v>
      </c>
      <c r="C8" s="219">
        <v>12</v>
      </c>
      <c r="D8" s="219">
        <v>15</v>
      </c>
      <c r="E8" s="219">
        <v>18</v>
      </c>
      <c r="F8" s="219">
        <v>26</v>
      </c>
      <c r="G8" s="219">
        <v>13</v>
      </c>
      <c r="H8" s="220">
        <v>12</v>
      </c>
      <c r="K8" s="284"/>
      <c r="L8" s="284"/>
      <c r="M8" s="284"/>
      <c r="N8" s="284"/>
      <c r="O8" s="284"/>
      <c r="P8" s="284"/>
      <c r="Q8" s="284"/>
      <c r="R8" s="284"/>
      <c r="S8" s="284"/>
    </row>
    <row r="9" spans="2:19">
      <c r="B9" s="214" t="s">
        <v>201</v>
      </c>
      <c r="C9" s="224">
        <v>44</v>
      </c>
      <c r="D9" s="224">
        <v>46</v>
      </c>
      <c r="E9" s="224">
        <v>48</v>
      </c>
      <c r="F9" s="224">
        <v>44</v>
      </c>
      <c r="G9" s="224">
        <v>42</v>
      </c>
      <c r="H9" s="225">
        <v>41</v>
      </c>
      <c r="K9" s="284"/>
      <c r="L9" s="284"/>
      <c r="M9" s="284"/>
      <c r="N9" s="284"/>
      <c r="O9" s="284"/>
      <c r="P9" s="284"/>
      <c r="Q9" s="284"/>
      <c r="R9" s="284"/>
      <c r="S9" s="284"/>
    </row>
    <row r="10" spans="2:19">
      <c r="K10" s="284"/>
      <c r="L10" s="284"/>
      <c r="M10" s="284"/>
      <c r="N10" s="284"/>
      <c r="O10" s="284"/>
      <c r="P10" s="284"/>
      <c r="Q10" s="284"/>
      <c r="R10" s="284"/>
      <c r="S10" s="284"/>
    </row>
    <row r="11" spans="2:19">
      <c r="G11" s="91"/>
      <c r="K11" s="284"/>
      <c r="L11" s="284"/>
      <c r="M11" s="284"/>
      <c r="N11" s="284"/>
      <c r="O11" s="284"/>
      <c r="P11" s="284"/>
      <c r="Q11" s="284"/>
      <c r="R11" s="284"/>
      <c r="S11" s="284"/>
    </row>
    <row r="12" spans="2:19">
      <c r="K12" s="284"/>
      <c r="L12" s="284"/>
      <c r="M12" s="284"/>
      <c r="N12" s="284"/>
      <c r="O12" s="284"/>
      <c r="P12" s="284"/>
      <c r="Q12" s="284"/>
      <c r="R12" s="284"/>
      <c r="S12" s="284"/>
    </row>
    <row r="13" spans="2:19">
      <c r="B13" s="92" t="s">
        <v>195</v>
      </c>
      <c r="C13" s="93" t="s">
        <v>54</v>
      </c>
      <c r="D13" s="93" t="s">
        <v>55</v>
      </c>
      <c r="E13" s="93" t="s">
        <v>56</v>
      </c>
      <c r="F13" s="93" t="s">
        <v>57</v>
      </c>
      <c r="G13" s="93" t="s">
        <v>58</v>
      </c>
      <c r="H13" s="93" t="s">
        <v>59</v>
      </c>
      <c r="I13" s="94" t="s">
        <v>202</v>
      </c>
    </row>
    <row r="14" spans="2:19">
      <c r="B14" s="95" t="s">
        <v>196</v>
      </c>
      <c r="C14" s="96">
        <v>87</v>
      </c>
      <c r="D14" s="96">
        <v>92</v>
      </c>
      <c r="E14" s="96">
        <v>101</v>
      </c>
      <c r="F14" s="96">
        <v>121</v>
      </c>
      <c r="G14" s="96">
        <v>89</v>
      </c>
      <c r="H14" s="96">
        <v>88</v>
      </c>
      <c r="I14" s="285"/>
    </row>
    <row r="15" spans="2:19">
      <c r="B15" s="97" t="s">
        <v>203</v>
      </c>
      <c r="C15" s="98">
        <v>4.2999999999999997E-2</v>
      </c>
      <c r="D15" s="99"/>
      <c r="E15" s="100"/>
      <c r="F15" s="100"/>
      <c r="G15" s="100"/>
      <c r="H15" s="100"/>
      <c r="I15" s="285"/>
    </row>
    <row r="16" spans="2:19">
      <c r="B16" s="101" t="s">
        <v>197</v>
      </c>
      <c r="C16" s="102">
        <v>67</v>
      </c>
      <c r="D16" s="102">
        <v>66</v>
      </c>
      <c r="E16" s="102">
        <v>73</v>
      </c>
      <c r="F16" s="102">
        <v>59</v>
      </c>
      <c r="G16" s="102">
        <v>54</v>
      </c>
      <c r="H16" s="102">
        <v>61</v>
      </c>
      <c r="I16" s="283"/>
    </row>
    <row r="17" spans="2:9">
      <c r="B17" s="103" t="s">
        <v>203</v>
      </c>
      <c r="C17" s="104">
        <v>2.1999999999999999E-2</v>
      </c>
      <c r="D17" s="105"/>
      <c r="E17" s="105"/>
      <c r="F17" s="105"/>
      <c r="G17" s="105"/>
      <c r="H17" s="105"/>
      <c r="I17" s="283"/>
    </row>
    <row r="18" spans="2:9">
      <c r="B18" s="95" t="s">
        <v>198</v>
      </c>
      <c r="C18" s="96">
        <v>92</v>
      </c>
      <c r="D18" s="96">
        <v>101</v>
      </c>
      <c r="E18" s="96">
        <v>114</v>
      </c>
      <c r="F18" s="96">
        <v>125</v>
      </c>
      <c r="G18" s="96">
        <v>109</v>
      </c>
      <c r="H18" s="96">
        <v>111</v>
      </c>
      <c r="I18" s="285"/>
    </row>
    <row r="19" spans="2:9">
      <c r="B19" s="97" t="s">
        <v>203</v>
      </c>
      <c r="C19" s="98">
        <v>0.111</v>
      </c>
      <c r="D19" s="100"/>
      <c r="E19" s="100"/>
      <c r="F19" s="100"/>
      <c r="G19" s="100"/>
      <c r="H19" s="100"/>
      <c r="I19" s="285"/>
    </row>
    <row r="20" spans="2:9">
      <c r="B20" s="101" t="s">
        <v>199</v>
      </c>
      <c r="C20" s="102">
        <v>76</v>
      </c>
      <c r="D20" s="102">
        <v>71</v>
      </c>
      <c r="E20" s="102">
        <v>65</v>
      </c>
      <c r="F20" s="102">
        <v>73</v>
      </c>
      <c r="G20" s="102">
        <v>65</v>
      </c>
      <c r="H20" s="102">
        <v>51</v>
      </c>
      <c r="I20" s="283"/>
    </row>
    <row r="21" spans="2:9">
      <c r="B21" s="103" t="s">
        <v>203</v>
      </c>
      <c r="C21" s="104">
        <v>-4.2000000000000003E-2</v>
      </c>
      <c r="D21" s="105"/>
      <c r="E21" s="105"/>
      <c r="F21" s="105"/>
      <c r="G21" s="105"/>
      <c r="H21" s="105"/>
      <c r="I21" s="283"/>
    </row>
    <row r="22" spans="2:9">
      <c r="B22" s="95" t="s">
        <v>200</v>
      </c>
      <c r="C22" s="96">
        <v>12</v>
      </c>
      <c r="D22" s="96">
        <v>15</v>
      </c>
      <c r="E22" s="96">
        <v>18</v>
      </c>
      <c r="F22" s="96">
        <v>26</v>
      </c>
      <c r="G22" s="96">
        <v>13</v>
      </c>
      <c r="H22" s="96">
        <v>12</v>
      </c>
      <c r="I22" s="285"/>
    </row>
    <row r="23" spans="2:9">
      <c r="B23" s="97" t="s">
        <v>203</v>
      </c>
      <c r="C23" s="98">
        <v>0.18</v>
      </c>
      <c r="D23" s="100"/>
      <c r="E23" s="100"/>
      <c r="F23" s="100"/>
      <c r="G23" s="100"/>
      <c r="H23" s="100"/>
      <c r="I23" s="285"/>
    </row>
    <row r="24" spans="2:9">
      <c r="B24" s="101" t="s">
        <v>201</v>
      </c>
      <c r="C24" s="102">
        <v>44</v>
      </c>
      <c r="D24" s="102">
        <v>46</v>
      </c>
      <c r="E24" s="102">
        <v>48</v>
      </c>
      <c r="F24" s="102">
        <v>44</v>
      </c>
      <c r="G24" s="102">
        <v>42</v>
      </c>
      <c r="H24" s="102">
        <v>41</v>
      </c>
      <c r="I24" s="283"/>
    </row>
    <row r="25" spans="2:9">
      <c r="B25" s="103" t="s">
        <v>203</v>
      </c>
      <c r="C25" s="104">
        <v>4.8000000000000001E-2</v>
      </c>
      <c r="D25" s="105"/>
      <c r="E25" s="105"/>
      <c r="F25" s="105"/>
      <c r="G25" s="105"/>
      <c r="H25" s="105"/>
      <c r="I25" s="283"/>
    </row>
  </sheetData>
  <mergeCells count="7">
    <mergeCell ref="I24:I25"/>
    <mergeCell ref="K2:S12"/>
    <mergeCell ref="I14:I15"/>
    <mergeCell ref="I16:I17"/>
    <mergeCell ref="I18:I19"/>
    <mergeCell ref="I20:I21"/>
    <mergeCell ref="I22:I2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9F952-487B-47B2-AFEC-0AD23AAE9970}">
  <sheetPr>
    <tabColor rgb="FFFFC000"/>
  </sheetPr>
  <dimension ref="A2:E45"/>
  <sheetViews>
    <sheetView showGridLines="0" zoomScale="120" zoomScaleNormal="120" workbookViewId="0">
      <selection activeCell="A2" sqref="A2:E12"/>
    </sheetView>
  </sheetViews>
  <sheetFormatPr defaultColWidth="12.6640625" defaultRowHeight="13.2"/>
  <cols>
    <col min="1" max="1" width="22.6640625" style="107" customWidth="1"/>
    <col min="2" max="16384" width="12.6640625" style="107"/>
  </cols>
  <sheetData>
    <row r="2" spans="1:5">
      <c r="A2" s="125" t="s">
        <v>213</v>
      </c>
      <c r="B2" s="106" t="s">
        <v>142</v>
      </c>
      <c r="C2" s="106" t="s">
        <v>143</v>
      </c>
      <c r="D2" s="106" t="s">
        <v>144</v>
      </c>
      <c r="E2" s="106" t="s">
        <v>167</v>
      </c>
    </row>
    <row r="3" spans="1:5">
      <c r="A3" s="84" t="s">
        <v>176</v>
      </c>
      <c r="B3" s="109">
        <v>981</v>
      </c>
      <c r="C3" s="109">
        <v>213</v>
      </c>
      <c r="D3" s="109">
        <v>688</v>
      </c>
      <c r="E3" s="110">
        <f t="shared" ref="E3:E12" si="0">SUM(B3:D3)</f>
        <v>1882</v>
      </c>
    </row>
    <row r="4" spans="1:5">
      <c r="A4" s="84" t="s">
        <v>177</v>
      </c>
      <c r="B4" s="109">
        <v>680</v>
      </c>
      <c r="C4" s="109">
        <v>454</v>
      </c>
      <c r="D4" s="109">
        <v>564</v>
      </c>
      <c r="E4" s="110">
        <f t="shared" si="0"/>
        <v>1698</v>
      </c>
    </row>
    <row r="5" spans="1:5">
      <c r="A5" s="84" t="s">
        <v>178</v>
      </c>
      <c r="B5" s="109">
        <v>854</v>
      </c>
      <c r="C5" s="109">
        <v>500</v>
      </c>
      <c r="D5" s="109">
        <v>380</v>
      </c>
      <c r="E5" s="110">
        <f t="shared" si="0"/>
        <v>1734</v>
      </c>
    </row>
    <row r="6" spans="1:5">
      <c r="A6" s="84" t="s">
        <v>179</v>
      </c>
      <c r="B6" s="109">
        <v>639</v>
      </c>
      <c r="C6" s="109">
        <v>778</v>
      </c>
      <c r="D6" s="109">
        <v>810</v>
      </c>
      <c r="E6" s="110">
        <f t="shared" si="0"/>
        <v>2227</v>
      </c>
    </row>
    <row r="7" spans="1:5">
      <c r="A7" s="84" t="s">
        <v>180</v>
      </c>
      <c r="B7" s="109">
        <v>269</v>
      </c>
      <c r="C7" s="109">
        <v>604</v>
      </c>
      <c r="D7" s="109">
        <v>277</v>
      </c>
      <c r="E7" s="110">
        <f t="shared" si="0"/>
        <v>1150</v>
      </c>
    </row>
    <row r="8" spans="1:5">
      <c r="A8" s="84" t="s">
        <v>181</v>
      </c>
      <c r="B8" s="109">
        <v>387</v>
      </c>
      <c r="C8" s="109">
        <v>895</v>
      </c>
      <c r="D8" s="109">
        <v>948</v>
      </c>
      <c r="E8" s="110">
        <f t="shared" si="0"/>
        <v>2230</v>
      </c>
    </row>
    <row r="9" spans="1:5">
      <c r="A9" s="108" t="s">
        <v>210</v>
      </c>
      <c r="B9" s="109">
        <v>775</v>
      </c>
      <c r="C9" s="109">
        <v>152</v>
      </c>
      <c r="D9" s="109">
        <v>706</v>
      </c>
      <c r="E9" s="110">
        <f t="shared" si="0"/>
        <v>1633</v>
      </c>
    </row>
    <row r="10" spans="1:5">
      <c r="A10" s="108" t="s">
        <v>211</v>
      </c>
      <c r="B10" s="109">
        <v>754</v>
      </c>
      <c r="C10" s="109">
        <v>841</v>
      </c>
      <c r="D10" s="109">
        <v>107</v>
      </c>
      <c r="E10" s="110">
        <f t="shared" si="0"/>
        <v>1702</v>
      </c>
    </row>
    <row r="11" spans="1:5">
      <c r="A11" s="108" t="s">
        <v>212</v>
      </c>
      <c r="B11" s="109">
        <v>308</v>
      </c>
      <c r="C11" s="109">
        <v>926</v>
      </c>
      <c r="D11" s="109">
        <v>764</v>
      </c>
      <c r="E11" s="110">
        <f t="shared" si="0"/>
        <v>1998</v>
      </c>
    </row>
    <row r="12" spans="1:5" ht="13.8" thickBot="1">
      <c r="A12" s="111" t="s">
        <v>39</v>
      </c>
      <c r="B12" s="112">
        <f>SUM(B3:B11)</f>
        <v>5647</v>
      </c>
      <c r="C12" s="112">
        <f>SUM(C3:C11)</f>
        <v>5363</v>
      </c>
      <c r="D12" s="112">
        <f>SUM(D3:D11)</f>
        <v>5244</v>
      </c>
      <c r="E12" s="112">
        <f t="shared" si="0"/>
        <v>16254</v>
      </c>
    </row>
    <row r="13" spans="1:5" ht="13.8" thickTop="1"/>
    <row r="39" spans="1:2">
      <c r="A39" s="108"/>
      <c r="B39" s="108"/>
    </row>
    <row r="40" spans="1:2">
      <c r="A40" s="108"/>
      <c r="B40" s="108"/>
    </row>
    <row r="41" spans="1:2">
      <c r="A41" s="108"/>
      <c r="B41" s="108"/>
    </row>
    <row r="42" spans="1:2">
      <c r="A42" s="108"/>
      <c r="B42" s="108"/>
    </row>
    <row r="43" spans="1:2">
      <c r="A43" s="108"/>
      <c r="B43" s="108"/>
    </row>
    <row r="44" spans="1:2">
      <c r="A44" s="108"/>
      <c r="B44" s="108"/>
    </row>
    <row r="45" spans="1:2">
      <c r="A45" s="108"/>
      <c r="B45" s="108"/>
    </row>
  </sheetData>
  <printOptions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19FE-E884-4F5D-BFAE-B85FE639E432}">
  <sheetPr>
    <tabColor rgb="FFFFC000"/>
  </sheetPr>
  <dimension ref="A1:E12"/>
  <sheetViews>
    <sheetView showGridLines="0" zoomScale="120" zoomScaleNormal="120" workbookViewId="0">
      <selection activeCell="B9" sqref="B9"/>
    </sheetView>
  </sheetViews>
  <sheetFormatPr defaultRowHeight="13.2"/>
  <cols>
    <col min="1" max="1" width="12.6640625" style="113" bestFit="1" customWidth="1"/>
    <col min="2" max="2" width="7" style="113" bestFit="1" customWidth="1"/>
    <col min="3" max="3" width="7.88671875" style="113" bestFit="1" customWidth="1"/>
    <col min="4" max="4" width="7.77734375" style="113" bestFit="1" customWidth="1"/>
    <col min="5" max="5" width="9.5546875" style="113" bestFit="1" customWidth="1"/>
    <col min="6" max="16384" width="8.88671875" style="113"/>
  </cols>
  <sheetData>
    <row r="1" spans="1:5">
      <c r="A1" s="125" t="s">
        <v>213</v>
      </c>
      <c r="B1" s="106" t="s">
        <v>142</v>
      </c>
      <c r="C1" s="106" t="s">
        <v>143</v>
      </c>
      <c r="D1" s="106" t="s">
        <v>144</v>
      </c>
      <c r="E1" s="106" t="s">
        <v>167</v>
      </c>
    </row>
    <row r="2" spans="1:5">
      <c r="A2" s="84" t="s">
        <v>176</v>
      </c>
      <c r="B2" s="109">
        <v>981</v>
      </c>
      <c r="C2" s="109">
        <v>213</v>
      </c>
      <c r="D2" s="109">
        <v>688</v>
      </c>
      <c r="E2" s="110">
        <f t="shared" ref="E2:E11" si="0">SUM(B2:D2)</f>
        <v>1882</v>
      </c>
    </row>
    <row r="3" spans="1:5">
      <c r="A3" s="84" t="s">
        <v>177</v>
      </c>
      <c r="B3" s="109">
        <v>680</v>
      </c>
      <c r="C3" s="109">
        <v>454</v>
      </c>
      <c r="D3" s="109">
        <v>564</v>
      </c>
      <c r="E3" s="110">
        <f t="shared" si="0"/>
        <v>1698</v>
      </c>
    </row>
    <row r="4" spans="1:5">
      <c r="A4" s="84" t="s">
        <v>178</v>
      </c>
      <c r="B4" s="109">
        <v>854</v>
      </c>
      <c r="C4" s="109">
        <v>500</v>
      </c>
      <c r="D4" s="109">
        <v>380</v>
      </c>
      <c r="E4" s="110">
        <f t="shared" si="0"/>
        <v>1734</v>
      </c>
    </row>
    <row r="5" spans="1:5">
      <c r="A5" s="84" t="s">
        <v>179</v>
      </c>
      <c r="B5" s="109">
        <v>5</v>
      </c>
      <c r="C5" s="109">
        <v>778</v>
      </c>
      <c r="D5" s="109">
        <v>810</v>
      </c>
      <c r="E5" s="110">
        <f t="shared" si="0"/>
        <v>1593</v>
      </c>
    </row>
    <row r="6" spans="1:5">
      <c r="A6" s="84" t="s">
        <v>180</v>
      </c>
      <c r="B6" s="109">
        <v>269</v>
      </c>
      <c r="C6" s="109">
        <v>604</v>
      </c>
      <c r="D6" s="109">
        <v>277</v>
      </c>
      <c r="E6" s="110">
        <f t="shared" si="0"/>
        <v>1150</v>
      </c>
    </row>
    <row r="7" spans="1:5">
      <c r="A7" s="84" t="s">
        <v>181</v>
      </c>
      <c r="B7" s="109">
        <v>387</v>
      </c>
      <c r="C7" s="109">
        <v>895</v>
      </c>
      <c r="D7" s="109">
        <v>948</v>
      </c>
      <c r="E7" s="110">
        <f t="shared" si="0"/>
        <v>2230</v>
      </c>
    </row>
    <row r="8" spans="1:5">
      <c r="A8" s="108" t="s">
        <v>210</v>
      </c>
      <c r="B8" s="109">
        <v>10</v>
      </c>
      <c r="C8" s="109">
        <v>152</v>
      </c>
      <c r="D8" s="109">
        <v>706</v>
      </c>
      <c r="E8" s="110">
        <f t="shared" si="0"/>
        <v>868</v>
      </c>
    </row>
    <row r="9" spans="1:5">
      <c r="A9" s="108" t="s">
        <v>211</v>
      </c>
      <c r="B9" s="109">
        <v>754</v>
      </c>
      <c r="C9" s="109">
        <v>841</v>
      </c>
      <c r="D9" s="109">
        <v>107</v>
      </c>
      <c r="E9" s="110">
        <f t="shared" si="0"/>
        <v>1702</v>
      </c>
    </row>
    <row r="10" spans="1:5">
      <c r="A10" s="108" t="s">
        <v>212</v>
      </c>
      <c r="B10" s="109">
        <v>308</v>
      </c>
      <c r="C10" s="109">
        <v>926</v>
      </c>
      <c r="D10" s="109">
        <v>764</v>
      </c>
      <c r="E10" s="110">
        <f t="shared" si="0"/>
        <v>1998</v>
      </c>
    </row>
    <row r="11" spans="1:5" ht="13.8" thickBot="1">
      <c r="A11" s="111" t="s">
        <v>39</v>
      </c>
      <c r="B11" s="112">
        <f>SUM(B2:B10)</f>
        <v>4248</v>
      </c>
      <c r="C11" s="112">
        <f>SUM(C2:C10)</f>
        <v>5363</v>
      </c>
      <c r="D11" s="112">
        <f>SUM(D2:D10)</f>
        <v>5244</v>
      </c>
      <c r="E11" s="112">
        <f t="shared" si="0"/>
        <v>14855</v>
      </c>
    </row>
    <row r="12" spans="1:5" ht="13.8" thickTop="1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23A41-5B0C-413D-AC26-9EEFF9A68C04}">
  <sheetPr>
    <tabColor rgb="FFFFC000"/>
  </sheetPr>
  <dimension ref="B2:S37"/>
  <sheetViews>
    <sheetView showGridLines="0" topLeftCell="A28" workbookViewId="0">
      <selection activeCell="B32" sqref="B32:E37"/>
    </sheetView>
  </sheetViews>
  <sheetFormatPr defaultColWidth="9.109375" defaultRowHeight="14.4"/>
  <cols>
    <col min="1" max="1" width="5.88671875" style="115" customWidth="1"/>
    <col min="2" max="2" width="13.6640625" style="114" bestFit="1" customWidth="1"/>
    <col min="3" max="3" width="9.6640625" style="114" bestFit="1" customWidth="1"/>
    <col min="4" max="4" width="14.6640625" style="114" bestFit="1" customWidth="1"/>
    <col min="5" max="5" width="15.5546875" style="115" bestFit="1" customWidth="1"/>
    <col min="6" max="16384" width="9.109375" style="115"/>
  </cols>
  <sheetData>
    <row r="2" spans="2:19">
      <c r="B2" s="259" t="s">
        <v>215</v>
      </c>
      <c r="C2" s="259" t="s">
        <v>216</v>
      </c>
      <c r="R2" s="113"/>
      <c r="S2" s="113"/>
    </row>
    <row r="3" spans="2:19">
      <c r="B3" s="260">
        <v>1991</v>
      </c>
      <c r="C3" s="260">
        <v>18</v>
      </c>
      <c r="R3" s="113"/>
      <c r="S3" s="113"/>
    </row>
    <row r="4" spans="2:19">
      <c r="B4" s="260">
        <v>1992</v>
      </c>
      <c r="C4" s="260">
        <v>28</v>
      </c>
      <c r="R4" s="113"/>
      <c r="S4" s="113"/>
    </row>
    <row r="5" spans="2:19">
      <c r="B5" s="260">
        <v>1993</v>
      </c>
      <c r="C5" s="260">
        <v>26</v>
      </c>
      <c r="R5" s="113"/>
      <c r="S5" s="113"/>
    </row>
    <row r="6" spans="2:19">
      <c r="B6" s="260">
        <v>1994</v>
      </c>
      <c r="C6" s="260">
        <v>43</v>
      </c>
      <c r="R6" s="113"/>
      <c r="S6" s="113"/>
    </row>
    <row r="7" spans="2:19">
      <c r="B7" s="260">
        <v>1995</v>
      </c>
      <c r="C7" s="260">
        <v>55</v>
      </c>
      <c r="R7" s="113"/>
      <c r="S7" s="113"/>
    </row>
    <row r="8" spans="2:19">
      <c r="B8" s="260">
        <v>1996</v>
      </c>
      <c r="C8" s="260">
        <v>54</v>
      </c>
      <c r="R8" s="113"/>
      <c r="S8" s="113"/>
    </row>
    <row r="9" spans="2:19">
      <c r="B9" s="260">
        <v>1997</v>
      </c>
      <c r="C9" s="260">
        <v>82</v>
      </c>
      <c r="R9" s="113"/>
      <c r="S9" s="113"/>
    </row>
    <row r="10" spans="2:19">
      <c r="B10" s="260">
        <v>1998</v>
      </c>
      <c r="C10" s="260">
        <v>86</v>
      </c>
      <c r="R10" s="113"/>
      <c r="S10" s="113"/>
    </row>
    <row r="11" spans="2:19">
      <c r="B11" s="260">
        <v>1999</v>
      </c>
      <c r="C11" s="260">
        <v>108</v>
      </c>
      <c r="R11" s="113"/>
      <c r="S11" s="113"/>
    </row>
    <row r="12" spans="2:19">
      <c r="B12" s="260">
        <v>2000</v>
      </c>
      <c r="C12" s="260">
        <v>121</v>
      </c>
      <c r="R12" s="113"/>
      <c r="S12" s="113"/>
    </row>
    <row r="13" spans="2:19">
      <c r="B13" s="260">
        <v>2001</v>
      </c>
      <c r="C13" s="260">
        <v>155</v>
      </c>
      <c r="R13" s="113"/>
      <c r="S13" s="113"/>
    </row>
    <row r="14" spans="2:19">
      <c r="B14" s="260">
        <v>2002</v>
      </c>
      <c r="C14" s="260">
        <v>158</v>
      </c>
      <c r="R14" s="113"/>
      <c r="S14" s="113"/>
    </row>
    <row r="31" spans="2:5" ht="15" thickBot="1"/>
    <row r="32" spans="2:5" ht="15" thickBot="1">
      <c r="B32" s="116" t="s">
        <v>1146</v>
      </c>
      <c r="C32" s="117" t="s">
        <v>1151</v>
      </c>
      <c r="D32" s="117" t="s">
        <v>1145</v>
      </c>
      <c r="E32" s="118" t="s">
        <v>204</v>
      </c>
    </row>
    <row r="33" spans="2:5">
      <c r="B33" s="119" t="s">
        <v>1147</v>
      </c>
      <c r="C33" s="114">
        <v>8.39</v>
      </c>
      <c r="D33" s="114">
        <v>83.91</v>
      </c>
      <c r="E33" s="163">
        <v>36200</v>
      </c>
    </row>
    <row r="34" spans="2:5">
      <c r="B34" s="119" t="s">
        <v>1148</v>
      </c>
      <c r="C34" s="114">
        <v>10.4</v>
      </c>
      <c r="D34" s="114">
        <v>81.27</v>
      </c>
      <c r="E34" s="163">
        <v>30400</v>
      </c>
    </row>
    <row r="35" spans="2:5">
      <c r="B35" s="119" t="s">
        <v>1149</v>
      </c>
      <c r="C35" s="114">
        <v>15.2</v>
      </c>
      <c r="D35" s="114">
        <v>72.790000000000006</v>
      </c>
      <c r="E35" s="163">
        <v>36700</v>
      </c>
    </row>
    <row r="36" spans="2:5">
      <c r="B36" s="119" t="s">
        <v>1150</v>
      </c>
      <c r="C36" s="114">
        <v>15.81</v>
      </c>
      <c r="D36" s="114">
        <v>80.319999999999993</v>
      </c>
      <c r="E36" s="163">
        <v>41700</v>
      </c>
    </row>
    <row r="37" spans="2:5" ht="15" thickBot="1">
      <c r="B37" s="120" t="s">
        <v>207</v>
      </c>
      <c r="C37" s="121">
        <v>20.6</v>
      </c>
      <c r="D37" s="121">
        <v>67.14</v>
      </c>
      <c r="E37" s="164">
        <v>3900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DE3E-D79B-4F06-B5A5-B815AD4BE457}">
  <sheetPr>
    <tabColor rgb="FFFFC000"/>
  </sheetPr>
  <dimension ref="A1:S12"/>
  <sheetViews>
    <sheetView showGridLines="0" zoomScale="130" zoomScaleNormal="130" workbookViewId="0">
      <selection activeCell="D2" sqref="D2:D10"/>
    </sheetView>
  </sheetViews>
  <sheetFormatPr defaultRowHeight="13.2"/>
  <cols>
    <col min="1" max="1" width="22.6640625" style="113" customWidth="1"/>
    <col min="2" max="16384" width="8.88671875" style="113"/>
  </cols>
  <sheetData>
    <row r="1" spans="1:19">
      <c r="A1" s="125" t="s">
        <v>213</v>
      </c>
      <c r="B1" s="106" t="s">
        <v>142</v>
      </c>
      <c r="C1" s="106" t="s">
        <v>143</v>
      </c>
      <c r="D1" s="106" t="s">
        <v>1265</v>
      </c>
      <c r="E1" s="106" t="s">
        <v>167</v>
      </c>
    </row>
    <row r="2" spans="1:19">
      <c r="A2" s="84" t="s">
        <v>176</v>
      </c>
      <c r="B2" s="109">
        <v>981</v>
      </c>
      <c r="C2" s="109">
        <v>213</v>
      </c>
      <c r="D2" s="109">
        <v>800</v>
      </c>
      <c r="E2" s="110">
        <f t="shared" ref="E2:E11" si="0">SUM(B2:D2)</f>
        <v>1994</v>
      </c>
    </row>
    <row r="3" spans="1:19">
      <c r="A3" s="84" t="s">
        <v>177</v>
      </c>
      <c r="B3" s="109">
        <v>680</v>
      </c>
      <c r="C3" s="109">
        <v>454</v>
      </c>
      <c r="D3" s="109">
        <v>800</v>
      </c>
      <c r="E3" s="110">
        <f t="shared" si="0"/>
        <v>1934</v>
      </c>
    </row>
    <row r="4" spans="1:19">
      <c r="A4" s="84" t="s">
        <v>178</v>
      </c>
      <c r="B4" s="109">
        <v>854</v>
      </c>
      <c r="C4" s="109">
        <v>500</v>
      </c>
      <c r="D4" s="109">
        <v>800</v>
      </c>
      <c r="E4" s="110">
        <f t="shared" si="0"/>
        <v>2154</v>
      </c>
    </row>
    <row r="5" spans="1:19">
      <c r="A5" s="84" t="s">
        <v>179</v>
      </c>
      <c r="B5" s="109">
        <v>639</v>
      </c>
      <c r="C5" s="109">
        <v>778</v>
      </c>
      <c r="D5" s="109">
        <v>800</v>
      </c>
      <c r="E5" s="110">
        <f t="shared" si="0"/>
        <v>2217</v>
      </c>
    </row>
    <row r="6" spans="1:19">
      <c r="A6" s="84" t="s">
        <v>180</v>
      </c>
      <c r="B6" s="109">
        <v>269</v>
      </c>
      <c r="C6" s="109">
        <v>604</v>
      </c>
      <c r="D6" s="109">
        <v>800</v>
      </c>
      <c r="E6" s="110">
        <f t="shared" si="0"/>
        <v>1673</v>
      </c>
    </row>
    <row r="7" spans="1:19">
      <c r="A7" s="84" t="s">
        <v>181</v>
      </c>
      <c r="B7" s="109">
        <v>387</v>
      </c>
      <c r="C7" s="109">
        <v>895</v>
      </c>
      <c r="D7" s="109">
        <v>800</v>
      </c>
      <c r="E7" s="110">
        <f t="shared" si="0"/>
        <v>2082</v>
      </c>
    </row>
    <row r="8" spans="1:19">
      <c r="A8" s="108" t="s">
        <v>210</v>
      </c>
      <c r="B8" s="109">
        <v>775</v>
      </c>
      <c r="C8" s="109">
        <v>152</v>
      </c>
      <c r="D8" s="109">
        <v>800</v>
      </c>
      <c r="E8" s="110">
        <f t="shared" si="0"/>
        <v>1727</v>
      </c>
    </row>
    <row r="9" spans="1:19">
      <c r="A9" s="108" t="s">
        <v>211</v>
      </c>
      <c r="B9" s="109">
        <v>754</v>
      </c>
      <c r="C9" s="109">
        <v>841</v>
      </c>
      <c r="D9" s="109">
        <v>800</v>
      </c>
      <c r="E9" s="110">
        <f t="shared" si="0"/>
        <v>2395</v>
      </c>
    </row>
    <row r="10" spans="1:19">
      <c r="A10" s="108" t="s">
        <v>212</v>
      </c>
      <c r="B10" s="109">
        <v>308</v>
      </c>
      <c r="C10" s="109">
        <v>926</v>
      </c>
      <c r="D10" s="109">
        <v>800</v>
      </c>
      <c r="E10" s="110">
        <f t="shared" si="0"/>
        <v>2034</v>
      </c>
    </row>
    <row r="11" spans="1:19" ht="13.8" thickBot="1">
      <c r="A11" s="111" t="s">
        <v>39</v>
      </c>
      <c r="B11" s="112">
        <f>SUM(B2:B10)</f>
        <v>5647</v>
      </c>
      <c r="C11" s="112">
        <f>SUM(C2:C10)</f>
        <v>5363</v>
      </c>
      <c r="D11" s="112">
        <f>SUM(D2:D10)</f>
        <v>7200</v>
      </c>
      <c r="E11" s="112">
        <f t="shared" si="0"/>
        <v>18210</v>
      </c>
    </row>
    <row r="12" spans="1:19" ht="13.8" thickTop="1">
      <c r="S12" s="122"/>
    </row>
  </sheetData>
  <printOptions gridLinesSet="0"/>
  <pageMargins left="0.75" right="0.75" top="1" bottom="1" header="0.5" footer="0.5"/>
  <pageSetup orientation="portrait" horizontalDpi="4294967293" verticalDpi="4294967293" r:id="rId1"/>
  <headerFooter alignWithMargins="0">
    <oddHeader>&amp;A</oddHeader>
    <oddFooter>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5445F-0770-4816-A06F-6D0DF59A9CF2}">
  <sheetPr>
    <tabColor rgb="FFFFC000"/>
  </sheetPr>
  <dimension ref="A1:E10"/>
  <sheetViews>
    <sheetView workbookViewId="0">
      <selection activeCell="E2" sqref="E2"/>
    </sheetView>
  </sheetViews>
  <sheetFormatPr defaultRowHeight="13.2"/>
  <cols>
    <col min="1" max="1" width="19.33203125" style="113" bestFit="1" customWidth="1"/>
    <col min="2" max="2" width="16.109375" style="124" customWidth="1"/>
    <col min="3" max="3" width="13.6640625" style="124" bestFit="1" customWidth="1"/>
    <col min="4" max="4" width="8.88671875" style="113"/>
    <col min="5" max="5" width="16" style="113" bestFit="1" customWidth="1"/>
    <col min="6" max="16384" width="8.88671875" style="113"/>
  </cols>
  <sheetData>
    <row r="1" spans="1:5">
      <c r="A1" s="125" t="s">
        <v>213</v>
      </c>
      <c r="B1" s="123" t="s">
        <v>208</v>
      </c>
      <c r="C1" s="123" t="s">
        <v>209</v>
      </c>
      <c r="E1" s="126" t="s">
        <v>214</v>
      </c>
    </row>
    <row r="2" spans="1:5">
      <c r="A2" s="84" t="s">
        <v>176</v>
      </c>
      <c r="B2" s="127">
        <v>750</v>
      </c>
      <c r="C2" s="128">
        <f>B2*$E$2</f>
        <v>300000</v>
      </c>
      <c r="E2" s="124">
        <v>400</v>
      </c>
    </row>
    <row r="3" spans="1:5">
      <c r="A3" s="84" t="s">
        <v>177</v>
      </c>
      <c r="B3" s="127">
        <v>200</v>
      </c>
      <c r="C3" s="128">
        <f t="shared" ref="C3:C10" si="0">B3*$E$2</f>
        <v>80000</v>
      </c>
    </row>
    <row r="4" spans="1:5">
      <c r="A4" s="84" t="s">
        <v>178</v>
      </c>
      <c r="B4" s="127">
        <v>600</v>
      </c>
      <c r="C4" s="128">
        <f t="shared" si="0"/>
        <v>240000</v>
      </c>
    </row>
    <row r="5" spans="1:5">
      <c r="A5" s="84" t="s">
        <v>179</v>
      </c>
      <c r="B5" s="127">
        <v>100</v>
      </c>
      <c r="C5" s="128">
        <f t="shared" si="0"/>
        <v>40000</v>
      </c>
    </row>
    <row r="6" spans="1:5">
      <c r="A6" s="84" t="s">
        <v>180</v>
      </c>
      <c r="B6" s="127">
        <v>200</v>
      </c>
      <c r="C6" s="128">
        <f t="shared" si="0"/>
        <v>80000</v>
      </c>
    </row>
    <row r="7" spans="1:5">
      <c r="A7" s="84" t="s">
        <v>181</v>
      </c>
      <c r="B7" s="127">
        <v>800</v>
      </c>
      <c r="C7" s="128">
        <f t="shared" si="0"/>
        <v>320000</v>
      </c>
    </row>
    <row r="8" spans="1:5">
      <c r="A8" s="108" t="s">
        <v>210</v>
      </c>
      <c r="B8" s="127">
        <v>850</v>
      </c>
      <c r="C8" s="128">
        <f t="shared" si="0"/>
        <v>340000</v>
      </c>
    </row>
    <row r="9" spans="1:5">
      <c r="A9" s="108" t="s">
        <v>211</v>
      </c>
      <c r="B9" s="127">
        <v>325</v>
      </c>
      <c r="C9" s="128">
        <f t="shared" si="0"/>
        <v>130000</v>
      </c>
    </row>
    <row r="10" spans="1:5">
      <c r="A10" s="108" t="s">
        <v>212</v>
      </c>
      <c r="B10" s="127">
        <v>450</v>
      </c>
      <c r="C10" s="128">
        <f t="shared" si="0"/>
        <v>180000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FA55-875D-4EB1-B564-DDAB1AB08108}">
  <sheetPr>
    <tabColor rgb="FFFFC000"/>
  </sheetPr>
  <dimension ref="A1:F56"/>
  <sheetViews>
    <sheetView zoomScaleNormal="100" workbookViewId="0">
      <selection activeCell="E4" sqref="E4"/>
    </sheetView>
  </sheetViews>
  <sheetFormatPr defaultRowHeight="14.4"/>
  <cols>
    <col min="1" max="1" width="22.88671875" bestFit="1" customWidth="1"/>
    <col min="2" max="2" width="26.88671875" style="31" bestFit="1" customWidth="1"/>
    <col min="3" max="3" width="12.6640625" style="31" bestFit="1" customWidth="1"/>
    <col min="5" max="5" width="13.44140625" bestFit="1" customWidth="1"/>
    <col min="6" max="6" width="14" bestFit="1" customWidth="1"/>
  </cols>
  <sheetData>
    <row r="1" spans="1:6">
      <c r="A1" s="168" t="s">
        <v>1170</v>
      </c>
      <c r="B1" s="167" t="s">
        <v>1171</v>
      </c>
      <c r="C1" s="167" t="s">
        <v>1169</v>
      </c>
      <c r="E1" s="261" t="s">
        <v>1168</v>
      </c>
      <c r="F1" s="261" t="s">
        <v>1169</v>
      </c>
    </row>
    <row r="2" spans="1:6">
      <c r="A2" s="77" t="s">
        <v>1124</v>
      </c>
      <c r="B2" s="165">
        <v>83154997</v>
      </c>
      <c r="C2" s="78" t="str">
        <f t="shared" ref="C2:C33" si="0">VLOOKUP(B2,$E$2:$F$4,2,1)</f>
        <v>Nagy</v>
      </c>
      <c r="E2" s="261">
        <v>0</v>
      </c>
      <c r="F2" s="261" t="s">
        <v>1165</v>
      </c>
    </row>
    <row r="3" spans="1:6">
      <c r="A3" s="77" t="s">
        <v>1115</v>
      </c>
      <c r="B3" s="165">
        <v>82887000</v>
      </c>
      <c r="C3" s="78" t="str">
        <f t="shared" si="0"/>
        <v>Nagy</v>
      </c>
      <c r="E3" s="262">
        <v>8000000</v>
      </c>
      <c r="F3" s="261" t="s">
        <v>1166</v>
      </c>
    </row>
    <row r="4" spans="1:6">
      <c r="A4" s="77" t="s">
        <v>1110</v>
      </c>
      <c r="B4" s="165">
        <v>67076000</v>
      </c>
      <c r="C4" s="78" t="str">
        <f t="shared" si="0"/>
        <v>Nagy</v>
      </c>
      <c r="E4" s="262">
        <v>10000000</v>
      </c>
      <c r="F4" s="261" t="s">
        <v>1167</v>
      </c>
    </row>
    <row r="5" spans="1:6">
      <c r="A5" s="77" t="s">
        <v>1131</v>
      </c>
      <c r="B5" s="165">
        <v>66796807</v>
      </c>
      <c r="C5" s="78" t="str">
        <f t="shared" si="0"/>
        <v>Nagy</v>
      </c>
    </row>
    <row r="6" spans="1:6">
      <c r="A6" s="77" t="s">
        <v>1107</v>
      </c>
      <c r="B6" s="165">
        <v>60390560</v>
      </c>
      <c r="C6" s="78" t="str">
        <f t="shared" si="0"/>
        <v>Nagy</v>
      </c>
    </row>
    <row r="7" spans="1:6">
      <c r="A7" s="77" t="s">
        <v>205</v>
      </c>
      <c r="B7" s="165">
        <v>46733038</v>
      </c>
      <c r="C7" s="78" t="str">
        <f t="shared" si="0"/>
        <v>Nagy</v>
      </c>
    </row>
    <row r="8" spans="1:6">
      <c r="A8" s="77" t="s">
        <v>1098</v>
      </c>
      <c r="B8" s="165">
        <v>41660982</v>
      </c>
      <c r="C8" s="78" t="str">
        <f t="shared" si="0"/>
        <v>Nagy</v>
      </c>
      <c r="E8" s="263">
        <v>12500000</v>
      </c>
    </row>
    <row r="9" spans="1:6">
      <c r="A9" s="77" t="s">
        <v>1139</v>
      </c>
      <c r="B9" s="165">
        <v>38433600</v>
      </c>
      <c r="C9" s="78" t="str">
        <f t="shared" si="0"/>
        <v>Nagy</v>
      </c>
    </row>
    <row r="10" spans="1:6">
      <c r="A10" s="77" t="s">
        <v>1123</v>
      </c>
      <c r="B10" s="165">
        <v>19523621</v>
      </c>
      <c r="C10" s="78" t="str">
        <f t="shared" si="0"/>
        <v>Nagy</v>
      </c>
    </row>
    <row r="11" spans="1:6">
      <c r="A11" s="77" t="s">
        <v>1109</v>
      </c>
      <c r="B11" s="165">
        <v>17417600</v>
      </c>
      <c r="C11" s="78" t="str">
        <f t="shared" si="0"/>
        <v>Nagy</v>
      </c>
    </row>
    <row r="12" spans="1:6">
      <c r="A12" s="77" t="s">
        <v>1138</v>
      </c>
      <c r="B12" s="165">
        <v>11449656</v>
      </c>
      <c r="C12" s="78" t="str">
        <f t="shared" si="0"/>
        <v>Nagy</v>
      </c>
    </row>
    <row r="13" spans="1:6">
      <c r="A13" s="77" t="s">
        <v>1144</v>
      </c>
      <c r="B13" s="165">
        <v>10768193</v>
      </c>
      <c r="C13" s="78" t="str">
        <f t="shared" si="0"/>
        <v>Nagy</v>
      </c>
    </row>
    <row r="14" spans="1:6">
      <c r="A14" s="77" t="s">
        <v>1142</v>
      </c>
      <c r="B14" s="165">
        <v>10627794</v>
      </c>
      <c r="C14" s="78" t="str">
        <f t="shared" si="0"/>
        <v>Nagy</v>
      </c>
    </row>
    <row r="15" spans="1:6">
      <c r="A15" s="77" t="s">
        <v>1133</v>
      </c>
      <c r="B15" s="165">
        <v>10319601</v>
      </c>
      <c r="C15" s="78" t="str">
        <f t="shared" si="0"/>
        <v>Nagy</v>
      </c>
    </row>
    <row r="16" spans="1:6">
      <c r="A16" s="77" t="s">
        <v>1134</v>
      </c>
      <c r="B16" s="165">
        <v>10276617</v>
      </c>
      <c r="C16" s="78" t="str">
        <f t="shared" si="0"/>
        <v>Nagy</v>
      </c>
    </row>
    <row r="17" spans="1:3">
      <c r="A17" s="77" t="s">
        <v>1164</v>
      </c>
      <c r="B17" s="165">
        <v>10127874</v>
      </c>
      <c r="C17" s="78" t="str">
        <f t="shared" si="0"/>
        <v>Nagy</v>
      </c>
    </row>
    <row r="18" spans="1:3">
      <c r="A18" s="77" t="s">
        <v>1104</v>
      </c>
      <c r="B18" s="165">
        <v>9771000</v>
      </c>
      <c r="C18" s="78" t="str">
        <f t="shared" si="0"/>
        <v>Közepes</v>
      </c>
    </row>
    <row r="19" spans="1:3">
      <c r="A19" s="77" t="s">
        <v>1163</v>
      </c>
      <c r="B19" s="165">
        <v>9477100</v>
      </c>
      <c r="C19" s="78" t="str">
        <f t="shared" si="0"/>
        <v>Közepes</v>
      </c>
    </row>
    <row r="20" spans="1:3">
      <c r="A20" s="77" t="s">
        <v>1132</v>
      </c>
      <c r="B20" s="165">
        <v>8857960</v>
      </c>
      <c r="C20" s="78" t="str">
        <f t="shared" si="0"/>
        <v>Közepes</v>
      </c>
    </row>
    <row r="21" spans="1:3">
      <c r="A21" s="77" t="s">
        <v>1114</v>
      </c>
      <c r="B21" s="165">
        <v>8526932</v>
      </c>
      <c r="C21" s="78" t="str">
        <f t="shared" si="0"/>
        <v>Közepes</v>
      </c>
    </row>
    <row r="22" spans="1:3">
      <c r="A22" s="77" t="s">
        <v>1118</v>
      </c>
      <c r="B22" s="165">
        <v>7000039</v>
      </c>
      <c r="C22" s="78" t="str">
        <f t="shared" si="0"/>
        <v>Kicsi</v>
      </c>
    </row>
    <row r="23" spans="1:3">
      <c r="A23" s="77" t="s">
        <v>1137</v>
      </c>
      <c r="B23" s="165">
        <v>6963764</v>
      </c>
      <c r="C23" s="78" t="str">
        <f t="shared" si="0"/>
        <v>Kicsi</v>
      </c>
    </row>
    <row r="24" spans="1:3">
      <c r="A24" s="77" t="s">
        <v>1141</v>
      </c>
      <c r="B24" s="165">
        <v>5806015</v>
      </c>
      <c r="C24" s="78" t="str">
        <f t="shared" si="0"/>
        <v>Kicsi</v>
      </c>
    </row>
    <row r="25" spans="1:3">
      <c r="A25" s="77" t="s">
        <v>1136</v>
      </c>
      <c r="B25" s="165">
        <v>5522015</v>
      </c>
      <c r="C25" s="78" t="str">
        <f t="shared" si="0"/>
        <v>Kicsi</v>
      </c>
    </row>
    <row r="26" spans="1:3">
      <c r="A26" s="77" t="s">
        <v>1120</v>
      </c>
      <c r="B26" s="165">
        <v>5445087</v>
      </c>
      <c r="C26" s="78" t="str">
        <f t="shared" si="0"/>
        <v>Kicsi</v>
      </c>
    </row>
    <row r="27" spans="1:3">
      <c r="A27" s="77" t="s">
        <v>1129</v>
      </c>
      <c r="B27" s="165">
        <v>5323933</v>
      </c>
      <c r="C27" s="78" t="str">
        <f t="shared" si="0"/>
        <v>Kicsi</v>
      </c>
    </row>
    <row r="28" spans="1:3">
      <c r="A28" s="77" t="s">
        <v>206</v>
      </c>
      <c r="B28" s="165">
        <v>4921500</v>
      </c>
      <c r="C28" s="78" t="str">
        <f t="shared" si="0"/>
        <v>Kicsi</v>
      </c>
    </row>
    <row r="29" spans="1:3">
      <c r="A29" s="77" t="s">
        <v>1143</v>
      </c>
      <c r="B29" s="165">
        <v>4105493</v>
      </c>
      <c r="C29" s="78" t="str">
        <f t="shared" si="0"/>
        <v>Kicsi</v>
      </c>
    </row>
    <row r="30" spans="1:3">
      <c r="A30" s="77" t="s">
        <v>1162</v>
      </c>
      <c r="B30" s="165">
        <v>3729600</v>
      </c>
      <c r="C30" s="78" t="str">
        <f t="shared" si="0"/>
        <v>Kicsi</v>
      </c>
    </row>
    <row r="31" spans="1:3">
      <c r="A31" s="77" t="s">
        <v>1121</v>
      </c>
      <c r="B31" s="165">
        <v>3511372</v>
      </c>
      <c r="C31" s="78" t="str">
        <f t="shared" si="0"/>
        <v>Kicsi</v>
      </c>
    </row>
    <row r="32" spans="1:3">
      <c r="A32" s="77" t="s">
        <v>1161</v>
      </c>
      <c r="B32" s="165">
        <v>2956900</v>
      </c>
      <c r="C32" s="78" t="str">
        <f t="shared" si="0"/>
        <v>Kicsi</v>
      </c>
    </row>
    <row r="33" spans="1:3">
      <c r="A33" s="77" t="s">
        <v>1128</v>
      </c>
      <c r="B33" s="165">
        <v>2878549</v>
      </c>
      <c r="C33" s="78" t="str">
        <f t="shared" si="0"/>
        <v>Kicsi</v>
      </c>
    </row>
    <row r="34" spans="1:3">
      <c r="A34" s="77" t="s">
        <v>1140</v>
      </c>
      <c r="B34" s="165">
        <v>2794090</v>
      </c>
      <c r="C34" s="78" t="str">
        <f t="shared" ref="C34:C56" si="1">VLOOKUP(B34,$E$2:$F$4,2,1)</f>
        <v>Kicsi</v>
      </c>
    </row>
    <row r="35" spans="1:3">
      <c r="A35" s="77" t="s">
        <v>1160</v>
      </c>
      <c r="B35" s="165">
        <v>2681735</v>
      </c>
      <c r="C35" s="78" t="str">
        <f t="shared" si="1"/>
        <v>Kicsi</v>
      </c>
    </row>
    <row r="36" spans="1:3">
      <c r="A36" s="77" t="s">
        <v>1159</v>
      </c>
      <c r="B36" s="165">
        <v>2075301</v>
      </c>
      <c r="C36" s="78" t="str">
        <f t="shared" si="1"/>
        <v>Kicsi</v>
      </c>
    </row>
    <row r="37" spans="1:3">
      <c r="A37" s="77" t="s">
        <v>1117</v>
      </c>
      <c r="B37" s="165">
        <v>2070050</v>
      </c>
      <c r="C37" s="78" t="str">
        <f t="shared" si="1"/>
        <v>Kicsi</v>
      </c>
    </row>
    <row r="38" spans="1:3">
      <c r="A38" s="77" t="s">
        <v>1135</v>
      </c>
      <c r="B38" s="165">
        <v>1921300</v>
      </c>
      <c r="C38" s="78" t="str">
        <f t="shared" si="1"/>
        <v>Kicsi</v>
      </c>
    </row>
    <row r="39" spans="1:3">
      <c r="A39" s="77" t="s">
        <v>1130</v>
      </c>
      <c r="B39" s="165">
        <v>1798506</v>
      </c>
      <c r="C39" s="78" t="str">
        <f t="shared" si="1"/>
        <v>Kicsi</v>
      </c>
    </row>
    <row r="40" spans="1:3">
      <c r="A40" s="77" t="s">
        <v>1101</v>
      </c>
      <c r="B40" s="165">
        <v>1328976</v>
      </c>
      <c r="C40" s="78" t="str">
        <f t="shared" si="1"/>
        <v>Kicsi</v>
      </c>
    </row>
    <row r="41" spans="1:3">
      <c r="A41" s="77" t="s">
        <v>1112</v>
      </c>
      <c r="B41" s="165">
        <v>864200</v>
      </c>
      <c r="C41" s="78" t="str">
        <f t="shared" si="1"/>
        <v>Kicsi</v>
      </c>
    </row>
    <row r="42" spans="1:3">
      <c r="A42" s="77" t="s">
        <v>1106</v>
      </c>
      <c r="B42" s="165">
        <v>626108</v>
      </c>
      <c r="C42" s="78" t="str">
        <f t="shared" si="1"/>
        <v>Kicsi</v>
      </c>
    </row>
    <row r="43" spans="1:3">
      <c r="A43" s="77" t="s">
        <v>1126</v>
      </c>
      <c r="B43" s="165">
        <v>622359</v>
      </c>
      <c r="C43" s="78" t="str">
        <f t="shared" si="1"/>
        <v>Kicsi</v>
      </c>
    </row>
    <row r="44" spans="1:3">
      <c r="A44" s="77" t="s">
        <v>1122</v>
      </c>
      <c r="B44" s="165">
        <v>514564</v>
      </c>
      <c r="C44" s="78" t="str">
        <f t="shared" si="1"/>
        <v>Kicsi</v>
      </c>
    </row>
    <row r="45" spans="1:3">
      <c r="A45" s="77" t="s">
        <v>1119</v>
      </c>
      <c r="B45" s="165">
        <v>355620</v>
      </c>
      <c r="C45" s="78" t="str">
        <f t="shared" si="1"/>
        <v>Kicsi</v>
      </c>
    </row>
    <row r="46" spans="1:3">
      <c r="A46" s="77" t="s">
        <v>1158</v>
      </c>
      <c r="B46" s="165">
        <v>105500</v>
      </c>
      <c r="C46" s="78" t="str">
        <f t="shared" si="1"/>
        <v>Kicsi</v>
      </c>
    </row>
    <row r="47" spans="1:3">
      <c r="A47" s="77" t="s">
        <v>1157</v>
      </c>
      <c r="B47" s="165">
        <v>83314</v>
      </c>
      <c r="C47" s="78" t="str">
        <f t="shared" si="1"/>
        <v>Kicsi</v>
      </c>
    </row>
    <row r="48" spans="1:3">
      <c r="A48" s="77" t="s">
        <v>1116</v>
      </c>
      <c r="B48" s="165">
        <v>74794</v>
      </c>
      <c r="C48" s="78" t="str">
        <f t="shared" si="1"/>
        <v>Kicsi</v>
      </c>
    </row>
    <row r="49" spans="1:3">
      <c r="A49" s="77" t="s">
        <v>1156</v>
      </c>
      <c r="B49" s="165">
        <v>62063</v>
      </c>
      <c r="C49" s="78" t="str">
        <f t="shared" si="1"/>
        <v>Kicsi</v>
      </c>
    </row>
    <row r="50" spans="1:3">
      <c r="A50" s="77" t="s">
        <v>1155</v>
      </c>
      <c r="B50" s="165">
        <v>51237</v>
      </c>
      <c r="C50" s="78" t="str">
        <f t="shared" si="1"/>
        <v>Kicsi</v>
      </c>
    </row>
    <row r="51" spans="1:3">
      <c r="A51" s="77" t="s">
        <v>1108</v>
      </c>
      <c r="B51" s="165">
        <v>38300</v>
      </c>
      <c r="C51" s="78" t="str">
        <f t="shared" si="1"/>
        <v>Kicsi</v>
      </c>
    </row>
    <row r="52" spans="1:3">
      <c r="A52" s="77" t="s">
        <v>1125</v>
      </c>
      <c r="B52" s="165">
        <v>38201</v>
      </c>
      <c r="C52" s="78" t="str">
        <f t="shared" si="1"/>
        <v>Kicsi</v>
      </c>
    </row>
    <row r="53" spans="1:3">
      <c r="A53" s="77" t="s">
        <v>1154</v>
      </c>
      <c r="B53" s="165">
        <v>33573</v>
      </c>
      <c r="C53" s="78" t="str">
        <f t="shared" si="1"/>
        <v>Kicsi</v>
      </c>
    </row>
    <row r="54" spans="1:3">
      <c r="A54" s="77" t="s">
        <v>1095</v>
      </c>
      <c r="B54" s="165">
        <v>33407</v>
      </c>
      <c r="C54" s="78" t="str">
        <f t="shared" si="1"/>
        <v>Kicsi</v>
      </c>
    </row>
    <row r="55" spans="1:3">
      <c r="A55" s="77" t="s">
        <v>1153</v>
      </c>
      <c r="B55" s="165">
        <v>29489</v>
      </c>
      <c r="C55" s="78" t="str">
        <f t="shared" si="1"/>
        <v>Kicsi</v>
      </c>
    </row>
    <row r="56" spans="1:3">
      <c r="A56" s="77" t="s">
        <v>1152</v>
      </c>
      <c r="B56" s="165">
        <v>799</v>
      </c>
      <c r="C56" s="78" t="str">
        <f t="shared" si="1"/>
        <v>Kicsi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94E4B-3F4E-4DCD-A71C-C6FF6265BAFB}">
  <sheetPr>
    <tabColor rgb="FFFFC000"/>
  </sheetPr>
  <dimension ref="A1:G23"/>
  <sheetViews>
    <sheetView zoomScaleNormal="100" workbookViewId="0">
      <selection activeCell="I11" sqref="I11"/>
    </sheetView>
  </sheetViews>
  <sheetFormatPr defaultColWidth="16.88671875" defaultRowHeight="14.4"/>
  <cols>
    <col min="1" max="1" width="22.44140625" bestFit="1" customWidth="1"/>
  </cols>
  <sheetData>
    <row r="1" spans="1:7">
      <c r="A1" s="170" t="s">
        <v>1180</v>
      </c>
      <c r="B1" s="170" t="s">
        <v>1181</v>
      </c>
      <c r="C1" s="170" t="s">
        <v>1182</v>
      </c>
      <c r="D1" s="170" t="s">
        <v>1183</v>
      </c>
      <c r="E1" s="170" t="s">
        <v>1171</v>
      </c>
      <c r="F1" s="170" t="s">
        <v>1184</v>
      </c>
      <c r="G1" s="170" t="s">
        <v>1185</v>
      </c>
    </row>
    <row r="2" spans="1:7">
      <c r="A2" s="171" t="s">
        <v>28</v>
      </c>
      <c r="B2" s="171" t="s">
        <v>1186</v>
      </c>
      <c r="C2" s="171" t="s">
        <v>279</v>
      </c>
      <c r="D2" s="171" t="s">
        <v>279</v>
      </c>
      <c r="E2" s="172">
        <v>1752286</v>
      </c>
      <c r="F2" s="171">
        <v>525</v>
      </c>
      <c r="G2" s="171">
        <v>3337</v>
      </c>
    </row>
    <row r="3" spans="1:7">
      <c r="A3" s="171" t="s">
        <v>1266</v>
      </c>
      <c r="B3" s="171" t="s">
        <v>28</v>
      </c>
      <c r="C3" s="171" t="s">
        <v>279</v>
      </c>
      <c r="D3" s="171" t="s">
        <v>279</v>
      </c>
      <c r="E3" s="172">
        <v>1278874</v>
      </c>
      <c r="F3" s="172">
        <v>6390</v>
      </c>
      <c r="G3" s="171">
        <v>200</v>
      </c>
    </row>
    <row r="4" spans="1:7">
      <c r="A4" s="171" t="s">
        <v>289</v>
      </c>
      <c r="B4" s="171" t="s">
        <v>191</v>
      </c>
      <c r="C4" s="171" t="s">
        <v>257</v>
      </c>
      <c r="D4" s="171" t="s">
        <v>258</v>
      </c>
      <c r="E4" s="172">
        <v>299207</v>
      </c>
      <c r="F4" s="172">
        <v>2264</v>
      </c>
      <c r="G4" s="171">
        <v>132</v>
      </c>
    </row>
    <row r="5" spans="1:7">
      <c r="A5" s="171" t="s">
        <v>286</v>
      </c>
      <c r="B5" s="171" t="s">
        <v>35</v>
      </c>
      <c r="C5" s="171" t="s">
        <v>257</v>
      </c>
      <c r="D5" s="171" t="s">
        <v>274</v>
      </c>
      <c r="E5" s="172">
        <v>467144</v>
      </c>
      <c r="F5" s="172">
        <v>4208</v>
      </c>
      <c r="G5" s="171">
        <v>111</v>
      </c>
    </row>
    <row r="6" spans="1:7">
      <c r="A6" s="171" t="s">
        <v>332</v>
      </c>
      <c r="B6" s="171" t="s">
        <v>1187</v>
      </c>
      <c r="C6" s="171" t="s">
        <v>257</v>
      </c>
      <c r="D6" s="171" t="s">
        <v>258</v>
      </c>
      <c r="E6" s="172">
        <v>417712</v>
      </c>
      <c r="F6" s="172">
        <v>4358</v>
      </c>
      <c r="G6" s="171">
        <v>95</v>
      </c>
    </row>
    <row r="7" spans="1:7">
      <c r="A7" s="171" t="s">
        <v>300</v>
      </c>
      <c r="B7" s="171" t="s">
        <v>32</v>
      </c>
      <c r="C7" s="171" t="s">
        <v>262</v>
      </c>
      <c r="D7" s="171" t="s">
        <v>283</v>
      </c>
      <c r="E7" s="172">
        <v>399012</v>
      </c>
      <c r="F7" s="172">
        <v>4262</v>
      </c>
      <c r="G7" s="171">
        <v>93</v>
      </c>
    </row>
    <row r="8" spans="1:7">
      <c r="A8" s="171" t="s">
        <v>308</v>
      </c>
      <c r="B8" s="171" t="s">
        <v>1188</v>
      </c>
      <c r="C8" s="171" t="s">
        <v>262</v>
      </c>
      <c r="D8" s="171" t="s">
        <v>270</v>
      </c>
      <c r="E8" s="172">
        <v>552964</v>
      </c>
      <c r="F8" s="172">
        <v>5933</v>
      </c>
      <c r="G8" s="171">
        <v>93</v>
      </c>
    </row>
    <row r="9" spans="1:7">
      <c r="A9" s="171" t="s">
        <v>261</v>
      </c>
      <c r="B9" s="171" t="s">
        <v>33</v>
      </c>
      <c r="C9" s="171" t="s">
        <v>262</v>
      </c>
      <c r="D9" s="171" t="s">
        <v>263</v>
      </c>
      <c r="E9" s="172">
        <v>642447</v>
      </c>
      <c r="F9" s="172">
        <v>7247</v>
      </c>
      <c r="G9" s="171">
        <v>88</v>
      </c>
    </row>
    <row r="10" spans="1:7">
      <c r="A10" s="171" t="s">
        <v>295</v>
      </c>
      <c r="B10" s="171" t="s">
        <v>29</v>
      </c>
      <c r="C10" s="171" t="s">
        <v>262</v>
      </c>
      <c r="D10" s="171" t="s">
        <v>270</v>
      </c>
      <c r="E10" s="172">
        <v>527989</v>
      </c>
      <c r="F10" s="172">
        <v>6209</v>
      </c>
      <c r="G10" s="171">
        <v>85</v>
      </c>
    </row>
    <row r="11" spans="1:7">
      <c r="A11" s="171" t="s">
        <v>266</v>
      </c>
      <c r="B11" s="171" t="s">
        <v>30</v>
      </c>
      <c r="C11" s="171" t="s">
        <v>257</v>
      </c>
      <c r="D11" s="171" t="s">
        <v>267</v>
      </c>
      <c r="E11" s="172">
        <v>360704</v>
      </c>
      <c r="F11" s="172">
        <v>4430</v>
      </c>
      <c r="G11" s="171">
        <v>81</v>
      </c>
    </row>
    <row r="12" spans="1:7">
      <c r="A12" s="171" t="s">
        <v>298</v>
      </c>
      <c r="B12" s="171" t="s">
        <v>1189</v>
      </c>
      <c r="C12" s="171" t="s">
        <v>262</v>
      </c>
      <c r="D12" s="171" t="s">
        <v>263</v>
      </c>
      <c r="E12" s="172">
        <v>294609</v>
      </c>
      <c r="F12" s="172">
        <v>3637</v>
      </c>
      <c r="G12" s="171">
        <v>81</v>
      </c>
    </row>
    <row r="13" spans="1:7">
      <c r="A13" s="171" t="s">
        <v>273</v>
      </c>
      <c r="B13" s="171" t="s">
        <v>1190</v>
      </c>
      <c r="C13" s="171" t="s">
        <v>257</v>
      </c>
      <c r="D13" s="171" t="s">
        <v>274</v>
      </c>
      <c r="E13" s="172">
        <v>253551</v>
      </c>
      <c r="F13" s="172">
        <v>3336</v>
      </c>
      <c r="G13" s="171">
        <v>76</v>
      </c>
    </row>
    <row r="14" spans="1:7">
      <c r="A14" s="171" t="s">
        <v>256</v>
      </c>
      <c r="B14" s="171" t="s">
        <v>256</v>
      </c>
      <c r="C14" s="171" t="s">
        <v>257</v>
      </c>
      <c r="D14" s="171" t="s">
        <v>258</v>
      </c>
      <c r="E14" s="172">
        <v>341317</v>
      </c>
      <c r="F14" s="172">
        <v>4463</v>
      </c>
      <c r="G14" s="171">
        <v>76</v>
      </c>
    </row>
    <row r="15" spans="1:7">
      <c r="A15" s="171" t="s">
        <v>276</v>
      </c>
      <c r="B15" s="171" t="s">
        <v>1191</v>
      </c>
      <c r="C15" s="171" t="s">
        <v>262</v>
      </c>
      <c r="D15" s="171" t="s">
        <v>263</v>
      </c>
      <c r="E15" s="172">
        <v>189304</v>
      </c>
      <c r="F15" s="172">
        <v>2544</v>
      </c>
      <c r="G15" s="171">
        <v>74</v>
      </c>
    </row>
    <row r="16" spans="1:7">
      <c r="A16" s="171" t="s">
        <v>329</v>
      </c>
      <c r="B16" s="171" t="s">
        <v>192</v>
      </c>
      <c r="C16" s="171" t="s">
        <v>257</v>
      </c>
      <c r="D16" s="171" t="s">
        <v>274</v>
      </c>
      <c r="E16" s="172">
        <v>268648</v>
      </c>
      <c r="F16" s="172">
        <v>3784</v>
      </c>
      <c r="G16" s="171">
        <v>71</v>
      </c>
    </row>
    <row r="17" spans="1:7">
      <c r="A17" s="171" t="s">
        <v>269</v>
      </c>
      <c r="B17" s="171" t="s">
        <v>1192</v>
      </c>
      <c r="C17" s="171" t="s">
        <v>262</v>
      </c>
      <c r="D17" s="171" t="s">
        <v>270</v>
      </c>
      <c r="E17" s="172">
        <v>370007</v>
      </c>
      <c r="F17" s="172">
        <v>5581</v>
      </c>
      <c r="G17" s="171">
        <v>66</v>
      </c>
    </row>
    <row r="18" spans="1:7">
      <c r="A18" s="171" t="s">
        <v>282</v>
      </c>
      <c r="B18" s="171" t="s">
        <v>34</v>
      </c>
      <c r="C18" s="171" t="s">
        <v>262</v>
      </c>
      <c r="D18" s="171" t="s">
        <v>283</v>
      </c>
      <c r="E18" s="172">
        <v>503825</v>
      </c>
      <c r="F18" s="172">
        <v>8443</v>
      </c>
      <c r="G18" s="171">
        <v>59</v>
      </c>
    </row>
    <row r="19" spans="1:7">
      <c r="A19" s="171" t="s">
        <v>346</v>
      </c>
      <c r="B19" s="171" t="s">
        <v>1193</v>
      </c>
      <c r="C19" s="171" t="s">
        <v>262</v>
      </c>
      <c r="D19" s="171" t="s">
        <v>283</v>
      </c>
      <c r="E19" s="172">
        <v>334264</v>
      </c>
      <c r="F19" s="172">
        <v>5630</v>
      </c>
      <c r="G19" s="171">
        <v>59</v>
      </c>
    </row>
    <row r="20" spans="1:7">
      <c r="A20" s="171" t="s">
        <v>326</v>
      </c>
      <c r="B20" s="171" t="s">
        <v>1194</v>
      </c>
      <c r="C20" s="171" t="s">
        <v>257</v>
      </c>
      <c r="D20" s="171" t="s">
        <v>267</v>
      </c>
      <c r="E20" s="172">
        <v>217463</v>
      </c>
      <c r="F20" s="172">
        <v>3703</v>
      </c>
      <c r="G20" s="171">
        <v>58</v>
      </c>
    </row>
    <row r="21" spans="1:7">
      <c r="A21" s="171" t="s">
        <v>304</v>
      </c>
      <c r="B21" s="171" t="s">
        <v>1195</v>
      </c>
      <c r="C21" s="171" t="s">
        <v>257</v>
      </c>
      <c r="D21" s="171" t="s">
        <v>267</v>
      </c>
      <c r="E21" s="172">
        <v>301429</v>
      </c>
      <c r="F21" s="172">
        <v>6065</v>
      </c>
      <c r="G21" s="171">
        <v>49</v>
      </c>
    </row>
    <row r="23" spans="1:7">
      <c r="A23" t="s">
        <v>1196</v>
      </c>
    </row>
  </sheetData>
  <hyperlinks>
    <hyperlink ref="A18" r:id="rId1" tooltip="Bács-Kiskun megye" display="https://hu.wikipedia.org/wiki/B%C3%A1cs-Kiskun_megye" xr:uid="{12185B54-51B9-463D-8D53-2940D3F4D4FB}"/>
    <hyperlink ref="B18" r:id="rId2" tooltip="Kecskemét" display="https://hu.wikipedia.org/wiki/Kecskem%C3%A9t" xr:uid="{7AA12371-2CDA-4157-95E6-3E1AE869FF75}"/>
    <hyperlink ref="C18" r:id="rId3" tooltip="Alföld és Észak" display="https://hu.wikipedia.org/wiki/Alf%C3%B6ld_%C3%A9s_%C3%89szak" xr:uid="{D97610AA-18CA-40F3-82B3-7FEE2C3ED2FA}"/>
    <hyperlink ref="D18" r:id="rId4" tooltip="Dél-Alföld" display="https://hu.wikipedia.org/wiki/D%C3%A9l-Alf%C3%B6ld" xr:uid="{A4C71A5E-CA4C-450A-B89F-063325990D7F}"/>
  </hyperlinks>
  <pageMargins left="0.7" right="0.7" top="0.75" bottom="0.75" header="0.3" footer="0.3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CFAD-C927-43CB-B62D-F2291B6C8DE8}">
  <sheetPr>
    <tabColor rgb="FFFFC000"/>
  </sheetPr>
  <dimension ref="A1:H492"/>
  <sheetViews>
    <sheetView showGridLines="0" workbookViewId="0">
      <selection activeCell="B2" sqref="B2:B6"/>
    </sheetView>
  </sheetViews>
  <sheetFormatPr defaultRowHeight="14.4"/>
  <cols>
    <col min="1" max="1" width="8.88671875" style="31"/>
    <col min="2" max="2" width="15" style="31" customWidth="1"/>
    <col min="3" max="3" width="17.88671875" style="31" customWidth="1"/>
    <col min="4" max="8" width="8.88671875" style="31"/>
    <col min="9" max="9" width="9.109375" customWidth="1"/>
  </cols>
  <sheetData>
    <row r="1" spans="1:8">
      <c r="A1" s="78" t="s">
        <v>1172</v>
      </c>
      <c r="B1" s="78" t="s">
        <v>1173</v>
      </c>
      <c r="C1" s="78" t="s">
        <v>1173</v>
      </c>
      <c r="D1" s="78" t="s">
        <v>1174</v>
      </c>
      <c r="E1" s="78" t="s">
        <v>1175</v>
      </c>
      <c r="F1" s="78" t="s">
        <v>1176</v>
      </c>
      <c r="G1" s="78" t="s">
        <v>1177</v>
      </c>
      <c r="H1" s="78" t="s">
        <v>1178</v>
      </c>
    </row>
    <row r="2" spans="1:8">
      <c r="A2" s="78" t="s">
        <v>1179</v>
      </c>
      <c r="B2" s="78">
        <v>20130103</v>
      </c>
      <c r="C2" s="169">
        <f>VALUE(LEFT(B2,4)&amp;"."&amp;MID(B2,5,2)&amp;"."&amp;RIGHT(B2,2))</f>
        <v>41277</v>
      </c>
      <c r="D2" s="78">
        <v>5748</v>
      </c>
      <c r="E2" s="78">
        <v>0.81089999999999995</v>
      </c>
      <c r="F2" s="78">
        <v>0.81179999999999997</v>
      </c>
      <c r="G2" s="78">
        <v>0.80830000000000002</v>
      </c>
      <c r="H2" s="78">
        <v>0.80979999999999996</v>
      </c>
    </row>
    <row r="3" spans="1:8">
      <c r="A3" s="78" t="s">
        <v>1179</v>
      </c>
      <c r="B3" s="78">
        <v>20130104</v>
      </c>
      <c r="C3" s="169">
        <f t="shared" ref="C3:C66" si="0">VALUE(LEFT(B3,4)&amp;"."&amp;MID(B3,5,2)&amp;"."&amp;RIGHT(B3,2))</f>
        <v>41278</v>
      </c>
      <c r="D3" s="78">
        <v>5036</v>
      </c>
      <c r="E3" s="78">
        <v>0.80989999999999995</v>
      </c>
      <c r="F3" s="78">
        <v>0.81420000000000003</v>
      </c>
      <c r="G3" s="78">
        <v>0.8095</v>
      </c>
      <c r="H3" s="78">
        <v>0.81340000000000001</v>
      </c>
    </row>
    <row r="4" spans="1:8">
      <c r="A4" s="78" t="s">
        <v>1179</v>
      </c>
      <c r="B4" s="78">
        <v>20130106</v>
      </c>
      <c r="C4" s="169">
        <f t="shared" si="0"/>
        <v>41280</v>
      </c>
      <c r="D4" s="78">
        <v>236</v>
      </c>
      <c r="E4" s="78">
        <v>0.81320000000000003</v>
      </c>
      <c r="F4" s="78">
        <v>0.8135</v>
      </c>
      <c r="G4" s="78">
        <v>0.81299999999999994</v>
      </c>
      <c r="H4" s="78">
        <v>0.81310000000000004</v>
      </c>
    </row>
    <row r="5" spans="1:8">
      <c r="A5" s="78" t="s">
        <v>1179</v>
      </c>
      <c r="B5" s="78">
        <v>20130107</v>
      </c>
      <c r="C5" s="169">
        <f t="shared" si="0"/>
        <v>41281</v>
      </c>
      <c r="D5" s="78">
        <v>5752</v>
      </c>
      <c r="E5" s="78">
        <v>0.81310000000000004</v>
      </c>
      <c r="F5" s="78">
        <v>0.81469999999999998</v>
      </c>
      <c r="G5" s="78">
        <v>0.81030000000000002</v>
      </c>
      <c r="H5" s="78">
        <v>0.81379999999999997</v>
      </c>
    </row>
    <row r="6" spans="1:8">
      <c r="A6" s="78" t="s">
        <v>1179</v>
      </c>
      <c r="B6" s="78">
        <v>20130108</v>
      </c>
      <c r="C6" s="169">
        <f t="shared" si="0"/>
        <v>41282</v>
      </c>
      <c r="D6" s="78">
        <v>5740</v>
      </c>
      <c r="E6" s="78">
        <v>0.81369999999999998</v>
      </c>
      <c r="F6" s="78">
        <v>0.81589999999999996</v>
      </c>
      <c r="G6" s="78">
        <v>0.81340000000000001</v>
      </c>
      <c r="H6" s="78">
        <v>0.81440000000000001</v>
      </c>
    </row>
    <row r="7" spans="1:8">
      <c r="A7" s="78" t="s">
        <v>1179</v>
      </c>
      <c r="B7" s="78">
        <v>20130109</v>
      </c>
      <c r="C7" s="169">
        <f t="shared" si="0"/>
        <v>41283</v>
      </c>
      <c r="D7" s="78">
        <v>5744</v>
      </c>
      <c r="E7" s="78">
        <v>0.81440000000000001</v>
      </c>
      <c r="F7" s="78">
        <v>0.81599999999999995</v>
      </c>
      <c r="G7" s="78">
        <v>0.81310000000000004</v>
      </c>
      <c r="H7" s="78">
        <v>0.81489999999999996</v>
      </c>
    </row>
    <row r="8" spans="1:8">
      <c r="A8" s="78" t="s">
        <v>1179</v>
      </c>
      <c r="B8" s="78">
        <v>20130110</v>
      </c>
      <c r="C8" s="169">
        <f t="shared" si="0"/>
        <v>41284</v>
      </c>
      <c r="D8" s="78">
        <v>5748</v>
      </c>
      <c r="E8" s="78">
        <v>0.81489999999999996</v>
      </c>
      <c r="F8" s="78">
        <v>0.82120000000000004</v>
      </c>
      <c r="G8" s="78">
        <v>0.81420000000000003</v>
      </c>
      <c r="H8" s="78">
        <v>0.82089999999999996</v>
      </c>
    </row>
    <row r="9" spans="1:8">
      <c r="A9" s="78" t="s">
        <v>1179</v>
      </c>
      <c r="B9" s="78">
        <v>20130111</v>
      </c>
      <c r="C9" s="169">
        <f t="shared" si="0"/>
        <v>41285</v>
      </c>
      <c r="D9" s="78">
        <v>5044</v>
      </c>
      <c r="E9" s="78">
        <v>0.82099999999999995</v>
      </c>
      <c r="F9" s="78">
        <v>0.82840000000000003</v>
      </c>
      <c r="G9" s="78">
        <v>0.82020000000000004</v>
      </c>
      <c r="H9" s="78">
        <v>0.82709999999999995</v>
      </c>
    </row>
    <row r="10" spans="1:8">
      <c r="A10" s="78" t="s">
        <v>1179</v>
      </c>
      <c r="B10" s="78">
        <v>20130113</v>
      </c>
      <c r="C10" s="169">
        <f t="shared" si="0"/>
        <v>41287</v>
      </c>
      <c r="D10" s="78">
        <v>240</v>
      </c>
      <c r="E10" s="78">
        <v>0.82850000000000001</v>
      </c>
      <c r="F10" s="78">
        <v>0.82850000000000001</v>
      </c>
      <c r="G10" s="78">
        <v>0.82820000000000005</v>
      </c>
      <c r="H10" s="78">
        <v>0.82840000000000003</v>
      </c>
    </row>
    <row r="11" spans="1:8">
      <c r="A11" s="78" t="s">
        <v>1179</v>
      </c>
      <c r="B11" s="78">
        <v>20130114</v>
      </c>
      <c r="C11" s="169">
        <f t="shared" si="0"/>
        <v>41288</v>
      </c>
      <c r="D11" s="78">
        <v>5752</v>
      </c>
      <c r="E11" s="78">
        <v>0.82830000000000004</v>
      </c>
      <c r="F11" s="78">
        <v>0.83240000000000003</v>
      </c>
      <c r="G11" s="78">
        <v>0.82779999999999998</v>
      </c>
      <c r="H11" s="78">
        <v>0.83189999999999997</v>
      </c>
    </row>
    <row r="12" spans="1:8">
      <c r="A12" s="78" t="s">
        <v>1179</v>
      </c>
      <c r="B12" s="78">
        <v>20130115</v>
      </c>
      <c r="C12" s="169">
        <f t="shared" si="0"/>
        <v>41289</v>
      </c>
      <c r="D12" s="78">
        <v>5744</v>
      </c>
      <c r="E12" s="78">
        <v>0.83189999999999997</v>
      </c>
      <c r="F12" s="78">
        <v>0.83220000000000005</v>
      </c>
      <c r="G12" s="78">
        <v>0.82650000000000001</v>
      </c>
      <c r="H12" s="78">
        <v>0.82769999999999999</v>
      </c>
    </row>
    <row r="13" spans="1:8">
      <c r="A13" s="78" t="s">
        <v>1179</v>
      </c>
      <c r="B13" s="78">
        <v>20130116</v>
      </c>
      <c r="C13" s="169">
        <f t="shared" si="0"/>
        <v>41290</v>
      </c>
      <c r="D13" s="78">
        <v>5744</v>
      </c>
      <c r="E13" s="78">
        <v>0.82769999999999999</v>
      </c>
      <c r="F13" s="78">
        <v>0.83160000000000001</v>
      </c>
      <c r="G13" s="78">
        <v>0.82640000000000002</v>
      </c>
      <c r="H13" s="78">
        <v>0.83040000000000003</v>
      </c>
    </row>
    <row r="14" spans="1:8">
      <c r="A14" s="78" t="s">
        <v>1179</v>
      </c>
      <c r="B14" s="78">
        <v>20130117</v>
      </c>
      <c r="C14" s="169">
        <f t="shared" si="0"/>
        <v>41291</v>
      </c>
      <c r="D14" s="78">
        <v>5748</v>
      </c>
      <c r="E14" s="78">
        <v>0.83050000000000002</v>
      </c>
      <c r="F14" s="78">
        <v>0.83679999999999999</v>
      </c>
      <c r="G14" s="78">
        <v>0.82979999999999998</v>
      </c>
      <c r="H14" s="78">
        <v>0.83679999999999999</v>
      </c>
    </row>
    <row r="15" spans="1:8">
      <c r="A15" s="78" t="s">
        <v>1179</v>
      </c>
      <c r="B15" s="78">
        <v>20130118</v>
      </c>
      <c r="C15" s="169">
        <f t="shared" si="0"/>
        <v>41292</v>
      </c>
      <c r="D15" s="78">
        <v>5040</v>
      </c>
      <c r="E15" s="78">
        <v>0.8367</v>
      </c>
      <c r="F15" s="78">
        <v>0.83940000000000003</v>
      </c>
      <c r="G15" s="78">
        <v>0.83530000000000004</v>
      </c>
      <c r="H15" s="78">
        <v>0.83879999999999999</v>
      </c>
    </row>
    <row r="16" spans="1:8">
      <c r="A16" s="78" t="s">
        <v>1179</v>
      </c>
      <c r="B16" s="78">
        <v>20130120</v>
      </c>
      <c r="C16" s="169">
        <f t="shared" si="0"/>
        <v>41294</v>
      </c>
      <c r="D16" s="78">
        <v>240</v>
      </c>
      <c r="E16" s="78">
        <v>0.83950000000000002</v>
      </c>
      <c r="F16" s="78">
        <v>0.84</v>
      </c>
      <c r="G16" s="78">
        <v>0.83930000000000005</v>
      </c>
      <c r="H16" s="78">
        <v>0.8397</v>
      </c>
    </row>
    <row r="17" spans="1:8">
      <c r="A17" s="78" t="s">
        <v>1179</v>
      </c>
      <c r="B17" s="78">
        <v>20130121</v>
      </c>
      <c r="C17" s="169">
        <f t="shared" si="0"/>
        <v>41295</v>
      </c>
      <c r="D17" s="78">
        <v>5748</v>
      </c>
      <c r="E17" s="78">
        <v>0.8397</v>
      </c>
      <c r="F17" s="78">
        <v>0.84189999999999998</v>
      </c>
      <c r="G17" s="78">
        <v>0.83760000000000001</v>
      </c>
      <c r="H17" s="78">
        <v>0.84030000000000005</v>
      </c>
    </row>
    <row r="18" spans="1:8">
      <c r="A18" s="78" t="s">
        <v>1179</v>
      </c>
      <c r="B18" s="78">
        <v>20130122</v>
      </c>
      <c r="C18" s="169">
        <f t="shared" si="0"/>
        <v>41296</v>
      </c>
      <c r="D18" s="78">
        <v>5760</v>
      </c>
      <c r="E18" s="78">
        <v>0.84030000000000005</v>
      </c>
      <c r="F18" s="78">
        <v>0.84379999999999999</v>
      </c>
      <c r="G18" s="78">
        <v>0.83620000000000005</v>
      </c>
      <c r="H18" s="78">
        <v>0.84040000000000004</v>
      </c>
    </row>
    <row r="19" spans="1:8">
      <c r="A19" s="78" t="s">
        <v>1179</v>
      </c>
      <c r="B19" s="78">
        <v>20130123</v>
      </c>
      <c r="C19" s="169">
        <f t="shared" si="0"/>
        <v>41297</v>
      </c>
      <c r="D19" s="78">
        <v>5748</v>
      </c>
      <c r="E19" s="78">
        <v>0.84050000000000002</v>
      </c>
      <c r="F19" s="78">
        <v>0.84179999999999999</v>
      </c>
      <c r="G19" s="78">
        <v>0.8377</v>
      </c>
      <c r="H19" s="78">
        <v>0.84040000000000004</v>
      </c>
    </row>
    <row r="20" spans="1:8">
      <c r="A20" s="78" t="s">
        <v>1179</v>
      </c>
      <c r="B20" s="78">
        <v>20130124</v>
      </c>
      <c r="C20" s="169">
        <f t="shared" si="0"/>
        <v>41298</v>
      </c>
      <c r="D20" s="78">
        <v>5748</v>
      </c>
      <c r="E20" s="78">
        <v>0.84030000000000005</v>
      </c>
      <c r="F20" s="78">
        <v>0.8478</v>
      </c>
      <c r="G20" s="78">
        <v>0.83889999999999998</v>
      </c>
      <c r="H20" s="78">
        <v>0.84689999999999999</v>
      </c>
    </row>
    <row r="21" spans="1:8">
      <c r="A21" s="78" t="s">
        <v>1179</v>
      </c>
      <c r="B21" s="78">
        <v>20130125</v>
      </c>
      <c r="C21" s="169">
        <f t="shared" si="0"/>
        <v>41299</v>
      </c>
      <c r="D21" s="78">
        <v>5036</v>
      </c>
      <c r="E21" s="78">
        <v>0.84689999999999999</v>
      </c>
      <c r="F21" s="78">
        <v>0.85340000000000005</v>
      </c>
      <c r="G21" s="78">
        <v>0.84599999999999997</v>
      </c>
      <c r="H21" s="78">
        <v>0.85109999999999997</v>
      </c>
    </row>
    <row r="22" spans="1:8">
      <c r="A22" s="78" t="s">
        <v>1179</v>
      </c>
      <c r="B22" s="78">
        <v>20130127</v>
      </c>
      <c r="C22" s="169">
        <f t="shared" si="0"/>
        <v>41301</v>
      </c>
      <c r="D22" s="78">
        <v>240</v>
      </c>
      <c r="E22" s="78">
        <v>0.85350000000000004</v>
      </c>
      <c r="F22" s="78">
        <v>0.85360000000000003</v>
      </c>
      <c r="G22" s="78">
        <v>0.85260000000000002</v>
      </c>
      <c r="H22" s="78">
        <v>0.85340000000000005</v>
      </c>
    </row>
    <row r="23" spans="1:8">
      <c r="A23" s="78" t="s">
        <v>1179</v>
      </c>
      <c r="B23" s="78">
        <v>20130128</v>
      </c>
      <c r="C23" s="169">
        <f t="shared" si="0"/>
        <v>41302</v>
      </c>
      <c r="D23" s="78">
        <v>5752</v>
      </c>
      <c r="E23" s="78">
        <v>0.85329999999999995</v>
      </c>
      <c r="F23" s="78">
        <v>0.85840000000000005</v>
      </c>
      <c r="G23" s="78">
        <v>0.8528</v>
      </c>
      <c r="H23" s="78">
        <v>0.85640000000000005</v>
      </c>
    </row>
    <row r="24" spans="1:8">
      <c r="A24" s="78" t="s">
        <v>1179</v>
      </c>
      <c r="B24" s="78">
        <v>20130129</v>
      </c>
      <c r="C24" s="169">
        <f t="shared" si="0"/>
        <v>41303</v>
      </c>
      <c r="D24" s="78">
        <v>5748</v>
      </c>
      <c r="E24" s="78">
        <v>0.85640000000000005</v>
      </c>
      <c r="F24" s="78">
        <v>0.85680000000000001</v>
      </c>
      <c r="G24" s="78">
        <v>0.85260000000000002</v>
      </c>
      <c r="H24" s="78">
        <v>0.85650000000000004</v>
      </c>
    </row>
    <row r="25" spans="1:8">
      <c r="A25" s="78" t="s">
        <v>1179</v>
      </c>
      <c r="B25" s="78">
        <v>20130130</v>
      </c>
      <c r="C25" s="169">
        <f t="shared" si="0"/>
        <v>41304</v>
      </c>
      <c r="D25" s="78">
        <v>5752</v>
      </c>
      <c r="E25" s="78">
        <v>0.85640000000000005</v>
      </c>
      <c r="F25" s="78">
        <v>0.86029999999999995</v>
      </c>
      <c r="G25" s="78">
        <v>0.85570000000000002</v>
      </c>
      <c r="H25" s="78">
        <v>0.85870000000000002</v>
      </c>
    </row>
    <row r="26" spans="1:8">
      <c r="A26" s="78" t="s">
        <v>1179</v>
      </c>
      <c r="B26" s="78">
        <v>20130131</v>
      </c>
      <c r="C26" s="169">
        <f t="shared" si="0"/>
        <v>41305</v>
      </c>
      <c r="D26" s="78">
        <v>5740</v>
      </c>
      <c r="E26" s="78">
        <v>0.85870000000000002</v>
      </c>
      <c r="F26" s="78">
        <v>0.8589</v>
      </c>
      <c r="G26" s="78">
        <v>0.85509999999999997</v>
      </c>
      <c r="H26" s="78">
        <v>0.85750000000000004</v>
      </c>
    </row>
    <row r="27" spans="1:8">
      <c r="A27" s="78" t="s">
        <v>1179</v>
      </c>
      <c r="B27" s="78">
        <v>20130201</v>
      </c>
      <c r="C27" s="169">
        <f t="shared" si="0"/>
        <v>41306</v>
      </c>
      <c r="D27" s="78">
        <v>5044</v>
      </c>
      <c r="E27" s="78">
        <v>0.85740000000000005</v>
      </c>
      <c r="F27" s="78">
        <v>0.87139999999999995</v>
      </c>
      <c r="G27" s="78">
        <v>0.8569</v>
      </c>
      <c r="H27" s="78">
        <v>0.86939999999999995</v>
      </c>
    </row>
    <row r="28" spans="1:8">
      <c r="A28" s="78" t="s">
        <v>1179</v>
      </c>
      <c r="B28" s="78">
        <v>20130203</v>
      </c>
      <c r="C28" s="169">
        <f t="shared" si="0"/>
        <v>41308</v>
      </c>
      <c r="D28" s="78">
        <v>240</v>
      </c>
      <c r="E28" s="78">
        <v>0.86909999999999998</v>
      </c>
      <c r="F28" s="78">
        <v>0.86909999999999998</v>
      </c>
      <c r="G28" s="78">
        <v>0.86850000000000005</v>
      </c>
      <c r="H28" s="78">
        <v>0.86890000000000001</v>
      </c>
    </row>
    <row r="29" spans="1:8">
      <c r="A29" s="78" t="s">
        <v>1179</v>
      </c>
      <c r="B29" s="78">
        <v>20130204</v>
      </c>
      <c r="C29" s="169">
        <f t="shared" si="0"/>
        <v>41309</v>
      </c>
      <c r="D29" s="78">
        <v>5760</v>
      </c>
      <c r="E29" s="78">
        <v>0.86890000000000001</v>
      </c>
      <c r="F29" s="78">
        <v>0.86909999999999998</v>
      </c>
      <c r="G29" s="78">
        <v>0.85660000000000003</v>
      </c>
      <c r="H29" s="78">
        <v>0.85729999999999995</v>
      </c>
    </row>
    <row r="30" spans="1:8">
      <c r="A30" s="78" t="s">
        <v>1179</v>
      </c>
      <c r="B30" s="78">
        <v>20130205</v>
      </c>
      <c r="C30" s="169">
        <f t="shared" si="0"/>
        <v>41310</v>
      </c>
      <c r="D30" s="78">
        <v>5756</v>
      </c>
      <c r="E30" s="78">
        <v>0.85719999999999996</v>
      </c>
      <c r="F30" s="78">
        <v>0.86850000000000005</v>
      </c>
      <c r="G30" s="78">
        <v>0.85519999999999996</v>
      </c>
      <c r="H30" s="78">
        <v>0.8669</v>
      </c>
    </row>
    <row r="31" spans="1:8">
      <c r="A31" s="78" t="s">
        <v>1179</v>
      </c>
      <c r="B31" s="78">
        <v>20130206</v>
      </c>
      <c r="C31" s="169">
        <f t="shared" si="0"/>
        <v>41311</v>
      </c>
      <c r="D31" s="78">
        <v>5752</v>
      </c>
      <c r="E31" s="78">
        <v>0.8669</v>
      </c>
      <c r="F31" s="78">
        <v>0.8679</v>
      </c>
      <c r="G31" s="78">
        <v>0.86140000000000005</v>
      </c>
      <c r="H31" s="78">
        <v>0.86319999999999997</v>
      </c>
    </row>
    <row r="32" spans="1:8">
      <c r="A32" s="78" t="s">
        <v>1179</v>
      </c>
      <c r="B32" s="78">
        <v>20130207</v>
      </c>
      <c r="C32" s="169">
        <f t="shared" si="0"/>
        <v>41312</v>
      </c>
      <c r="D32" s="78">
        <v>5740</v>
      </c>
      <c r="E32" s="78">
        <v>0.86319999999999997</v>
      </c>
      <c r="F32" s="78">
        <v>0.8659</v>
      </c>
      <c r="G32" s="78">
        <v>0.85150000000000003</v>
      </c>
      <c r="H32" s="78">
        <v>0.85209999999999997</v>
      </c>
    </row>
    <row r="33" spans="1:8">
      <c r="A33" s="78" t="s">
        <v>1179</v>
      </c>
      <c r="B33" s="78">
        <v>20130208</v>
      </c>
      <c r="C33" s="169">
        <f t="shared" si="0"/>
        <v>41313</v>
      </c>
      <c r="D33" s="78">
        <v>5040</v>
      </c>
      <c r="E33" s="78">
        <v>0.85199999999999998</v>
      </c>
      <c r="F33" s="78">
        <v>0.85309999999999997</v>
      </c>
      <c r="G33" s="78">
        <v>0.84440000000000004</v>
      </c>
      <c r="H33" s="78">
        <v>0.84589999999999999</v>
      </c>
    </row>
    <row r="34" spans="1:8">
      <c r="A34" s="78" t="s">
        <v>1179</v>
      </c>
      <c r="B34" s="78">
        <v>20130210</v>
      </c>
      <c r="C34" s="169">
        <f t="shared" si="0"/>
        <v>41315</v>
      </c>
      <c r="D34" s="78">
        <v>240</v>
      </c>
      <c r="E34" s="78">
        <v>0.84660000000000002</v>
      </c>
      <c r="F34" s="78">
        <v>0.84670000000000001</v>
      </c>
      <c r="G34" s="78">
        <v>0.84550000000000003</v>
      </c>
      <c r="H34" s="78">
        <v>0.8458</v>
      </c>
    </row>
    <row r="35" spans="1:8">
      <c r="A35" s="78" t="s">
        <v>1179</v>
      </c>
      <c r="B35" s="78">
        <v>20130211</v>
      </c>
      <c r="C35" s="169">
        <f t="shared" si="0"/>
        <v>41316</v>
      </c>
      <c r="D35" s="78">
        <v>5756</v>
      </c>
      <c r="E35" s="78">
        <v>0.8458</v>
      </c>
      <c r="F35" s="78">
        <v>0.85709999999999997</v>
      </c>
      <c r="G35" s="78">
        <v>0.84550000000000003</v>
      </c>
      <c r="H35" s="78">
        <v>0.85589999999999999</v>
      </c>
    </row>
    <row r="36" spans="1:8">
      <c r="A36" s="78" t="s">
        <v>1179</v>
      </c>
      <c r="B36" s="78">
        <v>20130212</v>
      </c>
      <c r="C36" s="169">
        <f t="shared" si="0"/>
        <v>41317</v>
      </c>
      <c r="D36" s="78">
        <v>5740</v>
      </c>
      <c r="E36" s="78">
        <v>0.85580000000000001</v>
      </c>
      <c r="F36" s="78">
        <v>0.86280000000000001</v>
      </c>
      <c r="G36" s="78">
        <v>0.8538</v>
      </c>
      <c r="H36" s="78">
        <v>0.85799999999999998</v>
      </c>
    </row>
    <row r="37" spans="1:8">
      <c r="A37" s="78" t="s">
        <v>1179</v>
      </c>
      <c r="B37" s="78">
        <v>20130213</v>
      </c>
      <c r="C37" s="169">
        <f t="shared" si="0"/>
        <v>41318</v>
      </c>
      <c r="D37" s="78">
        <v>5760</v>
      </c>
      <c r="E37" s="78">
        <v>0.85799999999999998</v>
      </c>
      <c r="F37" s="78">
        <v>0.86809999999999998</v>
      </c>
      <c r="G37" s="78">
        <v>0.8569</v>
      </c>
      <c r="H37" s="78">
        <v>0.86539999999999995</v>
      </c>
    </row>
    <row r="38" spans="1:8">
      <c r="A38" s="78" t="s">
        <v>1179</v>
      </c>
      <c r="B38" s="78">
        <v>20130214</v>
      </c>
      <c r="C38" s="169">
        <f t="shared" si="0"/>
        <v>41319</v>
      </c>
      <c r="D38" s="78">
        <v>5748</v>
      </c>
      <c r="E38" s="78">
        <v>0.86539999999999995</v>
      </c>
      <c r="F38" s="78">
        <v>0.86639999999999995</v>
      </c>
      <c r="G38" s="78">
        <v>0.85829999999999995</v>
      </c>
      <c r="H38" s="78">
        <v>0.8619</v>
      </c>
    </row>
    <row r="39" spans="1:8">
      <c r="A39" s="78" t="s">
        <v>1179</v>
      </c>
      <c r="B39" s="78">
        <v>20130215</v>
      </c>
      <c r="C39" s="169">
        <f t="shared" si="0"/>
        <v>41320</v>
      </c>
      <c r="D39" s="78">
        <v>5040</v>
      </c>
      <c r="E39" s="78">
        <v>0.86180000000000001</v>
      </c>
      <c r="F39" s="78">
        <v>0.86299999999999999</v>
      </c>
      <c r="G39" s="78">
        <v>0.85719999999999996</v>
      </c>
      <c r="H39" s="78">
        <v>0.8609</v>
      </c>
    </row>
    <row r="40" spans="1:8">
      <c r="A40" s="78" t="s">
        <v>1179</v>
      </c>
      <c r="B40" s="78">
        <v>20130217</v>
      </c>
      <c r="C40" s="169">
        <f t="shared" si="0"/>
        <v>41322</v>
      </c>
      <c r="D40" s="78">
        <v>240</v>
      </c>
      <c r="E40" s="78">
        <v>0.86140000000000005</v>
      </c>
      <c r="F40" s="78">
        <v>0.86229999999999996</v>
      </c>
      <c r="G40" s="78">
        <v>0.86099999999999999</v>
      </c>
      <c r="H40" s="78">
        <v>0.86180000000000001</v>
      </c>
    </row>
    <row r="41" spans="1:8">
      <c r="A41" s="78" t="s">
        <v>1179</v>
      </c>
      <c r="B41" s="78">
        <v>20130218</v>
      </c>
      <c r="C41" s="169">
        <f t="shared" si="0"/>
        <v>41323</v>
      </c>
      <c r="D41" s="78">
        <v>5752</v>
      </c>
      <c r="E41" s="78">
        <v>0.8619</v>
      </c>
      <c r="F41" s="78">
        <v>0.86450000000000005</v>
      </c>
      <c r="G41" s="78">
        <v>0.86019999999999996</v>
      </c>
      <c r="H41" s="78">
        <v>0.86219999999999997</v>
      </c>
    </row>
    <row r="42" spans="1:8">
      <c r="A42" s="78" t="s">
        <v>1179</v>
      </c>
      <c r="B42" s="78">
        <v>20130219</v>
      </c>
      <c r="C42" s="169">
        <f t="shared" si="0"/>
        <v>41324</v>
      </c>
      <c r="D42" s="78">
        <v>5756</v>
      </c>
      <c r="E42" s="78">
        <v>0.86219999999999997</v>
      </c>
      <c r="F42" s="78">
        <v>0.86819999999999997</v>
      </c>
      <c r="G42" s="78">
        <v>0.85980000000000001</v>
      </c>
      <c r="H42" s="78">
        <v>0.86799999999999999</v>
      </c>
    </row>
    <row r="43" spans="1:8">
      <c r="A43" s="78" t="s">
        <v>1179</v>
      </c>
      <c r="B43" s="78">
        <v>20130220</v>
      </c>
      <c r="C43" s="169">
        <f t="shared" si="0"/>
        <v>41325</v>
      </c>
      <c r="D43" s="78">
        <v>5760</v>
      </c>
      <c r="E43" s="78">
        <v>0.86809999999999998</v>
      </c>
      <c r="F43" s="78">
        <v>0.87619999999999998</v>
      </c>
      <c r="G43" s="78">
        <v>0.86799999999999999</v>
      </c>
      <c r="H43" s="78">
        <v>0.87150000000000005</v>
      </c>
    </row>
    <row r="44" spans="1:8">
      <c r="A44" s="78" t="s">
        <v>1179</v>
      </c>
      <c r="B44" s="78">
        <v>20130221</v>
      </c>
      <c r="C44" s="169">
        <f t="shared" si="0"/>
        <v>41326</v>
      </c>
      <c r="D44" s="78">
        <v>5752</v>
      </c>
      <c r="E44" s="78">
        <v>0.87150000000000005</v>
      </c>
      <c r="F44" s="78">
        <v>0.87560000000000004</v>
      </c>
      <c r="G44" s="78">
        <v>0.86270000000000002</v>
      </c>
      <c r="H44" s="78">
        <v>0.86419999999999997</v>
      </c>
    </row>
    <row r="45" spans="1:8">
      <c r="A45" s="78" t="s">
        <v>1179</v>
      </c>
      <c r="B45" s="78">
        <v>20130222</v>
      </c>
      <c r="C45" s="169">
        <f t="shared" si="0"/>
        <v>41327</v>
      </c>
      <c r="D45" s="78">
        <v>5032</v>
      </c>
      <c r="E45" s="78">
        <v>0.86419999999999997</v>
      </c>
      <c r="F45" s="78">
        <v>0.86750000000000005</v>
      </c>
      <c r="G45" s="78">
        <v>0.86029999999999995</v>
      </c>
      <c r="H45" s="78">
        <v>0.86460000000000004</v>
      </c>
    </row>
    <row r="46" spans="1:8">
      <c r="A46" s="78" t="s">
        <v>1179</v>
      </c>
      <c r="B46" s="78">
        <v>20130224</v>
      </c>
      <c r="C46" s="169">
        <f t="shared" si="0"/>
        <v>41329</v>
      </c>
      <c r="D46" s="78">
        <v>240</v>
      </c>
      <c r="E46" s="78">
        <v>0.873</v>
      </c>
      <c r="F46" s="78">
        <v>0.87429999999999997</v>
      </c>
      <c r="G46" s="78">
        <v>0.87239999999999995</v>
      </c>
      <c r="H46" s="78">
        <v>0.87380000000000002</v>
      </c>
    </row>
    <row r="47" spans="1:8">
      <c r="A47" s="78" t="s">
        <v>1179</v>
      </c>
      <c r="B47" s="78">
        <v>20130225</v>
      </c>
      <c r="C47" s="169">
        <f t="shared" si="0"/>
        <v>41330</v>
      </c>
      <c r="D47" s="78">
        <v>5744</v>
      </c>
      <c r="E47" s="78">
        <v>0.87380000000000002</v>
      </c>
      <c r="F47" s="78">
        <v>0.88129999999999997</v>
      </c>
      <c r="G47" s="78">
        <v>0.86009999999999998</v>
      </c>
      <c r="H47" s="78">
        <v>0.86160000000000003</v>
      </c>
    </row>
    <row r="48" spans="1:8">
      <c r="A48" s="78" t="s">
        <v>1179</v>
      </c>
      <c r="B48" s="78">
        <v>20130226</v>
      </c>
      <c r="C48" s="169">
        <f t="shared" si="0"/>
        <v>41331</v>
      </c>
      <c r="D48" s="78">
        <v>5748</v>
      </c>
      <c r="E48" s="78">
        <v>0.86150000000000004</v>
      </c>
      <c r="F48" s="78">
        <v>0.86460000000000004</v>
      </c>
      <c r="G48" s="78">
        <v>0.85740000000000005</v>
      </c>
      <c r="H48" s="78">
        <v>0.86339999999999995</v>
      </c>
    </row>
    <row r="49" spans="1:8">
      <c r="A49" s="78" t="s">
        <v>1179</v>
      </c>
      <c r="B49" s="78">
        <v>20130227</v>
      </c>
      <c r="C49" s="169">
        <f t="shared" si="0"/>
        <v>41332</v>
      </c>
      <c r="D49" s="78">
        <v>5760</v>
      </c>
      <c r="E49" s="78">
        <v>0.86350000000000005</v>
      </c>
      <c r="F49" s="78">
        <v>0.86760000000000004</v>
      </c>
      <c r="G49" s="78">
        <v>0.86209999999999998</v>
      </c>
      <c r="H49" s="78">
        <v>0.86729999999999996</v>
      </c>
    </row>
    <row r="50" spans="1:8">
      <c r="A50" s="78" t="s">
        <v>1179</v>
      </c>
      <c r="B50" s="78">
        <v>20130228</v>
      </c>
      <c r="C50" s="169">
        <f t="shared" si="0"/>
        <v>41333</v>
      </c>
      <c r="D50" s="78">
        <v>5756</v>
      </c>
      <c r="E50" s="78">
        <v>0.86719999999999997</v>
      </c>
      <c r="F50" s="78">
        <v>0.86729999999999996</v>
      </c>
      <c r="G50" s="78">
        <v>0.86</v>
      </c>
      <c r="H50" s="78">
        <v>0.86109999999999998</v>
      </c>
    </row>
    <row r="51" spans="1:8">
      <c r="A51" s="78" t="s">
        <v>1179</v>
      </c>
      <c r="B51" s="78">
        <v>20130301</v>
      </c>
      <c r="C51" s="169">
        <f t="shared" si="0"/>
        <v>41334</v>
      </c>
      <c r="D51" s="78">
        <v>5040</v>
      </c>
      <c r="E51" s="78">
        <v>0.86109999999999998</v>
      </c>
      <c r="F51" s="78">
        <v>0.86809999999999998</v>
      </c>
      <c r="G51" s="78">
        <v>0.86070000000000002</v>
      </c>
      <c r="H51" s="78">
        <v>0.8669</v>
      </c>
    </row>
    <row r="52" spans="1:8">
      <c r="A52" s="78" t="s">
        <v>1179</v>
      </c>
      <c r="B52" s="78">
        <v>20130303</v>
      </c>
      <c r="C52" s="169">
        <f t="shared" si="0"/>
        <v>41336</v>
      </c>
      <c r="D52" s="78">
        <v>236</v>
      </c>
      <c r="E52" s="78">
        <v>0.86570000000000003</v>
      </c>
      <c r="F52" s="78">
        <v>0.86619999999999997</v>
      </c>
      <c r="G52" s="78">
        <v>0.86539999999999995</v>
      </c>
      <c r="H52" s="78">
        <v>0.86550000000000005</v>
      </c>
    </row>
    <row r="53" spans="1:8">
      <c r="A53" s="78" t="s">
        <v>1179</v>
      </c>
      <c r="B53" s="78">
        <v>20130304</v>
      </c>
      <c r="C53" s="169">
        <f t="shared" si="0"/>
        <v>41337</v>
      </c>
      <c r="D53" s="78">
        <v>5748</v>
      </c>
      <c r="E53" s="78">
        <v>0.86560000000000004</v>
      </c>
      <c r="F53" s="78">
        <v>0.86619999999999997</v>
      </c>
      <c r="G53" s="78">
        <v>0.86080000000000001</v>
      </c>
      <c r="H53" s="78">
        <v>0.86129999999999995</v>
      </c>
    </row>
    <row r="54" spans="1:8">
      <c r="A54" s="78" t="s">
        <v>1179</v>
      </c>
      <c r="B54" s="78">
        <v>20130305</v>
      </c>
      <c r="C54" s="169">
        <f t="shared" si="0"/>
        <v>41338</v>
      </c>
      <c r="D54" s="78">
        <v>5752</v>
      </c>
      <c r="E54" s="78">
        <v>0.86140000000000005</v>
      </c>
      <c r="F54" s="78">
        <v>0.86319999999999997</v>
      </c>
      <c r="G54" s="78">
        <v>0.85860000000000003</v>
      </c>
      <c r="H54" s="78">
        <v>0.86180000000000001</v>
      </c>
    </row>
    <row r="55" spans="1:8">
      <c r="A55" s="78" t="s">
        <v>1179</v>
      </c>
      <c r="B55" s="78">
        <v>20130306</v>
      </c>
      <c r="C55" s="169">
        <f t="shared" si="0"/>
        <v>41339</v>
      </c>
      <c r="D55" s="78">
        <v>5744</v>
      </c>
      <c r="E55" s="78">
        <v>0.86170000000000002</v>
      </c>
      <c r="F55" s="78">
        <v>0.86650000000000005</v>
      </c>
      <c r="G55" s="78">
        <v>0.86170000000000002</v>
      </c>
      <c r="H55" s="78">
        <v>0.86519999999999997</v>
      </c>
    </row>
    <row r="56" spans="1:8">
      <c r="A56" s="78" t="s">
        <v>1179</v>
      </c>
      <c r="B56" s="78">
        <v>20130307</v>
      </c>
      <c r="C56" s="169">
        <f t="shared" si="0"/>
        <v>41340</v>
      </c>
      <c r="D56" s="78">
        <v>5756</v>
      </c>
      <c r="E56" s="78">
        <v>0.86529999999999996</v>
      </c>
      <c r="F56" s="78">
        <v>0.87309999999999999</v>
      </c>
      <c r="G56" s="78">
        <v>0.86370000000000002</v>
      </c>
      <c r="H56" s="78">
        <v>0.87219999999999998</v>
      </c>
    </row>
    <row r="57" spans="1:8">
      <c r="A57" s="78" t="s">
        <v>1179</v>
      </c>
      <c r="B57" s="78">
        <v>20130308</v>
      </c>
      <c r="C57" s="169">
        <f t="shared" si="0"/>
        <v>41341</v>
      </c>
      <c r="D57" s="78">
        <v>5044</v>
      </c>
      <c r="E57" s="78">
        <v>0.87219999999999998</v>
      </c>
      <c r="F57" s="78">
        <v>0.87390000000000001</v>
      </c>
      <c r="G57" s="78">
        <v>0.86739999999999995</v>
      </c>
      <c r="H57" s="78">
        <v>0.87090000000000001</v>
      </c>
    </row>
    <row r="58" spans="1:8">
      <c r="A58" s="78" t="s">
        <v>1179</v>
      </c>
      <c r="B58" s="78">
        <v>20130310</v>
      </c>
      <c r="C58" s="169">
        <f t="shared" si="0"/>
        <v>41343</v>
      </c>
      <c r="D58" s="78">
        <v>240</v>
      </c>
      <c r="E58" s="78">
        <v>0.87090000000000001</v>
      </c>
      <c r="F58" s="78">
        <v>0.87139999999999995</v>
      </c>
      <c r="G58" s="78">
        <v>0.87060000000000004</v>
      </c>
      <c r="H58" s="78">
        <v>0.87090000000000001</v>
      </c>
    </row>
    <row r="59" spans="1:8">
      <c r="A59" s="78" t="s">
        <v>1179</v>
      </c>
      <c r="B59" s="78">
        <v>20130311</v>
      </c>
      <c r="C59" s="169">
        <f t="shared" si="0"/>
        <v>41344</v>
      </c>
      <c r="D59" s="78">
        <v>5756</v>
      </c>
      <c r="E59" s="78">
        <v>0.871</v>
      </c>
      <c r="F59" s="78">
        <v>0.87470000000000003</v>
      </c>
      <c r="G59" s="78">
        <v>0.87009999999999998</v>
      </c>
      <c r="H59" s="78">
        <v>0.874</v>
      </c>
    </row>
    <row r="60" spans="1:8">
      <c r="A60" s="78" t="s">
        <v>1179</v>
      </c>
      <c r="B60" s="78">
        <v>20130312</v>
      </c>
      <c r="C60" s="169">
        <f t="shared" si="0"/>
        <v>41345</v>
      </c>
      <c r="D60" s="78">
        <v>5744</v>
      </c>
      <c r="E60" s="78">
        <v>0.87409999999999999</v>
      </c>
      <c r="F60" s="78">
        <v>0.87909999999999999</v>
      </c>
      <c r="G60" s="78">
        <v>0.87170000000000003</v>
      </c>
      <c r="H60" s="78">
        <v>0.87390000000000001</v>
      </c>
    </row>
    <row r="61" spans="1:8">
      <c r="A61" s="78" t="s">
        <v>1179</v>
      </c>
      <c r="B61" s="78">
        <v>20130313</v>
      </c>
      <c r="C61" s="169">
        <f t="shared" si="0"/>
        <v>41346</v>
      </c>
      <c r="D61" s="78">
        <v>5756</v>
      </c>
      <c r="E61" s="78">
        <v>0.87380000000000002</v>
      </c>
      <c r="F61" s="78">
        <v>0.87439999999999996</v>
      </c>
      <c r="G61" s="78">
        <v>0.86619999999999997</v>
      </c>
      <c r="H61" s="78">
        <v>0.86809999999999998</v>
      </c>
    </row>
    <row r="62" spans="1:8">
      <c r="A62" s="78" t="s">
        <v>1179</v>
      </c>
      <c r="B62" s="78">
        <v>20130314</v>
      </c>
      <c r="C62" s="169">
        <f t="shared" si="0"/>
        <v>41347</v>
      </c>
      <c r="D62" s="78">
        <v>5748</v>
      </c>
      <c r="E62" s="78">
        <v>0.86799999999999999</v>
      </c>
      <c r="F62" s="78">
        <v>0.86829999999999996</v>
      </c>
      <c r="G62" s="78">
        <v>0.86099999999999999</v>
      </c>
      <c r="H62" s="78">
        <v>0.86209999999999998</v>
      </c>
    </row>
    <row r="63" spans="1:8">
      <c r="A63" s="78" t="s">
        <v>1179</v>
      </c>
      <c r="B63" s="78">
        <v>20130315</v>
      </c>
      <c r="C63" s="169">
        <f t="shared" si="0"/>
        <v>41348</v>
      </c>
      <c r="D63" s="78">
        <v>5040</v>
      </c>
      <c r="E63" s="78">
        <v>0.86199999999999999</v>
      </c>
      <c r="F63" s="78">
        <v>0.86560000000000004</v>
      </c>
      <c r="G63" s="78">
        <v>0.86</v>
      </c>
      <c r="H63" s="78">
        <v>0.8649</v>
      </c>
    </row>
    <row r="64" spans="1:8">
      <c r="A64" s="78" t="s">
        <v>1179</v>
      </c>
      <c r="B64" s="78">
        <v>20130317</v>
      </c>
      <c r="C64" s="169">
        <f t="shared" si="0"/>
        <v>41350</v>
      </c>
      <c r="D64" s="78">
        <v>240</v>
      </c>
      <c r="E64" s="78">
        <v>0.8538</v>
      </c>
      <c r="F64" s="78">
        <v>0.85429999999999995</v>
      </c>
      <c r="G64" s="78">
        <v>0.85299999999999998</v>
      </c>
      <c r="H64" s="78">
        <v>0.85319999999999996</v>
      </c>
    </row>
    <row r="65" spans="1:8">
      <c r="A65" s="78" t="s">
        <v>1179</v>
      </c>
      <c r="B65" s="78">
        <v>20130318</v>
      </c>
      <c r="C65" s="169">
        <f t="shared" si="0"/>
        <v>41351</v>
      </c>
      <c r="D65" s="78">
        <v>5752</v>
      </c>
      <c r="E65" s="78">
        <v>0.85329999999999995</v>
      </c>
      <c r="F65" s="78">
        <v>0.8589</v>
      </c>
      <c r="G65" s="78">
        <v>0.85299999999999998</v>
      </c>
      <c r="H65" s="78">
        <v>0.85719999999999996</v>
      </c>
    </row>
    <row r="66" spans="1:8">
      <c r="A66" s="78" t="s">
        <v>1179</v>
      </c>
      <c r="B66" s="78">
        <v>20130319</v>
      </c>
      <c r="C66" s="169">
        <f t="shared" si="0"/>
        <v>41352</v>
      </c>
      <c r="D66" s="78">
        <v>5756</v>
      </c>
      <c r="E66" s="78">
        <v>0.85719999999999996</v>
      </c>
      <c r="F66" s="78">
        <v>0.85840000000000005</v>
      </c>
      <c r="G66" s="78">
        <v>0.85029999999999994</v>
      </c>
      <c r="H66" s="78">
        <v>0.85189999999999999</v>
      </c>
    </row>
    <row r="67" spans="1:8">
      <c r="A67" s="78" t="s">
        <v>1179</v>
      </c>
      <c r="B67" s="78">
        <v>20130320</v>
      </c>
      <c r="C67" s="169">
        <f t="shared" ref="C67:C130" si="1">VALUE(LEFT(B67,4)&amp;"."&amp;MID(B67,5,2)&amp;"."&amp;RIGHT(B67,2))</f>
        <v>41353</v>
      </c>
      <c r="D67" s="78">
        <v>5756</v>
      </c>
      <c r="E67" s="78">
        <v>0.85189999999999999</v>
      </c>
      <c r="F67" s="78">
        <v>0.85970000000000002</v>
      </c>
      <c r="G67" s="78">
        <v>0.85160000000000002</v>
      </c>
      <c r="H67" s="78">
        <v>0.85709999999999997</v>
      </c>
    </row>
    <row r="68" spans="1:8">
      <c r="A68" s="78" t="s">
        <v>1179</v>
      </c>
      <c r="B68" s="78">
        <v>20130321</v>
      </c>
      <c r="C68" s="169">
        <f t="shared" si="1"/>
        <v>41354</v>
      </c>
      <c r="D68" s="78">
        <v>5760</v>
      </c>
      <c r="E68" s="78">
        <v>0.85699999999999998</v>
      </c>
      <c r="F68" s="78">
        <v>0.85709999999999997</v>
      </c>
      <c r="G68" s="78">
        <v>0.8488</v>
      </c>
      <c r="H68" s="78">
        <v>0.8498</v>
      </c>
    </row>
    <row r="69" spans="1:8">
      <c r="A69" s="78" t="s">
        <v>1179</v>
      </c>
      <c r="B69" s="78">
        <v>20130322</v>
      </c>
      <c r="C69" s="169">
        <f t="shared" si="1"/>
        <v>41355</v>
      </c>
      <c r="D69" s="78">
        <v>5032</v>
      </c>
      <c r="E69" s="78">
        <v>0.84970000000000001</v>
      </c>
      <c r="F69" s="78">
        <v>0.85429999999999995</v>
      </c>
      <c r="G69" s="78">
        <v>0.84830000000000005</v>
      </c>
      <c r="H69" s="78">
        <v>0.85260000000000002</v>
      </c>
    </row>
    <row r="70" spans="1:8">
      <c r="A70" s="78" t="s">
        <v>1179</v>
      </c>
      <c r="B70" s="78">
        <v>20130324</v>
      </c>
      <c r="C70" s="169">
        <f t="shared" si="1"/>
        <v>41357</v>
      </c>
      <c r="D70" s="78">
        <v>240</v>
      </c>
      <c r="E70" s="78">
        <v>0.85129999999999995</v>
      </c>
      <c r="F70" s="78">
        <v>0.85509999999999997</v>
      </c>
      <c r="G70" s="78">
        <v>0.85109999999999997</v>
      </c>
      <c r="H70" s="78">
        <v>0.85419999999999996</v>
      </c>
    </row>
    <row r="71" spans="1:8">
      <c r="A71" s="78" t="s">
        <v>1179</v>
      </c>
      <c r="B71" s="78">
        <v>20130325</v>
      </c>
      <c r="C71" s="169">
        <f t="shared" si="1"/>
        <v>41358</v>
      </c>
      <c r="D71" s="78">
        <v>5752</v>
      </c>
      <c r="E71" s="78">
        <v>0.85429999999999995</v>
      </c>
      <c r="F71" s="78">
        <v>0.85589999999999999</v>
      </c>
      <c r="G71" s="78">
        <v>0.84560000000000002</v>
      </c>
      <c r="H71" s="78">
        <v>0.84689999999999999</v>
      </c>
    </row>
    <row r="72" spans="1:8">
      <c r="A72" s="78" t="s">
        <v>1179</v>
      </c>
      <c r="B72" s="78">
        <v>20130326</v>
      </c>
      <c r="C72" s="169">
        <f t="shared" si="1"/>
        <v>41359</v>
      </c>
      <c r="D72" s="78">
        <v>5748</v>
      </c>
      <c r="E72" s="78">
        <v>0.8468</v>
      </c>
      <c r="F72" s="78">
        <v>0.84960000000000002</v>
      </c>
      <c r="G72" s="78">
        <v>0.8458</v>
      </c>
      <c r="H72" s="78">
        <v>0.84799999999999998</v>
      </c>
    </row>
    <row r="73" spans="1:8">
      <c r="A73" s="78" t="s">
        <v>1179</v>
      </c>
      <c r="B73" s="78">
        <v>20130327</v>
      </c>
      <c r="C73" s="169">
        <f t="shared" si="1"/>
        <v>41360</v>
      </c>
      <c r="D73" s="78">
        <v>5752</v>
      </c>
      <c r="E73" s="78">
        <v>0.84799999999999998</v>
      </c>
      <c r="F73" s="78">
        <v>0.84830000000000005</v>
      </c>
      <c r="G73" s="78">
        <v>0.84340000000000004</v>
      </c>
      <c r="H73" s="78">
        <v>0.84430000000000005</v>
      </c>
    </row>
    <row r="74" spans="1:8">
      <c r="A74" s="78" t="s">
        <v>1179</v>
      </c>
      <c r="B74" s="78">
        <v>20130328</v>
      </c>
      <c r="C74" s="169">
        <f t="shared" si="1"/>
        <v>41361</v>
      </c>
      <c r="D74" s="78">
        <v>5748</v>
      </c>
      <c r="E74" s="78">
        <v>0.84419999999999995</v>
      </c>
      <c r="F74" s="78">
        <v>0.84740000000000004</v>
      </c>
      <c r="G74" s="78">
        <v>0.84130000000000005</v>
      </c>
      <c r="H74" s="78">
        <v>0.84309999999999996</v>
      </c>
    </row>
    <row r="75" spans="1:8">
      <c r="A75" s="78" t="s">
        <v>1179</v>
      </c>
      <c r="B75" s="78">
        <v>20130329</v>
      </c>
      <c r="C75" s="169">
        <f t="shared" si="1"/>
        <v>41362</v>
      </c>
      <c r="D75" s="78">
        <v>5040</v>
      </c>
      <c r="E75" s="78">
        <v>0.84299999999999997</v>
      </c>
      <c r="F75" s="78">
        <v>0.84399999999999997</v>
      </c>
      <c r="G75" s="78">
        <v>0.84219999999999995</v>
      </c>
      <c r="H75" s="78">
        <v>0.84289999999999998</v>
      </c>
    </row>
    <row r="76" spans="1:8">
      <c r="A76" s="78" t="s">
        <v>1179</v>
      </c>
      <c r="B76" s="78">
        <v>20130331</v>
      </c>
      <c r="C76" s="169">
        <f t="shared" si="1"/>
        <v>41364</v>
      </c>
      <c r="D76" s="78">
        <v>480</v>
      </c>
      <c r="E76" s="78">
        <v>0.8427</v>
      </c>
      <c r="F76" s="78">
        <v>0.84279999999999999</v>
      </c>
      <c r="G76" s="78">
        <v>0.84209999999999996</v>
      </c>
      <c r="H76" s="78">
        <v>0.84250000000000003</v>
      </c>
    </row>
    <row r="77" spans="1:8">
      <c r="A77" s="78" t="s">
        <v>1179</v>
      </c>
      <c r="B77" s="78">
        <v>20130401</v>
      </c>
      <c r="C77" s="169">
        <f t="shared" si="1"/>
        <v>41365</v>
      </c>
      <c r="D77" s="78">
        <v>5744</v>
      </c>
      <c r="E77" s="78">
        <v>0.84250000000000003</v>
      </c>
      <c r="F77" s="78">
        <v>0.84430000000000005</v>
      </c>
      <c r="G77" s="78">
        <v>0.84089999999999998</v>
      </c>
      <c r="H77" s="78">
        <v>0.84379999999999999</v>
      </c>
    </row>
    <row r="78" spans="1:8">
      <c r="A78" s="78" t="s">
        <v>1179</v>
      </c>
      <c r="B78" s="78">
        <v>20130402</v>
      </c>
      <c r="C78" s="169">
        <f t="shared" si="1"/>
        <v>41366</v>
      </c>
      <c r="D78" s="78">
        <v>5748</v>
      </c>
      <c r="E78" s="78">
        <v>0.84389999999999998</v>
      </c>
      <c r="F78" s="78">
        <v>0.84909999999999997</v>
      </c>
      <c r="G78" s="78">
        <v>0.84240000000000004</v>
      </c>
      <c r="H78" s="78">
        <v>0.84830000000000005</v>
      </c>
    </row>
    <row r="79" spans="1:8">
      <c r="A79" s="78" t="s">
        <v>1179</v>
      </c>
      <c r="B79" s="78">
        <v>20130403</v>
      </c>
      <c r="C79" s="169">
        <f t="shared" si="1"/>
        <v>41367</v>
      </c>
      <c r="D79" s="78">
        <v>5748</v>
      </c>
      <c r="E79" s="78">
        <v>0.84830000000000005</v>
      </c>
      <c r="F79" s="78">
        <v>0.84919999999999995</v>
      </c>
      <c r="G79" s="78">
        <v>0.84670000000000001</v>
      </c>
      <c r="H79" s="78">
        <v>0.84860000000000002</v>
      </c>
    </row>
    <row r="80" spans="1:8">
      <c r="A80" s="78" t="s">
        <v>1179</v>
      </c>
      <c r="B80" s="78">
        <v>20130404</v>
      </c>
      <c r="C80" s="169">
        <f t="shared" si="1"/>
        <v>41368</v>
      </c>
      <c r="D80" s="78">
        <v>5752</v>
      </c>
      <c r="E80" s="78">
        <v>0.84860000000000002</v>
      </c>
      <c r="F80" s="78">
        <v>0.85189999999999999</v>
      </c>
      <c r="G80" s="78">
        <v>0.84330000000000005</v>
      </c>
      <c r="H80" s="78">
        <v>0.84889999999999999</v>
      </c>
    </row>
    <row r="81" spans="1:8">
      <c r="A81" s="78" t="s">
        <v>1179</v>
      </c>
      <c r="B81" s="78">
        <v>20130405</v>
      </c>
      <c r="C81" s="169">
        <f t="shared" si="1"/>
        <v>41369</v>
      </c>
      <c r="D81" s="78">
        <v>4800</v>
      </c>
      <c r="E81" s="78">
        <v>0.8488</v>
      </c>
      <c r="F81" s="78">
        <v>0.85129999999999995</v>
      </c>
      <c r="G81" s="78">
        <v>0.84740000000000004</v>
      </c>
      <c r="H81" s="78">
        <v>0.84789999999999999</v>
      </c>
    </row>
    <row r="82" spans="1:8">
      <c r="A82" s="78" t="s">
        <v>1179</v>
      </c>
      <c r="B82" s="78">
        <v>20130407</v>
      </c>
      <c r="C82" s="169">
        <f t="shared" si="1"/>
        <v>41371</v>
      </c>
      <c r="D82" s="78">
        <v>480</v>
      </c>
      <c r="E82" s="78">
        <v>0.84740000000000004</v>
      </c>
      <c r="F82" s="78">
        <v>0.8478</v>
      </c>
      <c r="G82" s="78">
        <v>0.84619999999999995</v>
      </c>
      <c r="H82" s="78">
        <v>0.84630000000000005</v>
      </c>
    </row>
    <row r="83" spans="1:8">
      <c r="A83" s="78" t="s">
        <v>1179</v>
      </c>
      <c r="B83" s="78">
        <v>20130408</v>
      </c>
      <c r="C83" s="169">
        <f t="shared" si="1"/>
        <v>41372</v>
      </c>
      <c r="D83" s="78">
        <v>5744</v>
      </c>
      <c r="E83" s="78">
        <v>0.84640000000000004</v>
      </c>
      <c r="F83" s="78">
        <v>0.85360000000000003</v>
      </c>
      <c r="G83" s="78">
        <v>0.84609999999999996</v>
      </c>
      <c r="H83" s="78">
        <v>0.85350000000000004</v>
      </c>
    </row>
    <row r="84" spans="1:8">
      <c r="A84" s="78" t="s">
        <v>1179</v>
      </c>
      <c r="B84" s="78">
        <v>20130409</v>
      </c>
      <c r="C84" s="169">
        <f t="shared" si="1"/>
        <v>41373</v>
      </c>
      <c r="D84" s="78">
        <v>5752</v>
      </c>
      <c r="E84" s="78">
        <v>0.85340000000000005</v>
      </c>
      <c r="F84" s="78">
        <v>0.85570000000000002</v>
      </c>
      <c r="G84" s="78">
        <v>0.85050000000000003</v>
      </c>
      <c r="H84" s="78">
        <v>0.85350000000000004</v>
      </c>
    </row>
    <row r="85" spans="1:8">
      <c r="A85" s="78" t="s">
        <v>1179</v>
      </c>
      <c r="B85" s="78">
        <v>20130410</v>
      </c>
      <c r="C85" s="169">
        <f t="shared" si="1"/>
        <v>41374</v>
      </c>
      <c r="D85" s="78">
        <v>5756</v>
      </c>
      <c r="E85" s="78">
        <v>0.85350000000000004</v>
      </c>
      <c r="F85" s="78">
        <v>0.85570000000000002</v>
      </c>
      <c r="G85" s="78">
        <v>0.85150000000000003</v>
      </c>
      <c r="H85" s="78">
        <v>0.85150000000000003</v>
      </c>
    </row>
    <row r="86" spans="1:8">
      <c r="A86" s="78" t="s">
        <v>1179</v>
      </c>
      <c r="B86" s="78">
        <v>20130411</v>
      </c>
      <c r="C86" s="169">
        <f t="shared" si="1"/>
        <v>41375</v>
      </c>
      <c r="D86" s="78">
        <v>5756</v>
      </c>
      <c r="E86" s="78">
        <v>0.85160000000000002</v>
      </c>
      <c r="F86" s="78">
        <v>0.85329999999999995</v>
      </c>
      <c r="G86" s="78">
        <v>0.85019999999999996</v>
      </c>
      <c r="H86" s="78">
        <v>0.8518</v>
      </c>
    </row>
    <row r="87" spans="1:8">
      <c r="A87" s="78" t="s">
        <v>1179</v>
      </c>
      <c r="B87" s="78">
        <v>20130412</v>
      </c>
      <c r="C87" s="169">
        <f t="shared" si="1"/>
        <v>41376</v>
      </c>
      <c r="D87" s="78">
        <v>4804</v>
      </c>
      <c r="E87" s="78">
        <v>0.8518</v>
      </c>
      <c r="F87" s="78">
        <v>0.85350000000000004</v>
      </c>
      <c r="G87" s="78">
        <v>0.8488</v>
      </c>
      <c r="H87" s="78">
        <v>0.85319999999999996</v>
      </c>
    </row>
    <row r="88" spans="1:8">
      <c r="A88" s="78" t="s">
        <v>1179</v>
      </c>
      <c r="B88" s="78">
        <v>20130414</v>
      </c>
      <c r="C88" s="169">
        <f t="shared" si="1"/>
        <v>41378</v>
      </c>
      <c r="D88" s="78">
        <v>476</v>
      </c>
      <c r="E88" s="78">
        <v>0.85429999999999995</v>
      </c>
      <c r="F88" s="78">
        <v>0.85440000000000005</v>
      </c>
      <c r="G88" s="78">
        <v>0.8528</v>
      </c>
      <c r="H88" s="78">
        <v>0.85289999999999999</v>
      </c>
    </row>
    <row r="89" spans="1:8">
      <c r="A89" s="78" t="s">
        <v>1179</v>
      </c>
      <c r="B89" s="78">
        <v>20130415</v>
      </c>
      <c r="C89" s="169">
        <f t="shared" si="1"/>
        <v>41379</v>
      </c>
      <c r="D89" s="78">
        <v>5752</v>
      </c>
      <c r="E89" s="78">
        <v>0.8528</v>
      </c>
      <c r="F89" s="78">
        <v>0.85470000000000002</v>
      </c>
      <c r="G89" s="78">
        <v>0.85129999999999995</v>
      </c>
      <c r="H89" s="78">
        <v>0.85319999999999996</v>
      </c>
    </row>
    <row r="90" spans="1:8">
      <c r="A90" s="78" t="s">
        <v>1179</v>
      </c>
      <c r="B90" s="78">
        <v>20130416</v>
      </c>
      <c r="C90" s="169">
        <f t="shared" si="1"/>
        <v>41380</v>
      </c>
      <c r="D90" s="78">
        <v>5756</v>
      </c>
      <c r="E90" s="78">
        <v>0.85309999999999997</v>
      </c>
      <c r="F90" s="78">
        <v>0.85960000000000003</v>
      </c>
      <c r="G90" s="78">
        <v>0.85209999999999997</v>
      </c>
      <c r="H90" s="78">
        <v>0.85780000000000001</v>
      </c>
    </row>
    <row r="91" spans="1:8">
      <c r="A91" s="78" t="s">
        <v>1179</v>
      </c>
      <c r="B91" s="78">
        <v>20130417</v>
      </c>
      <c r="C91" s="169">
        <f t="shared" si="1"/>
        <v>41381</v>
      </c>
      <c r="D91" s="78">
        <v>5756</v>
      </c>
      <c r="E91" s="78">
        <v>0.85780000000000001</v>
      </c>
      <c r="F91" s="78">
        <v>0.86339999999999995</v>
      </c>
      <c r="G91" s="78">
        <v>0.85319999999999996</v>
      </c>
      <c r="H91" s="78">
        <v>0.8548</v>
      </c>
    </row>
    <row r="92" spans="1:8">
      <c r="A92" s="78" t="s">
        <v>1179</v>
      </c>
      <c r="B92" s="78">
        <v>20130418</v>
      </c>
      <c r="C92" s="169">
        <f t="shared" si="1"/>
        <v>41382</v>
      </c>
      <c r="D92" s="78">
        <v>5756</v>
      </c>
      <c r="E92" s="78">
        <v>0.8548</v>
      </c>
      <c r="F92" s="78">
        <v>0.85709999999999997</v>
      </c>
      <c r="G92" s="78">
        <v>0.8528</v>
      </c>
      <c r="H92" s="78">
        <v>0.8538</v>
      </c>
    </row>
    <row r="93" spans="1:8">
      <c r="A93" s="78" t="s">
        <v>1179</v>
      </c>
      <c r="B93" s="78">
        <v>20130419</v>
      </c>
      <c r="C93" s="169">
        <f t="shared" si="1"/>
        <v>41383</v>
      </c>
      <c r="D93" s="78">
        <v>4804</v>
      </c>
      <c r="E93" s="78">
        <v>0.8538</v>
      </c>
      <c r="F93" s="78">
        <v>0.85799999999999998</v>
      </c>
      <c r="G93" s="78">
        <v>0.85009999999999997</v>
      </c>
      <c r="H93" s="78">
        <v>0.85699999999999998</v>
      </c>
    </row>
    <row r="94" spans="1:8">
      <c r="A94" s="78" t="s">
        <v>1179</v>
      </c>
      <c r="B94" s="78">
        <v>20130421</v>
      </c>
      <c r="C94" s="169">
        <f t="shared" si="1"/>
        <v>41385</v>
      </c>
      <c r="D94" s="78">
        <v>476</v>
      </c>
      <c r="E94" s="78">
        <v>0.85760000000000003</v>
      </c>
      <c r="F94" s="78">
        <v>0.85780000000000001</v>
      </c>
      <c r="G94" s="78">
        <v>0.85729999999999995</v>
      </c>
      <c r="H94" s="78">
        <v>0.85740000000000005</v>
      </c>
    </row>
    <row r="95" spans="1:8">
      <c r="A95" s="78" t="s">
        <v>1179</v>
      </c>
      <c r="B95" s="78">
        <v>20130422</v>
      </c>
      <c r="C95" s="169">
        <f t="shared" si="1"/>
        <v>41386</v>
      </c>
      <c r="D95" s="78">
        <v>5752</v>
      </c>
      <c r="E95" s="78">
        <v>0.85750000000000004</v>
      </c>
      <c r="F95" s="78">
        <v>0.85880000000000001</v>
      </c>
      <c r="G95" s="78">
        <v>0.85350000000000004</v>
      </c>
      <c r="H95" s="78">
        <v>0.85350000000000004</v>
      </c>
    </row>
    <row r="96" spans="1:8">
      <c r="A96" s="78" t="s">
        <v>1179</v>
      </c>
      <c r="B96" s="78">
        <v>20130423</v>
      </c>
      <c r="C96" s="169">
        <f t="shared" si="1"/>
        <v>41387</v>
      </c>
      <c r="D96" s="78">
        <v>5756</v>
      </c>
      <c r="E96" s="78">
        <v>0.85340000000000005</v>
      </c>
      <c r="F96" s="78">
        <v>0.85660000000000003</v>
      </c>
      <c r="G96" s="78">
        <v>0.8508</v>
      </c>
      <c r="H96" s="78">
        <v>0.85309999999999997</v>
      </c>
    </row>
    <row r="97" spans="1:8">
      <c r="A97" s="78" t="s">
        <v>1179</v>
      </c>
      <c r="B97" s="78">
        <v>20130424</v>
      </c>
      <c r="C97" s="169">
        <f t="shared" si="1"/>
        <v>41388</v>
      </c>
      <c r="D97" s="78">
        <v>5756</v>
      </c>
      <c r="E97" s="78">
        <v>0.85299999999999998</v>
      </c>
      <c r="F97" s="78">
        <v>0.85360000000000003</v>
      </c>
      <c r="G97" s="78">
        <v>0.84950000000000003</v>
      </c>
      <c r="H97" s="78">
        <v>0.8518</v>
      </c>
    </row>
    <row r="98" spans="1:8">
      <c r="A98" s="78" t="s">
        <v>1179</v>
      </c>
      <c r="B98" s="78">
        <v>20130425</v>
      </c>
      <c r="C98" s="169">
        <f t="shared" si="1"/>
        <v>41389</v>
      </c>
      <c r="D98" s="78">
        <v>5752</v>
      </c>
      <c r="E98" s="78">
        <v>0.85170000000000001</v>
      </c>
      <c r="F98" s="78">
        <v>0.85299999999999998</v>
      </c>
      <c r="G98" s="78">
        <v>0.84079999999999999</v>
      </c>
      <c r="H98" s="78">
        <v>0.84230000000000005</v>
      </c>
    </row>
    <row r="99" spans="1:8">
      <c r="A99" s="78" t="s">
        <v>1179</v>
      </c>
      <c r="B99" s="78">
        <v>20130426</v>
      </c>
      <c r="C99" s="169">
        <f t="shared" si="1"/>
        <v>41390</v>
      </c>
      <c r="D99" s="78">
        <v>4800</v>
      </c>
      <c r="E99" s="78">
        <v>0.84230000000000005</v>
      </c>
      <c r="F99" s="78">
        <v>0.84450000000000003</v>
      </c>
      <c r="G99" s="78">
        <v>0.83960000000000001</v>
      </c>
      <c r="H99" s="78">
        <v>0.84140000000000004</v>
      </c>
    </row>
    <row r="100" spans="1:8">
      <c r="A100" s="78" t="s">
        <v>1179</v>
      </c>
      <c r="B100" s="78">
        <v>20130428</v>
      </c>
      <c r="C100" s="169">
        <f t="shared" si="1"/>
        <v>41392</v>
      </c>
      <c r="D100" s="78">
        <v>480</v>
      </c>
      <c r="E100" s="78">
        <v>0.84319999999999995</v>
      </c>
      <c r="F100" s="78">
        <v>0.84330000000000005</v>
      </c>
      <c r="G100" s="78">
        <v>0.84160000000000001</v>
      </c>
      <c r="H100" s="78">
        <v>0.84160000000000001</v>
      </c>
    </row>
    <row r="101" spans="1:8">
      <c r="A101" s="78" t="s">
        <v>1179</v>
      </c>
      <c r="B101" s="78">
        <v>20130429</v>
      </c>
      <c r="C101" s="169">
        <f t="shared" si="1"/>
        <v>41393</v>
      </c>
      <c r="D101" s="78">
        <v>5752</v>
      </c>
      <c r="E101" s="78">
        <v>0.84150000000000003</v>
      </c>
      <c r="F101" s="78">
        <v>0.84560000000000002</v>
      </c>
      <c r="G101" s="78">
        <v>0.84019999999999995</v>
      </c>
      <c r="H101" s="78">
        <v>0.84509999999999996</v>
      </c>
    </row>
    <row r="102" spans="1:8">
      <c r="A102" s="78" t="s">
        <v>1179</v>
      </c>
      <c r="B102" s="78">
        <v>20130430</v>
      </c>
      <c r="C102" s="169">
        <f t="shared" si="1"/>
        <v>41394</v>
      </c>
      <c r="D102" s="78">
        <v>5744</v>
      </c>
      <c r="E102" s="78">
        <v>0.84509999999999996</v>
      </c>
      <c r="F102" s="78">
        <v>0.84830000000000005</v>
      </c>
      <c r="G102" s="78">
        <v>0.84219999999999995</v>
      </c>
      <c r="H102" s="78">
        <v>0.84730000000000005</v>
      </c>
    </row>
    <row r="103" spans="1:8">
      <c r="A103" s="78" t="s">
        <v>1179</v>
      </c>
      <c r="B103" s="78">
        <v>20130501</v>
      </c>
      <c r="C103" s="169">
        <f t="shared" si="1"/>
        <v>41395</v>
      </c>
      <c r="D103" s="78">
        <v>5748</v>
      </c>
      <c r="E103" s="78">
        <v>0.84730000000000005</v>
      </c>
      <c r="F103" s="78">
        <v>0.84940000000000004</v>
      </c>
      <c r="G103" s="78">
        <v>0.8458</v>
      </c>
      <c r="H103" s="78">
        <v>0.84630000000000005</v>
      </c>
    </row>
    <row r="104" spans="1:8">
      <c r="A104" s="78" t="s">
        <v>1179</v>
      </c>
      <c r="B104" s="78">
        <v>20130502</v>
      </c>
      <c r="C104" s="169">
        <f t="shared" si="1"/>
        <v>41396</v>
      </c>
      <c r="D104" s="78">
        <v>5756</v>
      </c>
      <c r="E104" s="78">
        <v>0.84630000000000005</v>
      </c>
      <c r="F104" s="78">
        <v>0.84789999999999999</v>
      </c>
      <c r="G104" s="78">
        <v>0.84019999999999995</v>
      </c>
      <c r="H104" s="78">
        <v>0.84079999999999999</v>
      </c>
    </row>
    <row r="105" spans="1:8">
      <c r="A105" s="78" t="s">
        <v>1179</v>
      </c>
      <c r="B105" s="78">
        <v>20130503</v>
      </c>
      <c r="C105" s="169">
        <f t="shared" si="1"/>
        <v>41397</v>
      </c>
      <c r="D105" s="78">
        <v>4784</v>
      </c>
      <c r="E105" s="78">
        <v>0.84079999999999999</v>
      </c>
      <c r="F105" s="78">
        <v>0.84489999999999998</v>
      </c>
      <c r="G105" s="78">
        <v>0.84040000000000004</v>
      </c>
      <c r="H105" s="78">
        <v>0.84240000000000004</v>
      </c>
    </row>
    <row r="106" spans="1:8">
      <c r="A106" s="78" t="s">
        <v>1179</v>
      </c>
      <c r="B106" s="78">
        <v>20130505</v>
      </c>
      <c r="C106" s="169">
        <f t="shared" si="1"/>
        <v>41399</v>
      </c>
      <c r="D106" s="78">
        <v>480</v>
      </c>
      <c r="E106" s="78">
        <v>0.84250000000000003</v>
      </c>
      <c r="F106" s="78">
        <v>0.8427</v>
      </c>
      <c r="G106" s="78">
        <v>0.84209999999999996</v>
      </c>
      <c r="H106" s="78">
        <v>0.84219999999999995</v>
      </c>
    </row>
    <row r="107" spans="1:8">
      <c r="A107" s="78" t="s">
        <v>1179</v>
      </c>
      <c r="B107" s="78">
        <v>20130506</v>
      </c>
      <c r="C107" s="169">
        <f t="shared" si="1"/>
        <v>41400</v>
      </c>
      <c r="D107" s="78">
        <v>5760</v>
      </c>
      <c r="E107" s="78">
        <v>0.84219999999999995</v>
      </c>
      <c r="F107" s="78">
        <v>0.84360000000000002</v>
      </c>
      <c r="G107" s="78">
        <v>0.83989999999999998</v>
      </c>
      <c r="H107" s="78">
        <v>0.84109999999999996</v>
      </c>
    </row>
    <row r="108" spans="1:8">
      <c r="A108" s="78" t="s">
        <v>1179</v>
      </c>
      <c r="B108" s="78">
        <v>20130507</v>
      </c>
      <c r="C108" s="169">
        <f t="shared" si="1"/>
        <v>41401</v>
      </c>
      <c r="D108" s="78">
        <v>5756</v>
      </c>
      <c r="E108" s="78">
        <v>0.84109999999999996</v>
      </c>
      <c r="F108" s="78">
        <v>0.84640000000000004</v>
      </c>
      <c r="G108" s="78">
        <v>0.84060000000000001</v>
      </c>
      <c r="H108" s="78">
        <v>0.84450000000000003</v>
      </c>
    </row>
    <row r="109" spans="1:8">
      <c r="A109" s="78" t="s">
        <v>1179</v>
      </c>
      <c r="B109" s="78">
        <v>20130508</v>
      </c>
      <c r="C109" s="169">
        <f t="shared" si="1"/>
        <v>41402</v>
      </c>
      <c r="D109" s="78">
        <v>5752</v>
      </c>
      <c r="E109" s="78">
        <v>0.84460000000000002</v>
      </c>
      <c r="F109" s="78">
        <v>0.84860000000000002</v>
      </c>
      <c r="G109" s="78">
        <v>0.84450000000000003</v>
      </c>
      <c r="H109" s="78">
        <v>0.84650000000000003</v>
      </c>
    </row>
    <row r="110" spans="1:8">
      <c r="A110" s="78" t="s">
        <v>1179</v>
      </c>
      <c r="B110" s="78">
        <v>20130509</v>
      </c>
      <c r="C110" s="169">
        <f t="shared" si="1"/>
        <v>41403</v>
      </c>
      <c r="D110" s="78">
        <v>5748</v>
      </c>
      <c r="E110" s="78">
        <v>0.84650000000000003</v>
      </c>
      <c r="F110" s="78">
        <v>0.84719999999999995</v>
      </c>
      <c r="G110" s="78">
        <v>0.84289999999999998</v>
      </c>
      <c r="H110" s="78">
        <v>0.84360000000000002</v>
      </c>
    </row>
    <row r="111" spans="1:8">
      <c r="A111" s="78" t="s">
        <v>1179</v>
      </c>
      <c r="B111" s="78">
        <v>20130510</v>
      </c>
      <c r="C111" s="169">
        <f t="shared" si="1"/>
        <v>41404</v>
      </c>
      <c r="D111" s="78">
        <v>4796</v>
      </c>
      <c r="E111" s="78">
        <v>0.84370000000000001</v>
      </c>
      <c r="F111" s="78">
        <v>0.8458</v>
      </c>
      <c r="G111" s="78">
        <v>0.84289999999999998</v>
      </c>
      <c r="H111" s="78">
        <v>0.84519999999999995</v>
      </c>
    </row>
    <row r="112" spans="1:8">
      <c r="A112" s="78" t="s">
        <v>1179</v>
      </c>
      <c r="B112" s="78">
        <v>20130512</v>
      </c>
      <c r="C112" s="169">
        <f t="shared" si="1"/>
        <v>41406</v>
      </c>
      <c r="D112" s="78">
        <v>480</v>
      </c>
      <c r="E112" s="78">
        <v>0.84489999999999998</v>
      </c>
      <c r="F112" s="78">
        <v>0.84509999999999996</v>
      </c>
      <c r="G112" s="78">
        <v>0.84399999999999997</v>
      </c>
      <c r="H112" s="78">
        <v>0.84489999999999998</v>
      </c>
    </row>
    <row r="113" spans="1:8">
      <c r="A113" s="78" t="s">
        <v>1179</v>
      </c>
      <c r="B113" s="78">
        <v>20130513</v>
      </c>
      <c r="C113" s="169">
        <f t="shared" si="1"/>
        <v>41407</v>
      </c>
      <c r="D113" s="78">
        <v>5740</v>
      </c>
      <c r="E113" s="78">
        <v>0.84489999999999998</v>
      </c>
      <c r="F113" s="78">
        <v>0.84909999999999997</v>
      </c>
      <c r="G113" s="78">
        <v>0.84299999999999997</v>
      </c>
      <c r="H113" s="78">
        <v>0.84819999999999995</v>
      </c>
    </row>
    <row r="114" spans="1:8">
      <c r="A114" s="78" t="s">
        <v>1179</v>
      </c>
      <c r="B114" s="78">
        <v>20130514</v>
      </c>
      <c r="C114" s="169">
        <f t="shared" si="1"/>
        <v>41408</v>
      </c>
      <c r="D114" s="78">
        <v>5748</v>
      </c>
      <c r="E114" s="78">
        <v>0.84819999999999995</v>
      </c>
      <c r="F114" s="78">
        <v>0.85140000000000005</v>
      </c>
      <c r="G114" s="78">
        <v>0.84719999999999995</v>
      </c>
      <c r="H114" s="78">
        <v>0.84940000000000004</v>
      </c>
    </row>
    <row r="115" spans="1:8">
      <c r="A115" s="78" t="s">
        <v>1179</v>
      </c>
      <c r="B115" s="78">
        <v>20130515</v>
      </c>
      <c r="C115" s="169">
        <f t="shared" si="1"/>
        <v>41409</v>
      </c>
      <c r="D115" s="78">
        <v>5756</v>
      </c>
      <c r="E115" s="78">
        <v>0.84940000000000004</v>
      </c>
      <c r="F115" s="78">
        <v>0.84940000000000004</v>
      </c>
      <c r="G115" s="78">
        <v>0.84330000000000005</v>
      </c>
      <c r="H115" s="78">
        <v>0.84509999999999996</v>
      </c>
    </row>
    <row r="116" spans="1:8">
      <c r="A116" s="78" t="s">
        <v>1179</v>
      </c>
      <c r="B116" s="78">
        <v>20130516</v>
      </c>
      <c r="C116" s="169">
        <f t="shared" si="1"/>
        <v>41410</v>
      </c>
      <c r="D116" s="78">
        <v>5760</v>
      </c>
      <c r="E116" s="78">
        <v>0.84519999999999995</v>
      </c>
      <c r="F116" s="78">
        <v>0.84619999999999995</v>
      </c>
      <c r="G116" s="78">
        <v>0.84189999999999998</v>
      </c>
      <c r="H116" s="78">
        <v>0.84309999999999996</v>
      </c>
    </row>
    <row r="117" spans="1:8">
      <c r="A117" s="78" t="s">
        <v>1179</v>
      </c>
      <c r="B117" s="78">
        <v>20130517</v>
      </c>
      <c r="C117" s="169">
        <f t="shared" si="1"/>
        <v>41411</v>
      </c>
      <c r="D117" s="78">
        <v>4796</v>
      </c>
      <c r="E117" s="78">
        <v>0.84309999999999996</v>
      </c>
      <c r="F117" s="78">
        <v>0.84589999999999999</v>
      </c>
      <c r="G117" s="78">
        <v>0.84279999999999999</v>
      </c>
      <c r="H117" s="78">
        <v>0.84560000000000002</v>
      </c>
    </row>
    <row r="118" spans="1:8">
      <c r="A118" s="78" t="s">
        <v>1179</v>
      </c>
      <c r="B118" s="78">
        <v>20130519</v>
      </c>
      <c r="C118" s="169">
        <f t="shared" si="1"/>
        <v>41413</v>
      </c>
      <c r="D118" s="78">
        <v>480</v>
      </c>
      <c r="E118" s="78">
        <v>0.84540000000000004</v>
      </c>
      <c r="F118" s="78">
        <v>0.84599999999999997</v>
      </c>
      <c r="G118" s="78">
        <v>0.84499999999999997</v>
      </c>
      <c r="H118" s="78">
        <v>0.84519999999999995</v>
      </c>
    </row>
    <row r="119" spans="1:8">
      <c r="A119" s="78" t="s">
        <v>1179</v>
      </c>
      <c r="B119" s="78">
        <v>20130520</v>
      </c>
      <c r="C119" s="169">
        <f t="shared" si="1"/>
        <v>41414</v>
      </c>
      <c r="D119" s="78">
        <v>5760</v>
      </c>
      <c r="E119" s="78">
        <v>0.84530000000000005</v>
      </c>
      <c r="F119" s="78">
        <v>0.8468</v>
      </c>
      <c r="G119" s="78">
        <v>0.84379999999999999</v>
      </c>
      <c r="H119" s="78">
        <v>0.84440000000000004</v>
      </c>
    </row>
    <row r="120" spans="1:8">
      <c r="A120" s="78" t="s">
        <v>1179</v>
      </c>
      <c r="B120" s="78">
        <v>20130521</v>
      </c>
      <c r="C120" s="169">
        <f t="shared" si="1"/>
        <v>41415</v>
      </c>
      <c r="D120" s="78">
        <v>5752</v>
      </c>
      <c r="E120" s="78">
        <v>0.84430000000000005</v>
      </c>
      <c r="F120" s="78">
        <v>0.85209999999999997</v>
      </c>
      <c r="G120" s="78">
        <v>0.84430000000000005</v>
      </c>
      <c r="H120" s="78">
        <v>0.85189999999999999</v>
      </c>
    </row>
    <row r="121" spans="1:8">
      <c r="A121" s="78" t="s">
        <v>1179</v>
      </c>
      <c r="B121" s="78">
        <v>20130522</v>
      </c>
      <c r="C121" s="169">
        <f t="shared" si="1"/>
        <v>41416</v>
      </c>
      <c r="D121" s="78">
        <v>5744</v>
      </c>
      <c r="E121" s="78">
        <v>0.85199999999999998</v>
      </c>
      <c r="F121" s="78">
        <v>0.85880000000000001</v>
      </c>
      <c r="G121" s="78">
        <v>0.85160000000000002</v>
      </c>
      <c r="H121" s="78">
        <v>0.8538</v>
      </c>
    </row>
    <row r="122" spans="1:8">
      <c r="A122" s="78" t="s">
        <v>1179</v>
      </c>
      <c r="B122" s="78">
        <v>20130523</v>
      </c>
      <c r="C122" s="169">
        <f t="shared" si="1"/>
        <v>41417</v>
      </c>
      <c r="D122" s="78">
        <v>5756</v>
      </c>
      <c r="E122" s="78">
        <v>0.85389999999999999</v>
      </c>
      <c r="F122" s="78">
        <v>0.85680000000000001</v>
      </c>
      <c r="G122" s="78">
        <v>0.85299999999999998</v>
      </c>
      <c r="H122" s="78">
        <v>0.85599999999999998</v>
      </c>
    </row>
    <row r="123" spans="1:8">
      <c r="A123" s="78" t="s">
        <v>1179</v>
      </c>
      <c r="B123" s="78">
        <v>20130524</v>
      </c>
      <c r="C123" s="169">
        <f t="shared" si="1"/>
        <v>41418</v>
      </c>
      <c r="D123" s="78">
        <v>4800</v>
      </c>
      <c r="E123" s="78">
        <v>0.85589999999999999</v>
      </c>
      <c r="F123" s="78">
        <v>0.85950000000000004</v>
      </c>
      <c r="G123" s="78">
        <v>0.85329999999999995</v>
      </c>
      <c r="H123" s="78">
        <v>0.85489999999999999</v>
      </c>
    </row>
    <row r="124" spans="1:8">
      <c r="A124" s="78" t="s">
        <v>1179</v>
      </c>
      <c r="B124" s="78">
        <v>20130526</v>
      </c>
      <c r="C124" s="169">
        <f t="shared" si="1"/>
        <v>41420</v>
      </c>
      <c r="D124" s="78">
        <v>480</v>
      </c>
      <c r="E124" s="78">
        <v>0.8548</v>
      </c>
      <c r="F124" s="78">
        <v>0.85509999999999997</v>
      </c>
      <c r="G124" s="78">
        <v>0.85470000000000002</v>
      </c>
      <c r="H124" s="78">
        <v>0.8548</v>
      </c>
    </row>
    <row r="125" spans="1:8">
      <c r="A125" s="78" t="s">
        <v>1179</v>
      </c>
      <c r="B125" s="78">
        <v>20130527</v>
      </c>
      <c r="C125" s="169">
        <f t="shared" si="1"/>
        <v>41421</v>
      </c>
      <c r="D125" s="78">
        <v>5748</v>
      </c>
      <c r="E125" s="78">
        <v>0.8548</v>
      </c>
      <c r="F125" s="78">
        <v>0.85709999999999997</v>
      </c>
      <c r="G125" s="78">
        <v>0.85329999999999995</v>
      </c>
      <c r="H125" s="78">
        <v>0.85589999999999999</v>
      </c>
    </row>
    <row r="126" spans="1:8">
      <c r="A126" s="78" t="s">
        <v>1179</v>
      </c>
      <c r="B126" s="78">
        <v>20130528</v>
      </c>
      <c r="C126" s="169">
        <f t="shared" si="1"/>
        <v>41422</v>
      </c>
      <c r="D126" s="78">
        <v>5752</v>
      </c>
      <c r="E126" s="78">
        <v>0.85589999999999999</v>
      </c>
      <c r="F126" s="78">
        <v>0.85599999999999998</v>
      </c>
      <c r="G126" s="78">
        <v>0.85399999999999998</v>
      </c>
      <c r="H126" s="78">
        <v>0.85470000000000002</v>
      </c>
    </row>
    <row r="127" spans="1:8">
      <c r="A127" s="78" t="s">
        <v>1179</v>
      </c>
      <c r="B127" s="78">
        <v>20130529</v>
      </c>
      <c r="C127" s="169">
        <f t="shared" si="1"/>
        <v>41423</v>
      </c>
      <c r="D127" s="78">
        <v>5756</v>
      </c>
      <c r="E127" s="78">
        <v>0.85470000000000002</v>
      </c>
      <c r="F127" s="78">
        <v>0.85919999999999996</v>
      </c>
      <c r="G127" s="78">
        <v>0.8538</v>
      </c>
      <c r="H127" s="78">
        <v>0.85550000000000004</v>
      </c>
    </row>
    <row r="128" spans="1:8">
      <c r="A128" s="78" t="s">
        <v>1179</v>
      </c>
      <c r="B128" s="78">
        <v>20130530</v>
      </c>
      <c r="C128" s="169">
        <f t="shared" si="1"/>
        <v>41424</v>
      </c>
      <c r="D128" s="78">
        <v>5756</v>
      </c>
      <c r="E128" s="78">
        <v>0.85540000000000005</v>
      </c>
      <c r="F128" s="78">
        <v>0.85950000000000004</v>
      </c>
      <c r="G128" s="78">
        <v>0.85429999999999995</v>
      </c>
      <c r="H128" s="78">
        <v>0.85619999999999996</v>
      </c>
    </row>
    <row r="129" spans="1:8">
      <c r="A129" s="78" t="s">
        <v>1179</v>
      </c>
      <c r="B129" s="78">
        <v>20130531</v>
      </c>
      <c r="C129" s="169">
        <f t="shared" si="1"/>
        <v>41425</v>
      </c>
      <c r="D129" s="78">
        <v>4796</v>
      </c>
      <c r="E129" s="78">
        <v>0.85609999999999997</v>
      </c>
      <c r="F129" s="78">
        <v>0.85760000000000003</v>
      </c>
      <c r="G129" s="78">
        <v>0.85260000000000002</v>
      </c>
      <c r="H129" s="78">
        <v>0.85509999999999997</v>
      </c>
    </row>
    <row r="130" spans="1:8">
      <c r="A130" s="78" t="s">
        <v>1179</v>
      </c>
      <c r="B130" s="78">
        <v>20130602</v>
      </c>
      <c r="C130" s="169">
        <f t="shared" si="1"/>
        <v>41427</v>
      </c>
      <c r="D130" s="78">
        <v>476</v>
      </c>
      <c r="E130" s="78">
        <v>0.85450000000000004</v>
      </c>
      <c r="F130" s="78">
        <v>0.85489999999999999</v>
      </c>
      <c r="G130" s="78">
        <v>0.85419999999999996</v>
      </c>
      <c r="H130" s="78">
        <v>0.85429999999999995</v>
      </c>
    </row>
    <row r="131" spans="1:8">
      <c r="A131" s="78" t="s">
        <v>1179</v>
      </c>
      <c r="B131" s="78">
        <v>20130603</v>
      </c>
      <c r="C131" s="169">
        <f t="shared" ref="C131:C194" si="2">VALUE(LEFT(B131,4)&amp;"."&amp;MID(B131,5,2)&amp;"."&amp;RIGHT(B131,2))</f>
        <v>41428</v>
      </c>
      <c r="D131" s="78">
        <v>5752</v>
      </c>
      <c r="E131" s="78">
        <v>0.85429999999999995</v>
      </c>
      <c r="F131" s="78">
        <v>0.85509999999999997</v>
      </c>
      <c r="G131" s="78">
        <v>0.85</v>
      </c>
      <c r="H131" s="78">
        <v>0.8528</v>
      </c>
    </row>
    <row r="132" spans="1:8">
      <c r="A132" s="78" t="s">
        <v>1179</v>
      </c>
      <c r="B132" s="78">
        <v>20130604</v>
      </c>
      <c r="C132" s="169">
        <f t="shared" si="2"/>
        <v>41429</v>
      </c>
      <c r="D132" s="78">
        <v>5744</v>
      </c>
      <c r="E132" s="78">
        <v>0.8528</v>
      </c>
      <c r="F132" s="78">
        <v>0.85560000000000003</v>
      </c>
      <c r="G132" s="78">
        <v>0.85199999999999998</v>
      </c>
      <c r="H132" s="78">
        <v>0.85399999999999998</v>
      </c>
    </row>
    <row r="133" spans="1:8">
      <c r="A133" s="78" t="s">
        <v>1179</v>
      </c>
      <c r="B133" s="78">
        <v>20130605</v>
      </c>
      <c r="C133" s="169">
        <f t="shared" si="2"/>
        <v>41430</v>
      </c>
      <c r="D133" s="78">
        <v>5756</v>
      </c>
      <c r="E133" s="78">
        <v>0.85409999999999997</v>
      </c>
      <c r="F133" s="78">
        <v>0.85460000000000003</v>
      </c>
      <c r="G133" s="78">
        <v>0.84889999999999999</v>
      </c>
      <c r="H133" s="78">
        <v>0.8498</v>
      </c>
    </row>
    <row r="134" spans="1:8">
      <c r="A134" s="78" t="s">
        <v>1179</v>
      </c>
      <c r="B134" s="78">
        <v>20130606</v>
      </c>
      <c r="C134" s="169">
        <f t="shared" si="2"/>
        <v>41431</v>
      </c>
      <c r="D134" s="78">
        <v>5740</v>
      </c>
      <c r="E134" s="78">
        <v>0.84970000000000001</v>
      </c>
      <c r="F134" s="78">
        <v>0.8518</v>
      </c>
      <c r="G134" s="78">
        <v>0.84750000000000003</v>
      </c>
      <c r="H134" s="78">
        <v>0.84860000000000002</v>
      </c>
    </row>
    <row r="135" spans="1:8">
      <c r="A135" s="78" t="s">
        <v>1179</v>
      </c>
      <c r="B135" s="78">
        <v>20130607</v>
      </c>
      <c r="C135" s="169">
        <f t="shared" si="2"/>
        <v>41432</v>
      </c>
      <c r="D135" s="78">
        <v>4792</v>
      </c>
      <c r="E135" s="78">
        <v>0.84860000000000002</v>
      </c>
      <c r="F135" s="78">
        <v>0.85250000000000004</v>
      </c>
      <c r="G135" s="78">
        <v>0.84799999999999998</v>
      </c>
      <c r="H135" s="78">
        <v>0.84950000000000003</v>
      </c>
    </row>
    <row r="136" spans="1:8">
      <c r="A136" s="78" t="s">
        <v>1179</v>
      </c>
      <c r="B136" s="78">
        <v>20130609</v>
      </c>
      <c r="C136" s="169">
        <f t="shared" si="2"/>
        <v>41434</v>
      </c>
      <c r="D136" s="78">
        <v>480</v>
      </c>
      <c r="E136" s="78">
        <v>0.84930000000000005</v>
      </c>
      <c r="F136" s="78">
        <v>0.85040000000000004</v>
      </c>
      <c r="G136" s="78">
        <v>0.84919999999999995</v>
      </c>
      <c r="H136" s="78">
        <v>0.85009999999999997</v>
      </c>
    </row>
    <row r="137" spans="1:8">
      <c r="A137" s="78" t="s">
        <v>1179</v>
      </c>
      <c r="B137" s="78">
        <v>20130610</v>
      </c>
      <c r="C137" s="169">
        <f t="shared" si="2"/>
        <v>41435</v>
      </c>
      <c r="D137" s="78">
        <v>5752</v>
      </c>
      <c r="E137" s="78">
        <v>0.85019999999999996</v>
      </c>
      <c r="F137" s="78">
        <v>0.85150000000000003</v>
      </c>
      <c r="G137" s="78">
        <v>0.8488</v>
      </c>
      <c r="H137" s="78">
        <v>0.85109999999999997</v>
      </c>
    </row>
    <row r="138" spans="1:8">
      <c r="A138" s="78" t="s">
        <v>1179</v>
      </c>
      <c r="B138" s="78">
        <v>20130611</v>
      </c>
      <c r="C138" s="169">
        <f t="shared" si="2"/>
        <v>41436</v>
      </c>
      <c r="D138" s="78">
        <v>5752</v>
      </c>
      <c r="E138" s="78">
        <v>0.85109999999999997</v>
      </c>
      <c r="F138" s="78">
        <v>0.8548</v>
      </c>
      <c r="G138" s="78">
        <v>0.84989999999999999</v>
      </c>
      <c r="H138" s="78">
        <v>0.8508</v>
      </c>
    </row>
    <row r="139" spans="1:8">
      <c r="A139" s="78" t="s">
        <v>1179</v>
      </c>
      <c r="B139" s="78">
        <v>20130612</v>
      </c>
      <c r="C139" s="169">
        <f t="shared" si="2"/>
        <v>41437</v>
      </c>
      <c r="D139" s="78">
        <v>5732</v>
      </c>
      <c r="E139" s="78">
        <v>0.8508</v>
      </c>
      <c r="F139" s="78">
        <v>0.85109999999999997</v>
      </c>
      <c r="G139" s="78">
        <v>0.8468</v>
      </c>
      <c r="H139" s="78">
        <v>0.85050000000000003</v>
      </c>
    </row>
    <row r="140" spans="1:8">
      <c r="A140" s="78" t="s">
        <v>1179</v>
      </c>
      <c r="B140" s="78">
        <v>20130613</v>
      </c>
      <c r="C140" s="169">
        <f t="shared" si="2"/>
        <v>41438</v>
      </c>
      <c r="D140" s="78">
        <v>5760</v>
      </c>
      <c r="E140" s="78">
        <v>0.85040000000000004</v>
      </c>
      <c r="F140" s="78">
        <v>0.85389999999999999</v>
      </c>
      <c r="G140" s="78">
        <v>0.84730000000000005</v>
      </c>
      <c r="H140" s="78">
        <v>0.85029999999999994</v>
      </c>
    </row>
    <row r="141" spans="1:8">
      <c r="A141" s="78" t="s">
        <v>1179</v>
      </c>
      <c r="B141" s="78">
        <v>20130614</v>
      </c>
      <c r="C141" s="169">
        <f t="shared" si="2"/>
        <v>41439</v>
      </c>
      <c r="D141" s="78">
        <v>4804</v>
      </c>
      <c r="E141" s="78">
        <v>0.85029999999999994</v>
      </c>
      <c r="F141" s="78">
        <v>0.85319999999999996</v>
      </c>
      <c r="G141" s="78">
        <v>0.84870000000000001</v>
      </c>
      <c r="H141" s="78">
        <v>0.84950000000000003</v>
      </c>
    </row>
    <row r="142" spans="1:8">
      <c r="A142" s="78" t="s">
        <v>1179</v>
      </c>
      <c r="B142" s="78">
        <v>20130616</v>
      </c>
      <c r="C142" s="169">
        <f t="shared" si="2"/>
        <v>41441</v>
      </c>
      <c r="D142" s="78">
        <v>476</v>
      </c>
      <c r="E142" s="78">
        <v>0.84940000000000004</v>
      </c>
      <c r="F142" s="78">
        <v>0.84940000000000004</v>
      </c>
      <c r="G142" s="78">
        <v>0.84850000000000003</v>
      </c>
      <c r="H142" s="78">
        <v>0.84860000000000002</v>
      </c>
    </row>
    <row r="143" spans="1:8">
      <c r="A143" s="78" t="s">
        <v>1179</v>
      </c>
      <c r="B143" s="78">
        <v>20130617</v>
      </c>
      <c r="C143" s="169">
        <f t="shared" si="2"/>
        <v>41442</v>
      </c>
      <c r="D143" s="78">
        <v>5748</v>
      </c>
      <c r="E143" s="78">
        <v>0.84870000000000001</v>
      </c>
      <c r="F143" s="78">
        <v>0.85050000000000003</v>
      </c>
      <c r="G143" s="78">
        <v>0.84730000000000005</v>
      </c>
      <c r="H143" s="78">
        <v>0.85</v>
      </c>
    </row>
    <row r="144" spans="1:8">
      <c r="A144" s="78" t="s">
        <v>1179</v>
      </c>
      <c r="B144" s="78">
        <v>20130618</v>
      </c>
      <c r="C144" s="169">
        <f t="shared" si="2"/>
        <v>41443</v>
      </c>
      <c r="D144" s="78">
        <v>5756</v>
      </c>
      <c r="E144" s="78">
        <v>0.84989999999999999</v>
      </c>
      <c r="F144" s="78">
        <v>0.85819999999999996</v>
      </c>
      <c r="G144" s="78">
        <v>0.84970000000000001</v>
      </c>
      <c r="H144" s="78">
        <v>0.85660000000000003</v>
      </c>
    </row>
    <row r="145" spans="1:8">
      <c r="A145" s="78" t="s">
        <v>1179</v>
      </c>
      <c r="B145" s="78">
        <v>20130619</v>
      </c>
      <c r="C145" s="169">
        <f t="shared" si="2"/>
        <v>41444</v>
      </c>
      <c r="D145" s="78">
        <v>5752</v>
      </c>
      <c r="E145" s="78">
        <v>0.85660000000000003</v>
      </c>
      <c r="F145" s="78">
        <v>0.85880000000000001</v>
      </c>
      <c r="G145" s="78">
        <v>0.85409999999999997</v>
      </c>
      <c r="H145" s="78">
        <v>0.85809999999999997</v>
      </c>
    </row>
    <row r="146" spans="1:8">
      <c r="A146" s="78" t="s">
        <v>1179</v>
      </c>
      <c r="B146" s="78">
        <v>20130620</v>
      </c>
      <c r="C146" s="169">
        <f t="shared" si="2"/>
        <v>41445</v>
      </c>
      <c r="D146" s="78">
        <v>5760</v>
      </c>
      <c r="E146" s="78">
        <v>0.85799999999999998</v>
      </c>
      <c r="F146" s="78">
        <v>0.85880000000000001</v>
      </c>
      <c r="G146" s="78">
        <v>0.85150000000000003</v>
      </c>
      <c r="H146" s="78">
        <v>0.85240000000000005</v>
      </c>
    </row>
    <row r="147" spans="1:8">
      <c r="A147" s="78" t="s">
        <v>1179</v>
      </c>
      <c r="B147" s="78">
        <v>20130621</v>
      </c>
      <c r="C147" s="169">
        <f t="shared" si="2"/>
        <v>41446</v>
      </c>
      <c r="D147" s="78">
        <v>4800</v>
      </c>
      <c r="E147" s="78">
        <v>0.85250000000000004</v>
      </c>
      <c r="F147" s="78">
        <v>0.85499999999999998</v>
      </c>
      <c r="G147" s="78">
        <v>0.85070000000000001</v>
      </c>
      <c r="H147" s="78">
        <v>0.85070000000000001</v>
      </c>
    </row>
    <row r="148" spans="1:8">
      <c r="A148" s="78" t="s">
        <v>1179</v>
      </c>
      <c r="B148" s="78">
        <v>20130623</v>
      </c>
      <c r="C148" s="169">
        <f t="shared" si="2"/>
        <v>41448</v>
      </c>
      <c r="D148" s="78">
        <v>480</v>
      </c>
      <c r="E148" s="78">
        <v>0.85089999999999999</v>
      </c>
      <c r="F148" s="78">
        <v>0.8518</v>
      </c>
      <c r="G148" s="78">
        <v>0.85089999999999999</v>
      </c>
      <c r="H148" s="78">
        <v>0.85150000000000003</v>
      </c>
    </row>
    <row r="149" spans="1:8">
      <c r="A149" s="78" t="s">
        <v>1179</v>
      </c>
      <c r="B149" s="78">
        <v>20130624</v>
      </c>
      <c r="C149" s="169">
        <f t="shared" si="2"/>
        <v>41449</v>
      </c>
      <c r="D149" s="78">
        <v>5756</v>
      </c>
      <c r="E149" s="78">
        <v>0.85150000000000003</v>
      </c>
      <c r="F149" s="78">
        <v>0.85399999999999998</v>
      </c>
      <c r="G149" s="78">
        <v>0.84809999999999997</v>
      </c>
      <c r="H149" s="78">
        <v>0.84970000000000001</v>
      </c>
    </row>
    <row r="150" spans="1:8">
      <c r="A150" s="78" t="s">
        <v>1179</v>
      </c>
      <c r="B150" s="78">
        <v>20130625</v>
      </c>
      <c r="C150" s="169">
        <f t="shared" si="2"/>
        <v>41450</v>
      </c>
      <c r="D150" s="78">
        <v>5756</v>
      </c>
      <c r="E150" s="78">
        <v>0.84970000000000001</v>
      </c>
      <c r="F150" s="78">
        <v>0.85099999999999998</v>
      </c>
      <c r="G150" s="78">
        <v>0.84689999999999999</v>
      </c>
      <c r="H150" s="78">
        <v>0.84830000000000005</v>
      </c>
    </row>
    <row r="151" spans="1:8">
      <c r="A151" s="78" t="s">
        <v>1179</v>
      </c>
      <c r="B151" s="78">
        <v>20130626</v>
      </c>
      <c r="C151" s="169">
        <f t="shared" si="2"/>
        <v>41451</v>
      </c>
      <c r="D151" s="78">
        <v>5744</v>
      </c>
      <c r="E151" s="78">
        <v>0.84830000000000005</v>
      </c>
      <c r="F151" s="78">
        <v>0.84960000000000002</v>
      </c>
      <c r="G151" s="78">
        <v>0.84670000000000001</v>
      </c>
      <c r="H151" s="78">
        <v>0.84940000000000004</v>
      </c>
    </row>
    <row r="152" spans="1:8">
      <c r="A152" s="78" t="s">
        <v>1179</v>
      </c>
      <c r="B152" s="78">
        <v>20130627</v>
      </c>
      <c r="C152" s="169">
        <f t="shared" si="2"/>
        <v>41452</v>
      </c>
      <c r="D152" s="78">
        <v>5752</v>
      </c>
      <c r="E152" s="78">
        <v>0.84950000000000003</v>
      </c>
      <c r="F152" s="78">
        <v>0.85580000000000001</v>
      </c>
      <c r="G152" s="78">
        <v>0.84899999999999998</v>
      </c>
      <c r="H152" s="78">
        <v>0.85419999999999996</v>
      </c>
    </row>
    <row r="153" spans="1:8">
      <c r="A153" s="78" t="s">
        <v>1179</v>
      </c>
      <c r="B153" s="78">
        <v>20130628</v>
      </c>
      <c r="C153" s="169">
        <f t="shared" si="2"/>
        <v>41453</v>
      </c>
      <c r="D153" s="78">
        <v>4792</v>
      </c>
      <c r="E153" s="78">
        <v>0.85419999999999996</v>
      </c>
      <c r="F153" s="78">
        <v>0.85880000000000001</v>
      </c>
      <c r="G153" s="78">
        <v>0.85409999999999997</v>
      </c>
      <c r="H153" s="78">
        <v>0.85550000000000004</v>
      </c>
    </row>
    <row r="154" spans="1:8">
      <c r="A154" s="78" t="s">
        <v>1179</v>
      </c>
      <c r="B154" s="78">
        <v>20130630</v>
      </c>
      <c r="C154" s="169">
        <f t="shared" si="2"/>
        <v>41455</v>
      </c>
      <c r="D154" s="78">
        <v>4</v>
      </c>
      <c r="E154" s="78">
        <v>0.85570000000000002</v>
      </c>
      <c r="F154" s="78">
        <v>0.85570000000000002</v>
      </c>
      <c r="G154" s="78">
        <v>0.85550000000000004</v>
      </c>
      <c r="H154" s="78">
        <v>0.85550000000000004</v>
      </c>
    </row>
    <row r="155" spans="1:8">
      <c r="A155" s="78" t="s">
        <v>1179</v>
      </c>
      <c r="B155" s="78">
        <v>20130701</v>
      </c>
      <c r="C155" s="169">
        <f t="shared" si="2"/>
        <v>41456</v>
      </c>
      <c r="D155" s="78">
        <v>5752</v>
      </c>
      <c r="E155" s="78">
        <v>0.85499999999999998</v>
      </c>
      <c r="F155" s="78">
        <v>0.85909999999999997</v>
      </c>
      <c r="G155" s="78">
        <v>0.85450000000000004</v>
      </c>
      <c r="H155" s="78">
        <v>0.85850000000000004</v>
      </c>
    </row>
    <row r="156" spans="1:8">
      <c r="A156" s="78" t="s">
        <v>1179</v>
      </c>
      <c r="B156" s="78">
        <v>20130702</v>
      </c>
      <c r="C156" s="169">
        <f t="shared" si="2"/>
        <v>41457</v>
      </c>
      <c r="D156" s="78">
        <v>5748</v>
      </c>
      <c r="E156" s="78">
        <v>0.85850000000000004</v>
      </c>
      <c r="F156" s="78">
        <v>0.85919999999999996</v>
      </c>
      <c r="G156" s="78">
        <v>0.85519999999999996</v>
      </c>
      <c r="H156" s="78">
        <v>0.85609999999999997</v>
      </c>
    </row>
    <row r="157" spans="1:8">
      <c r="A157" s="78" t="s">
        <v>1179</v>
      </c>
      <c r="B157" s="78">
        <v>20130703</v>
      </c>
      <c r="C157" s="169">
        <f t="shared" si="2"/>
        <v>41458</v>
      </c>
      <c r="D157" s="78">
        <v>5748</v>
      </c>
      <c r="E157" s="78">
        <v>0.85619999999999996</v>
      </c>
      <c r="F157" s="78">
        <v>0.85719999999999996</v>
      </c>
      <c r="G157" s="78">
        <v>0.84799999999999998</v>
      </c>
      <c r="H157" s="78">
        <v>0.8518</v>
      </c>
    </row>
    <row r="158" spans="1:8">
      <c r="A158" s="78" t="s">
        <v>1179</v>
      </c>
      <c r="B158" s="78">
        <v>20130704</v>
      </c>
      <c r="C158" s="169">
        <f t="shared" si="2"/>
        <v>41459</v>
      </c>
      <c r="D158" s="78">
        <v>5752</v>
      </c>
      <c r="E158" s="78">
        <v>0.85189999999999999</v>
      </c>
      <c r="F158" s="78">
        <v>0.86299999999999999</v>
      </c>
      <c r="G158" s="78">
        <v>0.8508</v>
      </c>
      <c r="H158" s="78">
        <v>0.85699999999999998</v>
      </c>
    </row>
    <row r="159" spans="1:8">
      <c r="A159" s="78" t="s">
        <v>1179</v>
      </c>
      <c r="B159" s="78">
        <v>20130705</v>
      </c>
      <c r="C159" s="169">
        <f t="shared" si="2"/>
        <v>41460</v>
      </c>
      <c r="D159" s="78">
        <v>4792</v>
      </c>
      <c r="E159" s="78">
        <v>0.85699999999999998</v>
      </c>
      <c r="F159" s="78">
        <v>0.86270000000000002</v>
      </c>
      <c r="G159" s="78">
        <v>0.85640000000000005</v>
      </c>
      <c r="H159" s="78">
        <v>0.86060000000000003</v>
      </c>
    </row>
    <row r="160" spans="1:8">
      <c r="A160" s="78" t="s">
        <v>1179</v>
      </c>
      <c r="B160" s="78">
        <v>20130707</v>
      </c>
      <c r="C160" s="169">
        <f t="shared" si="2"/>
        <v>41462</v>
      </c>
      <c r="D160" s="78">
        <v>480</v>
      </c>
      <c r="E160" s="78">
        <v>0.86150000000000004</v>
      </c>
      <c r="F160" s="78">
        <v>0.86219999999999997</v>
      </c>
      <c r="G160" s="78">
        <v>0.86119999999999997</v>
      </c>
      <c r="H160" s="78">
        <v>0.86199999999999999</v>
      </c>
    </row>
    <row r="161" spans="1:8">
      <c r="A161" s="78" t="s">
        <v>1179</v>
      </c>
      <c r="B161" s="78">
        <v>20130708</v>
      </c>
      <c r="C161" s="169">
        <f t="shared" si="2"/>
        <v>41463</v>
      </c>
      <c r="D161" s="78">
        <v>5752</v>
      </c>
      <c r="E161" s="78">
        <v>0.86209999999999998</v>
      </c>
      <c r="F161" s="78">
        <v>0.86250000000000004</v>
      </c>
      <c r="G161" s="78">
        <v>0.86019999999999996</v>
      </c>
      <c r="H161" s="78">
        <v>0.8609</v>
      </c>
    </row>
    <row r="162" spans="1:8">
      <c r="A162" s="78" t="s">
        <v>1179</v>
      </c>
      <c r="B162" s="78">
        <v>20130709</v>
      </c>
      <c r="C162" s="169">
        <f t="shared" si="2"/>
        <v>41464</v>
      </c>
      <c r="D162" s="78">
        <v>5756</v>
      </c>
      <c r="E162" s="78">
        <v>0.8609</v>
      </c>
      <c r="F162" s="78">
        <v>0.86660000000000004</v>
      </c>
      <c r="G162" s="78">
        <v>0.85850000000000004</v>
      </c>
      <c r="H162" s="78">
        <v>0.86009999999999998</v>
      </c>
    </row>
    <row r="163" spans="1:8">
      <c r="A163" s="78" t="s">
        <v>1179</v>
      </c>
      <c r="B163" s="78">
        <v>20130710</v>
      </c>
      <c r="C163" s="169">
        <f t="shared" si="2"/>
        <v>41465</v>
      </c>
      <c r="D163" s="78">
        <v>5756</v>
      </c>
      <c r="E163" s="78">
        <v>0.86019999999999996</v>
      </c>
      <c r="F163" s="78">
        <v>0.86909999999999998</v>
      </c>
      <c r="G163" s="78">
        <v>0.85729999999999995</v>
      </c>
      <c r="H163" s="78">
        <v>0.86680000000000001</v>
      </c>
    </row>
    <row r="164" spans="1:8">
      <c r="A164" s="78" t="s">
        <v>1179</v>
      </c>
      <c r="B164" s="78">
        <v>20130711</v>
      </c>
      <c r="C164" s="169">
        <f t="shared" si="2"/>
        <v>41466</v>
      </c>
      <c r="D164" s="78">
        <v>2856</v>
      </c>
      <c r="E164" s="78">
        <v>0.8669</v>
      </c>
      <c r="F164" s="78">
        <v>0.86739999999999995</v>
      </c>
      <c r="G164" s="78">
        <v>0.86260000000000003</v>
      </c>
      <c r="H164" s="78">
        <v>0.86380000000000001</v>
      </c>
    </row>
    <row r="165" spans="1:8">
      <c r="A165" s="78" t="s">
        <v>1179</v>
      </c>
      <c r="B165" s="78">
        <v>20130712</v>
      </c>
      <c r="C165" s="169">
        <f t="shared" si="2"/>
        <v>41467</v>
      </c>
      <c r="D165" s="78">
        <v>4796</v>
      </c>
      <c r="E165" s="78">
        <v>0.86229999999999996</v>
      </c>
      <c r="F165" s="78">
        <v>0.86499999999999999</v>
      </c>
      <c r="G165" s="78">
        <v>0.86109999999999998</v>
      </c>
      <c r="H165" s="78">
        <v>0.86480000000000001</v>
      </c>
    </row>
    <row r="166" spans="1:8">
      <c r="A166" s="78" t="s">
        <v>1179</v>
      </c>
      <c r="B166" s="78">
        <v>20130714</v>
      </c>
      <c r="C166" s="169">
        <f t="shared" si="2"/>
        <v>41469</v>
      </c>
      <c r="D166" s="78">
        <v>480</v>
      </c>
      <c r="E166" s="78">
        <v>0.86450000000000005</v>
      </c>
      <c r="F166" s="78">
        <v>0.86480000000000001</v>
      </c>
      <c r="G166" s="78">
        <v>0.86399999999999999</v>
      </c>
      <c r="H166" s="78">
        <v>0.86419999999999997</v>
      </c>
    </row>
    <row r="167" spans="1:8">
      <c r="A167" s="78" t="s">
        <v>1179</v>
      </c>
      <c r="B167" s="78">
        <v>20130715</v>
      </c>
      <c r="C167" s="169">
        <f t="shared" si="2"/>
        <v>41470</v>
      </c>
      <c r="D167" s="78">
        <v>5740</v>
      </c>
      <c r="E167" s="78">
        <v>0.86409999999999998</v>
      </c>
      <c r="F167" s="78">
        <v>0.86619999999999997</v>
      </c>
      <c r="G167" s="78">
        <v>0.8629</v>
      </c>
      <c r="H167" s="78">
        <v>0.86480000000000001</v>
      </c>
    </row>
    <row r="168" spans="1:8">
      <c r="A168" s="78" t="s">
        <v>1179</v>
      </c>
      <c r="B168" s="78">
        <v>20130716</v>
      </c>
      <c r="C168" s="169">
        <f t="shared" si="2"/>
        <v>41471</v>
      </c>
      <c r="D168" s="78">
        <v>5748</v>
      </c>
      <c r="E168" s="78">
        <v>0.86470000000000002</v>
      </c>
      <c r="F168" s="78">
        <v>0.87050000000000005</v>
      </c>
      <c r="G168" s="78">
        <v>0.86399999999999999</v>
      </c>
      <c r="H168" s="78">
        <v>0.86860000000000004</v>
      </c>
    </row>
    <row r="169" spans="1:8">
      <c r="A169" s="78" t="s">
        <v>1179</v>
      </c>
      <c r="B169" s="78">
        <v>20130717</v>
      </c>
      <c r="C169" s="169">
        <f t="shared" si="2"/>
        <v>41472</v>
      </c>
      <c r="D169" s="78">
        <v>5720</v>
      </c>
      <c r="E169" s="78">
        <v>0.86870000000000003</v>
      </c>
      <c r="F169" s="78">
        <v>0.87080000000000002</v>
      </c>
      <c r="G169" s="78">
        <v>0.86129999999999995</v>
      </c>
      <c r="H169" s="78">
        <v>0.86209999999999998</v>
      </c>
    </row>
    <row r="170" spans="1:8">
      <c r="A170" s="78" t="s">
        <v>1179</v>
      </c>
      <c r="B170" s="78">
        <v>20130718</v>
      </c>
      <c r="C170" s="169">
        <f t="shared" si="2"/>
        <v>41473</v>
      </c>
      <c r="D170" s="78">
        <v>5756</v>
      </c>
      <c r="E170" s="78">
        <v>0.86209999999999998</v>
      </c>
      <c r="F170" s="78">
        <v>0.86439999999999995</v>
      </c>
      <c r="G170" s="78">
        <v>0.85980000000000001</v>
      </c>
      <c r="H170" s="78">
        <v>0.86109999999999998</v>
      </c>
    </row>
    <row r="171" spans="1:8">
      <c r="A171" s="78" t="s">
        <v>1179</v>
      </c>
      <c r="B171" s="78">
        <v>20130719</v>
      </c>
      <c r="C171" s="169">
        <f t="shared" si="2"/>
        <v>41474</v>
      </c>
      <c r="D171" s="78">
        <v>4796</v>
      </c>
      <c r="E171" s="78">
        <v>0.86099999999999999</v>
      </c>
      <c r="F171" s="78">
        <v>0.86270000000000002</v>
      </c>
      <c r="G171" s="78">
        <v>0.85880000000000001</v>
      </c>
      <c r="H171" s="78">
        <v>0.86019999999999996</v>
      </c>
    </row>
    <row r="172" spans="1:8">
      <c r="A172" s="78" t="s">
        <v>1179</v>
      </c>
      <c r="B172" s="78">
        <v>20130721</v>
      </c>
      <c r="C172" s="169">
        <f t="shared" si="2"/>
        <v>41476</v>
      </c>
      <c r="D172" s="78">
        <v>480</v>
      </c>
      <c r="E172" s="78">
        <v>0.86050000000000004</v>
      </c>
      <c r="F172" s="78">
        <v>0.8609</v>
      </c>
      <c r="G172" s="78">
        <v>0.86040000000000005</v>
      </c>
      <c r="H172" s="78">
        <v>0.86060000000000003</v>
      </c>
    </row>
    <row r="173" spans="1:8">
      <c r="A173" s="78" t="s">
        <v>1179</v>
      </c>
      <c r="B173" s="78">
        <v>20130722</v>
      </c>
      <c r="C173" s="169">
        <f t="shared" si="2"/>
        <v>41477</v>
      </c>
      <c r="D173" s="78">
        <v>5748</v>
      </c>
      <c r="E173" s="78">
        <v>0.86060000000000003</v>
      </c>
      <c r="F173" s="78">
        <v>0.86099999999999999</v>
      </c>
      <c r="G173" s="78">
        <v>0.85799999999999998</v>
      </c>
      <c r="H173" s="78">
        <v>0.85829999999999995</v>
      </c>
    </row>
    <row r="174" spans="1:8">
      <c r="A174" s="78" t="s">
        <v>1179</v>
      </c>
      <c r="B174" s="78">
        <v>20130723</v>
      </c>
      <c r="C174" s="169">
        <f t="shared" si="2"/>
        <v>41478</v>
      </c>
      <c r="D174" s="78">
        <v>5752</v>
      </c>
      <c r="E174" s="78">
        <v>0.85829999999999995</v>
      </c>
      <c r="F174" s="78">
        <v>0.86060000000000003</v>
      </c>
      <c r="G174" s="78">
        <v>0.85799999999999998</v>
      </c>
      <c r="H174" s="78">
        <v>0.85980000000000001</v>
      </c>
    </row>
    <row r="175" spans="1:8">
      <c r="A175" s="78" t="s">
        <v>1179</v>
      </c>
      <c r="B175" s="78">
        <v>20130724</v>
      </c>
      <c r="C175" s="169">
        <f t="shared" si="2"/>
        <v>41479</v>
      </c>
      <c r="D175" s="78">
        <v>5728</v>
      </c>
      <c r="E175" s="78">
        <v>0.85980000000000001</v>
      </c>
      <c r="F175" s="78">
        <v>0.86270000000000002</v>
      </c>
      <c r="G175" s="78">
        <v>0.85850000000000004</v>
      </c>
      <c r="H175" s="78">
        <v>0.86140000000000005</v>
      </c>
    </row>
    <row r="176" spans="1:8">
      <c r="A176" s="78" t="s">
        <v>1179</v>
      </c>
      <c r="B176" s="78">
        <v>20130725</v>
      </c>
      <c r="C176" s="169">
        <f t="shared" si="2"/>
        <v>41480</v>
      </c>
      <c r="D176" s="78">
        <v>5744</v>
      </c>
      <c r="E176" s="78">
        <v>0.86150000000000004</v>
      </c>
      <c r="F176" s="78">
        <v>0.86419999999999997</v>
      </c>
      <c r="G176" s="78">
        <v>0.85860000000000003</v>
      </c>
      <c r="H176" s="78">
        <v>0.86280000000000001</v>
      </c>
    </row>
    <row r="177" spans="1:8">
      <c r="A177" s="78" t="s">
        <v>1179</v>
      </c>
      <c r="B177" s="78">
        <v>20130726</v>
      </c>
      <c r="C177" s="169">
        <f t="shared" si="2"/>
        <v>41481</v>
      </c>
      <c r="D177" s="78">
        <v>4792</v>
      </c>
      <c r="E177" s="78">
        <v>0.8629</v>
      </c>
      <c r="F177" s="78">
        <v>0.86360000000000003</v>
      </c>
      <c r="G177" s="78">
        <v>0.86040000000000005</v>
      </c>
      <c r="H177" s="78">
        <v>0.86299999999999999</v>
      </c>
    </row>
    <row r="178" spans="1:8">
      <c r="A178" s="78" t="s">
        <v>1179</v>
      </c>
      <c r="B178" s="78">
        <v>20130728</v>
      </c>
      <c r="C178" s="169">
        <f t="shared" si="2"/>
        <v>41483</v>
      </c>
      <c r="D178" s="78">
        <v>480</v>
      </c>
      <c r="E178" s="78">
        <v>0.8629</v>
      </c>
      <c r="F178" s="78">
        <v>0.86329999999999996</v>
      </c>
      <c r="G178" s="78">
        <v>0.86250000000000004</v>
      </c>
      <c r="H178" s="78">
        <v>0.8629</v>
      </c>
    </row>
    <row r="179" spans="1:8">
      <c r="A179" s="78" t="s">
        <v>1179</v>
      </c>
      <c r="B179" s="78">
        <v>20130729</v>
      </c>
      <c r="C179" s="169">
        <f t="shared" si="2"/>
        <v>41484</v>
      </c>
      <c r="D179" s="78">
        <v>5748</v>
      </c>
      <c r="E179" s="78">
        <v>0.8629</v>
      </c>
      <c r="F179" s="78">
        <v>0.86450000000000005</v>
      </c>
      <c r="G179" s="78">
        <v>0.8619</v>
      </c>
      <c r="H179" s="78">
        <v>0.86439999999999995</v>
      </c>
    </row>
    <row r="180" spans="1:8">
      <c r="A180" s="78" t="s">
        <v>1179</v>
      </c>
      <c r="B180" s="78">
        <v>20130730</v>
      </c>
      <c r="C180" s="169">
        <f t="shared" si="2"/>
        <v>41485</v>
      </c>
      <c r="D180" s="78">
        <v>5748</v>
      </c>
      <c r="E180" s="78">
        <v>0.86439999999999995</v>
      </c>
      <c r="F180" s="78">
        <v>0.87039999999999995</v>
      </c>
      <c r="G180" s="78">
        <v>0.8639</v>
      </c>
      <c r="H180" s="78">
        <v>0.87009999999999998</v>
      </c>
    </row>
    <row r="181" spans="1:8">
      <c r="A181" s="78" t="s">
        <v>1179</v>
      </c>
      <c r="B181" s="78">
        <v>20130731</v>
      </c>
      <c r="C181" s="169">
        <f t="shared" si="2"/>
        <v>41486</v>
      </c>
      <c r="D181" s="78">
        <v>5748</v>
      </c>
      <c r="E181" s="78">
        <v>0.87009999999999998</v>
      </c>
      <c r="F181" s="78">
        <v>0.87639999999999996</v>
      </c>
      <c r="G181" s="78">
        <v>0.87</v>
      </c>
      <c r="H181" s="78">
        <v>0.87629999999999997</v>
      </c>
    </row>
    <row r="182" spans="1:8">
      <c r="A182" s="78" t="s">
        <v>1179</v>
      </c>
      <c r="B182" s="78">
        <v>20130801</v>
      </c>
      <c r="C182" s="169">
        <f t="shared" si="2"/>
        <v>41487</v>
      </c>
      <c r="D182" s="78">
        <v>5744</v>
      </c>
      <c r="E182" s="78">
        <v>0.87629999999999997</v>
      </c>
      <c r="F182" s="78">
        <v>0.87639999999999996</v>
      </c>
      <c r="G182" s="78">
        <v>0.86799999999999999</v>
      </c>
      <c r="H182" s="78">
        <v>0.87360000000000004</v>
      </c>
    </row>
    <row r="183" spans="1:8">
      <c r="A183" s="78" t="s">
        <v>1179</v>
      </c>
      <c r="B183" s="78">
        <v>20130802</v>
      </c>
      <c r="C183" s="169">
        <f t="shared" si="2"/>
        <v>41488</v>
      </c>
      <c r="D183" s="78">
        <v>4792</v>
      </c>
      <c r="E183" s="78">
        <v>0.87370000000000003</v>
      </c>
      <c r="F183" s="78">
        <v>0.87429999999999997</v>
      </c>
      <c r="G183" s="78">
        <v>0.86799999999999999</v>
      </c>
      <c r="H183" s="78">
        <v>0.86870000000000003</v>
      </c>
    </row>
    <row r="184" spans="1:8">
      <c r="A184" s="78" t="s">
        <v>1179</v>
      </c>
      <c r="B184" s="78">
        <v>20130804</v>
      </c>
      <c r="C184" s="169">
        <f t="shared" si="2"/>
        <v>41490</v>
      </c>
      <c r="D184" s="78">
        <v>480</v>
      </c>
      <c r="E184" s="78">
        <v>0.86880000000000002</v>
      </c>
      <c r="F184" s="78">
        <v>0.86890000000000001</v>
      </c>
      <c r="G184" s="78">
        <v>0.86819999999999997</v>
      </c>
      <c r="H184" s="78">
        <v>0.86829999999999996</v>
      </c>
    </row>
    <row r="185" spans="1:8">
      <c r="A185" s="78" t="s">
        <v>1179</v>
      </c>
      <c r="B185" s="78">
        <v>20130805</v>
      </c>
      <c r="C185" s="169">
        <f t="shared" si="2"/>
        <v>41491</v>
      </c>
      <c r="D185" s="78">
        <v>5748</v>
      </c>
      <c r="E185" s="78">
        <v>0.86829999999999996</v>
      </c>
      <c r="F185" s="78">
        <v>0.86939999999999995</v>
      </c>
      <c r="G185" s="78">
        <v>0.8629</v>
      </c>
      <c r="H185" s="78">
        <v>0.86319999999999997</v>
      </c>
    </row>
    <row r="186" spans="1:8">
      <c r="A186" s="78" t="s">
        <v>1179</v>
      </c>
      <c r="B186" s="78">
        <v>20130806</v>
      </c>
      <c r="C186" s="169">
        <f t="shared" si="2"/>
        <v>41492</v>
      </c>
      <c r="D186" s="78">
        <v>5756</v>
      </c>
      <c r="E186" s="78">
        <v>0.86309999999999998</v>
      </c>
      <c r="F186" s="78">
        <v>0.86709999999999998</v>
      </c>
      <c r="G186" s="78">
        <v>0.86160000000000003</v>
      </c>
      <c r="H186" s="78">
        <v>0.86699999999999999</v>
      </c>
    </row>
    <row r="187" spans="1:8">
      <c r="A187" s="78" t="s">
        <v>1179</v>
      </c>
      <c r="B187" s="78">
        <v>20130807</v>
      </c>
      <c r="C187" s="169">
        <f t="shared" si="2"/>
        <v>41493</v>
      </c>
      <c r="D187" s="78">
        <v>5752</v>
      </c>
      <c r="E187" s="78">
        <v>0.86709999999999998</v>
      </c>
      <c r="F187" s="78">
        <v>0.87280000000000002</v>
      </c>
      <c r="G187" s="78">
        <v>0.85770000000000002</v>
      </c>
      <c r="H187" s="78">
        <v>0.86050000000000004</v>
      </c>
    </row>
    <row r="188" spans="1:8">
      <c r="A188" s="78" t="s">
        <v>1179</v>
      </c>
      <c r="B188" s="78">
        <v>20130808</v>
      </c>
      <c r="C188" s="169">
        <f t="shared" si="2"/>
        <v>41494</v>
      </c>
      <c r="D188" s="78">
        <v>5740</v>
      </c>
      <c r="E188" s="78">
        <v>0.86050000000000004</v>
      </c>
      <c r="F188" s="78">
        <v>0.86199999999999999</v>
      </c>
      <c r="G188" s="78">
        <v>0.85909999999999997</v>
      </c>
      <c r="H188" s="78">
        <v>0.86109999999999998</v>
      </c>
    </row>
    <row r="189" spans="1:8">
      <c r="A189" s="78" t="s">
        <v>1179</v>
      </c>
      <c r="B189" s="78">
        <v>20130809</v>
      </c>
      <c r="C189" s="169">
        <f t="shared" si="2"/>
        <v>41495</v>
      </c>
      <c r="D189" s="78">
        <v>4792</v>
      </c>
      <c r="E189" s="78">
        <v>0.86099999999999999</v>
      </c>
      <c r="F189" s="78">
        <v>0.86160000000000003</v>
      </c>
      <c r="G189" s="78">
        <v>0.85940000000000005</v>
      </c>
      <c r="H189" s="78">
        <v>0.86040000000000005</v>
      </c>
    </row>
    <row r="190" spans="1:8">
      <c r="A190" s="78" t="s">
        <v>1179</v>
      </c>
      <c r="B190" s="78">
        <v>20130811</v>
      </c>
      <c r="C190" s="169">
        <f t="shared" si="2"/>
        <v>41497</v>
      </c>
      <c r="D190" s="78">
        <v>480</v>
      </c>
      <c r="E190" s="78">
        <v>0.86</v>
      </c>
      <c r="F190" s="78">
        <v>0.86</v>
      </c>
      <c r="G190" s="78">
        <v>0.85929999999999995</v>
      </c>
      <c r="H190" s="78">
        <v>0.85950000000000004</v>
      </c>
    </row>
    <row r="191" spans="1:8">
      <c r="A191" s="78" t="s">
        <v>1179</v>
      </c>
      <c r="B191" s="78">
        <v>20130812</v>
      </c>
      <c r="C191" s="169">
        <f t="shared" si="2"/>
        <v>41498</v>
      </c>
      <c r="D191" s="78">
        <v>5748</v>
      </c>
      <c r="E191" s="78">
        <v>0.85950000000000004</v>
      </c>
      <c r="F191" s="78">
        <v>0.86070000000000002</v>
      </c>
      <c r="G191" s="78">
        <v>0.85780000000000001</v>
      </c>
      <c r="H191" s="78">
        <v>0.85980000000000001</v>
      </c>
    </row>
    <row r="192" spans="1:8">
      <c r="A192" s="78" t="s">
        <v>1179</v>
      </c>
      <c r="B192" s="78">
        <v>20130813</v>
      </c>
      <c r="C192" s="169">
        <f t="shared" si="2"/>
        <v>41499</v>
      </c>
      <c r="D192" s="78">
        <v>5752</v>
      </c>
      <c r="E192" s="78">
        <v>0.85970000000000002</v>
      </c>
      <c r="F192" s="78">
        <v>0.86080000000000001</v>
      </c>
      <c r="G192" s="78">
        <v>0.85329999999999995</v>
      </c>
      <c r="H192" s="78">
        <v>0.85840000000000005</v>
      </c>
    </row>
    <row r="193" spans="1:8">
      <c r="A193" s="78" t="s">
        <v>1179</v>
      </c>
      <c r="B193" s="78">
        <v>20130814</v>
      </c>
      <c r="C193" s="169">
        <f t="shared" si="2"/>
        <v>41500</v>
      </c>
      <c r="D193" s="78">
        <v>5748</v>
      </c>
      <c r="E193" s="78">
        <v>0.85840000000000005</v>
      </c>
      <c r="F193" s="78">
        <v>0.85960000000000003</v>
      </c>
      <c r="G193" s="78">
        <v>0.85260000000000002</v>
      </c>
      <c r="H193" s="78">
        <v>0.85460000000000003</v>
      </c>
    </row>
    <row r="194" spans="1:8">
      <c r="A194" s="78" t="s">
        <v>1179</v>
      </c>
      <c r="B194" s="78">
        <v>20130815</v>
      </c>
      <c r="C194" s="169">
        <f t="shared" si="2"/>
        <v>41501</v>
      </c>
      <c r="D194" s="78">
        <v>5752</v>
      </c>
      <c r="E194" s="78">
        <v>0.85460000000000003</v>
      </c>
      <c r="F194" s="78">
        <v>0.85660000000000003</v>
      </c>
      <c r="G194" s="78">
        <v>0.85019999999999996</v>
      </c>
      <c r="H194" s="78">
        <v>0.85329999999999995</v>
      </c>
    </row>
    <row r="195" spans="1:8">
      <c r="A195" s="78" t="s">
        <v>1179</v>
      </c>
      <c r="B195" s="78">
        <v>20130816</v>
      </c>
      <c r="C195" s="169">
        <f t="shared" ref="C195:C258" si="3">VALUE(LEFT(B195,4)&amp;"."&amp;MID(B195,5,2)&amp;"."&amp;RIGHT(B195,2))</f>
        <v>41502</v>
      </c>
      <c r="D195" s="78">
        <v>4792</v>
      </c>
      <c r="E195" s="78">
        <v>0.85340000000000005</v>
      </c>
      <c r="F195" s="78">
        <v>0.85519999999999996</v>
      </c>
      <c r="G195" s="78">
        <v>0.85209999999999997</v>
      </c>
      <c r="H195" s="78">
        <v>0.85299999999999998</v>
      </c>
    </row>
    <row r="196" spans="1:8">
      <c r="A196" s="78" t="s">
        <v>1179</v>
      </c>
      <c r="B196" s="78">
        <v>20130818</v>
      </c>
      <c r="C196" s="169">
        <f t="shared" si="3"/>
        <v>41504</v>
      </c>
      <c r="D196" s="78">
        <v>480</v>
      </c>
      <c r="E196" s="78">
        <v>0.85289999999999999</v>
      </c>
      <c r="F196" s="78">
        <v>0.85289999999999999</v>
      </c>
      <c r="G196" s="78">
        <v>0.85229999999999995</v>
      </c>
      <c r="H196" s="78">
        <v>0.8528</v>
      </c>
    </row>
    <row r="197" spans="1:8">
      <c r="A197" s="78" t="s">
        <v>1179</v>
      </c>
      <c r="B197" s="78">
        <v>20130819</v>
      </c>
      <c r="C197" s="169">
        <f t="shared" si="3"/>
        <v>41505</v>
      </c>
      <c r="D197" s="78">
        <v>5736</v>
      </c>
      <c r="E197" s="78">
        <v>0.8528</v>
      </c>
      <c r="F197" s="78">
        <v>0.85360000000000003</v>
      </c>
      <c r="G197" s="78">
        <v>0.85099999999999998</v>
      </c>
      <c r="H197" s="78">
        <v>0.85189999999999999</v>
      </c>
    </row>
    <row r="198" spans="1:8">
      <c r="A198" s="78" t="s">
        <v>1179</v>
      </c>
      <c r="B198" s="78">
        <v>20130820</v>
      </c>
      <c r="C198" s="169">
        <f t="shared" si="3"/>
        <v>41506</v>
      </c>
      <c r="D198" s="78">
        <v>5748</v>
      </c>
      <c r="E198" s="78">
        <v>0.85189999999999999</v>
      </c>
      <c r="F198" s="78">
        <v>0.85709999999999997</v>
      </c>
      <c r="G198" s="78">
        <v>0.85160000000000002</v>
      </c>
      <c r="H198" s="78">
        <v>0.85660000000000003</v>
      </c>
    </row>
    <row r="199" spans="1:8">
      <c r="A199" s="78" t="s">
        <v>1179</v>
      </c>
      <c r="B199" s="78">
        <v>20130821</v>
      </c>
      <c r="C199" s="169">
        <f t="shared" si="3"/>
        <v>41507</v>
      </c>
      <c r="D199" s="78">
        <v>5756</v>
      </c>
      <c r="E199" s="78">
        <v>0.85650000000000004</v>
      </c>
      <c r="F199" s="78">
        <v>0.85750000000000004</v>
      </c>
      <c r="G199" s="78">
        <v>0.85070000000000001</v>
      </c>
      <c r="H199" s="78">
        <v>0.85409999999999997</v>
      </c>
    </row>
    <row r="200" spans="1:8">
      <c r="A200" s="78" t="s">
        <v>1179</v>
      </c>
      <c r="B200" s="78">
        <v>20130822</v>
      </c>
      <c r="C200" s="169">
        <f t="shared" si="3"/>
        <v>41508</v>
      </c>
      <c r="D200" s="78">
        <v>5744</v>
      </c>
      <c r="E200" s="78">
        <v>0.85409999999999997</v>
      </c>
      <c r="F200" s="78">
        <v>0.85750000000000004</v>
      </c>
      <c r="G200" s="78">
        <v>0.85340000000000005</v>
      </c>
      <c r="H200" s="78">
        <v>0.85619999999999996</v>
      </c>
    </row>
    <row r="201" spans="1:8">
      <c r="A201" s="78" t="s">
        <v>1179</v>
      </c>
      <c r="B201" s="78">
        <v>20130823</v>
      </c>
      <c r="C201" s="169">
        <f t="shared" si="3"/>
        <v>41509</v>
      </c>
      <c r="D201" s="78">
        <v>4792</v>
      </c>
      <c r="E201" s="78">
        <v>0.85619999999999996</v>
      </c>
      <c r="F201" s="78">
        <v>0.86009999999999998</v>
      </c>
      <c r="G201" s="78">
        <v>0.85399999999999998</v>
      </c>
      <c r="H201" s="78">
        <v>0.8589</v>
      </c>
    </row>
    <row r="202" spans="1:8">
      <c r="A202" s="78" t="s">
        <v>1179</v>
      </c>
      <c r="B202" s="78">
        <v>20130825</v>
      </c>
      <c r="C202" s="169">
        <f t="shared" si="3"/>
        <v>41511</v>
      </c>
      <c r="D202" s="78">
        <v>476</v>
      </c>
      <c r="E202" s="78">
        <v>0.85909999999999997</v>
      </c>
      <c r="F202" s="78">
        <v>0.85909999999999997</v>
      </c>
      <c r="G202" s="78">
        <v>0.85870000000000002</v>
      </c>
      <c r="H202" s="78">
        <v>0.8589</v>
      </c>
    </row>
    <row r="203" spans="1:8">
      <c r="A203" s="78" t="s">
        <v>1179</v>
      </c>
      <c r="B203" s="78">
        <v>20130826</v>
      </c>
      <c r="C203" s="169">
        <f t="shared" si="3"/>
        <v>41512</v>
      </c>
      <c r="D203" s="78">
        <v>5744</v>
      </c>
      <c r="E203" s="78">
        <v>0.85899999999999999</v>
      </c>
      <c r="F203" s="78">
        <v>0.85940000000000005</v>
      </c>
      <c r="G203" s="78">
        <v>0.85750000000000004</v>
      </c>
      <c r="H203" s="78">
        <v>0.85829999999999995</v>
      </c>
    </row>
    <row r="204" spans="1:8">
      <c r="A204" s="78" t="s">
        <v>1179</v>
      </c>
      <c r="B204" s="78">
        <v>20130827</v>
      </c>
      <c r="C204" s="169">
        <f t="shared" si="3"/>
        <v>41513</v>
      </c>
      <c r="D204" s="78">
        <v>5744</v>
      </c>
      <c r="E204" s="78">
        <v>0.85819999999999996</v>
      </c>
      <c r="F204" s="78">
        <v>0.86209999999999998</v>
      </c>
      <c r="G204" s="78">
        <v>0.8579</v>
      </c>
      <c r="H204" s="78">
        <v>0.86119999999999997</v>
      </c>
    </row>
    <row r="205" spans="1:8">
      <c r="A205" s="78" t="s">
        <v>1179</v>
      </c>
      <c r="B205" s="78">
        <v>20130828</v>
      </c>
      <c r="C205" s="169">
        <f t="shared" si="3"/>
        <v>41514</v>
      </c>
      <c r="D205" s="78">
        <v>5756</v>
      </c>
      <c r="E205" s="78">
        <v>0.86119999999999997</v>
      </c>
      <c r="F205" s="78">
        <v>0.86480000000000001</v>
      </c>
      <c r="G205" s="78">
        <v>0.85699999999999998</v>
      </c>
      <c r="H205" s="78">
        <v>0.85850000000000004</v>
      </c>
    </row>
    <row r="206" spans="1:8">
      <c r="A206" s="78" t="s">
        <v>1179</v>
      </c>
      <c r="B206" s="78">
        <v>20130829</v>
      </c>
      <c r="C206" s="169">
        <f t="shared" si="3"/>
        <v>41515</v>
      </c>
      <c r="D206" s="78">
        <v>5748</v>
      </c>
      <c r="E206" s="78">
        <v>0.85860000000000003</v>
      </c>
      <c r="F206" s="78">
        <v>0.85870000000000002</v>
      </c>
      <c r="G206" s="78">
        <v>0.85270000000000001</v>
      </c>
      <c r="H206" s="78">
        <v>0.85340000000000005</v>
      </c>
    </row>
    <row r="207" spans="1:8">
      <c r="A207" s="78" t="s">
        <v>1179</v>
      </c>
      <c r="B207" s="78">
        <v>20130830</v>
      </c>
      <c r="C207" s="169">
        <f t="shared" si="3"/>
        <v>41516</v>
      </c>
      <c r="D207" s="78">
        <v>4796</v>
      </c>
      <c r="E207" s="78">
        <v>0.85350000000000004</v>
      </c>
      <c r="F207" s="78">
        <v>0.85509999999999997</v>
      </c>
      <c r="G207" s="78">
        <v>0.8518</v>
      </c>
      <c r="H207" s="78">
        <v>0.8528</v>
      </c>
    </row>
    <row r="208" spans="1:8">
      <c r="A208" s="78" t="s">
        <v>1179</v>
      </c>
      <c r="B208" s="78">
        <v>20130901</v>
      </c>
      <c r="C208" s="169">
        <f t="shared" si="3"/>
        <v>41518</v>
      </c>
      <c r="D208" s="78">
        <v>480</v>
      </c>
      <c r="E208" s="78">
        <v>0.85099999999999998</v>
      </c>
      <c r="F208" s="78">
        <v>0.8518</v>
      </c>
      <c r="G208" s="78">
        <v>0.85040000000000004</v>
      </c>
      <c r="H208" s="78">
        <v>0.85089999999999999</v>
      </c>
    </row>
    <row r="209" spans="1:8">
      <c r="A209" s="78" t="s">
        <v>1179</v>
      </c>
      <c r="B209" s="78">
        <v>20130902</v>
      </c>
      <c r="C209" s="169">
        <f t="shared" si="3"/>
        <v>41519</v>
      </c>
      <c r="D209" s="78">
        <v>5756</v>
      </c>
      <c r="E209" s="78">
        <v>0.85089999999999999</v>
      </c>
      <c r="F209" s="78">
        <v>0.85099999999999998</v>
      </c>
      <c r="G209" s="78">
        <v>0.84699999999999998</v>
      </c>
      <c r="H209" s="78">
        <v>0.84809999999999997</v>
      </c>
    </row>
    <row r="210" spans="1:8">
      <c r="A210" s="78" t="s">
        <v>1179</v>
      </c>
      <c r="B210" s="78">
        <v>20130903</v>
      </c>
      <c r="C210" s="169">
        <f t="shared" si="3"/>
        <v>41520</v>
      </c>
      <c r="D210" s="78">
        <v>5748</v>
      </c>
      <c r="E210" s="78">
        <v>0.84819999999999995</v>
      </c>
      <c r="F210" s="78">
        <v>0.84819999999999995</v>
      </c>
      <c r="G210" s="78">
        <v>0.84440000000000004</v>
      </c>
      <c r="H210" s="78">
        <v>0.84609999999999996</v>
      </c>
    </row>
    <row r="211" spans="1:8">
      <c r="A211" s="78" t="s">
        <v>1179</v>
      </c>
      <c r="B211" s="78">
        <v>20130904</v>
      </c>
      <c r="C211" s="169">
        <f t="shared" si="3"/>
        <v>41521</v>
      </c>
      <c r="D211" s="78">
        <v>5748</v>
      </c>
      <c r="E211" s="78">
        <v>0.84619999999999995</v>
      </c>
      <c r="F211" s="78">
        <v>0.84619999999999995</v>
      </c>
      <c r="G211" s="78">
        <v>0.84240000000000004</v>
      </c>
      <c r="H211" s="78">
        <v>0.8448</v>
      </c>
    </row>
    <row r="212" spans="1:8">
      <c r="A212" s="78" t="s">
        <v>1179</v>
      </c>
      <c r="B212" s="78">
        <v>20130905</v>
      </c>
      <c r="C212" s="169">
        <f t="shared" si="3"/>
        <v>41522</v>
      </c>
      <c r="D212" s="78">
        <v>5752</v>
      </c>
      <c r="E212" s="78">
        <v>0.8448</v>
      </c>
      <c r="F212" s="78">
        <v>0.84619999999999995</v>
      </c>
      <c r="G212" s="78">
        <v>0.84060000000000001</v>
      </c>
      <c r="H212" s="78">
        <v>0.84119999999999995</v>
      </c>
    </row>
    <row r="213" spans="1:8">
      <c r="A213" s="78" t="s">
        <v>1179</v>
      </c>
      <c r="B213" s="78">
        <v>20130906</v>
      </c>
      <c r="C213" s="169">
        <f t="shared" si="3"/>
        <v>41523</v>
      </c>
      <c r="D213" s="78">
        <v>4788</v>
      </c>
      <c r="E213" s="78">
        <v>0.84119999999999995</v>
      </c>
      <c r="F213" s="78">
        <v>0.84309999999999996</v>
      </c>
      <c r="G213" s="78">
        <v>0.83899999999999997</v>
      </c>
      <c r="H213" s="78">
        <v>0.8427</v>
      </c>
    </row>
    <row r="214" spans="1:8">
      <c r="A214" s="78" t="s">
        <v>1179</v>
      </c>
      <c r="B214" s="78">
        <v>20130908</v>
      </c>
      <c r="C214" s="169">
        <f t="shared" si="3"/>
        <v>41525</v>
      </c>
      <c r="D214" s="78">
        <v>480</v>
      </c>
      <c r="E214" s="78">
        <v>0.84260000000000002</v>
      </c>
      <c r="F214" s="78">
        <v>0.84279999999999999</v>
      </c>
      <c r="G214" s="78">
        <v>0.84209999999999996</v>
      </c>
      <c r="H214" s="78">
        <v>0.84240000000000004</v>
      </c>
    </row>
    <row r="215" spans="1:8">
      <c r="A215" s="78" t="s">
        <v>1179</v>
      </c>
      <c r="B215" s="78">
        <v>20130909</v>
      </c>
      <c r="C215" s="169">
        <f t="shared" si="3"/>
        <v>41526</v>
      </c>
      <c r="D215" s="78">
        <v>5596</v>
      </c>
      <c r="E215" s="78">
        <v>0.84240000000000004</v>
      </c>
      <c r="F215" s="78">
        <v>0.84470000000000001</v>
      </c>
      <c r="G215" s="78">
        <v>0.84079999999999999</v>
      </c>
      <c r="H215" s="78">
        <v>0.84419999999999995</v>
      </c>
    </row>
    <row r="216" spans="1:8">
      <c r="A216" s="78" t="s">
        <v>1179</v>
      </c>
      <c r="B216" s="78">
        <v>20130910</v>
      </c>
      <c r="C216" s="169">
        <f t="shared" si="3"/>
        <v>41527</v>
      </c>
      <c r="D216" s="78">
        <v>5740</v>
      </c>
      <c r="E216" s="78">
        <v>0.84419999999999995</v>
      </c>
      <c r="F216" s="78">
        <v>0.84509999999999996</v>
      </c>
      <c r="G216" s="78">
        <v>0.84209999999999996</v>
      </c>
      <c r="H216" s="78">
        <v>0.84309999999999996</v>
      </c>
    </row>
    <row r="217" spans="1:8">
      <c r="A217" s="78" t="s">
        <v>1179</v>
      </c>
      <c r="B217" s="78">
        <v>20130911</v>
      </c>
      <c r="C217" s="169">
        <f t="shared" si="3"/>
        <v>41528</v>
      </c>
      <c r="D217" s="78">
        <v>5756</v>
      </c>
      <c r="E217" s="78">
        <v>0.84309999999999996</v>
      </c>
      <c r="F217" s="78">
        <v>0.84370000000000001</v>
      </c>
      <c r="G217" s="78">
        <v>0.83809999999999996</v>
      </c>
      <c r="H217" s="78">
        <v>0.84109999999999996</v>
      </c>
    </row>
    <row r="218" spans="1:8">
      <c r="A218" s="78" t="s">
        <v>1179</v>
      </c>
      <c r="B218" s="78">
        <v>20130912</v>
      </c>
      <c r="C218" s="169">
        <f t="shared" si="3"/>
        <v>41529</v>
      </c>
      <c r="D218" s="78">
        <v>5744</v>
      </c>
      <c r="E218" s="78">
        <v>0.84109999999999996</v>
      </c>
      <c r="F218" s="78">
        <v>0.84230000000000005</v>
      </c>
      <c r="G218" s="78">
        <v>0.83909999999999996</v>
      </c>
      <c r="H218" s="78">
        <v>0.84130000000000005</v>
      </c>
    </row>
    <row r="219" spans="1:8">
      <c r="A219" s="78" t="s">
        <v>1179</v>
      </c>
      <c r="B219" s="78">
        <v>20130913</v>
      </c>
      <c r="C219" s="169">
        <f t="shared" si="3"/>
        <v>41530</v>
      </c>
      <c r="D219" s="78">
        <v>4780</v>
      </c>
      <c r="E219" s="78">
        <v>0.84119999999999995</v>
      </c>
      <c r="F219" s="78">
        <v>0.84150000000000003</v>
      </c>
      <c r="G219" s="78">
        <v>0.83540000000000003</v>
      </c>
      <c r="H219" s="78">
        <v>0.8377</v>
      </c>
    </row>
    <row r="220" spans="1:8">
      <c r="A220" s="78" t="s">
        <v>1179</v>
      </c>
      <c r="B220" s="78">
        <v>20130915</v>
      </c>
      <c r="C220" s="169">
        <f t="shared" si="3"/>
        <v>41532</v>
      </c>
      <c r="D220" s="78">
        <v>476</v>
      </c>
      <c r="E220" s="78">
        <v>0.83799999999999997</v>
      </c>
      <c r="F220" s="78">
        <v>0.83889999999999998</v>
      </c>
      <c r="G220" s="78">
        <v>0.8377</v>
      </c>
      <c r="H220" s="78">
        <v>0.83799999999999997</v>
      </c>
    </row>
    <row r="221" spans="1:8">
      <c r="A221" s="78" t="s">
        <v>1179</v>
      </c>
      <c r="B221" s="78">
        <v>20130916</v>
      </c>
      <c r="C221" s="169">
        <f t="shared" si="3"/>
        <v>41533</v>
      </c>
      <c r="D221" s="78">
        <v>5740</v>
      </c>
      <c r="E221" s="78">
        <v>0.83799999999999997</v>
      </c>
      <c r="F221" s="78">
        <v>0.83889999999999998</v>
      </c>
      <c r="G221" s="78">
        <v>0.83689999999999998</v>
      </c>
      <c r="H221" s="78">
        <v>0.83840000000000003</v>
      </c>
    </row>
    <row r="222" spans="1:8">
      <c r="A222" s="78" t="s">
        <v>1179</v>
      </c>
      <c r="B222" s="78">
        <v>20130917</v>
      </c>
      <c r="C222" s="169">
        <f t="shared" si="3"/>
        <v>41534</v>
      </c>
      <c r="D222" s="78">
        <v>5748</v>
      </c>
      <c r="E222" s="78">
        <v>0.83840000000000003</v>
      </c>
      <c r="F222" s="78">
        <v>0.84089999999999998</v>
      </c>
      <c r="G222" s="78">
        <v>0.8377</v>
      </c>
      <c r="H222" s="78">
        <v>0.83960000000000001</v>
      </c>
    </row>
    <row r="223" spans="1:8">
      <c r="A223" s="78" t="s">
        <v>1179</v>
      </c>
      <c r="B223" s="78">
        <v>20130918</v>
      </c>
      <c r="C223" s="169">
        <f t="shared" si="3"/>
        <v>41535</v>
      </c>
      <c r="D223" s="78">
        <v>5744</v>
      </c>
      <c r="E223" s="78">
        <v>0.83960000000000001</v>
      </c>
      <c r="F223" s="78">
        <v>0.8397</v>
      </c>
      <c r="G223" s="78">
        <v>0.83499999999999996</v>
      </c>
      <c r="H223" s="78">
        <v>0.83799999999999997</v>
      </c>
    </row>
    <row r="224" spans="1:8">
      <c r="A224" s="78" t="s">
        <v>1179</v>
      </c>
      <c r="B224" s="78">
        <v>20130919</v>
      </c>
      <c r="C224" s="169">
        <f t="shared" si="3"/>
        <v>41536</v>
      </c>
      <c r="D224" s="78">
        <v>5752</v>
      </c>
      <c r="E224" s="78">
        <v>0.83799999999999997</v>
      </c>
      <c r="F224" s="78">
        <v>0.84409999999999996</v>
      </c>
      <c r="G224" s="78">
        <v>0.83760000000000001</v>
      </c>
      <c r="H224" s="78">
        <v>0.84370000000000001</v>
      </c>
    </row>
    <row r="225" spans="1:8">
      <c r="A225" s="78" t="s">
        <v>1179</v>
      </c>
      <c r="B225" s="78">
        <v>20130920</v>
      </c>
      <c r="C225" s="169">
        <f t="shared" si="3"/>
        <v>41537</v>
      </c>
      <c r="D225" s="78">
        <v>4776</v>
      </c>
      <c r="E225" s="78">
        <v>0.84370000000000001</v>
      </c>
      <c r="F225" s="78">
        <v>0.84570000000000001</v>
      </c>
      <c r="G225" s="78">
        <v>0.84189999999999998</v>
      </c>
      <c r="H225" s="78">
        <v>0.84409999999999996</v>
      </c>
    </row>
    <row r="226" spans="1:8">
      <c r="A226" s="78" t="s">
        <v>1179</v>
      </c>
      <c r="B226" s="78">
        <v>20130922</v>
      </c>
      <c r="C226" s="169">
        <f t="shared" si="3"/>
        <v>41539</v>
      </c>
      <c r="D226" s="78">
        <v>480</v>
      </c>
      <c r="E226" s="78">
        <v>0.84570000000000001</v>
      </c>
      <c r="F226" s="78">
        <v>0.84570000000000001</v>
      </c>
      <c r="G226" s="78">
        <v>0.84460000000000002</v>
      </c>
      <c r="H226" s="78">
        <v>0.84470000000000001</v>
      </c>
    </row>
    <row r="227" spans="1:8">
      <c r="A227" s="78" t="s">
        <v>1179</v>
      </c>
      <c r="B227" s="78">
        <v>20130923</v>
      </c>
      <c r="C227" s="169">
        <f t="shared" si="3"/>
        <v>41540</v>
      </c>
      <c r="D227" s="78">
        <v>5740</v>
      </c>
      <c r="E227" s="78">
        <v>0.84470000000000001</v>
      </c>
      <c r="F227" s="78">
        <v>0.84489999999999998</v>
      </c>
      <c r="G227" s="78">
        <v>0.84009999999999996</v>
      </c>
      <c r="H227" s="78">
        <v>0.84119999999999995</v>
      </c>
    </row>
    <row r="228" spans="1:8">
      <c r="A228" s="78" t="s">
        <v>1179</v>
      </c>
      <c r="B228" s="78">
        <v>20130924</v>
      </c>
      <c r="C228" s="169">
        <f t="shared" si="3"/>
        <v>41541</v>
      </c>
      <c r="D228" s="78">
        <v>5740</v>
      </c>
      <c r="E228" s="78">
        <v>0.84119999999999995</v>
      </c>
      <c r="F228" s="78">
        <v>0.84460000000000002</v>
      </c>
      <c r="G228" s="78">
        <v>0.84109999999999996</v>
      </c>
      <c r="H228" s="78">
        <v>0.84209999999999996</v>
      </c>
    </row>
    <row r="229" spans="1:8">
      <c r="A229" s="78" t="s">
        <v>1179</v>
      </c>
      <c r="B229" s="78">
        <v>20130925</v>
      </c>
      <c r="C229" s="169">
        <f t="shared" si="3"/>
        <v>41542</v>
      </c>
      <c r="D229" s="78">
        <v>5748</v>
      </c>
      <c r="E229" s="78">
        <v>0.84209999999999996</v>
      </c>
      <c r="F229" s="78">
        <v>0.84440000000000004</v>
      </c>
      <c r="G229" s="78">
        <v>0.8397</v>
      </c>
      <c r="H229" s="78">
        <v>0.8407</v>
      </c>
    </row>
    <row r="230" spans="1:8">
      <c r="A230" s="78" t="s">
        <v>1179</v>
      </c>
      <c r="B230" s="78">
        <v>20130926</v>
      </c>
      <c r="C230" s="169">
        <f t="shared" si="3"/>
        <v>41543</v>
      </c>
      <c r="D230" s="78">
        <v>5744</v>
      </c>
      <c r="E230" s="78">
        <v>0.8407</v>
      </c>
      <c r="F230" s="78">
        <v>0.8427</v>
      </c>
      <c r="G230" s="78">
        <v>0.83919999999999995</v>
      </c>
      <c r="H230" s="78">
        <v>0.8407</v>
      </c>
    </row>
    <row r="231" spans="1:8">
      <c r="A231" s="78" t="s">
        <v>1179</v>
      </c>
      <c r="B231" s="78">
        <v>20130927</v>
      </c>
      <c r="C231" s="169">
        <f t="shared" si="3"/>
        <v>41544</v>
      </c>
      <c r="D231" s="78">
        <v>4780</v>
      </c>
      <c r="E231" s="78">
        <v>0.8407</v>
      </c>
      <c r="F231" s="78">
        <v>0.8417</v>
      </c>
      <c r="G231" s="78">
        <v>0.83609999999999995</v>
      </c>
      <c r="H231" s="78">
        <v>0.83740000000000003</v>
      </c>
    </row>
    <row r="232" spans="1:8">
      <c r="A232" s="78" t="s">
        <v>1179</v>
      </c>
      <c r="B232" s="78">
        <v>20130929</v>
      </c>
      <c r="C232" s="169">
        <f t="shared" si="3"/>
        <v>41546</v>
      </c>
      <c r="D232" s="78">
        <v>476</v>
      </c>
      <c r="E232" s="78">
        <v>0.83499999999999996</v>
      </c>
      <c r="F232" s="78">
        <v>0.83540000000000003</v>
      </c>
      <c r="G232" s="78">
        <v>0.83430000000000004</v>
      </c>
      <c r="H232" s="78">
        <v>0.83440000000000003</v>
      </c>
    </row>
    <row r="233" spans="1:8">
      <c r="A233" s="78" t="s">
        <v>1179</v>
      </c>
      <c r="B233" s="78">
        <v>20130930</v>
      </c>
      <c r="C233" s="169">
        <f t="shared" si="3"/>
        <v>41547</v>
      </c>
      <c r="D233" s="78">
        <v>5740</v>
      </c>
      <c r="E233" s="78">
        <v>0.83440000000000003</v>
      </c>
      <c r="F233" s="78">
        <v>0.83860000000000001</v>
      </c>
      <c r="G233" s="78">
        <v>0.83399999999999996</v>
      </c>
      <c r="H233" s="78">
        <v>0.83530000000000004</v>
      </c>
    </row>
    <row r="234" spans="1:8">
      <c r="A234" s="78" t="s">
        <v>1179</v>
      </c>
      <c r="B234" s="78">
        <v>20131001</v>
      </c>
      <c r="C234" s="169">
        <f t="shared" si="3"/>
        <v>41548</v>
      </c>
      <c r="D234" s="78">
        <v>5748</v>
      </c>
      <c r="E234" s="78">
        <v>0.83530000000000004</v>
      </c>
      <c r="F234" s="78">
        <v>0.83640000000000003</v>
      </c>
      <c r="G234" s="78">
        <v>0.83299999999999996</v>
      </c>
      <c r="H234" s="78">
        <v>0.83489999999999998</v>
      </c>
    </row>
    <row r="235" spans="1:8">
      <c r="A235" s="78" t="s">
        <v>1179</v>
      </c>
      <c r="B235" s="78">
        <v>20131002</v>
      </c>
      <c r="C235" s="169">
        <f t="shared" si="3"/>
        <v>41549</v>
      </c>
      <c r="D235" s="78">
        <v>5752</v>
      </c>
      <c r="E235" s="78">
        <v>0.83489999999999998</v>
      </c>
      <c r="F235" s="78">
        <v>0.83789999999999998</v>
      </c>
      <c r="G235" s="78">
        <v>0.83320000000000005</v>
      </c>
      <c r="H235" s="78">
        <v>0.83679999999999999</v>
      </c>
    </row>
    <row r="236" spans="1:8">
      <c r="A236" s="78" t="s">
        <v>1179</v>
      </c>
      <c r="B236" s="78">
        <v>20131003</v>
      </c>
      <c r="C236" s="169">
        <f t="shared" si="3"/>
        <v>41550</v>
      </c>
      <c r="D236" s="78">
        <v>5748</v>
      </c>
      <c r="E236" s="78">
        <v>0.83679999999999999</v>
      </c>
      <c r="F236" s="78">
        <v>0.84370000000000001</v>
      </c>
      <c r="G236" s="78">
        <v>0.8367</v>
      </c>
      <c r="H236" s="78">
        <v>0.84289999999999998</v>
      </c>
    </row>
    <row r="237" spans="1:8">
      <c r="A237" s="78" t="s">
        <v>1179</v>
      </c>
      <c r="B237" s="78">
        <v>20131004</v>
      </c>
      <c r="C237" s="169">
        <f t="shared" si="3"/>
        <v>41551</v>
      </c>
      <c r="D237" s="78">
        <v>4788</v>
      </c>
      <c r="E237" s="78">
        <v>0.84289999999999998</v>
      </c>
      <c r="F237" s="78">
        <v>0.84730000000000005</v>
      </c>
      <c r="G237" s="78">
        <v>0.84199999999999997</v>
      </c>
      <c r="H237" s="78">
        <v>0.84589999999999999</v>
      </c>
    </row>
    <row r="238" spans="1:8">
      <c r="A238" s="78" t="s">
        <v>1179</v>
      </c>
      <c r="B238" s="78">
        <v>20131006</v>
      </c>
      <c r="C238" s="169">
        <f t="shared" si="3"/>
        <v>41553</v>
      </c>
      <c r="D238" s="78">
        <v>480</v>
      </c>
      <c r="E238" s="78">
        <v>0.84609999999999996</v>
      </c>
      <c r="F238" s="78">
        <v>0.84619999999999995</v>
      </c>
      <c r="G238" s="78">
        <v>0.84550000000000003</v>
      </c>
      <c r="H238" s="78">
        <v>0.8458</v>
      </c>
    </row>
    <row r="239" spans="1:8">
      <c r="A239" s="78" t="s">
        <v>1179</v>
      </c>
      <c r="B239" s="78">
        <v>20131007</v>
      </c>
      <c r="C239" s="169">
        <f t="shared" si="3"/>
        <v>41554</v>
      </c>
      <c r="D239" s="78">
        <v>5732</v>
      </c>
      <c r="E239" s="78">
        <v>0.8458</v>
      </c>
      <c r="F239" s="78">
        <v>0.84630000000000005</v>
      </c>
      <c r="G239" s="78">
        <v>0.8427</v>
      </c>
      <c r="H239" s="78">
        <v>0.84340000000000004</v>
      </c>
    </row>
    <row r="240" spans="1:8">
      <c r="A240" s="78" t="s">
        <v>1179</v>
      </c>
      <c r="B240" s="78">
        <v>20131008</v>
      </c>
      <c r="C240" s="169">
        <f t="shared" si="3"/>
        <v>41555</v>
      </c>
      <c r="D240" s="78">
        <v>5736</v>
      </c>
      <c r="E240" s="78">
        <v>0.84340000000000004</v>
      </c>
      <c r="F240" s="78">
        <v>0.84660000000000002</v>
      </c>
      <c r="G240" s="78">
        <v>0.84230000000000005</v>
      </c>
      <c r="H240" s="78">
        <v>0.84340000000000004</v>
      </c>
    </row>
    <row r="241" spans="1:8">
      <c r="A241" s="78" t="s">
        <v>1179</v>
      </c>
      <c r="B241" s="78">
        <v>20131009</v>
      </c>
      <c r="C241" s="169">
        <f t="shared" si="3"/>
        <v>41556</v>
      </c>
      <c r="D241" s="78">
        <v>5744</v>
      </c>
      <c r="E241" s="78">
        <v>0.84350000000000003</v>
      </c>
      <c r="F241" s="78">
        <v>0.84850000000000003</v>
      </c>
      <c r="G241" s="78">
        <v>0.8427</v>
      </c>
      <c r="H241" s="78">
        <v>0.84699999999999998</v>
      </c>
    </row>
    <row r="242" spans="1:8">
      <c r="A242" s="78" t="s">
        <v>1179</v>
      </c>
      <c r="B242" s="78">
        <v>20131010</v>
      </c>
      <c r="C242" s="169">
        <f t="shared" si="3"/>
        <v>41557</v>
      </c>
      <c r="D242" s="78">
        <v>5756</v>
      </c>
      <c r="E242" s="78">
        <v>0.84699999999999998</v>
      </c>
      <c r="F242" s="78">
        <v>0.84899999999999998</v>
      </c>
      <c r="G242" s="78">
        <v>0.84619999999999995</v>
      </c>
      <c r="H242" s="78">
        <v>0.84640000000000004</v>
      </c>
    </row>
    <row r="243" spans="1:8">
      <c r="A243" s="78" t="s">
        <v>1179</v>
      </c>
      <c r="B243" s="78">
        <v>20131011</v>
      </c>
      <c r="C243" s="169">
        <f t="shared" si="3"/>
        <v>41558</v>
      </c>
      <c r="D243" s="78">
        <v>4788</v>
      </c>
      <c r="E243" s="78">
        <v>0.84640000000000004</v>
      </c>
      <c r="F243" s="78">
        <v>0.85070000000000001</v>
      </c>
      <c r="G243" s="78">
        <v>0.84589999999999999</v>
      </c>
      <c r="H243" s="78">
        <v>0.84889999999999999</v>
      </c>
    </row>
    <row r="244" spans="1:8">
      <c r="A244" s="78" t="s">
        <v>1179</v>
      </c>
      <c r="B244" s="78">
        <v>20131013</v>
      </c>
      <c r="C244" s="169">
        <f t="shared" si="3"/>
        <v>41560</v>
      </c>
      <c r="D244" s="78">
        <v>480</v>
      </c>
      <c r="E244" s="78">
        <v>0.84889999999999999</v>
      </c>
      <c r="F244" s="78">
        <v>0.84899999999999998</v>
      </c>
      <c r="G244" s="78">
        <v>0.84850000000000003</v>
      </c>
      <c r="H244" s="78">
        <v>0.84870000000000001</v>
      </c>
    </row>
    <row r="245" spans="1:8">
      <c r="A245" s="78" t="s">
        <v>1179</v>
      </c>
      <c r="B245" s="78">
        <v>20131014</v>
      </c>
      <c r="C245" s="169">
        <f t="shared" si="3"/>
        <v>41561</v>
      </c>
      <c r="D245" s="78">
        <v>5744</v>
      </c>
      <c r="E245" s="78">
        <v>0.84870000000000001</v>
      </c>
      <c r="F245" s="78">
        <v>0.84940000000000004</v>
      </c>
      <c r="G245" s="78">
        <v>0.84770000000000001</v>
      </c>
      <c r="H245" s="78">
        <v>0.84860000000000002</v>
      </c>
    </row>
    <row r="246" spans="1:8">
      <c r="A246" s="78" t="s">
        <v>1179</v>
      </c>
      <c r="B246" s="78">
        <v>20131015</v>
      </c>
      <c r="C246" s="169">
        <f t="shared" si="3"/>
        <v>41562</v>
      </c>
      <c r="D246" s="78">
        <v>5760</v>
      </c>
      <c r="E246" s="78">
        <v>0.84850000000000003</v>
      </c>
      <c r="F246" s="78">
        <v>0.84930000000000005</v>
      </c>
      <c r="G246" s="78">
        <v>0.84430000000000005</v>
      </c>
      <c r="H246" s="78">
        <v>0.84570000000000001</v>
      </c>
    </row>
    <row r="247" spans="1:8">
      <c r="A247" s="78" t="s">
        <v>1179</v>
      </c>
      <c r="B247" s="78">
        <v>20131016</v>
      </c>
      <c r="C247" s="169">
        <f t="shared" si="3"/>
        <v>41563</v>
      </c>
      <c r="D247" s="78">
        <v>5732</v>
      </c>
      <c r="E247" s="78">
        <v>0.84570000000000001</v>
      </c>
      <c r="F247" s="78">
        <v>0.84870000000000001</v>
      </c>
      <c r="G247" s="78">
        <v>0.84309999999999996</v>
      </c>
      <c r="H247" s="78">
        <v>0.8478</v>
      </c>
    </row>
    <row r="248" spans="1:8">
      <c r="A248" s="78" t="s">
        <v>1179</v>
      </c>
      <c r="B248" s="78">
        <v>20131017</v>
      </c>
      <c r="C248" s="169">
        <f t="shared" si="3"/>
        <v>41564</v>
      </c>
      <c r="D248" s="78">
        <v>5728</v>
      </c>
      <c r="E248" s="78">
        <v>0.84789999999999999</v>
      </c>
      <c r="F248" s="78">
        <v>0.84940000000000004</v>
      </c>
      <c r="G248" s="78">
        <v>0.84470000000000001</v>
      </c>
      <c r="H248" s="78">
        <v>0.84599999999999997</v>
      </c>
    </row>
    <row r="249" spans="1:8">
      <c r="A249" s="78" t="s">
        <v>1179</v>
      </c>
      <c r="B249" s="78">
        <v>20131018</v>
      </c>
      <c r="C249" s="169">
        <f t="shared" si="3"/>
        <v>41565</v>
      </c>
      <c r="D249" s="78">
        <v>4784</v>
      </c>
      <c r="E249" s="78">
        <v>0.84599999999999997</v>
      </c>
      <c r="F249" s="78">
        <v>0.84670000000000001</v>
      </c>
      <c r="G249" s="78">
        <v>0.84389999999999998</v>
      </c>
      <c r="H249" s="78">
        <v>0.84609999999999996</v>
      </c>
    </row>
    <row r="250" spans="1:8">
      <c r="A250" s="78" t="s">
        <v>1179</v>
      </c>
      <c r="B250" s="78">
        <v>20131020</v>
      </c>
      <c r="C250" s="169">
        <f t="shared" si="3"/>
        <v>41567</v>
      </c>
      <c r="D250" s="78">
        <v>480</v>
      </c>
      <c r="E250" s="78">
        <v>0.84570000000000001</v>
      </c>
      <c r="F250" s="78">
        <v>0.84619999999999995</v>
      </c>
      <c r="G250" s="78">
        <v>0.84570000000000001</v>
      </c>
      <c r="H250" s="78">
        <v>0.84589999999999999</v>
      </c>
    </row>
    <row r="251" spans="1:8">
      <c r="A251" s="78" t="s">
        <v>1179</v>
      </c>
      <c r="B251" s="78">
        <v>20131021</v>
      </c>
      <c r="C251" s="169">
        <f t="shared" si="3"/>
        <v>41568</v>
      </c>
      <c r="D251" s="78">
        <v>5744</v>
      </c>
      <c r="E251" s="78">
        <v>0.8458</v>
      </c>
      <c r="F251" s="78">
        <v>0.84760000000000002</v>
      </c>
      <c r="G251" s="78">
        <v>0.8448</v>
      </c>
      <c r="H251" s="78">
        <v>0.84730000000000005</v>
      </c>
    </row>
    <row r="252" spans="1:8">
      <c r="A252" s="78" t="s">
        <v>1179</v>
      </c>
      <c r="B252" s="78">
        <v>20131022</v>
      </c>
      <c r="C252" s="169">
        <f t="shared" si="3"/>
        <v>41569</v>
      </c>
      <c r="D252" s="78">
        <v>5732</v>
      </c>
      <c r="E252" s="78">
        <v>0.84730000000000005</v>
      </c>
      <c r="F252" s="78">
        <v>0.84970000000000001</v>
      </c>
      <c r="G252" s="78">
        <v>0.84699999999999998</v>
      </c>
      <c r="H252" s="78">
        <v>0.84860000000000002</v>
      </c>
    </row>
    <row r="253" spans="1:8">
      <c r="A253" s="78" t="s">
        <v>1179</v>
      </c>
      <c r="B253" s="78">
        <v>20131023</v>
      </c>
      <c r="C253" s="169">
        <f t="shared" si="3"/>
        <v>41570</v>
      </c>
      <c r="D253" s="78">
        <v>5740</v>
      </c>
      <c r="E253" s="78">
        <v>0.84860000000000002</v>
      </c>
      <c r="F253" s="78">
        <v>0.85289999999999999</v>
      </c>
      <c r="G253" s="78">
        <v>0.84819999999999995</v>
      </c>
      <c r="H253" s="78">
        <v>0.85229999999999995</v>
      </c>
    </row>
    <row r="254" spans="1:8">
      <c r="A254" s="78" t="s">
        <v>1179</v>
      </c>
      <c r="B254" s="78">
        <v>20131024</v>
      </c>
      <c r="C254" s="169">
        <f t="shared" si="3"/>
        <v>41571</v>
      </c>
      <c r="D254" s="78">
        <v>5752</v>
      </c>
      <c r="E254" s="78">
        <v>0.85219999999999996</v>
      </c>
      <c r="F254" s="78">
        <v>0.85529999999999995</v>
      </c>
      <c r="G254" s="78">
        <v>0.85050000000000003</v>
      </c>
      <c r="H254" s="78">
        <v>0.85189999999999999</v>
      </c>
    </row>
    <row r="255" spans="1:8">
      <c r="A255" s="78" t="s">
        <v>1179</v>
      </c>
      <c r="B255" s="78">
        <v>20131025</v>
      </c>
      <c r="C255" s="169">
        <f t="shared" si="3"/>
        <v>41572</v>
      </c>
      <c r="D255" s="78">
        <v>4796</v>
      </c>
      <c r="E255" s="78">
        <v>0.8518</v>
      </c>
      <c r="F255" s="78">
        <v>0.85399999999999998</v>
      </c>
      <c r="G255" s="78">
        <v>0.85019999999999996</v>
      </c>
      <c r="H255" s="78">
        <v>0.85329999999999995</v>
      </c>
    </row>
    <row r="256" spans="1:8">
      <c r="A256" s="78" t="s">
        <v>1179</v>
      </c>
      <c r="B256" s="78">
        <v>20131027</v>
      </c>
      <c r="C256" s="169">
        <f t="shared" si="3"/>
        <v>41574</v>
      </c>
      <c r="D256" s="78">
        <v>236</v>
      </c>
      <c r="E256" s="78">
        <v>0.85350000000000004</v>
      </c>
      <c r="F256" s="78">
        <v>0.85360000000000003</v>
      </c>
      <c r="G256" s="78">
        <v>0.85309999999999997</v>
      </c>
      <c r="H256" s="78">
        <v>0.85350000000000004</v>
      </c>
    </row>
    <row r="257" spans="1:8">
      <c r="A257" s="78" t="s">
        <v>1179</v>
      </c>
      <c r="B257" s="78">
        <v>20131028</v>
      </c>
      <c r="C257" s="169">
        <f t="shared" si="3"/>
        <v>41575</v>
      </c>
      <c r="D257" s="78">
        <v>5752</v>
      </c>
      <c r="E257" s="78">
        <v>0.85350000000000004</v>
      </c>
      <c r="F257" s="78">
        <v>0.85450000000000004</v>
      </c>
      <c r="G257" s="78">
        <v>0.85170000000000001</v>
      </c>
      <c r="H257" s="78">
        <v>0.85389999999999999</v>
      </c>
    </row>
    <row r="258" spans="1:8">
      <c r="A258" s="78" t="s">
        <v>1179</v>
      </c>
      <c r="B258" s="78">
        <v>20131029</v>
      </c>
      <c r="C258" s="169">
        <f t="shared" si="3"/>
        <v>41576</v>
      </c>
      <c r="D258" s="78">
        <v>5740</v>
      </c>
      <c r="E258" s="78">
        <v>0.85389999999999999</v>
      </c>
      <c r="F258" s="78">
        <v>0.85819999999999996</v>
      </c>
      <c r="G258" s="78">
        <v>0.85389999999999999</v>
      </c>
      <c r="H258" s="78">
        <v>0.85629999999999995</v>
      </c>
    </row>
    <row r="259" spans="1:8">
      <c r="A259" s="78" t="s">
        <v>1179</v>
      </c>
      <c r="B259" s="78">
        <v>20131030</v>
      </c>
      <c r="C259" s="169">
        <f t="shared" ref="C259:C322" si="4">VALUE(LEFT(B259,4)&amp;"."&amp;MID(B259,5,2)&amp;"."&amp;RIGHT(B259,2))</f>
        <v>41577</v>
      </c>
      <c r="D259" s="78">
        <v>5748</v>
      </c>
      <c r="E259" s="78">
        <v>0.85629999999999995</v>
      </c>
      <c r="F259" s="78">
        <v>0.85750000000000004</v>
      </c>
      <c r="G259" s="78">
        <v>0.85550000000000004</v>
      </c>
      <c r="H259" s="78">
        <v>0.85599999999999998</v>
      </c>
    </row>
    <row r="260" spans="1:8">
      <c r="A260" s="78" t="s">
        <v>1179</v>
      </c>
      <c r="B260" s="78">
        <v>20131031</v>
      </c>
      <c r="C260" s="169">
        <f t="shared" si="4"/>
        <v>41578</v>
      </c>
      <c r="D260" s="78">
        <v>5736</v>
      </c>
      <c r="E260" s="78">
        <v>0.85589999999999999</v>
      </c>
      <c r="F260" s="78">
        <v>0.85650000000000004</v>
      </c>
      <c r="G260" s="78">
        <v>0.8458</v>
      </c>
      <c r="H260" s="78">
        <v>0.84670000000000001</v>
      </c>
    </row>
    <row r="261" spans="1:8">
      <c r="A261" s="78" t="s">
        <v>1179</v>
      </c>
      <c r="B261" s="78">
        <v>20131101</v>
      </c>
      <c r="C261" s="169">
        <f t="shared" si="4"/>
        <v>41579</v>
      </c>
      <c r="D261" s="78">
        <v>5024</v>
      </c>
      <c r="E261" s="78">
        <v>0.84609999999999996</v>
      </c>
      <c r="F261" s="78">
        <v>0.84750000000000003</v>
      </c>
      <c r="G261" s="78">
        <v>0.84419999999999995</v>
      </c>
      <c r="H261" s="78">
        <v>0.8468</v>
      </c>
    </row>
    <row r="262" spans="1:8">
      <c r="A262" s="78" t="s">
        <v>1179</v>
      </c>
      <c r="B262" s="78">
        <v>20131103</v>
      </c>
      <c r="C262" s="169">
        <f t="shared" si="4"/>
        <v>41581</v>
      </c>
      <c r="D262" s="78">
        <v>236</v>
      </c>
      <c r="E262" s="78">
        <v>0.84650000000000003</v>
      </c>
      <c r="F262" s="78">
        <v>0.84719999999999995</v>
      </c>
      <c r="G262" s="78">
        <v>0.84650000000000003</v>
      </c>
      <c r="H262" s="78">
        <v>0.84689999999999999</v>
      </c>
    </row>
    <row r="263" spans="1:8">
      <c r="A263" s="78" t="s">
        <v>1179</v>
      </c>
      <c r="B263" s="78">
        <v>20131104</v>
      </c>
      <c r="C263" s="169">
        <f t="shared" si="4"/>
        <v>41582</v>
      </c>
      <c r="D263" s="78">
        <v>5760</v>
      </c>
      <c r="E263" s="78">
        <v>0.84689999999999999</v>
      </c>
      <c r="F263" s="78">
        <v>0.84740000000000004</v>
      </c>
      <c r="G263" s="78">
        <v>0.84509999999999996</v>
      </c>
      <c r="H263" s="78">
        <v>0.84609999999999996</v>
      </c>
    </row>
    <row r="264" spans="1:8">
      <c r="A264" s="78" t="s">
        <v>1179</v>
      </c>
      <c r="B264" s="78">
        <v>20131105</v>
      </c>
      <c r="C264" s="169">
        <f t="shared" si="4"/>
        <v>41583</v>
      </c>
      <c r="D264" s="78">
        <v>5752</v>
      </c>
      <c r="E264" s="78">
        <v>0.84599999999999997</v>
      </c>
      <c r="F264" s="78">
        <v>0.84619999999999995</v>
      </c>
      <c r="G264" s="78">
        <v>0.83899999999999997</v>
      </c>
      <c r="H264" s="78">
        <v>0.83930000000000005</v>
      </c>
    </row>
    <row r="265" spans="1:8">
      <c r="A265" s="78" t="s">
        <v>1179</v>
      </c>
      <c r="B265" s="78">
        <v>20131106</v>
      </c>
      <c r="C265" s="169">
        <f t="shared" si="4"/>
        <v>41584</v>
      </c>
      <c r="D265" s="78">
        <v>5732</v>
      </c>
      <c r="E265" s="78">
        <v>0.83940000000000003</v>
      </c>
      <c r="F265" s="78">
        <v>0.84140000000000004</v>
      </c>
      <c r="G265" s="78">
        <v>0.83760000000000001</v>
      </c>
      <c r="H265" s="78">
        <v>0.84030000000000005</v>
      </c>
    </row>
    <row r="266" spans="1:8">
      <c r="A266" s="78" t="s">
        <v>1179</v>
      </c>
      <c r="B266" s="78">
        <v>20131107</v>
      </c>
      <c r="C266" s="169">
        <f t="shared" si="4"/>
        <v>41585</v>
      </c>
      <c r="D266" s="78">
        <v>5756</v>
      </c>
      <c r="E266" s="78">
        <v>0.84019999999999995</v>
      </c>
      <c r="F266" s="78">
        <v>0.84089999999999998</v>
      </c>
      <c r="G266" s="78">
        <v>0.82979999999999998</v>
      </c>
      <c r="H266" s="78">
        <v>0.83309999999999995</v>
      </c>
    </row>
    <row r="267" spans="1:8">
      <c r="A267" s="78" t="s">
        <v>1179</v>
      </c>
      <c r="B267" s="78">
        <v>20131108</v>
      </c>
      <c r="C267" s="169">
        <f t="shared" si="4"/>
        <v>41586</v>
      </c>
      <c r="D267" s="78">
        <v>5028</v>
      </c>
      <c r="E267" s="78">
        <v>0.83320000000000005</v>
      </c>
      <c r="F267" s="78">
        <v>0.83589999999999998</v>
      </c>
      <c r="G267" s="78">
        <v>0.83209999999999995</v>
      </c>
      <c r="H267" s="78">
        <v>0.83430000000000004</v>
      </c>
    </row>
    <row r="268" spans="1:8">
      <c r="A268" s="78" t="s">
        <v>1179</v>
      </c>
      <c r="B268" s="78">
        <v>20131110</v>
      </c>
      <c r="C268" s="169">
        <f t="shared" si="4"/>
        <v>41588</v>
      </c>
      <c r="D268" s="78">
        <v>236</v>
      </c>
      <c r="E268" s="78">
        <v>0.83440000000000003</v>
      </c>
      <c r="F268" s="78">
        <v>0.83460000000000001</v>
      </c>
      <c r="G268" s="78">
        <v>0.83409999999999995</v>
      </c>
      <c r="H268" s="78">
        <v>0.83430000000000004</v>
      </c>
    </row>
    <row r="269" spans="1:8">
      <c r="A269" s="78" t="s">
        <v>1179</v>
      </c>
      <c r="B269" s="78">
        <v>20131111</v>
      </c>
      <c r="C269" s="169">
        <f t="shared" si="4"/>
        <v>41589</v>
      </c>
      <c r="D269" s="78">
        <v>5748</v>
      </c>
      <c r="E269" s="78">
        <v>0.83440000000000003</v>
      </c>
      <c r="F269" s="78">
        <v>0.83930000000000005</v>
      </c>
      <c r="G269" s="78">
        <v>0.8337</v>
      </c>
      <c r="H269" s="78">
        <v>0.83819999999999995</v>
      </c>
    </row>
    <row r="270" spans="1:8">
      <c r="A270" s="78" t="s">
        <v>1179</v>
      </c>
      <c r="B270" s="78">
        <v>20131112</v>
      </c>
      <c r="C270" s="169">
        <f t="shared" si="4"/>
        <v>41590</v>
      </c>
      <c r="D270" s="78">
        <v>5672</v>
      </c>
      <c r="E270" s="78">
        <v>0.83819999999999995</v>
      </c>
      <c r="F270" s="78">
        <v>0.84489999999999998</v>
      </c>
      <c r="G270" s="78">
        <v>0.83750000000000002</v>
      </c>
      <c r="H270" s="78">
        <v>0.84489999999999998</v>
      </c>
    </row>
    <row r="271" spans="1:8">
      <c r="A271" s="78" t="s">
        <v>1179</v>
      </c>
      <c r="B271" s="78">
        <v>20131113</v>
      </c>
      <c r="C271" s="169">
        <f t="shared" si="4"/>
        <v>41591</v>
      </c>
      <c r="D271" s="78">
        <v>5740</v>
      </c>
      <c r="E271" s="78">
        <v>0.84499999999999997</v>
      </c>
      <c r="F271" s="78">
        <v>0.84609999999999996</v>
      </c>
      <c r="G271" s="78">
        <v>0.83750000000000002</v>
      </c>
      <c r="H271" s="78">
        <v>0.84019999999999995</v>
      </c>
    </row>
    <row r="272" spans="1:8">
      <c r="A272" s="78" t="s">
        <v>1179</v>
      </c>
      <c r="B272" s="78">
        <v>20131114</v>
      </c>
      <c r="C272" s="169">
        <f t="shared" si="4"/>
        <v>41592</v>
      </c>
      <c r="D272" s="78">
        <v>5756</v>
      </c>
      <c r="E272" s="78">
        <v>0.84019999999999995</v>
      </c>
      <c r="F272" s="78">
        <v>0.84119999999999995</v>
      </c>
      <c r="G272" s="78">
        <v>0.83599999999999997</v>
      </c>
      <c r="H272" s="78">
        <v>0.83750000000000002</v>
      </c>
    </row>
    <row r="273" spans="1:8">
      <c r="A273" s="78" t="s">
        <v>1179</v>
      </c>
      <c r="B273" s="78">
        <v>20131115</v>
      </c>
      <c r="C273" s="169">
        <f t="shared" si="4"/>
        <v>41593</v>
      </c>
      <c r="D273" s="78">
        <v>5032</v>
      </c>
      <c r="E273" s="78">
        <v>0.83740000000000003</v>
      </c>
      <c r="F273" s="78">
        <v>0.83840000000000003</v>
      </c>
      <c r="G273" s="78">
        <v>0.83550000000000002</v>
      </c>
      <c r="H273" s="78">
        <v>0.83699999999999997</v>
      </c>
    </row>
    <row r="274" spans="1:8">
      <c r="A274" s="78" t="s">
        <v>1179</v>
      </c>
      <c r="B274" s="78">
        <v>20131117</v>
      </c>
      <c r="C274" s="169">
        <f t="shared" si="4"/>
        <v>41595</v>
      </c>
      <c r="D274" s="78">
        <v>228</v>
      </c>
      <c r="E274" s="78">
        <v>0.83679999999999999</v>
      </c>
      <c r="F274" s="78">
        <v>0.83699999999999997</v>
      </c>
      <c r="G274" s="78">
        <v>0.83660000000000001</v>
      </c>
      <c r="H274" s="78">
        <v>0.83679999999999999</v>
      </c>
    </row>
    <row r="275" spans="1:8">
      <c r="A275" s="78" t="s">
        <v>1179</v>
      </c>
      <c r="B275" s="78">
        <v>20131118</v>
      </c>
      <c r="C275" s="169">
        <f t="shared" si="4"/>
        <v>41596</v>
      </c>
      <c r="D275" s="78">
        <v>5752</v>
      </c>
      <c r="E275" s="78">
        <v>0.8367</v>
      </c>
      <c r="F275" s="78">
        <v>0.83979999999999999</v>
      </c>
      <c r="G275" s="78">
        <v>0.83589999999999998</v>
      </c>
      <c r="H275" s="78">
        <v>0.83799999999999997</v>
      </c>
    </row>
    <row r="276" spans="1:8">
      <c r="A276" s="78" t="s">
        <v>1179</v>
      </c>
      <c r="B276" s="78">
        <v>20131119</v>
      </c>
      <c r="C276" s="169">
        <f t="shared" si="4"/>
        <v>41597</v>
      </c>
      <c r="D276" s="78">
        <v>5756</v>
      </c>
      <c r="E276" s="78">
        <v>0.83809999999999996</v>
      </c>
      <c r="F276" s="78">
        <v>0.84019999999999995</v>
      </c>
      <c r="G276" s="78">
        <v>0.83760000000000001</v>
      </c>
      <c r="H276" s="78">
        <v>0.83960000000000001</v>
      </c>
    </row>
    <row r="277" spans="1:8">
      <c r="A277" s="78" t="s">
        <v>1179</v>
      </c>
      <c r="B277" s="78">
        <v>20131120</v>
      </c>
      <c r="C277" s="169">
        <f t="shared" si="4"/>
        <v>41598</v>
      </c>
      <c r="D277" s="78">
        <v>5660</v>
      </c>
      <c r="E277" s="78">
        <v>0.83960000000000001</v>
      </c>
      <c r="F277" s="78">
        <v>0.84130000000000005</v>
      </c>
      <c r="G277" s="78">
        <v>0.83230000000000004</v>
      </c>
      <c r="H277" s="78">
        <v>0.83430000000000004</v>
      </c>
    </row>
    <row r="278" spans="1:8">
      <c r="A278" s="78" t="s">
        <v>1179</v>
      </c>
      <c r="B278" s="78">
        <v>20131121</v>
      </c>
      <c r="C278" s="169">
        <f t="shared" si="4"/>
        <v>41599</v>
      </c>
      <c r="D278" s="78">
        <v>5724</v>
      </c>
      <c r="E278" s="78">
        <v>0.83420000000000005</v>
      </c>
      <c r="F278" s="78">
        <v>0.83550000000000002</v>
      </c>
      <c r="G278" s="78">
        <v>0.83179999999999998</v>
      </c>
      <c r="H278" s="78">
        <v>0.83199999999999996</v>
      </c>
    </row>
    <row r="279" spans="1:8">
      <c r="A279" s="78" t="s">
        <v>1179</v>
      </c>
      <c r="B279" s="78">
        <v>20131122</v>
      </c>
      <c r="C279" s="169">
        <f t="shared" si="4"/>
        <v>41600</v>
      </c>
      <c r="D279" s="78">
        <v>5020</v>
      </c>
      <c r="E279" s="78">
        <v>0.83240000000000003</v>
      </c>
      <c r="F279" s="78">
        <v>0.83589999999999998</v>
      </c>
      <c r="G279" s="78">
        <v>0.83140000000000003</v>
      </c>
      <c r="H279" s="78">
        <v>0.83520000000000005</v>
      </c>
    </row>
    <row r="280" spans="1:8">
      <c r="A280" s="78" t="s">
        <v>1179</v>
      </c>
      <c r="B280" s="78">
        <v>20131124</v>
      </c>
      <c r="C280" s="169">
        <f t="shared" si="4"/>
        <v>41602</v>
      </c>
      <c r="D280" s="78">
        <v>236</v>
      </c>
      <c r="E280" s="78">
        <v>0.83479999999999999</v>
      </c>
      <c r="F280" s="78">
        <v>0.83509999999999995</v>
      </c>
      <c r="G280" s="78">
        <v>0.83460000000000001</v>
      </c>
      <c r="H280" s="78">
        <v>0.83460000000000001</v>
      </c>
    </row>
    <row r="281" spans="1:8">
      <c r="A281" s="78" t="s">
        <v>1179</v>
      </c>
      <c r="B281" s="78">
        <v>20131125</v>
      </c>
      <c r="C281" s="169">
        <f t="shared" si="4"/>
        <v>41603</v>
      </c>
      <c r="D281" s="78">
        <v>5748</v>
      </c>
      <c r="E281" s="78">
        <v>0.83450000000000002</v>
      </c>
      <c r="F281" s="78">
        <v>0.83709999999999996</v>
      </c>
      <c r="G281" s="78">
        <v>0.83379999999999999</v>
      </c>
      <c r="H281" s="78">
        <v>0.83640000000000003</v>
      </c>
    </row>
    <row r="282" spans="1:8">
      <c r="A282" s="78" t="s">
        <v>1179</v>
      </c>
      <c r="B282" s="78">
        <v>20131126</v>
      </c>
      <c r="C282" s="169">
        <f t="shared" si="4"/>
        <v>41604</v>
      </c>
      <c r="D282" s="78">
        <v>5740</v>
      </c>
      <c r="E282" s="78">
        <v>0.83650000000000002</v>
      </c>
      <c r="F282" s="78">
        <v>0.83889999999999998</v>
      </c>
      <c r="G282" s="78">
        <v>0.83589999999999998</v>
      </c>
      <c r="H282" s="78">
        <v>0.83679999999999999</v>
      </c>
    </row>
    <row r="283" spans="1:8">
      <c r="A283" s="78" t="s">
        <v>1179</v>
      </c>
      <c r="B283" s="78">
        <v>20131127</v>
      </c>
      <c r="C283" s="169">
        <f t="shared" si="4"/>
        <v>41605</v>
      </c>
      <c r="D283" s="78">
        <v>5724</v>
      </c>
      <c r="E283" s="78">
        <v>0.8367</v>
      </c>
      <c r="F283" s="78">
        <v>0.83840000000000003</v>
      </c>
      <c r="G283" s="78">
        <v>0.83289999999999997</v>
      </c>
      <c r="H283" s="78">
        <v>0.83320000000000005</v>
      </c>
    </row>
    <row r="284" spans="1:8">
      <c r="A284" s="78" t="s">
        <v>1179</v>
      </c>
      <c r="B284" s="78">
        <v>20131128</v>
      </c>
      <c r="C284" s="169">
        <f t="shared" si="4"/>
        <v>41606</v>
      </c>
      <c r="D284" s="78">
        <v>5696</v>
      </c>
      <c r="E284" s="78">
        <v>0.83320000000000005</v>
      </c>
      <c r="F284" s="78">
        <v>0.83499999999999996</v>
      </c>
      <c r="G284" s="78">
        <v>0.83109999999999995</v>
      </c>
      <c r="H284" s="78">
        <v>0.83240000000000003</v>
      </c>
    </row>
    <row r="285" spans="1:8">
      <c r="A285" s="78" t="s">
        <v>1179</v>
      </c>
      <c r="B285" s="78">
        <v>20131129</v>
      </c>
      <c r="C285" s="169">
        <f t="shared" si="4"/>
        <v>41607</v>
      </c>
      <c r="D285" s="78">
        <v>5040</v>
      </c>
      <c r="E285" s="78">
        <v>0.83230000000000004</v>
      </c>
      <c r="F285" s="78">
        <v>0.83430000000000004</v>
      </c>
      <c r="G285" s="78">
        <v>0.82950000000000002</v>
      </c>
      <c r="H285" s="78">
        <v>0.82979999999999998</v>
      </c>
    </row>
    <row r="286" spans="1:8">
      <c r="A286" s="78" t="s">
        <v>1179</v>
      </c>
      <c r="B286" s="78">
        <v>20131201</v>
      </c>
      <c r="C286" s="169">
        <f t="shared" si="4"/>
        <v>41609</v>
      </c>
      <c r="D286" s="78">
        <v>236</v>
      </c>
      <c r="E286" s="78">
        <v>0.82979999999999998</v>
      </c>
      <c r="F286" s="78">
        <v>0.83</v>
      </c>
      <c r="G286" s="78">
        <v>0.82940000000000003</v>
      </c>
      <c r="H286" s="78">
        <v>0.82950000000000002</v>
      </c>
    </row>
    <row r="287" spans="1:8">
      <c r="A287" s="78" t="s">
        <v>1179</v>
      </c>
      <c r="B287" s="78">
        <v>20131202</v>
      </c>
      <c r="C287" s="169">
        <f t="shared" si="4"/>
        <v>41610</v>
      </c>
      <c r="D287" s="78">
        <v>5756</v>
      </c>
      <c r="E287" s="78">
        <v>0.8296</v>
      </c>
      <c r="F287" s="78">
        <v>0.8296</v>
      </c>
      <c r="G287" s="78">
        <v>0.82499999999999996</v>
      </c>
      <c r="H287" s="78">
        <v>0.82769999999999999</v>
      </c>
    </row>
    <row r="288" spans="1:8">
      <c r="A288" s="78" t="s">
        <v>1179</v>
      </c>
      <c r="B288" s="78">
        <v>20131203</v>
      </c>
      <c r="C288" s="169">
        <f t="shared" si="4"/>
        <v>41611</v>
      </c>
      <c r="D288" s="78">
        <v>5748</v>
      </c>
      <c r="E288" s="78">
        <v>0.82769999999999999</v>
      </c>
      <c r="F288" s="78">
        <v>0.82930000000000004</v>
      </c>
      <c r="G288" s="78">
        <v>0.8256</v>
      </c>
      <c r="H288" s="78">
        <v>0.82899999999999996</v>
      </c>
    </row>
    <row r="289" spans="1:8">
      <c r="A289" s="78" t="s">
        <v>1179</v>
      </c>
      <c r="B289" s="78">
        <v>20131204</v>
      </c>
      <c r="C289" s="169">
        <f t="shared" si="4"/>
        <v>41612</v>
      </c>
      <c r="D289" s="78">
        <v>5756</v>
      </c>
      <c r="E289" s="78">
        <v>0.82909999999999995</v>
      </c>
      <c r="F289" s="78">
        <v>0.83150000000000002</v>
      </c>
      <c r="G289" s="78">
        <v>0.82720000000000005</v>
      </c>
      <c r="H289" s="78">
        <v>0.82950000000000002</v>
      </c>
    </row>
    <row r="290" spans="1:8">
      <c r="A290" s="78" t="s">
        <v>1179</v>
      </c>
      <c r="B290" s="78">
        <v>20131205</v>
      </c>
      <c r="C290" s="169">
        <f t="shared" si="4"/>
        <v>41613</v>
      </c>
      <c r="D290" s="78">
        <v>5740</v>
      </c>
      <c r="E290" s="78">
        <v>0.82950000000000002</v>
      </c>
      <c r="F290" s="78">
        <v>0.8377</v>
      </c>
      <c r="G290" s="78">
        <v>0.82899999999999996</v>
      </c>
      <c r="H290" s="78">
        <v>0.8367</v>
      </c>
    </row>
    <row r="291" spans="1:8">
      <c r="A291" s="78" t="s">
        <v>1179</v>
      </c>
      <c r="B291" s="78">
        <v>20131206</v>
      </c>
      <c r="C291" s="169">
        <f t="shared" si="4"/>
        <v>41614</v>
      </c>
      <c r="D291" s="78">
        <v>5036</v>
      </c>
      <c r="E291" s="78">
        <v>0.8367</v>
      </c>
      <c r="F291" s="78">
        <v>0.8387</v>
      </c>
      <c r="G291" s="78">
        <v>0.83450000000000002</v>
      </c>
      <c r="H291" s="78">
        <v>0.83830000000000005</v>
      </c>
    </row>
    <row r="292" spans="1:8">
      <c r="A292" s="78" t="s">
        <v>1179</v>
      </c>
      <c r="B292" s="78">
        <v>20131208</v>
      </c>
      <c r="C292" s="169">
        <f t="shared" si="4"/>
        <v>41616</v>
      </c>
      <c r="D292" s="78">
        <v>236</v>
      </c>
      <c r="E292" s="78">
        <v>0.83860000000000001</v>
      </c>
      <c r="F292" s="78">
        <v>0.83889999999999998</v>
      </c>
      <c r="G292" s="78">
        <v>0.83840000000000003</v>
      </c>
      <c r="H292" s="78">
        <v>0.83850000000000002</v>
      </c>
    </row>
    <row r="293" spans="1:8">
      <c r="A293" s="78" t="s">
        <v>1179</v>
      </c>
      <c r="B293" s="78">
        <v>20131209</v>
      </c>
      <c r="C293" s="169">
        <f t="shared" si="4"/>
        <v>41617</v>
      </c>
      <c r="D293" s="78">
        <v>5748</v>
      </c>
      <c r="E293" s="78">
        <v>0.83850000000000002</v>
      </c>
      <c r="F293" s="78">
        <v>0.83930000000000005</v>
      </c>
      <c r="G293" s="78">
        <v>0.83579999999999999</v>
      </c>
      <c r="H293" s="78">
        <v>0.83620000000000005</v>
      </c>
    </row>
    <row r="294" spans="1:8">
      <c r="A294" s="78" t="s">
        <v>1179</v>
      </c>
      <c r="B294" s="78">
        <v>20131210</v>
      </c>
      <c r="C294" s="169">
        <f t="shared" si="4"/>
        <v>41618</v>
      </c>
      <c r="D294" s="78">
        <v>5748</v>
      </c>
      <c r="E294" s="78">
        <v>0.83620000000000005</v>
      </c>
      <c r="F294" s="78">
        <v>0.83889999999999998</v>
      </c>
      <c r="G294" s="78">
        <v>0.83479999999999999</v>
      </c>
      <c r="H294" s="78">
        <v>0.83630000000000004</v>
      </c>
    </row>
    <row r="295" spans="1:8">
      <c r="A295" s="78" t="s">
        <v>1179</v>
      </c>
      <c r="B295" s="78">
        <v>20131211</v>
      </c>
      <c r="C295" s="169">
        <f t="shared" si="4"/>
        <v>41619</v>
      </c>
      <c r="D295" s="78">
        <v>5748</v>
      </c>
      <c r="E295" s="78">
        <v>0.83630000000000004</v>
      </c>
      <c r="F295" s="78">
        <v>0.84289999999999998</v>
      </c>
      <c r="G295" s="78">
        <v>0.83609999999999995</v>
      </c>
      <c r="H295" s="78">
        <v>0.84160000000000001</v>
      </c>
    </row>
    <row r="296" spans="1:8">
      <c r="A296" s="78" t="s">
        <v>1179</v>
      </c>
      <c r="B296" s="78">
        <v>20131212</v>
      </c>
      <c r="C296" s="169">
        <f t="shared" si="4"/>
        <v>41620</v>
      </c>
      <c r="D296" s="78">
        <v>5756</v>
      </c>
      <c r="E296" s="78">
        <v>0.84160000000000001</v>
      </c>
      <c r="F296" s="78">
        <v>0.84289999999999998</v>
      </c>
      <c r="G296" s="78">
        <v>0.83889999999999998</v>
      </c>
      <c r="H296" s="78">
        <v>0.84079999999999999</v>
      </c>
    </row>
    <row r="297" spans="1:8">
      <c r="A297" s="78" t="s">
        <v>1179</v>
      </c>
      <c r="B297" s="78">
        <v>20131213</v>
      </c>
      <c r="C297" s="169">
        <f t="shared" si="4"/>
        <v>41621</v>
      </c>
      <c r="D297" s="78">
        <v>5024</v>
      </c>
      <c r="E297" s="78">
        <v>0.84130000000000005</v>
      </c>
      <c r="F297" s="78">
        <v>0.84379999999999999</v>
      </c>
      <c r="G297" s="78">
        <v>0.84060000000000001</v>
      </c>
      <c r="H297" s="78">
        <v>0.84250000000000003</v>
      </c>
    </row>
    <row r="298" spans="1:8">
      <c r="A298" s="78" t="s">
        <v>1179</v>
      </c>
      <c r="B298" s="78">
        <v>20131215</v>
      </c>
      <c r="C298" s="169">
        <f t="shared" si="4"/>
        <v>41623</v>
      </c>
      <c r="D298" s="78">
        <v>236</v>
      </c>
      <c r="E298" s="78">
        <v>0.84219999999999995</v>
      </c>
      <c r="F298" s="78">
        <v>0.84279999999999999</v>
      </c>
      <c r="G298" s="78">
        <v>0.84209999999999996</v>
      </c>
      <c r="H298" s="78">
        <v>0.84260000000000002</v>
      </c>
    </row>
    <row r="299" spans="1:8">
      <c r="A299" s="78" t="s">
        <v>1179</v>
      </c>
      <c r="B299" s="78">
        <v>20131216</v>
      </c>
      <c r="C299" s="169">
        <f t="shared" si="4"/>
        <v>41624</v>
      </c>
      <c r="D299" s="78">
        <v>5744</v>
      </c>
      <c r="E299" s="78">
        <v>0.8427</v>
      </c>
      <c r="F299" s="78">
        <v>0.84519999999999995</v>
      </c>
      <c r="G299" s="78">
        <v>0.8417</v>
      </c>
      <c r="H299" s="78">
        <v>0.84399999999999997</v>
      </c>
    </row>
    <row r="300" spans="1:8">
      <c r="A300" s="78" t="s">
        <v>1179</v>
      </c>
      <c r="B300" s="78">
        <v>20131217</v>
      </c>
      <c r="C300" s="169">
        <f t="shared" si="4"/>
        <v>41625</v>
      </c>
      <c r="D300" s="78">
        <v>5752</v>
      </c>
      <c r="E300" s="78">
        <v>0.84399999999999997</v>
      </c>
      <c r="F300" s="78">
        <v>0.84640000000000004</v>
      </c>
      <c r="G300" s="78">
        <v>0.84289999999999998</v>
      </c>
      <c r="H300" s="78">
        <v>0.84619999999999995</v>
      </c>
    </row>
    <row r="301" spans="1:8">
      <c r="A301" s="78" t="s">
        <v>1179</v>
      </c>
      <c r="B301" s="78">
        <v>20131218</v>
      </c>
      <c r="C301" s="169">
        <f t="shared" si="4"/>
        <v>41626</v>
      </c>
      <c r="D301" s="78">
        <v>5752</v>
      </c>
      <c r="E301" s="78">
        <v>0.84609999999999996</v>
      </c>
      <c r="F301" s="78">
        <v>0.84619999999999995</v>
      </c>
      <c r="G301" s="78">
        <v>0.83409999999999995</v>
      </c>
      <c r="H301" s="78">
        <v>0.83460000000000001</v>
      </c>
    </row>
    <row r="302" spans="1:8">
      <c r="A302" s="78" t="s">
        <v>1179</v>
      </c>
      <c r="B302" s="78">
        <v>20131219</v>
      </c>
      <c r="C302" s="169">
        <f t="shared" si="4"/>
        <v>41627</v>
      </c>
      <c r="D302" s="78">
        <v>5752</v>
      </c>
      <c r="E302" s="78">
        <v>0.83450000000000002</v>
      </c>
      <c r="F302" s="78">
        <v>0.83650000000000002</v>
      </c>
      <c r="G302" s="78">
        <v>0.83320000000000005</v>
      </c>
      <c r="H302" s="78">
        <v>0.83430000000000004</v>
      </c>
    </row>
    <row r="303" spans="1:8">
      <c r="A303" s="78" t="s">
        <v>1179</v>
      </c>
      <c r="B303" s="78">
        <v>20131220</v>
      </c>
      <c r="C303" s="169">
        <f t="shared" si="4"/>
        <v>41628</v>
      </c>
      <c r="D303" s="78">
        <v>5028</v>
      </c>
      <c r="E303" s="78">
        <v>0.83420000000000005</v>
      </c>
      <c r="F303" s="78">
        <v>0.83709999999999996</v>
      </c>
      <c r="G303" s="78">
        <v>0.83279999999999998</v>
      </c>
      <c r="H303" s="78">
        <v>0.83679999999999999</v>
      </c>
    </row>
    <row r="304" spans="1:8">
      <c r="A304" s="78" t="s">
        <v>1179</v>
      </c>
      <c r="B304" s="78">
        <v>20131222</v>
      </c>
      <c r="C304" s="169">
        <f t="shared" si="4"/>
        <v>41630</v>
      </c>
      <c r="D304" s="78">
        <v>240</v>
      </c>
      <c r="E304" s="78">
        <v>0.83699999999999997</v>
      </c>
      <c r="F304" s="78">
        <v>0.83750000000000002</v>
      </c>
      <c r="G304" s="78">
        <v>0.83699999999999997</v>
      </c>
      <c r="H304" s="78">
        <v>0.83730000000000004</v>
      </c>
    </row>
    <row r="305" spans="1:8">
      <c r="A305" s="78" t="s">
        <v>1179</v>
      </c>
      <c r="B305" s="78">
        <v>20131223</v>
      </c>
      <c r="C305" s="169">
        <f t="shared" si="4"/>
        <v>41631</v>
      </c>
      <c r="D305" s="78">
        <v>5492</v>
      </c>
      <c r="E305" s="78">
        <v>0.83740000000000003</v>
      </c>
      <c r="F305" s="78">
        <v>0.83860000000000001</v>
      </c>
      <c r="G305" s="78">
        <v>0.83530000000000004</v>
      </c>
      <c r="H305" s="78">
        <v>0.83750000000000002</v>
      </c>
    </row>
    <row r="306" spans="1:8">
      <c r="A306" s="78" t="s">
        <v>1179</v>
      </c>
      <c r="B306" s="78">
        <v>20131226</v>
      </c>
      <c r="C306" s="169">
        <f t="shared" si="4"/>
        <v>41634</v>
      </c>
      <c r="D306" s="78">
        <v>5728</v>
      </c>
      <c r="E306" s="78">
        <v>0.83560000000000001</v>
      </c>
      <c r="F306" s="78">
        <v>0.83630000000000004</v>
      </c>
      <c r="G306" s="78">
        <v>0.8327</v>
      </c>
      <c r="H306" s="78">
        <v>0.83409999999999995</v>
      </c>
    </row>
    <row r="307" spans="1:8">
      <c r="A307" s="78" t="s">
        <v>1179</v>
      </c>
      <c r="B307" s="78">
        <v>20131227</v>
      </c>
      <c r="C307" s="169">
        <f t="shared" si="4"/>
        <v>41635</v>
      </c>
      <c r="D307" s="78">
        <v>5028</v>
      </c>
      <c r="E307" s="78">
        <v>0.83409999999999995</v>
      </c>
      <c r="F307" s="78">
        <v>0.83889999999999998</v>
      </c>
      <c r="G307" s="78">
        <v>0.83360000000000001</v>
      </c>
      <c r="H307" s="78">
        <v>0.83389999999999997</v>
      </c>
    </row>
    <row r="308" spans="1:8">
      <c r="A308" s="78" t="s">
        <v>1179</v>
      </c>
      <c r="B308" s="78">
        <v>20131229</v>
      </c>
      <c r="C308" s="169">
        <f t="shared" si="4"/>
        <v>41637</v>
      </c>
      <c r="D308" s="78">
        <v>240</v>
      </c>
      <c r="E308" s="78">
        <v>0.83440000000000003</v>
      </c>
      <c r="F308" s="78">
        <v>0.83440000000000003</v>
      </c>
      <c r="G308" s="78">
        <v>0.83350000000000002</v>
      </c>
      <c r="H308" s="78">
        <v>0.83420000000000005</v>
      </c>
    </row>
    <row r="309" spans="1:8">
      <c r="A309" s="78" t="s">
        <v>1179</v>
      </c>
      <c r="B309" s="78">
        <v>20131230</v>
      </c>
      <c r="C309" s="169">
        <f t="shared" si="4"/>
        <v>41638</v>
      </c>
      <c r="D309" s="78">
        <v>5744</v>
      </c>
      <c r="E309" s="78">
        <v>0.83420000000000005</v>
      </c>
      <c r="F309" s="78">
        <v>0.83709999999999996</v>
      </c>
      <c r="G309" s="78">
        <v>0.8327</v>
      </c>
      <c r="H309" s="78">
        <v>0.83709999999999996</v>
      </c>
    </row>
    <row r="310" spans="1:8">
      <c r="A310" s="78" t="s">
        <v>1179</v>
      </c>
      <c r="B310" s="78">
        <v>20131231</v>
      </c>
      <c r="C310" s="169">
        <f t="shared" si="4"/>
        <v>41639</v>
      </c>
      <c r="D310" s="78">
        <v>4540</v>
      </c>
      <c r="E310" s="78">
        <v>0.83709999999999996</v>
      </c>
      <c r="F310" s="78">
        <v>0.83709999999999996</v>
      </c>
      <c r="G310" s="78">
        <v>0.83069999999999999</v>
      </c>
      <c r="H310" s="78">
        <v>0.83150000000000002</v>
      </c>
    </row>
    <row r="311" spans="1:8">
      <c r="A311" s="78" t="s">
        <v>1179</v>
      </c>
      <c r="B311" s="78">
        <v>20140101</v>
      </c>
      <c r="C311" s="169">
        <f t="shared" si="4"/>
        <v>41640</v>
      </c>
      <c r="D311" s="78">
        <v>236</v>
      </c>
      <c r="E311" s="78">
        <v>0.83</v>
      </c>
      <c r="F311" s="78">
        <v>0.83040000000000003</v>
      </c>
      <c r="G311" s="78">
        <v>0.82969999999999999</v>
      </c>
      <c r="H311" s="78">
        <v>0.83020000000000005</v>
      </c>
    </row>
    <row r="312" spans="1:8">
      <c r="A312" s="78" t="s">
        <v>1179</v>
      </c>
      <c r="B312" s="78">
        <v>20140102</v>
      </c>
      <c r="C312" s="169">
        <f t="shared" si="4"/>
        <v>41641</v>
      </c>
      <c r="D312" s="78">
        <v>5740</v>
      </c>
      <c r="E312" s="78">
        <v>0.83030000000000004</v>
      </c>
      <c r="F312" s="78">
        <v>0.83179999999999998</v>
      </c>
      <c r="G312" s="78">
        <v>0.82689999999999997</v>
      </c>
      <c r="H312" s="78">
        <v>0.83069999999999999</v>
      </c>
    </row>
    <row r="313" spans="1:8">
      <c r="A313" s="78" t="s">
        <v>1179</v>
      </c>
      <c r="B313" s="78">
        <v>20140103</v>
      </c>
      <c r="C313" s="169">
        <f t="shared" si="4"/>
        <v>41642</v>
      </c>
      <c r="D313" s="78">
        <v>5020</v>
      </c>
      <c r="E313" s="78">
        <v>0.8306</v>
      </c>
      <c r="F313" s="78">
        <v>0.83140000000000003</v>
      </c>
      <c r="G313" s="78">
        <v>0.82750000000000001</v>
      </c>
      <c r="H313" s="78">
        <v>0.82789999999999997</v>
      </c>
    </row>
    <row r="314" spans="1:8">
      <c r="A314" s="78" t="s">
        <v>1179</v>
      </c>
      <c r="B314" s="78">
        <v>20140105</v>
      </c>
      <c r="C314" s="169">
        <f t="shared" si="4"/>
        <v>41644</v>
      </c>
      <c r="D314" s="78">
        <v>240</v>
      </c>
      <c r="E314" s="78">
        <v>0.82850000000000001</v>
      </c>
      <c r="F314" s="78">
        <v>0.82850000000000001</v>
      </c>
      <c r="G314" s="78">
        <v>0.82779999999999998</v>
      </c>
      <c r="H314" s="78">
        <v>0.82830000000000004</v>
      </c>
    </row>
    <row r="315" spans="1:8">
      <c r="A315" s="78" t="s">
        <v>1179</v>
      </c>
      <c r="B315" s="78">
        <v>20140106</v>
      </c>
      <c r="C315" s="169">
        <f t="shared" si="4"/>
        <v>41645</v>
      </c>
      <c r="D315" s="78">
        <v>5744</v>
      </c>
      <c r="E315" s="78">
        <v>0.82830000000000004</v>
      </c>
      <c r="F315" s="78">
        <v>0.83289999999999997</v>
      </c>
      <c r="G315" s="78">
        <v>0.82779999999999998</v>
      </c>
      <c r="H315" s="78">
        <v>0.83009999999999995</v>
      </c>
    </row>
    <row r="316" spans="1:8">
      <c r="A316" s="78" t="s">
        <v>1179</v>
      </c>
      <c r="B316" s="78">
        <v>20140107</v>
      </c>
      <c r="C316" s="169">
        <f t="shared" si="4"/>
        <v>41646</v>
      </c>
      <c r="D316" s="78">
        <v>5752</v>
      </c>
      <c r="E316" s="78">
        <v>0.83020000000000005</v>
      </c>
      <c r="F316" s="78">
        <v>0.83179999999999998</v>
      </c>
      <c r="G316" s="78">
        <v>0.82899999999999996</v>
      </c>
      <c r="H316" s="78">
        <v>0.83009999999999995</v>
      </c>
    </row>
    <row r="317" spans="1:8">
      <c r="A317" s="78" t="s">
        <v>1179</v>
      </c>
      <c r="B317" s="78">
        <v>20140108</v>
      </c>
      <c r="C317" s="169">
        <f t="shared" si="4"/>
        <v>41647</v>
      </c>
      <c r="D317" s="78">
        <v>5752</v>
      </c>
      <c r="E317" s="78">
        <v>0.83020000000000005</v>
      </c>
      <c r="F317" s="78">
        <v>0.83150000000000002</v>
      </c>
      <c r="G317" s="78">
        <v>0.82399999999999995</v>
      </c>
      <c r="H317" s="78">
        <v>0.82509999999999994</v>
      </c>
    </row>
    <row r="318" spans="1:8">
      <c r="A318" s="78" t="s">
        <v>1179</v>
      </c>
      <c r="B318" s="78">
        <v>20140109</v>
      </c>
      <c r="C318" s="169">
        <f t="shared" si="4"/>
        <v>41648</v>
      </c>
      <c r="D318" s="78">
        <v>5744</v>
      </c>
      <c r="E318" s="78">
        <v>0.82509999999999994</v>
      </c>
      <c r="F318" s="78">
        <v>0.82750000000000001</v>
      </c>
      <c r="G318" s="78">
        <v>0.82289999999999996</v>
      </c>
      <c r="H318" s="78">
        <v>0.8256</v>
      </c>
    </row>
    <row r="319" spans="1:8">
      <c r="A319" s="78" t="s">
        <v>1179</v>
      </c>
      <c r="B319" s="78">
        <v>20140110</v>
      </c>
      <c r="C319" s="169">
        <f t="shared" si="4"/>
        <v>41649</v>
      </c>
      <c r="D319" s="78">
        <v>5024</v>
      </c>
      <c r="E319" s="78">
        <v>0.8256</v>
      </c>
      <c r="F319" s="78">
        <v>0.83020000000000005</v>
      </c>
      <c r="G319" s="78">
        <v>0.82540000000000002</v>
      </c>
      <c r="H319" s="78">
        <v>0.82879999999999998</v>
      </c>
    </row>
    <row r="320" spans="1:8">
      <c r="A320" s="78" t="s">
        <v>1179</v>
      </c>
      <c r="B320" s="78">
        <v>20140112</v>
      </c>
      <c r="C320" s="169">
        <f t="shared" si="4"/>
        <v>41651</v>
      </c>
      <c r="D320" s="78">
        <v>240</v>
      </c>
      <c r="E320" s="78">
        <v>0.82879999999999998</v>
      </c>
      <c r="F320" s="78">
        <v>0.82899999999999996</v>
      </c>
      <c r="G320" s="78">
        <v>0.8286</v>
      </c>
      <c r="H320" s="78">
        <v>0.82869999999999999</v>
      </c>
    </row>
    <row r="321" spans="1:8">
      <c r="A321" s="78" t="s">
        <v>1179</v>
      </c>
      <c r="B321" s="78">
        <v>20140113</v>
      </c>
      <c r="C321" s="169">
        <f t="shared" si="4"/>
        <v>41652</v>
      </c>
      <c r="D321" s="78">
        <v>5740</v>
      </c>
      <c r="E321" s="78">
        <v>0.82869999999999999</v>
      </c>
      <c r="F321" s="78">
        <v>0.8347</v>
      </c>
      <c r="G321" s="78">
        <v>0.82820000000000005</v>
      </c>
      <c r="H321" s="78">
        <v>0.83379999999999999</v>
      </c>
    </row>
    <row r="322" spans="1:8">
      <c r="A322" s="78" t="s">
        <v>1179</v>
      </c>
      <c r="B322" s="78">
        <v>20140114</v>
      </c>
      <c r="C322" s="169">
        <f t="shared" si="4"/>
        <v>41653</v>
      </c>
      <c r="D322" s="78">
        <v>5744</v>
      </c>
      <c r="E322" s="78">
        <v>0.83379999999999999</v>
      </c>
      <c r="F322" s="78">
        <v>0.83409999999999995</v>
      </c>
      <c r="G322" s="78">
        <v>0.8306</v>
      </c>
      <c r="H322" s="78">
        <v>0.83150000000000002</v>
      </c>
    </row>
    <row r="323" spans="1:8">
      <c r="A323" s="78" t="s">
        <v>1179</v>
      </c>
      <c r="B323" s="78">
        <v>20140115</v>
      </c>
      <c r="C323" s="169">
        <f t="shared" ref="C323:C386" si="5">VALUE(LEFT(B323,4)&amp;"."&amp;MID(B323,5,2)&amp;"."&amp;RIGHT(B323,2))</f>
        <v>41654</v>
      </c>
      <c r="D323" s="78">
        <v>5744</v>
      </c>
      <c r="E323" s="78">
        <v>0.83150000000000002</v>
      </c>
      <c r="F323" s="78">
        <v>0.83279999999999998</v>
      </c>
      <c r="G323" s="78">
        <v>0.82840000000000003</v>
      </c>
      <c r="H323" s="78">
        <v>0.83099999999999996</v>
      </c>
    </row>
    <row r="324" spans="1:8">
      <c r="A324" s="78" t="s">
        <v>1179</v>
      </c>
      <c r="B324" s="78">
        <v>20140116</v>
      </c>
      <c r="C324" s="169">
        <f t="shared" si="5"/>
        <v>41655</v>
      </c>
      <c r="D324" s="78">
        <v>5756</v>
      </c>
      <c r="E324" s="78">
        <v>0.83099999999999996</v>
      </c>
      <c r="F324" s="78">
        <v>0.83389999999999997</v>
      </c>
      <c r="G324" s="78">
        <v>0.8306</v>
      </c>
      <c r="H324" s="78">
        <v>0.83279999999999998</v>
      </c>
    </row>
    <row r="325" spans="1:8">
      <c r="A325" s="78" t="s">
        <v>1179</v>
      </c>
      <c r="B325" s="78">
        <v>20140117</v>
      </c>
      <c r="C325" s="169">
        <f t="shared" si="5"/>
        <v>41656</v>
      </c>
      <c r="D325" s="78">
        <v>5028</v>
      </c>
      <c r="E325" s="78">
        <v>0.83279999999999998</v>
      </c>
      <c r="F325" s="78">
        <v>0.83379999999999999</v>
      </c>
      <c r="G325" s="78">
        <v>0.82320000000000004</v>
      </c>
      <c r="H325" s="78">
        <v>0.82410000000000005</v>
      </c>
    </row>
    <row r="326" spans="1:8">
      <c r="A326" s="78" t="s">
        <v>1179</v>
      </c>
      <c r="B326" s="78">
        <v>20140119</v>
      </c>
      <c r="C326" s="169">
        <f t="shared" si="5"/>
        <v>41658</v>
      </c>
      <c r="D326" s="78">
        <v>240</v>
      </c>
      <c r="E326" s="78">
        <v>0.82430000000000003</v>
      </c>
      <c r="F326" s="78">
        <v>0.82440000000000002</v>
      </c>
      <c r="G326" s="78">
        <v>0.82350000000000001</v>
      </c>
      <c r="H326" s="78">
        <v>0.82369999999999999</v>
      </c>
    </row>
    <row r="327" spans="1:8">
      <c r="A327" s="78" t="s">
        <v>1179</v>
      </c>
      <c r="B327" s="78">
        <v>20140120</v>
      </c>
      <c r="C327" s="169">
        <f t="shared" si="5"/>
        <v>41659</v>
      </c>
      <c r="D327" s="78">
        <v>5748</v>
      </c>
      <c r="E327" s="78">
        <v>0.82369999999999999</v>
      </c>
      <c r="F327" s="78">
        <v>0.82609999999999995</v>
      </c>
      <c r="G327" s="78">
        <v>0.82310000000000005</v>
      </c>
      <c r="H327" s="78">
        <v>0.82450000000000001</v>
      </c>
    </row>
    <row r="328" spans="1:8">
      <c r="A328" s="78" t="s">
        <v>1179</v>
      </c>
      <c r="B328" s="78">
        <v>20140121</v>
      </c>
      <c r="C328" s="169">
        <f t="shared" si="5"/>
        <v>41660</v>
      </c>
      <c r="D328" s="78">
        <v>5744</v>
      </c>
      <c r="E328" s="78">
        <v>0.82450000000000001</v>
      </c>
      <c r="F328" s="78">
        <v>0.82530000000000003</v>
      </c>
      <c r="G328" s="78">
        <v>0.82120000000000004</v>
      </c>
      <c r="H328" s="78">
        <v>0.82289999999999996</v>
      </c>
    </row>
    <row r="329" spans="1:8">
      <c r="A329" s="78" t="s">
        <v>1179</v>
      </c>
      <c r="B329" s="78">
        <v>20140122</v>
      </c>
      <c r="C329" s="169">
        <f t="shared" si="5"/>
        <v>41661</v>
      </c>
      <c r="D329" s="78">
        <v>5752</v>
      </c>
      <c r="E329" s="78">
        <v>0.82279999999999998</v>
      </c>
      <c r="F329" s="78">
        <v>0.82340000000000002</v>
      </c>
      <c r="G329" s="78">
        <v>0.81659999999999999</v>
      </c>
      <c r="H329" s="78">
        <v>0.81759999999999999</v>
      </c>
    </row>
    <row r="330" spans="1:8">
      <c r="A330" s="78" t="s">
        <v>1179</v>
      </c>
      <c r="B330" s="78">
        <v>20140123</v>
      </c>
      <c r="C330" s="169">
        <f t="shared" si="5"/>
        <v>41662</v>
      </c>
      <c r="D330" s="78">
        <v>5740</v>
      </c>
      <c r="E330" s="78">
        <v>0.81759999999999999</v>
      </c>
      <c r="F330" s="78">
        <v>0.8246</v>
      </c>
      <c r="G330" s="78">
        <v>0.81699999999999995</v>
      </c>
      <c r="H330" s="78">
        <v>0.82279999999999998</v>
      </c>
    </row>
    <row r="331" spans="1:8">
      <c r="A331" s="78" t="s">
        <v>1179</v>
      </c>
      <c r="B331" s="78">
        <v>20140124</v>
      </c>
      <c r="C331" s="169">
        <f t="shared" si="5"/>
        <v>41663</v>
      </c>
      <c r="D331" s="78">
        <v>5028</v>
      </c>
      <c r="E331" s="78">
        <v>0.82269999999999999</v>
      </c>
      <c r="F331" s="78">
        <v>0.82989999999999997</v>
      </c>
      <c r="G331" s="78">
        <v>0.82079999999999997</v>
      </c>
      <c r="H331" s="78">
        <v>0.82889999999999997</v>
      </c>
    </row>
    <row r="332" spans="1:8">
      <c r="A332" s="78" t="s">
        <v>1179</v>
      </c>
      <c r="B332" s="78">
        <v>20140126</v>
      </c>
      <c r="C332" s="169">
        <f t="shared" si="5"/>
        <v>41665</v>
      </c>
      <c r="D332" s="78">
        <v>240</v>
      </c>
      <c r="E332" s="78">
        <v>0.83009999999999995</v>
      </c>
      <c r="F332" s="78">
        <v>0.83040000000000003</v>
      </c>
      <c r="G332" s="78">
        <v>0.82979999999999998</v>
      </c>
      <c r="H332" s="78">
        <v>0.82989999999999997</v>
      </c>
    </row>
    <row r="333" spans="1:8">
      <c r="A333" s="78" t="s">
        <v>1179</v>
      </c>
      <c r="B333" s="78">
        <v>20140127</v>
      </c>
      <c r="C333" s="169">
        <f t="shared" si="5"/>
        <v>41666</v>
      </c>
      <c r="D333" s="78">
        <v>5756</v>
      </c>
      <c r="E333" s="78">
        <v>0.82979999999999998</v>
      </c>
      <c r="F333" s="78">
        <v>0.83009999999999995</v>
      </c>
      <c r="G333" s="78">
        <v>0.8236</v>
      </c>
      <c r="H333" s="78">
        <v>0.82479999999999998</v>
      </c>
    </row>
    <row r="334" spans="1:8">
      <c r="A334" s="78" t="s">
        <v>1179</v>
      </c>
      <c r="B334" s="78">
        <v>20140128</v>
      </c>
      <c r="C334" s="169">
        <f t="shared" si="5"/>
        <v>41667</v>
      </c>
      <c r="D334" s="78">
        <v>5728</v>
      </c>
      <c r="E334" s="78">
        <v>0.82489999999999997</v>
      </c>
      <c r="F334" s="78">
        <v>0.82499999999999996</v>
      </c>
      <c r="G334" s="78">
        <v>0.82210000000000005</v>
      </c>
      <c r="H334" s="78">
        <v>0.82389999999999997</v>
      </c>
    </row>
    <row r="335" spans="1:8">
      <c r="A335" s="78" t="s">
        <v>1179</v>
      </c>
      <c r="B335" s="78">
        <v>20140129</v>
      </c>
      <c r="C335" s="169">
        <f t="shared" si="5"/>
        <v>41668</v>
      </c>
      <c r="D335" s="78">
        <v>5752</v>
      </c>
      <c r="E335" s="78">
        <v>0.82389999999999997</v>
      </c>
      <c r="F335" s="78">
        <v>0.82569999999999999</v>
      </c>
      <c r="G335" s="78">
        <v>0.82189999999999996</v>
      </c>
      <c r="H335" s="78">
        <v>0.8246</v>
      </c>
    </row>
    <row r="336" spans="1:8">
      <c r="A336" s="78" t="s">
        <v>1179</v>
      </c>
      <c r="B336" s="78">
        <v>20140130</v>
      </c>
      <c r="C336" s="169">
        <f t="shared" si="5"/>
        <v>41669</v>
      </c>
      <c r="D336" s="78">
        <v>5736</v>
      </c>
      <c r="E336" s="78">
        <v>0.8246</v>
      </c>
      <c r="F336" s="78">
        <v>0.8266</v>
      </c>
      <c r="G336" s="78">
        <v>0.82130000000000003</v>
      </c>
      <c r="H336" s="78">
        <v>0.8216</v>
      </c>
    </row>
    <row r="337" spans="1:8">
      <c r="A337" s="78" t="s">
        <v>1179</v>
      </c>
      <c r="B337" s="78">
        <v>20140131</v>
      </c>
      <c r="C337" s="169">
        <f t="shared" si="5"/>
        <v>41670</v>
      </c>
      <c r="D337" s="78">
        <v>5020</v>
      </c>
      <c r="E337" s="78">
        <v>0.8216</v>
      </c>
      <c r="F337" s="78">
        <v>0.82389999999999997</v>
      </c>
      <c r="G337" s="78">
        <v>0.81859999999999999</v>
      </c>
      <c r="H337" s="78">
        <v>0.82020000000000004</v>
      </c>
    </row>
    <row r="338" spans="1:8">
      <c r="A338" s="78" t="s">
        <v>1179</v>
      </c>
      <c r="B338" s="78">
        <v>20140202</v>
      </c>
      <c r="C338" s="169">
        <f t="shared" si="5"/>
        <v>41672</v>
      </c>
      <c r="D338" s="78">
        <v>240</v>
      </c>
      <c r="E338" s="78">
        <v>0.8206</v>
      </c>
      <c r="F338" s="78">
        <v>0.82099999999999995</v>
      </c>
      <c r="G338" s="78">
        <v>0.82010000000000005</v>
      </c>
      <c r="H338" s="78">
        <v>0.82040000000000002</v>
      </c>
    </row>
    <row r="339" spans="1:8">
      <c r="A339" s="78" t="s">
        <v>1179</v>
      </c>
      <c r="B339" s="78">
        <v>20140203</v>
      </c>
      <c r="C339" s="169">
        <f t="shared" si="5"/>
        <v>41673</v>
      </c>
      <c r="D339" s="78">
        <v>5748</v>
      </c>
      <c r="E339" s="78">
        <v>0.82040000000000002</v>
      </c>
      <c r="F339" s="78">
        <v>0.83</v>
      </c>
      <c r="G339" s="78">
        <v>0.82010000000000005</v>
      </c>
      <c r="H339" s="78">
        <v>0.82889999999999997</v>
      </c>
    </row>
    <row r="340" spans="1:8">
      <c r="A340" s="78" t="s">
        <v>1179</v>
      </c>
      <c r="B340" s="78">
        <v>20140204</v>
      </c>
      <c r="C340" s="169">
        <f t="shared" si="5"/>
        <v>41674</v>
      </c>
      <c r="D340" s="78">
        <v>5748</v>
      </c>
      <c r="E340" s="78">
        <v>0.82899999999999996</v>
      </c>
      <c r="F340" s="78">
        <v>0.83240000000000003</v>
      </c>
      <c r="G340" s="78">
        <v>0.82650000000000001</v>
      </c>
      <c r="H340" s="78">
        <v>0.82750000000000001</v>
      </c>
    </row>
    <row r="341" spans="1:8">
      <c r="A341" s="78" t="s">
        <v>1179</v>
      </c>
      <c r="B341" s="78">
        <v>20140205</v>
      </c>
      <c r="C341" s="169">
        <f t="shared" si="5"/>
        <v>41675</v>
      </c>
      <c r="D341" s="78">
        <v>5748</v>
      </c>
      <c r="E341" s="78">
        <v>0.82750000000000001</v>
      </c>
      <c r="F341" s="78">
        <v>0.83309999999999995</v>
      </c>
      <c r="G341" s="78">
        <v>0.82640000000000002</v>
      </c>
      <c r="H341" s="78">
        <v>0.82889999999999997</v>
      </c>
    </row>
    <row r="342" spans="1:8">
      <c r="A342" s="78" t="s">
        <v>1179</v>
      </c>
      <c r="B342" s="78">
        <v>20140206</v>
      </c>
      <c r="C342" s="169">
        <f t="shared" si="5"/>
        <v>41676</v>
      </c>
      <c r="D342" s="78">
        <v>5748</v>
      </c>
      <c r="E342" s="78">
        <v>0.82889999999999997</v>
      </c>
      <c r="F342" s="78">
        <v>0.83479999999999999</v>
      </c>
      <c r="G342" s="78">
        <v>0.82789999999999997</v>
      </c>
      <c r="H342" s="78">
        <v>0.83260000000000001</v>
      </c>
    </row>
    <row r="343" spans="1:8">
      <c r="A343" s="78" t="s">
        <v>1179</v>
      </c>
      <c r="B343" s="78">
        <v>20140207</v>
      </c>
      <c r="C343" s="169">
        <f t="shared" si="5"/>
        <v>41677</v>
      </c>
      <c r="D343" s="78">
        <v>5016</v>
      </c>
      <c r="E343" s="78">
        <v>0.83260000000000001</v>
      </c>
      <c r="F343" s="78">
        <v>0.8327</v>
      </c>
      <c r="G343" s="78">
        <v>0.8286</v>
      </c>
      <c r="H343" s="78">
        <v>0.83050000000000002</v>
      </c>
    </row>
    <row r="344" spans="1:8">
      <c r="A344" s="78" t="s">
        <v>1179</v>
      </c>
      <c r="B344" s="78">
        <v>20140209</v>
      </c>
      <c r="C344" s="169">
        <f t="shared" si="5"/>
        <v>41679</v>
      </c>
      <c r="D344" s="78">
        <v>240</v>
      </c>
      <c r="E344" s="78">
        <v>0.82989999999999997</v>
      </c>
      <c r="F344" s="78">
        <v>0.83009999999999995</v>
      </c>
      <c r="G344" s="78">
        <v>0.82969999999999999</v>
      </c>
      <c r="H344" s="78">
        <v>0.82979999999999998</v>
      </c>
    </row>
    <row r="345" spans="1:8">
      <c r="A345" s="78" t="s">
        <v>1179</v>
      </c>
      <c r="B345" s="78">
        <v>20140210</v>
      </c>
      <c r="C345" s="169">
        <f t="shared" si="5"/>
        <v>41680</v>
      </c>
      <c r="D345" s="78">
        <v>5740</v>
      </c>
      <c r="E345" s="78">
        <v>0.82979999999999998</v>
      </c>
      <c r="F345" s="78">
        <v>0.83240000000000003</v>
      </c>
      <c r="G345" s="78">
        <v>0.82940000000000003</v>
      </c>
      <c r="H345" s="78">
        <v>0.83150000000000002</v>
      </c>
    </row>
    <row r="346" spans="1:8">
      <c r="A346" s="78" t="s">
        <v>1179</v>
      </c>
      <c r="B346" s="78">
        <v>20140211</v>
      </c>
      <c r="C346" s="169">
        <f t="shared" si="5"/>
        <v>41681</v>
      </c>
      <c r="D346" s="78">
        <v>5752</v>
      </c>
      <c r="E346" s="78">
        <v>0.83150000000000002</v>
      </c>
      <c r="F346" s="78">
        <v>0.83350000000000002</v>
      </c>
      <c r="G346" s="78">
        <v>0.82840000000000003</v>
      </c>
      <c r="H346" s="78">
        <v>0.82889999999999997</v>
      </c>
    </row>
    <row r="347" spans="1:8">
      <c r="A347" s="78" t="s">
        <v>1179</v>
      </c>
      <c r="B347" s="78">
        <v>20140212</v>
      </c>
      <c r="C347" s="169">
        <f t="shared" si="5"/>
        <v>41682</v>
      </c>
      <c r="D347" s="78">
        <v>5732</v>
      </c>
      <c r="E347" s="78">
        <v>0.82889999999999997</v>
      </c>
      <c r="F347" s="78">
        <v>0.82979999999999998</v>
      </c>
      <c r="G347" s="78">
        <v>0.81789999999999996</v>
      </c>
      <c r="H347" s="78">
        <v>0.81789999999999996</v>
      </c>
    </row>
    <row r="348" spans="1:8">
      <c r="A348" s="78" t="s">
        <v>1179</v>
      </c>
      <c r="B348" s="78">
        <v>20140213</v>
      </c>
      <c r="C348" s="169">
        <f t="shared" si="5"/>
        <v>41683</v>
      </c>
      <c r="D348" s="78">
        <v>5744</v>
      </c>
      <c r="E348" s="78">
        <v>0.81789999999999996</v>
      </c>
      <c r="F348" s="78">
        <v>0.82250000000000001</v>
      </c>
      <c r="G348" s="78">
        <v>0.81779999999999997</v>
      </c>
      <c r="H348" s="78">
        <v>0.82099999999999995</v>
      </c>
    </row>
    <row r="349" spans="1:8">
      <c r="A349" s="78" t="s">
        <v>1179</v>
      </c>
      <c r="B349" s="78">
        <v>20140214</v>
      </c>
      <c r="C349" s="169">
        <f t="shared" si="5"/>
        <v>41684</v>
      </c>
      <c r="D349" s="78">
        <v>5012</v>
      </c>
      <c r="E349" s="78">
        <v>0.82089999999999996</v>
      </c>
      <c r="F349" s="78">
        <v>0.82250000000000001</v>
      </c>
      <c r="G349" s="78">
        <v>0.81740000000000002</v>
      </c>
      <c r="H349" s="78">
        <v>0.81779999999999997</v>
      </c>
    </row>
    <row r="350" spans="1:8">
      <c r="A350" s="78" t="s">
        <v>1179</v>
      </c>
      <c r="B350" s="78">
        <v>20140216</v>
      </c>
      <c r="C350" s="169">
        <f t="shared" si="5"/>
        <v>41686</v>
      </c>
      <c r="D350" s="78">
        <v>236</v>
      </c>
      <c r="E350" s="78">
        <v>0.81730000000000003</v>
      </c>
      <c r="F350" s="78">
        <v>0.81759999999999999</v>
      </c>
      <c r="G350" s="78">
        <v>0.81710000000000005</v>
      </c>
      <c r="H350" s="78">
        <v>0.81710000000000005</v>
      </c>
    </row>
    <row r="351" spans="1:8">
      <c r="A351" s="78" t="s">
        <v>1179</v>
      </c>
      <c r="B351" s="78">
        <v>20140217</v>
      </c>
      <c r="C351" s="169">
        <f t="shared" si="5"/>
        <v>41687</v>
      </c>
      <c r="D351" s="78">
        <v>5740</v>
      </c>
      <c r="E351" s="78">
        <v>0.81720000000000004</v>
      </c>
      <c r="F351" s="78">
        <v>0.82069999999999999</v>
      </c>
      <c r="G351" s="78">
        <v>0.81559999999999999</v>
      </c>
      <c r="H351" s="78">
        <v>0.81940000000000002</v>
      </c>
    </row>
    <row r="352" spans="1:8">
      <c r="A352" s="78" t="s">
        <v>1179</v>
      </c>
      <c r="B352" s="78">
        <v>20140218</v>
      </c>
      <c r="C352" s="169">
        <f t="shared" si="5"/>
        <v>41688</v>
      </c>
      <c r="D352" s="78">
        <v>5740</v>
      </c>
      <c r="E352" s="78">
        <v>0.81950000000000001</v>
      </c>
      <c r="F352" s="78">
        <v>0.82479999999999998</v>
      </c>
      <c r="G352" s="78">
        <v>0.81889999999999996</v>
      </c>
      <c r="H352" s="78">
        <v>0.8246</v>
      </c>
    </row>
    <row r="353" spans="1:8">
      <c r="A353" s="78" t="s">
        <v>1179</v>
      </c>
      <c r="B353" s="78">
        <v>20140219</v>
      </c>
      <c r="C353" s="169">
        <f t="shared" si="5"/>
        <v>41689</v>
      </c>
      <c r="D353" s="78">
        <v>5748</v>
      </c>
      <c r="E353" s="78">
        <v>0.8246</v>
      </c>
      <c r="F353" s="78">
        <v>0.82589999999999997</v>
      </c>
      <c r="G353" s="78">
        <v>0.82199999999999995</v>
      </c>
      <c r="H353" s="78">
        <v>0.82310000000000005</v>
      </c>
    </row>
    <row r="354" spans="1:8">
      <c r="A354" s="78" t="s">
        <v>1179</v>
      </c>
      <c r="B354" s="78">
        <v>20140220</v>
      </c>
      <c r="C354" s="169">
        <f t="shared" si="5"/>
        <v>41690</v>
      </c>
      <c r="D354" s="78">
        <v>5744</v>
      </c>
      <c r="E354" s="78">
        <v>0.82310000000000005</v>
      </c>
      <c r="F354" s="78">
        <v>0.82509999999999994</v>
      </c>
      <c r="G354" s="78">
        <v>0.82130000000000003</v>
      </c>
      <c r="H354" s="78">
        <v>0.82330000000000003</v>
      </c>
    </row>
    <row r="355" spans="1:8">
      <c r="A355" s="78" t="s">
        <v>1179</v>
      </c>
      <c r="B355" s="78">
        <v>20140221</v>
      </c>
      <c r="C355" s="169">
        <f t="shared" si="5"/>
        <v>41691</v>
      </c>
      <c r="D355" s="78">
        <v>5012</v>
      </c>
      <c r="E355" s="78">
        <v>0.82330000000000003</v>
      </c>
      <c r="F355" s="78">
        <v>0.82609999999999995</v>
      </c>
      <c r="G355" s="78">
        <v>0.82140000000000002</v>
      </c>
      <c r="H355" s="78">
        <v>0.8256</v>
      </c>
    </row>
    <row r="356" spans="1:8">
      <c r="A356" s="78" t="s">
        <v>1179</v>
      </c>
      <c r="B356" s="78">
        <v>20140223</v>
      </c>
      <c r="C356" s="169">
        <f t="shared" si="5"/>
        <v>41693</v>
      </c>
      <c r="D356" s="78">
        <v>240</v>
      </c>
      <c r="E356" s="78">
        <v>0.82579999999999998</v>
      </c>
      <c r="F356" s="78">
        <v>0.82609999999999995</v>
      </c>
      <c r="G356" s="78">
        <v>0.82579999999999998</v>
      </c>
      <c r="H356" s="78">
        <v>0.82579999999999998</v>
      </c>
    </row>
    <row r="357" spans="1:8">
      <c r="A357" s="78" t="s">
        <v>1179</v>
      </c>
      <c r="B357" s="78">
        <v>20140224</v>
      </c>
      <c r="C357" s="169">
        <f t="shared" si="5"/>
        <v>41694</v>
      </c>
      <c r="D357" s="78">
        <v>5744</v>
      </c>
      <c r="E357" s="78">
        <v>0.82579999999999998</v>
      </c>
      <c r="F357" s="78">
        <v>0.82830000000000004</v>
      </c>
      <c r="G357" s="78">
        <v>0.82389999999999997</v>
      </c>
      <c r="H357" s="78">
        <v>0.82440000000000002</v>
      </c>
    </row>
    <row r="358" spans="1:8">
      <c r="A358" s="78" t="s">
        <v>1179</v>
      </c>
      <c r="B358" s="78">
        <v>20140225</v>
      </c>
      <c r="C358" s="169">
        <f t="shared" si="5"/>
        <v>41695</v>
      </c>
      <c r="D358" s="78">
        <v>5748</v>
      </c>
      <c r="E358" s="78">
        <v>0.82450000000000001</v>
      </c>
      <c r="F358" s="78">
        <v>0.82550000000000001</v>
      </c>
      <c r="G358" s="78">
        <v>0.82230000000000003</v>
      </c>
      <c r="H358" s="78">
        <v>0.82410000000000005</v>
      </c>
    </row>
    <row r="359" spans="1:8">
      <c r="A359" s="78" t="s">
        <v>1179</v>
      </c>
      <c r="B359" s="78">
        <v>20140226</v>
      </c>
      <c r="C359" s="169">
        <f t="shared" si="5"/>
        <v>41696</v>
      </c>
      <c r="D359" s="78">
        <v>5748</v>
      </c>
      <c r="E359" s="78">
        <v>0.82410000000000005</v>
      </c>
      <c r="F359" s="78">
        <v>0.82479999999999998</v>
      </c>
      <c r="G359" s="78">
        <v>0.8206</v>
      </c>
      <c r="H359" s="78">
        <v>0.82069999999999999</v>
      </c>
    </row>
    <row r="360" spans="1:8">
      <c r="A360" s="78" t="s">
        <v>1179</v>
      </c>
      <c r="B360" s="78">
        <v>20140227</v>
      </c>
      <c r="C360" s="169">
        <f t="shared" si="5"/>
        <v>41697</v>
      </c>
      <c r="D360" s="78">
        <v>5756</v>
      </c>
      <c r="E360" s="78">
        <v>0.8206</v>
      </c>
      <c r="F360" s="78">
        <v>0.82210000000000005</v>
      </c>
      <c r="G360" s="78">
        <v>0.8196</v>
      </c>
      <c r="H360" s="78">
        <v>0.82099999999999995</v>
      </c>
    </row>
    <row r="361" spans="1:8">
      <c r="A361" s="78" t="s">
        <v>1179</v>
      </c>
      <c r="B361" s="78">
        <v>20140228</v>
      </c>
      <c r="C361" s="169">
        <f t="shared" si="5"/>
        <v>41698</v>
      </c>
      <c r="D361" s="78">
        <v>5036</v>
      </c>
      <c r="E361" s="78">
        <v>0.82099999999999995</v>
      </c>
      <c r="F361" s="78">
        <v>0.8266</v>
      </c>
      <c r="G361" s="78">
        <v>0.81889999999999996</v>
      </c>
      <c r="H361" s="78">
        <v>0.82420000000000004</v>
      </c>
    </row>
    <row r="362" spans="1:8">
      <c r="A362" s="78" t="s">
        <v>1179</v>
      </c>
      <c r="B362" s="78">
        <v>20140302</v>
      </c>
      <c r="C362" s="169">
        <f t="shared" si="5"/>
        <v>41700</v>
      </c>
      <c r="D362" s="78">
        <v>240</v>
      </c>
      <c r="E362" s="78">
        <v>0.82269999999999999</v>
      </c>
      <c r="F362" s="78">
        <v>0.82350000000000001</v>
      </c>
      <c r="G362" s="78">
        <v>0.8226</v>
      </c>
      <c r="H362" s="78">
        <v>0.82310000000000005</v>
      </c>
    </row>
    <row r="363" spans="1:8">
      <c r="A363" s="78" t="s">
        <v>1179</v>
      </c>
      <c r="B363" s="78">
        <v>20140303</v>
      </c>
      <c r="C363" s="169">
        <f t="shared" si="5"/>
        <v>41701</v>
      </c>
      <c r="D363" s="78">
        <v>5744</v>
      </c>
      <c r="E363" s="78">
        <v>0.82299999999999995</v>
      </c>
      <c r="F363" s="78">
        <v>0.82469999999999999</v>
      </c>
      <c r="G363" s="78">
        <v>0.82220000000000004</v>
      </c>
      <c r="H363" s="78">
        <v>0.82399999999999995</v>
      </c>
    </row>
    <row r="364" spans="1:8">
      <c r="A364" s="78" t="s">
        <v>1179</v>
      </c>
      <c r="B364" s="78">
        <v>20140304</v>
      </c>
      <c r="C364" s="169">
        <f t="shared" si="5"/>
        <v>41702</v>
      </c>
      <c r="D364" s="78">
        <v>5744</v>
      </c>
      <c r="E364" s="78">
        <v>0.82399999999999995</v>
      </c>
      <c r="F364" s="78">
        <v>0.82589999999999997</v>
      </c>
      <c r="G364" s="78">
        <v>0.8226</v>
      </c>
      <c r="H364" s="78">
        <v>0.82430000000000003</v>
      </c>
    </row>
    <row r="365" spans="1:8">
      <c r="A365" s="78" t="s">
        <v>1179</v>
      </c>
      <c r="B365" s="78">
        <v>20140305</v>
      </c>
      <c r="C365" s="169">
        <f t="shared" si="5"/>
        <v>41703</v>
      </c>
      <c r="D365" s="78">
        <v>5748</v>
      </c>
      <c r="E365" s="78">
        <v>0.82440000000000002</v>
      </c>
      <c r="F365" s="78">
        <v>0.8246</v>
      </c>
      <c r="G365" s="78">
        <v>0.82020000000000004</v>
      </c>
      <c r="H365" s="78">
        <v>0.82140000000000002</v>
      </c>
    </row>
    <row r="366" spans="1:8">
      <c r="A366" s="78" t="s">
        <v>1179</v>
      </c>
      <c r="B366" s="78">
        <v>20140306</v>
      </c>
      <c r="C366" s="169">
        <f t="shared" si="5"/>
        <v>41704</v>
      </c>
      <c r="D366" s="78">
        <v>5748</v>
      </c>
      <c r="E366" s="78">
        <v>0.82140000000000002</v>
      </c>
      <c r="F366" s="78">
        <v>0.82850000000000001</v>
      </c>
      <c r="G366" s="78">
        <v>0.82050000000000001</v>
      </c>
      <c r="H366" s="78">
        <v>0.82799999999999996</v>
      </c>
    </row>
    <row r="367" spans="1:8">
      <c r="A367" s="78" t="s">
        <v>1179</v>
      </c>
      <c r="B367" s="78">
        <v>20140307</v>
      </c>
      <c r="C367" s="169">
        <f t="shared" si="5"/>
        <v>41705</v>
      </c>
      <c r="D367" s="78">
        <v>5020</v>
      </c>
      <c r="E367" s="78">
        <v>0.82799999999999996</v>
      </c>
      <c r="F367" s="78">
        <v>0.82989999999999997</v>
      </c>
      <c r="G367" s="78">
        <v>0.82720000000000005</v>
      </c>
      <c r="H367" s="78">
        <v>0.82930000000000004</v>
      </c>
    </row>
    <row r="368" spans="1:8">
      <c r="A368" s="78" t="s">
        <v>1179</v>
      </c>
      <c r="B368" s="78">
        <v>20140309</v>
      </c>
      <c r="C368" s="169">
        <f t="shared" si="5"/>
        <v>41707</v>
      </c>
      <c r="D368" s="78">
        <v>240</v>
      </c>
      <c r="E368" s="78">
        <v>0.8296</v>
      </c>
      <c r="F368" s="78">
        <v>0.8296</v>
      </c>
      <c r="G368" s="78">
        <v>0.82920000000000005</v>
      </c>
      <c r="H368" s="78">
        <v>0.82930000000000004</v>
      </c>
    </row>
    <row r="369" spans="1:8">
      <c r="A369" s="78" t="s">
        <v>1179</v>
      </c>
      <c r="B369" s="78">
        <v>20140310</v>
      </c>
      <c r="C369" s="169">
        <f t="shared" si="5"/>
        <v>41708</v>
      </c>
      <c r="D369" s="78">
        <v>5748</v>
      </c>
      <c r="E369" s="78">
        <v>0.82930000000000004</v>
      </c>
      <c r="F369" s="78">
        <v>0.83479999999999999</v>
      </c>
      <c r="G369" s="78">
        <v>0.82899999999999996</v>
      </c>
      <c r="H369" s="78">
        <v>0.83379999999999999</v>
      </c>
    </row>
    <row r="370" spans="1:8">
      <c r="A370" s="78" t="s">
        <v>1179</v>
      </c>
      <c r="B370" s="78">
        <v>20140311</v>
      </c>
      <c r="C370" s="169">
        <f t="shared" si="5"/>
        <v>41709</v>
      </c>
      <c r="D370" s="78">
        <v>5740</v>
      </c>
      <c r="E370" s="78">
        <v>0.8337</v>
      </c>
      <c r="F370" s="78">
        <v>0.83450000000000002</v>
      </c>
      <c r="G370" s="78">
        <v>0.83189999999999997</v>
      </c>
      <c r="H370" s="78">
        <v>0.83360000000000001</v>
      </c>
    </row>
    <row r="371" spans="1:8">
      <c r="A371" s="78" t="s">
        <v>1179</v>
      </c>
      <c r="B371" s="78">
        <v>20140312</v>
      </c>
      <c r="C371" s="169">
        <f t="shared" si="5"/>
        <v>41710</v>
      </c>
      <c r="D371" s="78">
        <v>5748</v>
      </c>
      <c r="E371" s="78">
        <v>0.83350000000000002</v>
      </c>
      <c r="F371" s="78">
        <v>0.83720000000000006</v>
      </c>
      <c r="G371" s="78">
        <v>0.83230000000000004</v>
      </c>
      <c r="H371" s="78">
        <v>0.83630000000000004</v>
      </c>
    </row>
    <row r="372" spans="1:8">
      <c r="A372" s="78" t="s">
        <v>1179</v>
      </c>
      <c r="B372" s="78">
        <v>20140313</v>
      </c>
      <c r="C372" s="169">
        <f t="shared" si="5"/>
        <v>41711</v>
      </c>
      <c r="D372" s="78">
        <v>5756</v>
      </c>
      <c r="E372" s="78">
        <v>0.83640000000000003</v>
      </c>
      <c r="F372" s="78">
        <v>0.83760000000000001</v>
      </c>
      <c r="G372" s="78">
        <v>0.83289999999999997</v>
      </c>
      <c r="H372" s="78">
        <v>0.83389999999999997</v>
      </c>
    </row>
    <row r="373" spans="1:8">
      <c r="A373" s="78" t="s">
        <v>1179</v>
      </c>
      <c r="B373" s="78">
        <v>20140314</v>
      </c>
      <c r="C373" s="169">
        <f t="shared" si="5"/>
        <v>41712</v>
      </c>
      <c r="D373" s="78">
        <v>5040</v>
      </c>
      <c r="E373" s="78">
        <v>0.83399999999999996</v>
      </c>
      <c r="F373" s="78">
        <v>0.83789999999999998</v>
      </c>
      <c r="G373" s="78">
        <v>0.83340000000000003</v>
      </c>
      <c r="H373" s="78">
        <v>0.83540000000000003</v>
      </c>
    </row>
    <row r="374" spans="1:8">
      <c r="A374" s="78" t="s">
        <v>1179</v>
      </c>
      <c r="B374" s="78">
        <v>20140316</v>
      </c>
      <c r="C374" s="169">
        <f t="shared" si="5"/>
        <v>41714</v>
      </c>
      <c r="D374" s="78">
        <v>240</v>
      </c>
      <c r="E374" s="78">
        <v>0.8357</v>
      </c>
      <c r="F374" s="78">
        <v>0.83599999999999997</v>
      </c>
      <c r="G374" s="78">
        <v>0.83560000000000001</v>
      </c>
      <c r="H374" s="78">
        <v>0.8357</v>
      </c>
    </row>
    <row r="375" spans="1:8">
      <c r="A375" s="78" t="s">
        <v>1179</v>
      </c>
      <c r="B375" s="78">
        <v>20140317</v>
      </c>
      <c r="C375" s="169">
        <f t="shared" si="5"/>
        <v>41715</v>
      </c>
      <c r="D375" s="78">
        <v>5752</v>
      </c>
      <c r="E375" s="78">
        <v>0.8357</v>
      </c>
      <c r="F375" s="78">
        <v>0.83750000000000002</v>
      </c>
      <c r="G375" s="78">
        <v>0.83399999999999996</v>
      </c>
      <c r="H375" s="78">
        <v>0.83679999999999999</v>
      </c>
    </row>
    <row r="376" spans="1:8">
      <c r="A376" s="78" t="s">
        <v>1179</v>
      </c>
      <c r="B376" s="78">
        <v>20140318</v>
      </c>
      <c r="C376" s="169">
        <f t="shared" si="5"/>
        <v>41716</v>
      </c>
      <c r="D376" s="78">
        <v>5748</v>
      </c>
      <c r="E376" s="78">
        <v>0.8367</v>
      </c>
      <c r="F376" s="78">
        <v>0.83979999999999999</v>
      </c>
      <c r="G376" s="78">
        <v>0.83599999999999997</v>
      </c>
      <c r="H376" s="78">
        <v>0.83919999999999995</v>
      </c>
    </row>
    <row r="377" spans="1:8">
      <c r="A377" s="78" t="s">
        <v>1179</v>
      </c>
      <c r="B377" s="78">
        <v>20140319</v>
      </c>
      <c r="C377" s="169">
        <f t="shared" si="5"/>
        <v>41717</v>
      </c>
      <c r="D377" s="78">
        <v>5744</v>
      </c>
      <c r="E377" s="78">
        <v>0.83909999999999996</v>
      </c>
      <c r="F377" s="78">
        <v>0.83930000000000005</v>
      </c>
      <c r="G377" s="78">
        <v>0.83530000000000004</v>
      </c>
      <c r="H377" s="78">
        <v>0.83550000000000002</v>
      </c>
    </row>
    <row r="378" spans="1:8">
      <c r="A378" s="78" t="s">
        <v>1179</v>
      </c>
      <c r="B378" s="78">
        <v>20140320</v>
      </c>
      <c r="C378" s="169">
        <f t="shared" si="5"/>
        <v>41718</v>
      </c>
      <c r="D378" s="78">
        <v>5756</v>
      </c>
      <c r="E378" s="78">
        <v>0.83560000000000001</v>
      </c>
      <c r="F378" s="78">
        <v>0.8367</v>
      </c>
      <c r="G378" s="78">
        <v>0.8327</v>
      </c>
      <c r="H378" s="78">
        <v>0.83460000000000001</v>
      </c>
    </row>
    <row r="379" spans="1:8">
      <c r="A379" s="78" t="s">
        <v>1179</v>
      </c>
      <c r="B379" s="78">
        <v>20140321</v>
      </c>
      <c r="C379" s="169">
        <f t="shared" si="5"/>
        <v>41719</v>
      </c>
      <c r="D379" s="78">
        <v>5032</v>
      </c>
      <c r="E379" s="78">
        <v>0.83460000000000001</v>
      </c>
      <c r="F379" s="78">
        <v>0.83689999999999998</v>
      </c>
      <c r="G379" s="78">
        <v>0.83420000000000005</v>
      </c>
      <c r="H379" s="78">
        <v>0.83640000000000003</v>
      </c>
    </row>
    <row r="380" spans="1:8">
      <c r="A380" s="78" t="s">
        <v>1179</v>
      </c>
      <c r="B380" s="78">
        <v>20140323</v>
      </c>
      <c r="C380" s="169">
        <f t="shared" si="5"/>
        <v>41721</v>
      </c>
      <c r="D380" s="78">
        <v>240</v>
      </c>
      <c r="E380" s="78">
        <v>0.83640000000000003</v>
      </c>
      <c r="F380" s="78">
        <v>0.83650000000000002</v>
      </c>
      <c r="G380" s="78">
        <v>0.83620000000000005</v>
      </c>
      <c r="H380" s="78">
        <v>0.83630000000000004</v>
      </c>
    </row>
    <row r="381" spans="1:8">
      <c r="A381" s="78" t="s">
        <v>1179</v>
      </c>
      <c r="B381" s="78">
        <v>20140324</v>
      </c>
      <c r="C381" s="169">
        <f t="shared" si="5"/>
        <v>41722</v>
      </c>
      <c r="D381" s="78">
        <v>5740</v>
      </c>
      <c r="E381" s="78">
        <v>0.83620000000000005</v>
      </c>
      <c r="F381" s="78">
        <v>0.83889999999999998</v>
      </c>
      <c r="G381" s="78">
        <v>0.83430000000000004</v>
      </c>
      <c r="H381" s="78">
        <v>0.83850000000000002</v>
      </c>
    </row>
    <row r="382" spans="1:8">
      <c r="A382" s="78" t="s">
        <v>1179</v>
      </c>
      <c r="B382" s="78">
        <v>20140325</v>
      </c>
      <c r="C382" s="169">
        <f t="shared" si="5"/>
        <v>41723</v>
      </c>
      <c r="D382" s="78">
        <v>5744</v>
      </c>
      <c r="E382" s="78">
        <v>0.83860000000000001</v>
      </c>
      <c r="F382" s="78">
        <v>0.83919999999999995</v>
      </c>
      <c r="G382" s="78">
        <v>0.83340000000000003</v>
      </c>
      <c r="H382" s="78">
        <v>0.8357</v>
      </c>
    </row>
    <row r="383" spans="1:8">
      <c r="A383" s="78" t="s">
        <v>1179</v>
      </c>
      <c r="B383" s="78">
        <v>20140326</v>
      </c>
      <c r="C383" s="169">
        <f t="shared" si="5"/>
        <v>41724</v>
      </c>
      <c r="D383" s="78">
        <v>5740</v>
      </c>
      <c r="E383" s="78">
        <v>0.8357</v>
      </c>
      <c r="F383" s="78">
        <v>0.83609999999999995</v>
      </c>
      <c r="G383" s="78">
        <v>0.83079999999999998</v>
      </c>
      <c r="H383" s="78">
        <v>0.83130000000000004</v>
      </c>
    </row>
    <row r="384" spans="1:8">
      <c r="A384" s="78" t="s">
        <v>1179</v>
      </c>
      <c r="B384" s="78">
        <v>20140327</v>
      </c>
      <c r="C384" s="169">
        <f t="shared" si="5"/>
        <v>41725</v>
      </c>
      <c r="D384" s="78">
        <v>5748</v>
      </c>
      <c r="E384" s="78">
        <v>0.83140000000000003</v>
      </c>
      <c r="F384" s="78">
        <v>0.83199999999999996</v>
      </c>
      <c r="G384" s="78">
        <v>0.82609999999999995</v>
      </c>
      <c r="H384" s="78">
        <v>0.82720000000000005</v>
      </c>
    </row>
    <row r="385" spans="1:8">
      <c r="A385" s="78" t="s">
        <v>1179</v>
      </c>
      <c r="B385" s="78">
        <v>20140328</v>
      </c>
      <c r="C385" s="169">
        <f t="shared" si="5"/>
        <v>41726</v>
      </c>
      <c r="D385" s="78">
        <v>5040</v>
      </c>
      <c r="E385" s="78">
        <v>0.82720000000000005</v>
      </c>
      <c r="F385" s="78">
        <v>0.82799999999999996</v>
      </c>
      <c r="G385" s="78">
        <v>0.82450000000000001</v>
      </c>
      <c r="H385" s="78">
        <v>0.82620000000000005</v>
      </c>
    </row>
    <row r="386" spans="1:8">
      <c r="A386" s="78" t="s">
        <v>1179</v>
      </c>
      <c r="B386" s="78">
        <v>20140330</v>
      </c>
      <c r="C386" s="169">
        <f t="shared" si="5"/>
        <v>41728</v>
      </c>
      <c r="D386" s="78">
        <v>480</v>
      </c>
      <c r="E386" s="78">
        <v>0.82609999999999995</v>
      </c>
      <c r="F386" s="78">
        <v>0.82620000000000005</v>
      </c>
      <c r="G386" s="78">
        <v>0.82579999999999998</v>
      </c>
      <c r="H386" s="78">
        <v>0.82609999999999995</v>
      </c>
    </row>
    <row r="387" spans="1:8">
      <c r="A387" s="78" t="s">
        <v>1179</v>
      </c>
      <c r="B387" s="78">
        <v>20140331</v>
      </c>
      <c r="C387" s="169">
        <f t="shared" ref="C387:C450" si="6">VALUE(LEFT(B387,4)&amp;"."&amp;MID(B387,5,2)&amp;"."&amp;RIGHT(B387,2))</f>
        <v>41729</v>
      </c>
      <c r="D387" s="78">
        <v>5732</v>
      </c>
      <c r="E387" s="78">
        <v>0.82609999999999995</v>
      </c>
      <c r="F387" s="78">
        <v>0.8296</v>
      </c>
      <c r="G387" s="78">
        <v>0.82520000000000004</v>
      </c>
      <c r="H387" s="78">
        <v>0.82640000000000002</v>
      </c>
    </row>
    <row r="388" spans="1:8">
      <c r="A388" s="78" t="s">
        <v>1179</v>
      </c>
      <c r="B388" s="78">
        <v>20140401</v>
      </c>
      <c r="C388" s="169">
        <f t="shared" si="6"/>
        <v>41730</v>
      </c>
      <c r="D388" s="78">
        <v>5740</v>
      </c>
      <c r="E388" s="78">
        <v>0.82630000000000003</v>
      </c>
      <c r="F388" s="78">
        <v>0.83040000000000003</v>
      </c>
      <c r="G388" s="78">
        <v>0.82599999999999996</v>
      </c>
      <c r="H388" s="78">
        <v>0.82930000000000004</v>
      </c>
    </row>
    <row r="389" spans="1:8">
      <c r="A389" s="78" t="s">
        <v>1179</v>
      </c>
      <c r="B389" s="78">
        <v>20140402</v>
      </c>
      <c r="C389" s="169">
        <f t="shared" si="6"/>
        <v>41731</v>
      </c>
      <c r="D389" s="78">
        <v>5740</v>
      </c>
      <c r="E389" s="78">
        <v>0.82920000000000005</v>
      </c>
      <c r="F389" s="78">
        <v>0.83069999999999999</v>
      </c>
      <c r="G389" s="78">
        <v>0.82689999999999997</v>
      </c>
      <c r="H389" s="78">
        <v>0.82789999999999997</v>
      </c>
    </row>
    <row r="390" spans="1:8">
      <c r="A390" s="78" t="s">
        <v>1179</v>
      </c>
      <c r="B390" s="78">
        <v>20140403</v>
      </c>
      <c r="C390" s="169">
        <f t="shared" si="6"/>
        <v>41732</v>
      </c>
      <c r="D390" s="78">
        <v>5736</v>
      </c>
      <c r="E390" s="78">
        <v>0.82789999999999997</v>
      </c>
      <c r="F390" s="78">
        <v>0.83109999999999995</v>
      </c>
      <c r="G390" s="78">
        <v>0.82589999999999997</v>
      </c>
      <c r="H390" s="78">
        <v>0.8266</v>
      </c>
    </row>
    <row r="391" spans="1:8">
      <c r="A391" s="78" t="s">
        <v>1179</v>
      </c>
      <c r="B391" s="78">
        <v>20140404</v>
      </c>
      <c r="C391" s="169">
        <f t="shared" si="6"/>
        <v>41733</v>
      </c>
      <c r="D391" s="78">
        <v>4796</v>
      </c>
      <c r="E391" s="78">
        <v>0.8266</v>
      </c>
      <c r="F391" s="78">
        <v>0.82750000000000001</v>
      </c>
      <c r="G391" s="78">
        <v>0.82479999999999998</v>
      </c>
      <c r="H391" s="78">
        <v>0.82650000000000001</v>
      </c>
    </row>
    <row r="392" spans="1:8">
      <c r="A392" s="78" t="s">
        <v>1179</v>
      </c>
      <c r="B392" s="78">
        <v>20140406</v>
      </c>
      <c r="C392" s="169">
        <f t="shared" si="6"/>
        <v>41735</v>
      </c>
      <c r="D392" s="78">
        <v>480</v>
      </c>
      <c r="E392" s="78">
        <v>0.82599999999999996</v>
      </c>
      <c r="F392" s="78">
        <v>0.8266</v>
      </c>
      <c r="G392" s="78">
        <v>0.82589999999999997</v>
      </c>
      <c r="H392" s="78">
        <v>0.82630000000000003</v>
      </c>
    </row>
    <row r="393" spans="1:8">
      <c r="A393" s="78" t="s">
        <v>1179</v>
      </c>
      <c r="B393" s="78">
        <v>20140407</v>
      </c>
      <c r="C393" s="169">
        <f t="shared" si="6"/>
        <v>41736</v>
      </c>
      <c r="D393" s="78">
        <v>5740</v>
      </c>
      <c r="E393" s="78">
        <v>0.82640000000000002</v>
      </c>
      <c r="F393" s="78">
        <v>0.82830000000000004</v>
      </c>
      <c r="G393" s="78">
        <v>0.82599999999999996</v>
      </c>
      <c r="H393" s="78">
        <v>0.82720000000000005</v>
      </c>
    </row>
    <row r="394" spans="1:8">
      <c r="A394" s="78" t="s">
        <v>1179</v>
      </c>
      <c r="B394" s="78">
        <v>20140408</v>
      </c>
      <c r="C394" s="169">
        <f t="shared" si="6"/>
        <v>41737</v>
      </c>
      <c r="D394" s="78">
        <v>5732</v>
      </c>
      <c r="E394" s="78">
        <v>0.82720000000000005</v>
      </c>
      <c r="F394" s="78">
        <v>0.82730000000000004</v>
      </c>
      <c r="G394" s="78">
        <v>0.82310000000000005</v>
      </c>
      <c r="H394" s="78">
        <v>0.82340000000000002</v>
      </c>
    </row>
    <row r="395" spans="1:8">
      <c r="A395" s="78" t="s">
        <v>1179</v>
      </c>
      <c r="B395" s="78">
        <v>20140409</v>
      </c>
      <c r="C395" s="169">
        <f t="shared" si="6"/>
        <v>41738</v>
      </c>
      <c r="D395" s="78">
        <v>5732</v>
      </c>
      <c r="E395" s="78">
        <v>0.82340000000000002</v>
      </c>
      <c r="F395" s="78">
        <v>0.82540000000000002</v>
      </c>
      <c r="G395" s="78">
        <v>0.82289999999999996</v>
      </c>
      <c r="H395" s="78">
        <v>0.82440000000000002</v>
      </c>
    </row>
    <row r="396" spans="1:8">
      <c r="A396" s="78" t="s">
        <v>1179</v>
      </c>
      <c r="B396" s="78">
        <v>20140410</v>
      </c>
      <c r="C396" s="169">
        <f t="shared" si="6"/>
        <v>41739</v>
      </c>
      <c r="D396" s="78">
        <v>5740</v>
      </c>
      <c r="E396" s="78">
        <v>0.82440000000000002</v>
      </c>
      <c r="F396" s="78">
        <v>0.82779999999999998</v>
      </c>
      <c r="G396" s="78">
        <v>0.82389999999999997</v>
      </c>
      <c r="H396" s="78">
        <v>0.82750000000000001</v>
      </c>
    </row>
    <row r="397" spans="1:8">
      <c r="A397" s="78" t="s">
        <v>1179</v>
      </c>
      <c r="B397" s="78">
        <v>20140411</v>
      </c>
      <c r="C397" s="169">
        <f t="shared" si="6"/>
        <v>41740</v>
      </c>
      <c r="D397" s="78">
        <v>4796</v>
      </c>
      <c r="E397" s="78">
        <v>0.82750000000000001</v>
      </c>
      <c r="F397" s="78">
        <v>0.83079999999999998</v>
      </c>
      <c r="G397" s="78">
        <v>0.82750000000000001</v>
      </c>
      <c r="H397" s="78">
        <v>0.82940000000000003</v>
      </c>
    </row>
    <row r="398" spans="1:8">
      <c r="A398" s="78" t="s">
        <v>1179</v>
      </c>
      <c r="B398" s="78">
        <v>20140413</v>
      </c>
      <c r="C398" s="169">
        <f t="shared" si="6"/>
        <v>41742</v>
      </c>
      <c r="D398" s="78">
        <v>480</v>
      </c>
      <c r="E398" s="78">
        <v>0.82709999999999995</v>
      </c>
      <c r="F398" s="78">
        <v>0.82779999999999998</v>
      </c>
      <c r="G398" s="78">
        <v>0.82699999999999996</v>
      </c>
      <c r="H398" s="78">
        <v>0.8276</v>
      </c>
    </row>
    <row r="399" spans="1:8">
      <c r="A399" s="78" t="s">
        <v>1179</v>
      </c>
      <c r="B399" s="78">
        <v>20140414</v>
      </c>
      <c r="C399" s="169">
        <f t="shared" si="6"/>
        <v>41743</v>
      </c>
      <c r="D399" s="78">
        <v>5740</v>
      </c>
      <c r="E399" s="78">
        <v>0.82769999999999999</v>
      </c>
      <c r="F399" s="78">
        <v>0.82820000000000005</v>
      </c>
      <c r="G399" s="78">
        <v>0.82509999999999994</v>
      </c>
      <c r="H399" s="78">
        <v>0.82589999999999997</v>
      </c>
    </row>
    <row r="400" spans="1:8">
      <c r="A400" s="78" t="s">
        <v>1179</v>
      </c>
      <c r="B400" s="78">
        <v>20140415</v>
      </c>
      <c r="C400" s="169">
        <f t="shared" si="6"/>
        <v>41744</v>
      </c>
      <c r="D400" s="78">
        <v>5756</v>
      </c>
      <c r="E400" s="78">
        <v>0.82579999999999998</v>
      </c>
      <c r="F400" s="78">
        <v>0.82789999999999997</v>
      </c>
      <c r="G400" s="78">
        <v>0.82440000000000002</v>
      </c>
      <c r="H400" s="78">
        <v>0.8256</v>
      </c>
    </row>
    <row r="401" spans="1:8">
      <c r="A401" s="78" t="s">
        <v>1179</v>
      </c>
      <c r="B401" s="78">
        <v>20140416</v>
      </c>
      <c r="C401" s="169">
        <f t="shared" si="6"/>
        <v>41745</v>
      </c>
      <c r="D401" s="78">
        <v>5756</v>
      </c>
      <c r="E401" s="78">
        <v>0.8256</v>
      </c>
      <c r="F401" s="78">
        <v>0.8266</v>
      </c>
      <c r="G401" s="78">
        <v>0.82179999999999997</v>
      </c>
      <c r="H401" s="78">
        <v>0.82250000000000001</v>
      </c>
    </row>
    <row r="402" spans="1:8">
      <c r="A402" s="78" t="s">
        <v>1179</v>
      </c>
      <c r="B402" s="78">
        <v>20140417</v>
      </c>
      <c r="C402" s="169">
        <f t="shared" si="6"/>
        <v>41746</v>
      </c>
      <c r="D402" s="78">
        <v>5736</v>
      </c>
      <c r="E402" s="78">
        <v>0.82250000000000001</v>
      </c>
      <c r="F402" s="78">
        <v>0.82450000000000001</v>
      </c>
      <c r="G402" s="78">
        <v>0.82130000000000003</v>
      </c>
      <c r="H402" s="78">
        <v>0.82250000000000001</v>
      </c>
    </row>
    <row r="403" spans="1:8">
      <c r="A403" s="78" t="s">
        <v>1179</v>
      </c>
      <c r="B403" s="78">
        <v>20140418</v>
      </c>
      <c r="C403" s="169">
        <f t="shared" si="6"/>
        <v>41747</v>
      </c>
      <c r="D403" s="78">
        <v>4780</v>
      </c>
      <c r="E403" s="78">
        <v>0.8226</v>
      </c>
      <c r="F403" s="78">
        <v>0.8236</v>
      </c>
      <c r="G403" s="78">
        <v>0.82210000000000005</v>
      </c>
      <c r="H403" s="78">
        <v>0.82240000000000002</v>
      </c>
    </row>
    <row r="404" spans="1:8">
      <c r="A404" s="78" t="s">
        <v>1179</v>
      </c>
      <c r="B404" s="78">
        <v>20140420</v>
      </c>
      <c r="C404" s="169">
        <f t="shared" si="6"/>
        <v>41749</v>
      </c>
      <c r="D404" s="78">
        <v>476</v>
      </c>
      <c r="E404" s="78">
        <v>0.82220000000000004</v>
      </c>
      <c r="F404" s="78">
        <v>0.8226</v>
      </c>
      <c r="G404" s="78">
        <v>0.82199999999999995</v>
      </c>
      <c r="H404" s="78">
        <v>0.8226</v>
      </c>
    </row>
    <row r="405" spans="1:8">
      <c r="A405" s="78" t="s">
        <v>1179</v>
      </c>
      <c r="B405" s="78">
        <v>20140421</v>
      </c>
      <c r="C405" s="169">
        <f t="shared" si="6"/>
        <v>41750</v>
      </c>
      <c r="D405" s="78">
        <v>5744</v>
      </c>
      <c r="E405" s="78">
        <v>0.8226</v>
      </c>
      <c r="F405" s="78">
        <v>0.82289999999999996</v>
      </c>
      <c r="G405" s="78">
        <v>0.82079999999999997</v>
      </c>
      <c r="H405" s="78">
        <v>0.82120000000000004</v>
      </c>
    </row>
    <row r="406" spans="1:8">
      <c r="A406" s="78" t="s">
        <v>1179</v>
      </c>
      <c r="B406" s="78">
        <v>20140422</v>
      </c>
      <c r="C406" s="169">
        <f t="shared" si="6"/>
        <v>41751</v>
      </c>
      <c r="D406" s="78">
        <v>5724</v>
      </c>
      <c r="E406" s="78">
        <v>0.82130000000000003</v>
      </c>
      <c r="F406" s="78">
        <v>0.82150000000000001</v>
      </c>
      <c r="G406" s="78">
        <v>0.8196</v>
      </c>
      <c r="H406" s="78">
        <v>0.8206</v>
      </c>
    </row>
    <row r="407" spans="1:8">
      <c r="A407" s="78" t="s">
        <v>1179</v>
      </c>
      <c r="B407" s="78">
        <v>20140423</v>
      </c>
      <c r="C407" s="169">
        <f t="shared" si="6"/>
        <v>41752</v>
      </c>
      <c r="D407" s="78">
        <v>5720</v>
      </c>
      <c r="E407" s="78">
        <v>0.8206</v>
      </c>
      <c r="F407" s="78">
        <v>0.82440000000000002</v>
      </c>
      <c r="G407" s="78">
        <v>0.82</v>
      </c>
      <c r="H407" s="78">
        <v>0.82310000000000005</v>
      </c>
    </row>
    <row r="408" spans="1:8">
      <c r="A408" s="78" t="s">
        <v>1179</v>
      </c>
      <c r="B408" s="78">
        <v>20140424</v>
      </c>
      <c r="C408" s="169">
        <f t="shared" si="6"/>
        <v>41753</v>
      </c>
      <c r="D408" s="78">
        <v>5736</v>
      </c>
      <c r="E408" s="78">
        <v>0.82310000000000005</v>
      </c>
      <c r="F408" s="78">
        <v>0.82430000000000003</v>
      </c>
      <c r="G408" s="78">
        <v>0.82189999999999996</v>
      </c>
      <c r="H408" s="78">
        <v>0.82269999999999999</v>
      </c>
    </row>
    <row r="409" spans="1:8">
      <c r="A409" s="78" t="s">
        <v>1179</v>
      </c>
      <c r="B409" s="78">
        <v>20140425</v>
      </c>
      <c r="C409" s="169">
        <f t="shared" si="6"/>
        <v>41754</v>
      </c>
      <c r="D409" s="78">
        <v>4784</v>
      </c>
      <c r="E409" s="78">
        <v>0.82269999999999999</v>
      </c>
      <c r="F409" s="78">
        <v>0.82389999999999997</v>
      </c>
      <c r="G409" s="78">
        <v>0.82220000000000004</v>
      </c>
      <c r="H409" s="78">
        <v>0.82320000000000004</v>
      </c>
    </row>
    <row r="410" spans="1:8">
      <c r="A410" s="78" t="s">
        <v>1179</v>
      </c>
      <c r="B410" s="78">
        <v>20140427</v>
      </c>
      <c r="C410" s="169">
        <f t="shared" si="6"/>
        <v>41756</v>
      </c>
      <c r="D410" s="78">
        <v>476</v>
      </c>
      <c r="E410" s="78">
        <v>0.8236</v>
      </c>
      <c r="F410" s="78">
        <v>0.82369999999999999</v>
      </c>
      <c r="G410" s="78">
        <v>0.82330000000000003</v>
      </c>
      <c r="H410" s="78">
        <v>0.82330000000000003</v>
      </c>
    </row>
    <row r="411" spans="1:8">
      <c r="A411" s="78" t="s">
        <v>1179</v>
      </c>
      <c r="B411" s="78">
        <v>20140428</v>
      </c>
      <c r="C411" s="169">
        <f t="shared" si="6"/>
        <v>41757</v>
      </c>
      <c r="D411" s="78">
        <v>5752</v>
      </c>
      <c r="E411" s="78">
        <v>0.82330000000000003</v>
      </c>
      <c r="F411" s="78">
        <v>0.82420000000000004</v>
      </c>
      <c r="G411" s="78">
        <v>0.8216</v>
      </c>
      <c r="H411" s="78">
        <v>0.82389999999999997</v>
      </c>
    </row>
    <row r="412" spans="1:8">
      <c r="A412" s="78" t="s">
        <v>1179</v>
      </c>
      <c r="B412" s="78">
        <v>20140429</v>
      </c>
      <c r="C412" s="169">
        <f t="shared" si="6"/>
        <v>41758</v>
      </c>
      <c r="D412" s="78">
        <v>5732</v>
      </c>
      <c r="E412" s="78">
        <v>0.82389999999999997</v>
      </c>
      <c r="F412" s="78">
        <v>0.82569999999999999</v>
      </c>
      <c r="G412" s="78">
        <v>0.81989999999999996</v>
      </c>
      <c r="H412" s="78">
        <v>0.82079999999999997</v>
      </c>
    </row>
    <row r="413" spans="1:8">
      <c r="A413" s="78" t="s">
        <v>1179</v>
      </c>
      <c r="B413" s="78">
        <v>20140430</v>
      </c>
      <c r="C413" s="169">
        <f t="shared" si="6"/>
        <v>41759</v>
      </c>
      <c r="D413" s="78">
        <v>5756</v>
      </c>
      <c r="E413" s="78">
        <v>0.82079999999999997</v>
      </c>
      <c r="F413" s="78">
        <v>0.82330000000000003</v>
      </c>
      <c r="G413" s="78">
        <v>0.81950000000000001</v>
      </c>
      <c r="H413" s="78">
        <v>0.8216</v>
      </c>
    </row>
    <row r="414" spans="1:8">
      <c r="A414" s="78" t="s">
        <v>1179</v>
      </c>
      <c r="B414" s="78">
        <v>20140501</v>
      </c>
      <c r="C414" s="169">
        <f t="shared" si="6"/>
        <v>41760</v>
      </c>
      <c r="D414" s="78">
        <v>5744</v>
      </c>
      <c r="E414" s="78">
        <v>0.8216</v>
      </c>
      <c r="F414" s="78">
        <v>0.8226</v>
      </c>
      <c r="G414" s="78">
        <v>0.82020000000000004</v>
      </c>
      <c r="H414" s="78">
        <v>0.82079999999999997</v>
      </c>
    </row>
    <row r="415" spans="1:8">
      <c r="A415" s="78" t="s">
        <v>1179</v>
      </c>
      <c r="B415" s="78">
        <v>20140502</v>
      </c>
      <c r="C415" s="169">
        <f t="shared" si="6"/>
        <v>41761</v>
      </c>
      <c r="D415" s="78">
        <v>4784</v>
      </c>
      <c r="E415" s="78">
        <v>0.82079999999999997</v>
      </c>
      <c r="F415" s="78">
        <v>0.82230000000000003</v>
      </c>
      <c r="G415" s="78">
        <v>0.81979999999999997</v>
      </c>
      <c r="H415" s="78">
        <v>0.82179999999999997</v>
      </c>
    </row>
    <row r="416" spans="1:8">
      <c r="A416" s="78" t="s">
        <v>1179</v>
      </c>
      <c r="B416" s="78">
        <v>20140504</v>
      </c>
      <c r="C416" s="169">
        <f t="shared" si="6"/>
        <v>41763</v>
      </c>
      <c r="D416" s="78">
        <v>476</v>
      </c>
      <c r="E416" s="78">
        <v>0.82189999999999996</v>
      </c>
      <c r="F416" s="78">
        <v>0.82210000000000005</v>
      </c>
      <c r="G416" s="78">
        <v>0.8216</v>
      </c>
      <c r="H416" s="78">
        <v>0.82169999999999999</v>
      </c>
    </row>
    <row r="417" spans="1:8">
      <c r="A417" s="78" t="s">
        <v>1179</v>
      </c>
      <c r="B417" s="78">
        <v>20140505</v>
      </c>
      <c r="C417" s="169">
        <f t="shared" si="6"/>
        <v>41764</v>
      </c>
      <c r="D417" s="78">
        <v>5748</v>
      </c>
      <c r="E417" s="78">
        <v>0.82169999999999999</v>
      </c>
      <c r="F417" s="78">
        <v>0.82310000000000005</v>
      </c>
      <c r="G417" s="78">
        <v>0.82130000000000003</v>
      </c>
      <c r="H417" s="78">
        <v>0.82240000000000002</v>
      </c>
    </row>
    <row r="418" spans="1:8">
      <c r="A418" s="78" t="s">
        <v>1179</v>
      </c>
      <c r="B418" s="78">
        <v>20140506</v>
      </c>
      <c r="C418" s="169">
        <f t="shared" si="6"/>
        <v>41765</v>
      </c>
      <c r="D418" s="78">
        <v>5744</v>
      </c>
      <c r="E418" s="78">
        <v>0.82240000000000002</v>
      </c>
      <c r="F418" s="78">
        <v>0.82240000000000002</v>
      </c>
      <c r="G418" s="78">
        <v>0.81930000000000003</v>
      </c>
      <c r="H418" s="78">
        <v>0.82040000000000002</v>
      </c>
    </row>
    <row r="419" spans="1:8">
      <c r="A419" s="78" t="s">
        <v>1179</v>
      </c>
      <c r="B419" s="78">
        <v>20140507</v>
      </c>
      <c r="C419" s="169">
        <f t="shared" si="6"/>
        <v>41766</v>
      </c>
      <c r="D419" s="78">
        <v>5744</v>
      </c>
      <c r="E419" s="78">
        <v>0.82030000000000003</v>
      </c>
      <c r="F419" s="78">
        <v>0.82120000000000004</v>
      </c>
      <c r="G419" s="78">
        <v>0.81910000000000005</v>
      </c>
      <c r="H419" s="78">
        <v>0.82030000000000003</v>
      </c>
    </row>
    <row r="420" spans="1:8">
      <c r="A420" s="78" t="s">
        <v>1179</v>
      </c>
      <c r="B420" s="78">
        <v>20140508</v>
      </c>
      <c r="C420" s="169">
        <f t="shared" si="6"/>
        <v>41767</v>
      </c>
      <c r="D420" s="78">
        <v>5736</v>
      </c>
      <c r="E420" s="78">
        <v>0.82030000000000003</v>
      </c>
      <c r="F420" s="78">
        <v>0.82469999999999999</v>
      </c>
      <c r="G420" s="78">
        <v>0.81669999999999998</v>
      </c>
      <c r="H420" s="78">
        <v>0.81730000000000003</v>
      </c>
    </row>
    <row r="421" spans="1:8">
      <c r="A421" s="78" t="s">
        <v>1179</v>
      </c>
      <c r="B421" s="78">
        <v>20140509</v>
      </c>
      <c r="C421" s="169">
        <f t="shared" si="6"/>
        <v>41768</v>
      </c>
      <c r="D421" s="78">
        <v>4796</v>
      </c>
      <c r="E421" s="78">
        <v>0.81720000000000004</v>
      </c>
      <c r="F421" s="78">
        <v>0.81810000000000005</v>
      </c>
      <c r="G421" s="78">
        <v>0.81589999999999996</v>
      </c>
      <c r="H421" s="78">
        <v>0.81610000000000005</v>
      </c>
    </row>
    <row r="422" spans="1:8">
      <c r="A422" s="78" t="s">
        <v>1179</v>
      </c>
      <c r="B422" s="78">
        <v>20140511</v>
      </c>
      <c r="C422" s="169">
        <f t="shared" si="6"/>
        <v>41770</v>
      </c>
      <c r="D422" s="78">
        <v>480</v>
      </c>
      <c r="E422" s="78">
        <v>0.81599999999999995</v>
      </c>
      <c r="F422" s="78">
        <v>0.81630000000000003</v>
      </c>
      <c r="G422" s="78">
        <v>0.81579999999999997</v>
      </c>
      <c r="H422" s="78">
        <v>0.81599999999999995</v>
      </c>
    </row>
    <row r="423" spans="1:8">
      <c r="A423" s="78" t="s">
        <v>1179</v>
      </c>
      <c r="B423" s="78">
        <v>20140512</v>
      </c>
      <c r="C423" s="169">
        <f t="shared" si="6"/>
        <v>41771</v>
      </c>
      <c r="D423" s="78">
        <v>5752</v>
      </c>
      <c r="E423" s="78">
        <v>0.81599999999999995</v>
      </c>
      <c r="F423" s="78">
        <v>0.81659999999999999</v>
      </c>
      <c r="G423" s="78">
        <v>0.81410000000000005</v>
      </c>
      <c r="H423" s="78">
        <v>0.81510000000000005</v>
      </c>
    </row>
    <row r="424" spans="1:8">
      <c r="A424" s="78" t="s">
        <v>1179</v>
      </c>
      <c r="B424" s="78">
        <v>20140513</v>
      </c>
      <c r="C424" s="169">
        <f t="shared" si="6"/>
        <v>41772</v>
      </c>
      <c r="D424" s="78">
        <v>5744</v>
      </c>
      <c r="E424" s="78">
        <v>0.81510000000000005</v>
      </c>
      <c r="F424" s="78">
        <v>0.81710000000000005</v>
      </c>
      <c r="G424" s="78">
        <v>0.81330000000000002</v>
      </c>
      <c r="H424" s="78">
        <v>0.81420000000000003</v>
      </c>
    </row>
    <row r="425" spans="1:8">
      <c r="A425" s="78" t="s">
        <v>1179</v>
      </c>
      <c r="B425" s="78">
        <v>20140514</v>
      </c>
      <c r="C425" s="169">
        <f t="shared" si="6"/>
        <v>41773</v>
      </c>
      <c r="D425" s="78">
        <v>5748</v>
      </c>
      <c r="E425" s="78">
        <v>0.81420000000000003</v>
      </c>
      <c r="F425" s="78">
        <v>0.81810000000000005</v>
      </c>
      <c r="G425" s="78">
        <v>0.8125</v>
      </c>
      <c r="H425" s="78">
        <v>0.81789999999999996</v>
      </c>
    </row>
    <row r="426" spans="1:8">
      <c r="A426" s="78" t="s">
        <v>1179</v>
      </c>
      <c r="B426" s="78">
        <v>20140515</v>
      </c>
      <c r="C426" s="169">
        <f t="shared" si="6"/>
        <v>41774</v>
      </c>
      <c r="D426" s="78">
        <v>5744</v>
      </c>
      <c r="E426" s="78">
        <v>0.81789999999999996</v>
      </c>
      <c r="F426" s="78">
        <v>0.81810000000000005</v>
      </c>
      <c r="G426" s="78">
        <v>0.81430000000000002</v>
      </c>
      <c r="H426" s="78">
        <v>0.81659999999999999</v>
      </c>
    </row>
    <row r="427" spans="1:8">
      <c r="A427" s="78" t="s">
        <v>1179</v>
      </c>
      <c r="B427" s="78">
        <v>20140516</v>
      </c>
      <c r="C427" s="169">
        <f t="shared" si="6"/>
        <v>41775</v>
      </c>
      <c r="D427" s="78">
        <v>4788</v>
      </c>
      <c r="E427" s="78">
        <v>0.81659999999999999</v>
      </c>
      <c r="F427" s="78">
        <v>0.81699999999999995</v>
      </c>
      <c r="G427" s="78">
        <v>0.81379999999999997</v>
      </c>
      <c r="H427" s="78">
        <v>0.81410000000000005</v>
      </c>
    </row>
    <row r="428" spans="1:8">
      <c r="A428" s="78" t="s">
        <v>1179</v>
      </c>
      <c r="B428" s="78">
        <v>20140518</v>
      </c>
      <c r="C428" s="169">
        <f t="shared" si="6"/>
        <v>41777</v>
      </c>
      <c r="D428" s="78">
        <v>476</v>
      </c>
      <c r="E428" s="78">
        <v>0.81379999999999997</v>
      </c>
      <c r="F428" s="78">
        <v>0.81430000000000002</v>
      </c>
      <c r="G428" s="78">
        <v>0.81379999999999997</v>
      </c>
      <c r="H428" s="78">
        <v>0.81430000000000002</v>
      </c>
    </row>
    <row r="429" spans="1:8">
      <c r="A429" s="78" t="s">
        <v>1179</v>
      </c>
      <c r="B429" s="78">
        <v>20140519</v>
      </c>
      <c r="C429" s="169">
        <f t="shared" si="6"/>
        <v>41778</v>
      </c>
      <c r="D429" s="78">
        <v>5744</v>
      </c>
      <c r="E429" s="78">
        <v>0.81430000000000002</v>
      </c>
      <c r="F429" s="78">
        <v>0.81559999999999999</v>
      </c>
      <c r="G429" s="78">
        <v>0.81389999999999996</v>
      </c>
      <c r="H429" s="78">
        <v>0.81530000000000002</v>
      </c>
    </row>
    <row r="430" spans="1:8">
      <c r="A430" s="78" t="s">
        <v>1179</v>
      </c>
      <c r="B430" s="78">
        <v>20140520</v>
      </c>
      <c r="C430" s="169">
        <f t="shared" si="6"/>
        <v>41779</v>
      </c>
      <c r="D430" s="78">
        <v>5752</v>
      </c>
      <c r="E430" s="78">
        <v>0.81530000000000002</v>
      </c>
      <c r="F430" s="78">
        <v>0.8155</v>
      </c>
      <c r="G430" s="78">
        <v>0.81179999999999997</v>
      </c>
      <c r="H430" s="78">
        <v>0.81399999999999995</v>
      </c>
    </row>
    <row r="431" spans="1:8">
      <c r="A431" s="78" t="s">
        <v>1179</v>
      </c>
      <c r="B431" s="78">
        <v>20140521</v>
      </c>
      <c r="C431" s="169">
        <f t="shared" si="6"/>
        <v>41780</v>
      </c>
      <c r="D431" s="78">
        <v>5740</v>
      </c>
      <c r="E431" s="78">
        <v>0.81399999999999995</v>
      </c>
      <c r="F431" s="78">
        <v>0.81430000000000002</v>
      </c>
      <c r="G431" s="78">
        <v>0.80840000000000001</v>
      </c>
      <c r="H431" s="78">
        <v>0.8095</v>
      </c>
    </row>
    <row r="432" spans="1:8">
      <c r="A432" s="78" t="s">
        <v>1179</v>
      </c>
      <c r="B432" s="78">
        <v>20140522</v>
      </c>
      <c r="C432" s="169">
        <f t="shared" si="6"/>
        <v>41781</v>
      </c>
      <c r="D432" s="78">
        <v>5744</v>
      </c>
      <c r="E432" s="78">
        <v>0.8095</v>
      </c>
      <c r="F432" s="78">
        <v>0.81100000000000005</v>
      </c>
      <c r="G432" s="78">
        <v>0.80840000000000001</v>
      </c>
      <c r="H432" s="78">
        <v>0.80930000000000002</v>
      </c>
    </row>
    <row r="433" spans="1:8">
      <c r="A433" s="78" t="s">
        <v>1179</v>
      </c>
      <c r="B433" s="78">
        <v>20140523</v>
      </c>
      <c r="C433" s="169">
        <f t="shared" si="6"/>
        <v>41782</v>
      </c>
      <c r="D433" s="78">
        <v>4780</v>
      </c>
      <c r="E433" s="78">
        <v>0.80930000000000002</v>
      </c>
      <c r="F433" s="78">
        <v>0.81030000000000002</v>
      </c>
      <c r="G433" s="78">
        <v>0.80800000000000005</v>
      </c>
      <c r="H433" s="78">
        <v>0.80989999999999995</v>
      </c>
    </row>
    <row r="434" spans="1:8">
      <c r="A434" s="78" t="s">
        <v>1179</v>
      </c>
      <c r="B434" s="78">
        <v>20140525</v>
      </c>
      <c r="C434" s="169">
        <f t="shared" si="6"/>
        <v>41784</v>
      </c>
      <c r="D434" s="78">
        <v>476</v>
      </c>
      <c r="E434" s="78">
        <v>0.80910000000000004</v>
      </c>
      <c r="F434" s="78">
        <v>0.8095</v>
      </c>
      <c r="G434" s="78">
        <v>0.80910000000000004</v>
      </c>
      <c r="H434" s="78">
        <v>0.80940000000000001</v>
      </c>
    </row>
    <row r="435" spans="1:8">
      <c r="A435" s="78" t="s">
        <v>1179</v>
      </c>
      <c r="B435" s="78">
        <v>20140526</v>
      </c>
      <c r="C435" s="169">
        <f t="shared" si="6"/>
        <v>41785</v>
      </c>
      <c r="D435" s="78">
        <v>5740</v>
      </c>
      <c r="E435" s="78">
        <v>0.80940000000000001</v>
      </c>
      <c r="F435" s="78">
        <v>0.81040000000000001</v>
      </c>
      <c r="G435" s="78">
        <v>0.80840000000000001</v>
      </c>
      <c r="H435" s="78">
        <v>0.81040000000000001</v>
      </c>
    </row>
    <row r="436" spans="1:8">
      <c r="A436" s="78" t="s">
        <v>1179</v>
      </c>
      <c r="B436" s="78">
        <v>20140527</v>
      </c>
      <c r="C436" s="169">
        <f t="shared" si="6"/>
        <v>41786</v>
      </c>
      <c r="D436" s="78">
        <v>5744</v>
      </c>
      <c r="E436" s="78">
        <v>0.81030000000000002</v>
      </c>
      <c r="F436" s="78">
        <v>0.8115</v>
      </c>
      <c r="G436" s="78">
        <v>0.80840000000000001</v>
      </c>
      <c r="H436" s="78">
        <v>0.81089999999999995</v>
      </c>
    </row>
    <row r="437" spans="1:8">
      <c r="A437" s="78" t="s">
        <v>1179</v>
      </c>
      <c r="B437" s="78">
        <v>20140528</v>
      </c>
      <c r="C437" s="169">
        <f t="shared" si="6"/>
        <v>41787</v>
      </c>
      <c r="D437" s="78">
        <v>5732</v>
      </c>
      <c r="E437" s="78">
        <v>0.81089999999999995</v>
      </c>
      <c r="F437" s="78">
        <v>0.81410000000000005</v>
      </c>
      <c r="G437" s="78">
        <v>0.81040000000000001</v>
      </c>
      <c r="H437" s="78">
        <v>0.81310000000000004</v>
      </c>
    </row>
    <row r="438" spans="1:8">
      <c r="A438" s="78" t="s">
        <v>1179</v>
      </c>
      <c r="B438" s="78">
        <v>20140529</v>
      </c>
      <c r="C438" s="169">
        <f t="shared" si="6"/>
        <v>41788</v>
      </c>
      <c r="D438" s="78">
        <v>5748</v>
      </c>
      <c r="E438" s="78">
        <v>0.81310000000000004</v>
      </c>
      <c r="F438" s="78">
        <v>0.81510000000000005</v>
      </c>
      <c r="G438" s="78">
        <v>0.81269999999999998</v>
      </c>
      <c r="H438" s="78">
        <v>0.81320000000000003</v>
      </c>
    </row>
    <row r="439" spans="1:8">
      <c r="A439" s="78" t="s">
        <v>1179</v>
      </c>
      <c r="B439" s="78">
        <v>20140530</v>
      </c>
      <c r="C439" s="169">
        <f t="shared" si="6"/>
        <v>41789</v>
      </c>
      <c r="D439" s="78">
        <v>4792</v>
      </c>
      <c r="E439" s="78">
        <v>0.81320000000000003</v>
      </c>
      <c r="F439" s="78">
        <v>0.81369999999999998</v>
      </c>
      <c r="G439" s="78">
        <v>0.81179999999999997</v>
      </c>
      <c r="H439" s="78">
        <v>0.81310000000000004</v>
      </c>
    </row>
    <row r="440" spans="1:8">
      <c r="A440" s="78" t="s">
        <v>1179</v>
      </c>
      <c r="B440" s="78">
        <v>20140601</v>
      </c>
      <c r="C440" s="169">
        <f t="shared" si="6"/>
        <v>41791</v>
      </c>
      <c r="D440" s="78">
        <v>480</v>
      </c>
      <c r="E440" s="78">
        <v>0.81310000000000004</v>
      </c>
      <c r="F440" s="78">
        <v>0.81340000000000001</v>
      </c>
      <c r="G440" s="78">
        <v>0.81279999999999997</v>
      </c>
      <c r="H440" s="78">
        <v>0.81310000000000004</v>
      </c>
    </row>
    <row r="441" spans="1:8">
      <c r="A441" s="78" t="s">
        <v>1179</v>
      </c>
      <c r="B441" s="78">
        <v>20140602</v>
      </c>
      <c r="C441" s="169">
        <f t="shared" si="6"/>
        <v>41792</v>
      </c>
      <c r="D441" s="78">
        <v>5736</v>
      </c>
      <c r="E441" s="78">
        <v>0.81310000000000004</v>
      </c>
      <c r="F441" s="78">
        <v>0.81410000000000005</v>
      </c>
      <c r="G441" s="78">
        <v>0.81130000000000002</v>
      </c>
      <c r="H441" s="78">
        <v>0.81189999999999996</v>
      </c>
    </row>
    <row r="442" spans="1:8">
      <c r="A442" s="78" t="s">
        <v>1179</v>
      </c>
      <c r="B442" s="78">
        <v>20140603</v>
      </c>
      <c r="C442" s="169">
        <f t="shared" si="6"/>
        <v>41793</v>
      </c>
      <c r="D442" s="78">
        <v>5744</v>
      </c>
      <c r="E442" s="78">
        <v>0.81189999999999996</v>
      </c>
      <c r="F442" s="78">
        <v>0.8145</v>
      </c>
      <c r="G442" s="78">
        <v>0.81059999999999999</v>
      </c>
      <c r="H442" s="78">
        <v>0.8135</v>
      </c>
    </row>
    <row r="443" spans="1:8">
      <c r="A443" s="78" t="s">
        <v>1179</v>
      </c>
      <c r="B443" s="78">
        <v>20140604</v>
      </c>
      <c r="C443" s="169">
        <f t="shared" si="6"/>
        <v>41794</v>
      </c>
      <c r="D443" s="78">
        <v>5752</v>
      </c>
      <c r="E443" s="78">
        <v>0.8135</v>
      </c>
      <c r="F443" s="78">
        <v>0.81479999999999997</v>
      </c>
      <c r="G443" s="78">
        <v>0.81179999999999997</v>
      </c>
      <c r="H443" s="78">
        <v>0.81240000000000001</v>
      </c>
    </row>
    <row r="444" spans="1:8">
      <c r="A444" s="78" t="s">
        <v>1179</v>
      </c>
      <c r="B444" s="78">
        <v>20140605</v>
      </c>
      <c r="C444" s="169">
        <f t="shared" si="6"/>
        <v>41795</v>
      </c>
      <c r="D444" s="78">
        <v>5752</v>
      </c>
      <c r="E444" s="78">
        <v>0.81240000000000001</v>
      </c>
      <c r="F444" s="78">
        <v>0.81269999999999998</v>
      </c>
      <c r="G444" s="78">
        <v>0.80630000000000002</v>
      </c>
      <c r="H444" s="78">
        <v>0.81259999999999999</v>
      </c>
    </row>
    <row r="445" spans="1:8">
      <c r="A445" s="78" t="s">
        <v>1179</v>
      </c>
      <c r="B445" s="78">
        <v>20140606</v>
      </c>
      <c r="C445" s="169">
        <f t="shared" si="6"/>
        <v>41796</v>
      </c>
      <c r="D445" s="78">
        <v>4784</v>
      </c>
      <c r="E445" s="78">
        <v>0.81259999999999999</v>
      </c>
      <c r="F445" s="78">
        <v>0.81259999999999999</v>
      </c>
      <c r="G445" s="78">
        <v>0.81</v>
      </c>
      <c r="H445" s="78">
        <v>0.81159999999999999</v>
      </c>
    </row>
    <row r="446" spans="1:8">
      <c r="A446" s="78" t="s">
        <v>1179</v>
      </c>
      <c r="B446" s="78">
        <v>20140608</v>
      </c>
      <c r="C446" s="169">
        <f t="shared" si="6"/>
        <v>41798</v>
      </c>
      <c r="D446" s="78">
        <v>476</v>
      </c>
      <c r="E446" s="78">
        <v>0.81169999999999998</v>
      </c>
      <c r="F446" s="78">
        <v>0.81179999999999997</v>
      </c>
      <c r="G446" s="78">
        <v>0.8115</v>
      </c>
      <c r="H446" s="78">
        <v>0.81179999999999997</v>
      </c>
    </row>
    <row r="447" spans="1:8">
      <c r="A447" s="78" t="s">
        <v>1179</v>
      </c>
      <c r="B447" s="78">
        <v>20140609</v>
      </c>
      <c r="C447" s="169">
        <f t="shared" si="6"/>
        <v>41799</v>
      </c>
      <c r="D447" s="78">
        <v>5736</v>
      </c>
      <c r="E447" s="78">
        <v>0.81179999999999997</v>
      </c>
      <c r="F447" s="78">
        <v>0.81200000000000006</v>
      </c>
      <c r="G447" s="78">
        <v>0.80859999999999999</v>
      </c>
      <c r="H447" s="78">
        <v>0.80869999999999997</v>
      </c>
    </row>
    <row r="448" spans="1:8">
      <c r="A448" s="78" t="s">
        <v>1179</v>
      </c>
      <c r="B448" s="78">
        <v>20140610</v>
      </c>
      <c r="C448" s="169">
        <f t="shared" si="6"/>
        <v>41800</v>
      </c>
      <c r="D448" s="78">
        <v>5736</v>
      </c>
      <c r="E448" s="78">
        <v>0.80879999999999996</v>
      </c>
      <c r="F448" s="78">
        <v>0.80920000000000003</v>
      </c>
      <c r="G448" s="78">
        <v>0.80620000000000003</v>
      </c>
      <c r="H448" s="78">
        <v>0.80810000000000004</v>
      </c>
    </row>
    <row r="449" spans="1:8">
      <c r="A449" s="78" t="s">
        <v>1179</v>
      </c>
      <c r="B449" s="78">
        <v>20140611</v>
      </c>
      <c r="C449" s="169">
        <f t="shared" si="6"/>
        <v>41801</v>
      </c>
      <c r="D449" s="78">
        <v>5756</v>
      </c>
      <c r="E449" s="78">
        <v>0.80820000000000003</v>
      </c>
      <c r="F449" s="78">
        <v>0.80830000000000002</v>
      </c>
      <c r="G449" s="78">
        <v>0.80500000000000005</v>
      </c>
      <c r="H449" s="78">
        <v>0.80600000000000005</v>
      </c>
    </row>
    <row r="450" spans="1:8">
      <c r="A450" s="78" t="s">
        <v>1179</v>
      </c>
      <c r="B450" s="78">
        <v>20140612</v>
      </c>
      <c r="C450" s="169">
        <f t="shared" si="6"/>
        <v>41802</v>
      </c>
      <c r="D450" s="78">
        <v>5748</v>
      </c>
      <c r="E450" s="78">
        <v>0.80600000000000005</v>
      </c>
      <c r="F450" s="78">
        <v>0.80630000000000002</v>
      </c>
      <c r="G450" s="78">
        <v>0.79900000000000004</v>
      </c>
      <c r="H450" s="78">
        <v>0.79910000000000003</v>
      </c>
    </row>
    <row r="451" spans="1:8">
      <c r="A451" s="78" t="s">
        <v>1179</v>
      </c>
      <c r="B451" s="78">
        <v>20140613</v>
      </c>
      <c r="C451" s="169">
        <f t="shared" ref="C451:C492" si="7">VALUE(LEFT(B451,4)&amp;"."&amp;MID(B451,5,2)&amp;"."&amp;RIGHT(B451,2))</f>
        <v>41803</v>
      </c>
      <c r="D451" s="78">
        <v>4784</v>
      </c>
      <c r="E451" s="78">
        <v>0.79900000000000004</v>
      </c>
      <c r="F451" s="78">
        <v>0.80020000000000002</v>
      </c>
      <c r="G451" s="78">
        <v>0.79710000000000003</v>
      </c>
      <c r="H451" s="78">
        <v>0.79769999999999996</v>
      </c>
    </row>
    <row r="452" spans="1:8">
      <c r="A452" s="78" t="s">
        <v>1179</v>
      </c>
      <c r="B452" s="78">
        <v>20140615</v>
      </c>
      <c r="C452" s="169">
        <f t="shared" si="7"/>
        <v>41805</v>
      </c>
      <c r="D452" s="78">
        <v>476</v>
      </c>
      <c r="E452" s="78">
        <v>0.79730000000000001</v>
      </c>
      <c r="F452" s="78">
        <v>0.79730000000000001</v>
      </c>
      <c r="G452" s="78">
        <v>0.79690000000000005</v>
      </c>
      <c r="H452" s="78">
        <v>0.79710000000000003</v>
      </c>
    </row>
    <row r="453" spans="1:8">
      <c r="A453" s="78" t="s">
        <v>1179</v>
      </c>
      <c r="B453" s="78">
        <v>20140616</v>
      </c>
      <c r="C453" s="169">
        <f t="shared" si="7"/>
        <v>41806</v>
      </c>
      <c r="D453" s="78">
        <v>5740</v>
      </c>
      <c r="E453" s="78">
        <v>0.79710000000000003</v>
      </c>
      <c r="F453" s="78">
        <v>0.79949999999999999</v>
      </c>
      <c r="G453" s="78">
        <v>0.79579999999999995</v>
      </c>
      <c r="H453" s="78">
        <v>0.7994</v>
      </c>
    </row>
    <row r="454" spans="1:8">
      <c r="A454" s="78" t="s">
        <v>1179</v>
      </c>
      <c r="B454" s="78">
        <v>20140617</v>
      </c>
      <c r="C454" s="169">
        <f t="shared" si="7"/>
        <v>41807</v>
      </c>
      <c r="D454" s="78">
        <v>5748</v>
      </c>
      <c r="E454" s="78">
        <v>0.7994</v>
      </c>
      <c r="F454" s="78">
        <v>0.80059999999999998</v>
      </c>
      <c r="G454" s="78">
        <v>0.79790000000000005</v>
      </c>
      <c r="H454" s="78">
        <v>0.79869999999999997</v>
      </c>
    </row>
    <row r="455" spans="1:8">
      <c r="A455" s="78" t="s">
        <v>1179</v>
      </c>
      <c r="B455" s="78">
        <v>20140618</v>
      </c>
      <c r="C455" s="169">
        <f t="shared" si="7"/>
        <v>41808</v>
      </c>
      <c r="D455" s="78">
        <v>5748</v>
      </c>
      <c r="E455" s="78">
        <v>0.79859999999999998</v>
      </c>
      <c r="F455" s="78">
        <v>0.80169999999999997</v>
      </c>
      <c r="G455" s="78">
        <v>0.79720000000000002</v>
      </c>
      <c r="H455" s="78">
        <v>0.79930000000000001</v>
      </c>
    </row>
    <row r="456" spans="1:8">
      <c r="A456" s="78" t="s">
        <v>1179</v>
      </c>
      <c r="B456" s="78">
        <v>20140619</v>
      </c>
      <c r="C456" s="169">
        <f t="shared" si="7"/>
        <v>41809</v>
      </c>
      <c r="D456" s="78">
        <v>5748</v>
      </c>
      <c r="E456" s="78">
        <v>0.79930000000000001</v>
      </c>
      <c r="F456" s="78">
        <v>0.80220000000000002</v>
      </c>
      <c r="G456" s="78">
        <v>0.79810000000000003</v>
      </c>
      <c r="H456" s="78">
        <v>0.79859999999999998</v>
      </c>
    </row>
    <row r="457" spans="1:8">
      <c r="A457" s="78" t="s">
        <v>1179</v>
      </c>
      <c r="B457" s="78">
        <v>20140620</v>
      </c>
      <c r="C457" s="169">
        <f t="shared" si="7"/>
        <v>41810</v>
      </c>
      <c r="D457" s="78">
        <v>4776</v>
      </c>
      <c r="E457" s="78">
        <v>0.79859999999999998</v>
      </c>
      <c r="F457" s="78">
        <v>0.79949999999999999</v>
      </c>
      <c r="G457" s="78">
        <v>0.79669999999999996</v>
      </c>
      <c r="H457" s="78">
        <v>0.79890000000000005</v>
      </c>
    </row>
    <row r="458" spans="1:8">
      <c r="A458" s="78" t="s">
        <v>1179</v>
      </c>
      <c r="B458" s="78">
        <v>20140622</v>
      </c>
      <c r="C458" s="169">
        <f t="shared" si="7"/>
        <v>41812</v>
      </c>
      <c r="D458" s="78">
        <v>480</v>
      </c>
      <c r="E458" s="78">
        <v>0.79849999999999999</v>
      </c>
      <c r="F458" s="78">
        <v>0.79869999999999997</v>
      </c>
      <c r="G458" s="78">
        <v>0.79830000000000001</v>
      </c>
      <c r="H458" s="78">
        <v>0.79830000000000001</v>
      </c>
    </row>
    <row r="459" spans="1:8">
      <c r="A459" s="78" t="s">
        <v>1179</v>
      </c>
      <c r="B459" s="78">
        <v>20140623</v>
      </c>
      <c r="C459" s="169">
        <f t="shared" si="7"/>
        <v>41813</v>
      </c>
      <c r="D459" s="78">
        <v>5744</v>
      </c>
      <c r="E459" s="78">
        <v>0.79830000000000001</v>
      </c>
      <c r="F459" s="78">
        <v>0.79949999999999999</v>
      </c>
      <c r="G459" s="78">
        <v>0.79749999999999999</v>
      </c>
      <c r="H459" s="78">
        <v>0.79869999999999997</v>
      </c>
    </row>
    <row r="460" spans="1:8">
      <c r="A460" s="78" t="s">
        <v>1179</v>
      </c>
      <c r="B460" s="78">
        <v>20140624</v>
      </c>
      <c r="C460" s="169">
        <f t="shared" si="7"/>
        <v>41814</v>
      </c>
      <c r="D460" s="78">
        <v>5740</v>
      </c>
      <c r="E460" s="78">
        <v>0.79869999999999997</v>
      </c>
      <c r="F460" s="78">
        <v>0.80220000000000002</v>
      </c>
      <c r="G460" s="78">
        <v>0.79820000000000002</v>
      </c>
      <c r="H460" s="78">
        <v>0.80110000000000003</v>
      </c>
    </row>
    <row r="461" spans="1:8">
      <c r="A461" s="78" t="s">
        <v>1179</v>
      </c>
      <c r="B461" s="78">
        <v>20140625</v>
      </c>
      <c r="C461" s="169">
        <f t="shared" si="7"/>
        <v>41815</v>
      </c>
      <c r="D461" s="78">
        <v>5732</v>
      </c>
      <c r="E461" s="78">
        <v>0.80110000000000003</v>
      </c>
      <c r="F461" s="78">
        <v>0.80320000000000003</v>
      </c>
      <c r="G461" s="78">
        <v>0.80089999999999995</v>
      </c>
      <c r="H461" s="78">
        <v>0.80220000000000002</v>
      </c>
    </row>
    <row r="462" spans="1:8">
      <c r="A462" s="78" t="s">
        <v>1179</v>
      </c>
      <c r="B462" s="78">
        <v>20140626</v>
      </c>
      <c r="C462" s="169">
        <f t="shared" si="7"/>
        <v>41816</v>
      </c>
      <c r="D462" s="78">
        <v>5752</v>
      </c>
      <c r="E462" s="78">
        <v>0.80230000000000001</v>
      </c>
      <c r="F462" s="78">
        <v>0.80289999999999995</v>
      </c>
      <c r="G462" s="78">
        <v>0.79820000000000002</v>
      </c>
      <c r="H462" s="78">
        <v>0.79930000000000001</v>
      </c>
    </row>
    <row r="463" spans="1:8">
      <c r="A463" s="78" t="s">
        <v>1179</v>
      </c>
      <c r="B463" s="78">
        <v>20140627</v>
      </c>
      <c r="C463" s="169">
        <f t="shared" si="7"/>
        <v>41817</v>
      </c>
      <c r="D463" s="78">
        <v>4796</v>
      </c>
      <c r="E463" s="78">
        <v>0.7994</v>
      </c>
      <c r="F463" s="78">
        <v>0.80159999999999998</v>
      </c>
      <c r="G463" s="78">
        <v>0.79900000000000004</v>
      </c>
      <c r="H463" s="78">
        <v>0.80100000000000005</v>
      </c>
    </row>
    <row r="464" spans="1:8">
      <c r="A464" s="78" t="s">
        <v>1179</v>
      </c>
      <c r="B464" s="78">
        <v>20140629</v>
      </c>
      <c r="C464" s="169">
        <f t="shared" si="7"/>
        <v>41819</v>
      </c>
      <c r="D464" s="78">
        <v>480</v>
      </c>
      <c r="E464" s="78">
        <v>0.80079999999999996</v>
      </c>
      <c r="F464" s="78">
        <v>0.80089999999999995</v>
      </c>
      <c r="G464" s="78">
        <v>0.80059999999999998</v>
      </c>
      <c r="H464" s="78">
        <v>0.80079999999999996</v>
      </c>
    </row>
    <row r="465" spans="1:8">
      <c r="A465" s="78" t="s">
        <v>1179</v>
      </c>
      <c r="B465" s="78">
        <v>20140630</v>
      </c>
      <c r="C465" s="169">
        <f t="shared" si="7"/>
        <v>41820</v>
      </c>
      <c r="D465" s="78">
        <v>5740</v>
      </c>
      <c r="E465" s="78">
        <v>0.80069999999999997</v>
      </c>
      <c r="F465" s="78">
        <v>0.80249999999999999</v>
      </c>
      <c r="G465" s="78">
        <v>0.79979999999999996</v>
      </c>
      <c r="H465" s="78">
        <v>0.80010000000000003</v>
      </c>
    </row>
    <row r="466" spans="1:8">
      <c r="A466" s="78" t="s">
        <v>1179</v>
      </c>
      <c r="B466" s="78">
        <v>20140701</v>
      </c>
      <c r="C466" s="169">
        <f t="shared" si="7"/>
        <v>41821</v>
      </c>
      <c r="D466" s="78">
        <v>5756</v>
      </c>
      <c r="E466" s="78">
        <v>0.80010000000000003</v>
      </c>
      <c r="F466" s="78">
        <v>0.80059999999999998</v>
      </c>
      <c r="G466" s="78">
        <v>0.79710000000000003</v>
      </c>
      <c r="H466" s="78">
        <v>0.79759999999999998</v>
      </c>
    </row>
    <row r="467" spans="1:8">
      <c r="A467" s="78" t="s">
        <v>1179</v>
      </c>
      <c r="B467" s="78">
        <v>20140702</v>
      </c>
      <c r="C467" s="169">
        <f t="shared" si="7"/>
        <v>41822</v>
      </c>
      <c r="D467" s="78">
        <v>5752</v>
      </c>
      <c r="E467" s="78">
        <v>0.79759999999999998</v>
      </c>
      <c r="F467" s="78">
        <v>0.79779999999999995</v>
      </c>
      <c r="G467" s="78">
        <v>0.79490000000000005</v>
      </c>
      <c r="H467" s="78">
        <v>0.79549999999999998</v>
      </c>
    </row>
    <row r="468" spans="1:8">
      <c r="A468" s="78" t="s">
        <v>1179</v>
      </c>
      <c r="B468" s="78">
        <v>20140703</v>
      </c>
      <c r="C468" s="169">
        <f t="shared" si="7"/>
        <v>41823</v>
      </c>
      <c r="D468" s="78">
        <v>5748</v>
      </c>
      <c r="E468" s="78">
        <v>0.7954</v>
      </c>
      <c r="F468" s="78">
        <v>0.79690000000000005</v>
      </c>
      <c r="G468" s="78">
        <v>0.79290000000000005</v>
      </c>
      <c r="H468" s="78">
        <v>0.79330000000000001</v>
      </c>
    </row>
    <row r="469" spans="1:8">
      <c r="A469" s="78" t="s">
        <v>1179</v>
      </c>
      <c r="B469" s="78">
        <v>20140704</v>
      </c>
      <c r="C469" s="169">
        <f t="shared" si="7"/>
        <v>41824</v>
      </c>
      <c r="D469" s="78">
        <v>4780</v>
      </c>
      <c r="E469" s="78">
        <v>0.79330000000000001</v>
      </c>
      <c r="F469" s="78">
        <v>0.79330000000000001</v>
      </c>
      <c r="G469" s="78">
        <v>0.79179999999999995</v>
      </c>
      <c r="H469" s="78">
        <v>0.79210000000000003</v>
      </c>
    </row>
    <row r="470" spans="1:8">
      <c r="A470" s="78" t="s">
        <v>1179</v>
      </c>
      <c r="B470" s="78">
        <v>20140706</v>
      </c>
      <c r="C470" s="169">
        <f t="shared" si="7"/>
        <v>41826</v>
      </c>
      <c r="D470" s="78">
        <v>480</v>
      </c>
      <c r="E470" s="78">
        <v>0.79179999999999995</v>
      </c>
      <c r="F470" s="78">
        <v>0.79210000000000003</v>
      </c>
      <c r="G470" s="78">
        <v>0.79179999999999995</v>
      </c>
      <c r="H470" s="78">
        <v>0.79200000000000004</v>
      </c>
    </row>
    <row r="471" spans="1:8">
      <c r="A471" s="78" t="s">
        <v>1179</v>
      </c>
      <c r="B471" s="78">
        <v>20140707</v>
      </c>
      <c r="C471" s="169">
        <f t="shared" si="7"/>
        <v>41827</v>
      </c>
      <c r="D471" s="78">
        <v>5748</v>
      </c>
      <c r="E471" s="78">
        <v>0.79200000000000004</v>
      </c>
      <c r="F471" s="78">
        <v>0.79449999999999998</v>
      </c>
      <c r="G471" s="78">
        <v>0.7913</v>
      </c>
      <c r="H471" s="78">
        <v>0.79390000000000005</v>
      </c>
    </row>
    <row r="472" spans="1:8">
      <c r="A472" s="78" t="s">
        <v>1179</v>
      </c>
      <c r="B472" s="78">
        <v>20140708</v>
      </c>
      <c r="C472" s="169">
        <f t="shared" si="7"/>
        <v>41828</v>
      </c>
      <c r="D472" s="78">
        <v>5748</v>
      </c>
      <c r="E472" s="78">
        <v>0.79390000000000005</v>
      </c>
      <c r="F472" s="78">
        <v>0.79579999999999995</v>
      </c>
      <c r="G472" s="78">
        <v>0.79249999999999998</v>
      </c>
      <c r="H472" s="78">
        <v>0.79430000000000001</v>
      </c>
    </row>
    <row r="473" spans="1:8">
      <c r="A473" s="78" t="s">
        <v>1179</v>
      </c>
      <c r="B473" s="78">
        <v>20140709</v>
      </c>
      <c r="C473" s="169">
        <f t="shared" si="7"/>
        <v>41829</v>
      </c>
      <c r="D473" s="78">
        <v>5736</v>
      </c>
      <c r="E473" s="78">
        <v>0.79430000000000001</v>
      </c>
      <c r="F473" s="78">
        <v>0.79610000000000003</v>
      </c>
      <c r="G473" s="78">
        <v>0.79420000000000002</v>
      </c>
      <c r="H473" s="78">
        <v>0.79500000000000004</v>
      </c>
    </row>
    <row r="474" spans="1:8">
      <c r="A474" s="78" t="s">
        <v>1179</v>
      </c>
      <c r="B474" s="78">
        <v>20140710</v>
      </c>
      <c r="C474" s="169">
        <f t="shared" si="7"/>
        <v>41830</v>
      </c>
      <c r="D474" s="78">
        <v>5756</v>
      </c>
      <c r="E474" s="78">
        <v>0.79500000000000004</v>
      </c>
      <c r="F474" s="78">
        <v>0.79659999999999997</v>
      </c>
      <c r="G474" s="78">
        <v>0.79320000000000002</v>
      </c>
      <c r="H474" s="78">
        <v>0.79400000000000004</v>
      </c>
    </row>
    <row r="475" spans="1:8">
      <c r="A475" s="78" t="s">
        <v>1179</v>
      </c>
      <c r="B475" s="78">
        <v>20140711</v>
      </c>
      <c r="C475" s="169">
        <f t="shared" si="7"/>
        <v>41831</v>
      </c>
      <c r="D475" s="78">
        <v>4788</v>
      </c>
      <c r="E475" s="78">
        <v>0.79410000000000003</v>
      </c>
      <c r="F475" s="78">
        <v>0.79510000000000003</v>
      </c>
      <c r="G475" s="78">
        <v>0.79349999999999998</v>
      </c>
      <c r="H475" s="78">
        <v>0.79469999999999996</v>
      </c>
    </row>
    <row r="476" spans="1:8">
      <c r="A476" s="78" t="s">
        <v>1179</v>
      </c>
      <c r="B476" s="78">
        <v>20140713</v>
      </c>
      <c r="C476" s="169">
        <f t="shared" si="7"/>
        <v>41833</v>
      </c>
      <c r="D476" s="78">
        <v>476</v>
      </c>
      <c r="E476" s="78">
        <v>0.79449999999999998</v>
      </c>
      <c r="F476" s="78">
        <v>0.79459999999999997</v>
      </c>
      <c r="G476" s="78">
        <v>0.79420000000000002</v>
      </c>
      <c r="H476" s="78">
        <v>0.79420000000000002</v>
      </c>
    </row>
    <row r="477" spans="1:8">
      <c r="A477" s="78" t="s">
        <v>1179</v>
      </c>
      <c r="B477" s="78">
        <v>20140714</v>
      </c>
      <c r="C477" s="169">
        <f t="shared" si="7"/>
        <v>41834</v>
      </c>
      <c r="D477" s="78">
        <v>5740</v>
      </c>
      <c r="E477" s="78">
        <v>0.79430000000000001</v>
      </c>
      <c r="F477" s="78">
        <v>0.79779999999999995</v>
      </c>
      <c r="G477" s="78">
        <v>0.79410000000000003</v>
      </c>
      <c r="H477" s="78">
        <v>0.79700000000000004</v>
      </c>
    </row>
    <row r="478" spans="1:8">
      <c r="A478" s="78" t="s">
        <v>1179</v>
      </c>
      <c r="B478" s="78">
        <v>20140715</v>
      </c>
      <c r="C478" s="169">
        <f t="shared" si="7"/>
        <v>41835</v>
      </c>
      <c r="D478" s="78">
        <v>5744</v>
      </c>
      <c r="E478" s="78">
        <v>0.79700000000000004</v>
      </c>
      <c r="F478" s="78">
        <v>0.79790000000000005</v>
      </c>
      <c r="G478" s="78">
        <v>0.79090000000000005</v>
      </c>
      <c r="H478" s="78">
        <v>0.79139999999999999</v>
      </c>
    </row>
    <row r="479" spans="1:8">
      <c r="A479" s="78" t="s">
        <v>1179</v>
      </c>
      <c r="B479" s="78">
        <v>20140716</v>
      </c>
      <c r="C479" s="169">
        <f t="shared" si="7"/>
        <v>41836</v>
      </c>
      <c r="D479" s="78">
        <v>5732</v>
      </c>
      <c r="E479" s="78">
        <v>0.79139999999999999</v>
      </c>
      <c r="F479" s="78">
        <v>0.79159999999999997</v>
      </c>
      <c r="G479" s="78">
        <v>0.78879999999999995</v>
      </c>
      <c r="H479" s="78">
        <v>0.78910000000000002</v>
      </c>
    </row>
    <row r="480" spans="1:8">
      <c r="A480" s="78" t="s">
        <v>1179</v>
      </c>
      <c r="B480" s="78">
        <v>20140717</v>
      </c>
      <c r="C480" s="169">
        <f t="shared" si="7"/>
        <v>41837</v>
      </c>
      <c r="D480" s="78">
        <v>5752</v>
      </c>
      <c r="E480" s="78">
        <v>0.78920000000000001</v>
      </c>
      <c r="F480" s="78">
        <v>0.7913</v>
      </c>
      <c r="G480" s="78">
        <v>0.78869999999999996</v>
      </c>
      <c r="H480" s="78">
        <v>0.79069999999999996</v>
      </c>
    </row>
    <row r="481" spans="1:8">
      <c r="A481" s="78" t="s">
        <v>1179</v>
      </c>
      <c r="B481" s="78">
        <v>20140718</v>
      </c>
      <c r="C481" s="169">
        <f t="shared" si="7"/>
        <v>41838</v>
      </c>
      <c r="D481" s="78">
        <v>4796</v>
      </c>
      <c r="E481" s="78">
        <v>0.79069999999999996</v>
      </c>
      <c r="F481" s="78">
        <v>0.79320000000000002</v>
      </c>
      <c r="G481" s="78">
        <v>0.79020000000000001</v>
      </c>
      <c r="H481" s="78">
        <v>0.79139999999999999</v>
      </c>
    </row>
    <row r="482" spans="1:8">
      <c r="A482" s="78" t="s">
        <v>1179</v>
      </c>
      <c r="B482" s="78">
        <v>20140720</v>
      </c>
      <c r="C482" s="169">
        <f t="shared" si="7"/>
        <v>41840</v>
      </c>
      <c r="D482" s="78">
        <v>480</v>
      </c>
      <c r="E482" s="78">
        <v>0.79190000000000005</v>
      </c>
      <c r="F482" s="78">
        <v>0.79190000000000005</v>
      </c>
      <c r="G482" s="78">
        <v>0.79149999999999998</v>
      </c>
      <c r="H482" s="78">
        <v>0.79159999999999997</v>
      </c>
    </row>
    <row r="483" spans="1:8">
      <c r="A483" s="78" t="s">
        <v>1179</v>
      </c>
      <c r="B483" s="78">
        <v>20140721</v>
      </c>
      <c r="C483" s="169">
        <f t="shared" si="7"/>
        <v>41841</v>
      </c>
      <c r="D483" s="78">
        <v>5740</v>
      </c>
      <c r="E483" s="78">
        <v>0.79159999999999997</v>
      </c>
      <c r="F483" s="78">
        <v>0.79259999999999997</v>
      </c>
      <c r="G483" s="78">
        <v>0.79110000000000003</v>
      </c>
      <c r="H483" s="78">
        <v>0.79200000000000004</v>
      </c>
    </row>
    <row r="484" spans="1:8">
      <c r="A484" s="78" t="s">
        <v>1179</v>
      </c>
      <c r="B484" s="78">
        <v>20140722</v>
      </c>
      <c r="C484" s="169">
        <f t="shared" si="7"/>
        <v>41842</v>
      </c>
      <c r="D484" s="78">
        <v>5752</v>
      </c>
      <c r="E484" s="78">
        <v>0.79200000000000004</v>
      </c>
      <c r="F484" s="78">
        <v>0.79210000000000003</v>
      </c>
      <c r="G484" s="78">
        <v>0.78879999999999995</v>
      </c>
      <c r="H484" s="78">
        <v>0.78900000000000003</v>
      </c>
    </row>
    <row r="485" spans="1:8">
      <c r="A485" s="78" t="s">
        <v>1179</v>
      </c>
      <c r="B485" s="78">
        <v>20140723</v>
      </c>
      <c r="C485" s="169">
        <f t="shared" si="7"/>
        <v>41843</v>
      </c>
      <c r="D485" s="78">
        <v>5752</v>
      </c>
      <c r="E485" s="78">
        <v>0.78900000000000003</v>
      </c>
      <c r="F485" s="78">
        <v>0.79079999999999995</v>
      </c>
      <c r="G485" s="78">
        <v>0.78720000000000001</v>
      </c>
      <c r="H485" s="78">
        <v>0.78990000000000005</v>
      </c>
    </row>
    <row r="486" spans="1:8">
      <c r="A486" s="78" t="s">
        <v>1179</v>
      </c>
      <c r="B486" s="78">
        <v>20140724</v>
      </c>
      <c r="C486" s="169">
        <f t="shared" si="7"/>
        <v>41844</v>
      </c>
      <c r="D486" s="78">
        <v>5744</v>
      </c>
      <c r="E486" s="78">
        <v>0.78979999999999995</v>
      </c>
      <c r="F486" s="78">
        <v>0.79369999999999996</v>
      </c>
      <c r="G486" s="78">
        <v>0.78890000000000005</v>
      </c>
      <c r="H486" s="78">
        <v>0.79220000000000002</v>
      </c>
    </row>
    <row r="487" spans="1:8">
      <c r="A487" s="78" t="s">
        <v>1179</v>
      </c>
      <c r="B487" s="78">
        <v>20140725</v>
      </c>
      <c r="C487" s="169">
        <f t="shared" si="7"/>
        <v>41845</v>
      </c>
      <c r="D487" s="78">
        <v>4796</v>
      </c>
      <c r="E487" s="78">
        <v>0.79220000000000002</v>
      </c>
      <c r="F487" s="78">
        <v>0.79320000000000002</v>
      </c>
      <c r="G487" s="78">
        <v>0.79039999999999999</v>
      </c>
      <c r="H487" s="78">
        <v>0.79090000000000005</v>
      </c>
    </row>
    <row r="488" spans="1:8">
      <c r="A488" s="78" t="s">
        <v>1179</v>
      </c>
      <c r="B488" s="78">
        <v>20140727</v>
      </c>
      <c r="C488" s="169">
        <f t="shared" si="7"/>
        <v>41847</v>
      </c>
      <c r="D488" s="78">
        <v>480</v>
      </c>
      <c r="E488" s="78">
        <v>0.79090000000000005</v>
      </c>
      <c r="F488" s="78">
        <v>0.79110000000000003</v>
      </c>
      <c r="G488" s="78">
        <v>0.79049999999999998</v>
      </c>
      <c r="H488" s="78">
        <v>0.79059999999999997</v>
      </c>
    </row>
    <row r="489" spans="1:8">
      <c r="A489" s="78" t="s">
        <v>1179</v>
      </c>
      <c r="B489" s="78">
        <v>20140728</v>
      </c>
      <c r="C489" s="169">
        <f t="shared" si="7"/>
        <v>41848</v>
      </c>
      <c r="D489" s="78">
        <v>5752</v>
      </c>
      <c r="E489" s="78">
        <v>0.79059999999999997</v>
      </c>
      <c r="F489" s="78">
        <v>0.79139999999999999</v>
      </c>
      <c r="G489" s="78">
        <v>0.7903</v>
      </c>
      <c r="H489" s="78">
        <v>0.79100000000000004</v>
      </c>
    </row>
    <row r="490" spans="1:8">
      <c r="A490" s="78" t="s">
        <v>1179</v>
      </c>
      <c r="B490" s="78">
        <v>20140729</v>
      </c>
      <c r="C490" s="169">
        <f t="shared" si="7"/>
        <v>41849</v>
      </c>
      <c r="D490" s="78">
        <v>5744</v>
      </c>
      <c r="E490" s="78">
        <v>0.79100000000000004</v>
      </c>
      <c r="F490" s="78">
        <v>0.79239999999999999</v>
      </c>
      <c r="G490" s="78">
        <v>0.79059999999999997</v>
      </c>
      <c r="H490" s="78">
        <v>0.79110000000000003</v>
      </c>
    </row>
    <row r="491" spans="1:8">
      <c r="A491" s="78" t="s">
        <v>1179</v>
      </c>
      <c r="B491" s="78">
        <v>20140730</v>
      </c>
      <c r="C491" s="169">
        <f t="shared" si="7"/>
        <v>41850</v>
      </c>
      <c r="D491" s="78">
        <v>5736</v>
      </c>
      <c r="E491" s="78">
        <v>0.79110000000000003</v>
      </c>
      <c r="F491" s="78">
        <v>0.79210000000000003</v>
      </c>
      <c r="G491" s="78">
        <v>0.79069999999999996</v>
      </c>
      <c r="H491" s="78">
        <v>0.79200000000000004</v>
      </c>
    </row>
    <row r="492" spans="1:8">
      <c r="A492" s="78" t="s">
        <v>1179</v>
      </c>
      <c r="B492" s="78">
        <v>20140731</v>
      </c>
      <c r="C492" s="169">
        <f t="shared" si="7"/>
        <v>41851</v>
      </c>
      <c r="D492" s="78">
        <v>5752</v>
      </c>
      <c r="E492" s="78">
        <v>0.79200000000000004</v>
      </c>
      <c r="F492" s="78">
        <v>0.79390000000000005</v>
      </c>
      <c r="G492" s="78">
        <v>0.7913</v>
      </c>
      <c r="H492" s="78">
        <v>0.79249999999999998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40BFE-7773-464D-AD7B-7786C8F4B0AE}">
  <sheetPr>
    <tabColor rgb="FFFFC000"/>
  </sheetPr>
  <dimension ref="A1:K24"/>
  <sheetViews>
    <sheetView workbookViewId="0">
      <selection activeCell="P35" sqref="P35"/>
    </sheetView>
  </sheetViews>
  <sheetFormatPr defaultRowHeight="14.4"/>
  <sheetData>
    <row r="1" spans="1:11" ht="15" thickBot="1">
      <c r="A1" s="173"/>
      <c r="B1" s="174">
        <v>1</v>
      </c>
      <c r="C1" s="174">
        <v>2</v>
      </c>
      <c r="D1" s="174">
        <v>3</v>
      </c>
      <c r="E1" s="174">
        <v>4</v>
      </c>
      <c r="F1" s="174">
        <v>5</v>
      </c>
      <c r="G1" s="174">
        <v>6</v>
      </c>
      <c r="H1" s="174">
        <v>7</v>
      </c>
      <c r="I1" s="174">
        <v>8</v>
      </c>
      <c r="J1" s="175">
        <v>9</v>
      </c>
      <c r="K1" s="176">
        <v>10</v>
      </c>
    </row>
    <row r="2" spans="1:11">
      <c r="A2" s="177">
        <v>1</v>
      </c>
      <c r="B2" s="31">
        <f>SIN(B1)*COS(A2)</f>
        <v>0.45464871341284091</v>
      </c>
      <c r="C2" s="31">
        <f t="shared" ref="C2:K11" si="0">SIN(C1)*COS(B2)</f>
        <v>0.81692676594665592</v>
      </c>
      <c r="D2" s="31">
        <f t="shared" si="0"/>
        <v>9.659170127936631E-2</v>
      </c>
      <c r="E2" s="31">
        <f t="shared" si="0"/>
        <v>-0.7532747721029438</v>
      </c>
      <c r="F2" s="31">
        <f t="shared" si="0"/>
        <v>-0.69948993759884137</v>
      </c>
      <c r="G2" s="31">
        <f t="shared" si="0"/>
        <v>-0.21380054647960287</v>
      </c>
      <c r="H2" s="31">
        <f t="shared" si="0"/>
        <v>0.64202805958302811</v>
      </c>
      <c r="I2" s="31">
        <f t="shared" si="0"/>
        <v>0.79236016229985362</v>
      </c>
      <c r="J2" s="141">
        <f t="shared" si="0"/>
        <v>0.28937592124167222</v>
      </c>
      <c r="K2" s="178">
        <f t="shared" si="0"/>
        <v>-0.52140188035301838</v>
      </c>
    </row>
    <row r="3" spans="1:11">
      <c r="A3" s="177">
        <v>2</v>
      </c>
      <c r="B3" s="31">
        <f t="shared" ref="B3:B11" si="1">SIN(B2)*COS(A3)</f>
        <v>-0.18274952648369686</v>
      </c>
      <c r="C3" s="31">
        <f t="shared" si="0"/>
        <v>0.71690548660756692</v>
      </c>
      <c r="D3" s="31">
        <f t="shared" si="0"/>
        <v>7.2701765423571485E-2</v>
      </c>
      <c r="E3" s="31">
        <f t="shared" si="0"/>
        <v>-0.68222427168403399</v>
      </c>
      <c r="F3" s="31">
        <f t="shared" si="0"/>
        <v>-0.49972098989725461</v>
      </c>
      <c r="G3" s="31">
        <f t="shared" si="0"/>
        <v>-0.18622983817559233</v>
      </c>
      <c r="H3" s="31">
        <f t="shared" si="0"/>
        <v>0.58846686712889396</v>
      </c>
      <c r="I3" s="31">
        <f t="shared" si="0"/>
        <v>0.59224676853116542</v>
      </c>
      <c r="J3" s="141">
        <f t="shared" si="0"/>
        <v>0.23675507605242424</v>
      </c>
      <c r="K3" s="178">
        <f t="shared" si="0"/>
        <v>-0.48420142841494934</v>
      </c>
    </row>
    <row r="4" spans="1:11">
      <c r="A4" s="177">
        <v>3</v>
      </c>
      <c r="B4" s="31">
        <f t="shared" si="1"/>
        <v>0.17991529398589678</v>
      </c>
      <c r="C4" s="31">
        <f t="shared" si="0"/>
        <v>0.64644942432171493</v>
      </c>
      <c r="D4" s="31">
        <f t="shared" si="0"/>
        <v>5.7981442308736052E-2</v>
      </c>
      <c r="E4" s="31">
        <f t="shared" si="0"/>
        <v>-0.62946143925126752</v>
      </c>
      <c r="F4" s="31">
        <f t="shared" si="0"/>
        <v>-0.38734314240233159</v>
      </c>
      <c r="G4" s="31">
        <f t="shared" si="0"/>
        <v>-0.17143818696706367</v>
      </c>
      <c r="H4" s="31">
        <f t="shared" si="0"/>
        <v>0.54694909977999462</v>
      </c>
      <c r="I4" s="31">
        <f t="shared" si="0"/>
        <v>0.47678979042862546</v>
      </c>
      <c r="J4" s="141">
        <f t="shared" si="0"/>
        <v>0.20839080790870793</v>
      </c>
      <c r="K4" s="178">
        <f t="shared" si="0"/>
        <v>-0.45543065125337412</v>
      </c>
    </row>
    <row r="5" spans="1:11">
      <c r="A5" s="177">
        <v>4</v>
      </c>
      <c r="B5" s="31">
        <f t="shared" si="1"/>
        <v>-0.11696706518527923</v>
      </c>
      <c r="C5" s="31">
        <f t="shared" si="0"/>
        <v>0.59824023176835961</v>
      </c>
      <c r="D5" s="31">
        <f t="shared" si="0"/>
        <v>4.7884847101194603E-2</v>
      </c>
      <c r="E5" s="31">
        <f t="shared" si="0"/>
        <v>-0.58803468633076827</v>
      </c>
      <c r="F5" s="31">
        <f>SIN(F4)*COS(E5)</f>
        <v>-0.31428340608527011</v>
      </c>
      <c r="G5" s="31">
        <f t="shared" si="0"/>
        <v>-0.16224334290318029</v>
      </c>
      <c r="H5" s="31">
        <f t="shared" si="0"/>
        <v>0.51325377714415821</v>
      </c>
      <c r="I5" s="31">
        <f t="shared" si="0"/>
        <v>0.3997969880974655</v>
      </c>
      <c r="J5" s="141">
        <f t="shared" si="0"/>
        <v>0.19057078406363734</v>
      </c>
      <c r="K5" s="178">
        <f t="shared" si="0"/>
        <v>-0.43188620405003192</v>
      </c>
    </row>
    <row r="6" spans="1:11">
      <c r="A6" s="177">
        <v>5</v>
      </c>
      <c r="B6" s="31">
        <f t="shared" si="1"/>
        <v>-3.3103529492622318E-2</v>
      </c>
      <c r="C6" s="31">
        <f t="shared" si="0"/>
        <v>0.56288064498157653</v>
      </c>
      <c r="D6" s="31">
        <f t="shared" si="0"/>
        <v>4.0481767152996347E-2</v>
      </c>
      <c r="E6" s="31">
        <f t="shared" si="0"/>
        <v>-0.55427241664293059</v>
      </c>
      <c r="F6" s="31">
        <f t="shared" si="0"/>
        <v>-0.26285247224745178</v>
      </c>
      <c r="G6" s="31">
        <f t="shared" si="0"/>
        <v>-0.15598429342049414</v>
      </c>
      <c r="H6" s="31">
        <f t="shared" si="0"/>
        <v>0.48505301587752619</v>
      </c>
      <c r="I6" s="31">
        <f t="shared" si="0"/>
        <v>0.34433360203145841</v>
      </c>
      <c r="J6" s="141">
        <f t="shared" si="0"/>
        <v>0.17830057605724145</v>
      </c>
      <c r="K6" s="178">
        <f t="shared" si="0"/>
        <v>-0.41194853248125329</v>
      </c>
    </row>
    <row r="7" spans="1:11">
      <c r="A7" s="179">
        <v>6</v>
      </c>
      <c r="B7" s="141">
        <f t="shared" si="1"/>
        <v>-3.1779220483689197E-2</v>
      </c>
      <c r="C7" s="141">
        <f t="shared" si="0"/>
        <v>0.53335519569680157</v>
      </c>
      <c r="D7" s="141">
        <f t="shared" si="0"/>
        <v>3.4849574523733419E-2</v>
      </c>
      <c r="E7" s="141">
        <f t="shared" si="0"/>
        <v>-0.5260052108678982</v>
      </c>
      <c r="F7" s="141">
        <f t="shared" si="0"/>
        <v>-0.22471137527292792</v>
      </c>
      <c r="G7" s="141">
        <f t="shared" si="0"/>
        <v>-0.15144671613797503</v>
      </c>
      <c r="H7" s="141">
        <f t="shared" si="0"/>
        <v>0.46091843235994528</v>
      </c>
      <c r="I7" s="141">
        <f t="shared" si="0"/>
        <v>0.30234220107919418</v>
      </c>
      <c r="J7" s="31">
        <f t="shared" si="0"/>
        <v>0.16931272065317807</v>
      </c>
      <c r="K7" s="180">
        <f t="shared" si="0"/>
        <v>-0.39467027681518607</v>
      </c>
    </row>
    <row r="8" spans="1:11">
      <c r="A8" s="177">
        <v>7</v>
      </c>
      <c r="B8" s="31">
        <f t="shared" si="1"/>
        <v>-2.3954393489870784E-2</v>
      </c>
      <c r="C8" s="31">
        <f t="shared" si="0"/>
        <v>0.50827951330428944</v>
      </c>
      <c r="D8" s="31">
        <f t="shared" si="0"/>
        <v>3.0437838010775667E-2</v>
      </c>
      <c r="E8" s="31">
        <f t="shared" si="0"/>
        <v>-0.50185002207518392</v>
      </c>
      <c r="F8" s="31">
        <f t="shared" si="0"/>
        <v>-0.1953493684475979</v>
      </c>
      <c r="G8" s="31">
        <f t="shared" si="0"/>
        <v>-0.14799891579807231</v>
      </c>
      <c r="H8" s="31">
        <f t="shared" si="0"/>
        <v>0.43990870856375336</v>
      </c>
      <c r="I8" s="31">
        <f t="shared" si="0"/>
        <v>0.26940770371268369</v>
      </c>
      <c r="J8" s="141">
        <f t="shared" si="0"/>
        <v>0.16242674688214695</v>
      </c>
      <c r="K8" s="178">
        <f t="shared" si="0"/>
        <v>-0.37944289964655797</v>
      </c>
    </row>
    <row r="9" spans="1:11">
      <c r="A9" s="177">
        <v>8</v>
      </c>
      <c r="B9" s="31">
        <f t="shared" si="1"/>
        <v>3.4850317475926492E-3</v>
      </c>
      <c r="C9" s="31">
        <f t="shared" si="0"/>
        <v>0.48667202434978435</v>
      </c>
      <c r="D9" s="31">
        <f t="shared" si="0"/>
        <v>2.6899674475594857E-2</v>
      </c>
      <c r="E9" s="31">
        <f t="shared" si="0"/>
        <v>-0.48087423339345586</v>
      </c>
      <c r="F9" s="31">
        <f t="shared" si="0"/>
        <v>-0.17209550892353573</v>
      </c>
      <c r="G9" s="31">
        <f t="shared" si="0"/>
        <v>-0.14528096462075235</v>
      </c>
      <c r="H9" s="31">
        <f t="shared" si="0"/>
        <v>0.4213705799085482</v>
      </c>
      <c r="I9" s="31">
        <f t="shared" si="0"/>
        <v>0.24287927948190582</v>
      </c>
      <c r="J9" s="141">
        <f t="shared" si="0"/>
        <v>0.1569671202210797</v>
      </c>
      <c r="K9" s="178">
        <f t="shared" si="0"/>
        <v>-0.36584929334289246</v>
      </c>
    </row>
    <row r="10" spans="1:11">
      <c r="A10" s="177">
        <v>9</v>
      </c>
      <c r="B10" s="31">
        <f t="shared" si="1"/>
        <v>-3.1753114612555994E-3</v>
      </c>
      <c r="C10" s="31">
        <f t="shared" si="0"/>
        <v>0.46768454738617216</v>
      </c>
      <c r="D10" s="31">
        <f t="shared" si="0"/>
        <v>2.4008144800164961E-2</v>
      </c>
      <c r="E10" s="31">
        <f t="shared" si="0"/>
        <v>-0.46242113984986905</v>
      </c>
      <c r="F10" s="31">
        <f t="shared" si="0"/>
        <v>-0.15326203445390274</v>
      </c>
      <c r="G10" s="31">
        <f t="shared" si="0"/>
        <v>-0.14307349111399634</v>
      </c>
      <c r="H10" s="31">
        <f t="shared" si="0"/>
        <v>0.40483242929941188</v>
      </c>
      <c r="I10" s="31">
        <f t="shared" si="0"/>
        <v>0.22105852350278196</v>
      </c>
      <c r="J10" s="141">
        <f t="shared" si="0"/>
        <v>0.15251934932435873</v>
      </c>
      <c r="K10" s="178">
        <f t="shared" si="0"/>
        <v>-0.35358964018775074</v>
      </c>
    </row>
    <row r="11" spans="1:11" ht="15" thickBot="1">
      <c r="A11" s="181">
        <v>10</v>
      </c>
      <c r="B11" s="182">
        <f t="shared" si="1"/>
        <v>2.6643089658895799E-3</v>
      </c>
      <c r="C11" s="182">
        <f t="shared" si="0"/>
        <v>0.45081908898269613</v>
      </c>
      <c r="D11" s="182">
        <f t="shared" si="0"/>
        <v>2.1607427793235132E-2</v>
      </c>
      <c r="E11" s="182">
        <f t="shared" si="0"/>
        <v>-0.44601213452266109</v>
      </c>
      <c r="F11" s="182">
        <f t="shared" si="0"/>
        <v>-0.13772843176098612</v>
      </c>
      <c r="G11" s="182">
        <f t="shared" si="0"/>
        <v>-0.141235642932073</v>
      </c>
      <c r="H11" s="182">
        <f t="shared" si="0"/>
        <v>0.38994295606684359</v>
      </c>
      <c r="I11" s="182">
        <f t="shared" si="0"/>
        <v>0.20280263783734326</v>
      </c>
      <c r="J11" s="183">
        <f t="shared" si="0"/>
        <v>0.14881507780315456</v>
      </c>
      <c r="K11" s="184">
        <f t="shared" si="0"/>
        <v>-0.34244046326332678</v>
      </c>
    </row>
    <row r="12" spans="1:11">
      <c r="A12" s="185"/>
      <c r="B12" s="31"/>
      <c r="C12" s="31"/>
      <c r="D12" s="31"/>
      <c r="E12" s="31"/>
    </row>
    <row r="13" spans="1:11">
      <c r="A13" s="185"/>
      <c r="B13" s="31"/>
      <c r="C13" s="31"/>
      <c r="D13" s="31"/>
      <c r="E13" s="31"/>
    </row>
    <row r="17" spans="1:9" ht="15" thickBot="1"/>
    <row r="18" spans="1:9" ht="15" thickBot="1">
      <c r="A18" s="286" t="s">
        <v>1197</v>
      </c>
      <c r="B18" s="287"/>
      <c r="C18" s="287"/>
      <c r="D18" s="287"/>
      <c r="E18" s="287"/>
      <c r="F18" s="287"/>
      <c r="G18" s="287"/>
      <c r="H18" s="287"/>
      <c r="I18" s="288"/>
    </row>
    <row r="19" spans="1:9" ht="15" thickBot="1">
      <c r="A19" s="173"/>
      <c r="B19" s="174">
        <v>1</v>
      </c>
      <c r="C19" s="174">
        <v>2</v>
      </c>
      <c r="D19" s="174">
        <v>3</v>
      </c>
      <c r="E19" s="174">
        <v>4</v>
      </c>
      <c r="F19" s="174">
        <v>5</v>
      </c>
      <c r="G19" s="174">
        <v>6</v>
      </c>
      <c r="H19" s="174">
        <v>7</v>
      </c>
      <c r="I19" s="176">
        <v>8</v>
      </c>
    </row>
    <row r="20" spans="1:9">
      <c r="A20" s="177">
        <v>1</v>
      </c>
      <c r="B20" s="31">
        <v>300</v>
      </c>
      <c r="C20" s="31">
        <v>230</v>
      </c>
      <c r="D20" s="31">
        <v>190</v>
      </c>
      <c r="E20" s="31">
        <v>150</v>
      </c>
      <c r="F20" s="31">
        <v>160</v>
      </c>
      <c r="G20" s="31">
        <v>15</v>
      </c>
      <c r="H20" s="31">
        <v>150</v>
      </c>
      <c r="I20" s="178">
        <v>150</v>
      </c>
    </row>
    <row r="21" spans="1:9">
      <c r="A21" s="177">
        <v>2</v>
      </c>
      <c r="B21" s="31">
        <v>400</v>
      </c>
      <c r="C21" s="31">
        <v>310</v>
      </c>
      <c r="D21" s="31">
        <v>200</v>
      </c>
      <c r="E21" s="31">
        <v>160</v>
      </c>
      <c r="F21" s="31">
        <v>200</v>
      </c>
      <c r="G21" s="31">
        <v>200</v>
      </c>
      <c r="H21" s="31">
        <v>190</v>
      </c>
      <c r="I21" s="178">
        <v>170</v>
      </c>
    </row>
    <row r="22" spans="1:9">
      <c r="A22" s="177">
        <v>3</v>
      </c>
      <c r="B22" s="31">
        <v>430</v>
      </c>
      <c r="C22" s="31">
        <v>410</v>
      </c>
      <c r="D22" s="31">
        <v>250</v>
      </c>
      <c r="E22" s="31">
        <v>220</v>
      </c>
      <c r="F22" s="31">
        <v>250</v>
      </c>
      <c r="G22" s="31">
        <v>340</v>
      </c>
      <c r="H22" s="31">
        <v>540</v>
      </c>
      <c r="I22" s="178">
        <v>450</v>
      </c>
    </row>
    <row r="23" spans="1:9">
      <c r="A23" s="177">
        <v>4</v>
      </c>
      <c r="B23" s="31">
        <v>400</v>
      </c>
      <c r="C23" s="31">
        <v>340</v>
      </c>
      <c r="D23" s="31">
        <v>340</v>
      </c>
      <c r="E23" s="31">
        <v>400</v>
      </c>
      <c r="F23" s="31">
        <v>510</v>
      </c>
      <c r="G23" s="31">
        <v>520</v>
      </c>
      <c r="H23" s="31">
        <v>480</v>
      </c>
      <c r="I23" s="178">
        <v>430</v>
      </c>
    </row>
    <row r="24" spans="1:9" ht="15" thickBot="1">
      <c r="A24" s="181">
        <v>5</v>
      </c>
      <c r="B24" s="182">
        <v>380</v>
      </c>
      <c r="C24" s="182">
        <v>390</v>
      </c>
      <c r="D24" s="182">
        <v>340</v>
      </c>
      <c r="E24" s="182">
        <v>520</v>
      </c>
      <c r="F24" s="182">
        <v>570</v>
      </c>
      <c r="G24" s="182">
        <v>410</v>
      </c>
      <c r="H24" s="182">
        <v>430</v>
      </c>
      <c r="I24" s="184">
        <v>200</v>
      </c>
    </row>
  </sheetData>
  <mergeCells count="1">
    <mergeCell ref="A18:I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9" tint="0.39997558519241921"/>
  </sheetPr>
  <dimension ref="A4:G89"/>
  <sheetViews>
    <sheetView showGridLines="0" zoomScale="130" zoomScaleNormal="130" workbookViewId="0">
      <selection activeCell="G7" sqref="G7"/>
    </sheetView>
  </sheetViews>
  <sheetFormatPr defaultColWidth="22.88671875" defaultRowHeight="14.4"/>
  <cols>
    <col min="1" max="1" width="8.109375" style="1" customWidth="1"/>
    <col min="2" max="2" width="19.5546875" style="1" customWidth="1"/>
    <col min="3" max="5" width="10.88671875" style="1" bestFit="1" customWidth="1"/>
    <col min="6" max="6" width="11.109375" style="1" bestFit="1" customWidth="1"/>
    <col min="7" max="7" width="22.88671875" style="1"/>
    <col min="8" max="8" width="13.109375" style="1" customWidth="1"/>
    <col min="9" max="16384" width="22.88671875" style="1"/>
  </cols>
  <sheetData>
    <row r="4" spans="2:6" ht="15.6">
      <c r="B4" s="4" t="s">
        <v>53</v>
      </c>
    </row>
    <row r="5" spans="2:6">
      <c r="B5" s="5"/>
      <c r="C5" s="5" t="s">
        <v>36</v>
      </c>
      <c r="D5" s="5" t="s">
        <v>37</v>
      </c>
      <c r="E5" s="5" t="s">
        <v>38</v>
      </c>
    </row>
    <row r="6" spans="2:6">
      <c r="B6" s="6" t="s">
        <v>28</v>
      </c>
      <c r="C6" s="232">
        <v>117943.60578700402</v>
      </c>
      <c r="D6" s="232">
        <v>380439.21576375351</v>
      </c>
      <c r="E6" s="232">
        <v>462846.08073880128</v>
      </c>
      <c r="F6" s="234">
        <f>SUM(C6:E6)</f>
        <v>961228.90228955878</v>
      </c>
    </row>
    <row r="7" spans="2:6">
      <c r="B7" s="6" t="s">
        <v>29</v>
      </c>
      <c r="C7" s="232">
        <v>24304.53443570757</v>
      </c>
      <c r="D7" s="232">
        <v>802648.42567966401</v>
      </c>
      <c r="E7" s="232">
        <v>327504.5375963985</v>
      </c>
      <c r="F7" s="234">
        <f t="shared" ref="F7:F13" si="0">SUM(C7:E7)</f>
        <v>1154457.4977117702</v>
      </c>
    </row>
    <row r="8" spans="2:6">
      <c r="B8" s="6" t="s">
        <v>30</v>
      </c>
      <c r="C8" s="232">
        <v>313415.70027856267</v>
      </c>
      <c r="D8" s="232">
        <v>779825.60647898749</v>
      </c>
      <c r="E8" s="232">
        <v>904132.33973732626</v>
      </c>
      <c r="F8" s="234">
        <f t="shared" si="0"/>
        <v>1997373.6464948766</v>
      </c>
    </row>
    <row r="9" spans="2:6">
      <c r="B9" s="6" t="s">
        <v>31</v>
      </c>
      <c r="C9" s="232">
        <v>397459.21065891429</v>
      </c>
      <c r="D9" s="232">
        <v>466308.9009030523</v>
      </c>
      <c r="E9" s="232">
        <v>831589.07524858019</v>
      </c>
      <c r="F9" s="234">
        <f t="shared" si="0"/>
        <v>1695357.1868105468</v>
      </c>
    </row>
    <row r="10" spans="2:6">
      <c r="B10" s="6" t="s">
        <v>32</v>
      </c>
      <c r="C10" s="232">
        <v>839626.35878236778</v>
      </c>
      <c r="D10" s="232">
        <v>117786.13518216119</v>
      </c>
      <c r="E10" s="232">
        <v>800466.20991392748</v>
      </c>
      <c r="F10" s="234">
        <f t="shared" si="0"/>
        <v>1757878.7038784565</v>
      </c>
    </row>
    <row r="11" spans="2:6">
      <c r="B11" s="6" t="s">
        <v>33</v>
      </c>
      <c r="C11" s="232">
        <v>622572.23449242779</v>
      </c>
      <c r="D11" s="232">
        <v>976698.81478578469</v>
      </c>
      <c r="E11" s="232">
        <v>807868.28671820567</v>
      </c>
      <c r="F11" s="234">
        <f t="shared" si="0"/>
        <v>2407139.3359964183</v>
      </c>
    </row>
    <row r="12" spans="2:6">
      <c r="B12" s="6" t="s">
        <v>34</v>
      </c>
      <c r="C12" s="232">
        <v>474499.15037473734</v>
      </c>
      <c r="D12" s="232">
        <v>78914.154736285273</v>
      </c>
      <c r="E12" s="232">
        <v>876094.8015246077</v>
      </c>
      <c r="F12" s="234">
        <f t="shared" si="0"/>
        <v>1429508.1066356304</v>
      </c>
    </row>
    <row r="13" spans="2:6">
      <c r="B13" s="6" t="s">
        <v>35</v>
      </c>
      <c r="C13" s="232">
        <v>840582.68213645346</v>
      </c>
      <c r="D13" s="232">
        <v>101804.602845748</v>
      </c>
      <c r="E13" s="232">
        <v>615611.24312289013</v>
      </c>
      <c r="F13" s="234">
        <f t="shared" si="0"/>
        <v>1557998.5281050915</v>
      </c>
    </row>
    <row r="14" spans="2:6">
      <c r="B14" s="1" t="s">
        <v>39</v>
      </c>
      <c r="C14" s="233">
        <f>SUM(C6:C13)</f>
        <v>3630403.4769461751</v>
      </c>
      <c r="D14" s="233">
        <f t="shared" ref="D14:F14" si="1">SUM(D6:D13)</f>
        <v>3704425.8563754363</v>
      </c>
      <c r="E14" s="233">
        <f t="shared" si="1"/>
        <v>5626112.5746007375</v>
      </c>
      <c r="F14" s="233">
        <f t="shared" si="1"/>
        <v>12960941.90792235</v>
      </c>
    </row>
    <row r="36" spans="1:2" ht="15.6">
      <c r="B36" s="7" t="s">
        <v>40</v>
      </c>
    </row>
    <row r="37" spans="1:2">
      <c r="B37" s="9">
        <v>-1890</v>
      </c>
    </row>
    <row r="38" spans="1:2">
      <c r="B38" s="9">
        <v>-525</v>
      </c>
    </row>
    <row r="39" spans="1:2">
      <c r="B39" s="9">
        <v>1982</v>
      </c>
    </row>
    <row r="40" spans="1:2">
      <c r="B40" s="9">
        <v>2744</v>
      </c>
    </row>
    <row r="41" spans="1:2">
      <c r="B41" s="9">
        <v>526</v>
      </c>
    </row>
    <row r="42" spans="1:2">
      <c r="B42" s="9">
        <v>7419</v>
      </c>
    </row>
    <row r="47" spans="1:2" ht="15.6">
      <c r="B47" s="4" t="s">
        <v>24</v>
      </c>
    </row>
    <row r="48" spans="1:2">
      <c r="A48" s="1" t="s">
        <v>41</v>
      </c>
      <c r="B48" s="10">
        <v>0.47</v>
      </c>
    </row>
    <row r="49" spans="1:7">
      <c r="A49" s="1" t="s">
        <v>42</v>
      </c>
      <c r="B49" s="10">
        <v>0.5</v>
      </c>
    </row>
    <row r="50" spans="1:7">
      <c r="A50" s="1" t="s">
        <v>43</v>
      </c>
      <c r="B50" s="10">
        <v>-0.23</v>
      </c>
    </row>
    <row r="51" spans="1:7">
      <c r="A51" s="1" t="s">
        <v>44</v>
      </c>
      <c r="B51" s="10">
        <v>-0.43</v>
      </c>
    </row>
    <row r="56" spans="1:7" ht="15.6">
      <c r="B56" s="4" t="s">
        <v>45</v>
      </c>
    </row>
    <row r="57" spans="1:7">
      <c r="C57" s="8" t="s">
        <v>25</v>
      </c>
      <c r="D57" s="8" t="s">
        <v>26</v>
      </c>
      <c r="E57" s="8" t="s">
        <v>27</v>
      </c>
    </row>
    <row r="58" spans="1:7">
      <c r="B58" s="1" t="s">
        <v>46</v>
      </c>
      <c r="C58" s="11">
        <v>37000</v>
      </c>
      <c r="D58" s="11">
        <v>64000</v>
      </c>
      <c r="E58" s="11">
        <v>24000</v>
      </c>
    </row>
    <row r="59" spans="1:7">
      <c r="B59" s="1" t="s">
        <v>47</v>
      </c>
      <c r="C59" s="11">
        <v>18000</v>
      </c>
      <c r="D59" s="11">
        <v>29000</v>
      </c>
      <c r="E59" s="11">
        <v>58000</v>
      </c>
    </row>
    <row r="60" spans="1:7">
      <c r="B60" s="1" t="s">
        <v>48</v>
      </c>
      <c r="C60" s="12">
        <v>0</v>
      </c>
      <c r="D60" s="11">
        <v>77000</v>
      </c>
      <c r="E60" s="11">
        <v>88000</v>
      </c>
    </row>
    <row r="61" spans="1:7">
      <c r="B61" s="1" t="s">
        <v>49</v>
      </c>
      <c r="C61" s="11">
        <v>16000</v>
      </c>
      <c r="D61" s="11">
        <v>12000</v>
      </c>
      <c r="E61" s="12">
        <v>0</v>
      </c>
      <c r="G61" s="1" t="s">
        <v>46</v>
      </c>
    </row>
    <row r="62" spans="1:7">
      <c r="B62" s="1" t="s">
        <v>50</v>
      </c>
      <c r="C62" s="11">
        <v>65000</v>
      </c>
      <c r="D62" s="11">
        <v>88000</v>
      </c>
      <c r="E62" s="11">
        <v>16000</v>
      </c>
      <c r="G62" s="1" t="s">
        <v>47</v>
      </c>
    </row>
    <row r="63" spans="1:7">
      <c r="G63" s="1" t="s">
        <v>48</v>
      </c>
    </row>
    <row r="64" spans="1:7">
      <c r="G64" s="1" t="s">
        <v>49</v>
      </c>
    </row>
    <row r="65" spans="2:7">
      <c r="G65" s="1" t="s">
        <v>50</v>
      </c>
    </row>
    <row r="70" spans="2:7" ht="15.6">
      <c r="B70" s="4" t="s">
        <v>51</v>
      </c>
    </row>
    <row r="71" spans="2:7">
      <c r="B71" s="9">
        <v>733</v>
      </c>
    </row>
    <row r="72" spans="2:7">
      <c r="B72" s="9">
        <v>309</v>
      </c>
    </row>
    <row r="73" spans="2:7">
      <c r="B73" s="9">
        <v>281</v>
      </c>
    </row>
    <row r="74" spans="2:7">
      <c r="B74" s="9">
        <v>790</v>
      </c>
    </row>
    <row r="75" spans="2:7">
      <c r="B75" s="9">
        <v>709</v>
      </c>
    </row>
    <row r="76" spans="2:7">
      <c r="B76" s="9">
        <v>500</v>
      </c>
    </row>
    <row r="77" spans="2:7">
      <c r="B77" s="9">
        <v>624</v>
      </c>
    </row>
    <row r="78" spans="2:7">
      <c r="B78" s="9">
        <v>341</v>
      </c>
    </row>
    <row r="82" spans="2:2" ht="15.6">
      <c r="B82" s="4" t="s">
        <v>52</v>
      </c>
    </row>
    <row r="83" spans="2:2">
      <c r="B83" s="13">
        <v>41275</v>
      </c>
    </row>
    <row r="84" spans="2:2">
      <c r="B84" s="13">
        <v>41275</v>
      </c>
    </row>
    <row r="85" spans="2:2">
      <c r="B85" s="13">
        <v>41306</v>
      </c>
    </row>
    <row r="86" spans="2:2">
      <c r="B86" s="13">
        <v>41334</v>
      </c>
    </row>
    <row r="87" spans="2:2">
      <c r="B87" s="13">
        <v>41365</v>
      </c>
    </row>
    <row r="88" spans="2:2">
      <c r="B88" s="13">
        <v>41305.819435185185</v>
      </c>
    </row>
    <row r="89" spans="2:2">
      <c r="B89" s="13">
        <v>41305.821446759262</v>
      </c>
    </row>
  </sheetData>
  <phoneticPr fontId="12" type="noConversion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68F9A-98C2-4F2C-8E6C-9BD2010EB405}">
  <sheetPr>
    <tabColor rgb="FFFFC000"/>
  </sheetPr>
  <dimension ref="A2:F27"/>
  <sheetViews>
    <sheetView showGridLines="0" topLeftCell="A7" zoomScaleNormal="100" workbookViewId="0">
      <selection activeCell="A2" sqref="A2:F3"/>
    </sheetView>
  </sheetViews>
  <sheetFormatPr defaultRowHeight="14.4"/>
  <cols>
    <col min="1" max="1" width="11" bestFit="1" customWidth="1"/>
    <col min="2" max="5" width="8.88671875" style="31"/>
    <col min="6" max="6" width="10.88671875" style="31" bestFit="1" customWidth="1"/>
    <col min="17" max="17" width="11.88671875" bestFit="1" customWidth="1"/>
    <col min="18" max="18" width="5.88671875" bestFit="1" customWidth="1"/>
    <col min="19" max="19" width="12.6640625" bestFit="1" customWidth="1"/>
    <col min="20" max="20" width="11.33203125" bestFit="1" customWidth="1"/>
    <col min="21" max="21" width="4.33203125" bestFit="1" customWidth="1"/>
  </cols>
  <sheetData>
    <row r="2" spans="1:6">
      <c r="A2" s="135" t="s">
        <v>1215</v>
      </c>
      <c r="B2" s="140" t="s">
        <v>1205</v>
      </c>
      <c r="C2" s="140" t="s">
        <v>1206</v>
      </c>
      <c r="D2" s="140" t="s">
        <v>1207</v>
      </c>
      <c r="E2" s="140" t="s">
        <v>1208</v>
      </c>
      <c r="F2" s="140" t="s">
        <v>1209</v>
      </c>
    </row>
    <row r="3" spans="1:6">
      <c r="A3" s="135" t="s">
        <v>1210</v>
      </c>
      <c r="B3" s="78">
        <v>3</v>
      </c>
      <c r="C3" s="78">
        <v>5</v>
      </c>
      <c r="D3" s="78">
        <v>1</v>
      </c>
      <c r="E3" s="78">
        <v>4</v>
      </c>
      <c r="F3" s="78">
        <v>5</v>
      </c>
    </row>
    <row r="4" spans="1:6">
      <c r="A4" s="135" t="s">
        <v>1211</v>
      </c>
      <c r="B4" s="78">
        <v>3</v>
      </c>
      <c r="C4" s="78">
        <v>5</v>
      </c>
      <c r="D4" s="78">
        <v>1</v>
      </c>
      <c r="E4" s="78">
        <v>2</v>
      </c>
      <c r="F4" s="78">
        <v>3</v>
      </c>
    </row>
    <row r="5" spans="1:6">
      <c r="A5" s="135" t="s">
        <v>1212</v>
      </c>
      <c r="B5" s="78">
        <v>4</v>
      </c>
      <c r="C5" s="78">
        <v>3</v>
      </c>
      <c r="D5" s="78">
        <v>2</v>
      </c>
      <c r="E5" s="78">
        <v>4</v>
      </c>
      <c r="F5" s="78">
        <v>5</v>
      </c>
    </row>
    <row r="6" spans="1:6">
      <c r="A6" s="135" t="s">
        <v>1213</v>
      </c>
      <c r="B6" s="78">
        <v>2</v>
      </c>
      <c r="C6" s="78">
        <v>4</v>
      </c>
      <c r="D6" s="78">
        <v>1</v>
      </c>
      <c r="E6" s="78">
        <v>4</v>
      </c>
      <c r="F6" s="78">
        <v>2</v>
      </c>
    </row>
    <row r="7" spans="1:6">
      <c r="A7" s="135" t="s">
        <v>1214</v>
      </c>
      <c r="B7" s="78">
        <v>3</v>
      </c>
      <c r="C7" s="78">
        <v>5</v>
      </c>
      <c r="D7" s="78">
        <v>4</v>
      </c>
      <c r="E7" s="78">
        <v>3</v>
      </c>
      <c r="F7" s="78">
        <v>3</v>
      </c>
    </row>
    <row r="25" spans="1:6">
      <c r="A25" s="186" t="s">
        <v>1202</v>
      </c>
      <c r="B25" s="187">
        <f>AVERAGE(B3:B7)</f>
        <v>3</v>
      </c>
      <c r="C25" s="187">
        <f>AVERAGE(C3:C7)</f>
        <v>4.4000000000000004</v>
      </c>
      <c r="D25" s="187">
        <f>AVERAGE(D3:D7)</f>
        <v>1.8</v>
      </c>
      <c r="E25" s="187">
        <f>AVERAGE(E3:E7)</f>
        <v>3.4</v>
      </c>
      <c r="F25" s="187">
        <f>AVERAGE(F3:F7)</f>
        <v>3.6</v>
      </c>
    </row>
    <row r="26" spans="1:6">
      <c r="A26" s="186" t="s">
        <v>1203</v>
      </c>
      <c r="B26" s="187">
        <v>4.5</v>
      </c>
      <c r="C26" s="187">
        <v>4.5</v>
      </c>
      <c r="D26" s="187">
        <v>4.5</v>
      </c>
      <c r="E26" s="187">
        <v>4.5</v>
      </c>
      <c r="F26" s="187">
        <v>4.5</v>
      </c>
    </row>
    <row r="27" spans="1:6">
      <c r="A27" s="186" t="s">
        <v>1204</v>
      </c>
      <c r="B27" s="187">
        <v>1.5</v>
      </c>
      <c r="C27" s="187">
        <v>1.5</v>
      </c>
      <c r="D27" s="187">
        <v>1.5</v>
      </c>
      <c r="E27" s="187">
        <v>1.5</v>
      </c>
      <c r="F27" s="187">
        <v>1.5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5F59E-47D0-4569-9D7F-D30C1B2A31F2}">
  <sheetPr>
    <tabColor rgb="FFFFC000"/>
  </sheetPr>
  <dimension ref="A2:K52"/>
  <sheetViews>
    <sheetView showGridLines="0" topLeftCell="F24" zoomScale="80" zoomScaleNormal="80" workbookViewId="0">
      <selection activeCell="R26" sqref="R26"/>
    </sheetView>
  </sheetViews>
  <sheetFormatPr defaultRowHeight="14.4"/>
  <cols>
    <col min="1" max="1" width="11" bestFit="1" customWidth="1"/>
    <col min="2" max="2" width="12.88671875" bestFit="1" customWidth="1"/>
    <col min="3" max="3" width="14.77734375" bestFit="1" customWidth="1"/>
    <col min="5" max="5" width="16.109375" bestFit="1" customWidth="1"/>
    <col min="6" max="6" width="12" bestFit="1" customWidth="1"/>
    <col min="7" max="7" width="11.21875" bestFit="1" customWidth="1"/>
    <col min="8" max="8" width="12.5546875" bestFit="1" customWidth="1"/>
    <col min="9" max="9" width="12" bestFit="1" customWidth="1"/>
    <col min="10" max="10" width="12.5546875" bestFit="1" customWidth="1"/>
    <col min="11" max="11" width="12.5546875" customWidth="1"/>
    <col min="13" max="13" width="11" bestFit="1" customWidth="1"/>
    <col min="14" max="14" width="7.44140625" bestFit="1" customWidth="1"/>
    <col min="15" max="15" width="12.44140625" bestFit="1" customWidth="1"/>
  </cols>
  <sheetData>
    <row r="2" spans="1:11">
      <c r="A2" s="188" t="s">
        <v>1216</v>
      </c>
      <c r="B2" s="188" t="s">
        <v>1217</v>
      </c>
      <c r="C2" s="188" t="s">
        <v>1205</v>
      </c>
      <c r="E2" s="197" t="s">
        <v>1216</v>
      </c>
      <c r="F2" s="197" t="s">
        <v>1217</v>
      </c>
      <c r="G2" t="s">
        <v>1223</v>
      </c>
      <c r="I2" s="76" t="s">
        <v>1198</v>
      </c>
      <c r="J2" s="76" t="s">
        <v>1199</v>
      </c>
      <c r="K2" s="76" t="s">
        <v>216</v>
      </c>
    </row>
    <row r="3" spans="1:11">
      <c r="A3" s="189" t="s">
        <v>290</v>
      </c>
      <c r="B3" s="189" t="s">
        <v>1218</v>
      </c>
      <c r="C3" s="196">
        <v>4200000</v>
      </c>
      <c r="E3" t="s">
        <v>247</v>
      </c>
      <c r="F3" t="s">
        <v>1220</v>
      </c>
      <c r="G3" s="191">
        <v>2400000</v>
      </c>
      <c r="I3" s="78" t="s">
        <v>247</v>
      </c>
      <c r="J3" s="78" t="s">
        <v>1220</v>
      </c>
      <c r="K3" s="190">
        <v>2400000</v>
      </c>
    </row>
    <row r="4" spans="1:11">
      <c r="A4" s="189" t="s">
        <v>247</v>
      </c>
      <c r="B4" s="189" t="s">
        <v>1219</v>
      </c>
      <c r="C4" s="196">
        <v>1900000</v>
      </c>
      <c r="F4" t="s">
        <v>1219</v>
      </c>
      <c r="G4" s="191">
        <v>3800000</v>
      </c>
      <c r="I4" s="78"/>
      <c r="J4" s="78" t="s">
        <v>1219</v>
      </c>
      <c r="K4" s="190">
        <v>3800000</v>
      </c>
    </row>
    <row r="5" spans="1:11">
      <c r="A5" s="189" t="s">
        <v>284</v>
      </c>
      <c r="B5" s="189" t="s">
        <v>1219</v>
      </c>
      <c r="C5" s="196">
        <v>1300000</v>
      </c>
      <c r="E5" t="s">
        <v>284</v>
      </c>
      <c r="F5" t="s">
        <v>1221</v>
      </c>
      <c r="G5" s="191">
        <v>1540000</v>
      </c>
      <c r="I5" s="78" t="s">
        <v>284</v>
      </c>
      <c r="J5" s="78" t="s">
        <v>1221</v>
      </c>
      <c r="K5" s="190">
        <v>1540000</v>
      </c>
    </row>
    <row r="6" spans="1:11">
      <c r="A6" s="189" t="s">
        <v>287</v>
      </c>
      <c r="B6" s="189" t="s">
        <v>1219</v>
      </c>
      <c r="C6" s="196">
        <v>1400000</v>
      </c>
      <c r="F6" t="s">
        <v>1220</v>
      </c>
      <c r="G6" s="191">
        <v>3650000</v>
      </c>
      <c r="I6" s="78"/>
      <c r="J6" s="78" t="s">
        <v>1220</v>
      </c>
      <c r="K6" s="190">
        <v>3650000</v>
      </c>
    </row>
    <row r="7" spans="1:11">
      <c r="A7" s="189" t="s">
        <v>301</v>
      </c>
      <c r="B7" s="189" t="s">
        <v>1221</v>
      </c>
      <c r="C7" s="196">
        <v>2300000</v>
      </c>
      <c r="F7" t="s">
        <v>1218</v>
      </c>
      <c r="G7" s="191">
        <v>9716000</v>
      </c>
      <c r="I7" s="78"/>
      <c r="J7" s="78" t="s">
        <v>1218</v>
      </c>
      <c r="K7" s="190">
        <v>9716000</v>
      </c>
    </row>
    <row r="8" spans="1:11">
      <c r="A8" s="189" t="s">
        <v>306</v>
      </c>
      <c r="B8" s="189" t="s">
        <v>1218</v>
      </c>
      <c r="C8" s="196">
        <v>2000000</v>
      </c>
      <c r="F8" t="s">
        <v>1219</v>
      </c>
      <c r="G8" s="191">
        <v>11020000</v>
      </c>
      <c r="I8" s="78"/>
      <c r="J8" s="78" t="s">
        <v>1219</v>
      </c>
      <c r="K8" s="190">
        <v>11020000</v>
      </c>
    </row>
    <row r="9" spans="1:11">
      <c r="A9" s="189" t="s">
        <v>284</v>
      </c>
      <c r="B9" s="189" t="s">
        <v>1220</v>
      </c>
      <c r="C9" s="196">
        <v>2300000</v>
      </c>
      <c r="F9" t="s">
        <v>1222</v>
      </c>
      <c r="G9" s="191">
        <v>1995000</v>
      </c>
      <c r="I9" s="78"/>
      <c r="J9" s="78" t="s">
        <v>1222</v>
      </c>
      <c r="K9" s="190">
        <v>1995000</v>
      </c>
    </row>
    <row r="10" spans="1:11">
      <c r="A10" s="189" t="s">
        <v>284</v>
      </c>
      <c r="B10" s="189" t="s">
        <v>1218</v>
      </c>
      <c r="C10" s="196">
        <v>1440000</v>
      </c>
      <c r="E10" t="s">
        <v>301</v>
      </c>
      <c r="F10" t="s">
        <v>1221</v>
      </c>
      <c r="G10" s="191">
        <v>4080000</v>
      </c>
      <c r="I10" s="78" t="s">
        <v>301</v>
      </c>
      <c r="J10" s="78" t="s">
        <v>1221</v>
      </c>
      <c r="K10" s="190">
        <v>4080000</v>
      </c>
    </row>
    <row r="11" spans="1:11">
      <c r="A11" s="189" t="s">
        <v>284</v>
      </c>
      <c r="B11" s="189" t="s">
        <v>1221</v>
      </c>
      <c r="C11" s="196">
        <v>1540000</v>
      </c>
      <c r="F11" t="s">
        <v>1220</v>
      </c>
      <c r="G11" s="191">
        <v>2200000</v>
      </c>
      <c r="I11" s="78"/>
      <c r="J11" s="78" t="s">
        <v>1220</v>
      </c>
      <c r="K11" s="190">
        <v>2200000</v>
      </c>
    </row>
    <row r="12" spans="1:11">
      <c r="A12" s="189" t="s">
        <v>284</v>
      </c>
      <c r="B12" s="189" t="s">
        <v>1219</v>
      </c>
      <c r="C12" s="196">
        <v>2100000</v>
      </c>
      <c r="F12" t="s">
        <v>1222</v>
      </c>
      <c r="G12" s="191">
        <v>6370000</v>
      </c>
      <c r="I12" s="78"/>
      <c r="J12" s="78" t="s">
        <v>1222</v>
      </c>
      <c r="K12" s="190">
        <v>6370000</v>
      </c>
    </row>
    <row r="13" spans="1:11">
      <c r="A13" s="189" t="s">
        <v>284</v>
      </c>
      <c r="B13" s="189" t="s">
        <v>1219</v>
      </c>
      <c r="C13" s="196">
        <v>1580000</v>
      </c>
      <c r="E13" t="s">
        <v>296</v>
      </c>
      <c r="F13" t="s">
        <v>1221</v>
      </c>
      <c r="G13" s="191">
        <v>1870000</v>
      </c>
      <c r="I13" s="78" t="s">
        <v>296</v>
      </c>
      <c r="J13" s="78" t="s">
        <v>1221</v>
      </c>
      <c r="K13" s="190">
        <v>1870000</v>
      </c>
    </row>
    <row r="14" spans="1:11" ht="15.6">
      <c r="A14" s="189" t="s">
        <v>290</v>
      </c>
      <c r="B14" s="192" t="s">
        <v>1218</v>
      </c>
      <c r="C14" s="196">
        <v>5000000</v>
      </c>
      <c r="F14" t="s">
        <v>1222</v>
      </c>
      <c r="G14" s="191">
        <v>1900000</v>
      </c>
      <c r="I14" s="78"/>
      <c r="J14" s="78" t="s">
        <v>1222</v>
      </c>
      <c r="K14" s="190">
        <v>1900000</v>
      </c>
    </row>
    <row r="15" spans="1:11">
      <c r="A15" s="189" t="s">
        <v>306</v>
      </c>
      <c r="B15" s="189" t="s">
        <v>1224</v>
      </c>
      <c r="C15" s="196">
        <v>2600000</v>
      </c>
      <c r="E15" t="s">
        <v>290</v>
      </c>
      <c r="F15" t="s">
        <v>1218</v>
      </c>
      <c r="G15" s="191">
        <v>13400000</v>
      </c>
      <c r="I15" s="78" t="s">
        <v>290</v>
      </c>
      <c r="J15" s="78" t="s">
        <v>1218</v>
      </c>
      <c r="K15" s="190">
        <v>13400000</v>
      </c>
    </row>
    <row r="16" spans="1:11">
      <c r="A16" s="189" t="s">
        <v>287</v>
      </c>
      <c r="B16" s="189" t="s">
        <v>1218</v>
      </c>
      <c r="C16" s="196">
        <v>2200000</v>
      </c>
      <c r="F16" t="s">
        <v>1219</v>
      </c>
      <c r="G16" s="191">
        <v>3420000</v>
      </c>
      <c r="I16" s="78"/>
      <c r="J16" s="78" t="s">
        <v>1219</v>
      </c>
      <c r="K16" s="190">
        <v>3420000</v>
      </c>
    </row>
    <row r="17" spans="1:11">
      <c r="A17" s="189" t="s">
        <v>287</v>
      </c>
      <c r="B17" s="189" t="s">
        <v>1219</v>
      </c>
      <c r="C17" s="196">
        <v>1600000</v>
      </c>
      <c r="E17" t="s">
        <v>306</v>
      </c>
      <c r="F17" t="s">
        <v>1221</v>
      </c>
      <c r="G17" s="191">
        <v>2300000</v>
      </c>
      <c r="I17" s="78" t="s">
        <v>306</v>
      </c>
      <c r="J17" s="78" t="s">
        <v>1221</v>
      </c>
      <c r="K17" s="190">
        <v>2300000</v>
      </c>
    </row>
    <row r="18" spans="1:11">
      <c r="A18" s="189" t="s">
        <v>306</v>
      </c>
      <c r="B18" s="189" t="s">
        <v>1218</v>
      </c>
      <c r="C18" s="196">
        <v>1750000</v>
      </c>
      <c r="F18" t="s">
        <v>1218</v>
      </c>
      <c r="G18" s="191">
        <v>5070000</v>
      </c>
      <c r="I18" s="78"/>
      <c r="J18" s="78" t="s">
        <v>1218</v>
      </c>
      <c r="K18" s="190">
        <v>5070000</v>
      </c>
    </row>
    <row r="19" spans="1:11">
      <c r="A19" s="189" t="s">
        <v>284</v>
      </c>
      <c r="B19" s="189" t="s">
        <v>1218</v>
      </c>
      <c r="C19" s="196">
        <v>1980000</v>
      </c>
      <c r="F19" t="s">
        <v>1222</v>
      </c>
      <c r="G19" s="191">
        <v>3800000</v>
      </c>
      <c r="I19" s="78"/>
      <c r="J19" s="78" t="s">
        <v>1222</v>
      </c>
      <c r="K19" s="190">
        <v>3800000</v>
      </c>
    </row>
    <row r="20" spans="1:11">
      <c r="A20" s="189" t="s">
        <v>306</v>
      </c>
      <c r="B20" s="189" t="s">
        <v>1221</v>
      </c>
      <c r="C20" s="196">
        <v>2300000</v>
      </c>
      <c r="F20" t="s">
        <v>1224</v>
      </c>
      <c r="G20" s="191">
        <v>2600000</v>
      </c>
      <c r="I20" s="78"/>
      <c r="J20" s="78" t="s">
        <v>1224</v>
      </c>
      <c r="K20" s="190">
        <v>2600000</v>
      </c>
    </row>
    <row r="21" spans="1:11">
      <c r="A21" s="189" t="s">
        <v>306</v>
      </c>
      <c r="B21" s="189" t="s">
        <v>1218</v>
      </c>
      <c r="C21" s="196">
        <v>1320000</v>
      </c>
      <c r="E21" t="s">
        <v>287</v>
      </c>
      <c r="F21" t="s">
        <v>1218</v>
      </c>
      <c r="G21" s="191">
        <v>2200000</v>
      </c>
      <c r="I21" s="78" t="s">
        <v>287</v>
      </c>
      <c r="J21" s="78" t="s">
        <v>1218</v>
      </c>
      <c r="K21" s="190">
        <v>2200000</v>
      </c>
    </row>
    <row r="22" spans="1:11">
      <c r="A22" s="189" t="s">
        <v>287</v>
      </c>
      <c r="B22" s="189" t="s">
        <v>1219</v>
      </c>
      <c r="C22" s="196">
        <v>2200000</v>
      </c>
      <c r="F22" t="s">
        <v>1219</v>
      </c>
      <c r="G22" s="191">
        <v>5200000</v>
      </c>
      <c r="I22" s="78"/>
      <c r="J22" s="78" t="s">
        <v>1219</v>
      </c>
      <c r="K22" s="190">
        <v>5200000</v>
      </c>
    </row>
    <row r="23" spans="1:11">
      <c r="A23" s="189" t="s">
        <v>293</v>
      </c>
      <c r="B23" s="189" t="s">
        <v>1218</v>
      </c>
      <c r="C23" s="196">
        <v>1460000</v>
      </c>
      <c r="E23" t="s">
        <v>311</v>
      </c>
      <c r="F23" t="s">
        <v>1221</v>
      </c>
      <c r="G23" s="191">
        <v>3320000</v>
      </c>
      <c r="I23" s="78" t="s">
        <v>311</v>
      </c>
      <c r="J23" s="78" t="s">
        <v>1221</v>
      </c>
      <c r="K23" s="190">
        <v>3320000</v>
      </c>
    </row>
    <row r="24" spans="1:11">
      <c r="A24" s="189" t="s">
        <v>284</v>
      </c>
      <c r="B24" s="189" t="s">
        <v>1220</v>
      </c>
      <c r="C24" s="196">
        <v>1350000</v>
      </c>
      <c r="F24" t="s">
        <v>1222</v>
      </c>
      <c r="G24" s="191">
        <v>1800000</v>
      </c>
      <c r="I24" s="78"/>
      <c r="J24" s="78" t="s">
        <v>1222</v>
      </c>
      <c r="K24" s="190">
        <v>1800000</v>
      </c>
    </row>
    <row r="25" spans="1:11">
      <c r="A25" s="189" t="s">
        <v>284</v>
      </c>
      <c r="B25" s="189" t="s">
        <v>1218</v>
      </c>
      <c r="C25" s="196">
        <v>2656000</v>
      </c>
      <c r="E25" t="s">
        <v>293</v>
      </c>
      <c r="F25" t="s">
        <v>1218</v>
      </c>
      <c r="G25" s="191">
        <v>1460000</v>
      </c>
      <c r="I25" s="78" t="s">
        <v>293</v>
      </c>
      <c r="J25" s="78" t="s">
        <v>1218</v>
      </c>
      <c r="K25" s="190">
        <v>1460000</v>
      </c>
    </row>
    <row r="26" spans="1:11">
      <c r="A26" s="189" t="s">
        <v>284</v>
      </c>
      <c r="B26" s="189" t="s">
        <v>1218</v>
      </c>
      <c r="C26" s="196">
        <v>1450000</v>
      </c>
      <c r="F26" t="s">
        <v>1219</v>
      </c>
      <c r="G26" s="191">
        <v>1400000</v>
      </c>
      <c r="I26" s="78"/>
      <c r="J26" s="78" t="s">
        <v>1219</v>
      </c>
      <c r="K26" s="190">
        <v>1400000</v>
      </c>
    </row>
    <row r="27" spans="1:11">
      <c r="A27" s="189" t="s">
        <v>284</v>
      </c>
      <c r="B27" s="189" t="s">
        <v>1219</v>
      </c>
      <c r="C27" s="196">
        <v>2400000</v>
      </c>
    </row>
    <row r="28" spans="1:11">
      <c r="A28" s="189" t="s">
        <v>301</v>
      </c>
      <c r="B28" s="189" t="s">
        <v>1220</v>
      </c>
      <c r="C28" s="196">
        <v>2200000</v>
      </c>
      <c r="E28" s="197" t="s">
        <v>1217</v>
      </c>
      <c r="F28" s="197" t="s">
        <v>1216</v>
      </c>
      <c r="G28" t="s">
        <v>1223</v>
      </c>
      <c r="I28" s="76" t="s">
        <v>1199</v>
      </c>
      <c r="J28" s="76" t="s">
        <v>1198</v>
      </c>
      <c r="K28" s="76" t="s">
        <v>216</v>
      </c>
    </row>
    <row r="29" spans="1:11">
      <c r="A29" s="189" t="s">
        <v>247</v>
      </c>
      <c r="B29" s="189" t="s">
        <v>1220</v>
      </c>
      <c r="C29" s="196">
        <v>2400000</v>
      </c>
      <c r="E29" t="s">
        <v>1221</v>
      </c>
      <c r="F29" t="s">
        <v>284</v>
      </c>
      <c r="G29" s="191">
        <v>1540000</v>
      </c>
      <c r="I29" s="78" t="s">
        <v>1221</v>
      </c>
      <c r="J29" s="78" t="s">
        <v>284</v>
      </c>
      <c r="K29" s="190">
        <v>1540000</v>
      </c>
    </row>
    <row r="30" spans="1:11">
      <c r="A30" s="189" t="s">
        <v>311</v>
      </c>
      <c r="B30" s="189" t="s">
        <v>1222</v>
      </c>
      <c r="C30" s="196">
        <v>1800000</v>
      </c>
      <c r="E30" t="s">
        <v>1221</v>
      </c>
      <c r="F30" t="s">
        <v>301</v>
      </c>
      <c r="G30" s="191">
        <v>4080000</v>
      </c>
      <c r="I30" s="78" t="s">
        <v>1221</v>
      </c>
      <c r="J30" s="78" t="s">
        <v>301</v>
      </c>
      <c r="K30" s="190">
        <v>4080000</v>
      </c>
    </row>
    <row r="31" spans="1:11">
      <c r="A31" s="189" t="s">
        <v>284</v>
      </c>
      <c r="B31" s="189" t="s">
        <v>1218</v>
      </c>
      <c r="C31" s="196">
        <v>2190000</v>
      </c>
      <c r="E31" t="s">
        <v>1221</v>
      </c>
      <c r="F31" t="s">
        <v>296</v>
      </c>
      <c r="G31" s="191">
        <v>1870000</v>
      </c>
      <c r="I31" s="78" t="s">
        <v>1221</v>
      </c>
      <c r="J31" s="78" t="s">
        <v>296</v>
      </c>
      <c r="K31" s="190">
        <v>1870000</v>
      </c>
    </row>
    <row r="32" spans="1:11">
      <c r="A32" s="189" t="s">
        <v>301</v>
      </c>
      <c r="B32" s="189" t="s">
        <v>1221</v>
      </c>
      <c r="C32" s="196">
        <v>1780000</v>
      </c>
      <c r="E32" t="s">
        <v>1221</v>
      </c>
      <c r="F32" t="s">
        <v>306</v>
      </c>
      <c r="G32" s="191">
        <v>2300000</v>
      </c>
      <c r="I32" s="78" t="s">
        <v>1221</v>
      </c>
      <c r="J32" s="78" t="s">
        <v>306</v>
      </c>
      <c r="K32" s="190">
        <v>2300000</v>
      </c>
    </row>
    <row r="33" spans="1:11">
      <c r="A33" s="189" t="s">
        <v>301</v>
      </c>
      <c r="B33" s="189" t="s">
        <v>1222</v>
      </c>
      <c r="C33" s="196">
        <v>4500000</v>
      </c>
      <c r="E33" t="s">
        <v>1221</v>
      </c>
      <c r="F33" t="s">
        <v>311</v>
      </c>
      <c r="G33" s="191">
        <v>3320000</v>
      </c>
      <c r="I33" s="78" t="s">
        <v>1221</v>
      </c>
      <c r="J33" s="78" t="s">
        <v>311</v>
      </c>
      <c r="K33" s="190">
        <v>3320000</v>
      </c>
    </row>
    <row r="34" spans="1:11">
      <c r="A34" s="189" t="s">
        <v>296</v>
      </c>
      <c r="B34" s="189" t="s">
        <v>1221</v>
      </c>
      <c r="C34" s="196">
        <v>1870000</v>
      </c>
      <c r="E34" t="s">
        <v>1220</v>
      </c>
      <c r="F34" t="s">
        <v>247</v>
      </c>
      <c r="G34" s="191">
        <v>2400000</v>
      </c>
      <c r="I34" s="78" t="s">
        <v>1220</v>
      </c>
      <c r="J34" s="78" t="s">
        <v>247</v>
      </c>
      <c r="K34" s="190">
        <v>2400000</v>
      </c>
    </row>
    <row r="35" spans="1:11">
      <c r="A35" s="189" t="s">
        <v>296</v>
      </c>
      <c r="B35" s="189" t="s">
        <v>1222</v>
      </c>
      <c r="C35" s="196">
        <v>1900000</v>
      </c>
      <c r="E35" t="s">
        <v>1220</v>
      </c>
      <c r="F35" t="s">
        <v>284</v>
      </c>
      <c r="G35" s="191">
        <v>3650000</v>
      </c>
      <c r="I35" s="78" t="s">
        <v>1220</v>
      </c>
      <c r="J35" s="78" t="s">
        <v>284</v>
      </c>
      <c r="K35" s="190">
        <v>3650000</v>
      </c>
    </row>
    <row r="36" spans="1:11">
      <c r="A36" s="189" t="s">
        <v>311</v>
      </c>
      <c r="B36" s="189" t="s">
        <v>1221</v>
      </c>
      <c r="C36" s="196">
        <v>3320000</v>
      </c>
      <c r="E36" t="s">
        <v>1220</v>
      </c>
      <c r="F36" t="s">
        <v>301</v>
      </c>
      <c r="G36" s="191">
        <v>2200000</v>
      </c>
      <c r="I36" s="78" t="s">
        <v>1220</v>
      </c>
      <c r="J36" s="78" t="s">
        <v>301</v>
      </c>
      <c r="K36" s="190">
        <v>2200000</v>
      </c>
    </row>
    <row r="37" spans="1:11">
      <c r="A37" s="189" t="s">
        <v>293</v>
      </c>
      <c r="B37" s="189" t="s">
        <v>1219</v>
      </c>
      <c r="C37" s="196">
        <v>1400000</v>
      </c>
      <c r="E37" t="s">
        <v>1218</v>
      </c>
      <c r="F37" t="s">
        <v>284</v>
      </c>
      <c r="G37" s="191">
        <v>9716000</v>
      </c>
      <c r="I37" s="78" t="s">
        <v>1218</v>
      </c>
      <c r="J37" s="78" t="s">
        <v>284</v>
      </c>
      <c r="K37" s="190">
        <v>9716000</v>
      </c>
    </row>
    <row r="38" spans="1:11">
      <c r="A38" s="189" t="s">
        <v>284</v>
      </c>
      <c r="B38" s="189" t="s">
        <v>1222</v>
      </c>
      <c r="C38" s="196">
        <v>1995000</v>
      </c>
      <c r="E38" t="s">
        <v>1218</v>
      </c>
      <c r="F38" t="s">
        <v>290</v>
      </c>
      <c r="G38" s="191">
        <v>13400000</v>
      </c>
      <c r="I38" s="78" t="s">
        <v>1218</v>
      </c>
      <c r="J38" s="78" t="s">
        <v>290</v>
      </c>
      <c r="K38" s="190">
        <v>13400000</v>
      </c>
    </row>
    <row r="39" spans="1:11">
      <c r="A39" s="189" t="s">
        <v>284</v>
      </c>
      <c r="B39" s="189" t="s">
        <v>1219</v>
      </c>
      <c r="C39" s="196">
        <v>2340000</v>
      </c>
      <c r="E39" t="s">
        <v>1218</v>
      </c>
      <c r="F39" t="s">
        <v>306</v>
      </c>
      <c r="G39" s="191">
        <v>5070000</v>
      </c>
      <c r="I39" s="78" t="s">
        <v>1218</v>
      </c>
      <c r="J39" s="78" t="s">
        <v>306</v>
      </c>
      <c r="K39" s="190">
        <v>5070000</v>
      </c>
    </row>
    <row r="40" spans="1:11">
      <c r="A40" s="189" t="s">
        <v>301</v>
      </c>
      <c r="B40" s="189" t="s">
        <v>1222</v>
      </c>
      <c r="C40" s="196">
        <v>1870000</v>
      </c>
      <c r="E40" t="s">
        <v>1218</v>
      </c>
      <c r="F40" t="s">
        <v>287</v>
      </c>
      <c r="G40" s="191">
        <v>2200000</v>
      </c>
      <c r="I40" s="78" t="s">
        <v>1218</v>
      </c>
      <c r="J40" s="78" t="s">
        <v>287</v>
      </c>
      <c r="K40" s="190">
        <v>2200000</v>
      </c>
    </row>
    <row r="41" spans="1:11">
      <c r="A41" s="189" t="s">
        <v>290</v>
      </c>
      <c r="B41" s="189" t="s">
        <v>1219</v>
      </c>
      <c r="C41" s="196">
        <v>3420000</v>
      </c>
      <c r="E41" t="s">
        <v>1218</v>
      </c>
      <c r="F41" t="s">
        <v>293</v>
      </c>
      <c r="G41" s="191">
        <v>1460000</v>
      </c>
      <c r="I41" s="78" t="s">
        <v>1218</v>
      </c>
      <c r="J41" s="78" t="s">
        <v>293</v>
      </c>
      <c r="K41" s="190">
        <v>1460000</v>
      </c>
    </row>
    <row r="42" spans="1:11">
      <c r="A42" s="189" t="s">
        <v>306</v>
      </c>
      <c r="B42" s="189" t="s">
        <v>1222</v>
      </c>
      <c r="C42" s="196">
        <v>3800000</v>
      </c>
      <c r="E42" t="s">
        <v>1219</v>
      </c>
      <c r="F42" t="s">
        <v>247</v>
      </c>
      <c r="G42" s="191">
        <v>3800000</v>
      </c>
      <c r="I42" s="78" t="s">
        <v>1219</v>
      </c>
      <c r="J42" s="78" t="s">
        <v>247</v>
      </c>
      <c r="K42" s="190">
        <v>3800000</v>
      </c>
    </row>
    <row r="43" spans="1:11">
      <c r="A43" s="189" t="s">
        <v>290</v>
      </c>
      <c r="B43" s="189" t="s">
        <v>1218</v>
      </c>
      <c r="C43" s="196">
        <v>4200000</v>
      </c>
      <c r="E43" t="s">
        <v>1219</v>
      </c>
      <c r="F43" t="s">
        <v>284</v>
      </c>
      <c r="G43" s="191">
        <v>11020000</v>
      </c>
      <c r="I43" s="78" t="s">
        <v>1219</v>
      </c>
      <c r="J43" s="78" t="s">
        <v>284</v>
      </c>
      <c r="K43" s="190">
        <v>11020000</v>
      </c>
    </row>
    <row r="44" spans="1:11">
      <c r="A44" s="189" t="s">
        <v>247</v>
      </c>
      <c r="B44" s="189" t="s">
        <v>1219</v>
      </c>
      <c r="C44" s="196">
        <v>1900000</v>
      </c>
      <c r="E44" t="s">
        <v>1219</v>
      </c>
      <c r="F44" t="s">
        <v>290</v>
      </c>
      <c r="G44" s="191">
        <v>3420000</v>
      </c>
      <c r="I44" s="78" t="s">
        <v>1219</v>
      </c>
      <c r="J44" s="78" t="s">
        <v>290</v>
      </c>
      <c r="K44" s="190">
        <v>3420000</v>
      </c>
    </row>
    <row r="45" spans="1:11">
      <c r="A45" s="189" t="s">
        <v>284</v>
      </c>
      <c r="B45" s="189" t="s">
        <v>1219</v>
      </c>
      <c r="C45" s="196">
        <v>1300000</v>
      </c>
      <c r="E45" t="s">
        <v>1219</v>
      </c>
      <c r="F45" t="s">
        <v>287</v>
      </c>
      <c r="G45" s="191">
        <v>5200000</v>
      </c>
      <c r="I45" s="78" t="s">
        <v>1219</v>
      </c>
      <c r="J45" s="78" t="s">
        <v>287</v>
      </c>
      <c r="K45" s="190">
        <v>5200000</v>
      </c>
    </row>
    <row r="46" spans="1:11">
      <c r="E46" t="s">
        <v>1219</v>
      </c>
      <c r="F46" t="s">
        <v>293</v>
      </c>
      <c r="G46" s="191">
        <v>1400000</v>
      </c>
      <c r="I46" s="78" t="s">
        <v>1219</v>
      </c>
      <c r="J46" s="78" t="s">
        <v>293</v>
      </c>
      <c r="K46" s="190">
        <v>1400000</v>
      </c>
    </row>
    <row r="47" spans="1:11">
      <c r="E47" t="s">
        <v>1222</v>
      </c>
      <c r="F47" t="s">
        <v>284</v>
      </c>
      <c r="G47" s="191">
        <v>1995000</v>
      </c>
      <c r="I47" s="78" t="s">
        <v>1222</v>
      </c>
      <c r="J47" s="78" t="s">
        <v>284</v>
      </c>
      <c r="K47" s="190">
        <v>1995000</v>
      </c>
    </row>
    <row r="48" spans="1:11">
      <c r="E48" t="s">
        <v>1222</v>
      </c>
      <c r="F48" t="s">
        <v>301</v>
      </c>
      <c r="G48" s="191">
        <v>6370000</v>
      </c>
      <c r="I48" s="78" t="s">
        <v>1222</v>
      </c>
      <c r="J48" s="78" t="s">
        <v>301</v>
      </c>
      <c r="K48" s="190">
        <v>6370000</v>
      </c>
    </row>
    <row r="49" spans="5:11">
      <c r="E49" t="s">
        <v>1222</v>
      </c>
      <c r="F49" t="s">
        <v>296</v>
      </c>
      <c r="G49" s="191">
        <v>1900000</v>
      </c>
      <c r="I49" s="78" t="s">
        <v>1222</v>
      </c>
      <c r="J49" s="78" t="s">
        <v>296</v>
      </c>
      <c r="K49" s="190">
        <v>1900000</v>
      </c>
    </row>
    <row r="50" spans="5:11">
      <c r="E50" t="s">
        <v>1222</v>
      </c>
      <c r="F50" t="s">
        <v>306</v>
      </c>
      <c r="G50" s="191">
        <v>3800000</v>
      </c>
      <c r="I50" s="78" t="s">
        <v>1222</v>
      </c>
      <c r="J50" s="78" t="s">
        <v>306</v>
      </c>
      <c r="K50" s="190">
        <v>3800000</v>
      </c>
    </row>
    <row r="51" spans="5:11">
      <c r="E51" t="s">
        <v>1222</v>
      </c>
      <c r="F51" t="s">
        <v>311</v>
      </c>
      <c r="G51" s="191">
        <v>1800000</v>
      </c>
      <c r="I51" s="78" t="s">
        <v>1222</v>
      </c>
      <c r="J51" s="78" t="s">
        <v>311</v>
      </c>
      <c r="K51" s="190">
        <v>1800000</v>
      </c>
    </row>
    <row r="52" spans="5:11">
      <c r="E52" t="s">
        <v>1224</v>
      </c>
      <c r="F52" t="s">
        <v>306</v>
      </c>
      <c r="G52" s="191">
        <v>2600000</v>
      </c>
      <c r="I52" s="78" t="s">
        <v>1224</v>
      </c>
      <c r="J52" s="78" t="s">
        <v>306</v>
      </c>
      <c r="K52" s="190">
        <v>2600000</v>
      </c>
    </row>
  </sheetData>
  <pageMargins left="0.7" right="0.7" top="0.75" bottom="0.75" header="0.3" footer="0.3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A3047-030A-4F25-8D62-00D35415C978}">
  <sheetPr>
    <tabColor rgb="FFFFC000"/>
  </sheetPr>
  <dimension ref="A1:D46"/>
  <sheetViews>
    <sheetView workbookViewId="0">
      <selection activeCell="F5" sqref="F5"/>
    </sheetView>
  </sheetViews>
  <sheetFormatPr defaultColWidth="15.109375" defaultRowHeight="14.4"/>
  <cols>
    <col min="1" max="1" width="11.5546875" bestFit="1" customWidth="1"/>
    <col min="2" max="2" width="15.6640625" bestFit="1" customWidth="1"/>
    <col min="3" max="3" width="12.21875" bestFit="1" customWidth="1"/>
    <col min="4" max="4" width="15.6640625" bestFit="1" customWidth="1"/>
    <col min="5" max="5" width="9.88671875" customWidth="1"/>
    <col min="6" max="6" width="12" bestFit="1" customWidth="1"/>
    <col min="7" max="7" width="10" bestFit="1" customWidth="1"/>
    <col min="8" max="8" width="10.33203125" bestFit="1" customWidth="1"/>
    <col min="9" max="9" width="16.6640625" bestFit="1" customWidth="1"/>
    <col min="10" max="10" width="6.5546875" customWidth="1"/>
  </cols>
  <sheetData>
    <row r="1" spans="1:4">
      <c r="A1" s="193" t="s">
        <v>1217</v>
      </c>
      <c r="B1" s="193" t="s">
        <v>1216</v>
      </c>
      <c r="C1" s="193" t="s">
        <v>1225</v>
      </c>
      <c r="D1" s="193" t="s">
        <v>1205</v>
      </c>
    </row>
    <row r="2" spans="1:4">
      <c r="A2" s="78" t="s">
        <v>1219</v>
      </c>
      <c r="B2" s="78" t="s">
        <v>284</v>
      </c>
      <c r="C2" s="78" t="s">
        <v>1226</v>
      </c>
      <c r="D2" s="194">
        <v>1900000</v>
      </c>
    </row>
    <row r="3" spans="1:4">
      <c r="A3" s="78"/>
      <c r="B3" s="78"/>
      <c r="C3" s="78"/>
      <c r="D3" s="194">
        <v>4200000</v>
      </c>
    </row>
    <row r="4" spans="1:4">
      <c r="A4" s="78"/>
      <c r="B4" s="78" t="s">
        <v>287</v>
      </c>
      <c r="C4" s="78" t="s">
        <v>1227</v>
      </c>
      <c r="D4" s="190">
        <v>1400000</v>
      </c>
    </row>
    <row r="5" spans="1:4">
      <c r="A5" s="78" t="s">
        <v>1222</v>
      </c>
      <c r="B5" s="78" t="s">
        <v>284</v>
      </c>
      <c r="C5" s="78" t="s">
        <v>1226</v>
      </c>
      <c r="D5" s="194">
        <v>1300000</v>
      </c>
    </row>
    <row r="6" spans="1:4">
      <c r="A6" s="78"/>
      <c r="B6" s="78" t="s">
        <v>1200</v>
      </c>
      <c r="C6" s="78"/>
      <c r="D6" s="194">
        <v>1400000</v>
      </c>
    </row>
    <row r="7" spans="1:4">
      <c r="A7" s="78"/>
      <c r="B7" s="78" t="s">
        <v>1201</v>
      </c>
      <c r="C7" s="78" t="s">
        <v>1227</v>
      </c>
      <c r="D7" s="194">
        <v>2300000</v>
      </c>
    </row>
    <row r="8" spans="1:4">
      <c r="A8" s="78" t="s">
        <v>1228</v>
      </c>
      <c r="B8" s="78" t="s">
        <v>287</v>
      </c>
      <c r="C8" s="78" t="s">
        <v>1226</v>
      </c>
      <c r="D8" s="194">
        <v>2000000</v>
      </c>
    </row>
    <row r="9" spans="1:4">
      <c r="A9" s="78"/>
      <c r="B9" s="78"/>
      <c r="C9" s="78" t="s">
        <v>1227</v>
      </c>
      <c r="D9" s="194">
        <v>2300000</v>
      </c>
    </row>
    <row r="10" spans="1:4">
      <c r="A10" s="78"/>
      <c r="B10" s="78" t="s">
        <v>306</v>
      </c>
      <c r="C10" s="78" t="s">
        <v>1227</v>
      </c>
      <c r="D10" s="194">
        <v>1440000</v>
      </c>
    </row>
    <row r="11" spans="1:4">
      <c r="A11" s="78" t="s">
        <v>1221</v>
      </c>
      <c r="B11" s="78" t="s">
        <v>1201</v>
      </c>
      <c r="C11" s="78" t="s">
        <v>1227</v>
      </c>
      <c r="D11" s="194">
        <v>9000000</v>
      </c>
    </row>
    <row r="12" spans="1:4">
      <c r="A12" s="31"/>
      <c r="B12" s="31"/>
      <c r="C12" s="31"/>
      <c r="D12" s="195"/>
    </row>
    <row r="13" spans="1:4">
      <c r="A13" s="31"/>
      <c r="B13" s="31"/>
      <c r="C13" s="31"/>
      <c r="D13" s="195"/>
    </row>
    <row r="14" spans="1:4">
      <c r="A14" s="31"/>
      <c r="B14" s="31"/>
      <c r="C14" s="31"/>
      <c r="D14" s="195"/>
    </row>
    <row r="15" spans="1:4">
      <c r="A15" s="31"/>
      <c r="B15" s="31"/>
      <c r="C15" s="31"/>
      <c r="D15" s="195"/>
    </row>
    <row r="16" spans="1:4">
      <c r="A16" s="31"/>
      <c r="B16" s="31"/>
      <c r="C16" s="31"/>
      <c r="D16" s="195"/>
    </row>
    <row r="17" spans="1:4">
      <c r="A17" s="31"/>
      <c r="B17" s="31"/>
      <c r="C17" s="31"/>
      <c r="D17" s="195"/>
    </row>
    <row r="18" spans="1:4">
      <c r="A18" s="31"/>
      <c r="B18" s="31"/>
      <c r="C18" s="31"/>
      <c r="D18" s="195"/>
    </row>
    <row r="19" spans="1:4">
      <c r="A19" s="31"/>
      <c r="B19" s="31"/>
      <c r="C19" s="31"/>
      <c r="D19" s="195"/>
    </row>
    <row r="20" spans="1:4">
      <c r="A20" s="31"/>
      <c r="B20" s="31"/>
      <c r="C20" s="31"/>
      <c r="D20" s="195"/>
    </row>
    <row r="21" spans="1:4">
      <c r="A21" s="31"/>
      <c r="B21" s="31"/>
      <c r="C21" s="31"/>
      <c r="D21" s="195"/>
    </row>
    <row r="24" spans="1:4">
      <c r="A24" s="193" t="s">
        <v>1217</v>
      </c>
      <c r="B24" s="193" t="s">
        <v>1216</v>
      </c>
      <c r="C24" s="193" t="s">
        <v>1225</v>
      </c>
      <c r="D24" s="193" t="s">
        <v>1205</v>
      </c>
    </row>
    <row r="25" spans="1:4">
      <c r="A25" s="78" t="s">
        <v>1224</v>
      </c>
      <c r="B25" s="78" t="s">
        <v>306</v>
      </c>
      <c r="C25" s="78" t="s">
        <v>1227</v>
      </c>
      <c r="D25" s="166">
        <v>2600000</v>
      </c>
    </row>
    <row r="26" spans="1:4">
      <c r="A26" s="78" t="s">
        <v>1221</v>
      </c>
      <c r="B26" s="78" t="s">
        <v>284</v>
      </c>
      <c r="C26" s="78" t="s">
        <v>1226</v>
      </c>
      <c r="D26" s="166">
        <v>1540000</v>
      </c>
    </row>
    <row r="27" spans="1:4">
      <c r="A27" s="78"/>
      <c r="B27" s="78" t="s">
        <v>301</v>
      </c>
      <c r="C27" s="78" t="s">
        <v>1227</v>
      </c>
      <c r="D27" s="166">
        <v>5100000</v>
      </c>
    </row>
    <row r="28" spans="1:4">
      <c r="A28" s="78"/>
      <c r="B28" s="78"/>
      <c r="C28" s="78" t="s">
        <v>1226</v>
      </c>
      <c r="D28" s="166">
        <v>4170000</v>
      </c>
    </row>
    <row r="29" spans="1:4">
      <c r="A29" s="78"/>
      <c r="B29" s="78" t="s">
        <v>306</v>
      </c>
      <c r="C29" s="78" t="s">
        <v>1226</v>
      </c>
      <c r="D29" s="166">
        <v>2300000</v>
      </c>
    </row>
    <row r="30" spans="1:4">
      <c r="A30" s="78" t="s">
        <v>1222</v>
      </c>
      <c r="B30" s="78" t="s">
        <v>284</v>
      </c>
      <c r="C30" s="78" t="s">
        <v>1227</v>
      </c>
      <c r="D30" s="166">
        <v>1995000</v>
      </c>
    </row>
    <row r="31" spans="1:4">
      <c r="A31" s="78"/>
      <c r="B31" s="78" t="s">
        <v>301</v>
      </c>
      <c r="C31" s="78" t="s">
        <v>1227</v>
      </c>
      <c r="D31" s="166">
        <v>10070000</v>
      </c>
    </row>
    <row r="32" spans="1:4">
      <c r="A32" s="78"/>
      <c r="B32" s="78" t="s">
        <v>306</v>
      </c>
      <c r="C32" s="78" t="s">
        <v>1227</v>
      </c>
      <c r="D32" s="166">
        <v>3800000</v>
      </c>
    </row>
    <row r="33" spans="1:4">
      <c r="A33" s="78" t="s">
        <v>1218</v>
      </c>
      <c r="B33" s="78" t="s">
        <v>284</v>
      </c>
      <c r="C33" s="78" t="s">
        <v>1227</v>
      </c>
      <c r="D33" s="166">
        <v>4870000</v>
      </c>
    </row>
    <row r="34" spans="1:4">
      <c r="A34" s="78"/>
      <c r="B34" s="78"/>
      <c r="C34" s="78" t="s">
        <v>1226</v>
      </c>
      <c r="D34" s="166">
        <v>4846000</v>
      </c>
    </row>
    <row r="35" spans="1:4">
      <c r="A35" s="78"/>
      <c r="B35" s="78" t="s">
        <v>290</v>
      </c>
      <c r="C35" s="78" t="s">
        <v>1227</v>
      </c>
      <c r="D35" s="166">
        <v>1460000</v>
      </c>
    </row>
    <row r="36" spans="1:4">
      <c r="A36" s="78"/>
      <c r="B36" s="78"/>
      <c r="C36" s="78" t="s">
        <v>1226</v>
      </c>
      <c r="D36" s="166">
        <v>9200000</v>
      </c>
    </row>
    <row r="37" spans="1:4">
      <c r="A37" s="78"/>
      <c r="B37" s="78" t="s">
        <v>306</v>
      </c>
      <c r="C37" s="78" t="s">
        <v>1227</v>
      </c>
      <c r="D37" s="166">
        <v>3070000</v>
      </c>
    </row>
    <row r="38" spans="1:4">
      <c r="A38" s="78"/>
      <c r="B38" s="78"/>
      <c r="C38" s="78" t="s">
        <v>1226</v>
      </c>
      <c r="D38" s="166">
        <v>4200000</v>
      </c>
    </row>
    <row r="39" spans="1:4">
      <c r="A39" s="78" t="s">
        <v>1220</v>
      </c>
      <c r="B39" s="78" t="s">
        <v>284</v>
      </c>
      <c r="C39" s="78" t="s">
        <v>1227</v>
      </c>
      <c r="D39" s="166">
        <v>1350000</v>
      </c>
    </row>
    <row r="40" spans="1:4">
      <c r="A40" s="78"/>
      <c r="B40" s="78"/>
      <c r="C40" s="78" t="s">
        <v>1226</v>
      </c>
      <c r="D40" s="166">
        <v>2300000</v>
      </c>
    </row>
    <row r="41" spans="1:4">
      <c r="A41" s="78"/>
      <c r="B41" s="78" t="s">
        <v>301</v>
      </c>
      <c r="C41" s="78" t="s">
        <v>1226</v>
      </c>
      <c r="D41" s="166">
        <v>2200000</v>
      </c>
    </row>
    <row r="42" spans="1:4">
      <c r="A42" s="78"/>
      <c r="B42" s="78" t="s">
        <v>306</v>
      </c>
      <c r="C42" s="78" t="s">
        <v>1227</v>
      </c>
      <c r="D42" s="166">
        <v>2400000</v>
      </c>
    </row>
    <row r="43" spans="1:4">
      <c r="A43" s="78" t="s">
        <v>1219</v>
      </c>
      <c r="B43" s="78" t="s">
        <v>284</v>
      </c>
      <c r="C43" s="78" t="s">
        <v>1227</v>
      </c>
      <c r="D43" s="166">
        <v>6840000</v>
      </c>
    </row>
    <row r="44" spans="1:4">
      <c r="A44" s="78"/>
      <c r="B44" s="78"/>
      <c r="C44" s="78" t="s">
        <v>1226</v>
      </c>
      <c r="D44" s="166">
        <v>4780000</v>
      </c>
    </row>
    <row r="45" spans="1:4">
      <c r="A45" s="78"/>
      <c r="B45" s="78" t="s">
        <v>290</v>
      </c>
      <c r="C45" s="78" t="s">
        <v>1227</v>
      </c>
      <c r="D45" s="166">
        <v>4820000</v>
      </c>
    </row>
    <row r="46" spans="1:4">
      <c r="A46" s="78"/>
      <c r="B46" s="78"/>
      <c r="C46" s="78" t="s">
        <v>1226</v>
      </c>
      <c r="D46" s="166">
        <v>5200000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5F9F3-DFD2-4002-AD7A-7E3C4E51A1EC}">
  <sheetPr>
    <tabColor rgb="FFFFC000"/>
  </sheetPr>
  <dimension ref="A1:C101"/>
  <sheetViews>
    <sheetView topLeftCell="A12" workbookViewId="0">
      <selection activeCell="K32" sqref="K32"/>
    </sheetView>
  </sheetViews>
  <sheetFormatPr defaultRowHeight="14.4"/>
  <cols>
    <col min="1" max="1" width="13.44140625" customWidth="1"/>
    <col min="5" max="5" width="30.33203125" customWidth="1"/>
    <col min="18" max="18" width="13.109375" bestFit="1" customWidth="1"/>
    <col min="19" max="19" width="12.44140625" bestFit="1" customWidth="1"/>
  </cols>
  <sheetData>
    <row r="1" spans="1:3" ht="19.5" customHeight="1">
      <c r="A1" s="198" t="s">
        <v>1229</v>
      </c>
      <c r="B1" s="198" t="s">
        <v>216</v>
      </c>
      <c r="C1" s="198" t="s">
        <v>1230</v>
      </c>
    </row>
    <row r="2" spans="1:3">
      <c r="A2" s="78">
        <v>1</v>
      </c>
      <c r="B2" s="211">
        <v>39.229999999999997</v>
      </c>
      <c r="C2" s="78">
        <v>32</v>
      </c>
    </row>
    <row r="3" spans="1:3">
      <c r="A3" s="78">
        <v>2</v>
      </c>
      <c r="B3" s="211">
        <v>102.4</v>
      </c>
      <c r="C3" s="78">
        <v>36</v>
      </c>
    </row>
    <row r="4" spans="1:3">
      <c r="A4" s="78">
        <v>3</v>
      </c>
      <c r="B4" s="211">
        <v>22.5</v>
      </c>
      <c r="C4" s="78">
        <v>32</v>
      </c>
    </row>
    <row r="5" spans="1:3">
      <c r="A5" s="78">
        <v>4</v>
      </c>
      <c r="B5" s="211">
        <v>100.4</v>
      </c>
      <c r="C5" s="78">
        <v>28</v>
      </c>
    </row>
    <row r="6" spans="1:3">
      <c r="A6" s="78">
        <v>5</v>
      </c>
      <c r="B6" s="211">
        <v>54</v>
      </c>
      <c r="C6" s="78">
        <v>34</v>
      </c>
    </row>
    <row r="7" spans="1:3">
      <c r="A7" s="78">
        <v>6</v>
      </c>
      <c r="B7" s="211">
        <v>44.5</v>
      </c>
      <c r="C7" s="78">
        <v>44</v>
      </c>
    </row>
    <row r="8" spans="1:3">
      <c r="A8" s="78">
        <v>7</v>
      </c>
      <c r="B8" s="211">
        <v>78</v>
      </c>
      <c r="C8" s="78">
        <v>30</v>
      </c>
    </row>
    <row r="9" spans="1:3">
      <c r="A9" s="78">
        <v>8</v>
      </c>
      <c r="B9" s="211">
        <v>22.5</v>
      </c>
      <c r="C9" s="78">
        <v>40</v>
      </c>
    </row>
    <row r="10" spans="1:3">
      <c r="A10" s="78">
        <v>9</v>
      </c>
      <c r="B10" s="211">
        <v>56.52</v>
      </c>
      <c r="C10" s="78">
        <v>46</v>
      </c>
    </row>
    <row r="11" spans="1:3">
      <c r="A11" s="78">
        <v>10</v>
      </c>
      <c r="B11" s="211">
        <v>44.5</v>
      </c>
      <c r="C11" s="78">
        <v>36</v>
      </c>
    </row>
    <row r="12" spans="1:3">
      <c r="A12" s="78">
        <v>11</v>
      </c>
      <c r="B12" s="211">
        <v>29.5</v>
      </c>
      <c r="C12" s="78">
        <v>48</v>
      </c>
    </row>
    <row r="13" spans="1:3">
      <c r="A13" s="78">
        <v>12</v>
      </c>
      <c r="B13" s="211">
        <v>31.6</v>
      </c>
      <c r="C13" s="78">
        <v>40</v>
      </c>
    </row>
    <row r="14" spans="1:3">
      <c r="A14" s="78">
        <v>13</v>
      </c>
      <c r="B14" s="211">
        <v>160.4</v>
      </c>
      <c r="C14" s="78">
        <v>40</v>
      </c>
    </row>
    <row r="15" spans="1:3">
      <c r="A15" s="78">
        <v>14</v>
      </c>
      <c r="B15" s="211">
        <v>64.5</v>
      </c>
      <c r="C15" s="78">
        <v>46</v>
      </c>
    </row>
    <row r="16" spans="1:3">
      <c r="A16" s="78">
        <v>15</v>
      </c>
      <c r="B16" s="211">
        <v>49.5</v>
      </c>
      <c r="C16" s="78">
        <v>24</v>
      </c>
    </row>
    <row r="17" spans="1:3">
      <c r="A17" s="78">
        <v>16</v>
      </c>
      <c r="B17" s="211">
        <v>71.400000000000006</v>
      </c>
      <c r="C17" s="78">
        <v>36</v>
      </c>
    </row>
    <row r="18" spans="1:3">
      <c r="A18" s="78">
        <v>17</v>
      </c>
      <c r="B18" s="211">
        <v>94</v>
      </c>
      <c r="C18" s="78">
        <v>22</v>
      </c>
    </row>
    <row r="19" spans="1:3">
      <c r="A19" s="78">
        <v>18</v>
      </c>
      <c r="B19" s="211">
        <v>54.5</v>
      </c>
      <c r="C19" s="78">
        <v>40</v>
      </c>
    </row>
    <row r="20" spans="1:3">
      <c r="A20" s="78">
        <v>19</v>
      </c>
      <c r="B20" s="211">
        <v>38.5</v>
      </c>
      <c r="C20" s="78">
        <v>32</v>
      </c>
    </row>
    <row r="21" spans="1:3">
      <c r="A21" s="78">
        <v>20</v>
      </c>
      <c r="B21" s="211">
        <v>44.8</v>
      </c>
      <c r="C21" s="78">
        <v>56</v>
      </c>
    </row>
    <row r="22" spans="1:3">
      <c r="A22" s="78">
        <v>21</v>
      </c>
      <c r="B22" s="211">
        <v>31.6</v>
      </c>
      <c r="C22" s="78">
        <v>28</v>
      </c>
    </row>
    <row r="23" spans="1:3">
      <c r="A23" s="78">
        <v>22</v>
      </c>
      <c r="B23" s="211">
        <v>70.819999999999993</v>
      </c>
      <c r="C23" s="78">
        <v>38</v>
      </c>
    </row>
    <row r="24" spans="1:3">
      <c r="A24" s="78">
        <v>23</v>
      </c>
      <c r="B24" s="211">
        <v>266</v>
      </c>
      <c r="C24" s="78">
        <v>50</v>
      </c>
    </row>
    <row r="25" spans="1:3">
      <c r="A25" s="78">
        <v>24</v>
      </c>
      <c r="B25" s="211">
        <v>74</v>
      </c>
      <c r="C25" s="78">
        <v>42</v>
      </c>
    </row>
    <row r="26" spans="1:3">
      <c r="A26" s="78">
        <v>25</v>
      </c>
      <c r="B26" s="211">
        <v>39.5</v>
      </c>
      <c r="C26" s="78">
        <v>48</v>
      </c>
    </row>
    <row r="27" spans="1:3">
      <c r="A27" s="78">
        <v>26</v>
      </c>
      <c r="B27" s="211">
        <v>30.02</v>
      </c>
      <c r="C27" s="78">
        <v>60</v>
      </c>
    </row>
    <row r="28" spans="1:3">
      <c r="A28" s="78">
        <v>27</v>
      </c>
      <c r="B28" s="211">
        <v>44.5</v>
      </c>
      <c r="C28" s="78">
        <v>54</v>
      </c>
    </row>
    <row r="29" spans="1:3">
      <c r="A29" s="78">
        <v>28</v>
      </c>
      <c r="B29" s="211">
        <v>192.8</v>
      </c>
      <c r="C29" s="78">
        <v>42</v>
      </c>
    </row>
    <row r="30" spans="1:3">
      <c r="A30" s="78">
        <v>29</v>
      </c>
      <c r="B30" s="211">
        <v>71.2</v>
      </c>
      <c r="C30" s="78">
        <v>32</v>
      </c>
    </row>
    <row r="31" spans="1:3">
      <c r="A31" s="78">
        <v>30</v>
      </c>
      <c r="B31" s="211">
        <v>18</v>
      </c>
      <c r="C31" s="78">
        <v>70</v>
      </c>
    </row>
    <row r="32" spans="1:3">
      <c r="A32" s="78">
        <v>31</v>
      </c>
      <c r="B32" s="211">
        <v>63.2</v>
      </c>
      <c r="C32" s="78">
        <v>28</v>
      </c>
    </row>
    <row r="33" spans="1:3">
      <c r="A33" s="78">
        <v>32</v>
      </c>
      <c r="B33" s="211">
        <v>75</v>
      </c>
      <c r="C33" s="78">
        <v>52</v>
      </c>
    </row>
    <row r="34" spans="1:3">
      <c r="A34" s="78">
        <v>33</v>
      </c>
      <c r="B34" s="211">
        <v>63.2</v>
      </c>
      <c r="C34" s="78">
        <v>44</v>
      </c>
    </row>
    <row r="35" spans="1:3">
      <c r="A35" s="78">
        <v>34</v>
      </c>
      <c r="B35" s="211">
        <v>40</v>
      </c>
      <c r="C35" s="78">
        <v>34</v>
      </c>
    </row>
    <row r="36" spans="1:3">
      <c r="A36" s="78">
        <v>35</v>
      </c>
      <c r="B36" s="211">
        <v>105.5</v>
      </c>
      <c r="C36" s="78">
        <v>56</v>
      </c>
    </row>
    <row r="37" spans="1:3">
      <c r="A37" s="78">
        <v>36</v>
      </c>
      <c r="B37" s="211">
        <v>29.5</v>
      </c>
      <c r="C37" s="78">
        <v>36</v>
      </c>
    </row>
    <row r="38" spans="1:3">
      <c r="A38" s="78">
        <v>37</v>
      </c>
      <c r="B38" s="211">
        <v>102.5</v>
      </c>
      <c r="C38" s="78">
        <v>42</v>
      </c>
    </row>
    <row r="39" spans="1:3">
      <c r="A39" s="78">
        <v>38</v>
      </c>
      <c r="B39" s="211">
        <v>117.5</v>
      </c>
      <c r="C39" s="78">
        <v>50</v>
      </c>
    </row>
    <row r="40" spans="1:3">
      <c r="A40" s="78">
        <v>39</v>
      </c>
      <c r="B40" s="211">
        <v>13.23</v>
      </c>
      <c r="C40" s="78">
        <v>44</v>
      </c>
    </row>
    <row r="41" spans="1:3">
      <c r="A41" s="78">
        <v>40</v>
      </c>
      <c r="B41" s="211">
        <v>52.5</v>
      </c>
      <c r="C41" s="78">
        <v>58</v>
      </c>
    </row>
    <row r="42" spans="1:3">
      <c r="A42" s="78">
        <v>41</v>
      </c>
      <c r="B42" s="211">
        <v>198.8</v>
      </c>
      <c r="C42" s="78">
        <v>42</v>
      </c>
    </row>
    <row r="43" spans="1:3">
      <c r="A43" s="78">
        <v>42</v>
      </c>
      <c r="B43" s="211">
        <v>19.5</v>
      </c>
      <c r="C43" s="78">
        <v>46</v>
      </c>
    </row>
    <row r="44" spans="1:3">
      <c r="A44" s="78">
        <v>43</v>
      </c>
      <c r="B44" s="211">
        <v>123.5</v>
      </c>
      <c r="C44" s="78">
        <v>48</v>
      </c>
    </row>
    <row r="45" spans="1:3">
      <c r="A45" s="78">
        <v>44</v>
      </c>
      <c r="B45" s="211">
        <v>62.4</v>
      </c>
      <c r="C45" s="78">
        <v>54</v>
      </c>
    </row>
    <row r="46" spans="1:3">
      <c r="A46" s="78">
        <v>45</v>
      </c>
      <c r="B46" s="211">
        <v>23.8</v>
      </c>
      <c r="C46" s="78">
        <v>38</v>
      </c>
    </row>
    <row r="47" spans="1:3">
      <c r="A47" s="78">
        <v>46</v>
      </c>
      <c r="B47" s="211">
        <v>39.6</v>
      </c>
      <c r="C47" s="78">
        <v>60</v>
      </c>
    </row>
    <row r="48" spans="1:3">
      <c r="A48" s="78">
        <v>47</v>
      </c>
      <c r="B48" s="211">
        <v>25</v>
      </c>
      <c r="C48" s="78">
        <v>46</v>
      </c>
    </row>
    <row r="49" spans="1:3">
      <c r="A49" s="78">
        <v>48</v>
      </c>
      <c r="B49" s="211">
        <v>63.64</v>
      </c>
      <c r="C49" s="78">
        <v>30</v>
      </c>
    </row>
    <row r="50" spans="1:3">
      <c r="A50" s="78">
        <v>49</v>
      </c>
      <c r="B50" s="211">
        <v>14.82</v>
      </c>
      <c r="C50" s="78">
        <v>32</v>
      </c>
    </row>
    <row r="51" spans="1:3">
      <c r="A51" s="78">
        <v>50</v>
      </c>
      <c r="B51" s="211">
        <v>145.19999999999999</v>
      </c>
      <c r="C51" s="78">
        <v>46</v>
      </c>
    </row>
    <row r="52" spans="1:3">
      <c r="A52" s="78">
        <v>51</v>
      </c>
      <c r="B52" s="211">
        <v>176.62</v>
      </c>
      <c r="C52" s="78">
        <v>38</v>
      </c>
    </row>
    <row r="53" spans="1:3">
      <c r="A53" s="78">
        <v>52</v>
      </c>
      <c r="B53" s="211">
        <v>118.8</v>
      </c>
      <c r="C53" s="78">
        <v>68</v>
      </c>
    </row>
    <row r="54" spans="1:3">
      <c r="A54" s="78">
        <v>53</v>
      </c>
      <c r="B54" s="211">
        <v>58</v>
      </c>
      <c r="C54" s="78">
        <v>78</v>
      </c>
    </row>
    <row r="55" spans="1:3">
      <c r="A55" s="78">
        <v>54</v>
      </c>
      <c r="B55" s="211">
        <v>74</v>
      </c>
      <c r="C55" s="78">
        <v>20</v>
      </c>
    </row>
    <row r="56" spans="1:3">
      <c r="A56" s="78">
        <v>55</v>
      </c>
      <c r="B56" s="211">
        <v>49.5</v>
      </c>
      <c r="C56" s="78">
        <v>32</v>
      </c>
    </row>
    <row r="57" spans="1:3">
      <c r="A57" s="78">
        <v>56</v>
      </c>
      <c r="B57" s="211">
        <v>141.6</v>
      </c>
      <c r="C57" s="78">
        <v>38</v>
      </c>
    </row>
    <row r="58" spans="1:3">
      <c r="A58" s="78">
        <v>57</v>
      </c>
      <c r="B58" s="211">
        <v>123.1</v>
      </c>
      <c r="C58" s="78">
        <v>54</v>
      </c>
    </row>
    <row r="59" spans="1:3">
      <c r="A59" s="78">
        <v>58</v>
      </c>
      <c r="B59" s="211">
        <v>80.400000000000006</v>
      </c>
      <c r="C59" s="78">
        <v>48</v>
      </c>
    </row>
    <row r="60" spans="1:3">
      <c r="A60" s="78">
        <v>59</v>
      </c>
      <c r="B60" s="211">
        <v>65.2</v>
      </c>
      <c r="C60" s="78">
        <v>46</v>
      </c>
    </row>
    <row r="61" spans="1:3">
      <c r="A61" s="78">
        <v>60</v>
      </c>
      <c r="B61" s="211">
        <v>113</v>
      </c>
      <c r="C61" s="78">
        <v>50</v>
      </c>
    </row>
    <row r="62" spans="1:3">
      <c r="A62" s="78">
        <v>61</v>
      </c>
      <c r="B62" s="211">
        <v>108.8</v>
      </c>
      <c r="C62" s="78">
        <v>46</v>
      </c>
    </row>
    <row r="63" spans="1:3">
      <c r="A63" s="78">
        <v>62</v>
      </c>
      <c r="B63" s="211">
        <v>59.91</v>
      </c>
      <c r="C63" s="78">
        <v>30</v>
      </c>
    </row>
    <row r="64" spans="1:3">
      <c r="A64" s="78">
        <v>63</v>
      </c>
      <c r="B64" s="211">
        <v>53.6</v>
      </c>
      <c r="C64" s="78">
        <v>54</v>
      </c>
    </row>
    <row r="65" spans="1:3">
      <c r="A65" s="78">
        <v>64</v>
      </c>
      <c r="B65" s="211">
        <v>31.6</v>
      </c>
      <c r="C65" s="78">
        <v>42</v>
      </c>
    </row>
    <row r="66" spans="1:3">
      <c r="A66" s="78">
        <v>65</v>
      </c>
      <c r="B66" s="211">
        <v>49.5</v>
      </c>
      <c r="C66" s="78">
        <v>48</v>
      </c>
    </row>
    <row r="67" spans="1:3">
      <c r="A67" s="78">
        <v>66</v>
      </c>
      <c r="B67" s="211">
        <v>39.6</v>
      </c>
      <c r="C67" s="78">
        <v>62</v>
      </c>
    </row>
    <row r="68" spans="1:3">
      <c r="A68" s="78">
        <v>67</v>
      </c>
      <c r="B68" s="211">
        <v>59.5</v>
      </c>
      <c r="C68" s="78">
        <v>34</v>
      </c>
    </row>
    <row r="69" spans="1:3">
      <c r="A69" s="78">
        <v>68</v>
      </c>
      <c r="B69" s="211">
        <v>146.80000000000001</v>
      </c>
      <c r="C69" s="78">
        <v>28</v>
      </c>
    </row>
    <row r="70" spans="1:3">
      <c r="A70" s="78">
        <v>69</v>
      </c>
      <c r="B70" s="211">
        <v>47.2</v>
      </c>
      <c r="C70" s="78">
        <v>46</v>
      </c>
    </row>
    <row r="71" spans="1:3">
      <c r="A71" s="78">
        <v>70</v>
      </c>
      <c r="B71" s="211">
        <v>95.05</v>
      </c>
      <c r="C71" s="78">
        <v>54</v>
      </c>
    </row>
    <row r="72" spans="1:3">
      <c r="A72" s="78">
        <v>71</v>
      </c>
      <c r="B72" s="211">
        <v>155.32</v>
      </c>
      <c r="C72" s="78">
        <v>30</v>
      </c>
    </row>
    <row r="73" spans="1:3">
      <c r="A73" s="78">
        <v>72</v>
      </c>
      <c r="B73" s="211">
        <v>58</v>
      </c>
      <c r="C73" s="78">
        <v>32</v>
      </c>
    </row>
    <row r="74" spans="1:3">
      <c r="A74" s="78">
        <v>73</v>
      </c>
      <c r="B74" s="211">
        <v>69</v>
      </c>
      <c r="C74" s="78">
        <v>22</v>
      </c>
    </row>
    <row r="75" spans="1:3">
      <c r="A75" s="78">
        <v>74</v>
      </c>
      <c r="B75" s="211">
        <v>46.5</v>
      </c>
      <c r="C75" s="78">
        <v>32</v>
      </c>
    </row>
    <row r="76" spans="1:3">
      <c r="A76" s="78">
        <v>75</v>
      </c>
      <c r="B76" s="211">
        <v>45.22</v>
      </c>
      <c r="C76" s="78">
        <v>74</v>
      </c>
    </row>
    <row r="77" spans="1:3">
      <c r="A77" s="78">
        <v>76</v>
      </c>
      <c r="B77" s="211">
        <v>84.74</v>
      </c>
      <c r="C77" s="78">
        <v>62</v>
      </c>
    </row>
    <row r="78" spans="1:3">
      <c r="A78" s="78">
        <v>77</v>
      </c>
      <c r="B78" s="211">
        <v>39</v>
      </c>
      <c r="C78" s="78">
        <v>42</v>
      </c>
    </row>
    <row r="79" spans="1:3">
      <c r="A79" s="78">
        <v>78</v>
      </c>
      <c r="B79" s="211">
        <v>111.14</v>
      </c>
      <c r="C79" s="78">
        <v>28</v>
      </c>
    </row>
    <row r="80" spans="1:3">
      <c r="A80" s="78">
        <v>79</v>
      </c>
      <c r="B80" s="211">
        <v>86.8</v>
      </c>
      <c r="C80" s="78">
        <v>38</v>
      </c>
    </row>
    <row r="81" spans="1:3">
      <c r="A81" s="78">
        <v>80</v>
      </c>
      <c r="B81" s="211">
        <v>89</v>
      </c>
      <c r="C81" s="78">
        <v>54</v>
      </c>
    </row>
    <row r="82" spans="1:3">
      <c r="A82" s="78">
        <v>81</v>
      </c>
      <c r="B82" s="211">
        <v>78</v>
      </c>
      <c r="C82" s="78">
        <v>68</v>
      </c>
    </row>
    <row r="83" spans="1:3">
      <c r="A83" s="78">
        <v>82</v>
      </c>
      <c r="B83" s="211">
        <v>53.2</v>
      </c>
      <c r="C83" s="78">
        <v>30</v>
      </c>
    </row>
    <row r="84" spans="1:3">
      <c r="A84" s="78">
        <v>83</v>
      </c>
      <c r="B84" s="211">
        <v>58.5</v>
      </c>
      <c r="C84" s="78">
        <v>36</v>
      </c>
    </row>
    <row r="85" spans="1:3">
      <c r="A85" s="78">
        <v>84</v>
      </c>
      <c r="B85" s="211">
        <v>46</v>
      </c>
      <c r="C85" s="78">
        <v>44</v>
      </c>
    </row>
    <row r="86" spans="1:3">
      <c r="A86" s="78">
        <v>85</v>
      </c>
      <c r="B86" s="211">
        <v>37.5</v>
      </c>
      <c r="C86" s="78">
        <v>44</v>
      </c>
    </row>
    <row r="87" spans="1:3">
      <c r="A87" s="78">
        <v>86</v>
      </c>
      <c r="B87" s="211">
        <v>20.8</v>
      </c>
      <c r="C87" s="78">
        <v>62</v>
      </c>
    </row>
    <row r="88" spans="1:3">
      <c r="A88" s="78">
        <v>87</v>
      </c>
      <c r="B88" s="211">
        <v>144</v>
      </c>
      <c r="C88" s="78">
        <v>48</v>
      </c>
    </row>
    <row r="89" spans="1:3">
      <c r="A89" s="78">
        <v>88</v>
      </c>
      <c r="B89" s="211">
        <v>107</v>
      </c>
      <c r="C89" s="78">
        <v>36</v>
      </c>
    </row>
    <row r="90" spans="1:3">
      <c r="A90" s="78">
        <v>89</v>
      </c>
      <c r="B90" s="211">
        <v>31.6</v>
      </c>
      <c r="C90" s="78">
        <v>20</v>
      </c>
    </row>
    <row r="91" spans="1:3">
      <c r="A91" s="78">
        <v>90</v>
      </c>
      <c r="B91" s="211">
        <v>57.6</v>
      </c>
      <c r="C91" s="78">
        <v>42</v>
      </c>
    </row>
    <row r="92" spans="1:3">
      <c r="A92" s="78">
        <v>91</v>
      </c>
      <c r="B92" s="211">
        <v>95.2</v>
      </c>
      <c r="C92" s="78">
        <v>54</v>
      </c>
    </row>
    <row r="93" spans="1:3">
      <c r="A93" s="78">
        <v>92</v>
      </c>
      <c r="B93" s="211">
        <v>22.42</v>
      </c>
      <c r="C93" s="78">
        <v>54</v>
      </c>
    </row>
    <row r="94" spans="1:3">
      <c r="A94" s="78">
        <v>93</v>
      </c>
      <c r="B94" s="211">
        <v>159.75</v>
      </c>
      <c r="C94" s="78">
        <v>72</v>
      </c>
    </row>
    <row r="95" spans="1:3">
      <c r="A95" s="78">
        <v>94</v>
      </c>
      <c r="B95" s="211">
        <v>229.5</v>
      </c>
      <c r="C95" s="78">
        <v>30</v>
      </c>
    </row>
    <row r="96" spans="1:3">
      <c r="A96" s="78">
        <v>95</v>
      </c>
      <c r="B96" s="211">
        <v>66</v>
      </c>
      <c r="C96" s="78">
        <v>46</v>
      </c>
    </row>
    <row r="97" spans="1:3">
      <c r="A97" s="78">
        <v>96</v>
      </c>
      <c r="B97" s="211">
        <v>39.5</v>
      </c>
      <c r="C97" s="78">
        <v>44</v>
      </c>
    </row>
    <row r="98" spans="1:3">
      <c r="A98" s="78">
        <v>97</v>
      </c>
      <c r="B98" s="211">
        <v>253</v>
      </c>
      <c r="C98" s="78">
        <v>30</v>
      </c>
    </row>
    <row r="99" spans="1:3">
      <c r="A99" s="78">
        <v>98</v>
      </c>
      <c r="B99" s="211">
        <v>287.58999999999997</v>
      </c>
      <c r="C99" s="78">
        <v>52</v>
      </c>
    </row>
    <row r="100" spans="1:3">
      <c r="A100" s="78">
        <v>99</v>
      </c>
      <c r="B100" s="211">
        <v>47.6</v>
      </c>
      <c r="C100" s="78">
        <v>30</v>
      </c>
    </row>
    <row r="101" spans="1:3">
      <c r="A101" s="78">
        <v>100</v>
      </c>
      <c r="B101" s="211">
        <v>28.44</v>
      </c>
      <c r="C101" s="78">
        <v>44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B35B-3871-4D4E-A05A-6B0986413576}">
  <sheetPr>
    <tabColor rgb="FFFFC000"/>
  </sheetPr>
  <dimension ref="B3:U103"/>
  <sheetViews>
    <sheetView zoomScale="90" zoomScaleNormal="90" workbookViewId="0">
      <selection activeCell="I12" sqref="I12"/>
    </sheetView>
  </sheetViews>
  <sheetFormatPr defaultRowHeight="14.4"/>
  <cols>
    <col min="2" max="2" width="10" bestFit="1" customWidth="1"/>
    <col min="4" max="4" width="11.44140625" bestFit="1" customWidth="1"/>
    <col min="11" max="11" width="12.88671875" bestFit="1" customWidth="1"/>
    <col min="12" max="12" width="10" style="31" bestFit="1" customWidth="1"/>
    <col min="13" max="15" width="8.88671875" style="31"/>
    <col min="17" max="17" width="9.88671875" bestFit="1" customWidth="1"/>
    <col min="18" max="21" width="8.88671875" style="31"/>
  </cols>
  <sheetData>
    <row r="3" spans="2:3" ht="15.6">
      <c r="B3" s="198" t="s">
        <v>1231</v>
      </c>
      <c r="C3" s="198" t="s">
        <v>1232</v>
      </c>
    </row>
    <row r="4" spans="2:3">
      <c r="B4" s="78">
        <v>78</v>
      </c>
      <c r="C4" s="78">
        <v>31</v>
      </c>
    </row>
    <row r="5" spans="2:3">
      <c r="B5" s="78">
        <v>15</v>
      </c>
      <c r="C5" s="78">
        <v>16</v>
      </c>
    </row>
    <row r="6" spans="2:3">
      <c r="B6" s="78">
        <v>13</v>
      </c>
      <c r="C6" s="78">
        <v>42</v>
      </c>
    </row>
    <row r="7" spans="2:3">
      <c r="B7" s="78">
        <v>70</v>
      </c>
      <c r="C7" s="78">
        <v>46</v>
      </c>
    </row>
    <row r="8" spans="2:3">
      <c r="B8" s="78">
        <v>68</v>
      </c>
      <c r="C8" s="78">
        <v>60</v>
      </c>
    </row>
    <row r="9" spans="2:3">
      <c r="B9" s="78">
        <v>68</v>
      </c>
      <c r="C9" s="78">
        <v>27</v>
      </c>
    </row>
    <row r="10" spans="2:3">
      <c r="B10" s="78">
        <v>62</v>
      </c>
      <c r="C10" s="78">
        <v>41</v>
      </c>
    </row>
    <row r="11" spans="2:3">
      <c r="B11" s="78">
        <v>62</v>
      </c>
      <c r="C11" s="78">
        <v>59</v>
      </c>
    </row>
    <row r="12" spans="2:3">
      <c r="B12" s="78">
        <v>62</v>
      </c>
      <c r="C12" s="78">
        <v>48</v>
      </c>
    </row>
    <row r="13" spans="2:3">
      <c r="B13" s="78">
        <v>60</v>
      </c>
      <c r="C13" s="78">
        <v>49</v>
      </c>
    </row>
    <row r="14" spans="2:3">
      <c r="B14" s="78">
        <v>60</v>
      </c>
      <c r="C14" s="78">
        <v>15</v>
      </c>
    </row>
    <row r="15" spans="2:3">
      <c r="B15" s="78">
        <v>58</v>
      </c>
      <c r="C15" s="78">
        <v>53</v>
      </c>
    </row>
    <row r="16" spans="2:3">
      <c r="B16" s="78">
        <v>56</v>
      </c>
      <c r="C16" s="78">
        <v>59</v>
      </c>
    </row>
    <row r="17" spans="2:3">
      <c r="B17" s="78">
        <v>56</v>
      </c>
      <c r="C17" s="78">
        <v>33</v>
      </c>
    </row>
    <row r="18" spans="2:3">
      <c r="B18" s="78">
        <v>54</v>
      </c>
      <c r="C18" s="78">
        <v>50</v>
      </c>
    </row>
    <row r="19" spans="2:3">
      <c r="B19" s="78">
        <v>54</v>
      </c>
      <c r="C19" s="78">
        <v>51</v>
      </c>
    </row>
    <row r="20" spans="2:3">
      <c r="B20" s="78">
        <v>54</v>
      </c>
      <c r="C20" s="78">
        <v>43</v>
      </c>
    </row>
    <row r="21" spans="2:3">
      <c r="B21" s="78">
        <v>54</v>
      </c>
      <c r="C21" s="78">
        <v>59</v>
      </c>
    </row>
    <row r="22" spans="2:3">
      <c r="B22" s="78">
        <v>54</v>
      </c>
      <c r="C22" s="78">
        <v>53</v>
      </c>
    </row>
    <row r="23" spans="2:3">
      <c r="B23" s="78">
        <v>54</v>
      </c>
      <c r="C23" s="78">
        <v>17</v>
      </c>
    </row>
    <row r="24" spans="2:3">
      <c r="B24" s="78">
        <v>54</v>
      </c>
      <c r="C24" s="78">
        <v>13</v>
      </c>
    </row>
    <row r="25" spans="2:3">
      <c r="B25" s="78">
        <v>54</v>
      </c>
      <c r="C25" s="78">
        <v>50</v>
      </c>
    </row>
    <row r="26" spans="2:3">
      <c r="B26" s="78">
        <v>52</v>
      </c>
      <c r="C26" s="78">
        <v>12</v>
      </c>
    </row>
    <row r="27" spans="2:3">
      <c r="B27" s="78">
        <v>52</v>
      </c>
      <c r="C27" s="78">
        <v>13</v>
      </c>
    </row>
    <row r="28" spans="2:3">
      <c r="B28" s="78">
        <v>50</v>
      </c>
      <c r="C28" s="78">
        <v>36</v>
      </c>
    </row>
    <row r="29" spans="2:3">
      <c r="B29" s="78">
        <v>50</v>
      </c>
      <c r="C29" s="78">
        <v>20</v>
      </c>
    </row>
    <row r="30" spans="2:3">
      <c r="B30" s="78">
        <v>50</v>
      </c>
      <c r="C30" s="78">
        <v>35</v>
      </c>
    </row>
    <row r="31" spans="2:3">
      <c r="B31" s="78">
        <v>48</v>
      </c>
      <c r="C31" s="78">
        <v>24</v>
      </c>
    </row>
    <row r="32" spans="2:3">
      <c r="B32" s="78">
        <v>48</v>
      </c>
      <c r="C32" s="78">
        <v>29</v>
      </c>
    </row>
    <row r="33" spans="2:3">
      <c r="B33" s="78">
        <v>48</v>
      </c>
      <c r="C33" s="78">
        <v>47</v>
      </c>
    </row>
    <row r="34" spans="2:3">
      <c r="B34" s="78">
        <v>48</v>
      </c>
      <c r="C34" s="78">
        <v>10</v>
      </c>
    </row>
    <row r="35" spans="2:3">
      <c r="B35" s="78">
        <v>48</v>
      </c>
      <c r="C35" s="78">
        <v>49</v>
      </c>
    </row>
    <row r="36" spans="2:3">
      <c r="B36" s="78">
        <v>48</v>
      </c>
      <c r="C36" s="78">
        <v>60</v>
      </c>
    </row>
    <row r="37" spans="2:3">
      <c r="B37" s="78">
        <v>46</v>
      </c>
      <c r="C37" s="78">
        <v>25</v>
      </c>
    </row>
    <row r="38" spans="2:3">
      <c r="B38" s="78">
        <v>46</v>
      </c>
      <c r="C38" s="78">
        <v>25</v>
      </c>
    </row>
    <row r="39" spans="2:3">
      <c r="B39" s="78">
        <v>46</v>
      </c>
      <c r="C39" s="78">
        <v>59</v>
      </c>
    </row>
    <row r="40" spans="2:3">
      <c r="B40" s="78">
        <v>46</v>
      </c>
      <c r="C40" s="78">
        <v>20</v>
      </c>
    </row>
    <row r="41" spans="2:3">
      <c r="B41" s="78">
        <v>46</v>
      </c>
      <c r="C41" s="78">
        <v>52</v>
      </c>
    </row>
    <row r="42" spans="2:3">
      <c r="B42" s="78">
        <v>46</v>
      </c>
      <c r="C42" s="78">
        <v>38</v>
      </c>
    </row>
    <row r="43" spans="2:3">
      <c r="B43" s="78">
        <v>46</v>
      </c>
      <c r="C43" s="78">
        <v>37</v>
      </c>
    </row>
    <row r="44" spans="2:3">
      <c r="B44" s="78">
        <v>46</v>
      </c>
      <c r="C44" s="78">
        <v>38</v>
      </c>
    </row>
    <row r="45" spans="2:3">
      <c r="B45" s="78">
        <v>46</v>
      </c>
      <c r="C45" s="78">
        <v>48</v>
      </c>
    </row>
    <row r="46" spans="2:3">
      <c r="B46" s="78">
        <v>44</v>
      </c>
      <c r="C46" s="78">
        <v>19</v>
      </c>
    </row>
    <row r="47" spans="2:3">
      <c r="B47" s="78">
        <v>44</v>
      </c>
      <c r="C47" s="78">
        <v>53</v>
      </c>
    </row>
    <row r="48" spans="2:3">
      <c r="B48" s="78">
        <v>44</v>
      </c>
      <c r="C48" s="78">
        <v>55</v>
      </c>
    </row>
    <row r="49" spans="2:3">
      <c r="B49" s="78">
        <v>44</v>
      </c>
      <c r="C49" s="78">
        <v>20</v>
      </c>
    </row>
    <row r="50" spans="2:3">
      <c r="B50" s="78">
        <v>44</v>
      </c>
      <c r="C50" s="78">
        <v>14</v>
      </c>
    </row>
    <row r="51" spans="2:3">
      <c r="B51" s="78">
        <v>44</v>
      </c>
      <c r="C51" s="78">
        <v>47</v>
      </c>
    </row>
    <row r="52" spans="2:3">
      <c r="B52" s="78">
        <v>44</v>
      </c>
      <c r="C52" s="78">
        <v>23</v>
      </c>
    </row>
    <row r="53" spans="2:3">
      <c r="B53" s="78">
        <v>42</v>
      </c>
      <c r="C53" s="78">
        <v>44</v>
      </c>
    </row>
    <row r="54" spans="2:3">
      <c r="B54" s="78">
        <v>42</v>
      </c>
      <c r="C54" s="78">
        <v>25</v>
      </c>
    </row>
    <row r="55" spans="2:3">
      <c r="B55" s="78">
        <v>42</v>
      </c>
      <c r="C55" s="78">
        <v>26</v>
      </c>
    </row>
    <row r="56" spans="2:3">
      <c r="B56" s="78">
        <v>42</v>
      </c>
      <c r="C56" s="78">
        <v>59</v>
      </c>
    </row>
    <row r="57" spans="2:3">
      <c r="B57" s="78">
        <v>42</v>
      </c>
      <c r="C57" s="78">
        <v>33</v>
      </c>
    </row>
    <row r="58" spans="2:3">
      <c r="B58" s="78">
        <v>42</v>
      </c>
      <c r="C58" s="78">
        <v>21</v>
      </c>
    </row>
    <row r="59" spans="2:3">
      <c r="B59" s="78">
        <v>42</v>
      </c>
      <c r="C59" s="78">
        <v>36</v>
      </c>
    </row>
    <row r="60" spans="2:3">
      <c r="B60" s="78">
        <v>40</v>
      </c>
      <c r="C60" s="78">
        <v>33</v>
      </c>
    </row>
    <row r="61" spans="2:3">
      <c r="B61" s="78">
        <v>40</v>
      </c>
      <c r="C61" s="78">
        <v>26</v>
      </c>
    </row>
    <row r="62" spans="2:3">
      <c r="B62" s="78">
        <v>40</v>
      </c>
      <c r="C62" s="78">
        <v>11</v>
      </c>
    </row>
    <row r="63" spans="2:3">
      <c r="B63" s="78">
        <v>40</v>
      </c>
      <c r="C63" s="78">
        <v>25</v>
      </c>
    </row>
    <row r="64" spans="2:3">
      <c r="B64" s="78">
        <v>38</v>
      </c>
      <c r="C64" s="78">
        <v>30</v>
      </c>
    </row>
    <row r="65" spans="2:3">
      <c r="B65" s="78">
        <v>38</v>
      </c>
      <c r="C65" s="78">
        <v>13</v>
      </c>
    </row>
    <row r="66" spans="2:3">
      <c r="B66" s="78">
        <v>38</v>
      </c>
      <c r="C66" s="78">
        <v>49</v>
      </c>
    </row>
    <row r="67" spans="2:3">
      <c r="B67" s="78">
        <v>38</v>
      </c>
      <c r="C67" s="78">
        <v>13</v>
      </c>
    </row>
    <row r="68" spans="2:3">
      <c r="B68" s="78">
        <v>38</v>
      </c>
      <c r="C68" s="78">
        <v>22</v>
      </c>
    </row>
    <row r="69" spans="2:3">
      <c r="B69" s="78">
        <v>36</v>
      </c>
      <c r="C69" s="78">
        <v>55</v>
      </c>
    </row>
    <row r="70" spans="2:3">
      <c r="B70" s="78">
        <v>36</v>
      </c>
      <c r="C70" s="78">
        <v>45</v>
      </c>
    </row>
    <row r="71" spans="2:3">
      <c r="B71" s="78">
        <v>36</v>
      </c>
      <c r="C71" s="78">
        <v>38</v>
      </c>
    </row>
    <row r="72" spans="2:3">
      <c r="B72" s="78">
        <v>36</v>
      </c>
      <c r="C72" s="78">
        <v>36</v>
      </c>
    </row>
    <row r="73" spans="2:3">
      <c r="B73" s="78">
        <v>36</v>
      </c>
      <c r="C73" s="78">
        <v>30</v>
      </c>
    </row>
    <row r="74" spans="2:3">
      <c r="B74" s="78">
        <v>36</v>
      </c>
      <c r="C74" s="78">
        <v>49</v>
      </c>
    </row>
    <row r="75" spans="2:3">
      <c r="B75" s="78">
        <v>34</v>
      </c>
      <c r="C75" s="78">
        <v>37</v>
      </c>
    </row>
    <row r="76" spans="2:3">
      <c r="B76" s="78">
        <v>34</v>
      </c>
      <c r="C76" s="78">
        <v>10</v>
      </c>
    </row>
    <row r="77" spans="2:3">
      <c r="B77" s="78">
        <v>34</v>
      </c>
      <c r="C77" s="78">
        <v>45</v>
      </c>
    </row>
    <row r="78" spans="2:3">
      <c r="B78" s="78">
        <v>32</v>
      </c>
      <c r="C78" s="78">
        <v>22</v>
      </c>
    </row>
    <row r="79" spans="2:3">
      <c r="B79" s="78">
        <v>32</v>
      </c>
      <c r="C79" s="78">
        <v>29</v>
      </c>
    </row>
    <row r="80" spans="2:3">
      <c r="B80" s="78">
        <v>32</v>
      </c>
      <c r="C80" s="78">
        <v>16</v>
      </c>
    </row>
    <row r="81" spans="2:3">
      <c r="B81" s="78">
        <v>32</v>
      </c>
      <c r="C81" s="78">
        <v>43</v>
      </c>
    </row>
    <row r="82" spans="2:3">
      <c r="B82" s="78">
        <v>32</v>
      </c>
      <c r="C82" s="78">
        <v>13</v>
      </c>
    </row>
    <row r="83" spans="2:3">
      <c r="B83" s="78">
        <v>32</v>
      </c>
      <c r="C83" s="78">
        <v>12</v>
      </c>
    </row>
    <row r="84" spans="2:3">
      <c r="B84" s="78">
        <v>32</v>
      </c>
      <c r="C84" s="78">
        <v>26</v>
      </c>
    </row>
    <row r="85" spans="2:3">
      <c r="B85" s="78">
        <v>32</v>
      </c>
      <c r="C85" s="78">
        <v>59</v>
      </c>
    </row>
    <row r="86" spans="2:3">
      <c r="B86" s="78">
        <v>30</v>
      </c>
      <c r="C86" s="78">
        <v>58</v>
      </c>
    </row>
    <row r="87" spans="2:3">
      <c r="B87" s="78">
        <v>30</v>
      </c>
      <c r="C87" s="78">
        <v>25</v>
      </c>
    </row>
    <row r="88" spans="2:3">
      <c r="B88" s="78">
        <v>30</v>
      </c>
      <c r="C88" s="78">
        <v>40</v>
      </c>
    </row>
    <row r="89" spans="2:3">
      <c r="B89" s="78">
        <v>30</v>
      </c>
      <c r="C89" s="78">
        <v>19</v>
      </c>
    </row>
    <row r="90" spans="2:3">
      <c r="B90" s="78">
        <v>30</v>
      </c>
      <c r="C90" s="78">
        <v>38</v>
      </c>
    </row>
    <row r="91" spans="2:3">
      <c r="B91" s="78">
        <v>30</v>
      </c>
      <c r="C91" s="78">
        <v>60</v>
      </c>
    </row>
    <row r="92" spans="2:3">
      <c r="B92" s="78">
        <v>30</v>
      </c>
      <c r="C92" s="78">
        <v>47</v>
      </c>
    </row>
    <row r="93" spans="2:3">
      <c r="B93" s="78">
        <v>30</v>
      </c>
      <c r="C93" s="78">
        <v>24</v>
      </c>
    </row>
    <row r="94" spans="2:3">
      <c r="B94" s="78">
        <v>28</v>
      </c>
      <c r="C94" s="78">
        <v>35</v>
      </c>
    </row>
    <row r="95" spans="2:3">
      <c r="B95" s="78">
        <v>28</v>
      </c>
      <c r="C95" s="78">
        <v>53</v>
      </c>
    </row>
    <row r="96" spans="2:3">
      <c r="B96" s="78">
        <v>28</v>
      </c>
      <c r="C96" s="78">
        <v>51</v>
      </c>
    </row>
    <row r="97" spans="2:3">
      <c r="B97" s="78">
        <v>28</v>
      </c>
      <c r="C97" s="78">
        <v>26</v>
      </c>
    </row>
    <row r="98" spans="2:3">
      <c r="B98" s="78">
        <v>28</v>
      </c>
      <c r="C98" s="78">
        <v>14</v>
      </c>
    </row>
    <row r="99" spans="2:3">
      <c r="B99" s="78">
        <v>24</v>
      </c>
      <c r="C99" s="78">
        <v>17</v>
      </c>
    </row>
    <row r="100" spans="2:3">
      <c r="B100" s="78">
        <v>22</v>
      </c>
      <c r="C100" s="78">
        <v>21</v>
      </c>
    </row>
    <row r="101" spans="2:3">
      <c r="B101" s="78">
        <v>22</v>
      </c>
      <c r="C101" s="78">
        <v>36</v>
      </c>
    </row>
    <row r="102" spans="2:3">
      <c r="B102" s="78">
        <v>20</v>
      </c>
      <c r="C102" s="78">
        <v>59</v>
      </c>
    </row>
    <row r="103" spans="2:3">
      <c r="B103" s="78">
        <v>20</v>
      </c>
      <c r="C103" s="78">
        <v>47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08D6-7786-4262-BFC7-31F136098296}">
  <sheetPr>
    <tabColor rgb="FFFFC000"/>
  </sheetPr>
  <dimension ref="B2:C17"/>
  <sheetViews>
    <sheetView workbookViewId="0">
      <selection activeCell="H22" sqref="H22"/>
    </sheetView>
  </sheetViews>
  <sheetFormatPr defaultRowHeight="14.4"/>
  <cols>
    <col min="2" max="2" width="11.6640625" bestFit="1" customWidth="1"/>
    <col min="3" max="7" width="11.6640625" customWidth="1"/>
  </cols>
  <sheetData>
    <row r="2" spans="2:3" ht="15" thickBot="1"/>
    <row r="3" spans="2:3" ht="15" thickBot="1">
      <c r="B3" s="199"/>
      <c r="C3" s="203" t="s">
        <v>1241</v>
      </c>
    </row>
    <row r="4" spans="2:3">
      <c r="B4" s="200" t="s">
        <v>1233</v>
      </c>
      <c r="C4" s="204">
        <v>100</v>
      </c>
    </row>
    <row r="5" spans="2:3">
      <c r="B5" s="201" t="s">
        <v>142</v>
      </c>
      <c r="C5" s="205">
        <v>-20</v>
      </c>
    </row>
    <row r="6" spans="2:3">
      <c r="B6" s="201" t="s">
        <v>143</v>
      </c>
      <c r="C6" s="205">
        <v>40</v>
      </c>
    </row>
    <row r="7" spans="2:3">
      <c r="B7" s="201" t="s">
        <v>144</v>
      </c>
      <c r="C7" s="205">
        <v>30</v>
      </c>
    </row>
    <row r="8" spans="2:3">
      <c r="B8" s="201" t="s">
        <v>145</v>
      </c>
      <c r="C8" s="205">
        <v>22</v>
      </c>
    </row>
    <row r="9" spans="2:3">
      <c r="B9" s="201" t="s">
        <v>146</v>
      </c>
      <c r="C9" s="205">
        <v>-80</v>
      </c>
    </row>
    <row r="10" spans="2:3">
      <c r="B10" s="201" t="s">
        <v>147</v>
      </c>
      <c r="C10" s="205">
        <v>5</v>
      </c>
    </row>
    <row r="11" spans="2:3">
      <c r="B11" s="201" t="s">
        <v>148</v>
      </c>
      <c r="C11" s="205">
        <v>12</v>
      </c>
    </row>
    <row r="12" spans="2:3">
      <c r="B12" s="201" t="s">
        <v>149</v>
      </c>
      <c r="C12" s="205">
        <v>-40</v>
      </c>
    </row>
    <row r="13" spans="2:3">
      <c r="B13" s="201" t="s">
        <v>150</v>
      </c>
      <c r="C13" s="205">
        <v>10</v>
      </c>
    </row>
    <row r="14" spans="2:3">
      <c r="B14" s="201" t="s">
        <v>151</v>
      </c>
      <c r="C14" s="205">
        <v>15</v>
      </c>
    </row>
    <row r="15" spans="2:3">
      <c r="B15" s="201" t="s">
        <v>91</v>
      </c>
      <c r="C15" s="205">
        <v>20</v>
      </c>
    </row>
    <row r="16" spans="2:3">
      <c r="B16" s="201" t="s">
        <v>92</v>
      </c>
      <c r="C16" s="205">
        <v>20</v>
      </c>
    </row>
    <row r="17" spans="2:3" ht="15" thickBot="1">
      <c r="B17" s="202" t="s">
        <v>1234</v>
      </c>
      <c r="C17" s="206">
        <f>SUM(C4:C16)</f>
        <v>134</v>
      </c>
    </row>
  </sheetData>
  <phoneticPr fontId="12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C051-1E2C-41E3-AD90-186D8E48BD8A}">
  <sheetPr>
    <tabColor rgb="FFFFC000"/>
  </sheetPr>
  <dimension ref="A2:B27"/>
  <sheetViews>
    <sheetView topLeftCell="A13" zoomScale="130" zoomScaleNormal="130" workbookViewId="0">
      <selection activeCell="E19" sqref="E19"/>
    </sheetView>
  </sheetViews>
  <sheetFormatPr defaultRowHeight="14.4"/>
  <cols>
    <col min="1" max="1" width="19.33203125" bestFit="1" customWidth="1"/>
  </cols>
  <sheetData>
    <row r="2" spans="1:2">
      <c r="A2" s="207" t="s">
        <v>1235</v>
      </c>
      <c r="B2" s="208" t="s">
        <v>1240</v>
      </c>
    </row>
    <row r="3" spans="1:2">
      <c r="A3" s="209" t="s">
        <v>216</v>
      </c>
      <c r="B3" s="212">
        <v>850</v>
      </c>
    </row>
    <row r="4" spans="1:2">
      <c r="A4" s="209" t="s">
        <v>1236</v>
      </c>
      <c r="B4" s="212">
        <v>600</v>
      </c>
    </row>
    <row r="5" spans="1:2">
      <c r="A5" s="209" t="s">
        <v>1237</v>
      </c>
      <c r="B5" s="212">
        <v>325</v>
      </c>
    </row>
    <row r="6" spans="1:2">
      <c r="A6" s="209" t="s">
        <v>1238</v>
      </c>
      <c r="B6" s="212">
        <v>200</v>
      </c>
    </row>
    <row r="20" spans="1:2">
      <c r="A20" s="207" t="s">
        <v>1235</v>
      </c>
      <c r="B20" s="208" t="s">
        <v>1240</v>
      </c>
    </row>
    <row r="21" spans="1:2">
      <c r="A21" s="209" t="s">
        <v>216</v>
      </c>
      <c r="B21" s="212">
        <v>850</v>
      </c>
    </row>
    <row r="22" spans="1:2">
      <c r="A22" s="209" t="s">
        <v>1239</v>
      </c>
      <c r="B22" s="210">
        <v>80</v>
      </c>
    </row>
    <row r="23" spans="1:2">
      <c r="A23" s="209" t="s">
        <v>1236</v>
      </c>
      <c r="B23" s="212">
        <v>600</v>
      </c>
    </row>
    <row r="24" spans="1:2">
      <c r="A24" s="209" t="s">
        <v>1239</v>
      </c>
      <c r="B24" s="210">
        <v>80</v>
      </c>
    </row>
    <row r="25" spans="1:2">
      <c r="A25" s="209" t="s">
        <v>1237</v>
      </c>
      <c r="B25" s="212">
        <v>325</v>
      </c>
    </row>
    <row r="26" spans="1:2">
      <c r="A26" s="209" t="s">
        <v>1239</v>
      </c>
      <c r="B26" s="210">
        <v>80</v>
      </c>
    </row>
    <row r="27" spans="1:2">
      <c r="A27" s="209" t="s">
        <v>1238</v>
      </c>
      <c r="B27" s="212">
        <v>200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730D-4D12-4B30-BB49-CCE5396324D5}">
  <sheetPr>
    <tabColor rgb="FFFFC000"/>
  </sheetPr>
  <dimension ref="A1:D10"/>
  <sheetViews>
    <sheetView workbookViewId="0">
      <selection activeCell="P4" sqref="P4"/>
    </sheetView>
  </sheetViews>
  <sheetFormatPr defaultRowHeight="14.4"/>
  <cols>
    <col min="1" max="1" width="13.44140625" bestFit="1" customWidth="1"/>
    <col min="2" max="2" width="7" bestFit="1" customWidth="1"/>
    <col min="3" max="3" width="7.88671875" bestFit="1" customWidth="1"/>
    <col min="4" max="4" width="7.77734375" bestFit="1" customWidth="1"/>
  </cols>
  <sheetData>
    <row r="1" spans="1:4">
      <c r="A1" s="125" t="s">
        <v>213</v>
      </c>
      <c r="B1" s="106" t="s">
        <v>142</v>
      </c>
      <c r="C1" s="106" t="s">
        <v>143</v>
      </c>
      <c r="D1" s="106" t="s">
        <v>144</v>
      </c>
    </row>
    <row r="2" spans="1:4">
      <c r="A2" s="84" t="s">
        <v>176</v>
      </c>
      <c r="B2" s="213">
        <v>981</v>
      </c>
      <c r="C2" s="213">
        <v>213</v>
      </c>
      <c r="D2" s="213">
        <v>688</v>
      </c>
    </row>
    <row r="3" spans="1:4">
      <c r="A3" s="84" t="s">
        <v>177</v>
      </c>
      <c r="B3" s="213">
        <v>680</v>
      </c>
      <c r="C3" s="213">
        <v>454</v>
      </c>
      <c r="D3" s="213">
        <v>564</v>
      </c>
    </row>
    <row r="4" spans="1:4">
      <c r="A4" s="84" t="s">
        <v>178</v>
      </c>
      <c r="B4" s="213">
        <v>854</v>
      </c>
      <c r="C4" s="213">
        <v>500</v>
      </c>
      <c r="D4" s="213">
        <v>380</v>
      </c>
    </row>
    <row r="5" spans="1:4">
      <c r="A5" s="84" t="s">
        <v>179</v>
      </c>
      <c r="B5" s="213">
        <v>639</v>
      </c>
      <c r="C5" s="213">
        <v>778</v>
      </c>
      <c r="D5" s="213">
        <v>810</v>
      </c>
    </row>
    <row r="6" spans="1:4">
      <c r="A6" s="84" t="s">
        <v>180</v>
      </c>
      <c r="B6" s="213">
        <v>269</v>
      </c>
      <c r="C6" s="213">
        <v>604</v>
      </c>
      <c r="D6" s="213">
        <v>277</v>
      </c>
    </row>
    <row r="7" spans="1:4">
      <c r="A7" s="84" t="s">
        <v>181</v>
      </c>
      <c r="B7" s="213">
        <v>387</v>
      </c>
      <c r="C7" s="213">
        <v>895</v>
      </c>
      <c r="D7" s="213">
        <v>948</v>
      </c>
    </row>
    <row r="8" spans="1:4">
      <c r="A8" s="108" t="s">
        <v>210</v>
      </c>
      <c r="B8" s="213">
        <v>775</v>
      </c>
      <c r="C8" s="213">
        <v>152</v>
      </c>
      <c r="D8" s="213">
        <v>706</v>
      </c>
    </row>
    <row r="9" spans="1:4">
      <c r="A9" s="108" t="s">
        <v>211</v>
      </c>
      <c r="B9" s="213">
        <v>754</v>
      </c>
      <c r="C9" s="213">
        <v>841</v>
      </c>
      <c r="D9" s="213">
        <v>107</v>
      </c>
    </row>
    <row r="10" spans="1:4">
      <c r="A10" s="108" t="s">
        <v>212</v>
      </c>
      <c r="B10" s="213">
        <v>308</v>
      </c>
      <c r="C10" s="213">
        <v>926</v>
      </c>
      <c r="D10" s="213">
        <v>764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70F1-64EE-43CE-884E-591D0C9DD76F}">
  <sheetPr>
    <tabColor theme="5" tint="-0.249977111117893"/>
  </sheetPr>
  <dimension ref="B2:Q660"/>
  <sheetViews>
    <sheetView showGridLines="0" topLeftCell="B1" zoomScale="110" zoomScaleNormal="110" workbookViewId="0">
      <selection activeCell="E16" sqref="E16:F16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31"/>
    <col min="11" max="11" width="19.109375" customWidth="1"/>
    <col min="12" max="12" width="16.77734375" customWidth="1"/>
    <col min="13" max="13" width="18.33203125" customWidth="1"/>
    <col min="15" max="15" width="22.109375" customWidth="1"/>
    <col min="16" max="16" width="9.88671875" customWidth="1"/>
    <col min="17" max="17" width="12.109375" customWidth="1"/>
    <col min="18" max="18" width="11.109375" bestFit="1" customWidth="1"/>
    <col min="20" max="20" width="12.109375" bestFit="1" customWidth="1"/>
    <col min="21" max="21" width="9.77734375" bestFit="1" customWidth="1"/>
  </cols>
  <sheetData>
    <row r="2" spans="2:17" ht="15" thickBot="1">
      <c r="O2" s="77" t="s">
        <v>218</v>
      </c>
      <c r="P2" s="129">
        <v>1</v>
      </c>
    </row>
    <row r="3" spans="2:17" ht="18">
      <c r="B3" s="130"/>
      <c r="C3" s="289" t="s">
        <v>235</v>
      </c>
      <c r="D3" s="289"/>
      <c r="E3" s="289"/>
      <c r="F3" s="289"/>
      <c r="G3" s="131"/>
      <c r="J3" s="31" t="s">
        <v>231</v>
      </c>
      <c r="K3" s="31" t="s">
        <v>232</v>
      </c>
      <c r="L3" s="31" t="s">
        <v>233</v>
      </c>
      <c r="M3" s="31" t="s">
        <v>234</v>
      </c>
      <c r="O3" s="77" t="s">
        <v>219</v>
      </c>
      <c r="P3" s="129">
        <v>2</v>
      </c>
    </row>
    <row r="4" spans="2:17">
      <c r="B4" s="132"/>
      <c r="G4" s="133"/>
      <c r="J4"/>
    </row>
    <row r="5" spans="2:17">
      <c r="B5" s="132"/>
      <c r="C5" s="135" t="s">
        <v>237</v>
      </c>
      <c r="D5" s="136">
        <v>1000000</v>
      </c>
      <c r="F5" s="137" t="s">
        <v>236</v>
      </c>
      <c r="G5" s="133"/>
      <c r="J5"/>
    </row>
    <row r="6" spans="2:17">
      <c r="B6" s="132"/>
      <c r="G6" s="133"/>
      <c r="J6"/>
      <c r="O6" s="77" t="s">
        <v>220</v>
      </c>
      <c r="P6" s="129">
        <v>90</v>
      </c>
    </row>
    <row r="7" spans="2:17">
      <c r="B7" s="132"/>
      <c r="C7" s="135" t="s">
        <v>238</v>
      </c>
      <c r="D7" s="136">
        <v>0</v>
      </c>
      <c r="F7" s="138">
        <f>D5-D7</f>
        <v>1000000</v>
      </c>
      <c r="G7" s="133"/>
      <c r="J7"/>
    </row>
    <row r="8" spans="2:17">
      <c r="B8" s="132"/>
      <c r="G8" s="133"/>
      <c r="J8"/>
      <c r="O8" s="77" t="s">
        <v>221</v>
      </c>
      <c r="P8" s="139">
        <f>E16/VLOOKUP(P2,O16:P19,2,0)</f>
        <v>0.09</v>
      </c>
    </row>
    <row r="9" spans="2:17" ht="15" customHeight="1">
      <c r="B9" s="132"/>
      <c r="G9" s="133"/>
      <c r="J9"/>
      <c r="O9" s="77" t="s">
        <v>222</v>
      </c>
      <c r="P9" s="77" t="b">
        <v>1</v>
      </c>
    </row>
    <row r="10" spans="2:17">
      <c r="B10" s="132"/>
      <c r="C10" s="140" t="s">
        <v>239</v>
      </c>
      <c r="E10" s="290" t="s">
        <v>240</v>
      </c>
      <c r="F10" s="290"/>
      <c r="G10" s="133"/>
      <c r="J10"/>
    </row>
    <row r="11" spans="2:17">
      <c r="B11" s="132"/>
      <c r="C11" s="142">
        <v>10</v>
      </c>
      <c r="G11" s="133"/>
      <c r="J11"/>
      <c r="O11" s="77" t="s">
        <v>223</v>
      </c>
    </row>
    <row r="12" spans="2:17">
      <c r="B12" s="132"/>
      <c r="G12" s="133"/>
      <c r="J12"/>
      <c r="O12" s="77" t="s">
        <v>224</v>
      </c>
    </row>
    <row r="13" spans="2:17">
      <c r="B13" s="132"/>
      <c r="C13" s="143" t="s">
        <v>218</v>
      </c>
      <c r="E13" s="290" t="s">
        <v>241</v>
      </c>
      <c r="F13" s="290"/>
      <c r="G13" s="133"/>
      <c r="J13"/>
    </row>
    <row r="14" spans="2:17">
      <c r="B14" s="132"/>
      <c r="E14" s="144"/>
      <c r="F14" s="145"/>
      <c r="G14" s="133"/>
      <c r="J14"/>
    </row>
    <row r="15" spans="2:17">
      <c r="B15" s="132"/>
      <c r="E15" s="146"/>
      <c r="F15" s="147"/>
      <c r="G15" s="133"/>
      <c r="J15"/>
      <c r="O15" s="78" t="s">
        <v>218</v>
      </c>
      <c r="P15" s="78" t="s">
        <v>225</v>
      </c>
    </row>
    <row r="16" spans="2:17">
      <c r="B16" s="132"/>
      <c r="E16" s="291">
        <f>P6/1000</f>
        <v>0.09</v>
      </c>
      <c r="F16" s="291"/>
      <c r="G16" s="133"/>
      <c r="J16"/>
      <c r="O16" s="78">
        <v>1</v>
      </c>
      <c r="P16" s="78">
        <v>1</v>
      </c>
      <c r="Q16" s="77" t="s">
        <v>226</v>
      </c>
    </row>
    <row r="17" spans="2:17">
      <c r="B17" s="132"/>
      <c r="G17" s="133"/>
      <c r="J17"/>
      <c r="O17" s="78">
        <v>2</v>
      </c>
      <c r="P17" s="78">
        <v>2</v>
      </c>
      <c r="Q17" s="77" t="s">
        <v>227</v>
      </c>
    </row>
    <row r="18" spans="2:17">
      <c r="B18" s="132"/>
      <c r="E18" s="141" t="s">
        <v>242</v>
      </c>
      <c r="G18" s="133"/>
      <c r="J18"/>
      <c r="O18" s="78">
        <v>3</v>
      </c>
      <c r="P18" s="78">
        <v>4</v>
      </c>
      <c r="Q18" s="77" t="s">
        <v>228</v>
      </c>
    </row>
    <row r="19" spans="2:17">
      <c r="B19" s="132"/>
      <c r="G19" s="133"/>
      <c r="J19"/>
      <c r="O19" s="78">
        <v>4</v>
      </c>
      <c r="P19" s="78">
        <v>12</v>
      </c>
      <c r="Q19" s="77" t="s">
        <v>229</v>
      </c>
    </row>
    <row r="20" spans="2:17" ht="16.5" customHeight="1">
      <c r="B20" s="132"/>
      <c r="C20" s="292" t="str">
        <f>CONCATENATE(VLOOKUP(P2,O16:Q19,3,0)," ","törlesztés:")</f>
        <v>Éves törlesztés:</v>
      </c>
      <c r="D20" s="292"/>
      <c r="E20" s="293">
        <f>PMT(E16/VLOOKUP(P2,O16:P19,2,0),C11*VLOOKUP(P2,O16:P19,2,0),-F7,,VLOOKUP(P3,O22:P23,2,0))</f>
        <v>155820.08990903376</v>
      </c>
      <c r="F20" s="293"/>
      <c r="G20" s="133"/>
      <c r="J20"/>
    </row>
    <row r="21" spans="2:17" ht="15" thickBot="1">
      <c r="B21" s="148"/>
      <c r="C21" s="149"/>
      <c r="D21" s="149"/>
      <c r="E21" s="149"/>
      <c r="F21" s="149"/>
      <c r="G21" s="150"/>
      <c r="J21"/>
      <c r="O21" s="78" t="s">
        <v>230</v>
      </c>
      <c r="P21" s="78" t="s">
        <v>217</v>
      </c>
    </row>
    <row r="22" spans="2:17">
      <c r="J22"/>
      <c r="O22" s="78">
        <v>1</v>
      </c>
      <c r="P22" s="78">
        <v>1</v>
      </c>
    </row>
    <row r="23" spans="2:17">
      <c r="J23"/>
      <c r="O23" s="78">
        <v>2</v>
      </c>
      <c r="P23" s="78">
        <v>0</v>
      </c>
    </row>
    <row r="24" spans="2:17">
      <c r="J24"/>
    </row>
    <row r="25" spans="2:17">
      <c r="J25"/>
    </row>
    <row r="26" spans="2:17">
      <c r="J26"/>
    </row>
    <row r="27" spans="2:17">
      <c r="J27"/>
    </row>
    <row r="28" spans="2:17">
      <c r="J28"/>
    </row>
    <row r="29" spans="2:17">
      <c r="J29"/>
    </row>
    <row r="30" spans="2:17">
      <c r="J30"/>
    </row>
    <row r="31" spans="2:17">
      <c r="J31"/>
    </row>
    <row r="32" spans="2:17">
      <c r="J32"/>
    </row>
    <row r="33" spans="10:10">
      <c r="J33"/>
    </row>
    <row r="34" spans="10:10">
      <c r="J34"/>
    </row>
    <row r="35" spans="10:10">
      <c r="J35"/>
    </row>
    <row r="36" spans="10:10">
      <c r="J36"/>
    </row>
    <row r="37" spans="10:10">
      <c r="J37"/>
    </row>
    <row r="38" spans="10:10">
      <c r="J38"/>
    </row>
    <row r="39" spans="10:10">
      <c r="J39"/>
    </row>
    <row r="40" spans="10:10">
      <c r="J40"/>
    </row>
    <row r="41" spans="10:10">
      <c r="J41"/>
    </row>
    <row r="42" spans="10:10">
      <c r="J42"/>
    </row>
    <row r="43" spans="10:10">
      <c r="J43"/>
    </row>
    <row r="44" spans="10:10">
      <c r="J44"/>
    </row>
    <row r="45" spans="10:10">
      <c r="J45"/>
    </row>
    <row r="46" spans="10:10">
      <c r="J46"/>
    </row>
    <row r="47" spans="10:10">
      <c r="J47"/>
    </row>
    <row r="48" spans="10:10">
      <c r="J48"/>
    </row>
    <row r="49" spans="10:10">
      <c r="J49"/>
    </row>
    <row r="50" spans="10:10">
      <c r="J50"/>
    </row>
    <row r="51" spans="10:10">
      <c r="J51"/>
    </row>
    <row r="52" spans="10:10">
      <c r="J52"/>
    </row>
    <row r="53" spans="10:10">
      <c r="J53"/>
    </row>
    <row r="54" spans="10:10">
      <c r="J54"/>
    </row>
    <row r="55" spans="10:10">
      <c r="J55"/>
    </row>
    <row r="56" spans="10:10">
      <c r="J56"/>
    </row>
    <row r="57" spans="10:10">
      <c r="J57"/>
    </row>
    <row r="58" spans="10:10">
      <c r="J58"/>
    </row>
    <row r="59" spans="10:10">
      <c r="J59"/>
    </row>
    <row r="60" spans="10:10">
      <c r="J60"/>
    </row>
    <row r="61" spans="10:10">
      <c r="J61"/>
    </row>
    <row r="62" spans="10:10">
      <c r="J62"/>
    </row>
    <row r="63" spans="10:10">
      <c r="J63"/>
    </row>
    <row r="64" spans="10:10">
      <c r="J64"/>
    </row>
    <row r="65" spans="10:10">
      <c r="J65"/>
    </row>
    <row r="66" spans="10:10">
      <c r="J66"/>
    </row>
    <row r="67" spans="10:10">
      <c r="J67"/>
    </row>
    <row r="68" spans="10:10">
      <c r="J68"/>
    </row>
    <row r="69" spans="10:10">
      <c r="J69"/>
    </row>
    <row r="70" spans="10:10">
      <c r="J70"/>
    </row>
    <row r="71" spans="10:10">
      <c r="J71"/>
    </row>
    <row r="72" spans="10:10">
      <c r="J72"/>
    </row>
    <row r="73" spans="10:10">
      <c r="J73"/>
    </row>
    <row r="74" spans="10:10">
      <c r="J74"/>
    </row>
    <row r="75" spans="10:10">
      <c r="J75"/>
    </row>
    <row r="76" spans="10:10">
      <c r="J76"/>
    </row>
    <row r="77" spans="10:10">
      <c r="J77"/>
    </row>
    <row r="78" spans="10:10">
      <c r="J78"/>
    </row>
    <row r="79" spans="10:10">
      <c r="J79"/>
    </row>
    <row r="80" spans="10:10">
      <c r="J80"/>
    </row>
    <row r="81" spans="10:10">
      <c r="J81"/>
    </row>
    <row r="82" spans="10:10">
      <c r="J82"/>
    </row>
    <row r="83" spans="10:10">
      <c r="J83"/>
    </row>
    <row r="84" spans="10:10">
      <c r="J84"/>
    </row>
    <row r="85" spans="10:10">
      <c r="J85"/>
    </row>
    <row r="86" spans="10:10">
      <c r="J86"/>
    </row>
    <row r="87" spans="10:10">
      <c r="J87"/>
    </row>
    <row r="88" spans="10:10">
      <c r="J88"/>
    </row>
    <row r="89" spans="10:10">
      <c r="J89"/>
    </row>
    <row r="90" spans="10:10">
      <c r="J90"/>
    </row>
    <row r="91" spans="10:10">
      <c r="J91"/>
    </row>
    <row r="92" spans="10:10">
      <c r="J92"/>
    </row>
    <row r="93" spans="10:10">
      <c r="J93"/>
    </row>
    <row r="94" spans="10:10">
      <c r="J94"/>
    </row>
    <row r="95" spans="10:10">
      <c r="J95"/>
    </row>
    <row r="96" spans="10:10">
      <c r="J96"/>
    </row>
    <row r="97" spans="10:10">
      <c r="J97"/>
    </row>
    <row r="98" spans="10:10">
      <c r="J98"/>
    </row>
    <row r="99" spans="10:10">
      <c r="J99"/>
    </row>
    <row r="100" spans="10:10">
      <c r="J100"/>
    </row>
    <row r="101" spans="10:10">
      <c r="J101"/>
    </row>
    <row r="102" spans="10:10">
      <c r="J102"/>
    </row>
    <row r="103" spans="10:10">
      <c r="J103"/>
    </row>
    <row r="104" spans="10:10">
      <c r="J104"/>
    </row>
    <row r="105" spans="10:10">
      <c r="J105"/>
    </row>
    <row r="106" spans="10:10">
      <c r="J106"/>
    </row>
    <row r="107" spans="10:10">
      <c r="J107"/>
    </row>
    <row r="108" spans="10:10">
      <c r="J108"/>
    </row>
    <row r="109" spans="10:10">
      <c r="J109"/>
    </row>
    <row r="110" spans="10:10">
      <c r="J110"/>
    </row>
    <row r="111" spans="10:10">
      <c r="J111"/>
    </row>
    <row r="112" spans="10:10">
      <c r="J112"/>
    </row>
    <row r="113" spans="10:10">
      <c r="J113"/>
    </row>
    <row r="114" spans="10:10">
      <c r="J114"/>
    </row>
    <row r="115" spans="10:10">
      <c r="J115"/>
    </row>
    <row r="116" spans="10:10">
      <c r="J116"/>
    </row>
    <row r="117" spans="10:10">
      <c r="J117"/>
    </row>
    <row r="118" spans="10:10">
      <c r="J118"/>
    </row>
    <row r="119" spans="10:10">
      <c r="J119"/>
    </row>
    <row r="120" spans="10:10">
      <c r="J120"/>
    </row>
    <row r="121" spans="10:10">
      <c r="J121"/>
    </row>
    <row r="122" spans="10:10">
      <c r="J122"/>
    </row>
    <row r="123" spans="10:10">
      <c r="J123"/>
    </row>
    <row r="128" spans="10:10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3:M3">
    <cfRule type="cellIs" dxfId="2" priority="5" operator="notEqual">
      <formula>""</formula>
    </cfRule>
  </conditionalFormatting>
  <pageMargins left="0.7" right="0.7" top="0.75" bottom="0.75" header="0.3" footer="0.3"/>
  <pageSetup paperSize="9" orientation="portrait" r:id="rId1"/>
  <ignoredErrors>
    <ignoredError sqref="F7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0" r:id="rId4" name="Spinner 10">
              <controlPr defaultSize="0" autoPict="0">
                <anchor moveWithCells="1" sizeWithCells="1">
                  <from>
                    <xdr:col>3</xdr:col>
                    <xdr:colOff>91440</xdr:colOff>
                    <xdr:row>9</xdr:row>
                    <xdr:rowOff>0</xdr:rowOff>
                  </from>
                  <to>
                    <xdr:col>3</xdr:col>
                    <xdr:colOff>487680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5" name="Option Button 11">
              <controlPr defaultSize="0" autoFill="0" autoLine="0" autoPict="0">
                <anchor moveWithCells="1">
                  <from>
                    <xdr:col>2</xdr:col>
                    <xdr:colOff>114300</xdr:colOff>
                    <xdr:row>13</xdr:row>
                    <xdr:rowOff>15240</xdr:rowOff>
                  </from>
                  <to>
                    <xdr:col>2</xdr:col>
                    <xdr:colOff>861060</xdr:colOff>
                    <xdr:row>14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6" name="Option Button 12">
              <controlPr defaultSize="0" autoFill="0" autoLine="0" autoPict="0">
                <anchor moveWithCells="1">
                  <from>
                    <xdr:col>2</xdr:col>
                    <xdr:colOff>114300</xdr:colOff>
                    <xdr:row>14</xdr:row>
                    <xdr:rowOff>76200</xdr:rowOff>
                  </from>
                  <to>
                    <xdr:col>2</xdr:col>
                    <xdr:colOff>853440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7" name="Option Button 13">
              <controlPr defaultSize="0" autoFill="0" autoLine="0" autoPict="0">
                <anchor moveWithCells="1">
                  <from>
                    <xdr:col>2</xdr:col>
                    <xdr:colOff>114300</xdr:colOff>
                    <xdr:row>15</xdr:row>
                    <xdr:rowOff>137160</xdr:rowOff>
                  </from>
                  <to>
                    <xdr:col>2</xdr:col>
                    <xdr:colOff>853440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8" name="Option Button 14">
              <controlPr defaultSize="0" autoFill="0" autoLine="0" autoPict="0">
                <anchor moveWithCells="1">
                  <from>
                    <xdr:col>2</xdr:col>
                    <xdr:colOff>114300</xdr:colOff>
                    <xdr:row>17</xdr:row>
                    <xdr:rowOff>15240</xdr:rowOff>
                  </from>
                  <to>
                    <xdr:col>2</xdr:col>
                    <xdr:colOff>853440</xdr:colOff>
                    <xdr:row>18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9" name="Group Box 22">
              <controlPr defaultSize="0" autoFill="0" autoPict="0">
                <anchor moveWithCells="1">
                  <from>
                    <xdr:col>2</xdr:col>
                    <xdr:colOff>0</xdr:colOff>
                    <xdr:row>13</xdr:row>
                    <xdr:rowOff>7620</xdr:rowOff>
                  </from>
                  <to>
                    <xdr:col>3</xdr:col>
                    <xdr:colOff>0</xdr:colOff>
                    <xdr:row>18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10" name="Drop Down 23">
              <controlPr defaultSize="0" autoLine="0" autoPict="0">
                <anchor moveWithCells="1">
                  <from>
                    <xdr:col>4</xdr:col>
                    <xdr:colOff>0</xdr:colOff>
                    <xdr:row>9</xdr:row>
                    <xdr:rowOff>175260</xdr:rowOff>
                  </from>
                  <to>
                    <xdr:col>5</xdr:col>
                    <xdr:colOff>822960</xdr:colOff>
                    <xdr:row>11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11" name="Scroll Bar 30">
              <controlPr defaultSize="0" autoPict="0">
                <anchor moveWithCells="1">
                  <from>
                    <xdr:col>4</xdr:col>
                    <xdr:colOff>22860</xdr:colOff>
                    <xdr:row>13</xdr:row>
                    <xdr:rowOff>0</xdr:rowOff>
                  </from>
                  <to>
                    <xdr:col>5</xdr:col>
                    <xdr:colOff>807720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12" name="Check Box 32">
              <controlPr defaultSize="0" autoFill="0" autoLine="0" autoPict="0">
                <anchor moveWithCells="1">
                  <from>
                    <xdr:col>5</xdr:col>
                    <xdr:colOff>106680</xdr:colOff>
                    <xdr:row>17</xdr:row>
                    <xdr:rowOff>15240</xdr:rowOff>
                  </from>
                  <to>
                    <xdr:col>5</xdr:col>
                    <xdr:colOff>754380</xdr:colOff>
                    <xdr:row>18</xdr:row>
                    <xdr:rowOff>91440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A18E7-31B0-4254-AF1D-2F6C9E677822}">
  <sheetPr>
    <tabColor theme="5" tint="-0.249977111117893"/>
  </sheetPr>
  <dimension ref="B1:S660"/>
  <sheetViews>
    <sheetView showGridLines="0" zoomScale="120" zoomScaleNormal="120" workbookViewId="0">
      <selection activeCell="D5" sqref="D5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31"/>
    <col min="11" max="11" width="19.109375" customWidth="1"/>
    <col min="12" max="12" width="16.77734375" customWidth="1"/>
    <col min="13" max="15" width="18.33203125" customWidth="1"/>
    <col min="17" max="17" width="22.109375" customWidth="1"/>
    <col min="18" max="18" width="9.88671875" customWidth="1"/>
    <col min="19" max="19" width="12.109375" customWidth="1"/>
    <col min="20" max="20" width="11.109375" bestFit="1" customWidth="1"/>
    <col min="22" max="22" width="12.109375" bestFit="1" customWidth="1"/>
    <col min="23" max="23" width="9.77734375" bestFit="1" customWidth="1"/>
  </cols>
  <sheetData>
    <row r="1" spans="2:19">
      <c r="C1" s="151" t="s">
        <v>1261</v>
      </c>
      <c r="D1" s="151"/>
      <c r="E1" s="151"/>
      <c r="F1" s="151"/>
      <c r="G1" s="151"/>
      <c r="H1" s="151"/>
      <c r="I1" s="151"/>
      <c r="J1" s="227"/>
    </row>
    <row r="2" spans="2:19" ht="15" thickBot="1">
      <c r="Q2" s="77" t="s">
        <v>218</v>
      </c>
      <c r="R2" s="129">
        <v>1</v>
      </c>
    </row>
    <row r="3" spans="2:19" ht="18">
      <c r="B3" s="130"/>
      <c r="C3" s="289" t="s">
        <v>235</v>
      </c>
      <c r="D3" s="289"/>
      <c r="E3" s="289"/>
      <c r="F3" s="289"/>
      <c r="G3" s="131"/>
      <c r="J3" s="31" t="s">
        <v>231</v>
      </c>
      <c r="K3" s="31" t="s">
        <v>232</v>
      </c>
      <c r="L3" s="31" t="s">
        <v>233</v>
      </c>
      <c r="M3" s="31" t="s">
        <v>234</v>
      </c>
      <c r="N3" s="31"/>
      <c r="O3" s="31"/>
      <c r="Q3" s="77" t="s">
        <v>219</v>
      </c>
      <c r="R3" s="129">
        <v>1</v>
      </c>
    </row>
    <row r="4" spans="2:19">
      <c r="B4" s="132"/>
      <c r="G4" s="133"/>
      <c r="J4" s="31">
        <f>IF(R9,1,"")</f>
        <v>1</v>
      </c>
      <c r="K4" s="134">
        <f>IF(R9,F7,"")</f>
        <v>1000000</v>
      </c>
      <c r="L4" s="134">
        <f>IF(J4="","",$E$20)</f>
        <v>174792.15029768055</v>
      </c>
      <c r="M4" s="134">
        <f>IF(J4="","",IF($R$3=1,(K4-L4)*(1+$R$8),K4*(1+$R$8)-L4))</f>
        <v>951464.65070677432</v>
      </c>
      <c r="N4" s="134"/>
      <c r="O4" s="134"/>
    </row>
    <row r="5" spans="2:19">
      <c r="B5" s="132"/>
      <c r="C5" s="135" t="s">
        <v>237</v>
      </c>
      <c r="D5" s="226">
        <v>1000000</v>
      </c>
      <c r="F5" s="137" t="s">
        <v>236</v>
      </c>
      <c r="G5" s="133"/>
      <c r="J5" s="31">
        <f>IF(J4&lt;&gt;"",IF(J4+1&lt;=$C$11*VLOOKUP($R$2,$Q$16:R19,2,0),J4+1,""),"")</f>
        <v>2</v>
      </c>
      <c r="K5" s="134">
        <f>IF(J5="","",M4)</f>
        <v>951464.65070677432</v>
      </c>
      <c r="L5" s="134">
        <f t="shared" ref="L5:L68" si="0">IF(J5="","",$E$20)</f>
        <v>174792.15029768055</v>
      </c>
      <c r="M5" s="134">
        <f t="shared" ref="M5:M68" si="1">IF(J5="","",IF($R$3=1,(K5-L5)*(1+$R$8),K5*(1+$R$8)-L5))</f>
        <v>895503.39297168516</v>
      </c>
      <c r="N5" s="134"/>
      <c r="O5" s="134"/>
    </row>
    <row r="6" spans="2:19">
      <c r="B6" s="132"/>
      <c r="G6" s="133"/>
      <c r="J6" s="31">
        <f>IF(J5&lt;&gt;"",IF(J5+1&lt;=$C$11*VLOOKUP($R$2,$Q$16:R20,2,0),J5+1,""),"")</f>
        <v>3</v>
      </c>
      <c r="K6" s="134">
        <f t="shared" ref="K6:K69" si="2">IF(J6="","",M5)</f>
        <v>895503.39297168516</v>
      </c>
      <c r="L6" s="134">
        <f t="shared" si="0"/>
        <v>174792.15029768055</v>
      </c>
      <c r="M6" s="134">
        <f t="shared" si="1"/>
        <v>830980.06280312734</v>
      </c>
      <c r="N6" s="134"/>
      <c r="O6" s="134"/>
      <c r="Q6" s="77" t="s">
        <v>220</v>
      </c>
      <c r="R6" s="129">
        <v>153</v>
      </c>
    </row>
    <row r="7" spans="2:19">
      <c r="B7" s="132"/>
      <c r="C7" s="135" t="s">
        <v>238</v>
      </c>
      <c r="D7" s="226">
        <v>0</v>
      </c>
      <c r="F7" s="138">
        <f>D5-D7</f>
        <v>1000000</v>
      </c>
      <c r="G7" s="133"/>
      <c r="J7" s="31">
        <f>IF(J6&lt;&gt;"",IF(J6+1&lt;=$C$11*VLOOKUP($R$2,$Q$16:R21,2,0),J6+1,""),"")</f>
        <v>4</v>
      </c>
      <c r="K7" s="134">
        <f t="shared" si="2"/>
        <v>830980.06280312734</v>
      </c>
      <c r="L7" s="134">
        <f t="shared" si="0"/>
        <v>174792.15029768055</v>
      </c>
      <c r="M7" s="134">
        <f t="shared" si="1"/>
        <v>756584.66311878024</v>
      </c>
      <c r="N7" s="134"/>
      <c r="O7" s="134"/>
    </row>
    <row r="8" spans="2:19">
      <c r="B8" s="132"/>
      <c r="G8" s="133"/>
      <c r="J8" s="31">
        <f>IF(J7&lt;&gt;"",IF(J7+1&lt;=$C$11*VLOOKUP($R$2,$Q$16:R22,2,0),J7+1,""),"")</f>
        <v>5</v>
      </c>
      <c r="K8" s="134">
        <f t="shared" si="2"/>
        <v>756584.66311878024</v>
      </c>
      <c r="L8" s="134">
        <f t="shared" si="0"/>
        <v>174792.15029768055</v>
      </c>
      <c r="M8" s="134">
        <f t="shared" si="1"/>
        <v>670806.76728272799</v>
      </c>
      <c r="N8" s="134"/>
      <c r="O8" s="134"/>
      <c r="Q8" s="77" t="s">
        <v>221</v>
      </c>
      <c r="R8" s="139">
        <f>E16/VLOOKUP(R2,Q16:R19,2,0)</f>
        <v>0.153</v>
      </c>
    </row>
    <row r="9" spans="2:19" ht="15" customHeight="1">
      <c r="B9" s="132"/>
      <c r="G9" s="133"/>
      <c r="J9" s="31">
        <f>IF(J8&lt;&gt;"",IF(J8+1&lt;=$C$11*VLOOKUP($R$2,$Q$16:R23,2,0),J8+1,""),"")</f>
        <v>6</v>
      </c>
      <c r="K9" s="134">
        <f t="shared" si="2"/>
        <v>670806.76728272799</v>
      </c>
      <c r="L9" s="134">
        <f t="shared" si="0"/>
        <v>174792.15029768055</v>
      </c>
      <c r="M9" s="134">
        <f t="shared" si="1"/>
        <v>571904.85338375974</v>
      </c>
      <c r="N9" s="134"/>
      <c r="O9" s="134"/>
      <c r="Q9" s="77" t="s">
        <v>222</v>
      </c>
      <c r="R9" s="129" t="b">
        <v>1</v>
      </c>
    </row>
    <row r="10" spans="2:19">
      <c r="B10" s="132"/>
      <c r="C10" s="140" t="s">
        <v>239</v>
      </c>
      <c r="E10" s="290" t="s">
        <v>240</v>
      </c>
      <c r="F10" s="290"/>
      <c r="G10" s="133"/>
      <c r="J10" s="31">
        <f>IF(J9&lt;&gt;"",IF(J9+1&lt;=$C$11*VLOOKUP($R$2,$Q$16:R23,2,0),J9+1,""),"")</f>
        <v>7</v>
      </c>
      <c r="K10" s="134">
        <f t="shared" si="2"/>
        <v>571904.85338375974</v>
      </c>
      <c r="L10" s="134">
        <f t="shared" si="0"/>
        <v>174792.15029768055</v>
      </c>
      <c r="M10" s="134">
        <f t="shared" si="1"/>
        <v>457870.94665824936</v>
      </c>
      <c r="N10" s="134"/>
      <c r="O10" s="134"/>
    </row>
    <row r="11" spans="2:19">
      <c r="B11" s="132"/>
      <c r="C11" s="142">
        <v>10</v>
      </c>
      <c r="G11" s="133"/>
      <c r="J11" s="31">
        <f>IF(J10&lt;&gt;"",IF(J10+1&lt;=$C$11*VLOOKUP($R$2,$Q$16:R23,2,0),J10+1,""),"")</f>
        <v>8</v>
      </c>
      <c r="K11" s="134">
        <f t="shared" si="2"/>
        <v>457870.94665824936</v>
      </c>
      <c r="L11" s="134">
        <f t="shared" si="0"/>
        <v>174792.15029768055</v>
      </c>
      <c r="M11" s="134">
        <f t="shared" si="1"/>
        <v>326389.85220373591</v>
      </c>
      <c r="N11" s="134"/>
      <c r="O11" s="134"/>
      <c r="Q11" s="77" t="s">
        <v>223</v>
      </c>
    </row>
    <row r="12" spans="2:19">
      <c r="B12" s="132"/>
      <c r="G12" s="133"/>
      <c r="J12" s="31">
        <f>IF(J11&lt;&gt;"",IF(J11+1&lt;=$C$11*VLOOKUP($R$2,$Q$16:R23,2,0),J11+1,""),"")</f>
        <v>9</v>
      </c>
      <c r="K12" s="134">
        <f t="shared" si="2"/>
        <v>326389.85220373591</v>
      </c>
      <c r="L12" s="134">
        <f t="shared" si="0"/>
        <v>174792.15029768055</v>
      </c>
      <c r="M12" s="134">
        <f t="shared" si="1"/>
        <v>174792.15029768183</v>
      </c>
      <c r="N12" s="134"/>
      <c r="O12" s="134"/>
      <c r="Q12" s="77" t="s">
        <v>224</v>
      </c>
    </row>
    <row r="13" spans="2:19">
      <c r="B13" s="132"/>
      <c r="C13" s="143" t="s">
        <v>218</v>
      </c>
      <c r="E13" s="290" t="s">
        <v>241</v>
      </c>
      <c r="F13" s="290"/>
      <c r="G13" s="133"/>
      <c r="J13" s="31">
        <f>IF(J12&lt;&gt;"",IF(J12+1&lt;=$C$11*VLOOKUP($R$2,$Q$16:R23,2,0),J12+1,""),"")</f>
        <v>10</v>
      </c>
      <c r="K13" s="134">
        <f t="shared" si="2"/>
        <v>174792.15029768183</v>
      </c>
      <c r="L13" s="134">
        <f t="shared" si="0"/>
        <v>174792.15029768055</v>
      </c>
      <c r="M13" s="134">
        <f t="shared" si="1"/>
        <v>1.4764955267310142E-9</v>
      </c>
      <c r="N13" s="134"/>
      <c r="O13" s="134"/>
    </row>
    <row r="14" spans="2:19">
      <c r="B14" s="132"/>
      <c r="E14" s="144"/>
      <c r="F14" s="145"/>
      <c r="G14" s="133"/>
      <c r="J14" s="31" t="str">
        <f>IF(J13&lt;&gt;"",IF(J13+1&lt;=$C$11*VLOOKUP($R$2,$Q$16:R23,2,0),J13+1,""),"")</f>
        <v/>
      </c>
      <c r="K14" s="134" t="str">
        <f t="shared" si="2"/>
        <v/>
      </c>
      <c r="L14" s="134" t="str">
        <f t="shared" si="0"/>
        <v/>
      </c>
      <c r="M14" s="134" t="str">
        <f t="shared" si="1"/>
        <v/>
      </c>
      <c r="N14" s="134"/>
      <c r="O14" s="134"/>
    </row>
    <row r="15" spans="2:19">
      <c r="B15" s="132"/>
      <c r="E15" s="146"/>
      <c r="F15" s="147"/>
      <c r="G15" s="133"/>
      <c r="J15" s="31" t="str">
        <f>IF(J14&lt;&gt;"",IF(J14+1&lt;=$C$11*VLOOKUP($R$2,$Q$16:R24,2,0),J14+1,""),"")</f>
        <v/>
      </c>
      <c r="K15" s="134" t="str">
        <f t="shared" si="2"/>
        <v/>
      </c>
      <c r="L15" s="134" t="str">
        <f t="shared" si="0"/>
        <v/>
      </c>
      <c r="M15" s="134" t="str">
        <f t="shared" si="1"/>
        <v/>
      </c>
      <c r="N15" s="134"/>
      <c r="O15" s="134"/>
      <c r="Q15" s="78" t="s">
        <v>218</v>
      </c>
      <c r="R15" s="78" t="s">
        <v>225</v>
      </c>
    </row>
    <row r="16" spans="2:19">
      <c r="B16" s="132"/>
      <c r="E16" s="291">
        <f>R6/1000</f>
        <v>0.153</v>
      </c>
      <c r="F16" s="291"/>
      <c r="G16" s="133"/>
      <c r="J16" s="31" t="str">
        <f>IF(J15&lt;&gt;"",IF(J15+1&lt;=$C$11*VLOOKUP($R$2,$Q$16:R25,2,0),J15+1,""),"")</f>
        <v/>
      </c>
      <c r="K16" s="134" t="str">
        <f t="shared" si="2"/>
        <v/>
      </c>
      <c r="L16" s="134" t="str">
        <f t="shared" si="0"/>
        <v/>
      </c>
      <c r="M16" s="134" t="str">
        <f t="shared" si="1"/>
        <v/>
      </c>
      <c r="N16" s="134"/>
      <c r="O16" s="134"/>
      <c r="Q16" s="78">
        <v>1</v>
      </c>
      <c r="R16" s="78">
        <v>1</v>
      </c>
      <c r="S16" s="77" t="s">
        <v>226</v>
      </c>
    </row>
    <row r="17" spans="2:19">
      <c r="B17" s="132"/>
      <c r="G17" s="133"/>
      <c r="J17" s="31" t="str">
        <f>IF(J16&lt;&gt;"",IF(J16+1&lt;=$C$11*VLOOKUP($R$2,$Q$16:R26,2,0),J16+1,""),"")</f>
        <v/>
      </c>
      <c r="K17" s="134" t="str">
        <f t="shared" si="2"/>
        <v/>
      </c>
      <c r="L17" s="134" t="str">
        <f t="shared" si="0"/>
        <v/>
      </c>
      <c r="M17" s="134" t="str">
        <f t="shared" si="1"/>
        <v/>
      </c>
      <c r="N17" s="134"/>
      <c r="O17" s="134"/>
      <c r="Q17" s="78">
        <v>2</v>
      </c>
      <c r="R17" s="78">
        <v>2</v>
      </c>
      <c r="S17" s="77" t="s">
        <v>227</v>
      </c>
    </row>
    <row r="18" spans="2:19">
      <c r="B18" s="132"/>
      <c r="E18" s="141" t="s">
        <v>242</v>
      </c>
      <c r="G18" s="133"/>
      <c r="J18" s="31" t="str">
        <f>IF(J17&lt;&gt;"",IF(J17+1&lt;=$C$11*VLOOKUP($R$2,$Q$16:R27,2,0),J17+1,""),"")</f>
        <v/>
      </c>
      <c r="K18" s="134" t="str">
        <f t="shared" si="2"/>
        <v/>
      </c>
      <c r="L18" s="134" t="str">
        <f t="shared" si="0"/>
        <v/>
      </c>
      <c r="M18" s="134" t="str">
        <f t="shared" si="1"/>
        <v/>
      </c>
      <c r="N18" s="134"/>
      <c r="O18" s="134"/>
      <c r="Q18" s="78">
        <v>3</v>
      </c>
      <c r="R18" s="78">
        <v>4</v>
      </c>
      <c r="S18" s="77" t="s">
        <v>228</v>
      </c>
    </row>
    <row r="19" spans="2:19">
      <c r="B19" s="132"/>
      <c r="G19" s="133"/>
      <c r="J19" s="31" t="str">
        <f>IF(J18&lt;&gt;"",IF(J18+1&lt;=$C$11*VLOOKUP($R$2,$Q$16:R28,2,0),J18+1,""),"")</f>
        <v/>
      </c>
      <c r="K19" s="134" t="str">
        <f t="shared" si="2"/>
        <v/>
      </c>
      <c r="L19" s="134" t="str">
        <f t="shared" si="0"/>
        <v/>
      </c>
      <c r="M19" s="134" t="str">
        <f t="shared" si="1"/>
        <v/>
      </c>
      <c r="N19" s="134"/>
      <c r="O19" s="134"/>
      <c r="Q19" s="78">
        <v>4</v>
      </c>
      <c r="R19" s="78">
        <v>12</v>
      </c>
      <c r="S19" s="77" t="s">
        <v>229</v>
      </c>
    </row>
    <row r="20" spans="2:19" ht="16.5" customHeight="1">
      <c r="B20" s="132"/>
      <c r="C20" s="292" t="str">
        <f>CONCATENATE(VLOOKUP(R2,Q16:S19,3,0)," ","törlesztés:")</f>
        <v>Éves törlesztés:</v>
      </c>
      <c r="D20" s="292"/>
      <c r="E20" s="293">
        <f>PMT(E16/VLOOKUP(R2,Q16:R19,2,0),C11*VLOOKUP(R2,Q16:R19,2,0),-F7,,VLOOKUP(R3,Q22:R23,2,0))</f>
        <v>174792.15029768055</v>
      </c>
      <c r="F20" s="293"/>
      <c r="G20" s="133"/>
      <c r="J20" s="31" t="str">
        <f>IF(J19&lt;&gt;"",IF(J19+1&lt;=$C$11*VLOOKUP($R$2,$Q$16:R29,2,0),J19+1,""),"")</f>
        <v/>
      </c>
      <c r="K20" s="134" t="str">
        <f t="shared" si="2"/>
        <v/>
      </c>
      <c r="L20" s="134" t="str">
        <f t="shared" si="0"/>
        <v/>
      </c>
      <c r="M20" s="134" t="str">
        <f t="shared" si="1"/>
        <v/>
      </c>
      <c r="N20" s="134"/>
      <c r="O20" s="134"/>
    </row>
    <row r="21" spans="2:19" ht="15" thickBot="1">
      <c r="B21" s="148"/>
      <c r="C21" s="149"/>
      <c r="D21" s="149"/>
      <c r="E21" s="149"/>
      <c r="F21" s="149"/>
      <c r="G21" s="150"/>
      <c r="J21" s="31" t="str">
        <f>IF(J20&lt;&gt;"",IF(J20+1&lt;=$C$11*VLOOKUP($R$2,$Q$16:R30,2,0),J20+1,""),"")</f>
        <v/>
      </c>
      <c r="K21" s="134" t="str">
        <f t="shared" si="2"/>
        <v/>
      </c>
      <c r="L21" s="134" t="str">
        <f t="shared" si="0"/>
        <v/>
      </c>
      <c r="M21" s="134" t="str">
        <f t="shared" si="1"/>
        <v/>
      </c>
      <c r="N21" s="134"/>
      <c r="O21" s="134"/>
      <c r="Q21" s="78" t="s">
        <v>230</v>
      </c>
      <c r="R21" s="78" t="s">
        <v>217</v>
      </c>
    </row>
    <row r="22" spans="2:19">
      <c r="J22" s="31" t="str">
        <f>IF(J21&lt;&gt;"",IF(J21+1&lt;=$C$11*VLOOKUP($R$2,$Q$16:R31,2,0),J21+1,""),"")</f>
        <v/>
      </c>
      <c r="K22" s="134" t="str">
        <f t="shared" si="2"/>
        <v/>
      </c>
      <c r="L22" s="134" t="str">
        <f t="shared" si="0"/>
        <v/>
      </c>
      <c r="M22" s="134" t="str">
        <f t="shared" si="1"/>
        <v/>
      </c>
      <c r="N22" s="134"/>
      <c r="O22" s="134"/>
      <c r="Q22" s="78">
        <v>1</v>
      </c>
      <c r="R22" s="78">
        <v>1</v>
      </c>
    </row>
    <row r="23" spans="2:19">
      <c r="J23" s="31" t="str">
        <f>IF(J22&lt;&gt;"",IF(J22+1&lt;=$C$11*VLOOKUP($R$2,$Q$16:R32,2,0),J22+1,""),"")</f>
        <v/>
      </c>
      <c r="K23" s="134" t="str">
        <f t="shared" si="2"/>
        <v/>
      </c>
      <c r="L23" s="134" t="str">
        <f t="shared" si="0"/>
        <v/>
      </c>
      <c r="M23" s="134" t="str">
        <f t="shared" si="1"/>
        <v/>
      </c>
      <c r="N23" s="134"/>
      <c r="O23" s="134"/>
      <c r="Q23" s="78">
        <v>2</v>
      </c>
      <c r="R23" s="78">
        <v>0</v>
      </c>
    </row>
    <row r="24" spans="2:19">
      <c r="J24" s="31" t="str">
        <f>IF(J23&lt;&gt;"",IF(J23+1&lt;=$C$11*VLOOKUP($R$2,$Q$16:R33,2,0),J23+1,""),"")</f>
        <v/>
      </c>
      <c r="K24" s="134" t="str">
        <f t="shared" si="2"/>
        <v/>
      </c>
      <c r="L24" s="134" t="str">
        <f t="shared" si="0"/>
        <v/>
      </c>
      <c r="M24" s="134" t="str">
        <f t="shared" si="1"/>
        <v/>
      </c>
      <c r="N24" s="134"/>
      <c r="O24" s="134"/>
    </row>
    <row r="25" spans="2:19">
      <c r="J25" s="31" t="str">
        <f>IF(J24&lt;&gt;"",IF(J24+1&lt;=$C$11*VLOOKUP($R$2,$Q$16:R34,2,0),J24+1,""),"")</f>
        <v/>
      </c>
      <c r="K25" s="134" t="str">
        <f t="shared" si="2"/>
        <v/>
      </c>
      <c r="L25" s="134" t="str">
        <f t="shared" si="0"/>
        <v/>
      </c>
      <c r="M25" s="134" t="str">
        <f t="shared" si="1"/>
        <v/>
      </c>
      <c r="N25" s="134"/>
      <c r="O25" s="134"/>
    </row>
    <row r="26" spans="2:19">
      <c r="J26" s="31" t="str">
        <f>IF(J25&lt;&gt;"",IF(J25+1&lt;=$C$11*VLOOKUP($R$2,$Q$16:R35,2,0),J25+1,""),"")</f>
        <v/>
      </c>
      <c r="K26" s="134" t="str">
        <f t="shared" si="2"/>
        <v/>
      </c>
      <c r="L26" s="134" t="str">
        <f t="shared" si="0"/>
        <v/>
      </c>
      <c r="M26" s="134" t="str">
        <f t="shared" si="1"/>
        <v/>
      </c>
      <c r="N26" s="134"/>
      <c r="O26" s="134"/>
    </row>
    <row r="27" spans="2:19">
      <c r="J27" s="31" t="str">
        <f>IF(J26&lt;&gt;"",IF(J26+1&lt;=$C$11*VLOOKUP($R$2,$Q$16:R36,2,0),J26+1,""),"")</f>
        <v/>
      </c>
      <c r="K27" s="134" t="str">
        <f t="shared" si="2"/>
        <v/>
      </c>
      <c r="L27" s="134" t="str">
        <f t="shared" si="0"/>
        <v/>
      </c>
      <c r="M27" s="134" t="str">
        <f t="shared" si="1"/>
        <v/>
      </c>
      <c r="N27" s="134"/>
      <c r="O27" s="134"/>
    </row>
    <row r="28" spans="2:19">
      <c r="J28" s="31" t="str">
        <f>IF(J27&lt;&gt;"",IF(J27+1&lt;=$C$11*VLOOKUP($R$2,$Q$16:R37,2,0),J27+1,""),"")</f>
        <v/>
      </c>
      <c r="K28" s="134" t="str">
        <f t="shared" si="2"/>
        <v/>
      </c>
      <c r="L28" s="134" t="str">
        <f t="shared" si="0"/>
        <v/>
      </c>
      <c r="M28" s="134" t="str">
        <f t="shared" si="1"/>
        <v/>
      </c>
      <c r="N28" s="134"/>
      <c r="O28" s="134"/>
    </row>
    <row r="29" spans="2:19">
      <c r="J29" s="31" t="str">
        <f>IF(J28&lt;&gt;"",IF(J28+1&lt;=$C$11*VLOOKUP($R$2,$Q$16:R38,2,0),J28+1,""),"")</f>
        <v/>
      </c>
      <c r="K29" s="134" t="str">
        <f t="shared" si="2"/>
        <v/>
      </c>
      <c r="L29" s="134" t="str">
        <f t="shared" si="0"/>
        <v/>
      </c>
      <c r="M29" s="134" t="str">
        <f t="shared" si="1"/>
        <v/>
      </c>
      <c r="N29" s="134"/>
      <c r="O29" s="134"/>
    </row>
    <row r="30" spans="2:19">
      <c r="J30" s="31" t="str">
        <f>IF(J29&lt;&gt;"",IF(J29+1&lt;=$C$11*VLOOKUP($R$2,$Q$16:R39,2,0),J29+1,""),"")</f>
        <v/>
      </c>
      <c r="K30" s="134" t="str">
        <f t="shared" si="2"/>
        <v/>
      </c>
      <c r="L30" s="134" t="str">
        <f t="shared" si="0"/>
        <v/>
      </c>
      <c r="M30" s="134" t="str">
        <f t="shared" si="1"/>
        <v/>
      </c>
      <c r="N30" s="134"/>
      <c r="O30" s="134"/>
    </row>
    <row r="31" spans="2:19">
      <c r="J31" s="31" t="str">
        <f>IF(J30&lt;&gt;"",IF(J30+1&lt;=$C$11*VLOOKUP($R$2,$Q$16:R40,2,0),J30+1,""),"")</f>
        <v/>
      </c>
      <c r="K31" s="134" t="str">
        <f t="shared" si="2"/>
        <v/>
      </c>
      <c r="L31" s="134" t="str">
        <f t="shared" si="0"/>
        <v/>
      </c>
      <c r="M31" s="134" t="str">
        <f t="shared" si="1"/>
        <v/>
      </c>
      <c r="N31" s="134"/>
      <c r="O31" s="134"/>
    </row>
    <row r="32" spans="2:19">
      <c r="J32" s="31" t="str">
        <f>IF(J31&lt;&gt;"",IF(J31+1&lt;=$C$11*VLOOKUP($R$2,$Q$16:R41,2,0),J31+1,""),"")</f>
        <v/>
      </c>
      <c r="K32" s="134" t="str">
        <f t="shared" si="2"/>
        <v/>
      </c>
      <c r="L32" s="134" t="str">
        <f t="shared" si="0"/>
        <v/>
      </c>
      <c r="M32" s="134" t="str">
        <f t="shared" si="1"/>
        <v/>
      </c>
      <c r="N32" s="134"/>
      <c r="O32" s="134"/>
    </row>
    <row r="33" spans="10:15">
      <c r="J33" s="31" t="str">
        <f>IF(J32&lt;&gt;"",IF(J32+1&lt;=$C$11*VLOOKUP($R$2,$Q$16:R42,2,0),J32+1,""),"")</f>
        <v/>
      </c>
      <c r="K33" s="134" t="str">
        <f t="shared" si="2"/>
        <v/>
      </c>
      <c r="L33" s="134" t="str">
        <f t="shared" si="0"/>
        <v/>
      </c>
      <c r="M33" s="134" t="str">
        <f t="shared" si="1"/>
        <v/>
      </c>
      <c r="N33" s="134"/>
      <c r="O33" s="134"/>
    </row>
    <row r="34" spans="10:15">
      <c r="J34" s="31" t="str">
        <f>IF(J33&lt;&gt;"",IF(J33+1&lt;=$C$11*VLOOKUP($R$2,$Q$16:R43,2,0),J33+1,""),"")</f>
        <v/>
      </c>
      <c r="K34" s="134" t="str">
        <f t="shared" si="2"/>
        <v/>
      </c>
      <c r="L34" s="134" t="str">
        <f t="shared" si="0"/>
        <v/>
      </c>
      <c r="M34" s="134" t="str">
        <f t="shared" si="1"/>
        <v/>
      </c>
      <c r="N34" s="134"/>
      <c r="O34" s="134"/>
    </row>
    <row r="35" spans="10:15">
      <c r="J35" s="31" t="str">
        <f>IF(J34&lt;&gt;"",IF(J34+1&lt;=$C$11*VLOOKUP($R$2,$Q$16:R44,2,0),J34+1,""),"")</f>
        <v/>
      </c>
      <c r="K35" s="134" t="str">
        <f t="shared" si="2"/>
        <v/>
      </c>
      <c r="L35" s="134" t="str">
        <f t="shared" si="0"/>
        <v/>
      </c>
      <c r="M35" s="134" t="str">
        <f t="shared" si="1"/>
        <v/>
      </c>
      <c r="N35" s="134"/>
      <c r="O35" s="134"/>
    </row>
    <row r="36" spans="10:15">
      <c r="J36" s="31" t="str">
        <f>IF(J35&lt;&gt;"",IF(J35+1&lt;=$C$11*VLOOKUP($R$2,$Q$16:R45,2,0),J35+1,""),"")</f>
        <v/>
      </c>
      <c r="K36" s="134" t="str">
        <f t="shared" si="2"/>
        <v/>
      </c>
      <c r="L36" s="134" t="str">
        <f t="shared" si="0"/>
        <v/>
      </c>
      <c r="M36" s="134" t="str">
        <f t="shared" si="1"/>
        <v/>
      </c>
      <c r="N36" s="134"/>
      <c r="O36" s="134"/>
    </row>
    <row r="37" spans="10:15">
      <c r="J37" s="31" t="str">
        <f>IF(J36&lt;&gt;"",IF(J36+1&lt;=$C$11*VLOOKUP($R$2,$Q$16:R46,2,0),J36+1,""),"")</f>
        <v/>
      </c>
      <c r="K37" s="134" t="str">
        <f t="shared" si="2"/>
        <v/>
      </c>
      <c r="L37" s="134" t="str">
        <f t="shared" si="0"/>
        <v/>
      </c>
      <c r="M37" s="134" t="str">
        <f t="shared" si="1"/>
        <v/>
      </c>
      <c r="N37" s="134"/>
      <c r="O37" s="134"/>
    </row>
    <row r="38" spans="10:15">
      <c r="J38" s="31" t="str">
        <f>IF(J37&lt;&gt;"",IF(J37+1&lt;=$C$11*VLOOKUP($R$2,$Q$16:R47,2,0),J37+1,""),"")</f>
        <v/>
      </c>
      <c r="K38" s="134" t="str">
        <f t="shared" si="2"/>
        <v/>
      </c>
      <c r="L38" s="134" t="str">
        <f t="shared" si="0"/>
        <v/>
      </c>
      <c r="M38" s="134" t="str">
        <f t="shared" si="1"/>
        <v/>
      </c>
      <c r="N38" s="134"/>
      <c r="O38" s="134"/>
    </row>
    <row r="39" spans="10:15">
      <c r="J39" s="31" t="str">
        <f>IF(J38&lt;&gt;"",IF(J38+1&lt;=$C$11*VLOOKUP($R$2,$Q$16:R48,2,0),J38+1,""),"")</f>
        <v/>
      </c>
      <c r="K39" s="134" t="str">
        <f t="shared" si="2"/>
        <v/>
      </c>
      <c r="L39" s="134" t="str">
        <f t="shared" si="0"/>
        <v/>
      </c>
      <c r="M39" s="134" t="str">
        <f t="shared" si="1"/>
        <v/>
      </c>
      <c r="N39" s="134"/>
      <c r="O39" s="134"/>
    </row>
    <row r="40" spans="10:15">
      <c r="J40" s="31" t="str">
        <f>IF(J39&lt;&gt;"",IF(J39+1&lt;=$C$11*VLOOKUP($R$2,$Q$16:R49,2,0),J39+1,""),"")</f>
        <v/>
      </c>
      <c r="K40" s="134" t="str">
        <f t="shared" si="2"/>
        <v/>
      </c>
      <c r="L40" s="134" t="str">
        <f t="shared" si="0"/>
        <v/>
      </c>
      <c r="M40" s="134" t="str">
        <f t="shared" si="1"/>
        <v/>
      </c>
      <c r="N40" s="134"/>
      <c r="O40" s="134"/>
    </row>
    <row r="41" spans="10:15">
      <c r="J41" s="31" t="str">
        <f>IF(J40&lt;&gt;"",IF(J40+1&lt;=$C$11*VLOOKUP($R$2,$Q$16:R50,2,0),J40+1,""),"")</f>
        <v/>
      </c>
      <c r="K41" s="134" t="str">
        <f t="shared" si="2"/>
        <v/>
      </c>
      <c r="L41" s="134" t="str">
        <f t="shared" si="0"/>
        <v/>
      </c>
      <c r="M41" s="134" t="str">
        <f t="shared" si="1"/>
        <v/>
      </c>
      <c r="N41" s="134"/>
      <c r="O41" s="134"/>
    </row>
    <row r="42" spans="10:15">
      <c r="J42" s="31" t="str">
        <f>IF(J41&lt;&gt;"",IF(J41+1&lt;=$C$11*VLOOKUP($R$2,$Q$16:R51,2,0),J41+1,""),"")</f>
        <v/>
      </c>
      <c r="K42" s="134" t="str">
        <f t="shared" si="2"/>
        <v/>
      </c>
      <c r="L42" s="134" t="str">
        <f t="shared" si="0"/>
        <v/>
      </c>
      <c r="M42" s="134" t="str">
        <f t="shared" si="1"/>
        <v/>
      </c>
      <c r="N42" s="134"/>
      <c r="O42" s="134"/>
    </row>
    <row r="43" spans="10:15">
      <c r="J43" s="31" t="str">
        <f>IF(J42&lt;&gt;"",IF(J42+1&lt;=$C$11*VLOOKUP($R$2,$Q$16:R52,2,0),J42+1,""),"")</f>
        <v/>
      </c>
      <c r="K43" s="134" t="str">
        <f t="shared" si="2"/>
        <v/>
      </c>
      <c r="L43" s="134" t="str">
        <f t="shared" si="0"/>
        <v/>
      </c>
      <c r="M43" s="134" t="str">
        <f t="shared" si="1"/>
        <v/>
      </c>
      <c r="N43" s="134"/>
      <c r="O43" s="134"/>
    </row>
    <row r="44" spans="10:15">
      <c r="J44" s="31" t="str">
        <f>IF(J43&lt;&gt;"",IF(J43+1&lt;=$C$11*VLOOKUP($R$2,$Q$16:R53,2,0),J43+1,""),"")</f>
        <v/>
      </c>
      <c r="K44" s="134" t="str">
        <f t="shared" si="2"/>
        <v/>
      </c>
      <c r="L44" s="134" t="str">
        <f t="shared" si="0"/>
        <v/>
      </c>
      <c r="M44" s="134" t="str">
        <f t="shared" si="1"/>
        <v/>
      </c>
      <c r="N44" s="134"/>
      <c r="O44" s="134"/>
    </row>
    <row r="45" spans="10:15">
      <c r="J45" s="31" t="str">
        <f>IF(J44&lt;&gt;"",IF(J44+1&lt;=$C$11*VLOOKUP($R$2,$Q$16:R54,2,0),J44+1,""),"")</f>
        <v/>
      </c>
      <c r="K45" s="134" t="str">
        <f t="shared" si="2"/>
        <v/>
      </c>
      <c r="L45" s="134" t="str">
        <f t="shared" si="0"/>
        <v/>
      </c>
      <c r="M45" s="134" t="str">
        <f t="shared" si="1"/>
        <v/>
      </c>
      <c r="N45" s="134"/>
      <c r="O45" s="134"/>
    </row>
    <row r="46" spans="10:15">
      <c r="J46" s="31" t="str">
        <f>IF(J45&lt;&gt;"",IF(J45+1&lt;=$C$11*VLOOKUP($R$2,$Q$16:R55,2,0),J45+1,""),"")</f>
        <v/>
      </c>
      <c r="K46" s="134" t="str">
        <f t="shared" si="2"/>
        <v/>
      </c>
      <c r="L46" s="134" t="str">
        <f t="shared" si="0"/>
        <v/>
      </c>
      <c r="M46" s="134" t="str">
        <f t="shared" si="1"/>
        <v/>
      </c>
      <c r="N46" s="134"/>
      <c r="O46" s="134"/>
    </row>
    <row r="47" spans="10:15">
      <c r="J47" s="31" t="str">
        <f>IF(J46&lt;&gt;"",IF(J46+1&lt;=$C$11*VLOOKUP($R$2,$Q$16:R56,2,0),J46+1,""),"")</f>
        <v/>
      </c>
      <c r="K47" s="134" t="str">
        <f t="shared" si="2"/>
        <v/>
      </c>
      <c r="L47" s="134" t="str">
        <f t="shared" si="0"/>
        <v/>
      </c>
      <c r="M47" s="134" t="str">
        <f t="shared" si="1"/>
        <v/>
      </c>
      <c r="N47" s="134"/>
      <c r="O47" s="134"/>
    </row>
    <row r="48" spans="10:15">
      <c r="J48" s="31" t="str">
        <f>IF(J47&lt;&gt;"",IF(J47+1&lt;=$C$11*VLOOKUP($R$2,$Q$16:R57,2,0),J47+1,""),"")</f>
        <v/>
      </c>
      <c r="K48" s="134" t="str">
        <f t="shared" si="2"/>
        <v/>
      </c>
      <c r="L48" s="134" t="str">
        <f t="shared" si="0"/>
        <v/>
      </c>
      <c r="M48" s="134" t="str">
        <f t="shared" si="1"/>
        <v/>
      </c>
      <c r="N48" s="134"/>
      <c r="O48" s="134"/>
    </row>
    <row r="49" spans="10:15">
      <c r="J49" s="31" t="str">
        <f>IF(J48&lt;&gt;"",IF(J48+1&lt;=$C$11*VLOOKUP($R$2,$Q$16:R58,2,0),J48+1,""),"")</f>
        <v/>
      </c>
      <c r="K49" s="134" t="str">
        <f t="shared" si="2"/>
        <v/>
      </c>
      <c r="L49" s="134" t="str">
        <f t="shared" si="0"/>
        <v/>
      </c>
      <c r="M49" s="134" t="str">
        <f t="shared" si="1"/>
        <v/>
      </c>
      <c r="N49" s="134"/>
      <c r="O49" s="134"/>
    </row>
    <row r="50" spans="10:15">
      <c r="J50" s="31" t="str">
        <f>IF(J49&lt;&gt;"",IF(J49+1&lt;=$C$11*VLOOKUP($R$2,$Q$16:R59,2,0),J49+1,""),"")</f>
        <v/>
      </c>
      <c r="K50" s="134" t="str">
        <f t="shared" si="2"/>
        <v/>
      </c>
      <c r="L50" s="134" t="str">
        <f t="shared" si="0"/>
        <v/>
      </c>
      <c r="M50" s="134" t="str">
        <f t="shared" si="1"/>
        <v/>
      </c>
      <c r="N50" s="134"/>
      <c r="O50" s="134"/>
    </row>
    <row r="51" spans="10:15">
      <c r="J51" s="31" t="str">
        <f>IF(J50&lt;&gt;"",IF(J50+1&lt;=$C$11*VLOOKUP($R$2,$Q$16:R60,2,0),J50+1,""),"")</f>
        <v/>
      </c>
      <c r="K51" s="134" t="str">
        <f t="shared" si="2"/>
        <v/>
      </c>
      <c r="L51" s="134" t="str">
        <f t="shared" si="0"/>
        <v/>
      </c>
      <c r="M51" s="134" t="str">
        <f t="shared" si="1"/>
        <v/>
      </c>
      <c r="N51" s="134"/>
      <c r="O51" s="134"/>
    </row>
    <row r="52" spans="10:15">
      <c r="J52" s="31" t="str">
        <f>IF(J51&lt;&gt;"",IF(J51+1&lt;=$C$11*VLOOKUP($R$2,$Q$16:R61,2,0),J51+1,""),"")</f>
        <v/>
      </c>
      <c r="K52" s="134" t="str">
        <f t="shared" si="2"/>
        <v/>
      </c>
      <c r="L52" s="134" t="str">
        <f t="shared" si="0"/>
        <v/>
      </c>
      <c r="M52" s="134" t="str">
        <f t="shared" si="1"/>
        <v/>
      </c>
      <c r="N52" s="134"/>
      <c r="O52" s="134"/>
    </row>
    <row r="53" spans="10:15">
      <c r="J53" s="31" t="str">
        <f>IF(J52&lt;&gt;"",IF(J52+1&lt;=$C$11*VLOOKUP($R$2,$Q$16:R62,2,0),J52+1,""),"")</f>
        <v/>
      </c>
      <c r="K53" s="134" t="str">
        <f t="shared" si="2"/>
        <v/>
      </c>
      <c r="L53" s="134" t="str">
        <f t="shared" si="0"/>
        <v/>
      </c>
      <c r="M53" s="134" t="str">
        <f t="shared" si="1"/>
        <v/>
      </c>
      <c r="N53" s="134"/>
      <c r="O53" s="134"/>
    </row>
    <row r="54" spans="10:15">
      <c r="J54" s="31" t="str">
        <f>IF(J53&lt;&gt;"",IF(J53+1&lt;=$C$11*VLOOKUP($R$2,$Q$16:R63,2,0),J53+1,""),"")</f>
        <v/>
      </c>
      <c r="K54" s="134" t="str">
        <f t="shared" si="2"/>
        <v/>
      </c>
      <c r="L54" s="134" t="str">
        <f t="shared" si="0"/>
        <v/>
      </c>
      <c r="M54" s="134" t="str">
        <f t="shared" si="1"/>
        <v/>
      </c>
      <c r="N54" s="134"/>
      <c r="O54" s="134"/>
    </row>
    <row r="55" spans="10:15">
      <c r="J55" s="31" t="str">
        <f>IF(J54&lt;&gt;"",IF(J54+1&lt;=$C$11*VLOOKUP($R$2,$Q$16:R64,2,0),J54+1,""),"")</f>
        <v/>
      </c>
      <c r="K55" s="134" t="str">
        <f t="shared" si="2"/>
        <v/>
      </c>
      <c r="L55" s="134" t="str">
        <f t="shared" si="0"/>
        <v/>
      </c>
      <c r="M55" s="134" t="str">
        <f t="shared" si="1"/>
        <v/>
      </c>
      <c r="N55" s="134"/>
      <c r="O55" s="134"/>
    </row>
    <row r="56" spans="10:15">
      <c r="J56" s="31" t="str">
        <f>IF(J55&lt;&gt;"",IF(J55+1&lt;=$C$11*VLOOKUP($R$2,$Q$16:R65,2,0),J55+1,""),"")</f>
        <v/>
      </c>
      <c r="K56" s="134" t="str">
        <f t="shared" si="2"/>
        <v/>
      </c>
      <c r="L56" s="134" t="str">
        <f t="shared" si="0"/>
        <v/>
      </c>
      <c r="M56" s="134" t="str">
        <f t="shared" si="1"/>
        <v/>
      </c>
      <c r="N56" s="134"/>
      <c r="O56" s="134"/>
    </row>
    <row r="57" spans="10:15">
      <c r="J57" s="31" t="str">
        <f>IF(J56&lt;&gt;"",IF(J56+1&lt;=$C$11*VLOOKUP($R$2,$Q$16:R66,2,0),J56+1,""),"")</f>
        <v/>
      </c>
      <c r="K57" s="134" t="str">
        <f t="shared" si="2"/>
        <v/>
      </c>
      <c r="L57" s="134" t="str">
        <f t="shared" si="0"/>
        <v/>
      </c>
      <c r="M57" s="134" t="str">
        <f t="shared" si="1"/>
        <v/>
      </c>
      <c r="N57" s="134"/>
      <c r="O57" s="134"/>
    </row>
    <row r="58" spans="10:15">
      <c r="J58" s="31" t="str">
        <f>IF(J57&lt;&gt;"",IF(J57+1&lt;=$C$11*VLOOKUP($R$2,$Q$16:R67,2,0),J57+1,""),"")</f>
        <v/>
      </c>
      <c r="K58" s="134" t="str">
        <f t="shared" si="2"/>
        <v/>
      </c>
      <c r="L58" s="134" t="str">
        <f t="shared" si="0"/>
        <v/>
      </c>
      <c r="M58" s="134" t="str">
        <f t="shared" si="1"/>
        <v/>
      </c>
      <c r="N58" s="134"/>
      <c r="O58" s="134"/>
    </row>
    <row r="59" spans="10:15">
      <c r="J59" s="31" t="str">
        <f>IF(J58&lt;&gt;"",IF(J58+1&lt;=$C$11*VLOOKUP($R$2,$Q$16:R68,2,0),J58+1,""),"")</f>
        <v/>
      </c>
      <c r="K59" s="134" t="str">
        <f t="shared" si="2"/>
        <v/>
      </c>
      <c r="L59" s="134" t="str">
        <f t="shared" si="0"/>
        <v/>
      </c>
      <c r="M59" s="134" t="str">
        <f t="shared" si="1"/>
        <v/>
      </c>
      <c r="N59" s="134"/>
      <c r="O59" s="134"/>
    </row>
    <row r="60" spans="10:15">
      <c r="J60" s="31" t="str">
        <f>IF(J59&lt;&gt;"",IF(J59+1&lt;=$C$11*VLOOKUP($R$2,$Q$16:R69,2,0),J59+1,""),"")</f>
        <v/>
      </c>
      <c r="K60" s="134" t="str">
        <f t="shared" si="2"/>
        <v/>
      </c>
      <c r="L60" s="134" t="str">
        <f t="shared" si="0"/>
        <v/>
      </c>
      <c r="M60" s="134" t="str">
        <f t="shared" si="1"/>
        <v/>
      </c>
      <c r="N60" s="134"/>
      <c r="O60" s="134"/>
    </row>
    <row r="61" spans="10:15">
      <c r="J61" s="31" t="str">
        <f>IF(J60&lt;&gt;"",IF(J60+1&lt;=$C$11*VLOOKUP($R$2,$Q$16:R70,2,0),J60+1,""),"")</f>
        <v/>
      </c>
      <c r="K61" s="134" t="str">
        <f t="shared" si="2"/>
        <v/>
      </c>
      <c r="L61" s="134" t="str">
        <f t="shared" si="0"/>
        <v/>
      </c>
      <c r="M61" s="134" t="str">
        <f t="shared" si="1"/>
        <v/>
      </c>
      <c r="N61" s="134"/>
      <c r="O61" s="134"/>
    </row>
    <row r="62" spans="10:15">
      <c r="J62" s="31" t="str">
        <f>IF(J61&lt;&gt;"",IF(J61+1&lt;=$C$11*VLOOKUP($R$2,$Q$16:R71,2,0),J61+1,""),"")</f>
        <v/>
      </c>
      <c r="K62" s="134" t="str">
        <f t="shared" si="2"/>
        <v/>
      </c>
      <c r="L62" s="134" t="str">
        <f t="shared" si="0"/>
        <v/>
      </c>
      <c r="M62" s="134" t="str">
        <f t="shared" si="1"/>
        <v/>
      </c>
      <c r="N62" s="134"/>
      <c r="O62" s="134"/>
    </row>
    <row r="63" spans="10:15">
      <c r="J63" s="31" t="str">
        <f>IF(J62&lt;&gt;"",IF(J62+1&lt;=$C$11*VLOOKUP($R$2,$Q$16:R72,2,0),J62+1,""),"")</f>
        <v/>
      </c>
      <c r="K63" s="134" t="str">
        <f t="shared" si="2"/>
        <v/>
      </c>
      <c r="L63" s="134" t="str">
        <f t="shared" si="0"/>
        <v/>
      </c>
      <c r="M63" s="134" t="str">
        <f t="shared" si="1"/>
        <v/>
      </c>
      <c r="N63" s="134"/>
      <c r="O63" s="134"/>
    </row>
    <row r="64" spans="10:15">
      <c r="J64" s="31" t="str">
        <f>IF(J63&lt;&gt;"",IF(J63+1&lt;=$C$11*VLOOKUP($R$2,$Q$16:R73,2,0),J63+1,""),"")</f>
        <v/>
      </c>
      <c r="K64" s="134" t="str">
        <f t="shared" si="2"/>
        <v/>
      </c>
      <c r="L64" s="134" t="str">
        <f t="shared" si="0"/>
        <v/>
      </c>
      <c r="M64" s="134" t="str">
        <f t="shared" si="1"/>
        <v/>
      </c>
      <c r="N64" s="134"/>
      <c r="O64" s="134"/>
    </row>
    <row r="65" spans="10:15">
      <c r="J65" s="31" t="str">
        <f>IF(J64&lt;&gt;"",IF(J64+1&lt;=$C$11*VLOOKUP($R$2,$Q$16:R74,2,0),J64+1,""),"")</f>
        <v/>
      </c>
      <c r="K65" s="134" t="str">
        <f t="shared" si="2"/>
        <v/>
      </c>
      <c r="L65" s="134" t="str">
        <f t="shared" si="0"/>
        <v/>
      </c>
      <c r="M65" s="134" t="str">
        <f t="shared" si="1"/>
        <v/>
      </c>
      <c r="N65" s="134"/>
      <c r="O65" s="134"/>
    </row>
    <row r="66" spans="10:15">
      <c r="J66" s="31" t="str">
        <f>IF(J65&lt;&gt;"",IF(J65+1&lt;=$C$11*VLOOKUP($R$2,$Q$16:R75,2,0),J65+1,""),"")</f>
        <v/>
      </c>
      <c r="K66" s="134" t="str">
        <f t="shared" si="2"/>
        <v/>
      </c>
      <c r="L66" s="134" t="str">
        <f t="shared" si="0"/>
        <v/>
      </c>
      <c r="M66" s="134" t="str">
        <f t="shared" si="1"/>
        <v/>
      </c>
      <c r="N66" s="134"/>
      <c r="O66" s="134"/>
    </row>
    <row r="67" spans="10:15">
      <c r="J67" s="31" t="str">
        <f>IF(J66&lt;&gt;"",IF(J66+1&lt;=$C$11*VLOOKUP($R$2,$Q$16:R76,2,0),J66+1,""),"")</f>
        <v/>
      </c>
      <c r="K67" s="134" t="str">
        <f t="shared" si="2"/>
        <v/>
      </c>
      <c r="L67" s="134" t="str">
        <f t="shared" si="0"/>
        <v/>
      </c>
      <c r="M67" s="134" t="str">
        <f t="shared" si="1"/>
        <v/>
      </c>
      <c r="N67" s="134"/>
      <c r="O67" s="134"/>
    </row>
    <row r="68" spans="10:15">
      <c r="J68" s="31" t="str">
        <f>IF(J67&lt;&gt;"",IF(J67+1&lt;=$C$11*VLOOKUP($R$2,$Q$16:R77,2,0),J67+1,""),"")</f>
        <v/>
      </c>
      <c r="K68" s="134" t="str">
        <f t="shared" si="2"/>
        <v/>
      </c>
      <c r="L68" s="134" t="str">
        <f t="shared" si="0"/>
        <v/>
      </c>
      <c r="M68" s="134" t="str">
        <f t="shared" si="1"/>
        <v/>
      </c>
      <c r="N68" s="134"/>
      <c r="O68" s="134"/>
    </row>
    <row r="69" spans="10:15">
      <c r="J69" s="31" t="str">
        <f>IF(J68&lt;&gt;"",IF(J68+1&lt;=$C$11*VLOOKUP($R$2,$Q$16:R78,2,0),J68+1,""),"")</f>
        <v/>
      </c>
      <c r="K69" s="134" t="str">
        <f t="shared" si="2"/>
        <v/>
      </c>
      <c r="L69" s="134" t="str">
        <f t="shared" ref="L69:L123" si="3">IF(J69="","",$E$20)</f>
        <v/>
      </c>
      <c r="M69" s="134" t="str">
        <f t="shared" ref="M69:M123" si="4">IF(J69="","",IF($R$3=1,(K69-L69)*(1+$R$8),K69*(1+$R$8)-L69))</f>
        <v/>
      </c>
      <c r="N69" s="134"/>
      <c r="O69" s="134"/>
    </row>
    <row r="70" spans="10:15">
      <c r="J70" s="31" t="str">
        <f>IF(J69&lt;&gt;"",IF(J69+1&lt;=$C$11*VLOOKUP($R$2,$Q$16:R79,2,0),J69+1,""),"")</f>
        <v/>
      </c>
      <c r="K70" s="134" t="str">
        <f t="shared" ref="K70:K123" si="5">IF(J70="","",M69)</f>
        <v/>
      </c>
      <c r="L70" s="134" t="str">
        <f t="shared" si="3"/>
        <v/>
      </c>
      <c r="M70" s="134" t="str">
        <f t="shared" si="4"/>
        <v/>
      </c>
      <c r="N70" s="134"/>
      <c r="O70" s="134"/>
    </row>
    <row r="71" spans="10:15">
      <c r="J71" s="31" t="str">
        <f>IF(J70&lt;&gt;"",IF(J70+1&lt;=$C$11*VLOOKUP($R$2,$Q$16:R80,2,0),J70+1,""),"")</f>
        <v/>
      </c>
      <c r="K71" s="134" t="str">
        <f t="shared" si="5"/>
        <v/>
      </c>
      <c r="L71" s="134" t="str">
        <f t="shared" si="3"/>
        <v/>
      </c>
      <c r="M71" s="134" t="str">
        <f t="shared" si="4"/>
        <v/>
      </c>
      <c r="N71" s="134"/>
      <c r="O71" s="134"/>
    </row>
    <row r="72" spans="10:15">
      <c r="J72" s="31" t="str">
        <f>IF(J71&lt;&gt;"",IF(J71+1&lt;=$C$11*VLOOKUP($R$2,$Q$16:R81,2,0),J71+1,""),"")</f>
        <v/>
      </c>
      <c r="K72" s="134" t="str">
        <f t="shared" si="5"/>
        <v/>
      </c>
      <c r="L72" s="134" t="str">
        <f t="shared" si="3"/>
        <v/>
      </c>
      <c r="M72" s="134" t="str">
        <f t="shared" si="4"/>
        <v/>
      </c>
      <c r="N72" s="134"/>
      <c r="O72" s="134"/>
    </row>
    <row r="73" spans="10:15">
      <c r="J73" s="31" t="str">
        <f>IF(J72&lt;&gt;"",IF(J72+1&lt;=$C$11*VLOOKUP($R$2,$Q$16:R82,2,0),J72+1,""),"")</f>
        <v/>
      </c>
      <c r="K73" s="134" t="str">
        <f t="shared" si="5"/>
        <v/>
      </c>
      <c r="L73" s="134" t="str">
        <f t="shared" si="3"/>
        <v/>
      </c>
      <c r="M73" s="134" t="str">
        <f t="shared" si="4"/>
        <v/>
      </c>
      <c r="N73" s="134"/>
      <c r="O73" s="134"/>
    </row>
    <row r="74" spans="10:15">
      <c r="J74" s="31" t="str">
        <f>IF(J73&lt;&gt;"",IF(J73+1&lt;=$C$11*VLOOKUP($R$2,$Q$16:R83,2,0),J73+1,""),"")</f>
        <v/>
      </c>
      <c r="K74" s="134" t="str">
        <f t="shared" si="5"/>
        <v/>
      </c>
      <c r="L74" s="134" t="str">
        <f t="shared" si="3"/>
        <v/>
      </c>
      <c r="M74" s="134" t="str">
        <f t="shared" si="4"/>
        <v/>
      </c>
      <c r="N74" s="134"/>
      <c r="O74" s="134"/>
    </row>
    <row r="75" spans="10:15">
      <c r="J75" s="31" t="str">
        <f>IF(J74&lt;&gt;"",IF(J74+1&lt;=$C$11*VLOOKUP($R$2,$Q$16:R84,2,0),J74+1,""),"")</f>
        <v/>
      </c>
      <c r="K75" s="134" t="str">
        <f t="shared" si="5"/>
        <v/>
      </c>
      <c r="L75" s="134" t="str">
        <f t="shared" si="3"/>
        <v/>
      </c>
      <c r="M75" s="134" t="str">
        <f t="shared" si="4"/>
        <v/>
      </c>
      <c r="N75" s="134"/>
      <c r="O75" s="134"/>
    </row>
    <row r="76" spans="10:15">
      <c r="J76" s="31" t="str">
        <f>IF(J75&lt;&gt;"",IF(J75+1&lt;=$C$11*VLOOKUP($R$2,$Q$16:R85,2,0),J75+1,""),"")</f>
        <v/>
      </c>
      <c r="K76" s="134" t="str">
        <f t="shared" si="5"/>
        <v/>
      </c>
      <c r="L76" s="134" t="str">
        <f t="shared" si="3"/>
        <v/>
      </c>
      <c r="M76" s="134" t="str">
        <f t="shared" si="4"/>
        <v/>
      </c>
      <c r="N76" s="134"/>
      <c r="O76" s="134"/>
    </row>
    <row r="77" spans="10:15">
      <c r="J77" s="31" t="str">
        <f>IF(J76&lt;&gt;"",IF(J76+1&lt;=$C$11*VLOOKUP($R$2,$Q$16:R86,2,0),J76+1,""),"")</f>
        <v/>
      </c>
      <c r="K77" s="134" t="str">
        <f t="shared" si="5"/>
        <v/>
      </c>
      <c r="L77" s="134" t="str">
        <f t="shared" si="3"/>
        <v/>
      </c>
      <c r="M77" s="134" t="str">
        <f t="shared" si="4"/>
        <v/>
      </c>
      <c r="N77" s="134"/>
      <c r="O77" s="134"/>
    </row>
    <row r="78" spans="10:15">
      <c r="J78" s="31" t="str">
        <f>IF(J77&lt;&gt;"",IF(J77+1&lt;=$C$11*VLOOKUP($R$2,$Q$16:R87,2,0),J77+1,""),"")</f>
        <v/>
      </c>
      <c r="K78" s="134" t="str">
        <f t="shared" si="5"/>
        <v/>
      </c>
      <c r="L78" s="134" t="str">
        <f t="shared" si="3"/>
        <v/>
      </c>
      <c r="M78" s="134" t="str">
        <f t="shared" si="4"/>
        <v/>
      </c>
      <c r="N78" s="134"/>
      <c r="O78" s="134"/>
    </row>
    <row r="79" spans="10:15">
      <c r="J79" s="31" t="str">
        <f>IF(J78&lt;&gt;"",IF(J78+1&lt;=$C$11*VLOOKUP($R$2,$Q$16:R88,2,0),J78+1,""),"")</f>
        <v/>
      </c>
      <c r="K79" s="134" t="str">
        <f t="shared" si="5"/>
        <v/>
      </c>
      <c r="L79" s="134" t="str">
        <f t="shared" si="3"/>
        <v/>
      </c>
      <c r="M79" s="134" t="str">
        <f t="shared" si="4"/>
        <v/>
      </c>
      <c r="N79" s="134"/>
      <c r="O79" s="134"/>
    </row>
    <row r="80" spans="10:15">
      <c r="J80" s="31" t="str">
        <f>IF(J79&lt;&gt;"",IF(J79+1&lt;=$C$11*VLOOKUP($R$2,$Q$16:R89,2,0),J79+1,""),"")</f>
        <v/>
      </c>
      <c r="K80" s="134" t="str">
        <f t="shared" si="5"/>
        <v/>
      </c>
      <c r="L80" s="134" t="str">
        <f t="shared" si="3"/>
        <v/>
      </c>
      <c r="M80" s="134" t="str">
        <f t="shared" si="4"/>
        <v/>
      </c>
      <c r="N80" s="134"/>
      <c r="O80" s="134"/>
    </row>
    <row r="81" spans="10:15">
      <c r="J81" s="31" t="str">
        <f>IF(J80&lt;&gt;"",IF(J80+1&lt;=$C$11*VLOOKUP($R$2,$Q$16:R90,2,0),J80+1,""),"")</f>
        <v/>
      </c>
      <c r="K81" s="134" t="str">
        <f t="shared" si="5"/>
        <v/>
      </c>
      <c r="L81" s="134" t="str">
        <f t="shared" si="3"/>
        <v/>
      </c>
      <c r="M81" s="134" t="str">
        <f t="shared" si="4"/>
        <v/>
      </c>
      <c r="N81" s="134"/>
      <c r="O81" s="134"/>
    </row>
    <row r="82" spans="10:15">
      <c r="J82" s="31" t="str">
        <f>IF(J81&lt;&gt;"",IF(J81+1&lt;=$C$11*VLOOKUP($R$2,$Q$16:R91,2,0),J81+1,""),"")</f>
        <v/>
      </c>
      <c r="K82" s="134" t="str">
        <f t="shared" si="5"/>
        <v/>
      </c>
      <c r="L82" s="134" t="str">
        <f t="shared" si="3"/>
        <v/>
      </c>
      <c r="M82" s="134" t="str">
        <f t="shared" si="4"/>
        <v/>
      </c>
      <c r="N82" s="134"/>
      <c r="O82" s="134"/>
    </row>
    <row r="83" spans="10:15">
      <c r="J83" s="31" t="str">
        <f>IF(J82&lt;&gt;"",IF(J82+1&lt;=$C$11*VLOOKUP($R$2,$Q$16:R92,2,0),J82+1,""),"")</f>
        <v/>
      </c>
      <c r="K83" s="134" t="str">
        <f t="shared" si="5"/>
        <v/>
      </c>
      <c r="L83" s="134" t="str">
        <f t="shared" si="3"/>
        <v/>
      </c>
      <c r="M83" s="134" t="str">
        <f t="shared" si="4"/>
        <v/>
      </c>
      <c r="N83" s="134"/>
      <c r="O83" s="134"/>
    </row>
    <row r="84" spans="10:15">
      <c r="J84" s="31" t="str">
        <f>IF(J83&lt;&gt;"",IF(J83+1&lt;=$C$11*VLOOKUP($R$2,$Q$16:R93,2,0),J83+1,""),"")</f>
        <v/>
      </c>
      <c r="K84" s="134" t="str">
        <f t="shared" si="5"/>
        <v/>
      </c>
      <c r="L84" s="134" t="str">
        <f t="shared" si="3"/>
        <v/>
      </c>
      <c r="M84" s="134" t="str">
        <f t="shared" si="4"/>
        <v/>
      </c>
      <c r="N84" s="134"/>
      <c r="O84" s="134"/>
    </row>
    <row r="85" spans="10:15">
      <c r="J85" s="31" t="str">
        <f>IF(J84&lt;&gt;"",IF(J84+1&lt;=$C$11*VLOOKUP($R$2,$Q$16:R94,2,0),J84+1,""),"")</f>
        <v/>
      </c>
      <c r="K85" s="134" t="str">
        <f t="shared" si="5"/>
        <v/>
      </c>
      <c r="L85" s="134" t="str">
        <f t="shared" si="3"/>
        <v/>
      </c>
      <c r="M85" s="134" t="str">
        <f t="shared" si="4"/>
        <v/>
      </c>
      <c r="N85" s="134"/>
      <c r="O85" s="134"/>
    </row>
    <row r="86" spans="10:15">
      <c r="J86" s="31" t="str">
        <f>IF(J85&lt;&gt;"",IF(J85+1&lt;=$C$11*VLOOKUP($R$2,$Q$16:R95,2,0),J85+1,""),"")</f>
        <v/>
      </c>
      <c r="K86" s="134" t="str">
        <f t="shared" si="5"/>
        <v/>
      </c>
      <c r="L86" s="134" t="str">
        <f t="shared" si="3"/>
        <v/>
      </c>
      <c r="M86" s="134" t="str">
        <f t="shared" si="4"/>
        <v/>
      </c>
      <c r="N86" s="134"/>
      <c r="O86" s="134"/>
    </row>
    <row r="87" spans="10:15">
      <c r="J87" s="31" t="str">
        <f>IF(J86&lt;&gt;"",IF(J86+1&lt;=$C$11*VLOOKUP($R$2,$Q$16:R96,2,0),J86+1,""),"")</f>
        <v/>
      </c>
      <c r="K87" s="134" t="str">
        <f t="shared" si="5"/>
        <v/>
      </c>
      <c r="L87" s="134" t="str">
        <f t="shared" si="3"/>
        <v/>
      </c>
      <c r="M87" s="134" t="str">
        <f t="shared" si="4"/>
        <v/>
      </c>
      <c r="N87" s="134"/>
      <c r="O87" s="134"/>
    </row>
    <row r="88" spans="10:15">
      <c r="J88" s="31" t="str">
        <f>IF(J87&lt;&gt;"",IF(J87+1&lt;=$C$11*VLOOKUP($R$2,$Q$16:R97,2,0),J87+1,""),"")</f>
        <v/>
      </c>
      <c r="K88" s="134" t="str">
        <f t="shared" si="5"/>
        <v/>
      </c>
      <c r="L88" s="134" t="str">
        <f t="shared" si="3"/>
        <v/>
      </c>
      <c r="M88" s="134" t="str">
        <f t="shared" si="4"/>
        <v/>
      </c>
      <c r="N88" s="134"/>
      <c r="O88" s="134"/>
    </row>
    <row r="89" spans="10:15">
      <c r="J89" s="31" t="str">
        <f>IF(J88&lt;&gt;"",IF(J88+1&lt;=$C$11*VLOOKUP($R$2,$Q$16:R98,2,0),J88+1,""),"")</f>
        <v/>
      </c>
      <c r="K89" s="134" t="str">
        <f t="shared" si="5"/>
        <v/>
      </c>
      <c r="L89" s="134" t="str">
        <f t="shared" si="3"/>
        <v/>
      </c>
      <c r="M89" s="134" t="str">
        <f t="shared" si="4"/>
        <v/>
      </c>
      <c r="N89" s="134"/>
      <c r="O89" s="134"/>
    </row>
    <row r="90" spans="10:15">
      <c r="J90" s="31" t="str">
        <f>IF(J89&lt;&gt;"",IF(J89+1&lt;=$C$11*VLOOKUP($R$2,$Q$16:R99,2,0),J89+1,""),"")</f>
        <v/>
      </c>
      <c r="K90" s="134" t="str">
        <f t="shared" si="5"/>
        <v/>
      </c>
      <c r="L90" s="134" t="str">
        <f t="shared" si="3"/>
        <v/>
      </c>
      <c r="M90" s="134" t="str">
        <f t="shared" si="4"/>
        <v/>
      </c>
      <c r="N90" s="134"/>
      <c r="O90" s="134"/>
    </row>
    <row r="91" spans="10:15">
      <c r="J91" s="31" t="str">
        <f>IF(J90&lt;&gt;"",IF(J90+1&lt;=$C$11*VLOOKUP($R$2,$Q$16:R100,2,0),J90+1,""),"")</f>
        <v/>
      </c>
      <c r="K91" s="134" t="str">
        <f t="shared" si="5"/>
        <v/>
      </c>
      <c r="L91" s="134" t="str">
        <f t="shared" si="3"/>
        <v/>
      </c>
      <c r="M91" s="134" t="str">
        <f t="shared" si="4"/>
        <v/>
      </c>
      <c r="N91" s="134"/>
      <c r="O91" s="134"/>
    </row>
    <row r="92" spans="10:15">
      <c r="J92" s="31" t="str">
        <f>IF(J91&lt;&gt;"",IF(J91+1&lt;=$C$11*VLOOKUP($R$2,$Q$16:R101,2,0),J91+1,""),"")</f>
        <v/>
      </c>
      <c r="K92" s="134" t="str">
        <f t="shared" si="5"/>
        <v/>
      </c>
      <c r="L92" s="134" t="str">
        <f t="shared" si="3"/>
        <v/>
      </c>
      <c r="M92" s="134" t="str">
        <f t="shared" si="4"/>
        <v/>
      </c>
      <c r="N92" s="134"/>
      <c r="O92" s="134"/>
    </row>
    <row r="93" spans="10:15">
      <c r="J93" s="31" t="str">
        <f>IF(J92&lt;&gt;"",IF(J92+1&lt;=$C$11*VLOOKUP($R$2,$Q$16:R102,2,0),J92+1,""),"")</f>
        <v/>
      </c>
      <c r="K93" s="134" t="str">
        <f t="shared" si="5"/>
        <v/>
      </c>
      <c r="L93" s="134" t="str">
        <f t="shared" si="3"/>
        <v/>
      </c>
      <c r="M93" s="134" t="str">
        <f t="shared" si="4"/>
        <v/>
      </c>
      <c r="N93" s="134"/>
      <c r="O93" s="134"/>
    </row>
    <row r="94" spans="10:15">
      <c r="J94" s="31" t="str">
        <f>IF(J93&lt;&gt;"",IF(J93+1&lt;=$C$11*VLOOKUP($R$2,$Q$16:R103,2,0),J93+1,""),"")</f>
        <v/>
      </c>
      <c r="K94" s="134" t="str">
        <f t="shared" si="5"/>
        <v/>
      </c>
      <c r="L94" s="134" t="str">
        <f t="shared" si="3"/>
        <v/>
      </c>
      <c r="M94" s="134" t="str">
        <f t="shared" si="4"/>
        <v/>
      </c>
      <c r="N94" s="134"/>
      <c r="O94" s="134"/>
    </row>
    <row r="95" spans="10:15">
      <c r="J95" s="31" t="str">
        <f>IF(J94&lt;&gt;"",IF(J94+1&lt;=$C$11*VLOOKUP($R$2,$Q$16:R104,2,0),J94+1,""),"")</f>
        <v/>
      </c>
      <c r="K95" s="134" t="str">
        <f t="shared" si="5"/>
        <v/>
      </c>
      <c r="L95" s="134" t="str">
        <f t="shared" si="3"/>
        <v/>
      </c>
      <c r="M95" s="134" t="str">
        <f t="shared" si="4"/>
        <v/>
      </c>
      <c r="N95" s="134"/>
      <c r="O95" s="134"/>
    </row>
    <row r="96" spans="10:15">
      <c r="J96" s="31" t="str">
        <f>IF(J95&lt;&gt;"",IF(J95+1&lt;=$C$11*VLOOKUP($R$2,$Q$16:R105,2,0),J95+1,""),"")</f>
        <v/>
      </c>
      <c r="K96" s="134" t="str">
        <f t="shared" si="5"/>
        <v/>
      </c>
      <c r="L96" s="134" t="str">
        <f t="shared" si="3"/>
        <v/>
      </c>
      <c r="M96" s="134" t="str">
        <f t="shared" si="4"/>
        <v/>
      </c>
      <c r="N96" s="134"/>
      <c r="O96" s="134"/>
    </row>
    <row r="97" spans="10:15">
      <c r="J97" s="31" t="str">
        <f>IF(J96&lt;&gt;"",IF(J96+1&lt;=$C$11*VLOOKUP($R$2,$Q$16:R106,2,0),J96+1,""),"")</f>
        <v/>
      </c>
      <c r="K97" s="134" t="str">
        <f t="shared" si="5"/>
        <v/>
      </c>
      <c r="L97" s="134" t="str">
        <f t="shared" si="3"/>
        <v/>
      </c>
      <c r="M97" s="134" t="str">
        <f t="shared" si="4"/>
        <v/>
      </c>
      <c r="N97" s="134"/>
      <c r="O97" s="134"/>
    </row>
    <row r="98" spans="10:15">
      <c r="J98" s="31" t="str">
        <f>IF(J97&lt;&gt;"",IF(J97+1&lt;=$C$11*VLOOKUP($R$2,$Q$16:R107,2,0),J97+1,""),"")</f>
        <v/>
      </c>
      <c r="K98" s="134" t="str">
        <f t="shared" si="5"/>
        <v/>
      </c>
      <c r="L98" s="134" t="str">
        <f t="shared" si="3"/>
        <v/>
      </c>
      <c r="M98" s="134" t="str">
        <f t="shared" si="4"/>
        <v/>
      </c>
      <c r="N98" s="134"/>
      <c r="O98" s="134"/>
    </row>
    <row r="99" spans="10:15">
      <c r="J99" s="31" t="str">
        <f>IF(J98&lt;&gt;"",IF(J98+1&lt;=$C$11*VLOOKUP($R$2,$Q$16:R108,2,0),J98+1,""),"")</f>
        <v/>
      </c>
      <c r="K99" s="134" t="str">
        <f t="shared" si="5"/>
        <v/>
      </c>
      <c r="L99" s="134" t="str">
        <f t="shared" si="3"/>
        <v/>
      </c>
      <c r="M99" s="134" t="str">
        <f t="shared" si="4"/>
        <v/>
      </c>
      <c r="N99" s="134"/>
      <c r="O99" s="134"/>
    </row>
    <row r="100" spans="10:15">
      <c r="J100" s="31" t="str">
        <f>IF(J99&lt;&gt;"",IF(J99+1&lt;=$C$11*VLOOKUP($R$2,$Q$16:R109,2,0),J99+1,""),"")</f>
        <v/>
      </c>
      <c r="K100" s="134" t="str">
        <f t="shared" si="5"/>
        <v/>
      </c>
      <c r="L100" s="134" t="str">
        <f t="shared" si="3"/>
        <v/>
      </c>
      <c r="M100" s="134" t="str">
        <f t="shared" si="4"/>
        <v/>
      </c>
      <c r="N100" s="134"/>
      <c r="O100" s="134"/>
    </row>
    <row r="101" spans="10:15">
      <c r="J101" s="31" t="str">
        <f>IF(J100&lt;&gt;"",IF(J100+1&lt;=$C$11*VLOOKUP($R$2,$Q$16:R110,2,0),J100+1,""),"")</f>
        <v/>
      </c>
      <c r="K101" s="134" t="str">
        <f t="shared" si="5"/>
        <v/>
      </c>
      <c r="L101" s="134" t="str">
        <f t="shared" si="3"/>
        <v/>
      </c>
      <c r="M101" s="134" t="str">
        <f t="shared" si="4"/>
        <v/>
      </c>
      <c r="N101" s="134"/>
      <c r="O101" s="134"/>
    </row>
    <row r="102" spans="10:15">
      <c r="J102" s="31" t="str">
        <f>IF(J101&lt;&gt;"",IF(J101+1&lt;=$C$11*VLOOKUP($R$2,$Q$16:R111,2,0),J101+1,""),"")</f>
        <v/>
      </c>
      <c r="K102" s="134" t="str">
        <f t="shared" si="5"/>
        <v/>
      </c>
      <c r="L102" s="134" t="str">
        <f t="shared" si="3"/>
        <v/>
      </c>
      <c r="M102" s="134" t="str">
        <f t="shared" si="4"/>
        <v/>
      </c>
      <c r="N102" s="134"/>
      <c r="O102" s="134"/>
    </row>
    <row r="103" spans="10:15">
      <c r="J103" s="31" t="str">
        <f>IF(J102&lt;&gt;"",IF(J102+1&lt;=$C$11*VLOOKUP($R$2,$Q$16:R112,2,0),J102+1,""),"")</f>
        <v/>
      </c>
      <c r="K103" s="134" t="str">
        <f t="shared" si="5"/>
        <v/>
      </c>
      <c r="L103" s="134" t="str">
        <f t="shared" si="3"/>
        <v/>
      </c>
      <c r="M103" s="134" t="str">
        <f t="shared" si="4"/>
        <v/>
      </c>
      <c r="N103" s="134"/>
      <c r="O103" s="134"/>
    </row>
    <row r="104" spans="10:15">
      <c r="J104" s="31" t="str">
        <f>IF(J103&lt;&gt;"",IF(J103+1&lt;=$C$11*VLOOKUP($R$2,$Q$16:R113,2,0),J103+1,""),"")</f>
        <v/>
      </c>
      <c r="K104" s="134" t="str">
        <f t="shared" si="5"/>
        <v/>
      </c>
      <c r="L104" s="134" t="str">
        <f t="shared" si="3"/>
        <v/>
      </c>
      <c r="M104" s="134" t="str">
        <f t="shared" si="4"/>
        <v/>
      </c>
      <c r="N104" s="134"/>
      <c r="O104" s="134"/>
    </row>
    <row r="105" spans="10:15">
      <c r="J105" s="31" t="str">
        <f>IF(J104&lt;&gt;"",IF(J104+1&lt;=$C$11*VLOOKUP($R$2,$Q$16:R114,2,0),J104+1,""),"")</f>
        <v/>
      </c>
      <c r="K105" s="134" t="str">
        <f t="shared" si="5"/>
        <v/>
      </c>
      <c r="L105" s="134" t="str">
        <f t="shared" si="3"/>
        <v/>
      </c>
      <c r="M105" s="134" t="str">
        <f t="shared" si="4"/>
        <v/>
      </c>
      <c r="N105" s="134"/>
      <c r="O105" s="134"/>
    </row>
    <row r="106" spans="10:15">
      <c r="J106" s="31" t="str">
        <f>IF(J105&lt;&gt;"",IF(J105+1&lt;=$C$11*VLOOKUP($R$2,$Q$16:R115,2,0),J105+1,""),"")</f>
        <v/>
      </c>
      <c r="K106" s="134" t="str">
        <f t="shared" si="5"/>
        <v/>
      </c>
      <c r="L106" s="134" t="str">
        <f t="shared" si="3"/>
        <v/>
      </c>
      <c r="M106" s="134" t="str">
        <f t="shared" si="4"/>
        <v/>
      </c>
      <c r="N106" s="134"/>
      <c r="O106" s="134"/>
    </row>
    <row r="107" spans="10:15">
      <c r="J107" s="31" t="str">
        <f>IF(J106&lt;&gt;"",IF(J106+1&lt;=$C$11*VLOOKUP($R$2,$Q$16:R116,2,0),J106+1,""),"")</f>
        <v/>
      </c>
      <c r="K107" s="134" t="str">
        <f t="shared" si="5"/>
        <v/>
      </c>
      <c r="L107" s="134" t="str">
        <f t="shared" si="3"/>
        <v/>
      </c>
      <c r="M107" s="134" t="str">
        <f t="shared" si="4"/>
        <v/>
      </c>
      <c r="N107" s="134"/>
      <c r="O107" s="134"/>
    </row>
    <row r="108" spans="10:15">
      <c r="J108" s="31" t="str">
        <f>IF(J107&lt;&gt;"",IF(J107+1&lt;=$C$11*VLOOKUP($R$2,$Q$16:R117,2,0),J107+1,""),"")</f>
        <v/>
      </c>
      <c r="K108" s="134" t="str">
        <f t="shared" si="5"/>
        <v/>
      </c>
      <c r="L108" s="134" t="str">
        <f t="shared" si="3"/>
        <v/>
      </c>
      <c r="M108" s="134" t="str">
        <f t="shared" si="4"/>
        <v/>
      </c>
      <c r="N108" s="134"/>
      <c r="O108" s="134"/>
    </row>
    <row r="109" spans="10:15">
      <c r="J109" s="31" t="str">
        <f>IF(J108&lt;&gt;"",IF(J108+1&lt;=$C$11*VLOOKUP($R$2,$Q$16:R118,2,0),J108+1,""),"")</f>
        <v/>
      </c>
      <c r="K109" s="134" t="str">
        <f t="shared" si="5"/>
        <v/>
      </c>
      <c r="L109" s="134" t="str">
        <f t="shared" si="3"/>
        <v/>
      </c>
      <c r="M109" s="134" t="str">
        <f t="shared" si="4"/>
        <v/>
      </c>
      <c r="N109" s="134"/>
      <c r="O109" s="134"/>
    </row>
    <row r="110" spans="10:15">
      <c r="J110" s="31" t="str">
        <f>IF(J109&lt;&gt;"",IF(J109+1&lt;=$C$11*VLOOKUP($R$2,$Q$16:R119,2,0),J109+1,""),"")</f>
        <v/>
      </c>
      <c r="K110" s="134" t="str">
        <f t="shared" si="5"/>
        <v/>
      </c>
      <c r="L110" s="134" t="str">
        <f t="shared" si="3"/>
        <v/>
      </c>
      <c r="M110" s="134" t="str">
        <f t="shared" si="4"/>
        <v/>
      </c>
      <c r="N110" s="134"/>
      <c r="O110" s="134"/>
    </row>
    <row r="111" spans="10:15">
      <c r="J111" s="31" t="str">
        <f>IF(J110&lt;&gt;"",IF(J110+1&lt;=$C$11*VLOOKUP($R$2,$Q$16:R120,2,0),J110+1,""),"")</f>
        <v/>
      </c>
      <c r="K111" s="134" t="str">
        <f t="shared" si="5"/>
        <v/>
      </c>
      <c r="L111" s="134" t="str">
        <f t="shared" si="3"/>
        <v/>
      </c>
      <c r="M111" s="134" t="str">
        <f t="shared" si="4"/>
        <v/>
      </c>
      <c r="N111" s="134"/>
      <c r="O111" s="134"/>
    </row>
    <row r="112" spans="10:15">
      <c r="J112" s="31" t="str">
        <f>IF(J111&lt;&gt;"",IF(J111+1&lt;=$C$11*VLOOKUP($R$2,$Q$16:R121,2,0),J111+1,""),"")</f>
        <v/>
      </c>
      <c r="K112" s="134" t="str">
        <f t="shared" si="5"/>
        <v/>
      </c>
      <c r="L112" s="134" t="str">
        <f t="shared" si="3"/>
        <v/>
      </c>
      <c r="M112" s="134" t="str">
        <f t="shared" si="4"/>
        <v/>
      </c>
      <c r="N112" s="134"/>
      <c r="O112" s="134"/>
    </row>
    <row r="113" spans="10:15">
      <c r="J113" s="31" t="str">
        <f>IF(J112&lt;&gt;"",IF(J112+1&lt;=$C$11*VLOOKUP($R$2,$Q$16:R122,2,0),J112+1,""),"")</f>
        <v/>
      </c>
      <c r="K113" s="134" t="str">
        <f t="shared" si="5"/>
        <v/>
      </c>
      <c r="L113" s="134" t="str">
        <f t="shared" si="3"/>
        <v/>
      </c>
      <c r="M113" s="134" t="str">
        <f t="shared" si="4"/>
        <v/>
      </c>
      <c r="N113" s="134"/>
      <c r="O113" s="134"/>
    </row>
    <row r="114" spans="10:15">
      <c r="J114" s="31" t="str">
        <f>IF(J113&lt;&gt;"",IF(J113+1&lt;=$C$11*VLOOKUP($R$2,$Q$16:R123,2,0),J113+1,""),"")</f>
        <v/>
      </c>
      <c r="K114" s="134" t="str">
        <f t="shared" si="5"/>
        <v/>
      </c>
      <c r="L114" s="134" t="str">
        <f t="shared" si="3"/>
        <v/>
      </c>
      <c r="M114" s="134" t="str">
        <f t="shared" si="4"/>
        <v/>
      </c>
      <c r="N114" s="134"/>
      <c r="O114" s="134"/>
    </row>
    <row r="115" spans="10:15">
      <c r="J115" s="31" t="str">
        <f>IF(J114&lt;&gt;"",IF(J114+1&lt;=$C$11*VLOOKUP($R$2,$Q$16:R124,2,0),J114+1,""),"")</f>
        <v/>
      </c>
      <c r="K115" s="134" t="str">
        <f t="shared" si="5"/>
        <v/>
      </c>
      <c r="L115" s="134" t="str">
        <f t="shared" si="3"/>
        <v/>
      </c>
      <c r="M115" s="134" t="str">
        <f t="shared" si="4"/>
        <v/>
      </c>
      <c r="N115" s="134"/>
      <c r="O115" s="134"/>
    </row>
    <row r="116" spans="10:15">
      <c r="J116" s="31" t="str">
        <f>IF(J115&lt;&gt;"",IF(J115+1&lt;=$C$11*VLOOKUP($R$2,$Q$16:R125,2,0),J115+1,""),"")</f>
        <v/>
      </c>
      <c r="K116" s="134" t="str">
        <f t="shared" si="5"/>
        <v/>
      </c>
      <c r="L116" s="134" t="str">
        <f t="shared" si="3"/>
        <v/>
      </c>
      <c r="M116" s="134" t="str">
        <f t="shared" si="4"/>
        <v/>
      </c>
      <c r="N116" s="134"/>
      <c r="O116" s="134"/>
    </row>
    <row r="117" spans="10:15">
      <c r="J117" s="31" t="str">
        <f>IF(J116&lt;&gt;"",IF(J116+1&lt;=$C$11*VLOOKUP($R$2,$Q$16:R126,2,0),J116+1,""),"")</f>
        <v/>
      </c>
      <c r="K117" s="134" t="str">
        <f t="shared" si="5"/>
        <v/>
      </c>
      <c r="L117" s="134" t="str">
        <f t="shared" si="3"/>
        <v/>
      </c>
      <c r="M117" s="134" t="str">
        <f t="shared" si="4"/>
        <v/>
      </c>
      <c r="N117" s="134"/>
      <c r="O117" s="134"/>
    </row>
    <row r="118" spans="10:15">
      <c r="J118" s="31" t="str">
        <f>IF(J117&lt;&gt;"",IF(J117+1&lt;=$C$11*VLOOKUP($R$2,$Q$16:R127,2,0),J117+1,""),"")</f>
        <v/>
      </c>
      <c r="K118" s="134" t="str">
        <f t="shared" si="5"/>
        <v/>
      </c>
      <c r="L118" s="134" t="str">
        <f t="shared" si="3"/>
        <v/>
      </c>
      <c r="M118" s="134" t="str">
        <f t="shared" si="4"/>
        <v/>
      </c>
      <c r="N118" s="134"/>
      <c r="O118" s="134"/>
    </row>
    <row r="119" spans="10:15">
      <c r="J119" s="31" t="str">
        <f>IF(J118&lt;&gt;"",IF(J118+1&lt;=$C$11*VLOOKUP($R$2,$Q$16:R128,2,0),J118+1,""),"")</f>
        <v/>
      </c>
      <c r="K119" s="134" t="str">
        <f t="shared" si="5"/>
        <v/>
      </c>
      <c r="L119" s="134" t="str">
        <f t="shared" si="3"/>
        <v/>
      </c>
      <c r="M119" s="134" t="str">
        <f t="shared" si="4"/>
        <v/>
      </c>
      <c r="N119" s="134"/>
      <c r="O119" s="134"/>
    </row>
    <row r="120" spans="10:15">
      <c r="J120" s="31" t="str">
        <f>IF(J119&lt;&gt;"",IF(J119+1&lt;=$C$11*VLOOKUP($R$2,$Q$16:R129,2,0),J119+1,""),"")</f>
        <v/>
      </c>
      <c r="K120" s="134" t="str">
        <f t="shared" si="5"/>
        <v/>
      </c>
      <c r="L120" s="134" t="str">
        <f t="shared" si="3"/>
        <v/>
      </c>
      <c r="M120" s="134" t="str">
        <f t="shared" si="4"/>
        <v/>
      </c>
      <c r="N120" s="134"/>
      <c r="O120" s="134"/>
    </row>
    <row r="121" spans="10:15">
      <c r="J121" s="31" t="str">
        <f>IF(J120&lt;&gt;"",IF(J120+1&lt;=$C$11*VLOOKUP($R$2,$Q$16:R130,2,0),J120+1,""),"")</f>
        <v/>
      </c>
      <c r="K121" s="134" t="str">
        <f t="shared" si="5"/>
        <v/>
      </c>
      <c r="L121" s="134" t="str">
        <f t="shared" si="3"/>
        <v/>
      </c>
      <c r="M121" s="134" t="str">
        <f t="shared" si="4"/>
        <v/>
      </c>
      <c r="N121" s="134"/>
      <c r="O121" s="134"/>
    </row>
    <row r="122" spans="10:15">
      <c r="J122" s="31" t="str">
        <f>IF(J121&lt;&gt;"",IF(J121+1&lt;=$C$11*VLOOKUP($R$2,$Q$16:R131,2,0),J121+1,""),"")</f>
        <v/>
      </c>
      <c r="K122" s="134" t="str">
        <f t="shared" si="5"/>
        <v/>
      </c>
      <c r="L122" s="134" t="str">
        <f t="shared" si="3"/>
        <v/>
      </c>
      <c r="M122" s="134" t="str">
        <f t="shared" si="4"/>
        <v/>
      </c>
      <c r="N122" s="134"/>
      <c r="O122" s="134"/>
    </row>
    <row r="123" spans="10:15">
      <c r="J123" s="31" t="str">
        <f>IF(J122&lt;&gt;"",IF(J122+1&lt;=$C$11*VLOOKUP($R$2,$Q$16:R132,2,0),J122+1,""),"")</f>
        <v/>
      </c>
      <c r="K123" s="134" t="str">
        <f t="shared" si="5"/>
        <v/>
      </c>
      <c r="L123" s="134" t="str">
        <f t="shared" si="3"/>
        <v/>
      </c>
      <c r="M123" s="134" t="str">
        <f t="shared" si="4"/>
        <v/>
      </c>
      <c r="N123" s="134"/>
      <c r="O123" s="134"/>
    </row>
    <row r="128" spans="10:15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algorithmName="SHA-512" hashValue="7O19pqH0QmRFoLAC3C7YZH8SzWHmO9IZH4/LNByRmeufzFwR9IhWmhX95wnHV0fPkJ1KduA4u9bT7Ekhf2+YjQ==" saltValue="8lObjhEwLcHya48EsXCvyA==" spinCount="100000" sheet="1"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3:O3">
    <cfRule type="cellIs" dxfId="1" priority="5" operator="notEqual">
      <formula>""</formula>
    </cfRule>
  </conditionalFormatting>
  <conditionalFormatting sqref="J4:O123">
    <cfRule type="cellIs" dxfId="0" priority="6" operator="notEqual">
      <formula>""</formula>
    </cfRule>
  </conditionalFormatting>
  <conditionalFormatting sqref="K4:K12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{276177E6-3C36-40F7-B9D2-186FBE01E8C1}</x14:id>
        </ext>
      </extLst>
    </cfRule>
  </conditionalFormatting>
  <conditionalFormatting sqref="M4:O12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{F03A1E7A-4869-46AA-AE25-18E840334FC6}</x14:id>
        </ext>
      </extLst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autoLine="0" autoPict="0">
                <anchor moveWithCells="1">
                  <from>
                    <xdr:col>4</xdr:col>
                    <xdr:colOff>175260</xdr:colOff>
                    <xdr:row>10</xdr:row>
                    <xdr:rowOff>53340</xdr:rowOff>
                  </from>
                  <to>
                    <xdr:col>5</xdr:col>
                    <xdr:colOff>601980</xdr:colOff>
                    <xdr:row>11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Option Button 2">
              <controlPr defaultSize="0" autoFill="0" autoLine="0" autoPict="0">
                <anchor moveWithCells="1">
                  <from>
                    <xdr:col>2</xdr:col>
                    <xdr:colOff>129540</xdr:colOff>
                    <xdr:row>13</xdr:row>
                    <xdr:rowOff>7620</xdr:rowOff>
                  </from>
                  <to>
                    <xdr:col>3</xdr:col>
                    <xdr:colOff>388620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Option Button 3">
              <controlPr defaultSize="0" autoFill="0" autoLine="0" autoPict="0">
                <anchor>
                  <from>
                    <xdr:col>2</xdr:col>
                    <xdr:colOff>129540</xdr:colOff>
                    <xdr:row>14</xdr:row>
                    <xdr:rowOff>68580</xdr:rowOff>
                  </from>
                  <to>
                    <xdr:col>3</xdr:col>
                    <xdr:colOff>388620</xdr:colOff>
                    <xdr:row>15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Option Button 4">
              <controlPr defaultSize="0" autoFill="0" autoLine="0" autoPict="0">
                <anchor moveWithCells="1">
                  <from>
                    <xdr:col>2</xdr:col>
                    <xdr:colOff>129540</xdr:colOff>
                    <xdr:row>15</xdr:row>
                    <xdr:rowOff>129540</xdr:rowOff>
                  </from>
                  <to>
                    <xdr:col>3</xdr:col>
                    <xdr:colOff>388620</xdr:colOff>
                    <xdr:row>16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Option Button 5">
              <controlPr defaultSize="0" autoFill="0" autoLine="0" autoPict="0">
                <anchor moveWithCells="1">
                  <from>
                    <xdr:col>2</xdr:col>
                    <xdr:colOff>129540</xdr:colOff>
                    <xdr:row>17</xdr:row>
                    <xdr:rowOff>15240</xdr:rowOff>
                  </from>
                  <to>
                    <xdr:col>3</xdr:col>
                    <xdr:colOff>388620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Group Box 6">
              <controlPr defaultSize="0" autoFill="0" autoPict="0">
                <anchor moveWithCells="1">
                  <from>
                    <xdr:col>2</xdr:col>
                    <xdr:colOff>0</xdr:colOff>
                    <xdr:row>11</xdr:row>
                    <xdr:rowOff>175260</xdr:rowOff>
                  </from>
                  <to>
                    <xdr:col>3</xdr:col>
                    <xdr:colOff>342900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Spinner 7">
              <controlPr defaultSize="0" autoPict="0">
                <anchor moveWithCells="1" sizeWithCells="1">
                  <from>
                    <xdr:col>3</xdr:col>
                    <xdr:colOff>38100</xdr:colOff>
                    <xdr:row>9</xdr:row>
                    <xdr:rowOff>7620</xdr:rowOff>
                  </from>
                  <to>
                    <xdr:col>3</xdr:col>
                    <xdr:colOff>312420</xdr:colOff>
                    <xdr:row>10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Scroll Bar 8">
              <controlPr defaultSize="0" autoPict="0">
                <anchor moveWithCells="1">
                  <from>
                    <xdr:col>4</xdr:col>
                    <xdr:colOff>53340</xdr:colOff>
                    <xdr:row>13</xdr:row>
                    <xdr:rowOff>7620</xdr:rowOff>
                  </from>
                  <to>
                    <xdr:col>5</xdr:col>
                    <xdr:colOff>716280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Check Box 9">
              <controlPr defaultSize="0" autoFill="0" autoLine="0" autoPict="0">
                <anchor moveWithCells="1">
                  <from>
                    <xdr:col>5</xdr:col>
                    <xdr:colOff>83820</xdr:colOff>
                    <xdr:row>16</xdr:row>
                    <xdr:rowOff>167640</xdr:rowOff>
                  </from>
                  <to>
                    <xdr:col>5</xdr:col>
                    <xdr:colOff>449580</xdr:colOff>
                    <xdr:row>18</xdr:row>
                    <xdr:rowOff>15240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6177E6-3C36-40F7-B9D2-186FBE01E8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K4:K123</xm:sqref>
        </x14:conditionalFormatting>
        <x14:conditionalFormatting xmlns:xm="http://schemas.microsoft.com/office/excel/2006/main">
          <x14:cfRule type="dataBar" id="{F03A1E7A-4869-46AA-AE25-18E840334FC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M4:O123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983A1-2414-44D4-A195-7DF1A6E33D3F}">
  <sheetPr>
    <tabColor theme="8" tint="0.59999389629810485"/>
  </sheetPr>
  <dimension ref="A1:S29"/>
  <sheetViews>
    <sheetView topLeftCell="A4" zoomScale="90" zoomScaleNormal="90" workbookViewId="0">
      <selection activeCell="B18" sqref="B18:B29"/>
    </sheetView>
  </sheetViews>
  <sheetFormatPr defaultColWidth="9.109375" defaultRowHeight="14.4"/>
  <cols>
    <col min="1" max="1" width="11.33203125" style="14" customWidth="1"/>
    <col min="2" max="2" width="15.6640625" style="15" customWidth="1"/>
    <col min="3" max="3" width="4.88671875" style="14" customWidth="1"/>
    <col min="4" max="4" width="11.33203125" style="14" customWidth="1"/>
    <col min="5" max="5" width="21.44140625" style="14" bestFit="1" customWidth="1"/>
    <col min="6" max="6" width="6.88671875" style="14" customWidth="1"/>
    <col min="7" max="7" width="11.33203125" style="14" customWidth="1"/>
    <col min="8" max="8" width="12.5546875" style="14" customWidth="1"/>
    <col min="9" max="11" width="9.109375" style="14"/>
    <col min="12" max="12" width="9.33203125" style="14" customWidth="1"/>
    <col min="13" max="18" width="9.109375" style="14"/>
    <col min="19" max="19" width="12.5546875" style="14" customWidth="1"/>
    <col min="20" max="16384" width="9.109375" style="14"/>
  </cols>
  <sheetData>
    <row r="1" spans="1:19">
      <c r="J1" s="279"/>
      <c r="K1" s="279"/>
      <c r="L1" s="279"/>
      <c r="M1" s="279"/>
      <c r="N1" s="279"/>
      <c r="O1" s="279"/>
      <c r="P1" s="279"/>
      <c r="Q1" s="279"/>
      <c r="R1" s="279"/>
      <c r="S1" s="279"/>
    </row>
    <row r="2" spans="1:19">
      <c r="B2" s="15" t="s">
        <v>169</v>
      </c>
      <c r="E2" s="14" t="s">
        <v>170</v>
      </c>
      <c r="H2" s="14" t="s">
        <v>171</v>
      </c>
      <c r="J2" s="279"/>
      <c r="K2" s="279"/>
      <c r="L2" s="279"/>
      <c r="M2" s="279"/>
      <c r="N2" s="279"/>
      <c r="O2" s="279"/>
      <c r="P2" s="279"/>
      <c r="Q2" s="279"/>
      <c r="R2" s="279"/>
      <c r="S2" s="279"/>
    </row>
    <row r="3" spans="1:19">
      <c r="A3" s="16" t="s">
        <v>54</v>
      </c>
      <c r="B3" s="17">
        <v>100</v>
      </c>
      <c r="D3" s="16" t="s">
        <v>54</v>
      </c>
      <c r="E3" s="17">
        <v>0</v>
      </c>
      <c r="G3" s="16" t="s">
        <v>54</v>
      </c>
      <c r="H3" s="17">
        <v>100</v>
      </c>
      <c r="J3" s="279"/>
      <c r="K3" s="279"/>
      <c r="L3" s="279"/>
      <c r="M3" s="279"/>
      <c r="N3" s="279"/>
      <c r="O3" s="279"/>
      <c r="P3" s="279"/>
      <c r="Q3" s="279"/>
      <c r="R3" s="279"/>
      <c r="S3" s="279"/>
    </row>
    <row r="4" spans="1:19">
      <c r="A4" s="18" t="s">
        <v>55</v>
      </c>
      <c r="B4" s="19">
        <v>-100</v>
      </c>
      <c r="D4" s="18" t="s">
        <v>55</v>
      </c>
      <c r="E4" s="19">
        <v>100</v>
      </c>
      <c r="G4" s="18" t="s">
        <v>55</v>
      </c>
      <c r="H4" s="19">
        <v>-100</v>
      </c>
      <c r="J4" s="279"/>
      <c r="K4" s="279"/>
      <c r="L4" s="279"/>
      <c r="M4" s="279"/>
      <c r="N4" s="279"/>
      <c r="O4" s="279"/>
      <c r="P4" s="279"/>
      <c r="Q4" s="279"/>
      <c r="R4" s="279"/>
      <c r="S4" s="279"/>
    </row>
    <row r="5" spans="1:19">
      <c r="A5" s="18" t="s">
        <v>56</v>
      </c>
      <c r="B5" s="19">
        <v>200</v>
      </c>
      <c r="D5" s="18" t="s">
        <v>56</v>
      </c>
      <c r="E5" s="19">
        <v>200</v>
      </c>
      <c r="G5" s="18" t="s">
        <v>56</v>
      </c>
      <c r="H5" s="19">
        <v>200</v>
      </c>
      <c r="J5" s="279"/>
      <c r="K5" s="279"/>
      <c r="L5" s="279"/>
      <c r="M5" s="279"/>
      <c r="N5" s="279"/>
      <c r="O5" s="279"/>
      <c r="P5" s="279"/>
      <c r="Q5" s="279"/>
      <c r="R5" s="279"/>
      <c r="S5" s="279"/>
    </row>
    <row r="6" spans="1:19">
      <c r="A6" s="18" t="s">
        <v>57</v>
      </c>
      <c r="B6" s="19">
        <v>250</v>
      </c>
      <c r="D6" s="18" t="s">
        <v>57</v>
      </c>
      <c r="E6" s="19">
        <v>300</v>
      </c>
      <c r="G6" s="18" t="s">
        <v>57</v>
      </c>
      <c r="H6" s="19">
        <v>250</v>
      </c>
      <c r="J6" s="279"/>
      <c r="K6" s="279"/>
      <c r="L6" s="279"/>
      <c r="M6" s="279"/>
      <c r="N6" s="279"/>
      <c r="O6" s="279"/>
      <c r="P6" s="279"/>
      <c r="Q6" s="279"/>
      <c r="R6" s="279"/>
      <c r="S6" s="279"/>
    </row>
    <row r="7" spans="1:19">
      <c r="A7" s="18" t="s">
        <v>58</v>
      </c>
      <c r="B7" s="19">
        <v>-50</v>
      </c>
      <c r="D7" s="18" t="s">
        <v>58</v>
      </c>
      <c r="E7" s="19">
        <v>400</v>
      </c>
      <c r="G7" s="18" t="s">
        <v>58</v>
      </c>
      <c r="H7" s="19">
        <v>-50</v>
      </c>
      <c r="J7" s="279"/>
      <c r="K7" s="279"/>
      <c r="L7" s="279"/>
      <c r="M7" s="279"/>
      <c r="N7" s="279"/>
      <c r="O7" s="279"/>
      <c r="P7" s="279"/>
      <c r="Q7" s="279"/>
      <c r="R7" s="279"/>
      <c r="S7" s="279"/>
    </row>
    <row r="8" spans="1:19">
      <c r="A8" s="18" t="s">
        <v>59</v>
      </c>
      <c r="B8" s="19">
        <v>350</v>
      </c>
      <c r="D8" s="18" t="s">
        <v>59</v>
      </c>
      <c r="E8" s="19">
        <v>350</v>
      </c>
      <c r="G8" s="18" t="s">
        <v>59</v>
      </c>
      <c r="H8" s="19">
        <v>350</v>
      </c>
      <c r="J8" s="279"/>
      <c r="K8" s="279"/>
      <c r="L8" s="279"/>
      <c r="M8" s="279"/>
      <c r="N8" s="279"/>
      <c r="O8" s="279"/>
      <c r="P8" s="279"/>
      <c r="Q8" s="279"/>
      <c r="R8" s="279"/>
      <c r="S8" s="279"/>
    </row>
    <row r="9" spans="1:19">
      <c r="A9" s="18" t="s">
        <v>60</v>
      </c>
      <c r="B9" s="19">
        <v>400</v>
      </c>
      <c r="D9" s="18" t="s">
        <v>60</v>
      </c>
      <c r="E9" s="19">
        <v>400</v>
      </c>
      <c r="G9" s="18" t="s">
        <v>60</v>
      </c>
      <c r="H9" s="19">
        <v>400</v>
      </c>
      <c r="J9" s="279"/>
      <c r="K9" s="279"/>
      <c r="L9" s="279"/>
      <c r="M9" s="279"/>
      <c r="N9" s="279"/>
      <c r="O9" s="279"/>
      <c r="P9" s="279"/>
      <c r="Q9" s="279"/>
      <c r="R9" s="279"/>
      <c r="S9" s="279"/>
    </row>
    <row r="10" spans="1:19">
      <c r="A10" s="18" t="s">
        <v>61</v>
      </c>
      <c r="B10" s="19">
        <v>450</v>
      </c>
      <c r="D10" s="18" t="s">
        <v>61</v>
      </c>
      <c r="E10" s="19">
        <v>450</v>
      </c>
      <c r="G10" s="18" t="s">
        <v>61</v>
      </c>
      <c r="H10" s="19">
        <v>450</v>
      </c>
      <c r="J10" s="279"/>
      <c r="K10" s="279"/>
      <c r="L10" s="279"/>
      <c r="M10" s="279"/>
      <c r="N10" s="279"/>
      <c r="O10" s="279"/>
      <c r="P10" s="279"/>
      <c r="Q10" s="279"/>
      <c r="R10" s="279"/>
      <c r="S10" s="279"/>
    </row>
    <row r="11" spans="1:19">
      <c r="A11" s="18" t="s">
        <v>62</v>
      </c>
      <c r="B11" s="19">
        <v>500</v>
      </c>
      <c r="D11" s="18" t="s">
        <v>62</v>
      </c>
      <c r="E11" s="19">
        <v>500</v>
      </c>
      <c r="G11" s="18" t="s">
        <v>62</v>
      </c>
      <c r="H11" s="19">
        <v>200</v>
      </c>
      <c r="J11" s="279"/>
      <c r="K11" s="279"/>
      <c r="L11" s="279"/>
      <c r="M11" s="279"/>
      <c r="N11" s="279"/>
      <c r="O11" s="279"/>
      <c r="P11" s="279"/>
      <c r="Q11" s="279"/>
      <c r="R11" s="279"/>
      <c r="S11" s="279"/>
    </row>
    <row r="12" spans="1:19">
      <c r="A12" s="18" t="s">
        <v>63</v>
      </c>
      <c r="B12" s="19">
        <v>550</v>
      </c>
      <c r="D12" s="18" t="s">
        <v>63</v>
      </c>
      <c r="E12" s="19">
        <v>550</v>
      </c>
      <c r="G12" s="18" t="s">
        <v>63</v>
      </c>
      <c r="H12" s="19">
        <v>550</v>
      </c>
      <c r="J12" s="279"/>
      <c r="K12" s="279"/>
      <c r="L12" s="279"/>
      <c r="M12" s="279"/>
      <c r="N12" s="279"/>
      <c r="O12" s="279"/>
      <c r="P12" s="279"/>
      <c r="Q12" s="279"/>
      <c r="R12" s="279"/>
      <c r="S12" s="279"/>
    </row>
    <row r="13" spans="1:19">
      <c r="A13" s="18" t="s">
        <v>64</v>
      </c>
      <c r="B13" s="19">
        <v>600</v>
      </c>
      <c r="D13" s="18" t="s">
        <v>64</v>
      </c>
      <c r="E13" s="19">
        <v>600</v>
      </c>
      <c r="G13" s="18" t="s">
        <v>64</v>
      </c>
      <c r="H13" s="19">
        <v>600</v>
      </c>
      <c r="J13" s="279"/>
      <c r="K13" s="279"/>
      <c r="L13" s="279"/>
      <c r="M13" s="279"/>
      <c r="N13" s="279"/>
      <c r="O13" s="279"/>
      <c r="P13" s="279"/>
      <c r="Q13" s="279"/>
      <c r="R13" s="279"/>
      <c r="S13" s="279"/>
    </row>
    <row r="14" spans="1:19">
      <c r="A14" s="20" t="s">
        <v>65</v>
      </c>
      <c r="B14" s="21">
        <v>650</v>
      </c>
      <c r="D14" s="20" t="s">
        <v>65</v>
      </c>
      <c r="E14" s="21">
        <v>650</v>
      </c>
      <c r="G14" s="20" t="s">
        <v>65</v>
      </c>
      <c r="H14" s="21">
        <v>650</v>
      </c>
      <c r="J14" s="279"/>
      <c r="K14" s="279"/>
      <c r="L14" s="279"/>
      <c r="M14" s="279"/>
      <c r="N14" s="279"/>
      <c r="O14" s="279"/>
      <c r="P14" s="279"/>
      <c r="Q14" s="279"/>
      <c r="R14" s="279"/>
      <c r="S14" s="279"/>
    </row>
    <row r="15" spans="1:19">
      <c r="C15" s="15"/>
      <c r="J15" s="279"/>
      <c r="K15" s="279"/>
      <c r="L15" s="279"/>
      <c r="M15" s="279"/>
      <c r="N15" s="279"/>
      <c r="O15" s="279"/>
      <c r="P15" s="279"/>
      <c r="Q15" s="279"/>
      <c r="R15" s="279"/>
      <c r="S15" s="279"/>
    </row>
    <row r="16" spans="1:19">
      <c r="J16" s="279"/>
      <c r="K16" s="279"/>
      <c r="L16" s="279"/>
      <c r="M16" s="279"/>
      <c r="N16" s="279"/>
      <c r="O16" s="279"/>
      <c r="P16" s="279"/>
      <c r="Q16" s="279"/>
      <c r="R16" s="279"/>
      <c r="S16" s="279"/>
    </row>
    <row r="17" spans="1:19">
      <c r="B17" s="15" t="s">
        <v>172</v>
      </c>
      <c r="E17" s="15" t="s">
        <v>66</v>
      </c>
      <c r="J17" s="279"/>
      <c r="K17" s="279"/>
      <c r="L17" s="279"/>
      <c r="M17" s="279"/>
      <c r="N17" s="279"/>
      <c r="O17" s="279"/>
      <c r="P17" s="279"/>
      <c r="Q17" s="279"/>
      <c r="R17" s="279"/>
      <c r="S17" s="279"/>
    </row>
    <row r="18" spans="1:19">
      <c r="A18" s="16" t="s">
        <v>54</v>
      </c>
      <c r="B18" s="17">
        <v>100</v>
      </c>
      <c r="D18" s="16" t="s">
        <v>54</v>
      </c>
      <c r="E18" s="17">
        <v>100</v>
      </c>
      <c r="J18" s="279"/>
      <c r="K18" s="279"/>
      <c r="L18" s="279"/>
      <c r="M18" s="279"/>
      <c r="N18" s="279"/>
      <c r="O18" s="279"/>
      <c r="P18" s="279"/>
      <c r="Q18" s="279"/>
      <c r="R18" s="279"/>
      <c r="S18" s="279"/>
    </row>
    <row r="19" spans="1:19">
      <c r="A19" s="18" t="s">
        <v>55</v>
      </c>
      <c r="B19" s="19">
        <v>-100</v>
      </c>
      <c r="D19" s="18" t="s">
        <v>55</v>
      </c>
      <c r="E19" s="19">
        <v>-100</v>
      </c>
      <c r="J19" s="279"/>
      <c r="K19" s="279"/>
      <c r="L19" s="279"/>
      <c r="M19" s="279"/>
      <c r="N19" s="279"/>
      <c r="O19" s="279"/>
      <c r="P19" s="279"/>
      <c r="Q19" s="279"/>
      <c r="R19" s="279"/>
      <c r="S19" s="279"/>
    </row>
    <row r="20" spans="1:19">
      <c r="A20" s="18" t="s">
        <v>56</v>
      </c>
      <c r="B20" s="19">
        <v>200</v>
      </c>
      <c r="D20" s="18" t="s">
        <v>56</v>
      </c>
      <c r="E20" s="19">
        <v>200</v>
      </c>
      <c r="J20" s="279"/>
      <c r="K20" s="279"/>
      <c r="L20" s="279"/>
      <c r="M20" s="279"/>
      <c r="N20" s="279"/>
      <c r="O20" s="279"/>
      <c r="P20" s="279"/>
      <c r="Q20" s="279"/>
      <c r="R20" s="279"/>
      <c r="S20" s="279"/>
    </row>
    <row r="21" spans="1:19">
      <c r="A21" s="18" t="s">
        <v>57</v>
      </c>
      <c r="B21" s="19">
        <v>250</v>
      </c>
      <c r="D21" s="18" t="s">
        <v>57</v>
      </c>
      <c r="E21" s="19">
        <v>250</v>
      </c>
      <c r="J21" s="279"/>
      <c r="K21" s="279"/>
      <c r="L21" s="279"/>
      <c r="M21" s="279"/>
      <c r="N21" s="279"/>
      <c r="O21" s="279"/>
      <c r="P21" s="279"/>
      <c r="Q21" s="279"/>
      <c r="R21" s="279"/>
      <c r="S21" s="279"/>
    </row>
    <row r="22" spans="1:19">
      <c r="A22" s="18" t="s">
        <v>58</v>
      </c>
      <c r="B22" s="19">
        <v>-50</v>
      </c>
      <c r="D22" s="18" t="s">
        <v>58</v>
      </c>
      <c r="E22" s="19">
        <v>-50</v>
      </c>
      <c r="J22" s="279"/>
      <c r="K22" s="279"/>
      <c r="L22" s="279"/>
      <c r="M22" s="279"/>
      <c r="N22" s="279"/>
      <c r="O22" s="279"/>
      <c r="P22" s="279"/>
      <c r="Q22" s="279"/>
      <c r="R22" s="279"/>
      <c r="S22" s="279"/>
    </row>
    <row r="23" spans="1:19">
      <c r="A23" s="18" t="s">
        <v>59</v>
      </c>
      <c r="B23" s="19">
        <v>350</v>
      </c>
      <c r="D23" s="18" t="s">
        <v>59</v>
      </c>
      <c r="E23" s="19">
        <v>350</v>
      </c>
      <c r="J23" s="279"/>
      <c r="K23" s="279"/>
      <c r="L23" s="279"/>
      <c r="M23" s="279"/>
      <c r="N23" s="279"/>
      <c r="O23" s="279"/>
      <c r="P23" s="279"/>
      <c r="Q23" s="279"/>
      <c r="R23" s="279"/>
      <c r="S23" s="279"/>
    </row>
    <row r="24" spans="1:19">
      <c r="A24" s="18" t="s">
        <v>60</v>
      </c>
      <c r="B24" s="19">
        <v>400</v>
      </c>
      <c r="D24" s="18" t="s">
        <v>60</v>
      </c>
      <c r="E24" s="19">
        <v>400</v>
      </c>
      <c r="J24" s="279"/>
      <c r="K24" s="279"/>
      <c r="L24" s="279"/>
      <c r="M24" s="279"/>
      <c r="N24" s="279"/>
      <c r="O24" s="279"/>
      <c r="P24" s="279"/>
      <c r="Q24" s="279"/>
      <c r="R24" s="279"/>
      <c r="S24" s="279"/>
    </row>
    <row r="25" spans="1:19">
      <c r="A25" s="18" t="s">
        <v>61</v>
      </c>
      <c r="B25" s="19">
        <v>450</v>
      </c>
      <c r="D25" s="18" t="s">
        <v>61</v>
      </c>
      <c r="E25" s="19">
        <v>450</v>
      </c>
      <c r="J25" s="279"/>
      <c r="K25" s="279"/>
      <c r="L25" s="279"/>
      <c r="M25" s="279"/>
      <c r="N25" s="279"/>
      <c r="O25" s="279"/>
      <c r="P25" s="279"/>
      <c r="Q25" s="279"/>
      <c r="R25" s="279"/>
      <c r="S25" s="279"/>
    </row>
    <row r="26" spans="1:19">
      <c r="A26" s="18" t="s">
        <v>62</v>
      </c>
      <c r="B26" s="19">
        <v>500</v>
      </c>
      <c r="D26" s="18" t="s">
        <v>62</v>
      </c>
      <c r="E26" s="19">
        <v>500</v>
      </c>
      <c r="J26" s="279"/>
      <c r="K26" s="279"/>
      <c r="L26" s="279"/>
      <c r="M26" s="279"/>
      <c r="N26" s="279"/>
      <c r="O26" s="279"/>
      <c r="P26" s="279"/>
      <c r="Q26" s="279"/>
      <c r="R26" s="279"/>
      <c r="S26" s="279"/>
    </row>
    <row r="27" spans="1:19">
      <c r="A27" s="18" t="s">
        <v>63</v>
      </c>
      <c r="B27" s="19">
        <v>550</v>
      </c>
      <c r="D27" s="18" t="s">
        <v>63</v>
      </c>
      <c r="E27" s="19">
        <v>550</v>
      </c>
      <c r="J27" s="279"/>
      <c r="K27" s="279"/>
      <c r="L27" s="279"/>
      <c r="M27" s="279"/>
      <c r="N27" s="279"/>
      <c r="O27" s="279"/>
      <c r="P27" s="279"/>
      <c r="Q27" s="279"/>
      <c r="R27" s="279"/>
      <c r="S27" s="279"/>
    </row>
    <row r="28" spans="1:19">
      <c r="A28" s="18" t="s">
        <v>64</v>
      </c>
      <c r="B28" s="19">
        <v>600</v>
      </c>
      <c r="D28" s="18" t="s">
        <v>64</v>
      </c>
      <c r="E28" s="19">
        <v>0</v>
      </c>
      <c r="J28" s="279"/>
      <c r="K28" s="279"/>
      <c r="L28" s="279"/>
      <c r="M28" s="279"/>
      <c r="N28" s="279"/>
      <c r="O28" s="279"/>
      <c r="P28" s="279"/>
      <c r="Q28" s="279"/>
      <c r="R28" s="279"/>
      <c r="S28" s="279"/>
    </row>
    <row r="29" spans="1:19">
      <c r="A29" s="20" t="s">
        <v>65</v>
      </c>
      <c r="B29" s="21">
        <v>650</v>
      </c>
      <c r="D29" s="20" t="s">
        <v>65</v>
      </c>
      <c r="E29" s="21">
        <v>650</v>
      </c>
      <c r="J29" s="279"/>
      <c r="K29" s="279"/>
      <c r="L29" s="279"/>
      <c r="M29" s="279"/>
      <c r="N29" s="279"/>
      <c r="O29" s="279"/>
      <c r="P29" s="279"/>
      <c r="Q29" s="279"/>
      <c r="R29" s="279"/>
      <c r="S29" s="279"/>
    </row>
  </sheetData>
  <mergeCells count="1">
    <mergeCell ref="J1:S29"/>
  </mergeCells>
  <conditionalFormatting sqref="B3:B1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{9D414549-3F6A-4A7B-9F10-C6FC090286F8}</x14:id>
        </ext>
      </extLst>
    </cfRule>
  </conditionalFormatting>
  <conditionalFormatting sqref="B18:B29">
    <cfRule type="cellIs" dxfId="8" priority="1" operator="greaterThan">
      <formula>400</formula>
    </cfRule>
  </conditionalFormatting>
  <conditionalFormatting sqref="E3:E14">
    <cfRule type="colorScale" priority="6">
      <colorScale>
        <cfvo type="num" val="0"/>
        <cfvo type="num" val="200"/>
        <cfvo type="num" val="400"/>
        <color rgb="FFF8696B"/>
        <color rgb="FFFFEB84"/>
        <color rgb="FF63BE7B"/>
      </colorScale>
    </cfRule>
  </conditionalFormatting>
  <conditionalFormatting sqref="E18:E29">
    <cfRule type="top10" dxfId="7" priority="2" percent="1" rank="40"/>
  </conditionalFormatting>
  <conditionalFormatting sqref="H3:H14">
    <cfRule type="iconSet" priority="5">
      <iconSet iconSet="3Arrows">
        <cfvo type="percent" val="0"/>
        <cfvo type="num" val="0"/>
        <cfvo type="num" val="400"/>
      </iconSe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D414549-3F6A-4A7B-9F10-C6FC090286F8}">
            <x14:dataBar minLength="0" maxLength="100" border="1" negativeBarBorderColorSameAsPositive="0" axisPosition="middle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B3:B14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987E0-F7F3-4BEF-9F06-519CAB3B0618}">
  <sheetPr>
    <tabColor rgb="FFFF5050"/>
  </sheetPr>
  <dimension ref="A1:P801"/>
  <sheetViews>
    <sheetView topLeftCell="D1" zoomScale="90" zoomScaleNormal="90" workbookViewId="0">
      <selection activeCell="N5" sqref="N5"/>
    </sheetView>
  </sheetViews>
  <sheetFormatPr defaultRowHeight="14.4"/>
  <cols>
    <col min="1" max="1" width="9.77734375" bestFit="1" customWidth="1"/>
    <col min="2" max="2" width="10" bestFit="1" customWidth="1"/>
    <col min="3" max="4" width="10.109375" bestFit="1" customWidth="1"/>
    <col min="5" max="5" width="10.88671875" bestFit="1" customWidth="1"/>
    <col min="6" max="6" width="6.21875" customWidth="1"/>
    <col min="7" max="7" width="8.88671875" bestFit="1" customWidth="1"/>
    <col min="8" max="8" width="11" bestFit="1" customWidth="1"/>
    <col min="9" max="9" width="10.33203125" bestFit="1" customWidth="1"/>
    <col min="10" max="10" width="20.6640625" bestFit="1" customWidth="1"/>
    <col min="11" max="11" width="12.21875" customWidth="1"/>
    <col min="12" max="12" width="6" bestFit="1" customWidth="1"/>
    <col min="14" max="14" width="10" bestFit="1" customWidth="1"/>
    <col min="15" max="15" width="8.109375" bestFit="1" customWidth="1"/>
    <col min="16" max="16" width="16" bestFit="1" customWidth="1"/>
    <col min="17" max="20" width="8" bestFit="1" customWidth="1"/>
    <col min="21" max="21" width="9.6640625" bestFit="1" customWidth="1"/>
  </cols>
  <sheetData>
    <row r="1" spans="1:16">
      <c r="A1" s="152" t="s">
        <v>1229</v>
      </c>
      <c r="B1" s="152" t="s">
        <v>1216</v>
      </c>
      <c r="C1" s="152" t="s">
        <v>1242</v>
      </c>
      <c r="D1" s="153" t="s">
        <v>1243</v>
      </c>
      <c r="E1" s="152" t="s">
        <v>1225</v>
      </c>
      <c r="F1" s="152" t="s">
        <v>1217</v>
      </c>
      <c r="G1" s="152" t="s">
        <v>1205</v>
      </c>
      <c r="H1" s="154" t="s">
        <v>1244</v>
      </c>
      <c r="I1" s="154" t="s">
        <v>1245</v>
      </c>
      <c r="J1" s="154" t="s">
        <v>1180</v>
      </c>
      <c r="K1" s="154" t="s">
        <v>1182</v>
      </c>
      <c r="L1" s="154" t="s">
        <v>1246</v>
      </c>
    </row>
    <row r="2" spans="1:16">
      <c r="A2" s="155">
        <v>1</v>
      </c>
      <c r="B2" s="156" t="s">
        <v>293</v>
      </c>
      <c r="C2" s="156" t="s">
        <v>254</v>
      </c>
      <c r="D2" s="157">
        <v>43353</v>
      </c>
      <c r="E2" s="155" t="s">
        <v>1226</v>
      </c>
      <c r="F2" s="156" t="s">
        <v>1249</v>
      </c>
      <c r="G2" s="158">
        <v>4200000</v>
      </c>
      <c r="H2" s="159">
        <v>6.7</v>
      </c>
      <c r="I2" s="155" t="s">
        <v>255</v>
      </c>
      <c r="J2" s="155" t="s">
        <v>256</v>
      </c>
      <c r="K2" s="155" t="s">
        <v>257</v>
      </c>
      <c r="L2" s="155" t="s">
        <v>258</v>
      </c>
      <c r="N2" s="267"/>
    </row>
    <row r="3" spans="1:16">
      <c r="A3" s="155">
        <v>2</v>
      </c>
      <c r="B3" s="156" t="s">
        <v>311</v>
      </c>
      <c r="C3" s="156" t="s">
        <v>259</v>
      </c>
      <c r="D3" s="157">
        <v>43190</v>
      </c>
      <c r="E3" s="155" t="s">
        <v>1227</v>
      </c>
      <c r="F3" s="156" t="s">
        <v>1247</v>
      </c>
      <c r="G3" s="158">
        <v>1900000</v>
      </c>
      <c r="H3" s="159">
        <v>7.2</v>
      </c>
      <c r="I3" s="155" t="s">
        <v>260</v>
      </c>
      <c r="J3" s="155" t="s">
        <v>261</v>
      </c>
      <c r="K3" s="155" t="s">
        <v>262</v>
      </c>
      <c r="L3" s="155" t="s">
        <v>263</v>
      </c>
      <c r="N3" s="197" t="s">
        <v>1217</v>
      </c>
      <c r="O3" s="197" t="s">
        <v>1216</v>
      </c>
      <c r="P3" t="s">
        <v>1223</v>
      </c>
    </row>
    <row r="4" spans="1:16">
      <c r="A4" s="155">
        <v>3</v>
      </c>
      <c r="B4" s="156" t="s">
        <v>306</v>
      </c>
      <c r="C4" s="156" t="s">
        <v>265</v>
      </c>
      <c r="D4" s="157">
        <v>43795</v>
      </c>
      <c r="E4" s="155" t="s">
        <v>1227</v>
      </c>
      <c r="F4" s="156" t="s">
        <v>1251</v>
      </c>
      <c r="G4" s="158">
        <v>1300000</v>
      </c>
      <c r="H4" s="159">
        <v>7.8</v>
      </c>
      <c r="I4" s="155" t="s">
        <v>255</v>
      </c>
      <c r="J4" s="155" t="s">
        <v>266</v>
      </c>
      <c r="K4" s="155" t="s">
        <v>257</v>
      </c>
      <c r="L4" s="155" t="s">
        <v>267</v>
      </c>
      <c r="N4" t="s">
        <v>1249</v>
      </c>
      <c r="P4" s="269">
        <v>655566000</v>
      </c>
    </row>
    <row r="5" spans="1:16">
      <c r="A5" s="155">
        <v>4</v>
      </c>
      <c r="B5" s="156" t="s">
        <v>264</v>
      </c>
      <c r="C5" s="156" t="s">
        <v>268</v>
      </c>
      <c r="D5" s="157">
        <v>44064</v>
      </c>
      <c r="E5" s="155" t="s">
        <v>1227</v>
      </c>
      <c r="F5" s="156" t="s">
        <v>1250</v>
      </c>
      <c r="G5" s="158">
        <v>1400000</v>
      </c>
      <c r="H5" s="159">
        <v>11.1</v>
      </c>
      <c r="I5" s="155" t="s">
        <v>255</v>
      </c>
      <c r="J5" s="155" t="s">
        <v>269</v>
      </c>
      <c r="K5" s="155" t="s">
        <v>262</v>
      </c>
      <c r="L5" s="155" t="s">
        <v>270</v>
      </c>
      <c r="N5" t="s">
        <v>1247</v>
      </c>
      <c r="P5" s="269">
        <v>491240000</v>
      </c>
    </row>
    <row r="6" spans="1:16">
      <c r="A6" s="155">
        <v>5</v>
      </c>
      <c r="B6" s="156" t="s">
        <v>271</v>
      </c>
      <c r="C6" s="156" t="s">
        <v>272</v>
      </c>
      <c r="D6" s="157">
        <v>43868</v>
      </c>
      <c r="E6" s="155" t="s">
        <v>1226</v>
      </c>
      <c r="F6" s="156" t="s">
        <v>1247</v>
      </c>
      <c r="G6" s="158">
        <v>2300000</v>
      </c>
      <c r="H6" s="159">
        <v>6.9</v>
      </c>
      <c r="I6" s="155" t="s">
        <v>255</v>
      </c>
      <c r="J6" s="155" t="s">
        <v>273</v>
      </c>
      <c r="K6" s="155" t="s">
        <v>257</v>
      </c>
      <c r="L6" s="155" t="s">
        <v>274</v>
      </c>
      <c r="N6" t="s">
        <v>1251</v>
      </c>
      <c r="P6" s="269">
        <v>100940000</v>
      </c>
    </row>
    <row r="7" spans="1:16">
      <c r="A7" s="155">
        <v>6</v>
      </c>
      <c r="B7" s="156" t="s">
        <v>287</v>
      </c>
      <c r="C7" s="156" t="s">
        <v>275</v>
      </c>
      <c r="D7" s="157">
        <v>44097</v>
      </c>
      <c r="E7" s="155" t="s">
        <v>1226</v>
      </c>
      <c r="F7" s="156" t="s">
        <v>1248</v>
      </c>
      <c r="G7" s="158">
        <v>2000000</v>
      </c>
      <c r="H7" s="159">
        <v>7.7</v>
      </c>
      <c r="I7" s="155" t="s">
        <v>255</v>
      </c>
      <c r="J7" s="155" t="s">
        <v>276</v>
      </c>
      <c r="K7" s="155" t="s">
        <v>262</v>
      </c>
      <c r="L7" s="155" t="s">
        <v>263</v>
      </c>
      <c r="N7" t="s">
        <v>1250</v>
      </c>
      <c r="P7" s="269">
        <v>423570000</v>
      </c>
    </row>
    <row r="8" spans="1:16">
      <c r="A8" s="155">
        <v>7</v>
      </c>
      <c r="B8" s="156" t="s">
        <v>284</v>
      </c>
      <c r="C8" s="156" t="s">
        <v>277</v>
      </c>
      <c r="D8" s="157">
        <v>43641</v>
      </c>
      <c r="E8" s="155" t="s">
        <v>1226</v>
      </c>
      <c r="F8" s="156" t="s">
        <v>1249</v>
      </c>
      <c r="G8" s="158">
        <v>2300000</v>
      </c>
      <c r="H8" s="159">
        <v>8.3000000000000007</v>
      </c>
      <c r="I8" s="155" t="s">
        <v>25</v>
      </c>
      <c r="J8" s="155" t="s">
        <v>278</v>
      </c>
      <c r="K8" s="155" t="s">
        <v>279</v>
      </c>
      <c r="L8" s="155" t="s">
        <v>279</v>
      </c>
      <c r="N8" t="s">
        <v>1258</v>
      </c>
      <c r="P8" s="269">
        <v>253290000</v>
      </c>
    </row>
    <row r="9" spans="1:16">
      <c r="A9" s="155">
        <v>8</v>
      </c>
      <c r="B9" s="156" t="s">
        <v>293</v>
      </c>
      <c r="C9" s="156" t="s">
        <v>281</v>
      </c>
      <c r="D9" s="157">
        <v>43557</v>
      </c>
      <c r="E9" s="155" t="s">
        <v>1226</v>
      </c>
      <c r="F9" s="156" t="s">
        <v>1247</v>
      </c>
      <c r="G9" s="158">
        <v>1440000</v>
      </c>
      <c r="H9" s="159">
        <v>7.5</v>
      </c>
      <c r="I9" s="155" t="s">
        <v>25</v>
      </c>
      <c r="J9" s="155" t="s">
        <v>282</v>
      </c>
      <c r="K9" s="155" t="s">
        <v>262</v>
      </c>
      <c r="L9" s="155" t="s">
        <v>283</v>
      </c>
      <c r="N9" t="s">
        <v>1248</v>
      </c>
      <c r="P9" s="269">
        <v>589365000</v>
      </c>
    </row>
    <row r="10" spans="1:16">
      <c r="A10" s="155">
        <v>9</v>
      </c>
      <c r="B10" s="156" t="s">
        <v>293</v>
      </c>
      <c r="C10" s="156" t="s">
        <v>285</v>
      </c>
      <c r="D10" s="157">
        <v>43255</v>
      </c>
      <c r="E10" s="155" t="s">
        <v>1226</v>
      </c>
      <c r="F10" s="156" t="s">
        <v>1250</v>
      </c>
      <c r="G10" s="158">
        <v>1540000</v>
      </c>
      <c r="H10" s="159">
        <v>7</v>
      </c>
      <c r="I10" s="155" t="s">
        <v>260</v>
      </c>
      <c r="J10" s="155" t="s">
        <v>286</v>
      </c>
      <c r="K10" s="155" t="s">
        <v>257</v>
      </c>
      <c r="L10" s="155" t="s">
        <v>274</v>
      </c>
      <c r="N10" t="s">
        <v>1268</v>
      </c>
      <c r="P10" s="269">
        <v>2513971000</v>
      </c>
    </row>
    <row r="11" spans="1:16">
      <c r="A11" s="155">
        <v>10</v>
      </c>
      <c r="B11" s="156" t="s">
        <v>311</v>
      </c>
      <c r="C11" s="156" t="s">
        <v>288</v>
      </c>
      <c r="D11" s="157">
        <v>43293</v>
      </c>
      <c r="E11" s="155" t="s">
        <v>1226</v>
      </c>
      <c r="F11" s="156" t="s">
        <v>1249</v>
      </c>
      <c r="G11" s="158">
        <v>2100000</v>
      </c>
      <c r="H11" s="159">
        <v>7.2</v>
      </c>
      <c r="I11" s="155" t="s">
        <v>25</v>
      </c>
      <c r="J11" s="155" t="s">
        <v>289</v>
      </c>
      <c r="K11" s="155" t="s">
        <v>257</v>
      </c>
      <c r="L11" s="155" t="s">
        <v>258</v>
      </c>
    </row>
    <row r="12" spans="1:16">
      <c r="A12" s="155">
        <v>11</v>
      </c>
      <c r="B12" s="156" t="s">
        <v>271</v>
      </c>
      <c r="C12" s="156" t="s">
        <v>291</v>
      </c>
      <c r="D12" s="157">
        <v>43441</v>
      </c>
      <c r="E12" s="155" t="s">
        <v>1226</v>
      </c>
      <c r="F12" s="156" t="s">
        <v>1249</v>
      </c>
      <c r="G12" s="158">
        <v>1580000</v>
      </c>
      <c r="H12" s="159">
        <v>7.2</v>
      </c>
      <c r="I12" s="155" t="s">
        <v>255</v>
      </c>
      <c r="J12" s="155" t="s">
        <v>286</v>
      </c>
      <c r="K12" s="155" t="s">
        <v>257</v>
      </c>
      <c r="L12" s="155" t="s">
        <v>274</v>
      </c>
    </row>
    <row r="13" spans="1:16">
      <c r="A13" s="155">
        <v>12</v>
      </c>
      <c r="B13" s="156" t="s">
        <v>284</v>
      </c>
      <c r="C13" s="156" t="s">
        <v>292</v>
      </c>
      <c r="D13" s="157">
        <v>43663</v>
      </c>
      <c r="E13" s="155" t="s">
        <v>1227</v>
      </c>
      <c r="F13" s="156" t="s">
        <v>1251</v>
      </c>
      <c r="G13" s="158">
        <v>5000000</v>
      </c>
      <c r="H13" s="159">
        <v>7.4</v>
      </c>
      <c r="I13" s="155" t="s">
        <v>255</v>
      </c>
      <c r="J13" s="155" t="s">
        <v>273</v>
      </c>
      <c r="K13" s="155" t="s">
        <v>257</v>
      </c>
      <c r="L13" s="155" t="s">
        <v>274</v>
      </c>
    </row>
    <row r="14" spans="1:16">
      <c r="A14" s="155">
        <v>13</v>
      </c>
      <c r="B14" s="156" t="s">
        <v>306</v>
      </c>
      <c r="C14" s="156" t="s">
        <v>294</v>
      </c>
      <c r="D14" s="157">
        <v>43586</v>
      </c>
      <c r="E14" s="155" t="s">
        <v>1226</v>
      </c>
      <c r="F14" s="156" t="s">
        <v>1250</v>
      </c>
      <c r="G14" s="158">
        <v>2600000</v>
      </c>
      <c r="H14" s="159">
        <v>8.1</v>
      </c>
      <c r="I14" s="155" t="s">
        <v>25</v>
      </c>
      <c r="J14" s="155" t="s">
        <v>295</v>
      </c>
      <c r="K14" s="155" t="s">
        <v>262</v>
      </c>
      <c r="L14" s="155" t="s">
        <v>270</v>
      </c>
    </row>
    <row r="15" spans="1:16">
      <c r="A15" s="155">
        <v>14</v>
      </c>
      <c r="B15" s="156" t="s">
        <v>247</v>
      </c>
      <c r="C15" s="156" t="s">
        <v>297</v>
      </c>
      <c r="D15" s="157">
        <v>43365</v>
      </c>
      <c r="E15" s="155" t="s">
        <v>1227</v>
      </c>
      <c r="F15" s="156" t="s">
        <v>1251</v>
      </c>
      <c r="G15" s="158">
        <v>2200000</v>
      </c>
      <c r="H15" s="159">
        <v>7.9</v>
      </c>
      <c r="I15" s="155" t="s">
        <v>25</v>
      </c>
      <c r="J15" s="155" t="s">
        <v>298</v>
      </c>
      <c r="K15" s="155" t="s">
        <v>262</v>
      </c>
      <c r="L15" s="155" t="s">
        <v>263</v>
      </c>
    </row>
    <row r="16" spans="1:16">
      <c r="A16" s="155">
        <v>15</v>
      </c>
      <c r="B16" s="156" t="s">
        <v>301</v>
      </c>
      <c r="C16" s="156" t="s">
        <v>299</v>
      </c>
      <c r="D16" s="157">
        <v>43660</v>
      </c>
      <c r="E16" s="155" t="s">
        <v>1226</v>
      </c>
      <c r="F16" s="156" t="s">
        <v>1258</v>
      </c>
      <c r="G16" s="158">
        <v>1600000</v>
      </c>
      <c r="H16" s="159">
        <v>6.8</v>
      </c>
      <c r="I16" s="155" t="s">
        <v>260</v>
      </c>
      <c r="J16" s="155" t="s">
        <v>300</v>
      </c>
      <c r="K16" s="155" t="s">
        <v>262</v>
      </c>
      <c r="L16" s="155" t="s">
        <v>283</v>
      </c>
    </row>
    <row r="17" spans="1:12">
      <c r="A17" s="155">
        <v>16</v>
      </c>
      <c r="B17" s="156" t="s">
        <v>287</v>
      </c>
      <c r="C17" s="156" t="s">
        <v>302</v>
      </c>
      <c r="D17" s="157">
        <v>43465</v>
      </c>
      <c r="E17" s="155" t="s">
        <v>1226</v>
      </c>
      <c r="F17" s="156" t="s">
        <v>1248</v>
      </c>
      <c r="G17" s="158">
        <v>1750000</v>
      </c>
      <c r="H17" s="159">
        <v>6.2</v>
      </c>
      <c r="I17" s="155" t="s">
        <v>25</v>
      </c>
      <c r="J17" s="155" t="s">
        <v>298</v>
      </c>
      <c r="K17" s="155" t="s">
        <v>262</v>
      </c>
      <c r="L17" s="155" t="s">
        <v>263</v>
      </c>
    </row>
    <row r="18" spans="1:12">
      <c r="A18" s="155">
        <v>17</v>
      </c>
      <c r="B18" s="156" t="s">
        <v>311</v>
      </c>
      <c r="C18" s="156" t="s">
        <v>303</v>
      </c>
      <c r="D18" s="157">
        <v>43255</v>
      </c>
      <c r="E18" s="155" t="s">
        <v>1227</v>
      </c>
      <c r="F18" s="156" t="s">
        <v>1247</v>
      </c>
      <c r="G18" s="158">
        <v>1980000</v>
      </c>
      <c r="H18" s="159">
        <v>6.5</v>
      </c>
      <c r="I18" s="155" t="s">
        <v>260</v>
      </c>
      <c r="J18" s="155" t="s">
        <v>304</v>
      </c>
      <c r="K18" s="155" t="s">
        <v>257</v>
      </c>
      <c r="L18" s="155" t="s">
        <v>267</v>
      </c>
    </row>
    <row r="19" spans="1:12">
      <c r="A19" s="155">
        <v>18</v>
      </c>
      <c r="B19" s="156" t="s">
        <v>311</v>
      </c>
      <c r="C19" s="156" t="s">
        <v>305</v>
      </c>
      <c r="D19" s="157">
        <v>43631</v>
      </c>
      <c r="E19" s="155" t="s">
        <v>1226</v>
      </c>
      <c r="F19" s="156" t="s">
        <v>1250</v>
      </c>
      <c r="G19" s="158">
        <v>2300000</v>
      </c>
      <c r="H19" s="159">
        <v>7.8</v>
      </c>
      <c r="I19" s="155" t="s">
        <v>255</v>
      </c>
      <c r="J19" s="155" t="s">
        <v>276</v>
      </c>
      <c r="K19" s="155" t="s">
        <v>262</v>
      </c>
      <c r="L19" s="155" t="s">
        <v>263</v>
      </c>
    </row>
    <row r="20" spans="1:12">
      <c r="A20" s="155">
        <v>19</v>
      </c>
      <c r="B20" s="156" t="s">
        <v>284</v>
      </c>
      <c r="C20" s="156" t="s">
        <v>307</v>
      </c>
      <c r="D20" s="157">
        <v>43906</v>
      </c>
      <c r="E20" s="155" t="s">
        <v>1226</v>
      </c>
      <c r="F20" s="156" t="s">
        <v>1250</v>
      </c>
      <c r="G20" s="158">
        <v>1320000</v>
      </c>
      <c r="H20" s="159">
        <v>5.3</v>
      </c>
      <c r="I20" s="155" t="s">
        <v>255</v>
      </c>
      <c r="J20" s="155" t="s">
        <v>308</v>
      </c>
      <c r="K20" s="155" t="s">
        <v>262</v>
      </c>
      <c r="L20" s="155" t="s">
        <v>270</v>
      </c>
    </row>
    <row r="21" spans="1:12">
      <c r="A21" s="155">
        <v>20</v>
      </c>
      <c r="B21" s="156" t="s">
        <v>293</v>
      </c>
      <c r="C21" s="156" t="s">
        <v>309</v>
      </c>
      <c r="D21" s="157">
        <v>44005</v>
      </c>
      <c r="E21" s="155" t="s">
        <v>1226</v>
      </c>
      <c r="F21" s="156" t="s">
        <v>1248</v>
      </c>
      <c r="G21" s="158">
        <v>2200000</v>
      </c>
      <c r="H21" s="159">
        <v>6.8</v>
      </c>
      <c r="I21" s="155" t="s">
        <v>260</v>
      </c>
      <c r="J21" s="155" t="s">
        <v>295</v>
      </c>
      <c r="K21" s="155" t="s">
        <v>262</v>
      </c>
      <c r="L21" s="155" t="s">
        <v>270</v>
      </c>
    </row>
    <row r="22" spans="1:12">
      <c r="A22" s="155">
        <v>21</v>
      </c>
      <c r="B22" s="156" t="s">
        <v>290</v>
      </c>
      <c r="C22" s="156" t="s">
        <v>310</v>
      </c>
      <c r="D22" s="157">
        <v>43378</v>
      </c>
      <c r="E22" s="155" t="s">
        <v>1226</v>
      </c>
      <c r="F22" s="156" t="s">
        <v>1247</v>
      </c>
      <c r="G22" s="158">
        <v>1460000</v>
      </c>
      <c r="H22" s="159">
        <v>6</v>
      </c>
      <c r="I22" s="155" t="s">
        <v>255</v>
      </c>
      <c r="J22" s="155" t="s">
        <v>256</v>
      </c>
      <c r="K22" s="155" t="s">
        <v>257</v>
      </c>
      <c r="L22" s="155" t="s">
        <v>258</v>
      </c>
    </row>
    <row r="23" spans="1:12">
      <c r="A23" s="155">
        <v>22</v>
      </c>
      <c r="B23" s="156" t="s">
        <v>284</v>
      </c>
      <c r="C23" s="156" t="s">
        <v>312</v>
      </c>
      <c r="D23" s="157">
        <v>43527</v>
      </c>
      <c r="E23" s="155" t="s">
        <v>1226</v>
      </c>
      <c r="F23" s="156" t="s">
        <v>1258</v>
      </c>
      <c r="G23" s="158">
        <v>1350000</v>
      </c>
      <c r="H23" s="159">
        <v>7.2</v>
      </c>
      <c r="I23" s="155" t="s">
        <v>25</v>
      </c>
      <c r="J23" s="155" t="s">
        <v>269</v>
      </c>
      <c r="K23" s="155" t="s">
        <v>262</v>
      </c>
      <c r="L23" s="155" t="s">
        <v>270</v>
      </c>
    </row>
    <row r="24" spans="1:12">
      <c r="A24" s="155">
        <v>23</v>
      </c>
      <c r="B24" s="156" t="s">
        <v>284</v>
      </c>
      <c r="C24" s="156" t="s">
        <v>313</v>
      </c>
      <c r="D24" s="157">
        <v>43257</v>
      </c>
      <c r="E24" s="155" t="s">
        <v>1227</v>
      </c>
      <c r="F24" s="156" t="s">
        <v>1249</v>
      </c>
      <c r="G24" s="158">
        <v>2656000</v>
      </c>
      <c r="H24" s="159">
        <v>9.1999999999999993</v>
      </c>
      <c r="I24" s="155" t="s">
        <v>255</v>
      </c>
      <c r="J24" s="155" t="s">
        <v>261</v>
      </c>
      <c r="K24" s="155" t="s">
        <v>262</v>
      </c>
      <c r="L24" s="155" t="s">
        <v>263</v>
      </c>
    </row>
    <row r="25" spans="1:12">
      <c r="A25" s="155">
        <v>24</v>
      </c>
      <c r="B25" s="156" t="s">
        <v>253</v>
      </c>
      <c r="C25" s="156" t="s">
        <v>314</v>
      </c>
      <c r="D25" s="157">
        <v>43894</v>
      </c>
      <c r="E25" s="155" t="s">
        <v>1227</v>
      </c>
      <c r="F25" s="156" t="s">
        <v>1249</v>
      </c>
      <c r="G25" s="158">
        <v>1450000</v>
      </c>
      <c r="H25" s="159">
        <v>4</v>
      </c>
      <c r="I25" s="155" t="s">
        <v>25</v>
      </c>
      <c r="J25" s="155" t="s">
        <v>295</v>
      </c>
      <c r="K25" s="155" t="s">
        <v>262</v>
      </c>
      <c r="L25" s="155" t="s">
        <v>270</v>
      </c>
    </row>
    <row r="26" spans="1:12">
      <c r="A26" s="155">
        <v>25</v>
      </c>
      <c r="B26" s="156" t="s">
        <v>271</v>
      </c>
      <c r="C26" s="156" t="s">
        <v>315</v>
      </c>
      <c r="D26" s="157">
        <v>43331</v>
      </c>
      <c r="E26" s="155" t="s">
        <v>1227</v>
      </c>
      <c r="F26" s="156" t="s">
        <v>1249</v>
      </c>
      <c r="G26" s="158">
        <v>2400000</v>
      </c>
      <c r="H26" s="159">
        <v>8.3000000000000007</v>
      </c>
      <c r="I26" s="155" t="s">
        <v>255</v>
      </c>
      <c r="J26" s="155" t="s">
        <v>276</v>
      </c>
      <c r="K26" s="155" t="s">
        <v>262</v>
      </c>
      <c r="L26" s="155" t="s">
        <v>263</v>
      </c>
    </row>
    <row r="27" spans="1:12">
      <c r="A27" s="155">
        <v>26</v>
      </c>
      <c r="B27" s="156" t="s">
        <v>264</v>
      </c>
      <c r="C27" s="156" t="s">
        <v>316</v>
      </c>
      <c r="D27" s="157">
        <v>43694</v>
      </c>
      <c r="E27" s="155" t="s">
        <v>1226</v>
      </c>
      <c r="F27" s="156" t="s">
        <v>1250</v>
      </c>
      <c r="G27" s="158">
        <v>2200000</v>
      </c>
      <c r="H27" s="159">
        <v>6</v>
      </c>
      <c r="I27" s="155" t="s">
        <v>260</v>
      </c>
      <c r="J27" s="155" t="s">
        <v>300</v>
      </c>
      <c r="K27" s="155" t="s">
        <v>262</v>
      </c>
      <c r="L27" s="155" t="s">
        <v>283</v>
      </c>
    </row>
    <row r="28" spans="1:12">
      <c r="A28" s="155">
        <v>27</v>
      </c>
      <c r="B28" s="156" t="s">
        <v>287</v>
      </c>
      <c r="C28" s="156" t="s">
        <v>317</v>
      </c>
      <c r="D28" s="157">
        <v>43596</v>
      </c>
      <c r="E28" s="155" t="s">
        <v>1226</v>
      </c>
      <c r="F28" s="156" t="s">
        <v>1248</v>
      </c>
      <c r="G28" s="158">
        <v>2400000</v>
      </c>
      <c r="H28" s="159">
        <v>6.2</v>
      </c>
      <c r="I28" s="155" t="s">
        <v>25</v>
      </c>
      <c r="J28" s="155" t="s">
        <v>266</v>
      </c>
      <c r="K28" s="155" t="s">
        <v>257</v>
      </c>
      <c r="L28" s="155" t="s">
        <v>267</v>
      </c>
    </row>
    <row r="29" spans="1:12">
      <c r="A29" s="155">
        <v>28</v>
      </c>
      <c r="B29" s="156" t="s">
        <v>306</v>
      </c>
      <c r="C29" s="156" t="s">
        <v>318</v>
      </c>
      <c r="D29" s="157">
        <v>43564</v>
      </c>
      <c r="E29" s="155" t="s">
        <v>1226</v>
      </c>
      <c r="F29" s="156" t="s">
        <v>1251</v>
      </c>
      <c r="G29" s="158">
        <v>1800000</v>
      </c>
      <c r="H29" s="159">
        <v>5.8</v>
      </c>
      <c r="I29" s="155" t="s">
        <v>25</v>
      </c>
      <c r="J29" s="155" t="s">
        <v>319</v>
      </c>
      <c r="K29" s="155" t="s">
        <v>279</v>
      </c>
      <c r="L29" s="155" t="s">
        <v>279</v>
      </c>
    </row>
    <row r="30" spans="1:12">
      <c r="A30" s="155">
        <v>29</v>
      </c>
      <c r="B30" s="156" t="s">
        <v>271</v>
      </c>
      <c r="C30" s="156" t="s">
        <v>320</v>
      </c>
      <c r="D30" s="157">
        <v>43795</v>
      </c>
      <c r="E30" s="155" t="s">
        <v>1226</v>
      </c>
      <c r="F30" s="156" t="s">
        <v>1249</v>
      </c>
      <c r="G30" s="158">
        <v>2190000</v>
      </c>
      <c r="H30" s="159">
        <v>6.9</v>
      </c>
      <c r="I30" s="155" t="s">
        <v>260</v>
      </c>
      <c r="J30" s="155" t="s">
        <v>308</v>
      </c>
      <c r="K30" s="155" t="s">
        <v>262</v>
      </c>
      <c r="L30" s="155" t="s">
        <v>270</v>
      </c>
    </row>
    <row r="31" spans="1:12">
      <c r="A31" s="155">
        <v>30</v>
      </c>
      <c r="B31" s="156" t="s">
        <v>264</v>
      </c>
      <c r="C31" s="156" t="s">
        <v>321</v>
      </c>
      <c r="D31" s="157">
        <v>43560</v>
      </c>
      <c r="E31" s="155" t="s">
        <v>1227</v>
      </c>
      <c r="F31" s="156" t="s">
        <v>1250</v>
      </c>
      <c r="G31" s="158">
        <v>1780000</v>
      </c>
      <c r="H31" s="159">
        <v>4.9000000000000004</v>
      </c>
      <c r="I31" s="155" t="s">
        <v>255</v>
      </c>
      <c r="J31" s="155" t="s">
        <v>266</v>
      </c>
      <c r="K31" s="155" t="s">
        <v>257</v>
      </c>
      <c r="L31" s="155" t="s">
        <v>267</v>
      </c>
    </row>
    <row r="32" spans="1:12">
      <c r="A32" s="155">
        <v>31</v>
      </c>
      <c r="B32" s="156" t="s">
        <v>264</v>
      </c>
      <c r="C32" s="156" t="s">
        <v>322</v>
      </c>
      <c r="D32" s="157">
        <v>43108</v>
      </c>
      <c r="E32" s="155" t="s">
        <v>1226</v>
      </c>
      <c r="F32" s="156" t="s">
        <v>1248</v>
      </c>
      <c r="G32" s="158">
        <v>4500000</v>
      </c>
      <c r="H32" s="159">
        <v>8.9</v>
      </c>
      <c r="I32" s="155" t="s">
        <v>260</v>
      </c>
      <c r="J32" s="155" t="s">
        <v>266</v>
      </c>
      <c r="K32" s="155" t="s">
        <v>257</v>
      </c>
      <c r="L32" s="155" t="s">
        <v>267</v>
      </c>
    </row>
    <row r="33" spans="1:12">
      <c r="A33" s="155">
        <v>32</v>
      </c>
      <c r="B33" s="156" t="s">
        <v>264</v>
      </c>
      <c r="C33" s="156" t="s">
        <v>323</v>
      </c>
      <c r="D33" s="157">
        <v>43760</v>
      </c>
      <c r="E33" s="155" t="s">
        <v>1226</v>
      </c>
      <c r="F33" s="156" t="s">
        <v>1250</v>
      </c>
      <c r="G33" s="158">
        <v>1870000</v>
      </c>
      <c r="H33" s="159">
        <v>5</v>
      </c>
      <c r="I33" s="155" t="s">
        <v>255</v>
      </c>
      <c r="J33" s="155" t="s">
        <v>276</v>
      </c>
      <c r="K33" s="155" t="s">
        <v>262</v>
      </c>
      <c r="L33" s="155" t="s">
        <v>263</v>
      </c>
    </row>
    <row r="34" spans="1:12">
      <c r="A34" s="155">
        <v>33</v>
      </c>
      <c r="B34" s="156" t="s">
        <v>253</v>
      </c>
      <c r="C34" s="156" t="s">
        <v>324</v>
      </c>
      <c r="D34" s="157">
        <v>43226</v>
      </c>
      <c r="E34" s="155" t="s">
        <v>1226</v>
      </c>
      <c r="F34" s="156" t="s">
        <v>1249</v>
      </c>
      <c r="G34" s="158">
        <v>1900000</v>
      </c>
      <c r="H34" s="159">
        <v>5</v>
      </c>
      <c r="I34" s="155" t="s">
        <v>255</v>
      </c>
      <c r="J34" s="155" t="s">
        <v>298</v>
      </c>
      <c r="K34" s="155" t="s">
        <v>262</v>
      </c>
      <c r="L34" s="155" t="s">
        <v>263</v>
      </c>
    </row>
    <row r="35" spans="1:12">
      <c r="A35" s="155">
        <v>34</v>
      </c>
      <c r="B35" s="156" t="s">
        <v>264</v>
      </c>
      <c r="C35" s="156" t="s">
        <v>325</v>
      </c>
      <c r="D35" s="157">
        <v>43483</v>
      </c>
      <c r="E35" s="155" t="s">
        <v>1226</v>
      </c>
      <c r="F35" s="156" t="s">
        <v>1250</v>
      </c>
      <c r="G35" s="158">
        <v>3320000</v>
      </c>
      <c r="H35" s="159">
        <v>6</v>
      </c>
      <c r="I35" s="155" t="s">
        <v>255</v>
      </c>
      <c r="J35" s="155" t="s">
        <v>326</v>
      </c>
      <c r="K35" s="155" t="s">
        <v>257</v>
      </c>
      <c r="L35" s="155" t="s">
        <v>267</v>
      </c>
    </row>
    <row r="36" spans="1:12">
      <c r="A36" s="155">
        <v>35</v>
      </c>
      <c r="B36" s="156" t="s">
        <v>253</v>
      </c>
      <c r="C36" s="156" t="s">
        <v>327</v>
      </c>
      <c r="D36" s="157">
        <v>43549</v>
      </c>
      <c r="E36" s="155" t="s">
        <v>1226</v>
      </c>
      <c r="F36" s="156" t="s">
        <v>1249</v>
      </c>
      <c r="G36" s="158">
        <v>1400000</v>
      </c>
      <c r="H36" s="159">
        <v>5.9</v>
      </c>
      <c r="I36" s="155" t="s">
        <v>25</v>
      </c>
      <c r="J36" s="155" t="s">
        <v>261</v>
      </c>
      <c r="K36" s="155" t="s">
        <v>262</v>
      </c>
      <c r="L36" s="155" t="s">
        <v>263</v>
      </c>
    </row>
    <row r="37" spans="1:12">
      <c r="A37" s="155">
        <v>36</v>
      </c>
      <c r="B37" s="156" t="s">
        <v>301</v>
      </c>
      <c r="C37" s="156" t="s">
        <v>328</v>
      </c>
      <c r="D37" s="157">
        <v>44067</v>
      </c>
      <c r="E37" s="155" t="s">
        <v>1226</v>
      </c>
      <c r="F37" s="156" t="s">
        <v>1248</v>
      </c>
      <c r="G37" s="158">
        <v>1995000</v>
      </c>
      <c r="H37" s="159">
        <v>5</v>
      </c>
      <c r="I37" s="155" t="s">
        <v>25</v>
      </c>
      <c r="J37" s="155" t="s">
        <v>329</v>
      </c>
      <c r="K37" s="155" t="s">
        <v>257</v>
      </c>
      <c r="L37" s="155" t="s">
        <v>274</v>
      </c>
    </row>
    <row r="38" spans="1:12">
      <c r="A38" s="155">
        <v>37</v>
      </c>
      <c r="B38" s="156" t="s">
        <v>301</v>
      </c>
      <c r="C38" s="156" t="s">
        <v>330</v>
      </c>
      <c r="D38" s="157">
        <v>43372</v>
      </c>
      <c r="E38" s="155" t="s">
        <v>1226</v>
      </c>
      <c r="F38" s="156" t="s">
        <v>1249</v>
      </c>
      <c r="G38" s="158">
        <v>2340000</v>
      </c>
      <c r="H38" s="159">
        <v>5.9</v>
      </c>
      <c r="I38" s="155" t="s">
        <v>255</v>
      </c>
      <c r="J38" s="155" t="s">
        <v>326</v>
      </c>
      <c r="K38" s="155" t="s">
        <v>257</v>
      </c>
      <c r="L38" s="155" t="s">
        <v>267</v>
      </c>
    </row>
    <row r="39" spans="1:12">
      <c r="A39" s="155">
        <v>38</v>
      </c>
      <c r="B39" s="156" t="s">
        <v>280</v>
      </c>
      <c r="C39" s="156" t="s">
        <v>331</v>
      </c>
      <c r="D39" s="157">
        <v>43652</v>
      </c>
      <c r="E39" s="155" t="s">
        <v>1227</v>
      </c>
      <c r="F39" s="156" t="s">
        <v>1247</v>
      </c>
      <c r="G39" s="158">
        <v>1870000</v>
      </c>
      <c r="H39" s="159">
        <v>5.2</v>
      </c>
      <c r="I39" s="155" t="s">
        <v>260</v>
      </c>
      <c r="J39" s="155" t="s">
        <v>332</v>
      </c>
      <c r="K39" s="155" t="s">
        <v>257</v>
      </c>
      <c r="L39" s="155" t="s">
        <v>258</v>
      </c>
    </row>
    <row r="40" spans="1:12">
      <c r="A40" s="155">
        <v>39</v>
      </c>
      <c r="B40" s="156" t="s">
        <v>284</v>
      </c>
      <c r="C40" s="156" t="s">
        <v>333</v>
      </c>
      <c r="D40" s="157">
        <v>43113</v>
      </c>
      <c r="E40" s="155" t="s">
        <v>1227</v>
      </c>
      <c r="F40" s="156" t="s">
        <v>1247</v>
      </c>
      <c r="G40" s="158">
        <v>3420000</v>
      </c>
      <c r="H40" s="159">
        <v>8.6</v>
      </c>
      <c r="I40" s="155" t="s">
        <v>25</v>
      </c>
      <c r="J40" s="155" t="s">
        <v>276</v>
      </c>
      <c r="K40" s="155" t="s">
        <v>262</v>
      </c>
      <c r="L40" s="155" t="s">
        <v>263</v>
      </c>
    </row>
    <row r="41" spans="1:12">
      <c r="A41" s="155">
        <v>40</v>
      </c>
      <c r="B41" s="156" t="s">
        <v>253</v>
      </c>
      <c r="C41" s="156" t="s">
        <v>334</v>
      </c>
      <c r="D41" s="157">
        <v>43902</v>
      </c>
      <c r="E41" s="155" t="s">
        <v>1226</v>
      </c>
      <c r="F41" s="156" t="s">
        <v>1250</v>
      </c>
      <c r="G41" s="158">
        <v>3800000</v>
      </c>
      <c r="H41" s="159">
        <v>9.5</v>
      </c>
      <c r="I41" s="155" t="s">
        <v>260</v>
      </c>
      <c r="J41" s="155" t="s">
        <v>295</v>
      </c>
      <c r="K41" s="155" t="s">
        <v>262</v>
      </c>
      <c r="L41" s="155" t="s">
        <v>270</v>
      </c>
    </row>
    <row r="42" spans="1:12">
      <c r="A42" s="155">
        <v>41</v>
      </c>
      <c r="B42" s="156" t="s">
        <v>264</v>
      </c>
      <c r="C42" s="156" t="s">
        <v>335</v>
      </c>
      <c r="D42" s="157">
        <v>43559</v>
      </c>
      <c r="E42" s="155" t="s">
        <v>1226</v>
      </c>
      <c r="F42" s="156" t="s">
        <v>1247</v>
      </c>
      <c r="G42" s="158">
        <v>3990000</v>
      </c>
      <c r="H42" s="155">
        <v>5.14</v>
      </c>
      <c r="I42" s="155" t="s">
        <v>25</v>
      </c>
      <c r="J42" s="155" t="s">
        <v>261</v>
      </c>
      <c r="K42" s="155" t="s">
        <v>262</v>
      </c>
      <c r="L42" s="155" t="s">
        <v>263</v>
      </c>
    </row>
    <row r="43" spans="1:12">
      <c r="A43" s="155">
        <v>42</v>
      </c>
      <c r="B43" s="156" t="s">
        <v>253</v>
      </c>
      <c r="C43" s="156" t="s">
        <v>336</v>
      </c>
      <c r="D43" s="157">
        <v>43549</v>
      </c>
      <c r="E43" s="155" t="s">
        <v>1226</v>
      </c>
      <c r="F43" s="156" t="s">
        <v>1250</v>
      </c>
      <c r="G43" s="158">
        <v>3470000</v>
      </c>
      <c r="H43" s="155">
        <v>5.32</v>
      </c>
      <c r="I43" s="155" t="s">
        <v>25</v>
      </c>
      <c r="J43" s="155" t="s">
        <v>282</v>
      </c>
      <c r="K43" s="155" t="s">
        <v>262</v>
      </c>
      <c r="L43" s="155" t="s">
        <v>283</v>
      </c>
    </row>
    <row r="44" spans="1:12">
      <c r="A44" s="155">
        <v>43</v>
      </c>
      <c r="B44" s="156" t="s">
        <v>311</v>
      </c>
      <c r="C44" s="156" t="s">
        <v>337</v>
      </c>
      <c r="D44" s="157">
        <v>43930</v>
      </c>
      <c r="E44" s="155" t="s">
        <v>1226</v>
      </c>
      <c r="F44" s="156" t="s">
        <v>1248</v>
      </c>
      <c r="G44" s="158">
        <v>4010000</v>
      </c>
      <c r="H44" s="155">
        <v>7.02</v>
      </c>
      <c r="I44" s="155" t="s">
        <v>260</v>
      </c>
      <c r="J44" s="155" t="s">
        <v>298</v>
      </c>
      <c r="K44" s="155" t="s">
        <v>262</v>
      </c>
      <c r="L44" s="155" t="s">
        <v>263</v>
      </c>
    </row>
    <row r="45" spans="1:12">
      <c r="A45" s="155">
        <v>44</v>
      </c>
      <c r="B45" s="156" t="s">
        <v>293</v>
      </c>
      <c r="C45" s="156" t="s">
        <v>338</v>
      </c>
      <c r="D45" s="157">
        <v>43230</v>
      </c>
      <c r="E45" s="155" t="s">
        <v>1226</v>
      </c>
      <c r="F45" s="156" t="s">
        <v>1250</v>
      </c>
      <c r="G45" s="158">
        <v>4870000</v>
      </c>
      <c r="H45" s="155">
        <v>9.66</v>
      </c>
      <c r="I45" s="155" t="s">
        <v>260</v>
      </c>
      <c r="J45" s="155" t="s">
        <v>298</v>
      </c>
      <c r="K45" s="155" t="s">
        <v>262</v>
      </c>
      <c r="L45" s="155" t="s">
        <v>263</v>
      </c>
    </row>
    <row r="46" spans="1:12">
      <c r="A46" s="155">
        <v>45</v>
      </c>
      <c r="B46" s="156" t="s">
        <v>271</v>
      </c>
      <c r="C46" s="156" t="s">
        <v>339</v>
      </c>
      <c r="D46" s="157">
        <v>43308</v>
      </c>
      <c r="E46" s="155" t="s">
        <v>1226</v>
      </c>
      <c r="F46" s="156" t="s">
        <v>1248</v>
      </c>
      <c r="G46" s="158">
        <v>4760000</v>
      </c>
      <c r="H46" s="155">
        <v>4.4000000000000004</v>
      </c>
      <c r="I46" s="155" t="s">
        <v>255</v>
      </c>
      <c r="J46" s="155" t="s">
        <v>286</v>
      </c>
      <c r="K46" s="155" t="s">
        <v>257</v>
      </c>
      <c r="L46" s="155" t="s">
        <v>274</v>
      </c>
    </row>
    <row r="47" spans="1:12">
      <c r="A47" s="155">
        <v>46</v>
      </c>
      <c r="B47" s="156" t="s">
        <v>271</v>
      </c>
      <c r="C47" s="156" t="s">
        <v>340</v>
      </c>
      <c r="D47" s="157">
        <v>43514</v>
      </c>
      <c r="E47" s="155" t="s">
        <v>1226</v>
      </c>
      <c r="F47" s="156" t="s">
        <v>1248</v>
      </c>
      <c r="G47" s="158">
        <v>3740000</v>
      </c>
      <c r="H47" s="155">
        <v>9.0500000000000007</v>
      </c>
      <c r="I47" s="155" t="s">
        <v>260</v>
      </c>
      <c r="J47" s="155" t="s">
        <v>298</v>
      </c>
      <c r="K47" s="155" t="s">
        <v>262</v>
      </c>
      <c r="L47" s="155" t="s">
        <v>263</v>
      </c>
    </row>
    <row r="48" spans="1:12">
      <c r="A48" s="155">
        <v>47</v>
      </c>
      <c r="B48" s="156" t="s">
        <v>301</v>
      </c>
      <c r="C48" s="156" t="s">
        <v>341</v>
      </c>
      <c r="D48" s="157">
        <v>43344</v>
      </c>
      <c r="E48" s="155" t="s">
        <v>1226</v>
      </c>
      <c r="F48" s="156" t="s">
        <v>1247</v>
      </c>
      <c r="G48" s="158">
        <v>2570000</v>
      </c>
      <c r="H48" s="155">
        <v>9.5</v>
      </c>
      <c r="I48" s="155" t="s">
        <v>260</v>
      </c>
      <c r="J48" s="155" t="s">
        <v>295</v>
      </c>
      <c r="K48" s="155" t="s">
        <v>262</v>
      </c>
      <c r="L48" s="155" t="s">
        <v>270</v>
      </c>
    </row>
    <row r="49" spans="1:12">
      <c r="A49" s="155">
        <v>48</v>
      </c>
      <c r="B49" s="156" t="s">
        <v>271</v>
      </c>
      <c r="C49" s="156" t="s">
        <v>342</v>
      </c>
      <c r="D49" s="157">
        <v>43362</v>
      </c>
      <c r="E49" s="155" t="s">
        <v>1227</v>
      </c>
      <c r="F49" s="156" t="s">
        <v>1247</v>
      </c>
      <c r="G49" s="158">
        <v>3080000</v>
      </c>
      <c r="H49" s="155">
        <v>6.23</v>
      </c>
      <c r="I49" s="155" t="s">
        <v>255</v>
      </c>
      <c r="J49" s="155" t="s">
        <v>332</v>
      </c>
      <c r="K49" s="155" t="s">
        <v>257</v>
      </c>
      <c r="L49" s="155" t="s">
        <v>258</v>
      </c>
    </row>
    <row r="50" spans="1:12">
      <c r="A50" s="155">
        <v>49</v>
      </c>
      <c r="B50" s="156" t="s">
        <v>311</v>
      </c>
      <c r="C50" s="156" t="s">
        <v>343</v>
      </c>
      <c r="D50" s="157">
        <v>43238</v>
      </c>
      <c r="E50" s="155" t="s">
        <v>1226</v>
      </c>
      <c r="F50" s="156" t="s">
        <v>1248</v>
      </c>
      <c r="G50" s="158">
        <v>2720000</v>
      </c>
      <c r="H50" s="155">
        <v>9.7799999999999994</v>
      </c>
      <c r="I50" s="155" t="s">
        <v>25</v>
      </c>
      <c r="J50" s="155" t="s">
        <v>308</v>
      </c>
      <c r="K50" s="155" t="s">
        <v>262</v>
      </c>
      <c r="L50" s="155" t="s">
        <v>270</v>
      </c>
    </row>
    <row r="51" spans="1:12">
      <c r="A51" s="155">
        <v>50</v>
      </c>
      <c r="B51" s="156" t="s">
        <v>311</v>
      </c>
      <c r="C51" s="156" t="s">
        <v>344</v>
      </c>
      <c r="D51" s="157">
        <v>43243</v>
      </c>
      <c r="E51" s="155" t="s">
        <v>1226</v>
      </c>
      <c r="F51" s="156" t="s">
        <v>1249</v>
      </c>
      <c r="G51" s="158">
        <v>2150000</v>
      </c>
      <c r="H51" s="155">
        <v>7.66</v>
      </c>
      <c r="I51" s="155" t="s">
        <v>25</v>
      </c>
      <c r="J51" s="155" t="s">
        <v>308</v>
      </c>
      <c r="K51" s="155" t="s">
        <v>262</v>
      </c>
      <c r="L51" s="155" t="s">
        <v>270</v>
      </c>
    </row>
    <row r="52" spans="1:12">
      <c r="A52" s="155">
        <v>51</v>
      </c>
      <c r="B52" s="156" t="s">
        <v>311</v>
      </c>
      <c r="C52" s="156" t="s">
        <v>345</v>
      </c>
      <c r="D52" s="157">
        <v>43394</v>
      </c>
      <c r="E52" s="155" t="s">
        <v>1226</v>
      </c>
      <c r="F52" s="156" t="s">
        <v>1247</v>
      </c>
      <c r="G52" s="158">
        <v>4630000</v>
      </c>
      <c r="H52" s="155">
        <v>10.88</v>
      </c>
      <c r="I52" s="155" t="s">
        <v>255</v>
      </c>
      <c r="J52" s="155" t="s">
        <v>346</v>
      </c>
      <c r="K52" s="155" t="s">
        <v>262</v>
      </c>
      <c r="L52" s="155" t="s">
        <v>283</v>
      </c>
    </row>
    <row r="53" spans="1:12">
      <c r="A53" s="155">
        <v>52</v>
      </c>
      <c r="B53" s="156" t="s">
        <v>311</v>
      </c>
      <c r="C53" s="156" t="s">
        <v>347</v>
      </c>
      <c r="D53" s="157">
        <v>43202</v>
      </c>
      <c r="E53" s="155" t="s">
        <v>1227</v>
      </c>
      <c r="F53" s="156" t="s">
        <v>1258</v>
      </c>
      <c r="G53" s="158">
        <v>2390000</v>
      </c>
      <c r="H53" s="155">
        <v>8.42</v>
      </c>
      <c r="I53" s="155" t="s">
        <v>260</v>
      </c>
      <c r="J53" s="155" t="s">
        <v>289</v>
      </c>
      <c r="K53" s="155" t="s">
        <v>257</v>
      </c>
      <c r="L53" s="155" t="s">
        <v>258</v>
      </c>
    </row>
    <row r="54" spans="1:12">
      <c r="A54" s="155">
        <v>53</v>
      </c>
      <c r="B54" s="156" t="s">
        <v>311</v>
      </c>
      <c r="C54" s="156" t="s">
        <v>348</v>
      </c>
      <c r="D54" s="157">
        <v>43252</v>
      </c>
      <c r="E54" s="155" t="s">
        <v>1226</v>
      </c>
      <c r="F54" s="156" t="s">
        <v>1249</v>
      </c>
      <c r="G54" s="158">
        <v>1600000</v>
      </c>
      <c r="H54" s="155">
        <v>5.27</v>
      </c>
      <c r="I54" s="155" t="s">
        <v>25</v>
      </c>
      <c r="J54" s="155" t="s">
        <v>289</v>
      </c>
      <c r="K54" s="155" t="s">
        <v>257</v>
      </c>
      <c r="L54" s="155" t="s">
        <v>258</v>
      </c>
    </row>
    <row r="55" spans="1:12">
      <c r="A55" s="155">
        <v>54</v>
      </c>
      <c r="B55" s="156" t="s">
        <v>296</v>
      </c>
      <c r="C55" s="156" t="s">
        <v>349</v>
      </c>
      <c r="D55" s="157">
        <v>43317</v>
      </c>
      <c r="E55" s="155" t="s">
        <v>1226</v>
      </c>
      <c r="F55" s="156" t="s">
        <v>1249</v>
      </c>
      <c r="G55" s="158">
        <v>2950000</v>
      </c>
      <c r="H55" s="155">
        <v>9.5500000000000007</v>
      </c>
      <c r="I55" s="155" t="s">
        <v>260</v>
      </c>
      <c r="J55" s="155" t="s">
        <v>278</v>
      </c>
      <c r="K55" s="155" t="s">
        <v>279</v>
      </c>
      <c r="L55" s="155" t="s">
        <v>279</v>
      </c>
    </row>
    <row r="56" spans="1:12">
      <c r="A56" s="155">
        <v>55</v>
      </c>
      <c r="B56" s="156" t="s">
        <v>311</v>
      </c>
      <c r="C56" s="156" t="s">
        <v>350</v>
      </c>
      <c r="D56" s="157">
        <v>44070</v>
      </c>
      <c r="E56" s="155" t="s">
        <v>1226</v>
      </c>
      <c r="F56" s="156" t="s">
        <v>1248</v>
      </c>
      <c r="G56" s="158">
        <v>3450000</v>
      </c>
      <c r="H56" s="155">
        <v>7.83</v>
      </c>
      <c r="I56" s="155" t="s">
        <v>25</v>
      </c>
      <c r="J56" s="155" t="s">
        <v>256</v>
      </c>
      <c r="K56" s="155" t="s">
        <v>257</v>
      </c>
      <c r="L56" s="155" t="s">
        <v>258</v>
      </c>
    </row>
    <row r="57" spans="1:12">
      <c r="A57" s="155">
        <v>56</v>
      </c>
      <c r="B57" s="156" t="s">
        <v>287</v>
      </c>
      <c r="C57" s="156" t="s">
        <v>351</v>
      </c>
      <c r="D57" s="157">
        <v>43303</v>
      </c>
      <c r="E57" s="155" t="s">
        <v>1226</v>
      </c>
      <c r="F57" s="156" t="s">
        <v>1247</v>
      </c>
      <c r="G57" s="158">
        <v>4280000</v>
      </c>
      <c r="H57" s="155">
        <v>4.3600000000000003</v>
      </c>
      <c r="I57" s="155" t="s">
        <v>25</v>
      </c>
      <c r="J57" s="155" t="s">
        <v>273</v>
      </c>
      <c r="K57" s="155" t="s">
        <v>257</v>
      </c>
      <c r="L57" s="155" t="s">
        <v>274</v>
      </c>
    </row>
    <row r="58" spans="1:12">
      <c r="A58" s="155">
        <v>57</v>
      </c>
      <c r="B58" s="156" t="s">
        <v>293</v>
      </c>
      <c r="C58" s="156" t="s">
        <v>352</v>
      </c>
      <c r="D58" s="157">
        <v>43447</v>
      </c>
      <c r="E58" s="155" t="s">
        <v>1226</v>
      </c>
      <c r="F58" s="156" t="s">
        <v>1249</v>
      </c>
      <c r="G58" s="158">
        <v>3660000</v>
      </c>
      <c r="H58" s="155">
        <v>8.51</v>
      </c>
      <c r="I58" s="155" t="s">
        <v>260</v>
      </c>
      <c r="J58" s="155" t="s">
        <v>304</v>
      </c>
      <c r="K58" s="155" t="s">
        <v>257</v>
      </c>
      <c r="L58" s="155" t="s">
        <v>267</v>
      </c>
    </row>
    <row r="59" spans="1:12">
      <c r="A59" s="155">
        <v>58</v>
      </c>
      <c r="B59" s="156" t="s">
        <v>311</v>
      </c>
      <c r="C59" s="156" t="s">
        <v>353</v>
      </c>
      <c r="D59" s="157">
        <v>43537</v>
      </c>
      <c r="E59" s="155" t="s">
        <v>1226</v>
      </c>
      <c r="F59" s="156" t="s">
        <v>1249</v>
      </c>
      <c r="G59" s="158">
        <v>1480000</v>
      </c>
      <c r="H59" s="155">
        <v>10.71</v>
      </c>
      <c r="I59" s="155" t="s">
        <v>260</v>
      </c>
      <c r="J59" s="155" t="s">
        <v>346</v>
      </c>
      <c r="K59" s="155" t="s">
        <v>262</v>
      </c>
      <c r="L59" s="155" t="s">
        <v>283</v>
      </c>
    </row>
    <row r="60" spans="1:12">
      <c r="A60" s="155">
        <v>59</v>
      </c>
      <c r="B60" s="156" t="s">
        <v>293</v>
      </c>
      <c r="C60" s="156" t="s">
        <v>354</v>
      </c>
      <c r="D60" s="157">
        <v>43151</v>
      </c>
      <c r="E60" s="155" t="s">
        <v>1227</v>
      </c>
      <c r="F60" s="156" t="s">
        <v>1247</v>
      </c>
      <c r="G60" s="158">
        <v>4010000</v>
      </c>
      <c r="H60" s="155">
        <v>9.01</v>
      </c>
      <c r="I60" s="155" t="s">
        <v>255</v>
      </c>
      <c r="J60" s="155" t="s">
        <v>329</v>
      </c>
      <c r="K60" s="155" t="s">
        <v>257</v>
      </c>
      <c r="L60" s="155" t="s">
        <v>274</v>
      </c>
    </row>
    <row r="61" spans="1:12">
      <c r="A61" s="155">
        <v>60</v>
      </c>
      <c r="B61" s="156" t="s">
        <v>311</v>
      </c>
      <c r="C61" s="156" t="s">
        <v>355</v>
      </c>
      <c r="D61" s="157">
        <v>43367</v>
      </c>
      <c r="E61" s="155" t="s">
        <v>1226</v>
      </c>
      <c r="F61" s="156" t="s">
        <v>1247</v>
      </c>
      <c r="G61" s="158">
        <v>2650000</v>
      </c>
      <c r="H61" s="155">
        <v>4.21</v>
      </c>
      <c r="I61" s="155" t="s">
        <v>260</v>
      </c>
      <c r="J61" s="155" t="s">
        <v>329</v>
      </c>
      <c r="K61" s="155" t="s">
        <v>257</v>
      </c>
      <c r="L61" s="155" t="s">
        <v>274</v>
      </c>
    </row>
    <row r="62" spans="1:12">
      <c r="A62" s="155">
        <v>61</v>
      </c>
      <c r="B62" s="156" t="s">
        <v>247</v>
      </c>
      <c r="C62" s="156" t="s">
        <v>356</v>
      </c>
      <c r="D62" s="157">
        <v>43585</v>
      </c>
      <c r="E62" s="155" t="s">
        <v>1226</v>
      </c>
      <c r="F62" s="156" t="s">
        <v>1248</v>
      </c>
      <c r="G62" s="158">
        <v>1970000</v>
      </c>
      <c r="H62" s="155">
        <v>4.6399999999999997</v>
      </c>
      <c r="I62" s="155" t="s">
        <v>255</v>
      </c>
      <c r="J62" s="155" t="s">
        <v>278</v>
      </c>
      <c r="K62" s="155" t="s">
        <v>279</v>
      </c>
      <c r="L62" s="155" t="s">
        <v>279</v>
      </c>
    </row>
    <row r="63" spans="1:12">
      <c r="A63" s="155">
        <v>62</v>
      </c>
      <c r="B63" s="156" t="s">
        <v>311</v>
      </c>
      <c r="C63" s="156" t="s">
        <v>357</v>
      </c>
      <c r="D63" s="157">
        <v>43425</v>
      </c>
      <c r="E63" s="155" t="s">
        <v>1226</v>
      </c>
      <c r="F63" s="156" t="s">
        <v>1250</v>
      </c>
      <c r="G63" s="158">
        <v>2880000</v>
      </c>
      <c r="H63" s="155">
        <v>10.36</v>
      </c>
      <c r="I63" s="155" t="s">
        <v>260</v>
      </c>
      <c r="J63" s="155" t="s">
        <v>266</v>
      </c>
      <c r="K63" s="155" t="s">
        <v>257</v>
      </c>
      <c r="L63" s="155" t="s">
        <v>267</v>
      </c>
    </row>
    <row r="64" spans="1:12">
      <c r="A64" s="155">
        <v>63</v>
      </c>
      <c r="B64" s="156" t="s">
        <v>293</v>
      </c>
      <c r="C64" s="156" t="s">
        <v>358</v>
      </c>
      <c r="D64" s="157">
        <v>43489</v>
      </c>
      <c r="E64" s="155" t="s">
        <v>1226</v>
      </c>
      <c r="F64" s="156" t="s">
        <v>1249</v>
      </c>
      <c r="G64" s="158">
        <v>1920000</v>
      </c>
      <c r="H64" s="155">
        <v>6.78</v>
      </c>
      <c r="I64" s="155" t="s">
        <v>25</v>
      </c>
      <c r="J64" s="155" t="s">
        <v>329</v>
      </c>
      <c r="K64" s="155" t="s">
        <v>257</v>
      </c>
      <c r="L64" s="155" t="s">
        <v>274</v>
      </c>
    </row>
    <row r="65" spans="1:12">
      <c r="A65" s="155">
        <v>64</v>
      </c>
      <c r="B65" s="156" t="s">
        <v>271</v>
      </c>
      <c r="C65" s="156" t="s">
        <v>359</v>
      </c>
      <c r="D65" s="157">
        <v>43443</v>
      </c>
      <c r="E65" s="155" t="s">
        <v>1227</v>
      </c>
      <c r="F65" s="156" t="s">
        <v>1247</v>
      </c>
      <c r="G65" s="158">
        <v>1840000</v>
      </c>
      <c r="H65" s="155">
        <v>7.05</v>
      </c>
      <c r="I65" s="155" t="s">
        <v>255</v>
      </c>
      <c r="J65" s="155" t="s">
        <v>298</v>
      </c>
      <c r="K65" s="155" t="s">
        <v>262</v>
      </c>
      <c r="L65" s="155" t="s">
        <v>263</v>
      </c>
    </row>
    <row r="66" spans="1:12">
      <c r="A66" s="155">
        <v>65</v>
      </c>
      <c r="B66" s="156" t="s">
        <v>253</v>
      </c>
      <c r="C66" s="156" t="s">
        <v>360</v>
      </c>
      <c r="D66" s="157">
        <v>43531</v>
      </c>
      <c r="E66" s="155" t="s">
        <v>1226</v>
      </c>
      <c r="F66" s="156" t="s">
        <v>1250</v>
      </c>
      <c r="G66" s="158">
        <v>2620000</v>
      </c>
      <c r="H66" s="155">
        <v>7</v>
      </c>
      <c r="I66" s="155" t="s">
        <v>25</v>
      </c>
      <c r="J66" s="155" t="s">
        <v>329</v>
      </c>
      <c r="K66" s="155" t="s">
        <v>257</v>
      </c>
      <c r="L66" s="155" t="s">
        <v>274</v>
      </c>
    </row>
    <row r="67" spans="1:12">
      <c r="A67" s="155">
        <v>66</v>
      </c>
      <c r="B67" s="156" t="s">
        <v>311</v>
      </c>
      <c r="C67" s="156" t="s">
        <v>361</v>
      </c>
      <c r="D67" s="157">
        <v>43547</v>
      </c>
      <c r="E67" s="155" t="s">
        <v>1226</v>
      </c>
      <c r="F67" s="156" t="s">
        <v>1249</v>
      </c>
      <c r="G67" s="158">
        <v>2920000</v>
      </c>
      <c r="H67" s="155">
        <v>4.76</v>
      </c>
      <c r="I67" s="155" t="s">
        <v>25</v>
      </c>
      <c r="J67" s="155" t="s">
        <v>282</v>
      </c>
      <c r="K67" s="155" t="s">
        <v>262</v>
      </c>
      <c r="L67" s="155" t="s">
        <v>283</v>
      </c>
    </row>
    <row r="68" spans="1:12">
      <c r="A68" s="155">
        <v>67</v>
      </c>
      <c r="B68" s="156" t="s">
        <v>311</v>
      </c>
      <c r="C68" s="156" t="s">
        <v>362</v>
      </c>
      <c r="D68" s="157">
        <v>43301</v>
      </c>
      <c r="E68" s="155" t="s">
        <v>1226</v>
      </c>
      <c r="F68" s="156" t="s">
        <v>1247</v>
      </c>
      <c r="G68" s="158">
        <v>4700000</v>
      </c>
      <c r="H68" s="155">
        <v>9.49</v>
      </c>
      <c r="I68" s="155" t="s">
        <v>260</v>
      </c>
      <c r="J68" s="155" t="s">
        <v>304</v>
      </c>
      <c r="K68" s="155" t="s">
        <v>257</v>
      </c>
      <c r="L68" s="155" t="s">
        <v>267</v>
      </c>
    </row>
    <row r="69" spans="1:12">
      <c r="A69" s="155">
        <v>68</v>
      </c>
      <c r="B69" s="156" t="s">
        <v>311</v>
      </c>
      <c r="C69" s="156" t="s">
        <v>363</v>
      </c>
      <c r="D69" s="157">
        <v>43792</v>
      </c>
      <c r="E69" s="155" t="s">
        <v>1226</v>
      </c>
      <c r="F69" s="156" t="s">
        <v>1247</v>
      </c>
      <c r="G69" s="158">
        <v>4400000</v>
      </c>
      <c r="H69" s="155">
        <v>8.52</v>
      </c>
      <c r="I69" s="155" t="s">
        <v>255</v>
      </c>
      <c r="J69" s="155" t="s">
        <v>276</v>
      </c>
      <c r="K69" s="155" t="s">
        <v>262</v>
      </c>
      <c r="L69" s="155" t="s">
        <v>263</v>
      </c>
    </row>
    <row r="70" spans="1:12">
      <c r="A70" s="155">
        <v>69</v>
      </c>
      <c r="B70" s="156" t="s">
        <v>293</v>
      </c>
      <c r="C70" s="156" t="s">
        <v>364</v>
      </c>
      <c r="D70" s="157">
        <v>44084</v>
      </c>
      <c r="E70" s="155" t="s">
        <v>1226</v>
      </c>
      <c r="F70" s="156" t="s">
        <v>1249</v>
      </c>
      <c r="G70" s="158">
        <v>3840000</v>
      </c>
      <c r="H70" s="155">
        <v>8.16</v>
      </c>
      <c r="I70" s="155" t="s">
        <v>255</v>
      </c>
      <c r="J70" s="155" t="s">
        <v>278</v>
      </c>
      <c r="K70" s="155" t="s">
        <v>279</v>
      </c>
      <c r="L70" s="155" t="s">
        <v>279</v>
      </c>
    </row>
    <row r="71" spans="1:12">
      <c r="A71" s="155">
        <v>70</v>
      </c>
      <c r="B71" s="156" t="s">
        <v>247</v>
      </c>
      <c r="C71" s="156" t="s">
        <v>365</v>
      </c>
      <c r="D71" s="157">
        <v>44127</v>
      </c>
      <c r="E71" s="155" t="s">
        <v>1227</v>
      </c>
      <c r="F71" s="156" t="s">
        <v>1247</v>
      </c>
      <c r="G71" s="158">
        <v>2040000</v>
      </c>
      <c r="H71" s="155">
        <v>8.33</v>
      </c>
      <c r="I71" s="155" t="s">
        <v>255</v>
      </c>
      <c r="J71" s="155" t="s">
        <v>304</v>
      </c>
      <c r="K71" s="155" t="s">
        <v>257</v>
      </c>
      <c r="L71" s="155" t="s">
        <v>267</v>
      </c>
    </row>
    <row r="72" spans="1:12">
      <c r="A72" s="155">
        <v>71</v>
      </c>
      <c r="B72" s="156" t="s">
        <v>264</v>
      </c>
      <c r="C72" s="156" t="s">
        <v>366</v>
      </c>
      <c r="D72" s="157">
        <v>43924</v>
      </c>
      <c r="E72" s="155" t="s">
        <v>1226</v>
      </c>
      <c r="F72" s="156" t="s">
        <v>1247</v>
      </c>
      <c r="G72" s="158">
        <v>2360000</v>
      </c>
      <c r="H72" s="155">
        <v>4.25</v>
      </c>
      <c r="I72" s="155" t="s">
        <v>260</v>
      </c>
      <c r="J72" s="155" t="s">
        <v>329</v>
      </c>
      <c r="K72" s="155" t="s">
        <v>257</v>
      </c>
      <c r="L72" s="155" t="s">
        <v>274</v>
      </c>
    </row>
    <row r="73" spans="1:12">
      <c r="A73" s="155">
        <v>72</v>
      </c>
      <c r="B73" s="156" t="s">
        <v>284</v>
      </c>
      <c r="C73" s="156" t="s">
        <v>367</v>
      </c>
      <c r="D73" s="157">
        <v>43973</v>
      </c>
      <c r="E73" s="155" t="s">
        <v>1227</v>
      </c>
      <c r="F73" s="156" t="s">
        <v>1249</v>
      </c>
      <c r="G73" s="158">
        <v>4080000</v>
      </c>
      <c r="H73" s="155">
        <v>6.8</v>
      </c>
      <c r="I73" s="155" t="s">
        <v>260</v>
      </c>
      <c r="J73" s="155" t="s">
        <v>300</v>
      </c>
      <c r="K73" s="155" t="s">
        <v>262</v>
      </c>
      <c r="L73" s="155" t="s">
        <v>283</v>
      </c>
    </row>
    <row r="74" spans="1:12">
      <c r="A74" s="155">
        <v>73</v>
      </c>
      <c r="B74" s="156" t="s">
        <v>284</v>
      </c>
      <c r="C74" s="156" t="s">
        <v>368</v>
      </c>
      <c r="D74" s="157">
        <v>43541</v>
      </c>
      <c r="E74" s="155" t="s">
        <v>1226</v>
      </c>
      <c r="F74" s="156" t="s">
        <v>1248</v>
      </c>
      <c r="G74" s="158">
        <v>2740000</v>
      </c>
      <c r="H74" s="155">
        <v>8.06</v>
      </c>
      <c r="I74" s="155" t="s">
        <v>255</v>
      </c>
      <c r="J74" s="155" t="s">
        <v>276</v>
      </c>
      <c r="K74" s="155" t="s">
        <v>262</v>
      </c>
      <c r="L74" s="155" t="s">
        <v>263</v>
      </c>
    </row>
    <row r="75" spans="1:12">
      <c r="A75" s="155">
        <v>74</v>
      </c>
      <c r="B75" s="156" t="s">
        <v>271</v>
      </c>
      <c r="C75" s="156" t="s">
        <v>369</v>
      </c>
      <c r="D75" s="157">
        <v>43661</v>
      </c>
      <c r="E75" s="155" t="s">
        <v>1227</v>
      </c>
      <c r="F75" s="156" t="s">
        <v>1248</v>
      </c>
      <c r="G75" s="158">
        <v>4170000</v>
      </c>
      <c r="H75" s="155">
        <v>7.1</v>
      </c>
      <c r="I75" s="155" t="s">
        <v>260</v>
      </c>
      <c r="J75" s="155" t="s">
        <v>329</v>
      </c>
      <c r="K75" s="155" t="s">
        <v>257</v>
      </c>
      <c r="L75" s="155" t="s">
        <v>274</v>
      </c>
    </row>
    <row r="76" spans="1:12">
      <c r="A76" s="155">
        <v>75</v>
      </c>
      <c r="B76" s="156" t="s">
        <v>293</v>
      </c>
      <c r="C76" s="156" t="s">
        <v>370</v>
      </c>
      <c r="D76" s="157">
        <v>43676</v>
      </c>
      <c r="E76" s="155" t="s">
        <v>1227</v>
      </c>
      <c r="F76" s="156" t="s">
        <v>1248</v>
      </c>
      <c r="G76" s="158">
        <v>1380000</v>
      </c>
      <c r="H76" s="155">
        <v>8.7100000000000009</v>
      </c>
      <c r="I76" s="155" t="s">
        <v>255</v>
      </c>
      <c r="J76" s="155" t="s">
        <v>295</v>
      </c>
      <c r="K76" s="155" t="s">
        <v>262</v>
      </c>
      <c r="L76" s="155" t="s">
        <v>270</v>
      </c>
    </row>
    <row r="77" spans="1:12">
      <c r="A77" s="155">
        <v>76</v>
      </c>
      <c r="B77" s="156" t="s">
        <v>284</v>
      </c>
      <c r="C77" s="156" t="s">
        <v>371</v>
      </c>
      <c r="D77" s="157">
        <v>43724</v>
      </c>
      <c r="E77" s="155" t="s">
        <v>1227</v>
      </c>
      <c r="F77" s="156" t="s">
        <v>1250</v>
      </c>
      <c r="G77" s="158">
        <v>4440000</v>
      </c>
      <c r="H77" s="155">
        <v>7.21</v>
      </c>
      <c r="I77" s="155" t="s">
        <v>25</v>
      </c>
      <c r="J77" s="155" t="s">
        <v>332</v>
      </c>
      <c r="K77" s="155" t="s">
        <v>257</v>
      </c>
      <c r="L77" s="155" t="s">
        <v>258</v>
      </c>
    </row>
    <row r="78" spans="1:12">
      <c r="A78" s="155">
        <v>77</v>
      </c>
      <c r="B78" s="156" t="s">
        <v>296</v>
      </c>
      <c r="C78" s="156" t="s">
        <v>372</v>
      </c>
      <c r="D78" s="157">
        <v>43188</v>
      </c>
      <c r="E78" s="155" t="s">
        <v>1226</v>
      </c>
      <c r="F78" s="156" t="s">
        <v>1249</v>
      </c>
      <c r="G78" s="158">
        <v>1870000</v>
      </c>
      <c r="H78" s="155">
        <v>4.07</v>
      </c>
      <c r="I78" s="155" t="s">
        <v>25</v>
      </c>
      <c r="J78" s="155" t="s">
        <v>269</v>
      </c>
      <c r="K78" s="155" t="s">
        <v>262</v>
      </c>
      <c r="L78" s="155" t="s">
        <v>270</v>
      </c>
    </row>
    <row r="79" spans="1:12">
      <c r="A79" s="155">
        <v>78</v>
      </c>
      <c r="B79" s="156" t="s">
        <v>284</v>
      </c>
      <c r="C79" s="156" t="s">
        <v>373</v>
      </c>
      <c r="D79" s="157">
        <v>43609</v>
      </c>
      <c r="E79" s="155" t="s">
        <v>1226</v>
      </c>
      <c r="F79" s="156" t="s">
        <v>1250</v>
      </c>
      <c r="G79" s="158">
        <v>2250000</v>
      </c>
      <c r="H79" s="155">
        <v>5.03</v>
      </c>
      <c r="I79" s="155" t="s">
        <v>25</v>
      </c>
      <c r="J79" s="155" t="s">
        <v>332</v>
      </c>
      <c r="K79" s="155" t="s">
        <v>257</v>
      </c>
      <c r="L79" s="155" t="s">
        <v>258</v>
      </c>
    </row>
    <row r="80" spans="1:12">
      <c r="A80" s="155">
        <v>79</v>
      </c>
      <c r="B80" s="156" t="s">
        <v>264</v>
      </c>
      <c r="C80" s="156" t="s">
        <v>374</v>
      </c>
      <c r="D80" s="157">
        <v>43653</v>
      </c>
      <c r="E80" s="155" t="s">
        <v>1226</v>
      </c>
      <c r="F80" s="156" t="s">
        <v>1249</v>
      </c>
      <c r="G80" s="158">
        <v>1540000</v>
      </c>
      <c r="H80" s="155">
        <v>7.2</v>
      </c>
      <c r="I80" s="155" t="s">
        <v>255</v>
      </c>
      <c r="J80" s="155" t="s">
        <v>286</v>
      </c>
      <c r="K80" s="155" t="s">
        <v>257</v>
      </c>
      <c r="L80" s="155" t="s">
        <v>274</v>
      </c>
    </row>
    <row r="81" spans="1:12">
      <c r="A81" s="155">
        <v>80</v>
      </c>
      <c r="B81" s="156" t="s">
        <v>284</v>
      </c>
      <c r="C81" s="156" t="s">
        <v>375</v>
      </c>
      <c r="D81" s="157">
        <v>43818</v>
      </c>
      <c r="E81" s="155" t="s">
        <v>1227</v>
      </c>
      <c r="F81" s="156" t="s">
        <v>1250</v>
      </c>
      <c r="G81" s="158">
        <v>3300000</v>
      </c>
      <c r="H81" s="155">
        <v>4.92</v>
      </c>
      <c r="I81" s="155" t="s">
        <v>255</v>
      </c>
      <c r="J81" s="155" t="s">
        <v>269</v>
      </c>
      <c r="K81" s="155" t="s">
        <v>262</v>
      </c>
      <c r="L81" s="155" t="s">
        <v>270</v>
      </c>
    </row>
    <row r="82" spans="1:12">
      <c r="A82" s="155">
        <v>81</v>
      </c>
      <c r="B82" s="156" t="s">
        <v>287</v>
      </c>
      <c r="C82" s="156" t="s">
        <v>376</v>
      </c>
      <c r="D82" s="157">
        <v>43162</v>
      </c>
      <c r="E82" s="155" t="s">
        <v>1226</v>
      </c>
      <c r="F82" s="156" t="s">
        <v>1247</v>
      </c>
      <c r="G82" s="158">
        <v>3610000</v>
      </c>
      <c r="H82" s="155">
        <v>6.39</v>
      </c>
      <c r="I82" s="155" t="s">
        <v>255</v>
      </c>
      <c r="J82" s="155" t="s">
        <v>289</v>
      </c>
      <c r="K82" s="155" t="s">
        <v>257</v>
      </c>
      <c r="L82" s="155" t="s">
        <v>258</v>
      </c>
    </row>
    <row r="83" spans="1:12">
      <c r="A83" s="155">
        <v>82</v>
      </c>
      <c r="B83" s="156" t="s">
        <v>264</v>
      </c>
      <c r="C83" s="156" t="s">
        <v>377</v>
      </c>
      <c r="D83" s="157">
        <v>44091</v>
      </c>
      <c r="E83" s="155" t="s">
        <v>1226</v>
      </c>
      <c r="F83" s="156" t="s">
        <v>1249</v>
      </c>
      <c r="G83" s="158">
        <v>3080000</v>
      </c>
      <c r="H83" s="155">
        <v>8.59</v>
      </c>
      <c r="I83" s="155" t="s">
        <v>25</v>
      </c>
      <c r="J83" s="155" t="s">
        <v>256</v>
      </c>
      <c r="K83" s="155" t="s">
        <v>257</v>
      </c>
      <c r="L83" s="155" t="s">
        <v>258</v>
      </c>
    </row>
    <row r="84" spans="1:12">
      <c r="A84" s="155">
        <v>83</v>
      </c>
      <c r="B84" s="156" t="s">
        <v>296</v>
      </c>
      <c r="C84" s="156" t="s">
        <v>378</v>
      </c>
      <c r="D84" s="157">
        <v>43839</v>
      </c>
      <c r="E84" s="155" t="s">
        <v>1226</v>
      </c>
      <c r="F84" s="156" t="s">
        <v>1247</v>
      </c>
      <c r="G84" s="158">
        <v>2790000</v>
      </c>
      <c r="H84" s="155">
        <v>9.98</v>
      </c>
      <c r="I84" s="155" t="s">
        <v>255</v>
      </c>
      <c r="J84" s="155" t="s">
        <v>289</v>
      </c>
      <c r="K84" s="155" t="s">
        <v>257</v>
      </c>
      <c r="L84" s="155" t="s">
        <v>258</v>
      </c>
    </row>
    <row r="85" spans="1:12">
      <c r="A85" s="155">
        <v>84</v>
      </c>
      <c r="B85" s="156" t="s">
        <v>287</v>
      </c>
      <c r="C85" s="156" t="s">
        <v>379</v>
      </c>
      <c r="D85" s="157">
        <v>43246</v>
      </c>
      <c r="E85" s="155" t="s">
        <v>1226</v>
      </c>
      <c r="F85" s="156" t="s">
        <v>1248</v>
      </c>
      <c r="G85" s="158">
        <v>1690000</v>
      </c>
      <c r="H85" s="155">
        <v>7.99</v>
      </c>
      <c r="I85" s="155" t="s">
        <v>255</v>
      </c>
      <c r="J85" s="155" t="s">
        <v>269</v>
      </c>
      <c r="K85" s="155" t="s">
        <v>262</v>
      </c>
      <c r="L85" s="155" t="s">
        <v>270</v>
      </c>
    </row>
    <row r="86" spans="1:12">
      <c r="A86" s="155">
        <v>85</v>
      </c>
      <c r="B86" s="156" t="s">
        <v>293</v>
      </c>
      <c r="C86" s="156" t="s">
        <v>380</v>
      </c>
      <c r="D86" s="157">
        <v>43477</v>
      </c>
      <c r="E86" s="155" t="s">
        <v>1226</v>
      </c>
      <c r="F86" s="156" t="s">
        <v>1248</v>
      </c>
      <c r="G86" s="158">
        <v>2630000</v>
      </c>
      <c r="H86" s="155">
        <v>8.59</v>
      </c>
      <c r="I86" s="155" t="s">
        <v>25</v>
      </c>
      <c r="J86" s="155" t="s">
        <v>276</v>
      </c>
      <c r="K86" s="155" t="s">
        <v>262</v>
      </c>
      <c r="L86" s="155" t="s">
        <v>263</v>
      </c>
    </row>
    <row r="87" spans="1:12">
      <c r="A87" s="155">
        <v>86</v>
      </c>
      <c r="B87" s="156" t="s">
        <v>293</v>
      </c>
      <c r="C87" s="156" t="s">
        <v>381</v>
      </c>
      <c r="D87" s="157">
        <v>43495</v>
      </c>
      <c r="E87" s="155" t="s">
        <v>1226</v>
      </c>
      <c r="F87" s="156" t="s">
        <v>1258</v>
      </c>
      <c r="G87" s="158">
        <v>2990000</v>
      </c>
      <c r="H87" s="155">
        <v>10.61</v>
      </c>
      <c r="I87" s="155" t="s">
        <v>25</v>
      </c>
      <c r="J87" s="155" t="s">
        <v>256</v>
      </c>
      <c r="K87" s="155" t="s">
        <v>257</v>
      </c>
      <c r="L87" s="155" t="s">
        <v>258</v>
      </c>
    </row>
    <row r="88" spans="1:12">
      <c r="A88" s="155">
        <v>87</v>
      </c>
      <c r="B88" s="156" t="s">
        <v>296</v>
      </c>
      <c r="C88" s="156" t="s">
        <v>382</v>
      </c>
      <c r="D88" s="157">
        <v>43531</v>
      </c>
      <c r="E88" s="155" t="s">
        <v>1226</v>
      </c>
      <c r="F88" s="156" t="s">
        <v>1249</v>
      </c>
      <c r="G88" s="158">
        <v>3220000</v>
      </c>
      <c r="H88" s="155">
        <v>6.56</v>
      </c>
      <c r="I88" s="155" t="s">
        <v>25</v>
      </c>
      <c r="J88" s="155" t="s">
        <v>326</v>
      </c>
      <c r="K88" s="155" t="s">
        <v>257</v>
      </c>
      <c r="L88" s="155" t="s">
        <v>267</v>
      </c>
    </row>
    <row r="89" spans="1:12">
      <c r="A89" s="155">
        <v>88</v>
      </c>
      <c r="B89" s="156" t="s">
        <v>264</v>
      </c>
      <c r="C89" s="156" t="s">
        <v>383</v>
      </c>
      <c r="D89" s="157">
        <v>43614</v>
      </c>
      <c r="E89" s="155" t="s">
        <v>1227</v>
      </c>
      <c r="F89" s="156" t="s">
        <v>1248</v>
      </c>
      <c r="G89" s="158">
        <v>4200000</v>
      </c>
      <c r="H89" s="155">
        <v>10.65</v>
      </c>
      <c r="I89" s="155" t="s">
        <v>25</v>
      </c>
      <c r="J89" s="155" t="s">
        <v>282</v>
      </c>
      <c r="K89" s="155" t="s">
        <v>262</v>
      </c>
      <c r="L89" s="155" t="s">
        <v>283</v>
      </c>
    </row>
    <row r="90" spans="1:12">
      <c r="A90" s="155">
        <v>89</v>
      </c>
      <c r="B90" s="156" t="s">
        <v>287</v>
      </c>
      <c r="C90" s="156" t="s">
        <v>384</v>
      </c>
      <c r="D90" s="157">
        <v>43754</v>
      </c>
      <c r="E90" s="155" t="s">
        <v>1226</v>
      </c>
      <c r="F90" s="156" t="s">
        <v>1248</v>
      </c>
      <c r="G90" s="158">
        <v>4120000</v>
      </c>
      <c r="H90" s="155">
        <v>5.35</v>
      </c>
      <c r="I90" s="155" t="s">
        <v>255</v>
      </c>
      <c r="J90" s="155" t="s">
        <v>308</v>
      </c>
      <c r="K90" s="155" t="s">
        <v>262</v>
      </c>
      <c r="L90" s="155" t="s">
        <v>270</v>
      </c>
    </row>
    <row r="91" spans="1:12">
      <c r="A91" s="155">
        <v>90</v>
      </c>
      <c r="B91" s="156" t="s">
        <v>280</v>
      </c>
      <c r="C91" s="156" t="s">
        <v>385</v>
      </c>
      <c r="D91" s="157">
        <v>43175</v>
      </c>
      <c r="E91" s="155" t="s">
        <v>1226</v>
      </c>
      <c r="F91" s="156" t="s">
        <v>1251</v>
      </c>
      <c r="G91" s="158">
        <v>4020000</v>
      </c>
      <c r="H91" s="155">
        <v>10.93</v>
      </c>
      <c r="I91" s="155" t="s">
        <v>255</v>
      </c>
      <c r="J91" s="155" t="s">
        <v>276</v>
      </c>
      <c r="K91" s="155" t="s">
        <v>262</v>
      </c>
      <c r="L91" s="155" t="s">
        <v>263</v>
      </c>
    </row>
    <row r="92" spans="1:12">
      <c r="A92" s="155">
        <v>91</v>
      </c>
      <c r="B92" s="156" t="s">
        <v>271</v>
      </c>
      <c r="C92" s="156" t="s">
        <v>386</v>
      </c>
      <c r="D92" s="157">
        <v>43654</v>
      </c>
      <c r="E92" s="155" t="s">
        <v>1226</v>
      </c>
      <c r="F92" s="156" t="s">
        <v>1250</v>
      </c>
      <c r="G92" s="158">
        <v>4050000</v>
      </c>
      <c r="H92" s="155">
        <v>5.09</v>
      </c>
      <c r="I92" s="155" t="s">
        <v>25</v>
      </c>
      <c r="J92" s="155" t="s">
        <v>266</v>
      </c>
      <c r="K92" s="155" t="s">
        <v>257</v>
      </c>
      <c r="L92" s="155" t="s">
        <v>267</v>
      </c>
    </row>
    <row r="93" spans="1:12">
      <c r="A93" s="155">
        <v>92</v>
      </c>
      <c r="B93" s="156" t="s">
        <v>271</v>
      </c>
      <c r="C93" s="156" t="s">
        <v>387</v>
      </c>
      <c r="D93" s="157">
        <v>43555</v>
      </c>
      <c r="E93" s="155" t="s">
        <v>1227</v>
      </c>
      <c r="F93" s="156" t="s">
        <v>1248</v>
      </c>
      <c r="G93" s="158">
        <v>3530000</v>
      </c>
      <c r="H93" s="155">
        <v>4.7300000000000004</v>
      </c>
      <c r="I93" s="155" t="s">
        <v>25</v>
      </c>
      <c r="J93" s="155" t="s">
        <v>256</v>
      </c>
      <c r="K93" s="155" t="s">
        <v>257</v>
      </c>
      <c r="L93" s="155" t="s">
        <v>258</v>
      </c>
    </row>
    <row r="94" spans="1:12">
      <c r="A94" s="155">
        <v>93</v>
      </c>
      <c r="B94" s="156" t="s">
        <v>280</v>
      </c>
      <c r="C94" s="156" t="s">
        <v>388</v>
      </c>
      <c r="D94" s="157">
        <v>43664</v>
      </c>
      <c r="E94" s="155" t="s">
        <v>1227</v>
      </c>
      <c r="F94" s="156" t="s">
        <v>1248</v>
      </c>
      <c r="G94" s="158">
        <v>1870000</v>
      </c>
      <c r="H94" s="155">
        <v>7.6</v>
      </c>
      <c r="I94" s="155" t="s">
        <v>260</v>
      </c>
      <c r="J94" s="155" t="s">
        <v>304</v>
      </c>
      <c r="K94" s="155" t="s">
        <v>257</v>
      </c>
      <c r="L94" s="155" t="s">
        <v>267</v>
      </c>
    </row>
    <row r="95" spans="1:12">
      <c r="A95" s="155">
        <v>94</v>
      </c>
      <c r="B95" s="156" t="s">
        <v>311</v>
      </c>
      <c r="C95" s="156" t="s">
        <v>389</v>
      </c>
      <c r="D95" s="157">
        <v>43996</v>
      </c>
      <c r="E95" s="155" t="s">
        <v>1226</v>
      </c>
      <c r="F95" s="156" t="s">
        <v>1250</v>
      </c>
      <c r="G95" s="158">
        <v>4900000</v>
      </c>
      <c r="H95" s="155">
        <v>10.78</v>
      </c>
      <c r="I95" s="155" t="s">
        <v>25</v>
      </c>
      <c r="J95" s="155" t="s">
        <v>308</v>
      </c>
      <c r="K95" s="155" t="s">
        <v>262</v>
      </c>
      <c r="L95" s="155" t="s">
        <v>270</v>
      </c>
    </row>
    <row r="96" spans="1:12">
      <c r="A96" s="155">
        <v>95</v>
      </c>
      <c r="B96" s="156" t="s">
        <v>253</v>
      </c>
      <c r="C96" s="156" t="s">
        <v>390</v>
      </c>
      <c r="D96" s="157">
        <v>43885</v>
      </c>
      <c r="E96" s="155" t="s">
        <v>1226</v>
      </c>
      <c r="F96" s="156" t="s">
        <v>1258</v>
      </c>
      <c r="G96" s="158">
        <v>2470000</v>
      </c>
      <c r="H96" s="155">
        <v>9.39</v>
      </c>
      <c r="I96" s="155" t="s">
        <v>255</v>
      </c>
      <c r="J96" s="155" t="s">
        <v>319</v>
      </c>
      <c r="K96" s="155" t="s">
        <v>279</v>
      </c>
      <c r="L96" s="155" t="s">
        <v>279</v>
      </c>
    </row>
    <row r="97" spans="1:12">
      <c r="A97" s="155">
        <v>96</v>
      </c>
      <c r="B97" s="156" t="s">
        <v>284</v>
      </c>
      <c r="C97" s="156" t="s">
        <v>391</v>
      </c>
      <c r="D97" s="157">
        <v>44100</v>
      </c>
      <c r="E97" s="155" t="s">
        <v>1227</v>
      </c>
      <c r="F97" s="156" t="s">
        <v>1250</v>
      </c>
      <c r="G97" s="158">
        <v>2970000</v>
      </c>
      <c r="H97" s="155">
        <v>4.68</v>
      </c>
      <c r="I97" s="155" t="s">
        <v>260</v>
      </c>
      <c r="J97" s="155" t="s">
        <v>298</v>
      </c>
      <c r="K97" s="155" t="s">
        <v>262</v>
      </c>
      <c r="L97" s="155" t="s">
        <v>263</v>
      </c>
    </row>
    <row r="98" spans="1:12">
      <c r="A98" s="155">
        <v>97</v>
      </c>
      <c r="B98" s="156" t="s">
        <v>284</v>
      </c>
      <c r="C98" s="156" t="s">
        <v>392</v>
      </c>
      <c r="D98" s="157">
        <v>44026</v>
      </c>
      <c r="E98" s="155" t="s">
        <v>1226</v>
      </c>
      <c r="F98" s="156" t="s">
        <v>1248</v>
      </c>
      <c r="G98" s="158">
        <v>3980000</v>
      </c>
      <c r="H98" s="155">
        <v>10.4</v>
      </c>
      <c r="I98" s="155" t="s">
        <v>255</v>
      </c>
      <c r="J98" s="155" t="s">
        <v>326</v>
      </c>
      <c r="K98" s="155" t="s">
        <v>257</v>
      </c>
      <c r="L98" s="155" t="s">
        <v>267</v>
      </c>
    </row>
    <row r="99" spans="1:12">
      <c r="A99" s="155">
        <v>98</v>
      </c>
      <c r="B99" s="156" t="s">
        <v>284</v>
      </c>
      <c r="C99" s="156" t="s">
        <v>393</v>
      </c>
      <c r="D99" s="157">
        <v>43847</v>
      </c>
      <c r="E99" s="155" t="s">
        <v>1226</v>
      </c>
      <c r="F99" s="156" t="s">
        <v>1248</v>
      </c>
      <c r="G99" s="158">
        <v>4420000</v>
      </c>
      <c r="H99" s="155">
        <v>7.43</v>
      </c>
      <c r="I99" s="155" t="s">
        <v>260</v>
      </c>
      <c r="J99" s="155" t="s">
        <v>256</v>
      </c>
      <c r="K99" s="155" t="s">
        <v>257</v>
      </c>
      <c r="L99" s="155" t="s">
        <v>258</v>
      </c>
    </row>
    <row r="100" spans="1:12">
      <c r="A100" s="155">
        <v>99</v>
      </c>
      <c r="B100" s="156" t="s">
        <v>284</v>
      </c>
      <c r="C100" s="156" t="s">
        <v>394</v>
      </c>
      <c r="D100" s="157">
        <v>43592</v>
      </c>
      <c r="E100" s="155" t="s">
        <v>1226</v>
      </c>
      <c r="F100" s="156" t="s">
        <v>1247</v>
      </c>
      <c r="G100" s="158">
        <v>2850000</v>
      </c>
      <c r="H100" s="155">
        <v>5.8</v>
      </c>
      <c r="I100" s="155" t="s">
        <v>260</v>
      </c>
      <c r="J100" s="155" t="s">
        <v>300</v>
      </c>
      <c r="K100" s="155" t="s">
        <v>262</v>
      </c>
      <c r="L100" s="155" t="s">
        <v>283</v>
      </c>
    </row>
    <row r="101" spans="1:12">
      <c r="A101" s="155">
        <v>100</v>
      </c>
      <c r="B101" s="156" t="s">
        <v>287</v>
      </c>
      <c r="C101" s="156" t="s">
        <v>395</v>
      </c>
      <c r="D101" s="157">
        <v>43600</v>
      </c>
      <c r="E101" s="155" t="s">
        <v>1227</v>
      </c>
      <c r="F101" s="156" t="s">
        <v>1247</v>
      </c>
      <c r="G101" s="158">
        <v>4490000</v>
      </c>
      <c r="H101" s="155">
        <v>5.39</v>
      </c>
      <c r="I101" s="155" t="s">
        <v>25</v>
      </c>
      <c r="J101" s="155" t="s">
        <v>256</v>
      </c>
      <c r="K101" s="155" t="s">
        <v>257</v>
      </c>
      <c r="L101" s="155" t="s">
        <v>258</v>
      </c>
    </row>
    <row r="102" spans="1:12">
      <c r="A102" s="155">
        <v>101</v>
      </c>
      <c r="B102" s="156" t="s">
        <v>264</v>
      </c>
      <c r="C102" s="156" t="s">
        <v>396</v>
      </c>
      <c r="D102" s="157">
        <v>43712</v>
      </c>
      <c r="E102" s="155" t="s">
        <v>1226</v>
      </c>
      <c r="F102" s="156" t="s">
        <v>1248</v>
      </c>
      <c r="G102" s="158">
        <v>4240000</v>
      </c>
      <c r="H102" s="155">
        <v>8.6999999999999993</v>
      </c>
      <c r="I102" s="155" t="s">
        <v>255</v>
      </c>
      <c r="J102" s="155" t="s">
        <v>346</v>
      </c>
      <c r="K102" s="155" t="s">
        <v>262</v>
      </c>
      <c r="L102" s="155" t="s">
        <v>283</v>
      </c>
    </row>
    <row r="103" spans="1:12">
      <c r="A103" s="155">
        <v>102</v>
      </c>
      <c r="B103" s="156" t="s">
        <v>280</v>
      </c>
      <c r="C103" s="156" t="s">
        <v>397</v>
      </c>
      <c r="D103" s="157">
        <v>43195</v>
      </c>
      <c r="E103" s="155" t="s">
        <v>1226</v>
      </c>
      <c r="F103" s="156" t="s">
        <v>1250</v>
      </c>
      <c r="G103" s="158">
        <v>1550000</v>
      </c>
      <c r="H103" s="155">
        <v>9.81</v>
      </c>
      <c r="I103" s="155" t="s">
        <v>255</v>
      </c>
      <c r="J103" s="155" t="s">
        <v>329</v>
      </c>
      <c r="K103" s="155" t="s">
        <v>257</v>
      </c>
      <c r="L103" s="155" t="s">
        <v>274</v>
      </c>
    </row>
    <row r="104" spans="1:12">
      <c r="A104" s="155">
        <v>103</v>
      </c>
      <c r="B104" s="156" t="s">
        <v>284</v>
      </c>
      <c r="C104" s="156" t="s">
        <v>398</v>
      </c>
      <c r="D104" s="157">
        <v>43523</v>
      </c>
      <c r="E104" s="155" t="s">
        <v>1227</v>
      </c>
      <c r="F104" s="156" t="s">
        <v>1248</v>
      </c>
      <c r="G104" s="158">
        <v>3870000</v>
      </c>
      <c r="H104" s="155">
        <v>8.75</v>
      </c>
      <c r="I104" s="155" t="s">
        <v>25</v>
      </c>
      <c r="J104" s="155" t="s">
        <v>278</v>
      </c>
      <c r="K104" s="155" t="s">
        <v>279</v>
      </c>
      <c r="L104" s="155" t="s">
        <v>279</v>
      </c>
    </row>
    <row r="105" spans="1:12">
      <c r="A105" s="155">
        <v>104</v>
      </c>
      <c r="B105" s="156" t="s">
        <v>306</v>
      </c>
      <c r="C105" s="156" t="s">
        <v>399</v>
      </c>
      <c r="D105" s="157">
        <v>43534</v>
      </c>
      <c r="E105" s="155" t="s">
        <v>1226</v>
      </c>
      <c r="F105" s="156" t="s">
        <v>1248</v>
      </c>
      <c r="G105" s="158">
        <v>4600000</v>
      </c>
      <c r="H105" s="155">
        <v>9.33</v>
      </c>
      <c r="I105" s="155" t="s">
        <v>25</v>
      </c>
      <c r="J105" s="155" t="s">
        <v>295</v>
      </c>
      <c r="K105" s="155" t="s">
        <v>262</v>
      </c>
      <c r="L105" s="155" t="s">
        <v>270</v>
      </c>
    </row>
    <row r="106" spans="1:12">
      <c r="A106" s="155">
        <v>105</v>
      </c>
      <c r="B106" s="156" t="s">
        <v>293</v>
      </c>
      <c r="C106" s="156" t="s">
        <v>400</v>
      </c>
      <c r="D106" s="157">
        <v>43880</v>
      </c>
      <c r="E106" s="155" t="s">
        <v>1226</v>
      </c>
      <c r="F106" s="156" t="s">
        <v>1248</v>
      </c>
      <c r="G106" s="158">
        <v>1840000</v>
      </c>
      <c r="H106" s="155">
        <v>5.46</v>
      </c>
      <c r="I106" s="155" t="s">
        <v>260</v>
      </c>
      <c r="J106" s="155" t="s">
        <v>278</v>
      </c>
      <c r="K106" s="155" t="s">
        <v>279</v>
      </c>
      <c r="L106" s="155" t="s">
        <v>279</v>
      </c>
    </row>
    <row r="107" spans="1:12">
      <c r="A107" s="155">
        <v>106</v>
      </c>
      <c r="B107" s="156" t="s">
        <v>301</v>
      </c>
      <c r="C107" s="156" t="s">
        <v>401</v>
      </c>
      <c r="D107" s="157">
        <v>43586</v>
      </c>
      <c r="E107" s="155" t="s">
        <v>1226</v>
      </c>
      <c r="F107" s="156" t="s">
        <v>1248</v>
      </c>
      <c r="G107" s="158">
        <v>4100000</v>
      </c>
      <c r="H107" s="155">
        <v>6.28</v>
      </c>
      <c r="I107" s="155" t="s">
        <v>255</v>
      </c>
      <c r="J107" s="155" t="s">
        <v>304</v>
      </c>
      <c r="K107" s="155" t="s">
        <v>257</v>
      </c>
      <c r="L107" s="155" t="s">
        <v>267</v>
      </c>
    </row>
    <row r="108" spans="1:12">
      <c r="A108" s="155">
        <v>107</v>
      </c>
      <c r="B108" s="156" t="s">
        <v>271</v>
      </c>
      <c r="C108" s="156" t="s">
        <v>402</v>
      </c>
      <c r="D108" s="157">
        <v>43853</v>
      </c>
      <c r="E108" s="155" t="s">
        <v>1227</v>
      </c>
      <c r="F108" s="156" t="s">
        <v>1249</v>
      </c>
      <c r="G108" s="158">
        <v>1960000</v>
      </c>
      <c r="H108" s="155">
        <v>10.56</v>
      </c>
      <c r="I108" s="155" t="s">
        <v>260</v>
      </c>
      <c r="J108" s="155" t="s">
        <v>308</v>
      </c>
      <c r="K108" s="155" t="s">
        <v>262</v>
      </c>
      <c r="L108" s="155" t="s">
        <v>270</v>
      </c>
    </row>
    <row r="109" spans="1:12">
      <c r="A109" s="155">
        <v>108</v>
      </c>
      <c r="B109" s="156" t="s">
        <v>311</v>
      </c>
      <c r="C109" s="156" t="s">
        <v>403</v>
      </c>
      <c r="D109" s="157">
        <v>44041</v>
      </c>
      <c r="E109" s="155" t="s">
        <v>1226</v>
      </c>
      <c r="F109" s="156" t="s">
        <v>1247</v>
      </c>
      <c r="G109" s="158">
        <v>4670000</v>
      </c>
      <c r="H109" s="155">
        <v>4.9000000000000004</v>
      </c>
      <c r="I109" s="155" t="s">
        <v>255</v>
      </c>
      <c r="J109" s="155" t="s">
        <v>326</v>
      </c>
      <c r="K109" s="155" t="s">
        <v>257</v>
      </c>
      <c r="L109" s="155" t="s">
        <v>267</v>
      </c>
    </row>
    <row r="110" spans="1:12">
      <c r="A110" s="155">
        <v>109</v>
      </c>
      <c r="B110" s="156" t="s">
        <v>253</v>
      </c>
      <c r="C110" s="156" t="s">
        <v>404</v>
      </c>
      <c r="D110" s="157">
        <v>43973</v>
      </c>
      <c r="E110" s="155" t="s">
        <v>1226</v>
      </c>
      <c r="F110" s="156" t="s">
        <v>1249</v>
      </c>
      <c r="G110" s="158">
        <v>3290000</v>
      </c>
      <c r="H110" s="155">
        <v>7.56</v>
      </c>
      <c r="I110" s="155" t="s">
        <v>255</v>
      </c>
      <c r="J110" s="155" t="s">
        <v>295</v>
      </c>
      <c r="K110" s="155" t="s">
        <v>262</v>
      </c>
      <c r="L110" s="155" t="s">
        <v>270</v>
      </c>
    </row>
    <row r="111" spans="1:12">
      <c r="A111" s="155">
        <v>110</v>
      </c>
      <c r="B111" s="156" t="s">
        <v>306</v>
      </c>
      <c r="C111" s="156" t="s">
        <v>405</v>
      </c>
      <c r="D111" s="157">
        <v>43923</v>
      </c>
      <c r="E111" s="155" t="s">
        <v>1226</v>
      </c>
      <c r="F111" s="156" t="s">
        <v>1249</v>
      </c>
      <c r="G111" s="158">
        <v>3510000</v>
      </c>
      <c r="H111" s="155">
        <v>4.09</v>
      </c>
      <c r="I111" s="155" t="s">
        <v>260</v>
      </c>
      <c r="J111" s="155" t="s">
        <v>266</v>
      </c>
      <c r="K111" s="155" t="s">
        <v>257</v>
      </c>
      <c r="L111" s="155" t="s">
        <v>267</v>
      </c>
    </row>
    <row r="112" spans="1:12">
      <c r="A112" s="155">
        <v>111</v>
      </c>
      <c r="B112" s="156" t="s">
        <v>311</v>
      </c>
      <c r="C112" s="156" t="s">
        <v>406</v>
      </c>
      <c r="D112" s="157">
        <v>43673</v>
      </c>
      <c r="E112" s="155" t="s">
        <v>1227</v>
      </c>
      <c r="F112" s="156" t="s">
        <v>1247</v>
      </c>
      <c r="G112" s="158">
        <v>2670000</v>
      </c>
      <c r="H112" s="155">
        <v>10.07</v>
      </c>
      <c r="I112" s="155" t="s">
        <v>25</v>
      </c>
      <c r="J112" s="155" t="s">
        <v>329</v>
      </c>
      <c r="K112" s="155" t="s">
        <v>257</v>
      </c>
      <c r="L112" s="155" t="s">
        <v>274</v>
      </c>
    </row>
    <row r="113" spans="1:12">
      <c r="A113" s="155">
        <v>112</v>
      </c>
      <c r="B113" s="156" t="s">
        <v>306</v>
      </c>
      <c r="C113" s="156" t="s">
        <v>407</v>
      </c>
      <c r="D113" s="157">
        <v>43984</v>
      </c>
      <c r="E113" s="155" t="s">
        <v>1226</v>
      </c>
      <c r="F113" s="156" t="s">
        <v>1247</v>
      </c>
      <c r="G113" s="158">
        <v>3410000</v>
      </c>
      <c r="H113" s="155">
        <v>10.42</v>
      </c>
      <c r="I113" s="155" t="s">
        <v>25</v>
      </c>
      <c r="J113" s="155" t="s">
        <v>298</v>
      </c>
      <c r="K113" s="155" t="s">
        <v>262</v>
      </c>
      <c r="L113" s="155" t="s">
        <v>263</v>
      </c>
    </row>
    <row r="114" spans="1:12">
      <c r="A114" s="155">
        <v>113</v>
      </c>
      <c r="B114" s="156" t="s">
        <v>264</v>
      </c>
      <c r="C114" s="156" t="s">
        <v>408</v>
      </c>
      <c r="D114" s="157">
        <v>43926</v>
      </c>
      <c r="E114" s="155" t="s">
        <v>1226</v>
      </c>
      <c r="F114" s="156" t="s">
        <v>1250</v>
      </c>
      <c r="G114" s="158">
        <v>1760000</v>
      </c>
      <c r="H114" s="155">
        <v>9.35</v>
      </c>
      <c r="I114" s="155" t="s">
        <v>260</v>
      </c>
      <c r="J114" s="155" t="s">
        <v>298</v>
      </c>
      <c r="K114" s="155" t="s">
        <v>262</v>
      </c>
      <c r="L114" s="155" t="s">
        <v>263</v>
      </c>
    </row>
    <row r="115" spans="1:12">
      <c r="A115" s="155">
        <v>114</v>
      </c>
      <c r="B115" s="156" t="s">
        <v>306</v>
      </c>
      <c r="C115" s="156" t="s">
        <v>409</v>
      </c>
      <c r="D115" s="157">
        <v>43383</v>
      </c>
      <c r="E115" s="155" t="s">
        <v>1226</v>
      </c>
      <c r="F115" s="156" t="s">
        <v>1249</v>
      </c>
      <c r="G115" s="158">
        <v>4230000</v>
      </c>
      <c r="H115" s="155">
        <v>7.68</v>
      </c>
      <c r="I115" s="155" t="s">
        <v>25</v>
      </c>
      <c r="J115" s="155" t="s">
        <v>326</v>
      </c>
      <c r="K115" s="155" t="s">
        <v>257</v>
      </c>
      <c r="L115" s="155" t="s">
        <v>267</v>
      </c>
    </row>
    <row r="116" spans="1:12">
      <c r="A116" s="155">
        <v>115</v>
      </c>
      <c r="B116" s="156" t="s">
        <v>293</v>
      </c>
      <c r="C116" s="156" t="s">
        <v>410</v>
      </c>
      <c r="D116" s="157">
        <v>43938</v>
      </c>
      <c r="E116" s="155" t="s">
        <v>1226</v>
      </c>
      <c r="F116" s="156" t="s">
        <v>1250</v>
      </c>
      <c r="G116" s="158">
        <v>2690000</v>
      </c>
      <c r="H116" s="155">
        <v>5.32</v>
      </c>
      <c r="I116" s="155" t="s">
        <v>260</v>
      </c>
      <c r="J116" s="155" t="s">
        <v>300</v>
      </c>
      <c r="K116" s="155" t="s">
        <v>262</v>
      </c>
      <c r="L116" s="155" t="s">
        <v>283</v>
      </c>
    </row>
    <row r="117" spans="1:12">
      <c r="A117" s="155">
        <v>116</v>
      </c>
      <c r="B117" s="156" t="s">
        <v>311</v>
      </c>
      <c r="C117" s="156" t="s">
        <v>411</v>
      </c>
      <c r="D117" s="157">
        <v>43133</v>
      </c>
      <c r="E117" s="155" t="s">
        <v>1227</v>
      </c>
      <c r="F117" s="156" t="s">
        <v>1249</v>
      </c>
      <c r="G117" s="158">
        <v>3240000</v>
      </c>
      <c r="H117" s="155">
        <v>4.9000000000000004</v>
      </c>
      <c r="I117" s="155" t="s">
        <v>25</v>
      </c>
      <c r="J117" s="155" t="s">
        <v>278</v>
      </c>
      <c r="K117" s="155" t="s">
        <v>279</v>
      </c>
      <c r="L117" s="155" t="s">
        <v>279</v>
      </c>
    </row>
    <row r="118" spans="1:12">
      <c r="A118" s="155">
        <v>117</v>
      </c>
      <c r="B118" s="156" t="s">
        <v>311</v>
      </c>
      <c r="C118" s="156" t="s">
        <v>412</v>
      </c>
      <c r="D118" s="157">
        <v>43623</v>
      </c>
      <c r="E118" s="155" t="s">
        <v>1226</v>
      </c>
      <c r="F118" s="156" t="s">
        <v>1247</v>
      </c>
      <c r="G118" s="158">
        <v>4340000</v>
      </c>
      <c r="H118" s="155">
        <v>10.74</v>
      </c>
      <c r="I118" s="155" t="s">
        <v>255</v>
      </c>
      <c r="J118" s="155" t="s">
        <v>276</v>
      </c>
      <c r="K118" s="155" t="s">
        <v>262</v>
      </c>
      <c r="L118" s="155" t="s">
        <v>263</v>
      </c>
    </row>
    <row r="119" spans="1:12">
      <c r="A119" s="155">
        <v>118</v>
      </c>
      <c r="B119" s="156" t="s">
        <v>296</v>
      </c>
      <c r="C119" s="156" t="s">
        <v>413</v>
      </c>
      <c r="D119" s="157">
        <v>43756</v>
      </c>
      <c r="E119" s="155" t="s">
        <v>1226</v>
      </c>
      <c r="F119" s="156" t="s">
        <v>1249</v>
      </c>
      <c r="G119" s="158">
        <v>2670000</v>
      </c>
      <c r="H119" s="155">
        <v>7.08</v>
      </c>
      <c r="I119" s="155" t="s">
        <v>25</v>
      </c>
      <c r="J119" s="155" t="s">
        <v>298</v>
      </c>
      <c r="K119" s="155" t="s">
        <v>262</v>
      </c>
      <c r="L119" s="155" t="s">
        <v>263</v>
      </c>
    </row>
    <row r="120" spans="1:12">
      <c r="A120" s="155">
        <v>119</v>
      </c>
      <c r="B120" s="156" t="s">
        <v>306</v>
      </c>
      <c r="C120" s="156" t="s">
        <v>414</v>
      </c>
      <c r="D120" s="157">
        <v>44034</v>
      </c>
      <c r="E120" s="155" t="s">
        <v>1226</v>
      </c>
      <c r="F120" s="156" t="s">
        <v>1249</v>
      </c>
      <c r="G120" s="158">
        <v>3780000</v>
      </c>
      <c r="H120" s="155">
        <v>6.69</v>
      </c>
      <c r="I120" s="155" t="s">
        <v>25</v>
      </c>
      <c r="J120" s="155" t="s">
        <v>346</v>
      </c>
      <c r="K120" s="155" t="s">
        <v>262</v>
      </c>
      <c r="L120" s="155" t="s">
        <v>283</v>
      </c>
    </row>
    <row r="121" spans="1:12">
      <c r="A121" s="155">
        <v>120</v>
      </c>
      <c r="B121" s="156" t="s">
        <v>264</v>
      </c>
      <c r="C121" s="156" t="s">
        <v>415</v>
      </c>
      <c r="D121" s="157">
        <v>43204</v>
      </c>
      <c r="E121" s="155" t="s">
        <v>1226</v>
      </c>
      <c r="F121" s="156" t="s">
        <v>1247</v>
      </c>
      <c r="G121" s="158">
        <v>3420000</v>
      </c>
      <c r="H121" s="155">
        <v>5.21</v>
      </c>
      <c r="I121" s="155" t="s">
        <v>260</v>
      </c>
      <c r="J121" s="155" t="s">
        <v>295</v>
      </c>
      <c r="K121" s="155" t="s">
        <v>262</v>
      </c>
      <c r="L121" s="155" t="s">
        <v>270</v>
      </c>
    </row>
    <row r="122" spans="1:12">
      <c r="A122" s="155">
        <v>121</v>
      </c>
      <c r="B122" s="156" t="s">
        <v>296</v>
      </c>
      <c r="C122" s="156" t="s">
        <v>416</v>
      </c>
      <c r="D122" s="157">
        <v>44031</v>
      </c>
      <c r="E122" s="155" t="s">
        <v>1226</v>
      </c>
      <c r="F122" s="156" t="s">
        <v>1251</v>
      </c>
      <c r="G122" s="158">
        <v>4600000</v>
      </c>
      <c r="H122" s="155">
        <v>6.23</v>
      </c>
      <c r="I122" s="155" t="s">
        <v>255</v>
      </c>
      <c r="J122" s="155" t="s">
        <v>273</v>
      </c>
      <c r="K122" s="155" t="s">
        <v>257</v>
      </c>
      <c r="L122" s="155" t="s">
        <v>274</v>
      </c>
    </row>
    <row r="123" spans="1:12">
      <c r="A123" s="155">
        <v>122</v>
      </c>
      <c r="B123" s="156" t="s">
        <v>284</v>
      </c>
      <c r="C123" s="156" t="s">
        <v>417</v>
      </c>
      <c r="D123" s="157">
        <v>43592</v>
      </c>
      <c r="E123" s="155" t="s">
        <v>1226</v>
      </c>
      <c r="F123" s="156" t="s">
        <v>1247</v>
      </c>
      <c r="G123" s="158">
        <v>3250000</v>
      </c>
      <c r="H123" s="155">
        <v>4.25</v>
      </c>
      <c r="I123" s="155" t="s">
        <v>260</v>
      </c>
      <c r="J123" s="155" t="s">
        <v>276</v>
      </c>
      <c r="K123" s="155" t="s">
        <v>262</v>
      </c>
      <c r="L123" s="155" t="s">
        <v>263</v>
      </c>
    </row>
    <row r="124" spans="1:12">
      <c r="A124" s="155">
        <v>123</v>
      </c>
      <c r="B124" s="156" t="s">
        <v>271</v>
      </c>
      <c r="C124" s="156" t="s">
        <v>418</v>
      </c>
      <c r="D124" s="157">
        <v>43370</v>
      </c>
      <c r="E124" s="155" t="s">
        <v>1226</v>
      </c>
      <c r="F124" s="156" t="s">
        <v>1247</v>
      </c>
      <c r="G124" s="158">
        <v>3340000</v>
      </c>
      <c r="H124" s="155">
        <v>7.62</v>
      </c>
      <c r="I124" s="155" t="s">
        <v>25</v>
      </c>
      <c r="J124" s="155" t="s">
        <v>326</v>
      </c>
      <c r="K124" s="155" t="s">
        <v>257</v>
      </c>
      <c r="L124" s="155" t="s">
        <v>267</v>
      </c>
    </row>
    <row r="125" spans="1:12">
      <c r="A125" s="155">
        <v>124</v>
      </c>
      <c r="B125" s="156" t="s">
        <v>311</v>
      </c>
      <c r="C125" s="156" t="s">
        <v>419</v>
      </c>
      <c r="D125" s="157">
        <v>43508</v>
      </c>
      <c r="E125" s="155" t="s">
        <v>1227</v>
      </c>
      <c r="F125" s="156" t="s">
        <v>1258</v>
      </c>
      <c r="G125" s="158">
        <v>3050000</v>
      </c>
      <c r="H125" s="155">
        <v>7.41</v>
      </c>
      <c r="I125" s="155" t="s">
        <v>260</v>
      </c>
      <c r="J125" s="155" t="s">
        <v>273</v>
      </c>
      <c r="K125" s="155" t="s">
        <v>257</v>
      </c>
      <c r="L125" s="155" t="s">
        <v>274</v>
      </c>
    </row>
    <row r="126" spans="1:12">
      <c r="A126" s="155">
        <v>125</v>
      </c>
      <c r="B126" s="156" t="s">
        <v>280</v>
      </c>
      <c r="C126" s="156" t="s">
        <v>420</v>
      </c>
      <c r="D126" s="157">
        <v>43965</v>
      </c>
      <c r="E126" s="155" t="s">
        <v>1226</v>
      </c>
      <c r="F126" s="156" t="s">
        <v>1249</v>
      </c>
      <c r="G126" s="158">
        <v>3670000</v>
      </c>
      <c r="H126" s="155">
        <v>8.3000000000000007</v>
      </c>
      <c r="I126" s="155" t="s">
        <v>260</v>
      </c>
      <c r="J126" s="155" t="s">
        <v>295</v>
      </c>
      <c r="K126" s="155" t="s">
        <v>262</v>
      </c>
      <c r="L126" s="155" t="s">
        <v>270</v>
      </c>
    </row>
    <row r="127" spans="1:12">
      <c r="A127" s="155">
        <v>126</v>
      </c>
      <c r="B127" s="156" t="s">
        <v>293</v>
      </c>
      <c r="C127" s="156" t="s">
        <v>421</v>
      </c>
      <c r="D127" s="157">
        <v>43850</v>
      </c>
      <c r="E127" s="155" t="s">
        <v>1226</v>
      </c>
      <c r="F127" s="156" t="s">
        <v>1250</v>
      </c>
      <c r="G127" s="158">
        <v>1740000</v>
      </c>
      <c r="H127" s="155">
        <v>10.48</v>
      </c>
      <c r="I127" s="155" t="s">
        <v>255</v>
      </c>
      <c r="J127" s="155" t="s">
        <v>319</v>
      </c>
      <c r="K127" s="155" t="s">
        <v>279</v>
      </c>
      <c r="L127" s="155" t="s">
        <v>279</v>
      </c>
    </row>
    <row r="128" spans="1:12">
      <c r="A128" s="155">
        <v>127</v>
      </c>
      <c r="B128" s="156" t="s">
        <v>247</v>
      </c>
      <c r="C128" s="156" t="s">
        <v>422</v>
      </c>
      <c r="D128" s="157">
        <v>44116</v>
      </c>
      <c r="E128" s="155" t="s">
        <v>1226</v>
      </c>
      <c r="F128" s="156" t="s">
        <v>1250</v>
      </c>
      <c r="G128" s="158">
        <v>4570000</v>
      </c>
      <c r="H128" s="155">
        <v>8.18</v>
      </c>
      <c r="I128" s="155" t="s">
        <v>255</v>
      </c>
      <c r="J128" s="155" t="s">
        <v>286</v>
      </c>
      <c r="K128" s="155" t="s">
        <v>257</v>
      </c>
      <c r="L128" s="155" t="s">
        <v>274</v>
      </c>
    </row>
    <row r="129" spans="1:12">
      <c r="A129" s="155">
        <v>128</v>
      </c>
      <c r="B129" s="156" t="s">
        <v>311</v>
      </c>
      <c r="C129" s="156" t="s">
        <v>423</v>
      </c>
      <c r="D129" s="157">
        <v>43812</v>
      </c>
      <c r="E129" s="155" t="s">
        <v>1226</v>
      </c>
      <c r="F129" s="156" t="s">
        <v>1248</v>
      </c>
      <c r="G129" s="158">
        <v>3450000</v>
      </c>
      <c r="H129" s="155">
        <v>9.34</v>
      </c>
      <c r="I129" s="155" t="s">
        <v>260</v>
      </c>
      <c r="J129" s="155" t="s">
        <v>266</v>
      </c>
      <c r="K129" s="155" t="s">
        <v>257</v>
      </c>
      <c r="L129" s="155" t="s">
        <v>267</v>
      </c>
    </row>
    <row r="130" spans="1:12">
      <c r="A130" s="155">
        <v>129</v>
      </c>
      <c r="B130" s="156" t="s">
        <v>311</v>
      </c>
      <c r="C130" s="156" t="s">
        <v>424</v>
      </c>
      <c r="D130" s="157">
        <v>44112</v>
      </c>
      <c r="E130" s="155" t="s">
        <v>1226</v>
      </c>
      <c r="F130" s="156" t="s">
        <v>1249</v>
      </c>
      <c r="G130" s="158">
        <v>1420000</v>
      </c>
      <c r="H130" s="155">
        <v>9.65</v>
      </c>
      <c r="I130" s="155" t="s">
        <v>25</v>
      </c>
      <c r="J130" s="155" t="s">
        <v>273</v>
      </c>
      <c r="K130" s="155" t="s">
        <v>257</v>
      </c>
      <c r="L130" s="155" t="s">
        <v>274</v>
      </c>
    </row>
    <row r="131" spans="1:12">
      <c r="A131" s="155">
        <v>130</v>
      </c>
      <c r="B131" s="156" t="s">
        <v>293</v>
      </c>
      <c r="C131" s="156" t="s">
        <v>425</v>
      </c>
      <c r="D131" s="157">
        <v>43196</v>
      </c>
      <c r="E131" s="155" t="s">
        <v>1226</v>
      </c>
      <c r="F131" s="156" t="s">
        <v>1249</v>
      </c>
      <c r="G131" s="158">
        <v>2450000</v>
      </c>
      <c r="H131" s="155">
        <v>4.57</v>
      </c>
      <c r="I131" s="155" t="s">
        <v>260</v>
      </c>
      <c r="J131" s="155" t="s">
        <v>304</v>
      </c>
      <c r="K131" s="155" t="s">
        <v>257</v>
      </c>
      <c r="L131" s="155" t="s">
        <v>267</v>
      </c>
    </row>
    <row r="132" spans="1:12">
      <c r="A132" s="155">
        <v>131</v>
      </c>
      <c r="B132" s="156" t="s">
        <v>311</v>
      </c>
      <c r="C132" s="156" t="s">
        <v>426</v>
      </c>
      <c r="D132" s="157">
        <v>43624</v>
      </c>
      <c r="E132" s="155" t="s">
        <v>1226</v>
      </c>
      <c r="F132" s="156" t="s">
        <v>1247</v>
      </c>
      <c r="G132" s="158">
        <v>2800000</v>
      </c>
      <c r="H132" s="155">
        <v>4.8899999999999997</v>
      </c>
      <c r="I132" s="155" t="s">
        <v>260</v>
      </c>
      <c r="J132" s="155" t="s">
        <v>261</v>
      </c>
      <c r="K132" s="155" t="s">
        <v>262</v>
      </c>
      <c r="L132" s="155" t="s">
        <v>263</v>
      </c>
    </row>
    <row r="133" spans="1:12">
      <c r="A133" s="155">
        <v>132</v>
      </c>
      <c r="B133" s="156" t="s">
        <v>247</v>
      </c>
      <c r="C133" s="156" t="s">
        <v>427</v>
      </c>
      <c r="D133" s="157">
        <v>43858</v>
      </c>
      <c r="E133" s="155" t="s">
        <v>1226</v>
      </c>
      <c r="F133" s="156" t="s">
        <v>1247</v>
      </c>
      <c r="G133" s="158">
        <v>2650000</v>
      </c>
      <c r="H133" s="155">
        <v>4.8499999999999996</v>
      </c>
      <c r="I133" s="155" t="s">
        <v>255</v>
      </c>
      <c r="J133" s="155" t="s">
        <v>319</v>
      </c>
      <c r="K133" s="155" t="s">
        <v>279</v>
      </c>
      <c r="L133" s="155" t="s">
        <v>279</v>
      </c>
    </row>
    <row r="134" spans="1:12">
      <c r="A134" s="155">
        <v>133</v>
      </c>
      <c r="B134" s="156" t="s">
        <v>280</v>
      </c>
      <c r="C134" s="156" t="s">
        <v>428</v>
      </c>
      <c r="D134" s="157">
        <v>43276</v>
      </c>
      <c r="E134" s="155" t="s">
        <v>1226</v>
      </c>
      <c r="F134" s="156" t="s">
        <v>1248</v>
      </c>
      <c r="G134" s="158">
        <v>2700000</v>
      </c>
      <c r="H134" s="155">
        <v>9.92</v>
      </c>
      <c r="I134" s="155" t="s">
        <v>255</v>
      </c>
      <c r="J134" s="155" t="s">
        <v>266</v>
      </c>
      <c r="K134" s="155" t="s">
        <v>257</v>
      </c>
      <c r="L134" s="155" t="s">
        <v>267</v>
      </c>
    </row>
    <row r="135" spans="1:12">
      <c r="A135" s="155">
        <v>134</v>
      </c>
      <c r="B135" s="156" t="s">
        <v>264</v>
      </c>
      <c r="C135" s="156" t="s">
        <v>429</v>
      </c>
      <c r="D135" s="157">
        <v>43715</v>
      </c>
      <c r="E135" s="155" t="s">
        <v>1226</v>
      </c>
      <c r="F135" s="156" t="s">
        <v>1248</v>
      </c>
      <c r="G135" s="158">
        <v>3460000</v>
      </c>
      <c r="H135" s="155">
        <v>7.56</v>
      </c>
      <c r="I135" s="155" t="s">
        <v>255</v>
      </c>
      <c r="J135" s="155" t="s">
        <v>289</v>
      </c>
      <c r="K135" s="155" t="s">
        <v>257</v>
      </c>
      <c r="L135" s="155" t="s">
        <v>258</v>
      </c>
    </row>
    <row r="136" spans="1:12">
      <c r="A136" s="155">
        <v>135</v>
      </c>
      <c r="B136" s="156" t="s">
        <v>290</v>
      </c>
      <c r="C136" s="156" t="s">
        <v>430</v>
      </c>
      <c r="D136" s="157">
        <v>43287</v>
      </c>
      <c r="E136" s="155" t="s">
        <v>1226</v>
      </c>
      <c r="F136" s="156" t="s">
        <v>1258</v>
      </c>
      <c r="G136" s="158">
        <v>4670000</v>
      </c>
      <c r="H136" s="155">
        <v>9.6999999999999993</v>
      </c>
      <c r="I136" s="155" t="s">
        <v>260</v>
      </c>
      <c r="J136" s="155" t="s">
        <v>326</v>
      </c>
      <c r="K136" s="155" t="s">
        <v>257</v>
      </c>
      <c r="L136" s="155" t="s">
        <v>267</v>
      </c>
    </row>
    <row r="137" spans="1:12">
      <c r="A137" s="155">
        <v>136</v>
      </c>
      <c r="B137" s="156" t="s">
        <v>311</v>
      </c>
      <c r="C137" s="156" t="s">
        <v>431</v>
      </c>
      <c r="D137" s="157">
        <v>43295</v>
      </c>
      <c r="E137" s="155" t="s">
        <v>1226</v>
      </c>
      <c r="F137" s="156" t="s">
        <v>1251</v>
      </c>
      <c r="G137" s="158">
        <v>1980000</v>
      </c>
      <c r="H137" s="155">
        <v>7.02</v>
      </c>
      <c r="I137" s="155" t="s">
        <v>260</v>
      </c>
      <c r="J137" s="155" t="s">
        <v>276</v>
      </c>
      <c r="K137" s="155" t="s">
        <v>262</v>
      </c>
      <c r="L137" s="155" t="s">
        <v>263</v>
      </c>
    </row>
    <row r="138" spans="1:12">
      <c r="A138" s="155">
        <v>137</v>
      </c>
      <c r="B138" s="156" t="s">
        <v>271</v>
      </c>
      <c r="C138" s="156" t="s">
        <v>432</v>
      </c>
      <c r="D138" s="157">
        <v>44124</v>
      </c>
      <c r="E138" s="155" t="s">
        <v>1226</v>
      </c>
      <c r="F138" s="156" t="s">
        <v>1248</v>
      </c>
      <c r="G138" s="158">
        <v>3840000</v>
      </c>
      <c r="H138" s="155">
        <v>5.04</v>
      </c>
      <c r="I138" s="155" t="s">
        <v>25</v>
      </c>
      <c r="J138" s="155" t="s">
        <v>289</v>
      </c>
      <c r="K138" s="155" t="s">
        <v>257</v>
      </c>
      <c r="L138" s="155" t="s">
        <v>258</v>
      </c>
    </row>
    <row r="139" spans="1:12">
      <c r="A139" s="155">
        <v>138</v>
      </c>
      <c r="B139" s="156" t="s">
        <v>306</v>
      </c>
      <c r="C139" s="156" t="s">
        <v>433</v>
      </c>
      <c r="D139" s="157">
        <v>43248</v>
      </c>
      <c r="E139" s="155" t="s">
        <v>1226</v>
      </c>
      <c r="F139" s="156" t="s">
        <v>1248</v>
      </c>
      <c r="G139" s="158">
        <v>3090000</v>
      </c>
      <c r="H139" s="155">
        <v>6.96</v>
      </c>
      <c r="I139" s="155" t="s">
        <v>25</v>
      </c>
      <c r="J139" s="155" t="s">
        <v>269</v>
      </c>
      <c r="K139" s="155" t="s">
        <v>262</v>
      </c>
      <c r="L139" s="155" t="s">
        <v>270</v>
      </c>
    </row>
    <row r="140" spans="1:12">
      <c r="A140" s="155">
        <v>139</v>
      </c>
      <c r="B140" s="156" t="s">
        <v>296</v>
      </c>
      <c r="C140" s="156" t="s">
        <v>434</v>
      </c>
      <c r="D140" s="157">
        <v>43213</v>
      </c>
      <c r="E140" s="155" t="s">
        <v>1227</v>
      </c>
      <c r="F140" s="156" t="s">
        <v>1249</v>
      </c>
      <c r="G140" s="158">
        <v>4330000</v>
      </c>
      <c r="H140" s="155">
        <v>6.25</v>
      </c>
      <c r="I140" s="155" t="s">
        <v>25</v>
      </c>
      <c r="J140" s="155" t="s">
        <v>295</v>
      </c>
      <c r="K140" s="155" t="s">
        <v>262</v>
      </c>
      <c r="L140" s="155" t="s">
        <v>270</v>
      </c>
    </row>
    <row r="141" spans="1:12">
      <c r="A141" s="155">
        <v>140</v>
      </c>
      <c r="B141" s="156" t="s">
        <v>287</v>
      </c>
      <c r="C141" s="156" t="s">
        <v>435</v>
      </c>
      <c r="D141" s="157">
        <v>43761</v>
      </c>
      <c r="E141" s="155" t="s">
        <v>1226</v>
      </c>
      <c r="F141" s="156" t="s">
        <v>1248</v>
      </c>
      <c r="G141" s="158">
        <v>5000000</v>
      </c>
      <c r="H141" s="155">
        <v>4.53</v>
      </c>
      <c r="I141" s="155" t="s">
        <v>25</v>
      </c>
      <c r="J141" s="155" t="s">
        <v>295</v>
      </c>
      <c r="K141" s="155" t="s">
        <v>262</v>
      </c>
      <c r="L141" s="155" t="s">
        <v>270</v>
      </c>
    </row>
    <row r="142" spans="1:12">
      <c r="A142" s="155">
        <v>141</v>
      </c>
      <c r="B142" s="156" t="s">
        <v>287</v>
      </c>
      <c r="C142" s="156" t="s">
        <v>436</v>
      </c>
      <c r="D142" s="157">
        <v>44061</v>
      </c>
      <c r="E142" s="155" t="s">
        <v>1227</v>
      </c>
      <c r="F142" s="156" t="s">
        <v>1247</v>
      </c>
      <c r="G142" s="158">
        <v>1540000</v>
      </c>
      <c r="H142" s="155">
        <v>10.39</v>
      </c>
      <c r="I142" s="155" t="s">
        <v>25</v>
      </c>
      <c r="J142" s="155" t="s">
        <v>295</v>
      </c>
      <c r="K142" s="155" t="s">
        <v>262</v>
      </c>
      <c r="L142" s="155" t="s">
        <v>270</v>
      </c>
    </row>
    <row r="143" spans="1:12">
      <c r="A143" s="155">
        <v>142</v>
      </c>
      <c r="B143" s="156" t="s">
        <v>296</v>
      </c>
      <c r="C143" s="156" t="s">
        <v>437</v>
      </c>
      <c r="D143" s="157">
        <v>43349</v>
      </c>
      <c r="E143" s="155" t="s">
        <v>1226</v>
      </c>
      <c r="F143" s="156" t="s">
        <v>1250</v>
      </c>
      <c r="G143" s="158">
        <v>1610000</v>
      </c>
      <c r="H143" s="155">
        <v>5.46</v>
      </c>
      <c r="I143" s="155" t="s">
        <v>25</v>
      </c>
      <c r="J143" s="155" t="s">
        <v>289</v>
      </c>
      <c r="K143" s="155" t="s">
        <v>257</v>
      </c>
      <c r="L143" s="155" t="s">
        <v>258</v>
      </c>
    </row>
    <row r="144" spans="1:12">
      <c r="A144" s="155">
        <v>143</v>
      </c>
      <c r="B144" s="156" t="s">
        <v>306</v>
      </c>
      <c r="C144" s="156" t="s">
        <v>438</v>
      </c>
      <c r="D144" s="157">
        <v>43933</v>
      </c>
      <c r="E144" s="155" t="s">
        <v>1226</v>
      </c>
      <c r="F144" s="156" t="s">
        <v>1248</v>
      </c>
      <c r="G144" s="158">
        <v>2740000</v>
      </c>
      <c r="H144" s="155">
        <v>8.4</v>
      </c>
      <c r="I144" s="155" t="s">
        <v>25</v>
      </c>
      <c r="J144" s="155" t="s">
        <v>269</v>
      </c>
      <c r="K144" s="155" t="s">
        <v>262</v>
      </c>
      <c r="L144" s="155" t="s">
        <v>270</v>
      </c>
    </row>
    <row r="145" spans="1:12">
      <c r="A145" s="155">
        <v>144</v>
      </c>
      <c r="B145" s="156" t="s">
        <v>247</v>
      </c>
      <c r="C145" s="156" t="s">
        <v>439</v>
      </c>
      <c r="D145" s="157">
        <v>43712</v>
      </c>
      <c r="E145" s="155" t="s">
        <v>1226</v>
      </c>
      <c r="F145" s="156" t="s">
        <v>1249</v>
      </c>
      <c r="G145" s="158">
        <v>4530000</v>
      </c>
      <c r="H145" s="155">
        <v>10.69</v>
      </c>
      <c r="I145" s="155" t="s">
        <v>255</v>
      </c>
      <c r="J145" s="155" t="s">
        <v>295</v>
      </c>
      <c r="K145" s="155" t="s">
        <v>262</v>
      </c>
      <c r="L145" s="155" t="s">
        <v>270</v>
      </c>
    </row>
    <row r="146" spans="1:12">
      <c r="A146" s="155">
        <v>145</v>
      </c>
      <c r="B146" s="156" t="s">
        <v>311</v>
      </c>
      <c r="C146" s="156" t="s">
        <v>440</v>
      </c>
      <c r="D146" s="157">
        <v>43864</v>
      </c>
      <c r="E146" s="155" t="s">
        <v>1226</v>
      </c>
      <c r="F146" s="156" t="s">
        <v>1249</v>
      </c>
      <c r="G146" s="158">
        <v>3860000</v>
      </c>
      <c r="H146" s="155">
        <v>5.53</v>
      </c>
      <c r="I146" s="155" t="s">
        <v>255</v>
      </c>
      <c r="J146" s="155" t="s">
        <v>282</v>
      </c>
      <c r="K146" s="155" t="s">
        <v>262</v>
      </c>
      <c r="L146" s="155" t="s">
        <v>283</v>
      </c>
    </row>
    <row r="147" spans="1:12">
      <c r="A147" s="155">
        <v>146</v>
      </c>
      <c r="B147" s="156" t="s">
        <v>293</v>
      </c>
      <c r="C147" s="156" t="s">
        <v>441</v>
      </c>
      <c r="D147" s="157">
        <v>43317</v>
      </c>
      <c r="E147" s="155" t="s">
        <v>1227</v>
      </c>
      <c r="F147" s="156" t="s">
        <v>1248</v>
      </c>
      <c r="G147" s="158">
        <v>3010000</v>
      </c>
      <c r="H147" s="155">
        <v>9.07</v>
      </c>
      <c r="I147" s="155" t="s">
        <v>25</v>
      </c>
      <c r="J147" s="155" t="s">
        <v>326</v>
      </c>
      <c r="K147" s="155" t="s">
        <v>257</v>
      </c>
      <c r="L147" s="155" t="s">
        <v>267</v>
      </c>
    </row>
    <row r="148" spans="1:12">
      <c r="A148" s="155">
        <v>147</v>
      </c>
      <c r="B148" s="156" t="s">
        <v>271</v>
      </c>
      <c r="C148" s="156" t="s">
        <v>442</v>
      </c>
      <c r="D148" s="157">
        <v>43156</v>
      </c>
      <c r="E148" s="155" t="s">
        <v>1227</v>
      </c>
      <c r="F148" s="156" t="s">
        <v>1247</v>
      </c>
      <c r="G148" s="158">
        <v>3710000</v>
      </c>
      <c r="H148" s="155">
        <v>5.98</v>
      </c>
      <c r="I148" s="155" t="s">
        <v>260</v>
      </c>
      <c r="J148" s="155" t="s">
        <v>304</v>
      </c>
      <c r="K148" s="155" t="s">
        <v>257</v>
      </c>
      <c r="L148" s="155" t="s">
        <v>267</v>
      </c>
    </row>
    <row r="149" spans="1:12">
      <c r="A149" s="155">
        <v>148</v>
      </c>
      <c r="B149" s="156" t="s">
        <v>306</v>
      </c>
      <c r="C149" s="156" t="s">
        <v>443</v>
      </c>
      <c r="D149" s="157">
        <v>43902</v>
      </c>
      <c r="E149" s="155" t="s">
        <v>1226</v>
      </c>
      <c r="F149" s="156" t="s">
        <v>1258</v>
      </c>
      <c r="G149" s="158">
        <v>4980000</v>
      </c>
      <c r="H149" s="155">
        <v>9.2200000000000006</v>
      </c>
      <c r="I149" s="155" t="s">
        <v>255</v>
      </c>
      <c r="J149" s="155" t="s">
        <v>289</v>
      </c>
      <c r="K149" s="155" t="s">
        <v>257</v>
      </c>
      <c r="L149" s="155" t="s">
        <v>258</v>
      </c>
    </row>
    <row r="150" spans="1:12">
      <c r="A150" s="155">
        <v>149</v>
      </c>
      <c r="B150" s="156" t="s">
        <v>311</v>
      </c>
      <c r="C150" s="156" t="s">
        <v>444</v>
      </c>
      <c r="D150" s="157">
        <v>43706</v>
      </c>
      <c r="E150" s="155" t="s">
        <v>1227</v>
      </c>
      <c r="F150" s="156" t="s">
        <v>1248</v>
      </c>
      <c r="G150" s="158">
        <v>3570000</v>
      </c>
      <c r="H150" s="155">
        <v>7.41</v>
      </c>
      <c r="I150" s="155" t="s">
        <v>260</v>
      </c>
      <c r="J150" s="155" t="s">
        <v>276</v>
      </c>
      <c r="K150" s="155" t="s">
        <v>262</v>
      </c>
      <c r="L150" s="155" t="s">
        <v>263</v>
      </c>
    </row>
    <row r="151" spans="1:12">
      <c r="A151" s="155">
        <v>150</v>
      </c>
      <c r="B151" s="156" t="s">
        <v>296</v>
      </c>
      <c r="C151" s="156" t="s">
        <v>445</v>
      </c>
      <c r="D151" s="157">
        <v>43974</v>
      </c>
      <c r="E151" s="155" t="s">
        <v>1227</v>
      </c>
      <c r="F151" s="156" t="s">
        <v>1250</v>
      </c>
      <c r="G151" s="158">
        <v>5000000</v>
      </c>
      <c r="H151" s="155">
        <v>5.61</v>
      </c>
      <c r="I151" s="155" t="s">
        <v>25</v>
      </c>
      <c r="J151" s="155" t="s">
        <v>286</v>
      </c>
      <c r="K151" s="155" t="s">
        <v>257</v>
      </c>
      <c r="L151" s="155" t="s">
        <v>274</v>
      </c>
    </row>
    <row r="152" spans="1:12">
      <c r="A152" s="155">
        <v>151</v>
      </c>
      <c r="B152" s="156" t="s">
        <v>293</v>
      </c>
      <c r="C152" s="156" t="s">
        <v>446</v>
      </c>
      <c r="D152" s="157">
        <v>43553</v>
      </c>
      <c r="E152" s="155" t="s">
        <v>1226</v>
      </c>
      <c r="F152" s="156" t="s">
        <v>1248</v>
      </c>
      <c r="G152" s="158">
        <v>1690000</v>
      </c>
      <c r="H152" s="155">
        <v>4.62</v>
      </c>
      <c r="I152" s="155" t="s">
        <v>260</v>
      </c>
      <c r="J152" s="155" t="s">
        <v>300</v>
      </c>
      <c r="K152" s="155" t="s">
        <v>262</v>
      </c>
      <c r="L152" s="155" t="s">
        <v>283</v>
      </c>
    </row>
    <row r="153" spans="1:12">
      <c r="A153" s="155">
        <v>152</v>
      </c>
      <c r="B153" s="156" t="s">
        <v>311</v>
      </c>
      <c r="C153" s="156" t="s">
        <v>447</v>
      </c>
      <c r="D153" s="157">
        <v>44085</v>
      </c>
      <c r="E153" s="155" t="s">
        <v>1227</v>
      </c>
      <c r="F153" s="156" t="s">
        <v>1247</v>
      </c>
      <c r="G153" s="158">
        <v>2400000</v>
      </c>
      <c r="H153" s="155">
        <v>5.25</v>
      </c>
      <c r="I153" s="155" t="s">
        <v>260</v>
      </c>
      <c r="J153" s="155" t="s">
        <v>261</v>
      </c>
      <c r="K153" s="155" t="s">
        <v>262</v>
      </c>
      <c r="L153" s="155" t="s">
        <v>263</v>
      </c>
    </row>
    <row r="154" spans="1:12">
      <c r="A154" s="155">
        <v>153</v>
      </c>
      <c r="B154" s="156" t="s">
        <v>293</v>
      </c>
      <c r="C154" s="156" t="s">
        <v>448</v>
      </c>
      <c r="D154" s="157">
        <v>44079</v>
      </c>
      <c r="E154" s="155" t="s">
        <v>1226</v>
      </c>
      <c r="F154" s="156" t="s">
        <v>1247</v>
      </c>
      <c r="G154" s="158">
        <v>4360000</v>
      </c>
      <c r="H154" s="155">
        <v>8.6</v>
      </c>
      <c r="I154" s="155" t="s">
        <v>25</v>
      </c>
      <c r="J154" s="155" t="s">
        <v>286</v>
      </c>
      <c r="K154" s="155" t="s">
        <v>257</v>
      </c>
      <c r="L154" s="155" t="s">
        <v>274</v>
      </c>
    </row>
    <row r="155" spans="1:12">
      <c r="A155" s="155">
        <v>154</v>
      </c>
      <c r="B155" s="156" t="s">
        <v>311</v>
      </c>
      <c r="C155" s="156" t="s">
        <v>449</v>
      </c>
      <c r="D155" s="157">
        <v>43595</v>
      </c>
      <c r="E155" s="155" t="s">
        <v>1226</v>
      </c>
      <c r="F155" s="156" t="s">
        <v>1250</v>
      </c>
      <c r="G155" s="158">
        <v>1580000</v>
      </c>
      <c r="H155" s="155">
        <v>4.51</v>
      </c>
      <c r="I155" s="155" t="s">
        <v>25</v>
      </c>
      <c r="J155" s="155" t="s">
        <v>269</v>
      </c>
      <c r="K155" s="155" t="s">
        <v>262</v>
      </c>
      <c r="L155" s="155" t="s">
        <v>270</v>
      </c>
    </row>
    <row r="156" spans="1:12">
      <c r="A156" s="155">
        <v>155</v>
      </c>
      <c r="B156" s="156" t="s">
        <v>264</v>
      </c>
      <c r="C156" s="156" t="s">
        <v>450</v>
      </c>
      <c r="D156" s="157">
        <v>43123</v>
      </c>
      <c r="E156" s="155" t="s">
        <v>1226</v>
      </c>
      <c r="F156" s="156" t="s">
        <v>1248</v>
      </c>
      <c r="G156" s="158">
        <v>1360000</v>
      </c>
      <c r="H156" s="155">
        <v>8.4700000000000006</v>
      </c>
      <c r="I156" s="155" t="s">
        <v>260</v>
      </c>
      <c r="J156" s="155" t="s">
        <v>276</v>
      </c>
      <c r="K156" s="155" t="s">
        <v>262</v>
      </c>
      <c r="L156" s="155" t="s">
        <v>263</v>
      </c>
    </row>
    <row r="157" spans="1:12">
      <c r="A157" s="155">
        <v>156</v>
      </c>
      <c r="B157" s="156" t="s">
        <v>280</v>
      </c>
      <c r="C157" s="156" t="s">
        <v>451</v>
      </c>
      <c r="D157" s="157">
        <v>43640</v>
      </c>
      <c r="E157" s="155" t="s">
        <v>1227</v>
      </c>
      <c r="F157" s="156" t="s">
        <v>1248</v>
      </c>
      <c r="G157" s="158">
        <v>2150000</v>
      </c>
      <c r="H157" s="155">
        <v>4.62</v>
      </c>
      <c r="I157" s="155" t="s">
        <v>255</v>
      </c>
      <c r="J157" s="155" t="s">
        <v>298</v>
      </c>
      <c r="K157" s="155" t="s">
        <v>262</v>
      </c>
      <c r="L157" s="155" t="s">
        <v>263</v>
      </c>
    </row>
    <row r="158" spans="1:12">
      <c r="A158" s="155">
        <v>157</v>
      </c>
      <c r="B158" s="156" t="s">
        <v>247</v>
      </c>
      <c r="C158" s="156" t="s">
        <v>452</v>
      </c>
      <c r="D158" s="157">
        <v>43207</v>
      </c>
      <c r="E158" s="155" t="s">
        <v>1226</v>
      </c>
      <c r="F158" s="156" t="s">
        <v>1247</v>
      </c>
      <c r="G158" s="158">
        <v>1900000</v>
      </c>
      <c r="H158" s="155">
        <v>11.01</v>
      </c>
      <c r="I158" s="155" t="s">
        <v>25</v>
      </c>
      <c r="J158" s="155" t="s">
        <v>282</v>
      </c>
      <c r="K158" s="155" t="s">
        <v>262</v>
      </c>
      <c r="L158" s="155" t="s">
        <v>283</v>
      </c>
    </row>
    <row r="159" spans="1:12">
      <c r="A159" s="155">
        <v>158</v>
      </c>
      <c r="B159" s="156" t="s">
        <v>306</v>
      </c>
      <c r="C159" s="156" t="s">
        <v>453</v>
      </c>
      <c r="D159" s="157">
        <v>44025</v>
      </c>
      <c r="E159" s="155" t="s">
        <v>1227</v>
      </c>
      <c r="F159" s="156" t="s">
        <v>1247</v>
      </c>
      <c r="G159" s="158">
        <v>1830000</v>
      </c>
      <c r="H159" s="155">
        <v>5.79</v>
      </c>
      <c r="I159" s="155" t="s">
        <v>260</v>
      </c>
      <c r="J159" s="155" t="s">
        <v>269</v>
      </c>
      <c r="K159" s="155" t="s">
        <v>262</v>
      </c>
      <c r="L159" s="155" t="s">
        <v>270</v>
      </c>
    </row>
    <row r="160" spans="1:12">
      <c r="A160" s="155">
        <v>159</v>
      </c>
      <c r="B160" s="156" t="s">
        <v>271</v>
      </c>
      <c r="C160" s="156" t="s">
        <v>454</v>
      </c>
      <c r="D160" s="157">
        <v>43866</v>
      </c>
      <c r="E160" s="155" t="s">
        <v>1226</v>
      </c>
      <c r="F160" s="156" t="s">
        <v>1247</v>
      </c>
      <c r="G160" s="158">
        <v>1470000</v>
      </c>
      <c r="H160" s="155">
        <v>6.64</v>
      </c>
      <c r="I160" s="155" t="s">
        <v>260</v>
      </c>
      <c r="J160" s="155" t="s">
        <v>289</v>
      </c>
      <c r="K160" s="155" t="s">
        <v>257</v>
      </c>
      <c r="L160" s="155" t="s">
        <v>258</v>
      </c>
    </row>
    <row r="161" spans="1:12">
      <c r="A161" s="155">
        <v>160</v>
      </c>
      <c r="B161" s="156" t="s">
        <v>301</v>
      </c>
      <c r="C161" s="156" t="s">
        <v>455</v>
      </c>
      <c r="D161" s="157">
        <v>43830</v>
      </c>
      <c r="E161" s="155" t="s">
        <v>1226</v>
      </c>
      <c r="F161" s="156" t="s">
        <v>1248</v>
      </c>
      <c r="G161" s="158">
        <v>3190000</v>
      </c>
      <c r="H161" s="155">
        <v>10.32</v>
      </c>
      <c r="I161" s="155" t="s">
        <v>25</v>
      </c>
      <c r="J161" s="155" t="s">
        <v>286</v>
      </c>
      <c r="K161" s="155" t="s">
        <v>257</v>
      </c>
      <c r="L161" s="155" t="s">
        <v>274</v>
      </c>
    </row>
    <row r="162" spans="1:12">
      <c r="A162" s="155">
        <v>161</v>
      </c>
      <c r="B162" s="156" t="s">
        <v>293</v>
      </c>
      <c r="C162" s="156" t="s">
        <v>456</v>
      </c>
      <c r="D162" s="157">
        <v>43209</v>
      </c>
      <c r="E162" s="155" t="s">
        <v>1226</v>
      </c>
      <c r="F162" s="156" t="s">
        <v>1258</v>
      </c>
      <c r="G162" s="158">
        <v>4190000</v>
      </c>
      <c r="H162" s="155">
        <v>6.24</v>
      </c>
      <c r="I162" s="155" t="s">
        <v>25</v>
      </c>
      <c r="J162" s="155" t="s">
        <v>256</v>
      </c>
      <c r="K162" s="155" t="s">
        <v>257</v>
      </c>
      <c r="L162" s="155" t="s">
        <v>258</v>
      </c>
    </row>
    <row r="163" spans="1:12">
      <c r="A163" s="155">
        <v>162</v>
      </c>
      <c r="B163" s="156" t="s">
        <v>253</v>
      </c>
      <c r="C163" s="156" t="s">
        <v>457</v>
      </c>
      <c r="D163" s="157">
        <v>43882</v>
      </c>
      <c r="E163" s="155" t="s">
        <v>1227</v>
      </c>
      <c r="F163" s="156" t="s">
        <v>1248</v>
      </c>
      <c r="G163" s="158">
        <v>4510000</v>
      </c>
      <c r="H163" s="155">
        <v>7.2</v>
      </c>
      <c r="I163" s="155" t="s">
        <v>260</v>
      </c>
      <c r="J163" s="155" t="s">
        <v>346</v>
      </c>
      <c r="K163" s="155" t="s">
        <v>262</v>
      </c>
      <c r="L163" s="155" t="s">
        <v>283</v>
      </c>
    </row>
    <row r="164" spans="1:12">
      <c r="A164" s="155">
        <v>163</v>
      </c>
      <c r="B164" s="156" t="s">
        <v>293</v>
      </c>
      <c r="C164" s="156" t="s">
        <v>458</v>
      </c>
      <c r="D164" s="157">
        <v>43453</v>
      </c>
      <c r="E164" s="155" t="s">
        <v>1226</v>
      </c>
      <c r="F164" s="156" t="s">
        <v>1250</v>
      </c>
      <c r="G164" s="158">
        <v>2060000</v>
      </c>
      <c r="H164" s="155">
        <v>8.6999999999999993</v>
      </c>
      <c r="I164" s="155" t="s">
        <v>260</v>
      </c>
      <c r="J164" s="155" t="s">
        <v>266</v>
      </c>
      <c r="K164" s="155" t="s">
        <v>257</v>
      </c>
      <c r="L164" s="155" t="s">
        <v>267</v>
      </c>
    </row>
    <row r="165" spans="1:12">
      <c r="A165" s="155">
        <v>164</v>
      </c>
      <c r="B165" s="156" t="s">
        <v>284</v>
      </c>
      <c r="C165" s="156" t="s">
        <v>459</v>
      </c>
      <c r="D165" s="157">
        <v>43421</v>
      </c>
      <c r="E165" s="155" t="s">
        <v>1227</v>
      </c>
      <c r="F165" s="156" t="s">
        <v>1247</v>
      </c>
      <c r="G165" s="158">
        <v>2490000</v>
      </c>
      <c r="H165" s="155">
        <v>6.76</v>
      </c>
      <c r="I165" s="155" t="s">
        <v>260</v>
      </c>
      <c r="J165" s="155" t="s">
        <v>266</v>
      </c>
      <c r="K165" s="155" t="s">
        <v>257</v>
      </c>
      <c r="L165" s="155" t="s">
        <v>267</v>
      </c>
    </row>
    <row r="166" spans="1:12">
      <c r="A166" s="155">
        <v>165</v>
      </c>
      <c r="B166" s="156" t="s">
        <v>293</v>
      </c>
      <c r="C166" s="156" t="s">
        <v>460</v>
      </c>
      <c r="D166" s="157">
        <v>43795</v>
      </c>
      <c r="E166" s="155" t="s">
        <v>1226</v>
      </c>
      <c r="F166" s="156" t="s">
        <v>1248</v>
      </c>
      <c r="G166" s="158">
        <v>2440000</v>
      </c>
      <c r="H166" s="155">
        <v>6.62</v>
      </c>
      <c r="I166" s="155" t="s">
        <v>255</v>
      </c>
      <c r="J166" s="155" t="s">
        <v>295</v>
      </c>
      <c r="K166" s="155" t="s">
        <v>262</v>
      </c>
      <c r="L166" s="155" t="s">
        <v>270</v>
      </c>
    </row>
    <row r="167" spans="1:12">
      <c r="A167" s="155">
        <v>166</v>
      </c>
      <c r="B167" s="156" t="s">
        <v>271</v>
      </c>
      <c r="C167" s="156" t="s">
        <v>461</v>
      </c>
      <c r="D167" s="157">
        <v>44046</v>
      </c>
      <c r="E167" s="155" t="s">
        <v>1226</v>
      </c>
      <c r="F167" s="156" t="s">
        <v>1248</v>
      </c>
      <c r="G167" s="158">
        <v>3170000</v>
      </c>
      <c r="H167" s="155">
        <v>8.85</v>
      </c>
      <c r="I167" s="155" t="s">
        <v>255</v>
      </c>
      <c r="J167" s="155" t="s">
        <v>276</v>
      </c>
      <c r="K167" s="155" t="s">
        <v>262</v>
      </c>
      <c r="L167" s="155" t="s">
        <v>263</v>
      </c>
    </row>
    <row r="168" spans="1:12">
      <c r="A168" s="155">
        <v>167</v>
      </c>
      <c r="B168" s="156" t="s">
        <v>290</v>
      </c>
      <c r="C168" s="156" t="s">
        <v>462</v>
      </c>
      <c r="D168" s="157">
        <v>43739</v>
      </c>
      <c r="E168" s="155" t="s">
        <v>1226</v>
      </c>
      <c r="F168" s="156" t="s">
        <v>1250</v>
      </c>
      <c r="G168" s="158">
        <v>4800000</v>
      </c>
      <c r="H168" s="155">
        <v>6.86</v>
      </c>
      <c r="I168" s="155" t="s">
        <v>255</v>
      </c>
      <c r="J168" s="155" t="s">
        <v>266</v>
      </c>
      <c r="K168" s="155" t="s">
        <v>257</v>
      </c>
      <c r="L168" s="155" t="s">
        <v>267</v>
      </c>
    </row>
    <row r="169" spans="1:12">
      <c r="A169" s="155">
        <v>168</v>
      </c>
      <c r="B169" s="156" t="s">
        <v>290</v>
      </c>
      <c r="C169" s="156" t="s">
        <v>463</v>
      </c>
      <c r="D169" s="157">
        <v>44127</v>
      </c>
      <c r="E169" s="155" t="s">
        <v>1226</v>
      </c>
      <c r="F169" s="156" t="s">
        <v>1248</v>
      </c>
      <c r="G169" s="158">
        <v>2610000</v>
      </c>
      <c r="H169" s="155">
        <v>7.4</v>
      </c>
      <c r="I169" s="155" t="s">
        <v>260</v>
      </c>
      <c r="J169" s="155" t="s">
        <v>276</v>
      </c>
      <c r="K169" s="155" t="s">
        <v>262</v>
      </c>
      <c r="L169" s="155" t="s">
        <v>263</v>
      </c>
    </row>
    <row r="170" spans="1:12">
      <c r="A170" s="155">
        <v>169</v>
      </c>
      <c r="B170" s="156" t="s">
        <v>287</v>
      </c>
      <c r="C170" s="156" t="s">
        <v>464</v>
      </c>
      <c r="D170" s="157">
        <v>43753</v>
      </c>
      <c r="E170" s="155" t="s">
        <v>1227</v>
      </c>
      <c r="F170" s="156" t="s">
        <v>1247</v>
      </c>
      <c r="G170" s="158">
        <v>3910000</v>
      </c>
      <c r="H170" s="155">
        <v>6.63</v>
      </c>
      <c r="I170" s="155" t="s">
        <v>25</v>
      </c>
      <c r="J170" s="155" t="s">
        <v>289</v>
      </c>
      <c r="K170" s="155" t="s">
        <v>257</v>
      </c>
      <c r="L170" s="155" t="s">
        <v>258</v>
      </c>
    </row>
    <row r="171" spans="1:12">
      <c r="A171" s="155">
        <v>170</v>
      </c>
      <c r="B171" s="156" t="s">
        <v>253</v>
      </c>
      <c r="C171" s="156" t="s">
        <v>465</v>
      </c>
      <c r="D171" s="157">
        <v>43523</v>
      </c>
      <c r="E171" s="155" t="s">
        <v>1226</v>
      </c>
      <c r="F171" s="156" t="s">
        <v>1249</v>
      </c>
      <c r="G171" s="158">
        <v>4120000</v>
      </c>
      <c r="H171" s="155">
        <v>11.1</v>
      </c>
      <c r="I171" s="155" t="s">
        <v>260</v>
      </c>
      <c r="J171" s="155" t="s">
        <v>329</v>
      </c>
      <c r="K171" s="155" t="s">
        <v>257</v>
      </c>
      <c r="L171" s="155" t="s">
        <v>274</v>
      </c>
    </row>
    <row r="172" spans="1:12">
      <c r="A172" s="155">
        <v>171</v>
      </c>
      <c r="B172" s="156" t="s">
        <v>306</v>
      </c>
      <c r="C172" s="156" t="s">
        <v>466</v>
      </c>
      <c r="D172" s="157">
        <v>43578</v>
      </c>
      <c r="E172" s="155" t="s">
        <v>1226</v>
      </c>
      <c r="F172" s="156" t="s">
        <v>1248</v>
      </c>
      <c r="G172" s="158">
        <v>4870000</v>
      </c>
      <c r="H172" s="155">
        <v>5.72</v>
      </c>
      <c r="I172" s="155" t="s">
        <v>25</v>
      </c>
      <c r="J172" s="155" t="s">
        <v>266</v>
      </c>
      <c r="K172" s="155" t="s">
        <v>257</v>
      </c>
      <c r="L172" s="155" t="s">
        <v>267</v>
      </c>
    </row>
    <row r="173" spans="1:12">
      <c r="A173" s="155">
        <v>172</v>
      </c>
      <c r="B173" s="156" t="s">
        <v>271</v>
      </c>
      <c r="C173" s="156" t="s">
        <v>467</v>
      </c>
      <c r="D173" s="157">
        <v>43627</v>
      </c>
      <c r="E173" s="155" t="s">
        <v>1227</v>
      </c>
      <c r="F173" s="156" t="s">
        <v>1258</v>
      </c>
      <c r="G173" s="158">
        <v>3500000</v>
      </c>
      <c r="H173" s="155">
        <v>6.12</v>
      </c>
      <c r="I173" s="155" t="s">
        <v>255</v>
      </c>
      <c r="J173" s="155" t="s">
        <v>319</v>
      </c>
      <c r="K173" s="155" t="s">
        <v>279</v>
      </c>
      <c r="L173" s="155" t="s">
        <v>279</v>
      </c>
    </row>
    <row r="174" spans="1:12">
      <c r="A174" s="155">
        <v>173</v>
      </c>
      <c r="B174" s="156" t="s">
        <v>293</v>
      </c>
      <c r="C174" s="156" t="s">
        <v>468</v>
      </c>
      <c r="D174" s="157">
        <v>43177</v>
      </c>
      <c r="E174" s="155" t="s">
        <v>1226</v>
      </c>
      <c r="F174" s="156" t="s">
        <v>1248</v>
      </c>
      <c r="G174" s="158">
        <v>3010000</v>
      </c>
      <c r="H174" s="155">
        <v>5.18</v>
      </c>
      <c r="I174" s="155" t="s">
        <v>260</v>
      </c>
      <c r="J174" s="155" t="s">
        <v>326</v>
      </c>
      <c r="K174" s="155" t="s">
        <v>257</v>
      </c>
      <c r="L174" s="155" t="s">
        <v>267</v>
      </c>
    </row>
    <row r="175" spans="1:12">
      <c r="A175" s="155">
        <v>174</v>
      </c>
      <c r="B175" s="156" t="s">
        <v>287</v>
      </c>
      <c r="C175" s="156" t="s">
        <v>469</v>
      </c>
      <c r="D175" s="157">
        <v>43672</v>
      </c>
      <c r="E175" s="155" t="s">
        <v>1227</v>
      </c>
      <c r="F175" s="156" t="s">
        <v>1248</v>
      </c>
      <c r="G175" s="158">
        <v>1720000</v>
      </c>
      <c r="H175" s="155">
        <v>7.02</v>
      </c>
      <c r="I175" s="155" t="s">
        <v>255</v>
      </c>
      <c r="J175" s="155" t="s">
        <v>289</v>
      </c>
      <c r="K175" s="155" t="s">
        <v>257</v>
      </c>
      <c r="L175" s="155" t="s">
        <v>258</v>
      </c>
    </row>
    <row r="176" spans="1:12">
      <c r="A176" s="155">
        <v>175</v>
      </c>
      <c r="B176" s="156" t="s">
        <v>271</v>
      </c>
      <c r="C176" s="156" t="s">
        <v>470</v>
      </c>
      <c r="D176" s="157">
        <v>43115</v>
      </c>
      <c r="E176" s="155" t="s">
        <v>1226</v>
      </c>
      <c r="F176" s="156" t="s">
        <v>1247</v>
      </c>
      <c r="G176" s="158">
        <v>1350000</v>
      </c>
      <c r="H176" s="155">
        <v>6.76</v>
      </c>
      <c r="I176" s="155" t="s">
        <v>255</v>
      </c>
      <c r="J176" s="155" t="s">
        <v>298</v>
      </c>
      <c r="K176" s="155" t="s">
        <v>262</v>
      </c>
      <c r="L176" s="155" t="s">
        <v>263</v>
      </c>
    </row>
    <row r="177" spans="1:12">
      <c r="A177" s="155">
        <v>176</v>
      </c>
      <c r="B177" s="156" t="s">
        <v>296</v>
      </c>
      <c r="C177" s="156" t="s">
        <v>471</v>
      </c>
      <c r="D177" s="157">
        <v>43892</v>
      </c>
      <c r="E177" s="155" t="s">
        <v>1227</v>
      </c>
      <c r="F177" s="156" t="s">
        <v>1248</v>
      </c>
      <c r="G177" s="158">
        <v>2370000</v>
      </c>
      <c r="H177" s="155">
        <v>5.28</v>
      </c>
      <c r="I177" s="155" t="s">
        <v>25</v>
      </c>
      <c r="J177" s="155" t="s">
        <v>304</v>
      </c>
      <c r="K177" s="155" t="s">
        <v>257</v>
      </c>
      <c r="L177" s="155" t="s">
        <v>267</v>
      </c>
    </row>
    <row r="178" spans="1:12">
      <c r="A178" s="155">
        <v>177</v>
      </c>
      <c r="B178" s="156" t="s">
        <v>271</v>
      </c>
      <c r="C178" s="156" t="s">
        <v>472</v>
      </c>
      <c r="D178" s="157">
        <v>43974</v>
      </c>
      <c r="E178" s="155" t="s">
        <v>1226</v>
      </c>
      <c r="F178" s="156" t="s">
        <v>1249</v>
      </c>
      <c r="G178" s="158">
        <v>4580000</v>
      </c>
      <c r="H178" s="155">
        <v>8.25</v>
      </c>
      <c r="I178" s="155" t="s">
        <v>260</v>
      </c>
      <c r="J178" s="155" t="s">
        <v>273</v>
      </c>
      <c r="K178" s="155" t="s">
        <v>257</v>
      </c>
      <c r="L178" s="155" t="s">
        <v>274</v>
      </c>
    </row>
    <row r="179" spans="1:12">
      <c r="A179" s="155">
        <v>178</v>
      </c>
      <c r="B179" s="156" t="s">
        <v>311</v>
      </c>
      <c r="C179" s="156" t="s">
        <v>473</v>
      </c>
      <c r="D179" s="157">
        <v>43694</v>
      </c>
      <c r="E179" s="155" t="s">
        <v>1226</v>
      </c>
      <c r="F179" s="156" t="s">
        <v>1258</v>
      </c>
      <c r="G179" s="158">
        <v>4490000</v>
      </c>
      <c r="H179" s="155">
        <v>7.09</v>
      </c>
      <c r="I179" s="155" t="s">
        <v>25</v>
      </c>
      <c r="J179" s="155" t="s">
        <v>329</v>
      </c>
      <c r="K179" s="155" t="s">
        <v>257</v>
      </c>
      <c r="L179" s="155" t="s">
        <v>274</v>
      </c>
    </row>
    <row r="180" spans="1:12">
      <c r="A180" s="155">
        <v>179</v>
      </c>
      <c r="B180" s="156" t="s">
        <v>280</v>
      </c>
      <c r="C180" s="156" t="s">
        <v>474</v>
      </c>
      <c r="D180" s="157">
        <v>43454</v>
      </c>
      <c r="E180" s="155" t="s">
        <v>1226</v>
      </c>
      <c r="F180" s="156" t="s">
        <v>1249</v>
      </c>
      <c r="G180" s="158">
        <v>2940000</v>
      </c>
      <c r="H180" s="155">
        <v>10.99</v>
      </c>
      <c r="I180" s="155" t="s">
        <v>260</v>
      </c>
      <c r="J180" s="155" t="s">
        <v>286</v>
      </c>
      <c r="K180" s="155" t="s">
        <v>257</v>
      </c>
      <c r="L180" s="155" t="s">
        <v>274</v>
      </c>
    </row>
    <row r="181" spans="1:12">
      <c r="A181" s="155">
        <v>180</v>
      </c>
      <c r="B181" s="156" t="s">
        <v>301</v>
      </c>
      <c r="C181" s="156" t="s">
        <v>475</v>
      </c>
      <c r="D181" s="157">
        <v>43654</v>
      </c>
      <c r="E181" s="155" t="s">
        <v>1226</v>
      </c>
      <c r="F181" s="156" t="s">
        <v>1248</v>
      </c>
      <c r="G181" s="158">
        <v>1940000</v>
      </c>
      <c r="H181" s="155">
        <v>7.08</v>
      </c>
      <c r="I181" s="155" t="s">
        <v>255</v>
      </c>
      <c r="J181" s="155" t="s">
        <v>300</v>
      </c>
      <c r="K181" s="155" t="s">
        <v>262</v>
      </c>
      <c r="L181" s="155" t="s">
        <v>283</v>
      </c>
    </row>
    <row r="182" spans="1:12">
      <c r="A182" s="155">
        <v>181</v>
      </c>
      <c r="B182" s="156" t="s">
        <v>311</v>
      </c>
      <c r="C182" s="156" t="s">
        <v>476</v>
      </c>
      <c r="D182" s="157">
        <v>44117</v>
      </c>
      <c r="E182" s="155" t="s">
        <v>1227</v>
      </c>
      <c r="F182" s="156" t="s">
        <v>1249</v>
      </c>
      <c r="G182" s="158">
        <v>4670000</v>
      </c>
      <c r="H182" s="155">
        <v>6.76</v>
      </c>
      <c r="I182" s="155" t="s">
        <v>260</v>
      </c>
      <c r="J182" s="155" t="s">
        <v>300</v>
      </c>
      <c r="K182" s="155" t="s">
        <v>262</v>
      </c>
      <c r="L182" s="155" t="s">
        <v>283</v>
      </c>
    </row>
    <row r="183" spans="1:12">
      <c r="A183" s="155">
        <v>182</v>
      </c>
      <c r="B183" s="156" t="s">
        <v>293</v>
      </c>
      <c r="C183" s="156" t="s">
        <v>477</v>
      </c>
      <c r="D183" s="157">
        <v>43359</v>
      </c>
      <c r="E183" s="155" t="s">
        <v>1226</v>
      </c>
      <c r="F183" s="156" t="s">
        <v>1250</v>
      </c>
      <c r="G183" s="158">
        <v>2670000</v>
      </c>
      <c r="H183" s="155">
        <v>7.24</v>
      </c>
      <c r="I183" s="155" t="s">
        <v>255</v>
      </c>
      <c r="J183" s="155" t="s">
        <v>289</v>
      </c>
      <c r="K183" s="155" t="s">
        <v>257</v>
      </c>
      <c r="L183" s="155" t="s">
        <v>258</v>
      </c>
    </row>
    <row r="184" spans="1:12">
      <c r="A184" s="155">
        <v>183</v>
      </c>
      <c r="B184" s="156" t="s">
        <v>271</v>
      </c>
      <c r="C184" s="156" t="s">
        <v>478</v>
      </c>
      <c r="D184" s="157">
        <v>43207</v>
      </c>
      <c r="E184" s="155" t="s">
        <v>1226</v>
      </c>
      <c r="F184" s="156" t="s">
        <v>1249</v>
      </c>
      <c r="G184" s="158">
        <v>3790000</v>
      </c>
      <c r="H184" s="155">
        <v>6.65</v>
      </c>
      <c r="I184" s="155" t="s">
        <v>25</v>
      </c>
      <c r="J184" s="155" t="s">
        <v>256</v>
      </c>
      <c r="K184" s="155" t="s">
        <v>257</v>
      </c>
      <c r="L184" s="155" t="s">
        <v>258</v>
      </c>
    </row>
    <row r="185" spans="1:12">
      <c r="A185" s="155">
        <v>184</v>
      </c>
      <c r="B185" s="156" t="s">
        <v>311</v>
      </c>
      <c r="C185" s="156" t="s">
        <v>479</v>
      </c>
      <c r="D185" s="157">
        <v>43515</v>
      </c>
      <c r="E185" s="155" t="s">
        <v>1226</v>
      </c>
      <c r="F185" s="156" t="s">
        <v>1250</v>
      </c>
      <c r="G185" s="158">
        <v>4460000</v>
      </c>
      <c r="H185" s="155">
        <v>10.61</v>
      </c>
      <c r="I185" s="155" t="s">
        <v>25</v>
      </c>
      <c r="J185" s="155" t="s">
        <v>261</v>
      </c>
      <c r="K185" s="155" t="s">
        <v>262</v>
      </c>
      <c r="L185" s="155" t="s">
        <v>263</v>
      </c>
    </row>
    <row r="186" spans="1:12">
      <c r="A186" s="155">
        <v>185</v>
      </c>
      <c r="B186" s="156" t="s">
        <v>311</v>
      </c>
      <c r="C186" s="156" t="s">
        <v>480</v>
      </c>
      <c r="D186" s="157">
        <v>44031</v>
      </c>
      <c r="E186" s="155" t="s">
        <v>1226</v>
      </c>
      <c r="F186" s="156" t="s">
        <v>1258</v>
      </c>
      <c r="G186" s="158">
        <v>2630000</v>
      </c>
      <c r="H186" s="155">
        <v>10.86</v>
      </c>
      <c r="I186" s="155" t="s">
        <v>25</v>
      </c>
      <c r="J186" s="155" t="s">
        <v>282</v>
      </c>
      <c r="K186" s="155" t="s">
        <v>262</v>
      </c>
      <c r="L186" s="155" t="s">
        <v>283</v>
      </c>
    </row>
    <row r="187" spans="1:12">
      <c r="A187" s="155">
        <v>186</v>
      </c>
      <c r="B187" s="156" t="s">
        <v>306</v>
      </c>
      <c r="C187" s="156" t="s">
        <v>481</v>
      </c>
      <c r="D187" s="157">
        <v>43305</v>
      </c>
      <c r="E187" s="155" t="s">
        <v>1226</v>
      </c>
      <c r="F187" s="156" t="s">
        <v>1248</v>
      </c>
      <c r="G187" s="158">
        <v>4120000</v>
      </c>
      <c r="H187" s="155">
        <v>6.97</v>
      </c>
      <c r="I187" s="155" t="s">
        <v>255</v>
      </c>
      <c r="J187" s="155" t="s">
        <v>304</v>
      </c>
      <c r="K187" s="155" t="s">
        <v>257</v>
      </c>
      <c r="L187" s="155" t="s">
        <v>267</v>
      </c>
    </row>
    <row r="188" spans="1:12">
      <c r="A188" s="155">
        <v>187</v>
      </c>
      <c r="B188" s="156" t="s">
        <v>280</v>
      </c>
      <c r="C188" s="156" t="s">
        <v>482</v>
      </c>
      <c r="D188" s="157">
        <v>44041</v>
      </c>
      <c r="E188" s="155" t="s">
        <v>1227</v>
      </c>
      <c r="F188" s="156" t="s">
        <v>1251</v>
      </c>
      <c r="G188" s="158">
        <v>2910000</v>
      </c>
      <c r="H188" s="155">
        <v>5.8</v>
      </c>
      <c r="I188" s="155" t="s">
        <v>25</v>
      </c>
      <c r="J188" s="155" t="s">
        <v>269</v>
      </c>
      <c r="K188" s="155" t="s">
        <v>262</v>
      </c>
      <c r="L188" s="155" t="s">
        <v>270</v>
      </c>
    </row>
    <row r="189" spans="1:12">
      <c r="A189" s="155">
        <v>188</v>
      </c>
      <c r="B189" s="156" t="s">
        <v>311</v>
      </c>
      <c r="C189" s="156" t="s">
        <v>483</v>
      </c>
      <c r="D189" s="157">
        <v>43642</v>
      </c>
      <c r="E189" s="155" t="s">
        <v>1226</v>
      </c>
      <c r="F189" s="156" t="s">
        <v>1249</v>
      </c>
      <c r="G189" s="158">
        <v>2450000</v>
      </c>
      <c r="H189" s="155">
        <v>8.36</v>
      </c>
      <c r="I189" s="155" t="s">
        <v>255</v>
      </c>
      <c r="J189" s="155" t="s">
        <v>286</v>
      </c>
      <c r="K189" s="155" t="s">
        <v>257</v>
      </c>
      <c r="L189" s="155" t="s">
        <v>274</v>
      </c>
    </row>
    <row r="190" spans="1:12">
      <c r="A190" s="155">
        <v>189</v>
      </c>
      <c r="B190" s="156" t="s">
        <v>264</v>
      </c>
      <c r="C190" s="156" t="s">
        <v>484</v>
      </c>
      <c r="D190" s="157">
        <v>43110</v>
      </c>
      <c r="E190" s="155" t="s">
        <v>1226</v>
      </c>
      <c r="F190" s="156" t="s">
        <v>1249</v>
      </c>
      <c r="G190" s="158">
        <v>3400000</v>
      </c>
      <c r="H190" s="155">
        <v>8.18</v>
      </c>
      <c r="I190" s="155" t="s">
        <v>255</v>
      </c>
      <c r="J190" s="155" t="s">
        <v>304</v>
      </c>
      <c r="K190" s="155" t="s">
        <v>257</v>
      </c>
      <c r="L190" s="155" t="s">
        <v>267</v>
      </c>
    </row>
    <row r="191" spans="1:12">
      <c r="A191" s="155">
        <v>190</v>
      </c>
      <c r="B191" s="156" t="s">
        <v>301</v>
      </c>
      <c r="C191" s="156" t="s">
        <v>485</v>
      </c>
      <c r="D191" s="157">
        <v>43668</v>
      </c>
      <c r="E191" s="155" t="s">
        <v>1226</v>
      </c>
      <c r="F191" s="156" t="s">
        <v>1249</v>
      </c>
      <c r="G191" s="158">
        <v>2760000</v>
      </c>
      <c r="H191" s="155">
        <v>8.25</v>
      </c>
      <c r="I191" s="155" t="s">
        <v>25</v>
      </c>
      <c r="J191" s="155" t="s">
        <v>269</v>
      </c>
      <c r="K191" s="155" t="s">
        <v>262</v>
      </c>
      <c r="L191" s="155" t="s">
        <v>270</v>
      </c>
    </row>
    <row r="192" spans="1:12">
      <c r="A192" s="155">
        <v>191</v>
      </c>
      <c r="B192" s="156" t="s">
        <v>296</v>
      </c>
      <c r="C192" s="156" t="s">
        <v>486</v>
      </c>
      <c r="D192" s="157">
        <v>43148</v>
      </c>
      <c r="E192" s="155" t="s">
        <v>1227</v>
      </c>
      <c r="F192" s="156" t="s">
        <v>1249</v>
      </c>
      <c r="G192" s="158">
        <v>2060000</v>
      </c>
      <c r="H192" s="155">
        <v>4.01</v>
      </c>
      <c r="I192" s="155" t="s">
        <v>255</v>
      </c>
      <c r="J192" s="155" t="s">
        <v>276</v>
      </c>
      <c r="K192" s="155" t="s">
        <v>262</v>
      </c>
      <c r="L192" s="155" t="s">
        <v>263</v>
      </c>
    </row>
    <row r="193" spans="1:12">
      <c r="A193" s="155">
        <v>192</v>
      </c>
      <c r="B193" s="156" t="s">
        <v>284</v>
      </c>
      <c r="C193" s="156" t="s">
        <v>487</v>
      </c>
      <c r="D193" s="157">
        <v>43953</v>
      </c>
      <c r="E193" s="155" t="s">
        <v>1226</v>
      </c>
      <c r="F193" s="156" t="s">
        <v>1258</v>
      </c>
      <c r="G193" s="158">
        <v>1910000</v>
      </c>
      <c r="H193" s="155">
        <v>4.92</v>
      </c>
      <c r="I193" s="155" t="s">
        <v>260</v>
      </c>
      <c r="J193" s="155" t="s">
        <v>261</v>
      </c>
      <c r="K193" s="155" t="s">
        <v>262</v>
      </c>
      <c r="L193" s="155" t="s">
        <v>263</v>
      </c>
    </row>
    <row r="194" spans="1:12">
      <c r="A194" s="155">
        <v>193</v>
      </c>
      <c r="B194" s="156" t="s">
        <v>293</v>
      </c>
      <c r="C194" s="156" t="s">
        <v>488</v>
      </c>
      <c r="D194" s="157">
        <v>43432</v>
      </c>
      <c r="E194" s="155" t="s">
        <v>1227</v>
      </c>
      <c r="F194" s="156" t="s">
        <v>1258</v>
      </c>
      <c r="G194" s="158">
        <v>4440000</v>
      </c>
      <c r="H194" s="155">
        <v>9.16</v>
      </c>
      <c r="I194" s="155" t="s">
        <v>255</v>
      </c>
      <c r="J194" s="155" t="s">
        <v>256</v>
      </c>
      <c r="K194" s="155" t="s">
        <v>257</v>
      </c>
      <c r="L194" s="155" t="s">
        <v>258</v>
      </c>
    </row>
    <row r="195" spans="1:12">
      <c r="A195" s="155">
        <v>194</v>
      </c>
      <c r="B195" s="156" t="s">
        <v>287</v>
      </c>
      <c r="C195" s="156" t="s">
        <v>489</v>
      </c>
      <c r="D195" s="157">
        <v>43531</v>
      </c>
      <c r="E195" s="155" t="s">
        <v>1226</v>
      </c>
      <c r="F195" s="156" t="s">
        <v>1248</v>
      </c>
      <c r="G195" s="158">
        <v>1830000</v>
      </c>
      <c r="H195" s="155">
        <v>5.93</v>
      </c>
      <c r="I195" s="155" t="s">
        <v>255</v>
      </c>
      <c r="J195" s="155" t="s">
        <v>269</v>
      </c>
      <c r="K195" s="155" t="s">
        <v>262</v>
      </c>
      <c r="L195" s="155" t="s">
        <v>270</v>
      </c>
    </row>
    <row r="196" spans="1:12">
      <c r="A196" s="155">
        <v>195</v>
      </c>
      <c r="B196" s="156" t="s">
        <v>287</v>
      </c>
      <c r="C196" s="156" t="s">
        <v>490</v>
      </c>
      <c r="D196" s="157">
        <v>43448</v>
      </c>
      <c r="E196" s="155" t="s">
        <v>1226</v>
      </c>
      <c r="F196" s="156" t="s">
        <v>1249</v>
      </c>
      <c r="G196" s="158">
        <v>4050000</v>
      </c>
      <c r="H196" s="155">
        <v>6.89</v>
      </c>
      <c r="I196" s="155" t="s">
        <v>260</v>
      </c>
      <c r="J196" s="155" t="s">
        <v>319</v>
      </c>
      <c r="K196" s="155" t="s">
        <v>279</v>
      </c>
      <c r="L196" s="155" t="s">
        <v>279</v>
      </c>
    </row>
    <row r="197" spans="1:12">
      <c r="A197" s="155">
        <v>196</v>
      </c>
      <c r="B197" s="156" t="s">
        <v>247</v>
      </c>
      <c r="C197" s="156" t="s">
        <v>491</v>
      </c>
      <c r="D197" s="157">
        <v>43473</v>
      </c>
      <c r="E197" s="155" t="s">
        <v>1226</v>
      </c>
      <c r="F197" s="156" t="s">
        <v>1258</v>
      </c>
      <c r="G197" s="158">
        <v>4510000</v>
      </c>
      <c r="H197" s="155">
        <v>8.23</v>
      </c>
      <c r="I197" s="155" t="s">
        <v>25</v>
      </c>
      <c r="J197" s="155" t="s">
        <v>269</v>
      </c>
      <c r="K197" s="155" t="s">
        <v>262</v>
      </c>
      <c r="L197" s="155" t="s">
        <v>270</v>
      </c>
    </row>
    <row r="198" spans="1:12">
      <c r="A198" s="155">
        <v>197</v>
      </c>
      <c r="B198" s="156" t="s">
        <v>293</v>
      </c>
      <c r="C198" s="156" t="s">
        <v>492</v>
      </c>
      <c r="D198" s="157">
        <v>43431</v>
      </c>
      <c r="E198" s="155" t="s">
        <v>1226</v>
      </c>
      <c r="F198" s="156" t="s">
        <v>1248</v>
      </c>
      <c r="G198" s="158">
        <v>3810000</v>
      </c>
      <c r="H198" s="155">
        <v>6.44</v>
      </c>
      <c r="I198" s="155" t="s">
        <v>25</v>
      </c>
      <c r="J198" s="155" t="s">
        <v>266</v>
      </c>
      <c r="K198" s="155" t="s">
        <v>257</v>
      </c>
      <c r="L198" s="155" t="s">
        <v>267</v>
      </c>
    </row>
    <row r="199" spans="1:12">
      <c r="A199" s="155">
        <v>198</v>
      </c>
      <c r="B199" s="156" t="s">
        <v>296</v>
      </c>
      <c r="C199" s="156" t="s">
        <v>493</v>
      </c>
      <c r="D199" s="157">
        <v>44027</v>
      </c>
      <c r="E199" s="155" t="s">
        <v>1226</v>
      </c>
      <c r="F199" s="156" t="s">
        <v>1248</v>
      </c>
      <c r="G199" s="158">
        <v>2870000</v>
      </c>
      <c r="H199" s="155">
        <v>10.55</v>
      </c>
      <c r="I199" s="155" t="s">
        <v>260</v>
      </c>
      <c r="J199" s="155" t="s">
        <v>300</v>
      </c>
      <c r="K199" s="155" t="s">
        <v>262</v>
      </c>
      <c r="L199" s="155" t="s">
        <v>283</v>
      </c>
    </row>
    <row r="200" spans="1:12">
      <c r="A200" s="155">
        <v>199</v>
      </c>
      <c r="B200" s="156" t="s">
        <v>293</v>
      </c>
      <c r="C200" s="156" t="s">
        <v>494</v>
      </c>
      <c r="D200" s="157">
        <v>43719</v>
      </c>
      <c r="E200" s="155" t="s">
        <v>1226</v>
      </c>
      <c r="F200" s="156" t="s">
        <v>1250</v>
      </c>
      <c r="G200" s="158">
        <v>3100000</v>
      </c>
      <c r="H200" s="155">
        <v>4.4000000000000004</v>
      </c>
      <c r="I200" s="155" t="s">
        <v>25</v>
      </c>
      <c r="J200" s="155" t="s">
        <v>329</v>
      </c>
      <c r="K200" s="155" t="s">
        <v>257</v>
      </c>
      <c r="L200" s="155" t="s">
        <v>274</v>
      </c>
    </row>
    <row r="201" spans="1:12">
      <c r="A201" s="155">
        <v>200</v>
      </c>
      <c r="B201" s="156" t="s">
        <v>264</v>
      </c>
      <c r="C201" s="156" t="s">
        <v>495</v>
      </c>
      <c r="D201" s="157">
        <v>43394</v>
      </c>
      <c r="E201" s="155" t="s">
        <v>1227</v>
      </c>
      <c r="F201" s="156" t="s">
        <v>1248</v>
      </c>
      <c r="G201" s="158">
        <v>2610000</v>
      </c>
      <c r="H201" s="155">
        <v>6.07</v>
      </c>
      <c r="I201" s="155" t="s">
        <v>255</v>
      </c>
      <c r="J201" s="155" t="s">
        <v>300</v>
      </c>
      <c r="K201" s="155" t="s">
        <v>262</v>
      </c>
      <c r="L201" s="155" t="s">
        <v>283</v>
      </c>
    </row>
    <row r="202" spans="1:12">
      <c r="A202" s="155">
        <v>201</v>
      </c>
      <c r="B202" s="156" t="s">
        <v>287</v>
      </c>
      <c r="C202" s="156" t="s">
        <v>496</v>
      </c>
      <c r="D202" s="157">
        <v>43157</v>
      </c>
      <c r="E202" s="155" t="s">
        <v>1226</v>
      </c>
      <c r="F202" s="156" t="s">
        <v>1249</v>
      </c>
      <c r="G202" s="158">
        <v>2230000</v>
      </c>
      <c r="H202" s="155">
        <v>9.98</v>
      </c>
      <c r="I202" s="155" t="s">
        <v>25</v>
      </c>
      <c r="J202" s="155" t="s">
        <v>304</v>
      </c>
      <c r="K202" s="155" t="s">
        <v>257</v>
      </c>
      <c r="L202" s="155" t="s">
        <v>267</v>
      </c>
    </row>
    <row r="203" spans="1:12">
      <c r="A203" s="155">
        <v>202</v>
      </c>
      <c r="B203" s="156" t="s">
        <v>280</v>
      </c>
      <c r="C203" s="156" t="s">
        <v>497</v>
      </c>
      <c r="D203" s="157">
        <v>43599</v>
      </c>
      <c r="E203" s="155" t="s">
        <v>1226</v>
      </c>
      <c r="F203" s="156" t="s">
        <v>1249</v>
      </c>
      <c r="G203" s="158">
        <v>1620000</v>
      </c>
      <c r="H203" s="155">
        <v>10.84</v>
      </c>
      <c r="I203" s="155" t="s">
        <v>255</v>
      </c>
      <c r="J203" s="155" t="s">
        <v>329</v>
      </c>
      <c r="K203" s="155" t="s">
        <v>257</v>
      </c>
      <c r="L203" s="155" t="s">
        <v>274</v>
      </c>
    </row>
    <row r="204" spans="1:12">
      <c r="A204" s="155">
        <v>203</v>
      </c>
      <c r="B204" s="156" t="s">
        <v>306</v>
      </c>
      <c r="C204" s="156" t="s">
        <v>498</v>
      </c>
      <c r="D204" s="157">
        <v>43117</v>
      </c>
      <c r="E204" s="155" t="s">
        <v>1227</v>
      </c>
      <c r="F204" s="156" t="s">
        <v>1249</v>
      </c>
      <c r="G204" s="158">
        <v>1750000</v>
      </c>
      <c r="H204" s="155">
        <v>9.31</v>
      </c>
      <c r="I204" s="155" t="s">
        <v>25</v>
      </c>
      <c r="J204" s="155" t="s">
        <v>295</v>
      </c>
      <c r="K204" s="155" t="s">
        <v>262</v>
      </c>
      <c r="L204" s="155" t="s">
        <v>270</v>
      </c>
    </row>
    <row r="205" spans="1:12">
      <c r="A205" s="155">
        <v>204</v>
      </c>
      <c r="B205" s="156" t="s">
        <v>311</v>
      </c>
      <c r="C205" s="156" t="s">
        <v>499</v>
      </c>
      <c r="D205" s="157">
        <v>43246</v>
      </c>
      <c r="E205" s="155" t="s">
        <v>1227</v>
      </c>
      <c r="F205" s="156" t="s">
        <v>1248</v>
      </c>
      <c r="G205" s="158">
        <v>2880000</v>
      </c>
      <c r="H205" s="155">
        <v>9.11</v>
      </c>
      <c r="I205" s="155" t="s">
        <v>25</v>
      </c>
      <c r="J205" s="155" t="s">
        <v>308</v>
      </c>
      <c r="K205" s="155" t="s">
        <v>262</v>
      </c>
      <c r="L205" s="155" t="s">
        <v>270</v>
      </c>
    </row>
    <row r="206" spans="1:12">
      <c r="A206" s="155">
        <v>205</v>
      </c>
      <c r="B206" s="156" t="s">
        <v>306</v>
      </c>
      <c r="C206" s="156" t="s">
        <v>500</v>
      </c>
      <c r="D206" s="157">
        <v>43151</v>
      </c>
      <c r="E206" s="155" t="s">
        <v>1227</v>
      </c>
      <c r="F206" s="156" t="s">
        <v>1248</v>
      </c>
      <c r="G206" s="158">
        <v>1460000</v>
      </c>
      <c r="H206" s="155">
        <v>7.36</v>
      </c>
      <c r="I206" s="155" t="s">
        <v>25</v>
      </c>
      <c r="J206" s="155" t="s">
        <v>332</v>
      </c>
      <c r="K206" s="155" t="s">
        <v>257</v>
      </c>
      <c r="L206" s="155" t="s">
        <v>258</v>
      </c>
    </row>
    <row r="207" spans="1:12">
      <c r="A207" s="155">
        <v>206</v>
      </c>
      <c r="B207" s="156" t="s">
        <v>264</v>
      </c>
      <c r="C207" s="156" t="s">
        <v>501</v>
      </c>
      <c r="D207" s="157">
        <v>43339</v>
      </c>
      <c r="E207" s="155" t="s">
        <v>1227</v>
      </c>
      <c r="F207" s="156" t="s">
        <v>1248</v>
      </c>
      <c r="G207" s="158">
        <v>1650000</v>
      </c>
      <c r="H207" s="155">
        <v>4.66</v>
      </c>
      <c r="I207" s="155" t="s">
        <v>260</v>
      </c>
      <c r="J207" s="155" t="s">
        <v>289</v>
      </c>
      <c r="K207" s="155" t="s">
        <v>257</v>
      </c>
      <c r="L207" s="155" t="s">
        <v>258</v>
      </c>
    </row>
    <row r="208" spans="1:12">
      <c r="A208" s="155">
        <v>207</v>
      </c>
      <c r="B208" s="156" t="s">
        <v>247</v>
      </c>
      <c r="C208" s="156" t="s">
        <v>502</v>
      </c>
      <c r="D208" s="157">
        <v>43833</v>
      </c>
      <c r="E208" s="155" t="s">
        <v>1226</v>
      </c>
      <c r="F208" s="156" t="s">
        <v>1249</v>
      </c>
      <c r="G208" s="158">
        <v>1560000</v>
      </c>
      <c r="H208" s="155">
        <v>5.92</v>
      </c>
      <c r="I208" s="155" t="s">
        <v>255</v>
      </c>
      <c r="J208" s="155" t="s">
        <v>326</v>
      </c>
      <c r="K208" s="155" t="s">
        <v>257</v>
      </c>
      <c r="L208" s="155" t="s">
        <v>267</v>
      </c>
    </row>
    <row r="209" spans="1:12">
      <c r="A209" s="155">
        <v>208</v>
      </c>
      <c r="B209" s="156" t="s">
        <v>284</v>
      </c>
      <c r="C209" s="156" t="s">
        <v>503</v>
      </c>
      <c r="D209" s="157">
        <v>43499</v>
      </c>
      <c r="E209" s="155" t="s">
        <v>1226</v>
      </c>
      <c r="F209" s="156" t="s">
        <v>1251</v>
      </c>
      <c r="G209" s="158">
        <v>2920000</v>
      </c>
      <c r="H209" s="155">
        <v>7.13</v>
      </c>
      <c r="I209" s="155" t="s">
        <v>260</v>
      </c>
      <c r="J209" s="155" t="s">
        <v>298</v>
      </c>
      <c r="K209" s="155" t="s">
        <v>262</v>
      </c>
      <c r="L209" s="155" t="s">
        <v>263</v>
      </c>
    </row>
    <row r="210" spans="1:12">
      <c r="A210" s="155">
        <v>209</v>
      </c>
      <c r="B210" s="156" t="s">
        <v>311</v>
      </c>
      <c r="C210" s="156" t="s">
        <v>504</v>
      </c>
      <c r="D210" s="157">
        <v>43788</v>
      </c>
      <c r="E210" s="155" t="s">
        <v>1226</v>
      </c>
      <c r="F210" s="156" t="s">
        <v>1249</v>
      </c>
      <c r="G210" s="158">
        <v>2620000</v>
      </c>
      <c r="H210" s="155">
        <v>9.2899999999999991</v>
      </c>
      <c r="I210" s="155" t="s">
        <v>25</v>
      </c>
      <c r="J210" s="155" t="s">
        <v>295</v>
      </c>
      <c r="K210" s="155" t="s">
        <v>262</v>
      </c>
      <c r="L210" s="155" t="s">
        <v>270</v>
      </c>
    </row>
    <row r="211" spans="1:12">
      <c r="A211" s="155">
        <v>210</v>
      </c>
      <c r="B211" s="156" t="s">
        <v>280</v>
      </c>
      <c r="C211" s="156" t="s">
        <v>505</v>
      </c>
      <c r="D211" s="157">
        <v>43602</v>
      </c>
      <c r="E211" s="155" t="s">
        <v>1226</v>
      </c>
      <c r="F211" s="156" t="s">
        <v>1247</v>
      </c>
      <c r="G211" s="158">
        <v>1620000</v>
      </c>
      <c r="H211" s="155">
        <v>10</v>
      </c>
      <c r="I211" s="155" t="s">
        <v>25</v>
      </c>
      <c r="J211" s="155" t="s">
        <v>346</v>
      </c>
      <c r="K211" s="155" t="s">
        <v>262</v>
      </c>
      <c r="L211" s="155" t="s">
        <v>283</v>
      </c>
    </row>
    <row r="212" spans="1:12">
      <c r="A212" s="155">
        <v>211</v>
      </c>
      <c r="B212" s="156" t="s">
        <v>311</v>
      </c>
      <c r="C212" s="156" t="s">
        <v>506</v>
      </c>
      <c r="D212" s="157">
        <v>43162</v>
      </c>
      <c r="E212" s="155" t="s">
        <v>1226</v>
      </c>
      <c r="F212" s="156" t="s">
        <v>1250</v>
      </c>
      <c r="G212" s="158">
        <v>2130000</v>
      </c>
      <c r="H212" s="155">
        <v>4.72</v>
      </c>
      <c r="I212" s="155" t="s">
        <v>255</v>
      </c>
      <c r="J212" s="155" t="s">
        <v>298</v>
      </c>
      <c r="K212" s="155" t="s">
        <v>262</v>
      </c>
      <c r="L212" s="155" t="s">
        <v>263</v>
      </c>
    </row>
    <row r="213" spans="1:12">
      <c r="A213" s="155">
        <v>212</v>
      </c>
      <c r="B213" s="156" t="s">
        <v>296</v>
      </c>
      <c r="C213" s="156" t="s">
        <v>507</v>
      </c>
      <c r="D213" s="157">
        <v>43232</v>
      </c>
      <c r="E213" s="155" t="s">
        <v>1226</v>
      </c>
      <c r="F213" s="156" t="s">
        <v>1249</v>
      </c>
      <c r="G213" s="158">
        <v>4090000</v>
      </c>
      <c r="H213" s="155">
        <v>4.88</v>
      </c>
      <c r="I213" s="155" t="s">
        <v>255</v>
      </c>
      <c r="J213" s="155" t="s">
        <v>332</v>
      </c>
      <c r="K213" s="155" t="s">
        <v>257</v>
      </c>
      <c r="L213" s="155" t="s">
        <v>258</v>
      </c>
    </row>
    <row r="214" spans="1:12">
      <c r="A214" s="155">
        <v>213</v>
      </c>
      <c r="B214" s="156" t="s">
        <v>311</v>
      </c>
      <c r="C214" s="156" t="s">
        <v>508</v>
      </c>
      <c r="D214" s="157">
        <v>43136</v>
      </c>
      <c r="E214" s="155" t="s">
        <v>1226</v>
      </c>
      <c r="F214" s="156" t="s">
        <v>1247</v>
      </c>
      <c r="G214" s="158">
        <v>1520000</v>
      </c>
      <c r="H214" s="155">
        <v>10.99</v>
      </c>
      <c r="I214" s="155" t="s">
        <v>255</v>
      </c>
      <c r="J214" s="155" t="s">
        <v>289</v>
      </c>
      <c r="K214" s="155" t="s">
        <v>257</v>
      </c>
      <c r="L214" s="155" t="s">
        <v>258</v>
      </c>
    </row>
    <row r="215" spans="1:12">
      <c r="A215" s="155">
        <v>214</v>
      </c>
      <c r="B215" s="156" t="s">
        <v>311</v>
      </c>
      <c r="C215" s="156" t="s">
        <v>509</v>
      </c>
      <c r="D215" s="157">
        <v>43112</v>
      </c>
      <c r="E215" s="155" t="s">
        <v>1226</v>
      </c>
      <c r="F215" s="156" t="s">
        <v>1248</v>
      </c>
      <c r="G215" s="158">
        <v>2690000</v>
      </c>
      <c r="H215" s="155">
        <v>8.39</v>
      </c>
      <c r="I215" s="155" t="s">
        <v>25</v>
      </c>
      <c r="J215" s="155" t="s">
        <v>300</v>
      </c>
      <c r="K215" s="155" t="s">
        <v>262</v>
      </c>
      <c r="L215" s="155" t="s">
        <v>283</v>
      </c>
    </row>
    <row r="216" spans="1:12">
      <c r="A216" s="155">
        <v>215</v>
      </c>
      <c r="B216" s="156" t="s">
        <v>306</v>
      </c>
      <c r="C216" s="156" t="s">
        <v>510</v>
      </c>
      <c r="D216" s="157">
        <v>43325</v>
      </c>
      <c r="E216" s="155" t="s">
        <v>1227</v>
      </c>
      <c r="F216" s="156" t="s">
        <v>1250</v>
      </c>
      <c r="G216" s="158">
        <v>1910000</v>
      </c>
      <c r="H216" s="155">
        <v>4.03</v>
      </c>
      <c r="I216" s="155" t="s">
        <v>255</v>
      </c>
      <c r="J216" s="155" t="s">
        <v>286</v>
      </c>
      <c r="K216" s="155" t="s">
        <v>257</v>
      </c>
      <c r="L216" s="155" t="s">
        <v>274</v>
      </c>
    </row>
    <row r="217" spans="1:12">
      <c r="A217" s="155">
        <v>216</v>
      </c>
      <c r="B217" s="156" t="s">
        <v>271</v>
      </c>
      <c r="C217" s="156" t="s">
        <v>511</v>
      </c>
      <c r="D217" s="157">
        <v>43885</v>
      </c>
      <c r="E217" s="155" t="s">
        <v>1227</v>
      </c>
      <c r="F217" s="156" t="s">
        <v>1249</v>
      </c>
      <c r="G217" s="158">
        <v>4040000</v>
      </c>
      <c r="H217" s="155">
        <v>11.01</v>
      </c>
      <c r="I217" s="155" t="s">
        <v>25</v>
      </c>
      <c r="J217" s="155" t="s">
        <v>332</v>
      </c>
      <c r="K217" s="155" t="s">
        <v>257</v>
      </c>
      <c r="L217" s="155" t="s">
        <v>258</v>
      </c>
    </row>
    <row r="218" spans="1:12">
      <c r="A218" s="155">
        <v>217</v>
      </c>
      <c r="B218" s="156" t="s">
        <v>284</v>
      </c>
      <c r="C218" s="156" t="s">
        <v>512</v>
      </c>
      <c r="D218" s="157">
        <v>43664</v>
      </c>
      <c r="E218" s="155" t="s">
        <v>1226</v>
      </c>
      <c r="F218" s="156" t="s">
        <v>1247</v>
      </c>
      <c r="G218" s="158">
        <v>2080000</v>
      </c>
      <c r="H218" s="155">
        <v>5.04</v>
      </c>
      <c r="I218" s="155" t="s">
        <v>25</v>
      </c>
      <c r="J218" s="155" t="s">
        <v>289</v>
      </c>
      <c r="K218" s="155" t="s">
        <v>257</v>
      </c>
      <c r="L218" s="155" t="s">
        <v>258</v>
      </c>
    </row>
    <row r="219" spans="1:12">
      <c r="A219" s="155">
        <v>218</v>
      </c>
      <c r="B219" s="156" t="s">
        <v>284</v>
      </c>
      <c r="C219" s="156" t="s">
        <v>513</v>
      </c>
      <c r="D219" s="157">
        <v>44066</v>
      </c>
      <c r="E219" s="155" t="s">
        <v>1227</v>
      </c>
      <c r="F219" s="156" t="s">
        <v>1249</v>
      </c>
      <c r="G219" s="158">
        <v>4410000</v>
      </c>
      <c r="H219" s="155">
        <v>5.4</v>
      </c>
      <c r="I219" s="155" t="s">
        <v>260</v>
      </c>
      <c r="J219" s="155" t="s">
        <v>273</v>
      </c>
      <c r="K219" s="155" t="s">
        <v>257</v>
      </c>
      <c r="L219" s="155" t="s">
        <v>274</v>
      </c>
    </row>
    <row r="220" spans="1:12">
      <c r="A220" s="155">
        <v>219</v>
      </c>
      <c r="B220" s="156" t="s">
        <v>287</v>
      </c>
      <c r="C220" s="156" t="s">
        <v>514</v>
      </c>
      <c r="D220" s="157">
        <v>43147</v>
      </c>
      <c r="E220" s="155" t="s">
        <v>1227</v>
      </c>
      <c r="F220" s="156" t="s">
        <v>1249</v>
      </c>
      <c r="G220" s="158">
        <v>1730000</v>
      </c>
      <c r="H220" s="155">
        <v>4.9400000000000004</v>
      </c>
      <c r="I220" s="155" t="s">
        <v>25</v>
      </c>
      <c r="J220" s="155" t="s">
        <v>286</v>
      </c>
      <c r="K220" s="155" t="s">
        <v>257</v>
      </c>
      <c r="L220" s="155" t="s">
        <v>274</v>
      </c>
    </row>
    <row r="221" spans="1:12">
      <c r="A221" s="155">
        <v>220</v>
      </c>
      <c r="B221" s="156" t="s">
        <v>284</v>
      </c>
      <c r="C221" s="156" t="s">
        <v>515</v>
      </c>
      <c r="D221" s="157">
        <v>44127</v>
      </c>
      <c r="E221" s="155" t="s">
        <v>1226</v>
      </c>
      <c r="F221" s="156" t="s">
        <v>1258</v>
      </c>
      <c r="G221" s="158">
        <v>3490000</v>
      </c>
      <c r="H221" s="155">
        <v>10.5</v>
      </c>
      <c r="I221" s="155" t="s">
        <v>260</v>
      </c>
      <c r="J221" s="155" t="s">
        <v>329</v>
      </c>
      <c r="K221" s="155" t="s">
        <v>257</v>
      </c>
      <c r="L221" s="155" t="s">
        <v>274</v>
      </c>
    </row>
    <row r="222" spans="1:12">
      <c r="A222" s="155">
        <v>221</v>
      </c>
      <c r="B222" s="156" t="s">
        <v>311</v>
      </c>
      <c r="C222" s="156" t="s">
        <v>516</v>
      </c>
      <c r="D222" s="157">
        <v>43617</v>
      </c>
      <c r="E222" s="155" t="s">
        <v>1226</v>
      </c>
      <c r="F222" s="156" t="s">
        <v>1247</v>
      </c>
      <c r="G222" s="158">
        <v>3200000</v>
      </c>
      <c r="H222" s="155">
        <v>10.96</v>
      </c>
      <c r="I222" s="155" t="s">
        <v>25</v>
      </c>
      <c r="J222" s="155" t="s">
        <v>269</v>
      </c>
      <c r="K222" s="155" t="s">
        <v>262</v>
      </c>
      <c r="L222" s="155" t="s">
        <v>270</v>
      </c>
    </row>
    <row r="223" spans="1:12">
      <c r="A223" s="155">
        <v>222</v>
      </c>
      <c r="B223" s="156" t="s">
        <v>311</v>
      </c>
      <c r="C223" s="156" t="s">
        <v>517</v>
      </c>
      <c r="D223" s="157">
        <v>43992</v>
      </c>
      <c r="E223" s="155" t="s">
        <v>1227</v>
      </c>
      <c r="F223" s="156" t="s">
        <v>1248</v>
      </c>
      <c r="G223" s="158">
        <v>1450000</v>
      </c>
      <c r="H223" s="155">
        <v>8.11</v>
      </c>
      <c r="I223" s="155" t="s">
        <v>255</v>
      </c>
      <c r="J223" s="155" t="s">
        <v>273</v>
      </c>
      <c r="K223" s="155" t="s">
        <v>257</v>
      </c>
      <c r="L223" s="155" t="s">
        <v>274</v>
      </c>
    </row>
    <row r="224" spans="1:12">
      <c r="A224" s="155">
        <v>223</v>
      </c>
      <c r="B224" s="156" t="s">
        <v>311</v>
      </c>
      <c r="C224" s="156" t="s">
        <v>518</v>
      </c>
      <c r="D224" s="157">
        <v>43857</v>
      </c>
      <c r="E224" s="155" t="s">
        <v>1227</v>
      </c>
      <c r="F224" s="156" t="s">
        <v>1248</v>
      </c>
      <c r="G224" s="158">
        <v>3650000</v>
      </c>
      <c r="H224" s="155">
        <v>5.5</v>
      </c>
      <c r="I224" s="155" t="s">
        <v>25</v>
      </c>
      <c r="J224" s="155" t="s">
        <v>298</v>
      </c>
      <c r="K224" s="155" t="s">
        <v>262</v>
      </c>
      <c r="L224" s="155" t="s">
        <v>263</v>
      </c>
    </row>
    <row r="225" spans="1:12">
      <c r="A225" s="155">
        <v>224</v>
      </c>
      <c r="B225" s="156" t="s">
        <v>301</v>
      </c>
      <c r="C225" s="156" t="s">
        <v>519</v>
      </c>
      <c r="D225" s="157">
        <v>43735</v>
      </c>
      <c r="E225" s="155" t="s">
        <v>1226</v>
      </c>
      <c r="F225" s="156" t="s">
        <v>1248</v>
      </c>
      <c r="G225" s="158">
        <v>1810000</v>
      </c>
      <c r="H225" s="155">
        <v>4.1500000000000004</v>
      </c>
      <c r="I225" s="155" t="s">
        <v>25</v>
      </c>
      <c r="J225" s="155" t="s">
        <v>298</v>
      </c>
      <c r="K225" s="155" t="s">
        <v>262</v>
      </c>
      <c r="L225" s="155" t="s">
        <v>263</v>
      </c>
    </row>
    <row r="226" spans="1:12">
      <c r="A226" s="155">
        <v>225</v>
      </c>
      <c r="B226" s="156" t="s">
        <v>293</v>
      </c>
      <c r="C226" s="156" t="s">
        <v>520</v>
      </c>
      <c r="D226" s="157">
        <v>43137</v>
      </c>
      <c r="E226" s="155" t="s">
        <v>1226</v>
      </c>
      <c r="F226" s="156" t="s">
        <v>1248</v>
      </c>
      <c r="G226" s="158">
        <v>2140000</v>
      </c>
      <c r="H226" s="155">
        <v>10.28</v>
      </c>
      <c r="I226" s="155" t="s">
        <v>25</v>
      </c>
      <c r="J226" s="155" t="s">
        <v>282</v>
      </c>
      <c r="K226" s="155" t="s">
        <v>262</v>
      </c>
      <c r="L226" s="155" t="s">
        <v>283</v>
      </c>
    </row>
    <row r="227" spans="1:12">
      <c r="A227" s="155">
        <v>226</v>
      </c>
      <c r="B227" s="156" t="s">
        <v>311</v>
      </c>
      <c r="C227" s="156" t="s">
        <v>521</v>
      </c>
      <c r="D227" s="157">
        <v>43747</v>
      </c>
      <c r="E227" s="155" t="s">
        <v>1226</v>
      </c>
      <c r="F227" s="156" t="s">
        <v>1248</v>
      </c>
      <c r="G227" s="158">
        <v>1500000</v>
      </c>
      <c r="H227" s="155">
        <v>10.41</v>
      </c>
      <c r="I227" s="155" t="s">
        <v>25</v>
      </c>
      <c r="J227" s="155" t="s">
        <v>289</v>
      </c>
      <c r="K227" s="155" t="s">
        <v>257</v>
      </c>
      <c r="L227" s="155" t="s">
        <v>258</v>
      </c>
    </row>
    <row r="228" spans="1:12">
      <c r="A228" s="155">
        <v>227</v>
      </c>
      <c r="B228" s="156" t="s">
        <v>264</v>
      </c>
      <c r="C228" s="156" t="s">
        <v>522</v>
      </c>
      <c r="D228" s="157">
        <v>43154</v>
      </c>
      <c r="E228" s="155" t="s">
        <v>1226</v>
      </c>
      <c r="F228" s="156" t="s">
        <v>1248</v>
      </c>
      <c r="G228" s="158">
        <v>2520000</v>
      </c>
      <c r="H228" s="155">
        <v>10.37</v>
      </c>
      <c r="I228" s="155" t="s">
        <v>25</v>
      </c>
      <c r="J228" s="155" t="s">
        <v>300</v>
      </c>
      <c r="K228" s="155" t="s">
        <v>262</v>
      </c>
      <c r="L228" s="155" t="s">
        <v>283</v>
      </c>
    </row>
    <row r="229" spans="1:12">
      <c r="A229" s="155">
        <v>228</v>
      </c>
      <c r="B229" s="156" t="s">
        <v>284</v>
      </c>
      <c r="C229" s="156" t="s">
        <v>523</v>
      </c>
      <c r="D229" s="157">
        <v>43653</v>
      </c>
      <c r="E229" s="155" t="s">
        <v>1226</v>
      </c>
      <c r="F229" s="156" t="s">
        <v>1248</v>
      </c>
      <c r="G229" s="158">
        <v>4530000</v>
      </c>
      <c r="H229" s="155">
        <v>4.24</v>
      </c>
      <c r="I229" s="155" t="s">
        <v>260</v>
      </c>
      <c r="J229" s="155" t="s">
        <v>273</v>
      </c>
      <c r="K229" s="155" t="s">
        <v>257</v>
      </c>
      <c r="L229" s="155" t="s">
        <v>274</v>
      </c>
    </row>
    <row r="230" spans="1:12">
      <c r="A230" s="155">
        <v>229</v>
      </c>
      <c r="B230" s="156" t="s">
        <v>301</v>
      </c>
      <c r="C230" s="156" t="s">
        <v>524</v>
      </c>
      <c r="D230" s="157">
        <v>43233</v>
      </c>
      <c r="E230" s="155" t="s">
        <v>1226</v>
      </c>
      <c r="F230" s="156" t="s">
        <v>1249</v>
      </c>
      <c r="G230" s="158">
        <v>2880000</v>
      </c>
      <c r="H230" s="155">
        <v>8.18</v>
      </c>
      <c r="I230" s="155" t="s">
        <v>25</v>
      </c>
      <c r="J230" s="155" t="s">
        <v>326</v>
      </c>
      <c r="K230" s="155" t="s">
        <v>257</v>
      </c>
      <c r="L230" s="155" t="s">
        <v>267</v>
      </c>
    </row>
    <row r="231" spans="1:12">
      <c r="A231" s="155">
        <v>230</v>
      </c>
      <c r="B231" s="156" t="s">
        <v>287</v>
      </c>
      <c r="C231" s="156" t="s">
        <v>525</v>
      </c>
      <c r="D231" s="157">
        <v>43986</v>
      </c>
      <c r="E231" s="155" t="s">
        <v>1226</v>
      </c>
      <c r="F231" s="156" t="s">
        <v>1251</v>
      </c>
      <c r="G231" s="158">
        <v>3930000</v>
      </c>
      <c r="H231" s="155">
        <v>8.98</v>
      </c>
      <c r="I231" s="155" t="s">
        <v>25</v>
      </c>
      <c r="J231" s="155" t="s">
        <v>329</v>
      </c>
      <c r="K231" s="155" t="s">
        <v>257</v>
      </c>
      <c r="L231" s="155" t="s">
        <v>274</v>
      </c>
    </row>
    <row r="232" spans="1:12">
      <c r="A232" s="155">
        <v>231</v>
      </c>
      <c r="B232" s="156" t="s">
        <v>247</v>
      </c>
      <c r="C232" s="156" t="s">
        <v>526</v>
      </c>
      <c r="D232" s="157">
        <v>43192</v>
      </c>
      <c r="E232" s="155" t="s">
        <v>1226</v>
      </c>
      <c r="F232" s="156" t="s">
        <v>1250</v>
      </c>
      <c r="G232" s="158">
        <v>3980000</v>
      </c>
      <c r="H232" s="155">
        <v>8.41</v>
      </c>
      <c r="I232" s="155" t="s">
        <v>25</v>
      </c>
      <c r="J232" s="155" t="s">
        <v>256</v>
      </c>
      <c r="K232" s="155" t="s">
        <v>257</v>
      </c>
      <c r="L232" s="155" t="s">
        <v>258</v>
      </c>
    </row>
    <row r="233" spans="1:12">
      <c r="A233" s="155">
        <v>232</v>
      </c>
      <c r="B233" s="156" t="s">
        <v>290</v>
      </c>
      <c r="C233" s="156" t="s">
        <v>527</v>
      </c>
      <c r="D233" s="157">
        <v>43606</v>
      </c>
      <c r="E233" s="155" t="s">
        <v>1226</v>
      </c>
      <c r="F233" s="156" t="s">
        <v>1249</v>
      </c>
      <c r="G233" s="158">
        <v>4680000</v>
      </c>
      <c r="H233" s="155">
        <v>8.16</v>
      </c>
      <c r="I233" s="155" t="s">
        <v>25</v>
      </c>
      <c r="J233" s="155" t="s">
        <v>278</v>
      </c>
      <c r="K233" s="155" t="s">
        <v>279</v>
      </c>
      <c r="L233" s="155" t="s">
        <v>279</v>
      </c>
    </row>
    <row r="234" spans="1:12">
      <c r="A234" s="155">
        <v>233</v>
      </c>
      <c r="B234" s="156" t="s">
        <v>301</v>
      </c>
      <c r="C234" s="156" t="s">
        <v>528</v>
      </c>
      <c r="D234" s="157">
        <v>43690</v>
      </c>
      <c r="E234" s="155" t="s">
        <v>1226</v>
      </c>
      <c r="F234" s="156" t="s">
        <v>1248</v>
      </c>
      <c r="G234" s="158">
        <v>2290000</v>
      </c>
      <c r="H234" s="155">
        <v>7.48</v>
      </c>
      <c r="I234" s="155" t="s">
        <v>260</v>
      </c>
      <c r="J234" s="155" t="s">
        <v>276</v>
      </c>
      <c r="K234" s="155" t="s">
        <v>262</v>
      </c>
      <c r="L234" s="155" t="s">
        <v>263</v>
      </c>
    </row>
    <row r="235" spans="1:12">
      <c r="A235" s="155">
        <v>234</v>
      </c>
      <c r="B235" s="156" t="s">
        <v>264</v>
      </c>
      <c r="C235" s="156" t="s">
        <v>529</v>
      </c>
      <c r="D235" s="157">
        <v>43555</v>
      </c>
      <c r="E235" s="155" t="s">
        <v>1226</v>
      </c>
      <c r="F235" s="156" t="s">
        <v>1258</v>
      </c>
      <c r="G235" s="158">
        <v>4450000</v>
      </c>
      <c r="H235" s="155">
        <v>7.03</v>
      </c>
      <c r="I235" s="155" t="s">
        <v>255</v>
      </c>
      <c r="J235" s="155" t="s">
        <v>276</v>
      </c>
      <c r="K235" s="155" t="s">
        <v>262</v>
      </c>
      <c r="L235" s="155" t="s">
        <v>263</v>
      </c>
    </row>
    <row r="236" spans="1:12">
      <c r="A236" s="155">
        <v>235</v>
      </c>
      <c r="B236" s="156" t="s">
        <v>311</v>
      </c>
      <c r="C236" s="156" t="s">
        <v>530</v>
      </c>
      <c r="D236" s="157">
        <v>43241</v>
      </c>
      <c r="E236" s="155" t="s">
        <v>1226</v>
      </c>
      <c r="F236" s="156" t="s">
        <v>1248</v>
      </c>
      <c r="G236" s="158">
        <v>3110000</v>
      </c>
      <c r="H236" s="155">
        <v>4.3600000000000003</v>
      </c>
      <c r="I236" s="155" t="s">
        <v>255</v>
      </c>
      <c r="J236" s="155" t="s">
        <v>278</v>
      </c>
      <c r="K236" s="155" t="s">
        <v>279</v>
      </c>
      <c r="L236" s="155" t="s">
        <v>279</v>
      </c>
    </row>
    <row r="237" spans="1:12">
      <c r="A237" s="155">
        <v>236</v>
      </c>
      <c r="B237" s="156" t="s">
        <v>311</v>
      </c>
      <c r="C237" s="156" t="s">
        <v>531</v>
      </c>
      <c r="D237" s="157">
        <v>43158</v>
      </c>
      <c r="E237" s="155" t="s">
        <v>1226</v>
      </c>
      <c r="F237" s="156" t="s">
        <v>1248</v>
      </c>
      <c r="G237" s="158">
        <v>4100000</v>
      </c>
      <c r="H237" s="155">
        <v>7.53</v>
      </c>
      <c r="I237" s="155" t="s">
        <v>255</v>
      </c>
      <c r="J237" s="155" t="s">
        <v>261</v>
      </c>
      <c r="K237" s="155" t="s">
        <v>262</v>
      </c>
      <c r="L237" s="155" t="s">
        <v>263</v>
      </c>
    </row>
    <row r="238" spans="1:12">
      <c r="A238" s="155">
        <v>237</v>
      </c>
      <c r="B238" s="156" t="s">
        <v>264</v>
      </c>
      <c r="C238" s="156" t="s">
        <v>532</v>
      </c>
      <c r="D238" s="157">
        <v>43704</v>
      </c>
      <c r="E238" s="155" t="s">
        <v>1226</v>
      </c>
      <c r="F238" s="156" t="s">
        <v>1247</v>
      </c>
      <c r="G238" s="158">
        <v>1500000</v>
      </c>
      <c r="H238" s="155">
        <v>8.85</v>
      </c>
      <c r="I238" s="155" t="s">
        <v>255</v>
      </c>
      <c r="J238" s="155" t="s">
        <v>319</v>
      </c>
      <c r="K238" s="155" t="s">
        <v>279</v>
      </c>
      <c r="L238" s="155" t="s">
        <v>279</v>
      </c>
    </row>
    <row r="239" spans="1:12">
      <c r="A239" s="155">
        <v>238</v>
      </c>
      <c r="B239" s="156" t="s">
        <v>264</v>
      </c>
      <c r="C239" s="156" t="s">
        <v>533</v>
      </c>
      <c r="D239" s="157">
        <v>43882</v>
      </c>
      <c r="E239" s="155" t="s">
        <v>1226</v>
      </c>
      <c r="F239" s="156" t="s">
        <v>1247</v>
      </c>
      <c r="G239" s="158">
        <v>1710000</v>
      </c>
      <c r="H239" s="155">
        <v>7.66</v>
      </c>
      <c r="I239" s="155" t="s">
        <v>260</v>
      </c>
      <c r="J239" s="155" t="s">
        <v>278</v>
      </c>
      <c r="K239" s="155" t="s">
        <v>279</v>
      </c>
      <c r="L239" s="155" t="s">
        <v>279</v>
      </c>
    </row>
    <row r="240" spans="1:12">
      <c r="A240" s="155">
        <v>239</v>
      </c>
      <c r="B240" s="156" t="s">
        <v>287</v>
      </c>
      <c r="C240" s="156" t="s">
        <v>534</v>
      </c>
      <c r="D240" s="157">
        <v>43135</v>
      </c>
      <c r="E240" s="155" t="s">
        <v>1227</v>
      </c>
      <c r="F240" s="156" t="s">
        <v>1250</v>
      </c>
      <c r="G240" s="158">
        <v>2190000</v>
      </c>
      <c r="H240" s="155">
        <v>7.95</v>
      </c>
      <c r="I240" s="155" t="s">
        <v>255</v>
      </c>
      <c r="J240" s="155" t="s">
        <v>289</v>
      </c>
      <c r="K240" s="155" t="s">
        <v>257</v>
      </c>
      <c r="L240" s="155" t="s">
        <v>258</v>
      </c>
    </row>
    <row r="241" spans="1:12">
      <c r="A241" s="155">
        <v>240</v>
      </c>
      <c r="B241" s="156" t="s">
        <v>264</v>
      </c>
      <c r="C241" s="156" t="s">
        <v>535</v>
      </c>
      <c r="D241" s="157">
        <v>43986</v>
      </c>
      <c r="E241" s="155" t="s">
        <v>1226</v>
      </c>
      <c r="F241" s="156" t="s">
        <v>1250</v>
      </c>
      <c r="G241" s="158">
        <v>2600000</v>
      </c>
      <c r="H241" s="155">
        <v>4.55</v>
      </c>
      <c r="I241" s="155" t="s">
        <v>260</v>
      </c>
      <c r="J241" s="155" t="s">
        <v>282</v>
      </c>
      <c r="K241" s="155" t="s">
        <v>262</v>
      </c>
      <c r="L241" s="155" t="s">
        <v>283</v>
      </c>
    </row>
    <row r="242" spans="1:12">
      <c r="A242" s="155">
        <v>241</v>
      </c>
      <c r="B242" s="156" t="s">
        <v>293</v>
      </c>
      <c r="C242" s="156" t="s">
        <v>536</v>
      </c>
      <c r="D242" s="157">
        <v>43248</v>
      </c>
      <c r="E242" s="155" t="s">
        <v>1227</v>
      </c>
      <c r="F242" s="156" t="s">
        <v>1248</v>
      </c>
      <c r="G242" s="158">
        <v>2540000</v>
      </c>
      <c r="H242" s="155">
        <v>7.1</v>
      </c>
      <c r="I242" s="155" t="s">
        <v>260</v>
      </c>
      <c r="J242" s="155" t="s">
        <v>326</v>
      </c>
      <c r="K242" s="155" t="s">
        <v>257</v>
      </c>
      <c r="L242" s="155" t="s">
        <v>267</v>
      </c>
    </row>
    <row r="243" spans="1:12">
      <c r="A243" s="155">
        <v>242</v>
      </c>
      <c r="B243" s="156" t="s">
        <v>287</v>
      </c>
      <c r="C243" s="156" t="s">
        <v>537</v>
      </c>
      <c r="D243" s="157">
        <v>44014</v>
      </c>
      <c r="E243" s="155" t="s">
        <v>1226</v>
      </c>
      <c r="F243" s="156" t="s">
        <v>1258</v>
      </c>
      <c r="G243" s="158">
        <v>4930000</v>
      </c>
      <c r="H243" s="155">
        <v>7.87</v>
      </c>
      <c r="I243" s="155" t="s">
        <v>25</v>
      </c>
      <c r="J243" s="155" t="s">
        <v>319</v>
      </c>
      <c r="K243" s="155" t="s">
        <v>279</v>
      </c>
      <c r="L243" s="155" t="s">
        <v>279</v>
      </c>
    </row>
    <row r="244" spans="1:12">
      <c r="A244" s="155">
        <v>243</v>
      </c>
      <c r="B244" s="156" t="s">
        <v>293</v>
      </c>
      <c r="C244" s="156" t="s">
        <v>538</v>
      </c>
      <c r="D244" s="157">
        <v>44009</v>
      </c>
      <c r="E244" s="155" t="s">
        <v>1226</v>
      </c>
      <c r="F244" s="156" t="s">
        <v>1248</v>
      </c>
      <c r="G244" s="158">
        <v>3320000</v>
      </c>
      <c r="H244" s="155">
        <v>4.32</v>
      </c>
      <c r="I244" s="155" t="s">
        <v>255</v>
      </c>
      <c r="J244" s="155" t="s">
        <v>273</v>
      </c>
      <c r="K244" s="155" t="s">
        <v>257</v>
      </c>
      <c r="L244" s="155" t="s">
        <v>274</v>
      </c>
    </row>
    <row r="245" spans="1:12">
      <c r="A245" s="155">
        <v>244</v>
      </c>
      <c r="B245" s="156" t="s">
        <v>271</v>
      </c>
      <c r="C245" s="156" t="s">
        <v>539</v>
      </c>
      <c r="D245" s="157">
        <v>43333</v>
      </c>
      <c r="E245" s="155" t="s">
        <v>1226</v>
      </c>
      <c r="F245" s="156" t="s">
        <v>1247</v>
      </c>
      <c r="G245" s="158">
        <v>3680000</v>
      </c>
      <c r="H245" s="155">
        <v>5.53</v>
      </c>
      <c r="I245" s="155" t="s">
        <v>255</v>
      </c>
      <c r="J245" s="155" t="s">
        <v>300</v>
      </c>
      <c r="K245" s="155" t="s">
        <v>262</v>
      </c>
      <c r="L245" s="155" t="s">
        <v>283</v>
      </c>
    </row>
    <row r="246" spans="1:12">
      <c r="A246" s="155">
        <v>245</v>
      </c>
      <c r="B246" s="156" t="s">
        <v>301</v>
      </c>
      <c r="C246" s="156" t="s">
        <v>540</v>
      </c>
      <c r="D246" s="157">
        <v>43767</v>
      </c>
      <c r="E246" s="155" t="s">
        <v>1227</v>
      </c>
      <c r="F246" s="156" t="s">
        <v>1247</v>
      </c>
      <c r="G246" s="158">
        <v>2390000</v>
      </c>
      <c r="H246" s="155">
        <v>4.8499999999999996</v>
      </c>
      <c r="I246" s="155" t="s">
        <v>255</v>
      </c>
      <c r="J246" s="155" t="s">
        <v>304</v>
      </c>
      <c r="K246" s="155" t="s">
        <v>257</v>
      </c>
      <c r="L246" s="155" t="s">
        <v>267</v>
      </c>
    </row>
    <row r="247" spans="1:12">
      <c r="A247" s="155">
        <v>246</v>
      </c>
      <c r="B247" s="156" t="s">
        <v>293</v>
      </c>
      <c r="C247" s="156" t="s">
        <v>541</v>
      </c>
      <c r="D247" s="157">
        <v>44037</v>
      </c>
      <c r="E247" s="155" t="s">
        <v>1226</v>
      </c>
      <c r="F247" s="156" t="s">
        <v>1250</v>
      </c>
      <c r="G247" s="158">
        <v>4810000</v>
      </c>
      <c r="H247" s="155">
        <v>6.43</v>
      </c>
      <c r="I247" s="155" t="s">
        <v>25</v>
      </c>
      <c r="J247" s="155" t="s">
        <v>332</v>
      </c>
      <c r="K247" s="155" t="s">
        <v>257</v>
      </c>
      <c r="L247" s="155" t="s">
        <v>258</v>
      </c>
    </row>
    <row r="248" spans="1:12">
      <c r="A248" s="155">
        <v>247</v>
      </c>
      <c r="B248" s="156" t="s">
        <v>284</v>
      </c>
      <c r="C248" s="156" t="s">
        <v>542</v>
      </c>
      <c r="D248" s="157">
        <v>43891</v>
      </c>
      <c r="E248" s="155" t="s">
        <v>1226</v>
      </c>
      <c r="F248" s="156" t="s">
        <v>1250</v>
      </c>
      <c r="G248" s="158">
        <v>4040000</v>
      </c>
      <c r="H248" s="155">
        <v>10.38</v>
      </c>
      <c r="I248" s="155" t="s">
        <v>260</v>
      </c>
      <c r="J248" s="155" t="s">
        <v>269</v>
      </c>
      <c r="K248" s="155" t="s">
        <v>262</v>
      </c>
      <c r="L248" s="155" t="s">
        <v>270</v>
      </c>
    </row>
    <row r="249" spans="1:12">
      <c r="A249" s="155">
        <v>248</v>
      </c>
      <c r="B249" s="156" t="s">
        <v>271</v>
      </c>
      <c r="C249" s="156" t="s">
        <v>543</v>
      </c>
      <c r="D249" s="157">
        <v>43413</v>
      </c>
      <c r="E249" s="155" t="s">
        <v>1227</v>
      </c>
      <c r="F249" s="156" t="s">
        <v>1248</v>
      </c>
      <c r="G249" s="158">
        <v>2520000</v>
      </c>
      <c r="H249" s="155">
        <v>9.77</v>
      </c>
      <c r="I249" s="155" t="s">
        <v>255</v>
      </c>
      <c r="J249" s="155" t="s">
        <v>282</v>
      </c>
      <c r="K249" s="155" t="s">
        <v>262</v>
      </c>
      <c r="L249" s="155" t="s">
        <v>283</v>
      </c>
    </row>
    <row r="250" spans="1:12">
      <c r="A250" s="155">
        <v>249</v>
      </c>
      <c r="B250" s="156" t="s">
        <v>311</v>
      </c>
      <c r="C250" s="156" t="s">
        <v>544</v>
      </c>
      <c r="D250" s="157">
        <v>43668</v>
      </c>
      <c r="E250" s="155" t="s">
        <v>1226</v>
      </c>
      <c r="F250" s="156" t="s">
        <v>1258</v>
      </c>
      <c r="G250" s="158">
        <v>4530000</v>
      </c>
      <c r="H250" s="155">
        <v>9.48</v>
      </c>
      <c r="I250" s="155" t="s">
        <v>25</v>
      </c>
      <c r="J250" s="155" t="s">
        <v>256</v>
      </c>
      <c r="K250" s="155" t="s">
        <v>257</v>
      </c>
      <c r="L250" s="155" t="s">
        <v>258</v>
      </c>
    </row>
    <row r="251" spans="1:12">
      <c r="A251" s="155">
        <v>250</v>
      </c>
      <c r="B251" s="156" t="s">
        <v>296</v>
      </c>
      <c r="C251" s="156" t="s">
        <v>545</v>
      </c>
      <c r="D251" s="157">
        <v>43306</v>
      </c>
      <c r="E251" s="155" t="s">
        <v>1227</v>
      </c>
      <c r="F251" s="156" t="s">
        <v>1249</v>
      </c>
      <c r="G251" s="158">
        <v>2830000</v>
      </c>
      <c r="H251" s="155">
        <v>9.7799999999999994</v>
      </c>
      <c r="I251" s="155" t="s">
        <v>25</v>
      </c>
      <c r="J251" s="155" t="s">
        <v>261</v>
      </c>
      <c r="K251" s="155" t="s">
        <v>262</v>
      </c>
      <c r="L251" s="155" t="s">
        <v>263</v>
      </c>
    </row>
    <row r="252" spans="1:12">
      <c r="A252" s="155">
        <v>251</v>
      </c>
      <c r="B252" s="156" t="s">
        <v>296</v>
      </c>
      <c r="C252" s="156" t="s">
        <v>546</v>
      </c>
      <c r="D252" s="157">
        <v>43392</v>
      </c>
      <c r="E252" s="155" t="s">
        <v>1226</v>
      </c>
      <c r="F252" s="156" t="s">
        <v>1247</v>
      </c>
      <c r="G252" s="158">
        <v>1920000</v>
      </c>
      <c r="H252" s="155">
        <v>10.96</v>
      </c>
      <c r="I252" s="155" t="s">
        <v>25</v>
      </c>
      <c r="J252" s="155" t="s">
        <v>273</v>
      </c>
      <c r="K252" s="155" t="s">
        <v>257</v>
      </c>
      <c r="L252" s="155" t="s">
        <v>274</v>
      </c>
    </row>
    <row r="253" spans="1:12">
      <c r="A253" s="155">
        <v>252</v>
      </c>
      <c r="B253" s="156" t="s">
        <v>284</v>
      </c>
      <c r="C253" s="156" t="s">
        <v>547</v>
      </c>
      <c r="D253" s="157">
        <v>44105</v>
      </c>
      <c r="E253" s="155" t="s">
        <v>1227</v>
      </c>
      <c r="F253" s="156" t="s">
        <v>1247</v>
      </c>
      <c r="G253" s="158">
        <v>4470000</v>
      </c>
      <c r="H253" s="155">
        <v>10.16</v>
      </c>
      <c r="I253" s="155" t="s">
        <v>255</v>
      </c>
      <c r="J253" s="155" t="s">
        <v>346</v>
      </c>
      <c r="K253" s="155" t="s">
        <v>262</v>
      </c>
      <c r="L253" s="155" t="s">
        <v>283</v>
      </c>
    </row>
    <row r="254" spans="1:12">
      <c r="A254" s="155">
        <v>253</v>
      </c>
      <c r="B254" s="156" t="s">
        <v>296</v>
      </c>
      <c r="C254" s="156" t="s">
        <v>548</v>
      </c>
      <c r="D254" s="157">
        <v>43695</v>
      </c>
      <c r="E254" s="155" t="s">
        <v>1227</v>
      </c>
      <c r="F254" s="156" t="s">
        <v>1258</v>
      </c>
      <c r="G254" s="158">
        <v>2670000</v>
      </c>
      <c r="H254" s="155">
        <v>6.88</v>
      </c>
      <c r="I254" s="155" t="s">
        <v>255</v>
      </c>
      <c r="J254" s="155" t="s">
        <v>300</v>
      </c>
      <c r="K254" s="155" t="s">
        <v>262</v>
      </c>
      <c r="L254" s="155" t="s">
        <v>283</v>
      </c>
    </row>
    <row r="255" spans="1:12">
      <c r="A255" s="155">
        <v>254</v>
      </c>
      <c r="B255" s="156" t="s">
        <v>287</v>
      </c>
      <c r="C255" s="156" t="s">
        <v>549</v>
      </c>
      <c r="D255" s="157">
        <v>44012</v>
      </c>
      <c r="E255" s="155" t="s">
        <v>1226</v>
      </c>
      <c r="F255" s="156" t="s">
        <v>1247</v>
      </c>
      <c r="G255" s="158">
        <v>1800000</v>
      </c>
      <c r="H255" s="155">
        <v>7.02</v>
      </c>
      <c r="I255" s="155" t="s">
        <v>25</v>
      </c>
      <c r="J255" s="155" t="s">
        <v>329</v>
      </c>
      <c r="K255" s="155" t="s">
        <v>257</v>
      </c>
      <c r="L255" s="155" t="s">
        <v>274</v>
      </c>
    </row>
    <row r="256" spans="1:12">
      <c r="A256" s="155">
        <v>255</v>
      </c>
      <c r="B256" s="156" t="s">
        <v>264</v>
      </c>
      <c r="C256" s="156" t="s">
        <v>550</v>
      </c>
      <c r="D256" s="157">
        <v>43434</v>
      </c>
      <c r="E256" s="155" t="s">
        <v>1226</v>
      </c>
      <c r="F256" s="156" t="s">
        <v>1247</v>
      </c>
      <c r="G256" s="158">
        <v>3700000</v>
      </c>
      <c r="H256" s="155">
        <v>8.68</v>
      </c>
      <c r="I256" s="155" t="s">
        <v>25</v>
      </c>
      <c r="J256" s="155" t="s">
        <v>289</v>
      </c>
      <c r="K256" s="155" t="s">
        <v>257</v>
      </c>
      <c r="L256" s="155" t="s">
        <v>258</v>
      </c>
    </row>
    <row r="257" spans="1:12">
      <c r="A257" s="155">
        <v>256</v>
      </c>
      <c r="B257" s="156" t="s">
        <v>311</v>
      </c>
      <c r="C257" s="156" t="s">
        <v>551</v>
      </c>
      <c r="D257" s="157">
        <v>43304</v>
      </c>
      <c r="E257" s="155" t="s">
        <v>1226</v>
      </c>
      <c r="F257" s="156" t="s">
        <v>1250</v>
      </c>
      <c r="G257" s="158">
        <v>2040000</v>
      </c>
      <c r="H257" s="155">
        <v>5.84</v>
      </c>
      <c r="I257" s="155" t="s">
        <v>255</v>
      </c>
      <c r="J257" s="155" t="s">
        <v>273</v>
      </c>
      <c r="K257" s="155" t="s">
        <v>257</v>
      </c>
      <c r="L257" s="155" t="s">
        <v>274</v>
      </c>
    </row>
    <row r="258" spans="1:12">
      <c r="A258" s="155">
        <v>257</v>
      </c>
      <c r="B258" s="156" t="s">
        <v>287</v>
      </c>
      <c r="C258" s="156" t="s">
        <v>552</v>
      </c>
      <c r="D258" s="157">
        <v>43463</v>
      </c>
      <c r="E258" s="155" t="s">
        <v>1227</v>
      </c>
      <c r="F258" s="156" t="s">
        <v>1248</v>
      </c>
      <c r="G258" s="158">
        <v>3480000</v>
      </c>
      <c r="H258" s="155">
        <v>9.4700000000000006</v>
      </c>
      <c r="I258" s="155" t="s">
        <v>260</v>
      </c>
      <c r="J258" s="155" t="s">
        <v>346</v>
      </c>
      <c r="K258" s="155" t="s">
        <v>262</v>
      </c>
      <c r="L258" s="155" t="s">
        <v>283</v>
      </c>
    </row>
    <row r="259" spans="1:12">
      <c r="A259" s="155">
        <v>258</v>
      </c>
      <c r="B259" s="156" t="s">
        <v>264</v>
      </c>
      <c r="C259" s="156" t="s">
        <v>553</v>
      </c>
      <c r="D259" s="157">
        <v>43680</v>
      </c>
      <c r="E259" s="155" t="s">
        <v>1226</v>
      </c>
      <c r="F259" s="156" t="s">
        <v>1249</v>
      </c>
      <c r="G259" s="158">
        <v>4410000</v>
      </c>
      <c r="H259" s="155">
        <v>7.49</v>
      </c>
      <c r="I259" s="155" t="s">
        <v>255</v>
      </c>
      <c r="J259" s="155" t="s">
        <v>308</v>
      </c>
      <c r="K259" s="155" t="s">
        <v>262</v>
      </c>
      <c r="L259" s="155" t="s">
        <v>270</v>
      </c>
    </row>
    <row r="260" spans="1:12">
      <c r="A260" s="155">
        <v>259</v>
      </c>
      <c r="B260" s="156" t="s">
        <v>311</v>
      </c>
      <c r="C260" s="156" t="s">
        <v>554</v>
      </c>
      <c r="D260" s="157">
        <v>44115</v>
      </c>
      <c r="E260" s="155" t="s">
        <v>1227</v>
      </c>
      <c r="F260" s="156" t="s">
        <v>1258</v>
      </c>
      <c r="G260" s="158">
        <v>2390000</v>
      </c>
      <c r="H260" s="155">
        <v>7.93</v>
      </c>
      <c r="I260" s="155" t="s">
        <v>255</v>
      </c>
      <c r="J260" s="155" t="s">
        <v>282</v>
      </c>
      <c r="K260" s="155" t="s">
        <v>262</v>
      </c>
      <c r="L260" s="155" t="s">
        <v>283</v>
      </c>
    </row>
    <row r="261" spans="1:12">
      <c r="A261" s="155">
        <v>260</v>
      </c>
      <c r="B261" s="156" t="s">
        <v>293</v>
      </c>
      <c r="C261" s="156" t="s">
        <v>555</v>
      </c>
      <c r="D261" s="157">
        <v>43962</v>
      </c>
      <c r="E261" s="155" t="s">
        <v>1226</v>
      </c>
      <c r="F261" s="156" t="s">
        <v>1249</v>
      </c>
      <c r="G261" s="158">
        <v>1970000</v>
      </c>
      <c r="H261" s="155">
        <v>5.78</v>
      </c>
      <c r="I261" s="155" t="s">
        <v>260</v>
      </c>
      <c r="J261" s="155" t="s">
        <v>261</v>
      </c>
      <c r="K261" s="155" t="s">
        <v>262</v>
      </c>
      <c r="L261" s="155" t="s">
        <v>263</v>
      </c>
    </row>
    <row r="262" spans="1:12">
      <c r="A262" s="155">
        <v>261</v>
      </c>
      <c r="B262" s="156" t="s">
        <v>293</v>
      </c>
      <c r="C262" s="156" t="s">
        <v>556</v>
      </c>
      <c r="D262" s="157">
        <v>43684</v>
      </c>
      <c r="E262" s="155" t="s">
        <v>1227</v>
      </c>
      <c r="F262" s="156" t="s">
        <v>1249</v>
      </c>
      <c r="G262" s="158">
        <v>4370000</v>
      </c>
      <c r="H262" s="155">
        <v>8.08</v>
      </c>
      <c r="I262" s="155" t="s">
        <v>255</v>
      </c>
      <c r="J262" s="155" t="s">
        <v>289</v>
      </c>
      <c r="K262" s="155" t="s">
        <v>257</v>
      </c>
      <c r="L262" s="155" t="s">
        <v>258</v>
      </c>
    </row>
    <row r="263" spans="1:12">
      <c r="A263" s="155">
        <v>262</v>
      </c>
      <c r="B263" s="156" t="s">
        <v>311</v>
      </c>
      <c r="C263" s="156" t="s">
        <v>557</v>
      </c>
      <c r="D263" s="157">
        <v>43496</v>
      </c>
      <c r="E263" s="155" t="s">
        <v>1227</v>
      </c>
      <c r="F263" s="156" t="s">
        <v>1248</v>
      </c>
      <c r="G263" s="158">
        <v>4970000</v>
      </c>
      <c r="H263" s="155">
        <v>8.52</v>
      </c>
      <c r="I263" s="155" t="s">
        <v>255</v>
      </c>
      <c r="J263" s="155" t="s">
        <v>304</v>
      </c>
      <c r="K263" s="155" t="s">
        <v>257</v>
      </c>
      <c r="L263" s="155" t="s">
        <v>267</v>
      </c>
    </row>
    <row r="264" spans="1:12">
      <c r="A264" s="155">
        <v>263</v>
      </c>
      <c r="B264" s="156" t="s">
        <v>311</v>
      </c>
      <c r="C264" s="156" t="s">
        <v>558</v>
      </c>
      <c r="D264" s="157">
        <v>43538</v>
      </c>
      <c r="E264" s="155" t="s">
        <v>1226</v>
      </c>
      <c r="F264" s="156" t="s">
        <v>1247</v>
      </c>
      <c r="G264" s="158">
        <v>3870000</v>
      </c>
      <c r="H264" s="155">
        <v>5.16</v>
      </c>
      <c r="I264" s="155" t="s">
        <v>25</v>
      </c>
      <c r="J264" s="155" t="s">
        <v>278</v>
      </c>
      <c r="K264" s="155" t="s">
        <v>279</v>
      </c>
      <c r="L264" s="155" t="s">
        <v>279</v>
      </c>
    </row>
    <row r="265" spans="1:12">
      <c r="A265" s="155">
        <v>264</v>
      </c>
      <c r="B265" s="156" t="s">
        <v>280</v>
      </c>
      <c r="C265" s="156" t="s">
        <v>559</v>
      </c>
      <c r="D265" s="157">
        <v>43434</v>
      </c>
      <c r="E265" s="155" t="s">
        <v>1226</v>
      </c>
      <c r="F265" s="156" t="s">
        <v>1250</v>
      </c>
      <c r="G265" s="158">
        <v>1860000</v>
      </c>
      <c r="H265" s="155">
        <v>6.1</v>
      </c>
      <c r="I265" s="155" t="s">
        <v>260</v>
      </c>
      <c r="J265" s="155" t="s">
        <v>295</v>
      </c>
      <c r="K265" s="155" t="s">
        <v>262</v>
      </c>
      <c r="L265" s="155" t="s">
        <v>270</v>
      </c>
    </row>
    <row r="266" spans="1:12">
      <c r="A266" s="155">
        <v>265</v>
      </c>
      <c r="B266" s="156" t="s">
        <v>280</v>
      </c>
      <c r="C266" s="156" t="s">
        <v>560</v>
      </c>
      <c r="D266" s="157">
        <v>43714</v>
      </c>
      <c r="E266" s="155" t="s">
        <v>1226</v>
      </c>
      <c r="F266" s="156" t="s">
        <v>1249</v>
      </c>
      <c r="G266" s="158">
        <v>2780000</v>
      </c>
      <c r="H266" s="155">
        <v>11.08</v>
      </c>
      <c r="I266" s="155" t="s">
        <v>260</v>
      </c>
      <c r="J266" s="155" t="s">
        <v>329</v>
      </c>
      <c r="K266" s="155" t="s">
        <v>257</v>
      </c>
      <c r="L266" s="155" t="s">
        <v>274</v>
      </c>
    </row>
    <row r="267" spans="1:12">
      <c r="A267" s="155">
        <v>266</v>
      </c>
      <c r="B267" s="156" t="s">
        <v>311</v>
      </c>
      <c r="C267" s="156" t="s">
        <v>561</v>
      </c>
      <c r="D267" s="157">
        <v>43643</v>
      </c>
      <c r="E267" s="155" t="s">
        <v>1226</v>
      </c>
      <c r="F267" s="156" t="s">
        <v>1250</v>
      </c>
      <c r="G267" s="158">
        <v>4860000</v>
      </c>
      <c r="H267" s="155">
        <v>8.42</v>
      </c>
      <c r="I267" s="155" t="s">
        <v>255</v>
      </c>
      <c r="J267" s="155" t="s">
        <v>304</v>
      </c>
      <c r="K267" s="155" t="s">
        <v>257</v>
      </c>
      <c r="L267" s="155" t="s">
        <v>267</v>
      </c>
    </row>
    <row r="268" spans="1:12">
      <c r="A268" s="155">
        <v>267</v>
      </c>
      <c r="B268" s="156" t="s">
        <v>293</v>
      </c>
      <c r="C268" s="156" t="s">
        <v>562</v>
      </c>
      <c r="D268" s="157">
        <v>43434</v>
      </c>
      <c r="E268" s="155" t="s">
        <v>1227</v>
      </c>
      <c r="F268" s="156" t="s">
        <v>1249</v>
      </c>
      <c r="G268" s="158">
        <v>1460000</v>
      </c>
      <c r="H268" s="155">
        <v>6.34</v>
      </c>
      <c r="I268" s="155" t="s">
        <v>260</v>
      </c>
      <c r="J268" s="155" t="s">
        <v>298</v>
      </c>
      <c r="K268" s="155" t="s">
        <v>262</v>
      </c>
      <c r="L268" s="155" t="s">
        <v>263</v>
      </c>
    </row>
    <row r="269" spans="1:12">
      <c r="A269" s="155">
        <v>268</v>
      </c>
      <c r="B269" s="156" t="s">
        <v>287</v>
      </c>
      <c r="C269" s="156" t="s">
        <v>563</v>
      </c>
      <c r="D269" s="157">
        <v>44080</v>
      </c>
      <c r="E269" s="155" t="s">
        <v>1226</v>
      </c>
      <c r="F269" s="156" t="s">
        <v>1250</v>
      </c>
      <c r="G269" s="158">
        <v>1450000</v>
      </c>
      <c r="H269" s="155">
        <v>10.34</v>
      </c>
      <c r="I269" s="155" t="s">
        <v>255</v>
      </c>
      <c r="J269" s="155" t="s">
        <v>308</v>
      </c>
      <c r="K269" s="155" t="s">
        <v>262</v>
      </c>
      <c r="L269" s="155" t="s">
        <v>270</v>
      </c>
    </row>
    <row r="270" spans="1:12">
      <c r="A270" s="155">
        <v>269</v>
      </c>
      <c r="B270" s="156" t="s">
        <v>296</v>
      </c>
      <c r="C270" s="156" t="s">
        <v>564</v>
      </c>
      <c r="D270" s="157">
        <v>43537</v>
      </c>
      <c r="E270" s="155" t="s">
        <v>1227</v>
      </c>
      <c r="F270" s="156" t="s">
        <v>1250</v>
      </c>
      <c r="G270" s="158">
        <v>1360000</v>
      </c>
      <c r="H270" s="155">
        <v>4.18</v>
      </c>
      <c r="I270" s="155" t="s">
        <v>255</v>
      </c>
      <c r="J270" s="155" t="s">
        <v>332</v>
      </c>
      <c r="K270" s="155" t="s">
        <v>257</v>
      </c>
      <c r="L270" s="155" t="s">
        <v>258</v>
      </c>
    </row>
    <row r="271" spans="1:12">
      <c r="A271" s="155">
        <v>270</v>
      </c>
      <c r="B271" s="156" t="s">
        <v>311</v>
      </c>
      <c r="C271" s="156" t="s">
        <v>565</v>
      </c>
      <c r="D271" s="157">
        <v>44056</v>
      </c>
      <c r="E271" s="155" t="s">
        <v>1227</v>
      </c>
      <c r="F271" s="156" t="s">
        <v>1249</v>
      </c>
      <c r="G271" s="158">
        <v>1750000</v>
      </c>
      <c r="H271" s="155">
        <v>8.65</v>
      </c>
      <c r="I271" s="155" t="s">
        <v>255</v>
      </c>
      <c r="J271" s="155" t="s">
        <v>329</v>
      </c>
      <c r="K271" s="155" t="s">
        <v>257</v>
      </c>
      <c r="L271" s="155" t="s">
        <v>274</v>
      </c>
    </row>
    <row r="272" spans="1:12">
      <c r="A272" s="155">
        <v>271</v>
      </c>
      <c r="B272" s="156" t="s">
        <v>284</v>
      </c>
      <c r="C272" s="156" t="s">
        <v>566</v>
      </c>
      <c r="D272" s="157">
        <v>44009</v>
      </c>
      <c r="E272" s="155" t="s">
        <v>1226</v>
      </c>
      <c r="F272" s="156" t="s">
        <v>1249</v>
      </c>
      <c r="G272" s="158">
        <v>4020000</v>
      </c>
      <c r="H272" s="155">
        <v>4.4800000000000004</v>
      </c>
      <c r="I272" s="155" t="s">
        <v>25</v>
      </c>
      <c r="J272" s="155" t="s">
        <v>304</v>
      </c>
      <c r="K272" s="155" t="s">
        <v>257</v>
      </c>
      <c r="L272" s="155" t="s">
        <v>267</v>
      </c>
    </row>
    <row r="273" spans="1:12">
      <c r="A273" s="155">
        <v>272</v>
      </c>
      <c r="B273" s="156" t="s">
        <v>264</v>
      </c>
      <c r="C273" s="156" t="s">
        <v>567</v>
      </c>
      <c r="D273" s="157">
        <v>43475</v>
      </c>
      <c r="E273" s="155" t="s">
        <v>1227</v>
      </c>
      <c r="F273" s="156" t="s">
        <v>1258</v>
      </c>
      <c r="G273" s="158">
        <v>4240000</v>
      </c>
      <c r="H273" s="155">
        <v>7.38</v>
      </c>
      <c r="I273" s="155" t="s">
        <v>25</v>
      </c>
      <c r="J273" s="155" t="s">
        <v>286</v>
      </c>
      <c r="K273" s="155" t="s">
        <v>257</v>
      </c>
      <c r="L273" s="155" t="s">
        <v>274</v>
      </c>
    </row>
    <row r="274" spans="1:12">
      <c r="A274" s="155">
        <v>273</v>
      </c>
      <c r="B274" s="156" t="s">
        <v>296</v>
      </c>
      <c r="C274" s="156" t="s">
        <v>568</v>
      </c>
      <c r="D274" s="157">
        <v>43654</v>
      </c>
      <c r="E274" s="155" t="s">
        <v>1226</v>
      </c>
      <c r="F274" s="156" t="s">
        <v>1247</v>
      </c>
      <c r="G274" s="158">
        <v>4430000</v>
      </c>
      <c r="H274" s="155">
        <v>8.99</v>
      </c>
      <c r="I274" s="155" t="s">
        <v>255</v>
      </c>
      <c r="J274" s="155" t="s">
        <v>332</v>
      </c>
      <c r="K274" s="155" t="s">
        <v>257</v>
      </c>
      <c r="L274" s="155" t="s">
        <v>258</v>
      </c>
    </row>
    <row r="275" spans="1:12">
      <c r="A275" s="155">
        <v>274</v>
      </c>
      <c r="B275" s="156" t="s">
        <v>284</v>
      </c>
      <c r="C275" s="156" t="s">
        <v>569</v>
      </c>
      <c r="D275" s="157">
        <v>43362</v>
      </c>
      <c r="E275" s="155" t="s">
        <v>1227</v>
      </c>
      <c r="F275" s="156" t="s">
        <v>1248</v>
      </c>
      <c r="G275" s="158">
        <v>2220000</v>
      </c>
      <c r="H275" s="155">
        <v>8.0500000000000007</v>
      </c>
      <c r="I275" s="155" t="s">
        <v>260</v>
      </c>
      <c r="J275" s="155" t="s">
        <v>300</v>
      </c>
      <c r="K275" s="155" t="s">
        <v>262</v>
      </c>
      <c r="L275" s="155" t="s">
        <v>283</v>
      </c>
    </row>
    <row r="276" spans="1:12">
      <c r="A276" s="155">
        <v>275</v>
      </c>
      <c r="B276" s="156" t="s">
        <v>264</v>
      </c>
      <c r="C276" s="156" t="s">
        <v>570</v>
      </c>
      <c r="D276" s="157">
        <v>44057</v>
      </c>
      <c r="E276" s="155" t="s">
        <v>1226</v>
      </c>
      <c r="F276" s="156" t="s">
        <v>1249</v>
      </c>
      <c r="G276" s="158">
        <v>2800000</v>
      </c>
      <c r="H276" s="155">
        <v>7.68</v>
      </c>
      <c r="I276" s="155" t="s">
        <v>25</v>
      </c>
      <c r="J276" s="155" t="s">
        <v>295</v>
      </c>
      <c r="K276" s="155" t="s">
        <v>262</v>
      </c>
      <c r="L276" s="155" t="s">
        <v>270</v>
      </c>
    </row>
    <row r="277" spans="1:12">
      <c r="A277" s="155">
        <v>276</v>
      </c>
      <c r="B277" s="156" t="s">
        <v>296</v>
      </c>
      <c r="C277" s="156" t="s">
        <v>571</v>
      </c>
      <c r="D277" s="157">
        <v>43744</v>
      </c>
      <c r="E277" s="155" t="s">
        <v>1226</v>
      </c>
      <c r="F277" s="156" t="s">
        <v>1251</v>
      </c>
      <c r="G277" s="158">
        <v>2280000</v>
      </c>
      <c r="H277" s="155">
        <v>8.36</v>
      </c>
      <c r="I277" s="155" t="s">
        <v>255</v>
      </c>
      <c r="J277" s="155" t="s">
        <v>332</v>
      </c>
      <c r="K277" s="155" t="s">
        <v>257</v>
      </c>
      <c r="L277" s="155" t="s">
        <v>258</v>
      </c>
    </row>
    <row r="278" spans="1:12">
      <c r="A278" s="155">
        <v>277</v>
      </c>
      <c r="B278" s="156" t="s">
        <v>264</v>
      </c>
      <c r="C278" s="156" t="s">
        <v>572</v>
      </c>
      <c r="D278" s="157">
        <v>43510</v>
      </c>
      <c r="E278" s="155" t="s">
        <v>1227</v>
      </c>
      <c r="F278" s="156" t="s">
        <v>1249</v>
      </c>
      <c r="G278" s="158">
        <v>4560000</v>
      </c>
      <c r="H278" s="155">
        <v>10.94</v>
      </c>
      <c r="I278" s="155" t="s">
        <v>25</v>
      </c>
      <c r="J278" s="155" t="s">
        <v>295</v>
      </c>
      <c r="K278" s="155" t="s">
        <v>262</v>
      </c>
      <c r="L278" s="155" t="s">
        <v>270</v>
      </c>
    </row>
    <row r="279" spans="1:12">
      <c r="A279" s="155">
        <v>278</v>
      </c>
      <c r="B279" s="156" t="s">
        <v>311</v>
      </c>
      <c r="C279" s="156" t="s">
        <v>573</v>
      </c>
      <c r="D279" s="157">
        <v>43994</v>
      </c>
      <c r="E279" s="155" t="s">
        <v>1226</v>
      </c>
      <c r="F279" s="156" t="s">
        <v>1250</v>
      </c>
      <c r="G279" s="158">
        <v>2380000</v>
      </c>
      <c r="H279" s="155">
        <v>9.68</v>
      </c>
      <c r="I279" s="155" t="s">
        <v>255</v>
      </c>
      <c r="J279" s="155" t="s">
        <v>332</v>
      </c>
      <c r="K279" s="155" t="s">
        <v>257</v>
      </c>
      <c r="L279" s="155" t="s">
        <v>258</v>
      </c>
    </row>
    <row r="280" spans="1:12">
      <c r="A280" s="155">
        <v>279</v>
      </c>
      <c r="B280" s="156" t="s">
        <v>287</v>
      </c>
      <c r="C280" s="156" t="s">
        <v>574</v>
      </c>
      <c r="D280" s="157">
        <v>43241</v>
      </c>
      <c r="E280" s="155" t="s">
        <v>1227</v>
      </c>
      <c r="F280" s="156" t="s">
        <v>1249</v>
      </c>
      <c r="G280" s="158">
        <v>4870000</v>
      </c>
      <c r="H280" s="155">
        <v>8.3699999999999992</v>
      </c>
      <c r="I280" s="155" t="s">
        <v>255</v>
      </c>
      <c r="J280" s="155" t="s">
        <v>346</v>
      </c>
      <c r="K280" s="155" t="s">
        <v>262</v>
      </c>
      <c r="L280" s="155" t="s">
        <v>283</v>
      </c>
    </row>
    <row r="281" spans="1:12">
      <c r="A281" s="155">
        <v>280</v>
      </c>
      <c r="B281" s="156" t="s">
        <v>293</v>
      </c>
      <c r="C281" s="156" t="s">
        <v>575</v>
      </c>
      <c r="D281" s="157">
        <v>43205</v>
      </c>
      <c r="E281" s="155" t="s">
        <v>1226</v>
      </c>
      <c r="F281" s="156" t="s">
        <v>1249</v>
      </c>
      <c r="G281" s="158">
        <v>2970000</v>
      </c>
      <c r="H281" s="155">
        <v>10.68</v>
      </c>
      <c r="I281" s="155" t="s">
        <v>260</v>
      </c>
      <c r="J281" s="155" t="s">
        <v>346</v>
      </c>
      <c r="K281" s="155" t="s">
        <v>262</v>
      </c>
      <c r="L281" s="155" t="s">
        <v>283</v>
      </c>
    </row>
    <row r="282" spans="1:12">
      <c r="A282" s="155">
        <v>281</v>
      </c>
      <c r="B282" s="156" t="s">
        <v>284</v>
      </c>
      <c r="C282" s="156" t="s">
        <v>576</v>
      </c>
      <c r="D282" s="157">
        <v>43865</v>
      </c>
      <c r="E282" s="155" t="s">
        <v>1226</v>
      </c>
      <c r="F282" s="156" t="s">
        <v>1248</v>
      </c>
      <c r="G282" s="158">
        <v>2260000</v>
      </c>
      <c r="H282" s="155">
        <v>4.8600000000000003</v>
      </c>
      <c r="I282" s="155" t="s">
        <v>255</v>
      </c>
      <c r="J282" s="155" t="s">
        <v>266</v>
      </c>
      <c r="K282" s="155" t="s">
        <v>257</v>
      </c>
      <c r="L282" s="155" t="s">
        <v>267</v>
      </c>
    </row>
    <row r="283" spans="1:12">
      <c r="A283" s="155">
        <v>282</v>
      </c>
      <c r="B283" s="156" t="s">
        <v>293</v>
      </c>
      <c r="C283" s="156" t="s">
        <v>577</v>
      </c>
      <c r="D283" s="157">
        <v>43346</v>
      </c>
      <c r="E283" s="155" t="s">
        <v>1227</v>
      </c>
      <c r="F283" s="156" t="s">
        <v>1249</v>
      </c>
      <c r="G283" s="158">
        <v>3430000</v>
      </c>
      <c r="H283" s="155">
        <v>6.23</v>
      </c>
      <c r="I283" s="155" t="s">
        <v>260</v>
      </c>
      <c r="J283" s="155" t="s">
        <v>295</v>
      </c>
      <c r="K283" s="155" t="s">
        <v>262</v>
      </c>
      <c r="L283" s="155" t="s">
        <v>270</v>
      </c>
    </row>
    <row r="284" spans="1:12">
      <c r="A284" s="155">
        <v>283</v>
      </c>
      <c r="B284" s="156" t="s">
        <v>311</v>
      </c>
      <c r="C284" s="156" t="s">
        <v>578</v>
      </c>
      <c r="D284" s="157">
        <v>43785</v>
      </c>
      <c r="E284" s="155" t="s">
        <v>1226</v>
      </c>
      <c r="F284" s="156" t="s">
        <v>1249</v>
      </c>
      <c r="G284" s="158">
        <v>3970000</v>
      </c>
      <c r="H284" s="155">
        <v>10.88</v>
      </c>
      <c r="I284" s="155" t="s">
        <v>260</v>
      </c>
      <c r="J284" s="155" t="s">
        <v>273</v>
      </c>
      <c r="K284" s="155" t="s">
        <v>257</v>
      </c>
      <c r="L284" s="155" t="s">
        <v>274</v>
      </c>
    </row>
    <row r="285" spans="1:12">
      <c r="A285" s="155">
        <v>284</v>
      </c>
      <c r="B285" s="156" t="s">
        <v>253</v>
      </c>
      <c r="C285" s="156" t="s">
        <v>579</v>
      </c>
      <c r="D285" s="157">
        <v>43722</v>
      </c>
      <c r="E285" s="155" t="s">
        <v>1226</v>
      </c>
      <c r="F285" s="156" t="s">
        <v>1258</v>
      </c>
      <c r="G285" s="158">
        <v>3570000</v>
      </c>
      <c r="H285" s="155">
        <v>7.27</v>
      </c>
      <c r="I285" s="155" t="s">
        <v>255</v>
      </c>
      <c r="J285" s="155" t="s">
        <v>273</v>
      </c>
      <c r="K285" s="155" t="s">
        <v>257</v>
      </c>
      <c r="L285" s="155" t="s">
        <v>274</v>
      </c>
    </row>
    <row r="286" spans="1:12">
      <c r="A286" s="155">
        <v>285</v>
      </c>
      <c r="B286" s="156" t="s">
        <v>311</v>
      </c>
      <c r="C286" s="156" t="s">
        <v>580</v>
      </c>
      <c r="D286" s="157">
        <v>43761</v>
      </c>
      <c r="E286" s="155" t="s">
        <v>1226</v>
      </c>
      <c r="F286" s="156" t="s">
        <v>1249</v>
      </c>
      <c r="G286" s="158">
        <v>4170000</v>
      </c>
      <c r="H286" s="155">
        <v>9.33</v>
      </c>
      <c r="I286" s="155" t="s">
        <v>260</v>
      </c>
      <c r="J286" s="155" t="s">
        <v>295</v>
      </c>
      <c r="K286" s="155" t="s">
        <v>262</v>
      </c>
      <c r="L286" s="155" t="s">
        <v>270</v>
      </c>
    </row>
    <row r="287" spans="1:12">
      <c r="A287" s="155">
        <v>286</v>
      </c>
      <c r="B287" s="156" t="s">
        <v>296</v>
      </c>
      <c r="C287" s="156" t="s">
        <v>581</v>
      </c>
      <c r="D287" s="157">
        <v>43453</v>
      </c>
      <c r="E287" s="155" t="s">
        <v>1227</v>
      </c>
      <c r="F287" s="156" t="s">
        <v>1247</v>
      </c>
      <c r="G287" s="158">
        <v>4390000</v>
      </c>
      <c r="H287" s="155">
        <v>7.67</v>
      </c>
      <c r="I287" s="155" t="s">
        <v>255</v>
      </c>
      <c r="J287" s="155" t="s">
        <v>319</v>
      </c>
      <c r="K287" s="155" t="s">
        <v>279</v>
      </c>
      <c r="L287" s="155" t="s">
        <v>279</v>
      </c>
    </row>
    <row r="288" spans="1:12">
      <c r="A288" s="155">
        <v>287</v>
      </c>
      <c r="B288" s="156" t="s">
        <v>253</v>
      </c>
      <c r="C288" s="156" t="s">
        <v>582</v>
      </c>
      <c r="D288" s="157">
        <v>43584</v>
      </c>
      <c r="E288" s="155" t="s">
        <v>1226</v>
      </c>
      <c r="F288" s="156" t="s">
        <v>1251</v>
      </c>
      <c r="G288" s="158">
        <v>1460000</v>
      </c>
      <c r="H288" s="155">
        <v>7.77</v>
      </c>
      <c r="I288" s="155" t="s">
        <v>260</v>
      </c>
      <c r="J288" s="155" t="s">
        <v>346</v>
      </c>
      <c r="K288" s="155" t="s">
        <v>262</v>
      </c>
      <c r="L288" s="155" t="s">
        <v>283</v>
      </c>
    </row>
    <row r="289" spans="1:12">
      <c r="A289" s="155">
        <v>288</v>
      </c>
      <c r="B289" s="156" t="s">
        <v>306</v>
      </c>
      <c r="C289" s="156" t="s">
        <v>583</v>
      </c>
      <c r="D289" s="157">
        <v>43452</v>
      </c>
      <c r="E289" s="155" t="s">
        <v>1226</v>
      </c>
      <c r="F289" s="156" t="s">
        <v>1258</v>
      </c>
      <c r="G289" s="158">
        <v>1430000</v>
      </c>
      <c r="H289" s="155">
        <v>5.35</v>
      </c>
      <c r="I289" s="155" t="s">
        <v>260</v>
      </c>
      <c r="J289" s="155" t="s">
        <v>256</v>
      </c>
      <c r="K289" s="155" t="s">
        <v>257</v>
      </c>
      <c r="L289" s="155" t="s">
        <v>258</v>
      </c>
    </row>
    <row r="290" spans="1:12">
      <c r="A290" s="155">
        <v>289</v>
      </c>
      <c r="B290" s="156" t="s">
        <v>306</v>
      </c>
      <c r="C290" s="156" t="s">
        <v>584</v>
      </c>
      <c r="D290" s="157">
        <v>43709</v>
      </c>
      <c r="E290" s="155" t="s">
        <v>1226</v>
      </c>
      <c r="F290" s="156" t="s">
        <v>1249</v>
      </c>
      <c r="G290" s="158">
        <v>4490000</v>
      </c>
      <c r="H290" s="155">
        <v>6.86</v>
      </c>
      <c r="I290" s="155" t="s">
        <v>25</v>
      </c>
      <c r="J290" s="155" t="s">
        <v>329</v>
      </c>
      <c r="K290" s="155" t="s">
        <v>257</v>
      </c>
      <c r="L290" s="155" t="s">
        <v>274</v>
      </c>
    </row>
    <row r="291" spans="1:12">
      <c r="A291" s="155">
        <v>290</v>
      </c>
      <c r="B291" s="156" t="s">
        <v>284</v>
      </c>
      <c r="C291" s="156" t="s">
        <v>585</v>
      </c>
      <c r="D291" s="157">
        <v>43118</v>
      </c>
      <c r="E291" s="155" t="s">
        <v>1226</v>
      </c>
      <c r="F291" s="156" t="s">
        <v>1251</v>
      </c>
      <c r="G291" s="158">
        <v>4890000</v>
      </c>
      <c r="H291" s="155">
        <v>10.47</v>
      </c>
      <c r="I291" s="155" t="s">
        <v>260</v>
      </c>
      <c r="J291" s="155" t="s">
        <v>273</v>
      </c>
      <c r="K291" s="155" t="s">
        <v>257</v>
      </c>
      <c r="L291" s="155" t="s">
        <v>274</v>
      </c>
    </row>
    <row r="292" spans="1:12">
      <c r="A292" s="155">
        <v>291</v>
      </c>
      <c r="B292" s="156" t="s">
        <v>264</v>
      </c>
      <c r="C292" s="156" t="s">
        <v>586</v>
      </c>
      <c r="D292" s="157">
        <v>43249</v>
      </c>
      <c r="E292" s="155" t="s">
        <v>1226</v>
      </c>
      <c r="F292" s="156" t="s">
        <v>1247</v>
      </c>
      <c r="G292" s="158">
        <v>2790000</v>
      </c>
      <c r="H292" s="155">
        <v>8.0399999999999991</v>
      </c>
      <c r="I292" s="155" t="s">
        <v>25</v>
      </c>
      <c r="J292" s="155" t="s">
        <v>289</v>
      </c>
      <c r="K292" s="155" t="s">
        <v>257</v>
      </c>
      <c r="L292" s="155" t="s">
        <v>258</v>
      </c>
    </row>
    <row r="293" spans="1:12">
      <c r="A293" s="155">
        <v>292</v>
      </c>
      <c r="B293" s="156" t="s">
        <v>290</v>
      </c>
      <c r="C293" s="156" t="s">
        <v>587</v>
      </c>
      <c r="D293" s="157">
        <v>43474</v>
      </c>
      <c r="E293" s="155" t="s">
        <v>1226</v>
      </c>
      <c r="F293" s="156" t="s">
        <v>1249</v>
      </c>
      <c r="G293" s="158">
        <v>2130000</v>
      </c>
      <c r="H293" s="155">
        <v>10.4</v>
      </c>
      <c r="I293" s="155" t="s">
        <v>25</v>
      </c>
      <c r="J293" s="155" t="s">
        <v>346</v>
      </c>
      <c r="K293" s="155" t="s">
        <v>262</v>
      </c>
      <c r="L293" s="155" t="s">
        <v>283</v>
      </c>
    </row>
    <row r="294" spans="1:12">
      <c r="A294" s="155">
        <v>293</v>
      </c>
      <c r="B294" s="156" t="s">
        <v>293</v>
      </c>
      <c r="C294" s="156" t="s">
        <v>588</v>
      </c>
      <c r="D294" s="157">
        <v>43835</v>
      </c>
      <c r="E294" s="155" t="s">
        <v>1226</v>
      </c>
      <c r="F294" s="156" t="s">
        <v>1248</v>
      </c>
      <c r="G294" s="158">
        <v>2140000</v>
      </c>
      <c r="H294" s="155">
        <v>8.68</v>
      </c>
      <c r="I294" s="155" t="s">
        <v>260</v>
      </c>
      <c r="J294" s="155" t="s">
        <v>300</v>
      </c>
      <c r="K294" s="155" t="s">
        <v>262</v>
      </c>
      <c r="L294" s="155" t="s">
        <v>283</v>
      </c>
    </row>
    <row r="295" spans="1:12">
      <c r="A295" s="155">
        <v>294</v>
      </c>
      <c r="B295" s="156" t="s">
        <v>296</v>
      </c>
      <c r="C295" s="156" t="s">
        <v>589</v>
      </c>
      <c r="D295" s="157">
        <v>43339</v>
      </c>
      <c r="E295" s="155" t="s">
        <v>1226</v>
      </c>
      <c r="F295" s="156" t="s">
        <v>1248</v>
      </c>
      <c r="G295" s="158">
        <v>3220000</v>
      </c>
      <c r="H295" s="155">
        <v>7.44</v>
      </c>
      <c r="I295" s="155" t="s">
        <v>255</v>
      </c>
      <c r="J295" s="155" t="s">
        <v>261</v>
      </c>
      <c r="K295" s="155" t="s">
        <v>262</v>
      </c>
      <c r="L295" s="155" t="s">
        <v>263</v>
      </c>
    </row>
    <row r="296" spans="1:12">
      <c r="A296" s="155">
        <v>295</v>
      </c>
      <c r="B296" s="156" t="s">
        <v>293</v>
      </c>
      <c r="C296" s="156" t="s">
        <v>590</v>
      </c>
      <c r="D296" s="157">
        <v>43819</v>
      </c>
      <c r="E296" s="155" t="s">
        <v>1226</v>
      </c>
      <c r="F296" s="156" t="s">
        <v>1250</v>
      </c>
      <c r="G296" s="158">
        <v>2310000</v>
      </c>
      <c r="H296" s="155">
        <v>5.24</v>
      </c>
      <c r="I296" s="155" t="s">
        <v>25</v>
      </c>
      <c r="J296" s="155" t="s">
        <v>332</v>
      </c>
      <c r="K296" s="155" t="s">
        <v>257</v>
      </c>
      <c r="L296" s="155" t="s">
        <v>258</v>
      </c>
    </row>
    <row r="297" spans="1:12">
      <c r="A297" s="155">
        <v>296</v>
      </c>
      <c r="B297" s="156" t="s">
        <v>311</v>
      </c>
      <c r="C297" s="156" t="s">
        <v>591</v>
      </c>
      <c r="D297" s="157">
        <v>43262</v>
      </c>
      <c r="E297" s="155" t="s">
        <v>1226</v>
      </c>
      <c r="F297" s="156" t="s">
        <v>1249</v>
      </c>
      <c r="G297" s="158">
        <v>3840000</v>
      </c>
      <c r="H297" s="155">
        <v>7.41</v>
      </c>
      <c r="I297" s="155" t="s">
        <v>25</v>
      </c>
      <c r="J297" s="155" t="s">
        <v>308</v>
      </c>
      <c r="K297" s="155" t="s">
        <v>262</v>
      </c>
      <c r="L297" s="155" t="s">
        <v>270</v>
      </c>
    </row>
    <row r="298" spans="1:12">
      <c r="A298" s="155">
        <v>297</v>
      </c>
      <c r="B298" s="156" t="s">
        <v>311</v>
      </c>
      <c r="C298" s="156" t="s">
        <v>592</v>
      </c>
      <c r="D298" s="157">
        <v>44075</v>
      </c>
      <c r="E298" s="155" t="s">
        <v>1227</v>
      </c>
      <c r="F298" s="156" t="s">
        <v>1247</v>
      </c>
      <c r="G298" s="158">
        <v>3680000</v>
      </c>
      <c r="H298" s="155">
        <v>4.97</v>
      </c>
      <c r="I298" s="155" t="s">
        <v>255</v>
      </c>
      <c r="J298" s="155" t="s">
        <v>282</v>
      </c>
      <c r="K298" s="155" t="s">
        <v>262</v>
      </c>
      <c r="L298" s="155" t="s">
        <v>283</v>
      </c>
    </row>
    <row r="299" spans="1:12">
      <c r="A299" s="155">
        <v>298</v>
      </c>
      <c r="B299" s="156" t="s">
        <v>293</v>
      </c>
      <c r="C299" s="156" t="s">
        <v>593</v>
      </c>
      <c r="D299" s="157">
        <v>43964</v>
      </c>
      <c r="E299" s="155" t="s">
        <v>1226</v>
      </c>
      <c r="F299" s="156" t="s">
        <v>1249</v>
      </c>
      <c r="G299" s="158">
        <v>4090000</v>
      </c>
      <c r="H299" s="155">
        <v>10.83</v>
      </c>
      <c r="I299" s="155" t="s">
        <v>260</v>
      </c>
      <c r="J299" s="155" t="s">
        <v>308</v>
      </c>
      <c r="K299" s="155" t="s">
        <v>262</v>
      </c>
      <c r="L299" s="155" t="s">
        <v>270</v>
      </c>
    </row>
    <row r="300" spans="1:12">
      <c r="A300" s="155">
        <v>299</v>
      </c>
      <c r="B300" s="156" t="s">
        <v>284</v>
      </c>
      <c r="C300" s="156" t="s">
        <v>594</v>
      </c>
      <c r="D300" s="157">
        <v>43950</v>
      </c>
      <c r="E300" s="155" t="s">
        <v>1227</v>
      </c>
      <c r="F300" s="156" t="s">
        <v>1247</v>
      </c>
      <c r="G300" s="158">
        <v>2130000</v>
      </c>
      <c r="H300" s="155">
        <v>10.44</v>
      </c>
      <c r="I300" s="155" t="s">
        <v>255</v>
      </c>
      <c r="J300" s="155" t="s">
        <v>256</v>
      </c>
      <c r="K300" s="155" t="s">
        <v>257</v>
      </c>
      <c r="L300" s="155" t="s">
        <v>258</v>
      </c>
    </row>
    <row r="301" spans="1:12">
      <c r="A301" s="155">
        <v>300</v>
      </c>
      <c r="B301" s="156" t="s">
        <v>311</v>
      </c>
      <c r="C301" s="156" t="s">
        <v>595</v>
      </c>
      <c r="D301" s="157">
        <v>43276</v>
      </c>
      <c r="E301" s="155" t="s">
        <v>1227</v>
      </c>
      <c r="F301" s="156" t="s">
        <v>1247</v>
      </c>
      <c r="G301" s="158">
        <v>4380000</v>
      </c>
      <c r="H301" s="155">
        <v>4.07</v>
      </c>
      <c r="I301" s="155" t="s">
        <v>25</v>
      </c>
      <c r="J301" s="155" t="s">
        <v>286</v>
      </c>
      <c r="K301" s="155" t="s">
        <v>257</v>
      </c>
      <c r="L301" s="155" t="s">
        <v>274</v>
      </c>
    </row>
    <row r="302" spans="1:12">
      <c r="A302" s="155">
        <v>301</v>
      </c>
      <c r="B302" s="156" t="s">
        <v>271</v>
      </c>
      <c r="C302" s="156" t="s">
        <v>596</v>
      </c>
      <c r="D302" s="157">
        <v>43296</v>
      </c>
      <c r="E302" s="155" t="s">
        <v>1227</v>
      </c>
      <c r="F302" s="156" t="s">
        <v>1250</v>
      </c>
      <c r="G302" s="158">
        <v>4950000</v>
      </c>
      <c r="H302" s="155">
        <v>7.68</v>
      </c>
      <c r="I302" s="155" t="s">
        <v>260</v>
      </c>
      <c r="J302" s="155" t="s">
        <v>295</v>
      </c>
      <c r="K302" s="155" t="s">
        <v>262</v>
      </c>
      <c r="L302" s="155" t="s">
        <v>270</v>
      </c>
    </row>
    <row r="303" spans="1:12">
      <c r="A303" s="155">
        <v>302</v>
      </c>
      <c r="B303" s="156" t="s">
        <v>293</v>
      </c>
      <c r="C303" s="156" t="s">
        <v>597</v>
      </c>
      <c r="D303" s="157">
        <v>43940</v>
      </c>
      <c r="E303" s="155" t="s">
        <v>1227</v>
      </c>
      <c r="F303" s="156" t="s">
        <v>1248</v>
      </c>
      <c r="G303" s="158">
        <v>4060000</v>
      </c>
      <c r="H303" s="155">
        <v>5.77</v>
      </c>
      <c r="I303" s="155" t="s">
        <v>25</v>
      </c>
      <c r="J303" s="155" t="s">
        <v>282</v>
      </c>
      <c r="K303" s="155" t="s">
        <v>262</v>
      </c>
      <c r="L303" s="155" t="s">
        <v>283</v>
      </c>
    </row>
    <row r="304" spans="1:12">
      <c r="A304" s="155">
        <v>303</v>
      </c>
      <c r="B304" s="156" t="s">
        <v>306</v>
      </c>
      <c r="C304" s="156" t="s">
        <v>598</v>
      </c>
      <c r="D304" s="157">
        <v>43975</v>
      </c>
      <c r="E304" s="155" t="s">
        <v>1226</v>
      </c>
      <c r="F304" s="156" t="s">
        <v>1248</v>
      </c>
      <c r="G304" s="158">
        <v>4630000</v>
      </c>
      <c r="H304" s="155">
        <v>10.41</v>
      </c>
      <c r="I304" s="155" t="s">
        <v>255</v>
      </c>
      <c r="J304" s="155" t="s">
        <v>261</v>
      </c>
      <c r="K304" s="155" t="s">
        <v>262</v>
      </c>
      <c r="L304" s="155" t="s">
        <v>263</v>
      </c>
    </row>
    <row r="305" spans="1:12">
      <c r="A305" s="155">
        <v>304</v>
      </c>
      <c r="B305" s="156" t="s">
        <v>296</v>
      </c>
      <c r="C305" s="156" t="s">
        <v>599</v>
      </c>
      <c r="D305" s="157">
        <v>43446</v>
      </c>
      <c r="E305" s="155" t="s">
        <v>1226</v>
      </c>
      <c r="F305" s="156" t="s">
        <v>1247</v>
      </c>
      <c r="G305" s="158">
        <v>4880000</v>
      </c>
      <c r="H305" s="155">
        <v>6.94</v>
      </c>
      <c r="I305" s="155" t="s">
        <v>260</v>
      </c>
      <c r="J305" s="155" t="s">
        <v>319</v>
      </c>
      <c r="K305" s="155" t="s">
        <v>279</v>
      </c>
      <c r="L305" s="155" t="s">
        <v>279</v>
      </c>
    </row>
    <row r="306" spans="1:12">
      <c r="A306" s="155">
        <v>305</v>
      </c>
      <c r="B306" s="156" t="s">
        <v>293</v>
      </c>
      <c r="C306" s="156" t="s">
        <v>600</v>
      </c>
      <c r="D306" s="157">
        <v>43371</v>
      </c>
      <c r="E306" s="155" t="s">
        <v>1226</v>
      </c>
      <c r="F306" s="156" t="s">
        <v>1249</v>
      </c>
      <c r="G306" s="158">
        <v>3930000</v>
      </c>
      <c r="H306" s="155">
        <v>4.53</v>
      </c>
      <c r="I306" s="155" t="s">
        <v>255</v>
      </c>
      <c r="J306" s="155" t="s">
        <v>332</v>
      </c>
      <c r="K306" s="155" t="s">
        <v>257</v>
      </c>
      <c r="L306" s="155" t="s">
        <v>258</v>
      </c>
    </row>
    <row r="307" spans="1:12">
      <c r="A307" s="155">
        <v>306</v>
      </c>
      <c r="B307" s="156" t="s">
        <v>264</v>
      </c>
      <c r="C307" s="156" t="s">
        <v>601</v>
      </c>
      <c r="D307" s="157">
        <v>43455</v>
      </c>
      <c r="E307" s="155" t="s">
        <v>1226</v>
      </c>
      <c r="F307" s="156" t="s">
        <v>1247</v>
      </c>
      <c r="G307" s="158">
        <v>2560000</v>
      </c>
      <c r="H307" s="155">
        <v>9.59</v>
      </c>
      <c r="I307" s="155" t="s">
        <v>260</v>
      </c>
      <c r="J307" s="155" t="s">
        <v>289</v>
      </c>
      <c r="K307" s="155" t="s">
        <v>257</v>
      </c>
      <c r="L307" s="155" t="s">
        <v>258</v>
      </c>
    </row>
    <row r="308" spans="1:12">
      <c r="A308" s="155">
        <v>307</v>
      </c>
      <c r="B308" s="156" t="s">
        <v>306</v>
      </c>
      <c r="C308" s="156" t="s">
        <v>602</v>
      </c>
      <c r="D308" s="157">
        <v>43199</v>
      </c>
      <c r="E308" s="155" t="s">
        <v>1226</v>
      </c>
      <c r="F308" s="156" t="s">
        <v>1247</v>
      </c>
      <c r="G308" s="158">
        <v>3100000</v>
      </c>
      <c r="H308" s="155">
        <v>4.78</v>
      </c>
      <c r="I308" s="155" t="s">
        <v>25</v>
      </c>
      <c r="J308" s="155" t="s">
        <v>276</v>
      </c>
      <c r="K308" s="155" t="s">
        <v>262</v>
      </c>
      <c r="L308" s="155" t="s">
        <v>263</v>
      </c>
    </row>
    <row r="309" spans="1:12">
      <c r="A309" s="155">
        <v>308</v>
      </c>
      <c r="B309" s="156" t="s">
        <v>293</v>
      </c>
      <c r="C309" s="156" t="s">
        <v>603</v>
      </c>
      <c r="D309" s="157">
        <v>43708</v>
      </c>
      <c r="E309" s="155" t="s">
        <v>1226</v>
      </c>
      <c r="F309" s="156" t="s">
        <v>1250</v>
      </c>
      <c r="G309" s="158">
        <v>3970000</v>
      </c>
      <c r="H309" s="155">
        <v>6.2</v>
      </c>
      <c r="I309" s="155" t="s">
        <v>255</v>
      </c>
      <c r="J309" s="155" t="s">
        <v>276</v>
      </c>
      <c r="K309" s="155" t="s">
        <v>262</v>
      </c>
      <c r="L309" s="155" t="s">
        <v>263</v>
      </c>
    </row>
    <row r="310" spans="1:12">
      <c r="A310" s="155">
        <v>309</v>
      </c>
      <c r="B310" s="156" t="s">
        <v>264</v>
      </c>
      <c r="C310" s="156" t="s">
        <v>604</v>
      </c>
      <c r="D310" s="157">
        <v>43228</v>
      </c>
      <c r="E310" s="155" t="s">
        <v>1227</v>
      </c>
      <c r="F310" s="156" t="s">
        <v>1258</v>
      </c>
      <c r="G310" s="158">
        <v>2890000</v>
      </c>
      <c r="H310" s="155">
        <v>10.7</v>
      </c>
      <c r="I310" s="155" t="s">
        <v>25</v>
      </c>
      <c r="J310" s="155" t="s">
        <v>269</v>
      </c>
      <c r="K310" s="155" t="s">
        <v>262</v>
      </c>
      <c r="L310" s="155" t="s">
        <v>270</v>
      </c>
    </row>
    <row r="311" spans="1:12">
      <c r="A311" s="155">
        <v>310</v>
      </c>
      <c r="B311" s="156" t="s">
        <v>290</v>
      </c>
      <c r="C311" s="156" t="s">
        <v>605</v>
      </c>
      <c r="D311" s="157">
        <v>43414</v>
      </c>
      <c r="E311" s="155" t="s">
        <v>1227</v>
      </c>
      <c r="F311" s="156" t="s">
        <v>1249</v>
      </c>
      <c r="G311" s="158">
        <v>1520000</v>
      </c>
      <c r="H311" s="155">
        <v>4.92</v>
      </c>
      <c r="I311" s="155" t="s">
        <v>255</v>
      </c>
      <c r="J311" s="155" t="s">
        <v>308</v>
      </c>
      <c r="K311" s="155" t="s">
        <v>262</v>
      </c>
      <c r="L311" s="155" t="s">
        <v>270</v>
      </c>
    </row>
    <row r="312" spans="1:12">
      <c r="A312" s="155">
        <v>311</v>
      </c>
      <c r="B312" s="156" t="s">
        <v>311</v>
      </c>
      <c r="C312" s="156" t="s">
        <v>606</v>
      </c>
      <c r="D312" s="157">
        <v>43275</v>
      </c>
      <c r="E312" s="155" t="s">
        <v>1226</v>
      </c>
      <c r="F312" s="156" t="s">
        <v>1250</v>
      </c>
      <c r="G312" s="158">
        <v>4070000</v>
      </c>
      <c r="H312" s="155">
        <v>4.1399999999999997</v>
      </c>
      <c r="I312" s="155" t="s">
        <v>255</v>
      </c>
      <c r="J312" s="155" t="s">
        <v>269</v>
      </c>
      <c r="K312" s="155" t="s">
        <v>262</v>
      </c>
      <c r="L312" s="155" t="s">
        <v>270</v>
      </c>
    </row>
    <row r="313" spans="1:12">
      <c r="A313" s="155">
        <v>312</v>
      </c>
      <c r="B313" s="156" t="s">
        <v>247</v>
      </c>
      <c r="C313" s="156" t="s">
        <v>607</v>
      </c>
      <c r="D313" s="157">
        <v>43722</v>
      </c>
      <c r="E313" s="155" t="s">
        <v>1227</v>
      </c>
      <c r="F313" s="156" t="s">
        <v>1248</v>
      </c>
      <c r="G313" s="158">
        <v>2510000</v>
      </c>
      <c r="H313" s="155">
        <v>4.9000000000000004</v>
      </c>
      <c r="I313" s="155" t="s">
        <v>260</v>
      </c>
      <c r="J313" s="155" t="s">
        <v>300</v>
      </c>
      <c r="K313" s="155" t="s">
        <v>262</v>
      </c>
      <c r="L313" s="155" t="s">
        <v>283</v>
      </c>
    </row>
    <row r="314" spans="1:12">
      <c r="A314" s="155">
        <v>313</v>
      </c>
      <c r="B314" s="156" t="s">
        <v>311</v>
      </c>
      <c r="C314" s="156" t="s">
        <v>608</v>
      </c>
      <c r="D314" s="157">
        <v>43267</v>
      </c>
      <c r="E314" s="155" t="s">
        <v>1227</v>
      </c>
      <c r="F314" s="156" t="s">
        <v>1251</v>
      </c>
      <c r="G314" s="158">
        <v>2660000</v>
      </c>
      <c r="H314" s="155">
        <v>10.98</v>
      </c>
      <c r="I314" s="155" t="s">
        <v>260</v>
      </c>
      <c r="J314" s="155" t="s">
        <v>304</v>
      </c>
      <c r="K314" s="155" t="s">
        <v>257</v>
      </c>
      <c r="L314" s="155" t="s">
        <v>267</v>
      </c>
    </row>
    <row r="315" spans="1:12">
      <c r="A315" s="155">
        <v>314</v>
      </c>
      <c r="B315" s="156" t="s">
        <v>296</v>
      </c>
      <c r="C315" s="156" t="s">
        <v>609</v>
      </c>
      <c r="D315" s="157">
        <v>43704</v>
      </c>
      <c r="E315" s="155" t="s">
        <v>1227</v>
      </c>
      <c r="F315" s="156" t="s">
        <v>1247</v>
      </c>
      <c r="G315" s="158">
        <v>4740000</v>
      </c>
      <c r="H315" s="155">
        <v>7.85</v>
      </c>
      <c r="I315" s="155" t="s">
        <v>255</v>
      </c>
      <c r="J315" s="155" t="s">
        <v>295</v>
      </c>
      <c r="K315" s="155" t="s">
        <v>262</v>
      </c>
      <c r="L315" s="155" t="s">
        <v>270</v>
      </c>
    </row>
    <row r="316" spans="1:12">
      <c r="A316" s="155">
        <v>315</v>
      </c>
      <c r="B316" s="156" t="s">
        <v>296</v>
      </c>
      <c r="C316" s="156" t="s">
        <v>610</v>
      </c>
      <c r="D316" s="157">
        <v>43838</v>
      </c>
      <c r="E316" s="155" t="s">
        <v>1227</v>
      </c>
      <c r="F316" s="156" t="s">
        <v>1248</v>
      </c>
      <c r="G316" s="158">
        <v>1350000</v>
      </c>
      <c r="H316" s="155">
        <v>4.62</v>
      </c>
      <c r="I316" s="155" t="s">
        <v>25</v>
      </c>
      <c r="J316" s="155" t="s">
        <v>346</v>
      </c>
      <c r="K316" s="155" t="s">
        <v>262</v>
      </c>
      <c r="L316" s="155" t="s">
        <v>283</v>
      </c>
    </row>
    <row r="317" spans="1:12">
      <c r="A317" s="155">
        <v>316</v>
      </c>
      <c r="B317" s="156" t="s">
        <v>287</v>
      </c>
      <c r="C317" s="156" t="s">
        <v>611</v>
      </c>
      <c r="D317" s="157">
        <v>43651</v>
      </c>
      <c r="E317" s="155" t="s">
        <v>1226</v>
      </c>
      <c r="F317" s="156" t="s">
        <v>1247</v>
      </c>
      <c r="G317" s="158">
        <v>3810000</v>
      </c>
      <c r="H317" s="155">
        <v>9.48</v>
      </c>
      <c r="I317" s="155" t="s">
        <v>260</v>
      </c>
      <c r="J317" s="155" t="s">
        <v>269</v>
      </c>
      <c r="K317" s="155" t="s">
        <v>262</v>
      </c>
      <c r="L317" s="155" t="s">
        <v>270</v>
      </c>
    </row>
    <row r="318" spans="1:12">
      <c r="A318" s="155">
        <v>317</v>
      </c>
      <c r="B318" s="156" t="s">
        <v>311</v>
      </c>
      <c r="C318" s="156" t="s">
        <v>612</v>
      </c>
      <c r="D318" s="157">
        <v>43378</v>
      </c>
      <c r="E318" s="155" t="s">
        <v>1226</v>
      </c>
      <c r="F318" s="156" t="s">
        <v>1247</v>
      </c>
      <c r="G318" s="158">
        <v>3180000</v>
      </c>
      <c r="H318" s="155">
        <v>6.41</v>
      </c>
      <c r="I318" s="155" t="s">
        <v>255</v>
      </c>
      <c r="J318" s="155" t="s">
        <v>261</v>
      </c>
      <c r="K318" s="155" t="s">
        <v>262</v>
      </c>
      <c r="L318" s="155" t="s">
        <v>263</v>
      </c>
    </row>
    <row r="319" spans="1:12">
      <c r="A319" s="155">
        <v>318</v>
      </c>
      <c r="B319" s="156" t="s">
        <v>264</v>
      </c>
      <c r="C319" s="156" t="s">
        <v>613</v>
      </c>
      <c r="D319" s="157">
        <v>43320</v>
      </c>
      <c r="E319" s="155" t="s">
        <v>1227</v>
      </c>
      <c r="F319" s="156" t="s">
        <v>1248</v>
      </c>
      <c r="G319" s="158">
        <v>3770000</v>
      </c>
      <c r="H319" s="155">
        <v>7.21</v>
      </c>
      <c r="I319" s="155" t="s">
        <v>255</v>
      </c>
      <c r="J319" s="155" t="s">
        <v>326</v>
      </c>
      <c r="K319" s="155" t="s">
        <v>257</v>
      </c>
      <c r="L319" s="155" t="s">
        <v>267</v>
      </c>
    </row>
    <row r="320" spans="1:12">
      <c r="A320" s="155">
        <v>319</v>
      </c>
      <c r="B320" s="156" t="s">
        <v>311</v>
      </c>
      <c r="C320" s="156" t="s">
        <v>614</v>
      </c>
      <c r="D320" s="157">
        <v>43261</v>
      </c>
      <c r="E320" s="155" t="s">
        <v>1226</v>
      </c>
      <c r="F320" s="156" t="s">
        <v>1249</v>
      </c>
      <c r="G320" s="158">
        <v>3990000</v>
      </c>
      <c r="H320" s="155">
        <v>5.94</v>
      </c>
      <c r="I320" s="155" t="s">
        <v>25</v>
      </c>
      <c r="J320" s="155" t="s">
        <v>332</v>
      </c>
      <c r="K320" s="155" t="s">
        <v>257</v>
      </c>
      <c r="L320" s="155" t="s">
        <v>258</v>
      </c>
    </row>
    <row r="321" spans="1:12">
      <c r="A321" s="155">
        <v>320</v>
      </c>
      <c r="B321" s="156" t="s">
        <v>284</v>
      </c>
      <c r="C321" s="156" t="s">
        <v>615</v>
      </c>
      <c r="D321" s="157">
        <v>43253</v>
      </c>
      <c r="E321" s="155" t="s">
        <v>1226</v>
      </c>
      <c r="F321" s="156" t="s">
        <v>1250</v>
      </c>
      <c r="G321" s="158">
        <v>4240000</v>
      </c>
      <c r="H321" s="155">
        <v>11.01</v>
      </c>
      <c r="I321" s="155" t="s">
        <v>255</v>
      </c>
      <c r="J321" s="155" t="s">
        <v>308</v>
      </c>
      <c r="K321" s="155" t="s">
        <v>262</v>
      </c>
      <c r="L321" s="155" t="s">
        <v>270</v>
      </c>
    </row>
    <row r="322" spans="1:12">
      <c r="A322" s="155">
        <v>321</v>
      </c>
      <c r="B322" s="156" t="s">
        <v>284</v>
      </c>
      <c r="C322" s="156" t="s">
        <v>616</v>
      </c>
      <c r="D322" s="157">
        <v>43451</v>
      </c>
      <c r="E322" s="155" t="s">
        <v>1227</v>
      </c>
      <c r="F322" s="156" t="s">
        <v>1250</v>
      </c>
      <c r="G322" s="158">
        <v>4590000</v>
      </c>
      <c r="H322" s="155">
        <v>5.5</v>
      </c>
      <c r="I322" s="155" t="s">
        <v>25</v>
      </c>
      <c r="J322" s="155" t="s">
        <v>261</v>
      </c>
      <c r="K322" s="155" t="s">
        <v>262</v>
      </c>
      <c r="L322" s="155" t="s">
        <v>263</v>
      </c>
    </row>
    <row r="323" spans="1:12">
      <c r="A323" s="155">
        <v>322</v>
      </c>
      <c r="B323" s="156" t="s">
        <v>284</v>
      </c>
      <c r="C323" s="156" t="s">
        <v>617</v>
      </c>
      <c r="D323" s="157">
        <v>43714</v>
      </c>
      <c r="E323" s="155" t="s">
        <v>1226</v>
      </c>
      <c r="F323" s="156" t="s">
        <v>1249</v>
      </c>
      <c r="G323" s="158">
        <v>2370000</v>
      </c>
      <c r="H323" s="155">
        <v>5.96</v>
      </c>
      <c r="I323" s="155" t="s">
        <v>25</v>
      </c>
      <c r="J323" s="155" t="s">
        <v>256</v>
      </c>
      <c r="K323" s="155" t="s">
        <v>257</v>
      </c>
      <c r="L323" s="155" t="s">
        <v>258</v>
      </c>
    </row>
    <row r="324" spans="1:12">
      <c r="A324" s="155">
        <v>323</v>
      </c>
      <c r="B324" s="156" t="s">
        <v>284</v>
      </c>
      <c r="C324" s="156" t="s">
        <v>618</v>
      </c>
      <c r="D324" s="157">
        <v>43835</v>
      </c>
      <c r="E324" s="155" t="s">
        <v>1227</v>
      </c>
      <c r="F324" s="156" t="s">
        <v>1250</v>
      </c>
      <c r="G324" s="158">
        <v>3100000</v>
      </c>
      <c r="H324" s="155">
        <v>11.1</v>
      </c>
      <c r="I324" s="155" t="s">
        <v>260</v>
      </c>
      <c r="J324" s="155" t="s">
        <v>286</v>
      </c>
      <c r="K324" s="155" t="s">
        <v>257</v>
      </c>
      <c r="L324" s="155" t="s">
        <v>274</v>
      </c>
    </row>
    <row r="325" spans="1:12">
      <c r="A325" s="155">
        <v>324</v>
      </c>
      <c r="B325" s="156" t="s">
        <v>311</v>
      </c>
      <c r="C325" s="156" t="s">
        <v>619</v>
      </c>
      <c r="D325" s="157">
        <v>44111</v>
      </c>
      <c r="E325" s="155" t="s">
        <v>1227</v>
      </c>
      <c r="F325" s="156" t="s">
        <v>1258</v>
      </c>
      <c r="G325" s="158">
        <v>4690000</v>
      </c>
      <c r="H325" s="155">
        <v>5.88</v>
      </c>
      <c r="I325" s="155" t="s">
        <v>260</v>
      </c>
      <c r="J325" s="155" t="s">
        <v>276</v>
      </c>
      <c r="K325" s="155" t="s">
        <v>262</v>
      </c>
      <c r="L325" s="155" t="s">
        <v>263</v>
      </c>
    </row>
    <row r="326" spans="1:12">
      <c r="A326" s="155">
        <v>325</v>
      </c>
      <c r="B326" s="156" t="s">
        <v>306</v>
      </c>
      <c r="C326" s="156" t="s">
        <v>620</v>
      </c>
      <c r="D326" s="157">
        <v>43961</v>
      </c>
      <c r="E326" s="155" t="s">
        <v>1226</v>
      </c>
      <c r="F326" s="156" t="s">
        <v>1258</v>
      </c>
      <c r="G326" s="158">
        <v>2640000</v>
      </c>
      <c r="H326" s="155">
        <v>4.12</v>
      </c>
      <c r="I326" s="155" t="s">
        <v>25</v>
      </c>
      <c r="J326" s="155" t="s">
        <v>308</v>
      </c>
      <c r="K326" s="155" t="s">
        <v>262</v>
      </c>
      <c r="L326" s="155" t="s">
        <v>270</v>
      </c>
    </row>
    <row r="327" spans="1:12">
      <c r="A327" s="155">
        <v>326</v>
      </c>
      <c r="B327" s="156" t="s">
        <v>311</v>
      </c>
      <c r="C327" s="156" t="s">
        <v>621</v>
      </c>
      <c r="D327" s="157">
        <v>43875</v>
      </c>
      <c r="E327" s="155" t="s">
        <v>1227</v>
      </c>
      <c r="F327" s="156" t="s">
        <v>1247</v>
      </c>
      <c r="G327" s="158">
        <v>4130000</v>
      </c>
      <c r="H327" s="155">
        <v>7.72</v>
      </c>
      <c r="I327" s="155" t="s">
        <v>25</v>
      </c>
      <c r="J327" s="155" t="s">
        <v>295</v>
      </c>
      <c r="K327" s="155" t="s">
        <v>262</v>
      </c>
      <c r="L327" s="155" t="s">
        <v>270</v>
      </c>
    </row>
    <row r="328" spans="1:12">
      <c r="A328" s="155">
        <v>327</v>
      </c>
      <c r="B328" s="156" t="s">
        <v>296</v>
      </c>
      <c r="C328" s="156" t="s">
        <v>622</v>
      </c>
      <c r="D328" s="157">
        <v>44077</v>
      </c>
      <c r="E328" s="155" t="s">
        <v>1226</v>
      </c>
      <c r="F328" s="156" t="s">
        <v>1250</v>
      </c>
      <c r="G328" s="158">
        <v>4880000</v>
      </c>
      <c r="H328" s="155">
        <v>4.75</v>
      </c>
      <c r="I328" s="155" t="s">
        <v>260</v>
      </c>
      <c r="J328" s="155" t="s">
        <v>329</v>
      </c>
      <c r="K328" s="155" t="s">
        <v>257</v>
      </c>
      <c r="L328" s="155" t="s">
        <v>274</v>
      </c>
    </row>
    <row r="329" spans="1:12">
      <c r="A329" s="155">
        <v>328</v>
      </c>
      <c r="B329" s="156" t="s">
        <v>301</v>
      </c>
      <c r="C329" s="156" t="s">
        <v>623</v>
      </c>
      <c r="D329" s="157">
        <v>43277</v>
      </c>
      <c r="E329" s="155" t="s">
        <v>1226</v>
      </c>
      <c r="F329" s="156" t="s">
        <v>1248</v>
      </c>
      <c r="G329" s="158">
        <v>3470000</v>
      </c>
      <c r="H329" s="155">
        <v>10.98</v>
      </c>
      <c r="I329" s="155" t="s">
        <v>25</v>
      </c>
      <c r="J329" s="155" t="s">
        <v>261</v>
      </c>
      <c r="K329" s="155" t="s">
        <v>262</v>
      </c>
      <c r="L329" s="155" t="s">
        <v>263</v>
      </c>
    </row>
    <row r="330" spans="1:12">
      <c r="A330" s="155">
        <v>329</v>
      </c>
      <c r="B330" s="156" t="s">
        <v>311</v>
      </c>
      <c r="C330" s="156" t="s">
        <v>624</v>
      </c>
      <c r="D330" s="157">
        <v>43927</v>
      </c>
      <c r="E330" s="155" t="s">
        <v>1227</v>
      </c>
      <c r="F330" s="156" t="s">
        <v>1250</v>
      </c>
      <c r="G330" s="158">
        <v>4480000</v>
      </c>
      <c r="H330" s="155">
        <v>8.6</v>
      </c>
      <c r="I330" s="155" t="s">
        <v>260</v>
      </c>
      <c r="J330" s="155" t="s">
        <v>319</v>
      </c>
      <c r="K330" s="155" t="s">
        <v>279</v>
      </c>
      <c r="L330" s="155" t="s">
        <v>279</v>
      </c>
    </row>
    <row r="331" spans="1:12">
      <c r="A331" s="155">
        <v>330</v>
      </c>
      <c r="B331" s="156" t="s">
        <v>264</v>
      </c>
      <c r="C331" s="156" t="s">
        <v>625</v>
      </c>
      <c r="D331" s="157">
        <v>43127</v>
      </c>
      <c r="E331" s="155" t="s">
        <v>1227</v>
      </c>
      <c r="F331" s="156" t="s">
        <v>1258</v>
      </c>
      <c r="G331" s="158">
        <v>3380000</v>
      </c>
      <c r="H331" s="155">
        <v>4.3499999999999996</v>
      </c>
      <c r="I331" s="155" t="s">
        <v>25</v>
      </c>
      <c r="J331" s="155" t="s">
        <v>326</v>
      </c>
      <c r="K331" s="155" t="s">
        <v>257</v>
      </c>
      <c r="L331" s="155" t="s">
        <v>267</v>
      </c>
    </row>
    <row r="332" spans="1:12">
      <c r="A332" s="155">
        <v>331</v>
      </c>
      <c r="B332" s="156" t="s">
        <v>293</v>
      </c>
      <c r="C332" s="156" t="s">
        <v>626</v>
      </c>
      <c r="D332" s="157">
        <v>44084</v>
      </c>
      <c r="E332" s="155" t="s">
        <v>1226</v>
      </c>
      <c r="F332" s="156" t="s">
        <v>1250</v>
      </c>
      <c r="G332" s="158">
        <v>3080000</v>
      </c>
      <c r="H332" s="155">
        <v>7.56</v>
      </c>
      <c r="I332" s="155" t="s">
        <v>260</v>
      </c>
      <c r="J332" s="155" t="s">
        <v>276</v>
      </c>
      <c r="K332" s="155" t="s">
        <v>262</v>
      </c>
      <c r="L332" s="155" t="s">
        <v>263</v>
      </c>
    </row>
    <row r="333" spans="1:12">
      <c r="A333" s="155">
        <v>332</v>
      </c>
      <c r="B333" s="156" t="s">
        <v>311</v>
      </c>
      <c r="C333" s="156" t="s">
        <v>627</v>
      </c>
      <c r="D333" s="157">
        <v>43636</v>
      </c>
      <c r="E333" s="155" t="s">
        <v>1226</v>
      </c>
      <c r="F333" s="156" t="s">
        <v>1249</v>
      </c>
      <c r="G333" s="158">
        <v>3970000</v>
      </c>
      <c r="H333" s="155">
        <v>6.05</v>
      </c>
      <c r="I333" s="155" t="s">
        <v>260</v>
      </c>
      <c r="J333" s="155" t="s">
        <v>346</v>
      </c>
      <c r="K333" s="155" t="s">
        <v>262</v>
      </c>
      <c r="L333" s="155" t="s">
        <v>283</v>
      </c>
    </row>
    <row r="334" spans="1:12">
      <c r="A334" s="155">
        <v>333</v>
      </c>
      <c r="B334" s="156" t="s">
        <v>311</v>
      </c>
      <c r="C334" s="156" t="s">
        <v>628</v>
      </c>
      <c r="D334" s="157">
        <v>43389</v>
      </c>
      <c r="E334" s="155" t="s">
        <v>1226</v>
      </c>
      <c r="F334" s="156" t="s">
        <v>1250</v>
      </c>
      <c r="G334" s="158">
        <v>4970000</v>
      </c>
      <c r="H334" s="155">
        <v>7.56</v>
      </c>
      <c r="I334" s="155" t="s">
        <v>255</v>
      </c>
      <c r="J334" s="155" t="s">
        <v>298</v>
      </c>
      <c r="K334" s="155" t="s">
        <v>262</v>
      </c>
      <c r="L334" s="155" t="s">
        <v>263</v>
      </c>
    </row>
    <row r="335" spans="1:12">
      <c r="A335" s="155">
        <v>334</v>
      </c>
      <c r="B335" s="156" t="s">
        <v>271</v>
      </c>
      <c r="C335" s="156" t="s">
        <v>629</v>
      </c>
      <c r="D335" s="157">
        <v>43327</v>
      </c>
      <c r="E335" s="155" t="s">
        <v>1226</v>
      </c>
      <c r="F335" s="156" t="s">
        <v>1250</v>
      </c>
      <c r="G335" s="158">
        <v>4640000</v>
      </c>
      <c r="H335" s="155">
        <v>5.8</v>
      </c>
      <c r="I335" s="155" t="s">
        <v>255</v>
      </c>
      <c r="J335" s="155" t="s">
        <v>269</v>
      </c>
      <c r="K335" s="155" t="s">
        <v>262</v>
      </c>
      <c r="L335" s="155" t="s">
        <v>270</v>
      </c>
    </row>
    <row r="336" spans="1:12">
      <c r="A336" s="155">
        <v>335</v>
      </c>
      <c r="B336" s="156" t="s">
        <v>311</v>
      </c>
      <c r="C336" s="156" t="s">
        <v>630</v>
      </c>
      <c r="D336" s="157">
        <v>43740</v>
      </c>
      <c r="E336" s="155" t="s">
        <v>1226</v>
      </c>
      <c r="F336" s="156" t="s">
        <v>1250</v>
      </c>
      <c r="G336" s="158">
        <v>3540000</v>
      </c>
      <c r="H336" s="155">
        <v>8.34</v>
      </c>
      <c r="I336" s="155" t="s">
        <v>255</v>
      </c>
      <c r="J336" s="155" t="s">
        <v>273</v>
      </c>
      <c r="K336" s="155" t="s">
        <v>257</v>
      </c>
      <c r="L336" s="155" t="s">
        <v>274</v>
      </c>
    </row>
    <row r="337" spans="1:12">
      <c r="A337" s="155">
        <v>336</v>
      </c>
      <c r="B337" s="156" t="s">
        <v>311</v>
      </c>
      <c r="C337" s="156" t="s">
        <v>631</v>
      </c>
      <c r="D337" s="157">
        <v>44023</v>
      </c>
      <c r="E337" s="155" t="s">
        <v>1227</v>
      </c>
      <c r="F337" s="156" t="s">
        <v>1248</v>
      </c>
      <c r="G337" s="158">
        <v>2780000</v>
      </c>
      <c r="H337" s="155">
        <v>9.52</v>
      </c>
      <c r="I337" s="155" t="s">
        <v>255</v>
      </c>
      <c r="J337" s="155" t="s">
        <v>295</v>
      </c>
      <c r="K337" s="155" t="s">
        <v>262</v>
      </c>
      <c r="L337" s="155" t="s">
        <v>270</v>
      </c>
    </row>
    <row r="338" spans="1:12">
      <c r="A338" s="155">
        <v>337</v>
      </c>
      <c r="B338" s="156" t="s">
        <v>287</v>
      </c>
      <c r="C338" s="156" t="s">
        <v>632</v>
      </c>
      <c r="D338" s="157">
        <v>43260</v>
      </c>
      <c r="E338" s="155" t="s">
        <v>1226</v>
      </c>
      <c r="F338" s="156" t="s">
        <v>1258</v>
      </c>
      <c r="G338" s="158">
        <v>4460000</v>
      </c>
      <c r="H338" s="155">
        <v>9.08</v>
      </c>
      <c r="I338" s="155" t="s">
        <v>260</v>
      </c>
      <c r="J338" s="155" t="s">
        <v>278</v>
      </c>
      <c r="K338" s="155" t="s">
        <v>279</v>
      </c>
      <c r="L338" s="155" t="s">
        <v>279</v>
      </c>
    </row>
    <row r="339" spans="1:12">
      <c r="A339" s="155">
        <v>338</v>
      </c>
      <c r="B339" s="156" t="s">
        <v>311</v>
      </c>
      <c r="C339" s="156" t="s">
        <v>633</v>
      </c>
      <c r="D339" s="157">
        <v>43402</v>
      </c>
      <c r="E339" s="155" t="s">
        <v>1226</v>
      </c>
      <c r="F339" s="156" t="s">
        <v>1248</v>
      </c>
      <c r="G339" s="158">
        <v>2760000</v>
      </c>
      <c r="H339" s="155">
        <v>4.7300000000000004</v>
      </c>
      <c r="I339" s="155" t="s">
        <v>260</v>
      </c>
      <c r="J339" s="155" t="s">
        <v>289</v>
      </c>
      <c r="K339" s="155" t="s">
        <v>257</v>
      </c>
      <c r="L339" s="155" t="s">
        <v>258</v>
      </c>
    </row>
    <row r="340" spans="1:12">
      <c r="A340" s="155">
        <v>339</v>
      </c>
      <c r="B340" s="156" t="s">
        <v>311</v>
      </c>
      <c r="C340" s="156" t="s">
        <v>634</v>
      </c>
      <c r="D340" s="157">
        <v>43215</v>
      </c>
      <c r="E340" s="155" t="s">
        <v>1226</v>
      </c>
      <c r="F340" s="156" t="s">
        <v>1247</v>
      </c>
      <c r="G340" s="158">
        <v>4370000</v>
      </c>
      <c r="H340" s="155">
        <v>6.49</v>
      </c>
      <c r="I340" s="155" t="s">
        <v>25</v>
      </c>
      <c r="J340" s="155" t="s">
        <v>278</v>
      </c>
      <c r="K340" s="155" t="s">
        <v>279</v>
      </c>
      <c r="L340" s="155" t="s">
        <v>279</v>
      </c>
    </row>
    <row r="341" spans="1:12">
      <c r="A341" s="155">
        <v>340</v>
      </c>
      <c r="B341" s="156" t="s">
        <v>264</v>
      </c>
      <c r="C341" s="156" t="s">
        <v>635</v>
      </c>
      <c r="D341" s="157">
        <v>43105</v>
      </c>
      <c r="E341" s="155" t="s">
        <v>1226</v>
      </c>
      <c r="F341" s="156" t="s">
        <v>1250</v>
      </c>
      <c r="G341" s="158">
        <v>4340000</v>
      </c>
      <c r="H341" s="155">
        <v>4.62</v>
      </c>
      <c r="I341" s="155" t="s">
        <v>255</v>
      </c>
      <c r="J341" s="155" t="s">
        <v>304</v>
      </c>
      <c r="K341" s="155" t="s">
        <v>257</v>
      </c>
      <c r="L341" s="155" t="s">
        <v>267</v>
      </c>
    </row>
    <row r="342" spans="1:12">
      <c r="A342" s="155">
        <v>341</v>
      </c>
      <c r="B342" s="156" t="s">
        <v>271</v>
      </c>
      <c r="C342" s="156" t="s">
        <v>636</v>
      </c>
      <c r="D342" s="157">
        <v>43451</v>
      </c>
      <c r="E342" s="155" t="s">
        <v>1226</v>
      </c>
      <c r="F342" s="156" t="s">
        <v>1249</v>
      </c>
      <c r="G342" s="158">
        <v>3570000</v>
      </c>
      <c r="H342" s="155">
        <v>4.1500000000000004</v>
      </c>
      <c r="I342" s="155" t="s">
        <v>255</v>
      </c>
      <c r="J342" s="155" t="s">
        <v>332</v>
      </c>
      <c r="K342" s="155" t="s">
        <v>257</v>
      </c>
      <c r="L342" s="155" t="s">
        <v>258</v>
      </c>
    </row>
    <row r="343" spans="1:12">
      <c r="A343" s="155">
        <v>342</v>
      </c>
      <c r="B343" s="156" t="s">
        <v>284</v>
      </c>
      <c r="C343" s="156" t="s">
        <v>637</v>
      </c>
      <c r="D343" s="157">
        <v>44063</v>
      </c>
      <c r="E343" s="155" t="s">
        <v>1227</v>
      </c>
      <c r="F343" s="156" t="s">
        <v>1248</v>
      </c>
      <c r="G343" s="158">
        <v>3600000</v>
      </c>
      <c r="H343" s="155">
        <v>4.4000000000000004</v>
      </c>
      <c r="I343" s="155" t="s">
        <v>255</v>
      </c>
      <c r="J343" s="155" t="s">
        <v>269</v>
      </c>
      <c r="K343" s="155" t="s">
        <v>262</v>
      </c>
      <c r="L343" s="155" t="s">
        <v>270</v>
      </c>
    </row>
    <row r="344" spans="1:12">
      <c r="A344" s="155">
        <v>343</v>
      </c>
      <c r="B344" s="156" t="s">
        <v>253</v>
      </c>
      <c r="C344" s="156" t="s">
        <v>638</v>
      </c>
      <c r="D344" s="157">
        <v>43810</v>
      </c>
      <c r="E344" s="155" t="s">
        <v>1226</v>
      </c>
      <c r="F344" s="156" t="s">
        <v>1258</v>
      </c>
      <c r="G344" s="158">
        <v>4440000</v>
      </c>
      <c r="H344" s="155">
        <v>6.26</v>
      </c>
      <c r="I344" s="155" t="s">
        <v>255</v>
      </c>
      <c r="J344" s="155" t="s">
        <v>295</v>
      </c>
      <c r="K344" s="155" t="s">
        <v>262</v>
      </c>
      <c r="L344" s="155" t="s">
        <v>270</v>
      </c>
    </row>
    <row r="345" spans="1:12">
      <c r="A345" s="155">
        <v>344</v>
      </c>
      <c r="B345" s="156" t="s">
        <v>253</v>
      </c>
      <c r="C345" s="156" t="s">
        <v>639</v>
      </c>
      <c r="D345" s="157">
        <v>43403</v>
      </c>
      <c r="E345" s="155" t="s">
        <v>1226</v>
      </c>
      <c r="F345" s="156" t="s">
        <v>1247</v>
      </c>
      <c r="G345" s="158">
        <v>4730000</v>
      </c>
      <c r="H345" s="155">
        <v>9.84</v>
      </c>
      <c r="I345" s="155" t="s">
        <v>255</v>
      </c>
      <c r="J345" s="155" t="s">
        <v>266</v>
      </c>
      <c r="K345" s="155" t="s">
        <v>257</v>
      </c>
      <c r="L345" s="155" t="s">
        <v>267</v>
      </c>
    </row>
    <row r="346" spans="1:12">
      <c r="A346" s="155">
        <v>345</v>
      </c>
      <c r="B346" s="156" t="s">
        <v>311</v>
      </c>
      <c r="C346" s="156" t="s">
        <v>640</v>
      </c>
      <c r="D346" s="157">
        <v>43854</v>
      </c>
      <c r="E346" s="155" t="s">
        <v>1226</v>
      </c>
      <c r="F346" s="156" t="s">
        <v>1247</v>
      </c>
      <c r="G346" s="158">
        <v>4940000</v>
      </c>
      <c r="H346" s="155">
        <v>10.17</v>
      </c>
      <c r="I346" s="155" t="s">
        <v>255</v>
      </c>
      <c r="J346" s="155" t="s">
        <v>269</v>
      </c>
      <c r="K346" s="155" t="s">
        <v>262</v>
      </c>
      <c r="L346" s="155" t="s">
        <v>270</v>
      </c>
    </row>
    <row r="347" spans="1:12">
      <c r="A347" s="155">
        <v>346</v>
      </c>
      <c r="B347" s="156" t="s">
        <v>301</v>
      </c>
      <c r="C347" s="156" t="s">
        <v>641</v>
      </c>
      <c r="D347" s="157">
        <v>43892</v>
      </c>
      <c r="E347" s="155" t="s">
        <v>1226</v>
      </c>
      <c r="F347" s="156" t="s">
        <v>1248</v>
      </c>
      <c r="G347" s="158">
        <v>4680000</v>
      </c>
      <c r="H347" s="155">
        <v>5.95</v>
      </c>
      <c r="I347" s="155" t="s">
        <v>260</v>
      </c>
      <c r="J347" s="155" t="s">
        <v>304</v>
      </c>
      <c r="K347" s="155" t="s">
        <v>257</v>
      </c>
      <c r="L347" s="155" t="s">
        <v>267</v>
      </c>
    </row>
    <row r="348" spans="1:12">
      <c r="A348" s="155">
        <v>347</v>
      </c>
      <c r="B348" s="156" t="s">
        <v>290</v>
      </c>
      <c r="C348" s="156" t="s">
        <v>642</v>
      </c>
      <c r="D348" s="157">
        <v>43280</v>
      </c>
      <c r="E348" s="155" t="s">
        <v>1227</v>
      </c>
      <c r="F348" s="156" t="s">
        <v>1248</v>
      </c>
      <c r="G348" s="158">
        <v>2560000</v>
      </c>
      <c r="H348" s="155">
        <v>4.33</v>
      </c>
      <c r="I348" s="155" t="s">
        <v>25</v>
      </c>
      <c r="J348" s="155" t="s">
        <v>273</v>
      </c>
      <c r="K348" s="155" t="s">
        <v>257</v>
      </c>
      <c r="L348" s="155" t="s">
        <v>274</v>
      </c>
    </row>
    <row r="349" spans="1:12">
      <c r="A349" s="155">
        <v>348</v>
      </c>
      <c r="B349" s="156" t="s">
        <v>284</v>
      </c>
      <c r="C349" s="156" t="s">
        <v>643</v>
      </c>
      <c r="D349" s="157">
        <v>44039</v>
      </c>
      <c r="E349" s="155" t="s">
        <v>1227</v>
      </c>
      <c r="F349" s="156" t="s">
        <v>1247</v>
      </c>
      <c r="G349" s="158">
        <v>3510000</v>
      </c>
      <c r="H349" s="155">
        <v>11.09</v>
      </c>
      <c r="I349" s="155" t="s">
        <v>25</v>
      </c>
      <c r="J349" s="155" t="s">
        <v>319</v>
      </c>
      <c r="K349" s="155" t="s">
        <v>279</v>
      </c>
      <c r="L349" s="155" t="s">
        <v>279</v>
      </c>
    </row>
    <row r="350" spans="1:12">
      <c r="A350" s="155">
        <v>349</v>
      </c>
      <c r="B350" s="156" t="s">
        <v>271</v>
      </c>
      <c r="C350" s="156" t="s">
        <v>644</v>
      </c>
      <c r="D350" s="157">
        <v>43432</v>
      </c>
      <c r="E350" s="155" t="s">
        <v>1226</v>
      </c>
      <c r="F350" s="156" t="s">
        <v>1250</v>
      </c>
      <c r="G350" s="158">
        <v>3280000</v>
      </c>
      <c r="H350" s="155">
        <v>6.02</v>
      </c>
      <c r="I350" s="155" t="s">
        <v>25</v>
      </c>
      <c r="J350" s="155" t="s">
        <v>261</v>
      </c>
      <c r="K350" s="155" t="s">
        <v>262</v>
      </c>
      <c r="L350" s="155" t="s">
        <v>263</v>
      </c>
    </row>
    <row r="351" spans="1:12">
      <c r="A351" s="155">
        <v>350</v>
      </c>
      <c r="B351" s="156" t="s">
        <v>306</v>
      </c>
      <c r="C351" s="156" t="s">
        <v>645</v>
      </c>
      <c r="D351" s="157">
        <v>43126</v>
      </c>
      <c r="E351" s="155" t="s">
        <v>1226</v>
      </c>
      <c r="F351" s="156" t="s">
        <v>1250</v>
      </c>
      <c r="G351" s="158">
        <v>4320000</v>
      </c>
      <c r="H351" s="155">
        <v>6.52</v>
      </c>
      <c r="I351" s="155" t="s">
        <v>25</v>
      </c>
      <c r="J351" s="155" t="s">
        <v>300</v>
      </c>
      <c r="K351" s="155" t="s">
        <v>262</v>
      </c>
      <c r="L351" s="155" t="s">
        <v>283</v>
      </c>
    </row>
    <row r="352" spans="1:12">
      <c r="A352" s="155">
        <v>351</v>
      </c>
      <c r="B352" s="156" t="s">
        <v>284</v>
      </c>
      <c r="C352" s="156" t="s">
        <v>646</v>
      </c>
      <c r="D352" s="157">
        <v>44005</v>
      </c>
      <c r="E352" s="155" t="s">
        <v>1226</v>
      </c>
      <c r="F352" s="156" t="s">
        <v>1249</v>
      </c>
      <c r="G352" s="158">
        <v>3910000</v>
      </c>
      <c r="H352" s="155">
        <v>9.8699999999999992</v>
      </c>
      <c r="I352" s="155" t="s">
        <v>260</v>
      </c>
      <c r="J352" s="155" t="s">
        <v>300</v>
      </c>
      <c r="K352" s="155" t="s">
        <v>262</v>
      </c>
      <c r="L352" s="155" t="s">
        <v>283</v>
      </c>
    </row>
    <row r="353" spans="1:12">
      <c r="A353" s="155">
        <v>352</v>
      </c>
      <c r="B353" s="156" t="s">
        <v>253</v>
      </c>
      <c r="C353" s="156" t="s">
        <v>647</v>
      </c>
      <c r="D353" s="157">
        <v>43123</v>
      </c>
      <c r="E353" s="155" t="s">
        <v>1226</v>
      </c>
      <c r="F353" s="156" t="s">
        <v>1248</v>
      </c>
      <c r="G353" s="158">
        <v>4830000</v>
      </c>
      <c r="H353" s="155">
        <v>11.09</v>
      </c>
      <c r="I353" s="155" t="s">
        <v>25</v>
      </c>
      <c r="J353" s="155" t="s">
        <v>326</v>
      </c>
      <c r="K353" s="155" t="s">
        <v>257</v>
      </c>
      <c r="L353" s="155" t="s">
        <v>267</v>
      </c>
    </row>
    <row r="354" spans="1:12">
      <c r="A354" s="155">
        <v>353</v>
      </c>
      <c r="B354" s="156" t="s">
        <v>290</v>
      </c>
      <c r="C354" s="156" t="s">
        <v>648</v>
      </c>
      <c r="D354" s="157">
        <v>43699</v>
      </c>
      <c r="E354" s="155" t="s">
        <v>1226</v>
      </c>
      <c r="F354" s="156" t="s">
        <v>1247</v>
      </c>
      <c r="G354" s="158">
        <v>3060000</v>
      </c>
      <c r="H354" s="155">
        <v>10.89</v>
      </c>
      <c r="I354" s="155" t="s">
        <v>255</v>
      </c>
      <c r="J354" s="155" t="s">
        <v>261</v>
      </c>
      <c r="K354" s="155" t="s">
        <v>262</v>
      </c>
      <c r="L354" s="155" t="s">
        <v>263</v>
      </c>
    </row>
    <row r="355" spans="1:12">
      <c r="A355" s="155">
        <v>354</v>
      </c>
      <c r="B355" s="156" t="s">
        <v>247</v>
      </c>
      <c r="C355" s="156" t="s">
        <v>649</v>
      </c>
      <c r="D355" s="157">
        <v>44029</v>
      </c>
      <c r="E355" s="155" t="s">
        <v>1226</v>
      </c>
      <c r="F355" s="156" t="s">
        <v>1250</v>
      </c>
      <c r="G355" s="158">
        <v>2400000</v>
      </c>
      <c r="H355" s="155">
        <v>9.6999999999999993</v>
      </c>
      <c r="I355" s="155" t="s">
        <v>260</v>
      </c>
      <c r="J355" s="155" t="s">
        <v>326</v>
      </c>
      <c r="K355" s="155" t="s">
        <v>257</v>
      </c>
      <c r="L355" s="155" t="s">
        <v>267</v>
      </c>
    </row>
    <row r="356" spans="1:12">
      <c r="A356" s="155">
        <v>355</v>
      </c>
      <c r="B356" s="156" t="s">
        <v>264</v>
      </c>
      <c r="C356" s="156" t="s">
        <v>650</v>
      </c>
      <c r="D356" s="157">
        <v>44006</v>
      </c>
      <c r="E356" s="155" t="s">
        <v>1226</v>
      </c>
      <c r="F356" s="156" t="s">
        <v>1249</v>
      </c>
      <c r="G356" s="158">
        <v>4650000</v>
      </c>
      <c r="H356" s="155">
        <v>6.18</v>
      </c>
      <c r="I356" s="155" t="s">
        <v>260</v>
      </c>
      <c r="J356" s="155" t="s">
        <v>256</v>
      </c>
      <c r="K356" s="155" t="s">
        <v>257</v>
      </c>
      <c r="L356" s="155" t="s">
        <v>258</v>
      </c>
    </row>
    <row r="357" spans="1:12">
      <c r="A357" s="155">
        <v>356</v>
      </c>
      <c r="B357" s="156" t="s">
        <v>264</v>
      </c>
      <c r="C357" s="156" t="s">
        <v>651</v>
      </c>
      <c r="D357" s="157">
        <v>43383</v>
      </c>
      <c r="E357" s="155" t="s">
        <v>1226</v>
      </c>
      <c r="F357" s="156" t="s">
        <v>1248</v>
      </c>
      <c r="G357" s="158">
        <v>2240000</v>
      </c>
      <c r="H357" s="155">
        <v>6.36</v>
      </c>
      <c r="I357" s="155" t="s">
        <v>25</v>
      </c>
      <c r="J357" s="155" t="s">
        <v>261</v>
      </c>
      <c r="K357" s="155" t="s">
        <v>262</v>
      </c>
      <c r="L357" s="155" t="s">
        <v>263</v>
      </c>
    </row>
    <row r="358" spans="1:12">
      <c r="A358" s="155">
        <v>357</v>
      </c>
      <c r="B358" s="156" t="s">
        <v>296</v>
      </c>
      <c r="C358" s="156" t="s">
        <v>652</v>
      </c>
      <c r="D358" s="157">
        <v>43137</v>
      </c>
      <c r="E358" s="155" t="s">
        <v>1226</v>
      </c>
      <c r="F358" s="156" t="s">
        <v>1249</v>
      </c>
      <c r="G358" s="158">
        <v>4560000</v>
      </c>
      <c r="H358" s="155">
        <v>10.76</v>
      </c>
      <c r="I358" s="155" t="s">
        <v>260</v>
      </c>
      <c r="J358" s="155" t="s">
        <v>308</v>
      </c>
      <c r="K358" s="155" t="s">
        <v>262</v>
      </c>
      <c r="L358" s="155" t="s">
        <v>270</v>
      </c>
    </row>
    <row r="359" spans="1:12">
      <c r="A359" s="155">
        <v>358</v>
      </c>
      <c r="B359" s="156" t="s">
        <v>311</v>
      </c>
      <c r="C359" s="156" t="s">
        <v>653</v>
      </c>
      <c r="D359" s="157">
        <v>44119</v>
      </c>
      <c r="E359" s="155" t="s">
        <v>1226</v>
      </c>
      <c r="F359" s="156" t="s">
        <v>1248</v>
      </c>
      <c r="G359" s="158">
        <v>2000000</v>
      </c>
      <c r="H359" s="155">
        <v>9.17</v>
      </c>
      <c r="I359" s="155" t="s">
        <v>25</v>
      </c>
      <c r="J359" s="155" t="s">
        <v>300</v>
      </c>
      <c r="K359" s="155" t="s">
        <v>262</v>
      </c>
      <c r="L359" s="155" t="s">
        <v>283</v>
      </c>
    </row>
    <row r="360" spans="1:12">
      <c r="A360" s="155">
        <v>359</v>
      </c>
      <c r="B360" s="156" t="s">
        <v>296</v>
      </c>
      <c r="C360" s="156" t="s">
        <v>654</v>
      </c>
      <c r="D360" s="157">
        <v>43301</v>
      </c>
      <c r="E360" s="155" t="s">
        <v>1227</v>
      </c>
      <c r="F360" s="156" t="s">
        <v>1249</v>
      </c>
      <c r="G360" s="158">
        <v>2900000</v>
      </c>
      <c r="H360" s="155">
        <v>9.36</v>
      </c>
      <c r="I360" s="155" t="s">
        <v>25</v>
      </c>
      <c r="J360" s="155" t="s">
        <v>298</v>
      </c>
      <c r="K360" s="155" t="s">
        <v>262</v>
      </c>
      <c r="L360" s="155" t="s">
        <v>263</v>
      </c>
    </row>
    <row r="361" spans="1:12">
      <c r="A361" s="155">
        <v>360</v>
      </c>
      <c r="B361" s="156" t="s">
        <v>311</v>
      </c>
      <c r="C361" s="156" t="s">
        <v>655</v>
      </c>
      <c r="D361" s="157">
        <v>43298</v>
      </c>
      <c r="E361" s="155" t="s">
        <v>1226</v>
      </c>
      <c r="F361" s="156" t="s">
        <v>1249</v>
      </c>
      <c r="G361" s="158">
        <v>3970000</v>
      </c>
      <c r="H361" s="155">
        <v>6.66</v>
      </c>
      <c r="I361" s="155" t="s">
        <v>260</v>
      </c>
      <c r="J361" s="155" t="s">
        <v>346</v>
      </c>
      <c r="K361" s="155" t="s">
        <v>262</v>
      </c>
      <c r="L361" s="155" t="s">
        <v>283</v>
      </c>
    </row>
    <row r="362" spans="1:12">
      <c r="A362" s="155">
        <v>361</v>
      </c>
      <c r="B362" s="156" t="s">
        <v>264</v>
      </c>
      <c r="C362" s="156" t="s">
        <v>656</v>
      </c>
      <c r="D362" s="157">
        <v>43608</v>
      </c>
      <c r="E362" s="155" t="s">
        <v>1226</v>
      </c>
      <c r="F362" s="156" t="s">
        <v>1249</v>
      </c>
      <c r="G362" s="158">
        <v>1670000</v>
      </c>
      <c r="H362" s="155">
        <v>6.92</v>
      </c>
      <c r="I362" s="155" t="s">
        <v>25</v>
      </c>
      <c r="J362" s="155" t="s">
        <v>308</v>
      </c>
      <c r="K362" s="155" t="s">
        <v>262</v>
      </c>
      <c r="L362" s="155" t="s">
        <v>270</v>
      </c>
    </row>
    <row r="363" spans="1:12">
      <c r="A363" s="155">
        <v>362</v>
      </c>
      <c r="B363" s="156" t="s">
        <v>253</v>
      </c>
      <c r="C363" s="156" t="s">
        <v>657</v>
      </c>
      <c r="D363" s="157">
        <v>43144</v>
      </c>
      <c r="E363" s="155" t="s">
        <v>1227</v>
      </c>
      <c r="F363" s="156" t="s">
        <v>1248</v>
      </c>
      <c r="G363" s="158">
        <v>2500000</v>
      </c>
      <c r="H363" s="155">
        <v>9.9499999999999993</v>
      </c>
      <c r="I363" s="155" t="s">
        <v>25</v>
      </c>
      <c r="J363" s="155" t="s">
        <v>256</v>
      </c>
      <c r="K363" s="155" t="s">
        <v>257</v>
      </c>
      <c r="L363" s="155" t="s">
        <v>258</v>
      </c>
    </row>
    <row r="364" spans="1:12">
      <c r="A364" s="155">
        <v>363</v>
      </c>
      <c r="B364" s="156" t="s">
        <v>306</v>
      </c>
      <c r="C364" s="156" t="s">
        <v>658</v>
      </c>
      <c r="D364" s="157">
        <v>43977</v>
      </c>
      <c r="E364" s="155" t="s">
        <v>1226</v>
      </c>
      <c r="F364" s="156" t="s">
        <v>1251</v>
      </c>
      <c r="G364" s="158">
        <v>3090000</v>
      </c>
      <c r="H364" s="155">
        <v>8.9600000000000009</v>
      </c>
      <c r="I364" s="155" t="s">
        <v>25</v>
      </c>
      <c r="J364" s="155" t="s">
        <v>332</v>
      </c>
      <c r="K364" s="155" t="s">
        <v>257</v>
      </c>
      <c r="L364" s="155" t="s">
        <v>258</v>
      </c>
    </row>
    <row r="365" spans="1:12">
      <c r="A365" s="155">
        <v>364</v>
      </c>
      <c r="B365" s="156" t="s">
        <v>287</v>
      </c>
      <c r="C365" s="156" t="s">
        <v>659</v>
      </c>
      <c r="D365" s="157">
        <v>43623</v>
      </c>
      <c r="E365" s="155" t="s">
        <v>1226</v>
      </c>
      <c r="F365" s="156" t="s">
        <v>1251</v>
      </c>
      <c r="G365" s="158">
        <v>3260000</v>
      </c>
      <c r="H365" s="155">
        <v>9.48</v>
      </c>
      <c r="I365" s="155" t="s">
        <v>25</v>
      </c>
      <c r="J365" s="155" t="s">
        <v>266</v>
      </c>
      <c r="K365" s="155" t="s">
        <v>257</v>
      </c>
      <c r="L365" s="155" t="s">
        <v>267</v>
      </c>
    </row>
    <row r="366" spans="1:12">
      <c r="A366" s="155">
        <v>365</v>
      </c>
      <c r="B366" s="156" t="s">
        <v>293</v>
      </c>
      <c r="C366" s="156" t="s">
        <v>660</v>
      </c>
      <c r="D366" s="157">
        <v>43344</v>
      </c>
      <c r="E366" s="155" t="s">
        <v>1226</v>
      </c>
      <c r="F366" s="156" t="s">
        <v>1249</v>
      </c>
      <c r="G366" s="158">
        <v>4020000</v>
      </c>
      <c r="H366" s="155">
        <v>8.69</v>
      </c>
      <c r="I366" s="155" t="s">
        <v>255</v>
      </c>
      <c r="J366" s="155" t="s">
        <v>346</v>
      </c>
      <c r="K366" s="155" t="s">
        <v>262</v>
      </c>
      <c r="L366" s="155" t="s">
        <v>283</v>
      </c>
    </row>
    <row r="367" spans="1:12">
      <c r="A367" s="155">
        <v>366</v>
      </c>
      <c r="B367" s="156" t="s">
        <v>293</v>
      </c>
      <c r="C367" s="156" t="s">
        <v>661</v>
      </c>
      <c r="D367" s="157">
        <v>43968</v>
      </c>
      <c r="E367" s="155" t="s">
        <v>1226</v>
      </c>
      <c r="F367" s="156" t="s">
        <v>1249</v>
      </c>
      <c r="G367" s="158">
        <v>1730000</v>
      </c>
      <c r="H367" s="155">
        <v>9.5299999999999994</v>
      </c>
      <c r="I367" s="155" t="s">
        <v>25</v>
      </c>
      <c r="J367" s="155" t="s">
        <v>308</v>
      </c>
      <c r="K367" s="155" t="s">
        <v>262</v>
      </c>
      <c r="L367" s="155" t="s">
        <v>270</v>
      </c>
    </row>
    <row r="368" spans="1:12">
      <c r="A368" s="155">
        <v>367</v>
      </c>
      <c r="B368" s="156" t="s">
        <v>284</v>
      </c>
      <c r="C368" s="156" t="s">
        <v>662</v>
      </c>
      <c r="D368" s="157">
        <v>43718</v>
      </c>
      <c r="E368" s="155" t="s">
        <v>1226</v>
      </c>
      <c r="F368" s="156" t="s">
        <v>1249</v>
      </c>
      <c r="G368" s="158">
        <v>4660000</v>
      </c>
      <c r="H368" s="155">
        <v>8.9</v>
      </c>
      <c r="I368" s="155" t="s">
        <v>260</v>
      </c>
      <c r="J368" s="155" t="s">
        <v>326</v>
      </c>
      <c r="K368" s="155" t="s">
        <v>257</v>
      </c>
      <c r="L368" s="155" t="s">
        <v>267</v>
      </c>
    </row>
    <row r="369" spans="1:12">
      <c r="A369" s="155">
        <v>368</v>
      </c>
      <c r="B369" s="156" t="s">
        <v>296</v>
      </c>
      <c r="C369" s="156" t="s">
        <v>663</v>
      </c>
      <c r="D369" s="157">
        <v>43746</v>
      </c>
      <c r="E369" s="155" t="s">
        <v>1227</v>
      </c>
      <c r="F369" s="156" t="s">
        <v>1258</v>
      </c>
      <c r="G369" s="158">
        <v>1670000</v>
      </c>
      <c r="H369" s="155">
        <v>8.8000000000000007</v>
      </c>
      <c r="I369" s="155" t="s">
        <v>260</v>
      </c>
      <c r="J369" s="155" t="s">
        <v>332</v>
      </c>
      <c r="K369" s="155" t="s">
        <v>257</v>
      </c>
      <c r="L369" s="155" t="s">
        <v>258</v>
      </c>
    </row>
    <row r="370" spans="1:12">
      <c r="A370" s="155">
        <v>369</v>
      </c>
      <c r="B370" s="156" t="s">
        <v>293</v>
      </c>
      <c r="C370" s="156" t="s">
        <v>664</v>
      </c>
      <c r="D370" s="157">
        <v>43882</v>
      </c>
      <c r="E370" s="155" t="s">
        <v>1226</v>
      </c>
      <c r="F370" s="156" t="s">
        <v>1250</v>
      </c>
      <c r="G370" s="158">
        <v>4910000</v>
      </c>
      <c r="H370" s="155">
        <v>10.83</v>
      </c>
      <c r="I370" s="155" t="s">
        <v>25</v>
      </c>
      <c r="J370" s="155" t="s">
        <v>329</v>
      </c>
      <c r="K370" s="155" t="s">
        <v>257</v>
      </c>
      <c r="L370" s="155" t="s">
        <v>274</v>
      </c>
    </row>
    <row r="371" spans="1:12">
      <c r="A371" s="155">
        <v>370</v>
      </c>
      <c r="B371" s="156" t="s">
        <v>264</v>
      </c>
      <c r="C371" s="156" t="s">
        <v>665</v>
      </c>
      <c r="D371" s="157">
        <v>43142</v>
      </c>
      <c r="E371" s="155" t="s">
        <v>1227</v>
      </c>
      <c r="F371" s="156" t="s">
        <v>1247</v>
      </c>
      <c r="G371" s="158">
        <v>4860000</v>
      </c>
      <c r="H371" s="155">
        <v>9.14</v>
      </c>
      <c r="I371" s="155" t="s">
        <v>255</v>
      </c>
      <c r="J371" s="155" t="s">
        <v>289</v>
      </c>
      <c r="K371" s="155" t="s">
        <v>257</v>
      </c>
      <c r="L371" s="155" t="s">
        <v>258</v>
      </c>
    </row>
    <row r="372" spans="1:12">
      <c r="A372" s="155">
        <v>371</v>
      </c>
      <c r="B372" s="156" t="s">
        <v>290</v>
      </c>
      <c r="C372" s="156" t="s">
        <v>666</v>
      </c>
      <c r="D372" s="157">
        <v>43453</v>
      </c>
      <c r="E372" s="155" t="s">
        <v>1226</v>
      </c>
      <c r="F372" s="156" t="s">
        <v>1250</v>
      </c>
      <c r="G372" s="158">
        <v>3450000</v>
      </c>
      <c r="H372" s="155">
        <v>10.97</v>
      </c>
      <c r="I372" s="155" t="s">
        <v>260</v>
      </c>
      <c r="J372" s="155" t="s">
        <v>298</v>
      </c>
      <c r="K372" s="155" t="s">
        <v>262</v>
      </c>
      <c r="L372" s="155" t="s">
        <v>263</v>
      </c>
    </row>
    <row r="373" spans="1:12">
      <c r="A373" s="155">
        <v>372</v>
      </c>
      <c r="B373" s="156" t="s">
        <v>264</v>
      </c>
      <c r="C373" s="156" t="s">
        <v>667</v>
      </c>
      <c r="D373" s="157">
        <v>43725</v>
      </c>
      <c r="E373" s="155" t="s">
        <v>1226</v>
      </c>
      <c r="F373" s="156" t="s">
        <v>1258</v>
      </c>
      <c r="G373" s="158">
        <v>3430000</v>
      </c>
      <c r="H373" s="155">
        <v>10.33</v>
      </c>
      <c r="I373" s="155" t="s">
        <v>25</v>
      </c>
      <c r="J373" s="155" t="s">
        <v>346</v>
      </c>
      <c r="K373" s="155" t="s">
        <v>262</v>
      </c>
      <c r="L373" s="155" t="s">
        <v>283</v>
      </c>
    </row>
    <row r="374" spans="1:12">
      <c r="A374" s="155">
        <v>373</v>
      </c>
      <c r="B374" s="156" t="s">
        <v>271</v>
      </c>
      <c r="C374" s="156" t="s">
        <v>668</v>
      </c>
      <c r="D374" s="157">
        <v>43453</v>
      </c>
      <c r="E374" s="155" t="s">
        <v>1227</v>
      </c>
      <c r="F374" s="156" t="s">
        <v>1248</v>
      </c>
      <c r="G374" s="158">
        <v>3550000</v>
      </c>
      <c r="H374" s="155">
        <v>8.07</v>
      </c>
      <c r="I374" s="155" t="s">
        <v>255</v>
      </c>
      <c r="J374" s="155" t="s">
        <v>304</v>
      </c>
      <c r="K374" s="155" t="s">
        <v>257</v>
      </c>
      <c r="L374" s="155" t="s">
        <v>267</v>
      </c>
    </row>
    <row r="375" spans="1:12">
      <c r="A375" s="155">
        <v>374</v>
      </c>
      <c r="B375" s="156" t="s">
        <v>284</v>
      </c>
      <c r="C375" s="156" t="s">
        <v>669</v>
      </c>
      <c r="D375" s="157">
        <v>43525</v>
      </c>
      <c r="E375" s="155" t="s">
        <v>1226</v>
      </c>
      <c r="F375" s="156" t="s">
        <v>1247</v>
      </c>
      <c r="G375" s="158">
        <v>1810000</v>
      </c>
      <c r="H375" s="155">
        <v>9.26</v>
      </c>
      <c r="I375" s="155" t="s">
        <v>25</v>
      </c>
      <c r="J375" s="155" t="s">
        <v>298</v>
      </c>
      <c r="K375" s="155" t="s">
        <v>262</v>
      </c>
      <c r="L375" s="155" t="s">
        <v>263</v>
      </c>
    </row>
    <row r="376" spans="1:12">
      <c r="A376" s="155">
        <v>375</v>
      </c>
      <c r="B376" s="156" t="s">
        <v>264</v>
      </c>
      <c r="C376" s="156" t="s">
        <v>670</v>
      </c>
      <c r="D376" s="157">
        <v>43265</v>
      </c>
      <c r="E376" s="155" t="s">
        <v>1227</v>
      </c>
      <c r="F376" s="156" t="s">
        <v>1247</v>
      </c>
      <c r="G376" s="158">
        <v>4050000</v>
      </c>
      <c r="H376" s="155">
        <v>7.23</v>
      </c>
      <c r="I376" s="155" t="s">
        <v>255</v>
      </c>
      <c r="J376" s="155" t="s">
        <v>273</v>
      </c>
      <c r="K376" s="155" t="s">
        <v>257</v>
      </c>
      <c r="L376" s="155" t="s">
        <v>274</v>
      </c>
    </row>
    <row r="377" spans="1:12">
      <c r="A377" s="155">
        <v>376</v>
      </c>
      <c r="B377" s="156" t="s">
        <v>311</v>
      </c>
      <c r="C377" s="156" t="s">
        <v>671</v>
      </c>
      <c r="D377" s="157">
        <v>43524</v>
      </c>
      <c r="E377" s="155" t="s">
        <v>1227</v>
      </c>
      <c r="F377" s="156" t="s">
        <v>1247</v>
      </c>
      <c r="G377" s="158">
        <v>2360000</v>
      </c>
      <c r="H377" s="155">
        <v>4.79</v>
      </c>
      <c r="I377" s="155" t="s">
        <v>25</v>
      </c>
      <c r="J377" s="155" t="s">
        <v>319</v>
      </c>
      <c r="K377" s="155" t="s">
        <v>279</v>
      </c>
      <c r="L377" s="155" t="s">
        <v>279</v>
      </c>
    </row>
    <row r="378" spans="1:12">
      <c r="A378" s="155">
        <v>377</v>
      </c>
      <c r="B378" s="156" t="s">
        <v>264</v>
      </c>
      <c r="C378" s="156" t="s">
        <v>672</v>
      </c>
      <c r="D378" s="157">
        <v>43864</v>
      </c>
      <c r="E378" s="155" t="s">
        <v>1227</v>
      </c>
      <c r="F378" s="156" t="s">
        <v>1258</v>
      </c>
      <c r="G378" s="158">
        <v>4050000</v>
      </c>
      <c r="H378" s="155">
        <v>8.9700000000000006</v>
      </c>
      <c r="I378" s="155" t="s">
        <v>25</v>
      </c>
      <c r="J378" s="155" t="s">
        <v>256</v>
      </c>
      <c r="K378" s="155" t="s">
        <v>257</v>
      </c>
      <c r="L378" s="155" t="s">
        <v>258</v>
      </c>
    </row>
    <row r="379" spans="1:12">
      <c r="A379" s="155">
        <v>378</v>
      </c>
      <c r="B379" s="156" t="s">
        <v>311</v>
      </c>
      <c r="C379" s="156" t="s">
        <v>673</v>
      </c>
      <c r="D379" s="157">
        <v>43153</v>
      </c>
      <c r="E379" s="155" t="s">
        <v>1226</v>
      </c>
      <c r="F379" s="156" t="s">
        <v>1249</v>
      </c>
      <c r="G379" s="158">
        <v>2190000</v>
      </c>
      <c r="H379" s="155">
        <v>5.94</v>
      </c>
      <c r="I379" s="155" t="s">
        <v>255</v>
      </c>
      <c r="J379" s="155" t="s">
        <v>332</v>
      </c>
      <c r="K379" s="155" t="s">
        <v>257</v>
      </c>
      <c r="L379" s="155" t="s">
        <v>258</v>
      </c>
    </row>
    <row r="380" spans="1:12">
      <c r="A380" s="155">
        <v>379</v>
      </c>
      <c r="B380" s="156" t="s">
        <v>247</v>
      </c>
      <c r="C380" s="156" t="s">
        <v>674</v>
      </c>
      <c r="D380" s="157">
        <v>43738</v>
      </c>
      <c r="E380" s="155" t="s">
        <v>1226</v>
      </c>
      <c r="F380" s="156" t="s">
        <v>1247</v>
      </c>
      <c r="G380" s="158">
        <v>1720000</v>
      </c>
      <c r="H380" s="155">
        <v>10.15</v>
      </c>
      <c r="I380" s="155" t="s">
        <v>260</v>
      </c>
      <c r="J380" s="155" t="s">
        <v>276</v>
      </c>
      <c r="K380" s="155" t="s">
        <v>262</v>
      </c>
      <c r="L380" s="155" t="s">
        <v>263</v>
      </c>
    </row>
    <row r="381" spans="1:12">
      <c r="A381" s="155">
        <v>380</v>
      </c>
      <c r="B381" s="156" t="s">
        <v>306</v>
      </c>
      <c r="C381" s="156" t="s">
        <v>675</v>
      </c>
      <c r="D381" s="157">
        <v>43203</v>
      </c>
      <c r="E381" s="155" t="s">
        <v>1227</v>
      </c>
      <c r="F381" s="156" t="s">
        <v>1249</v>
      </c>
      <c r="G381" s="158">
        <v>3360000</v>
      </c>
      <c r="H381" s="155">
        <v>8.76</v>
      </c>
      <c r="I381" s="155" t="s">
        <v>260</v>
      </c>
      <c r="J381" s="155" t="s">
        <v>266</v>
      </c>
      <c r="K381" s="155" t="s">
        <v>257</v>
      </c>
      <c r="L381" s="155" t="s">
        <v>267</v>
      </c>
    </row>
    <row r="382" spans="1:12">
      <c r="A382" s="155">
        <v>381</v>
      </c>
      <c r="B382" s="156" t="s">
        <v>287</v>
      </c>
      <c r="C382" s="156" t="s">
        <v>676</v>
      </c>
      <c r="D382" s="157">
        <v>44064</v>
      </c>
      <c r="E382" s="155" t="s">
        <v>1226</v>
      </c>
      <c r="F382" s="156" t="s">
        <v>1248</v>
      </c>
      <c r="G382" s="158">
        <v>4390000</v>
      </c>
      <c r="H382" s="155">
        <v>6.43</v>
      </c>
      <c r="I382" s="155" t="s">
        <v>255</v>
      </c>
      <c r="J382" s="155" t="s">
        <v>298</v>
      </c>
      <c r="K382" s="155" t="s">
        <v>262</v>
      </c>
      <c r="L382" s="155" t="s">
        <v>263</v>
      </c>
    </row>
    <row r="383" spans="1:12">
      <c r="A383" s="155">
        <v>382</v>
      </c>
      <c r="B383" s="156" t="s">
        <v>280</v>
      </c>
      <c r="C383" s="156" t="s">
        <v>677</v>
      </c>
      <c r="D383" s="157">
        <v>44081</v>
      </c>
      <c r="E383" s="155" t="s">
        <v>1226</v>
      </c>
      <c r="F383" s="156" t="s">
        <v>1248</v>
      </c>
      <c r="G383" s="158">
        <v>2550000</v>
      </c>
      <c r="H383" s="155">
        <v>9.15</v>
      </c>
      <c r="I383" s="155" t="s">
        <v>260</v>
      </c>
      <c r="J383" s="155" t="s">
        <v>273</v>
      </c>
      <c r="K383" s="155" t="s">
        <v>257</v>
      </c>
      <c r="L383" s="155" t="s">
        <v>274</v>
      </c>
    </row>
    <row r="384" spans="1:12">
      <c r="A384" s="155">
        <v>383</v>
      </c>
      <c r="B384" s="156" t="s">
        <v>253</v>
      </c>
      <c r="C384" s="156" t="s">
        <v>678</v>
      </c>
      <c r="D384" s="157">
        <v>43244</v>
      </c>
      <c r="E384" s="155" t="s">
        <v>1227</v>
      </c>
      <c r="F384" s="156" t="s">
        <v>1258</v>
      </c>
      <c r="G384" s="158">
        <v>4740000</v>
      </c>
      <c r="H384" s="155">
        <v>5.33</v>
      </c>
      <c r="I384" s="155" t="s">
        <v>25</v>
      </c>
      <c r="J384" s="155" t="s">
        <v>266</v>
      </c>
      <c r="K384" s="155" t="s">
        <v>257</v>
      </c>
      <c r="L384" s="155" t="s">
        <v>267</v>
      </c>
    </row>
    <row r="385" spans="1:12">
      <c r="A385" s="155">
        <v>384</v>
      </c>
      <c r="B385" s="156" t="s">
        <v>311</v>
      </c>
      <c r="C385" s="156" t="s">
        <v>679</v>
      </c>
      <c r="D385" s="157">
        <v>43815</v>
      </c>
      <c r="E385" s="155" t="s">
        <v>1226</v>
      </c>
      <c r="F385" s="156" t="s">
        <v>1249</v>
      </c>
      <c r="G385" s="158">
        <v>4020000</v>
      </c>
      <c r="H385" s="155">
        <v>5.42</v>
      </c>
      <c r="I385" s="155" t="s">
        <v>260</v>
      </c>
      <c r="J385" s="155" t="s">
        <v>278</v>
      </c>
      <c r="K385" s="155" t="s">
        <v>279</v>
      </c>
      <c r="L385" s="155" t="s">
        <v>279</v>
      </c>
    </row>
    <row r="386" spans="1:12">
      <c r="A386" s="155">
        <v>385</v>
      </c>
      <c r="B386" s="156" t="s">
        <v>247</v>
      </c>
      <c r="C386" s="156" t="s">
        <v>680</v>
      </c>
      <c r="D386" s="157">
        <v>43284</v>
      </c>
      <c r="E386" s="155" t="s">
        <v>1226</v>
      </c>
      <c r="F386" s="156" t="s">
        <v>1248</v>
      </c>
      <c r="G386" s="158">
        <v>3630000</v>
      </c>
      <c r="H386" s="155">
        <v>10.62</v>
      </c>
      <c r="I386" s="155" t="s">
        <v>255</v>
      </c>
      <c r="J386" s="155" t="s">
        <v>266</v>
      </c>
      <c r="K386" s="155" t="s">
        <v>257</v>
      </c>
      <c r="L386" s="155" t="s">
        <v>267</v>
      </c>
    </row>
    <row r="387" spans="1:12">
      <c r="A387" s="155">
        <v>386</v>
      </c>
      <c r="B387" s="156" t="s">
        <v>293</v>
      </c>
      <c r="C387" s="156" t="s">
        <v>681</v>
      </c>
      <c r="D387" s="157">
        <v>43652</v>
      </c>
      <c r="E387" s="155" t="s">
        <v>1226</v>
      </c>
      <c r="F387" s="156" t="s">
        <v>1250</v>
      </c>
      <c r="G387" s="158">
        <v>4180000</v>
      </c>
      <c r="H387" s="155">
        <v>6.04</v>
      </c>
      <c r="I387" s="155" t="s">
        <v>25</v>
      </c>
      <c r="J387" s="155" t="s">
        <v>289</v>
      </c>
      <c r="K387" s="155" t="s">
        <v>257</v>
      </c>
      <c r="L387" s="155" t="s">
        <v>258</v>
      </c>
    </row>
    <row r="388" spans="1:12">
      <c r="A388" s="155">
        <v>387</v>
      </c>
      <c r="B388" s="156" t="s">
        <v>264</v>
      </c>
      <c r="C388" s="156" t="s">
        <v>682</v>
      </c>
      <c r="D388" s="157">
        <v>43249</v>
      </c>
      <c r="E388" s="155" t="s">
        <v>1226</v>
      </c>
      <c r="F388" s="156" t="s">
        <v>1248</v>
      </c>
      <c r="G388" s="158">
        <v>2790000</v>
      </c>
      <c r="H388" s="155">
        <v>9.3699999999999992</v>
      </c>
      <c r="I388" s="155" t="s">
        <v>260</v>
      </c>
      <c r="J388" s="155" t="s">
        <v>276</v>
      </c>
      <c r="K388" s="155" t="s">
        <v>262</v>
      </c>
      <c r="L388" s="155" t="s">
        <v>263</v>
      </c>
    </row>
    <row r="389" spans="1:12">
      <c r="A389" s="155">
        <v>388</v>
      </c>
      <c r="B389" s="156" t="s">
        <v>301</v>
      </c>
      <c r="C389" s="156" t="s">
        <v>683</v>
      </c>
      <c r="D389" s="157">
        <v>44090</v>
      </c>
      <c r="E389" s="155" t="s">
        <v>1226</v>
      </c>
      <c r="F389" s="156" t="s">
        <v>1247</v>
      </c>
      <c r="G389" s="158">
        <v>3750000</v>
      </c>
      <c r="H389" s="155">
        <v>4.1399999999999997</v>
      </c>
      <c r="I389" s="155" t="s">
        <v>260</v>
      </c>
      <c r="J389" s="155" t="s">
        <v>308</v>
      </c>
      <c r="K389" s="155" t="s">
        <v>262</v>
      </c>
      <c r="L389" s="155" t="s">
        <v>270</v>
      </c>
    </row>
    <row r="390" spans="1:12">
      <c r="A390" s="155">
        <v>389</v>
      </c>
      <c r="B390" s="156" t="s">
        <v>287</v>
      </c>
      <c r="C390" s="156" t="s">
        <v>684</v>
      </c>
      <c r="D390" s="157">
        <v>43620</v>
      </c>
      <c r="E390" s="155" t="s">
        <v>1227</v>
      </c>
      <c r="F390" s="156" t="s">
        <v>1250</v>
      </c>
      <c r="G390" s="158">
        <v>3160000</v>
      </c>
      <c r="H390" s="155">
        <v>5.84</v>
      </c>
      <c r="I390" s="155" t="s">
        <v>260</v>
      </c>
      <c r="J390" s="155" t="s">
        <v>266</v>
      </c>
      <c r="K390" s="155" t="s">
        <v>257</v>
      </c>
      <c r="L390" s="155" t="s">
        <v>267</v>
      </c>
    </row>
    <row r="391" spans="1:12">
      <c r="A391" s="155">
        <v>390</v>
      </c>
      <c r="B391" s="156" t="s">
        <v>311</v>
      </c>
      <c r="C391" s="156" t="s">
        <v>685</v>
      </c>
      <c r="D391" s="157">
        <v>43860</v>
      </c>
      <c r="E391" s="155" t="s">
        <v>1226</v>
      </c>
      <c r="F391" s="156" t="s">
        <v>1247</v>
      </c>
      <c r="G391" s="158">
        <v>3840000</v>
      </c>
      <c r="H391" s="155">
        <v>6.46</v>
      </c>
      <c r="I391" s="155" t="s">
        <v>25</v>
      </c>
      <c r="J391" s="155" t="s">
        <v>282</v>
      </c>
      <c r="K391" s="155" t="s">
        <v>262</v>
      </c>
      <c r="L391" s="155" t="s">
        <v>283</v>
      </c>
    </row>
    <row r="392" spans="1:12">
      <c r="A392" s="155">
        <v>391</v>
      </c>
      <c r="B392" s="156" t="s">
        <v>293</v>
      </c>
      <c r="C392" s="156" t="s">
        <v>686</v>
      </c>
      <c r="D392" s="157">
        <v>43206</v>
      </c>
      <c r="E392" s="155" t="s">
        <v>1226</v>
      </c>
      <c r="F392" s="156" t="s">
        <v>1251</v>
      </c>
      <c r="G392" s="158">
        <v>1870000</v>
      </c>
      <c r="H392" s="155">
        <v>8.4499999999999993</v>
      </c>
      <c r="I392" s="155" t="s">
        <v>255</v>
      </c>
      <c r="J392" s="155" t="s">
        <v>346</v>
      </c>
      <c r="K392" s="155" t="s">
        <v>262</v>
      </c>
      <c r="L392" s="155" t="s">
        <v>283</v>
      </c>
    </row>
    <row r="393" spans="1:12">
      <c r="A393" s="155">
        <v>392</v>
      </c>
      <c r="B393" s="156" t="s">
        <v>293</v>
      </c>
      <c r="C393" s="156" t="s">
        <v>687</v>
      </c>
      <c r="D393" s="157">
        <v>43148</v>
      </c>
      <c r="E393" s="155" t="s">
        <v>1226</v>
      </c>
      <c r="F393" s="156" t="s">
        <v>1249</v>
      </c>
      <c r="G393" s="158">
        <v>1950000</v>
      </c>
      <c r="H393" s="155">
        <v>6.52</v>
      </c>
      <c r="I393" s="155" t="s">
        <v>255</v>
      </c>
      <c r="J393" s="155" t="s">
        <v>286</v>
      </c>
      <c r="K393" s="155" t="s">
        <v>257</v>
      </c>
      <c r="L393" s="155" t="s">
        <v>274</v>
      </c>
    </row>
    <row r="394" spans="1:12">
      <c r="A394" s="155">
        <v>393</v>
      </c>
      <c r="B394" s="156" t="s">
        <v>311</v>
      </c>
      <c r="C394" s="156" t="s">
        <v>688</v>
      </c>
      <c r="D394" s="157">
        <v>44027</v>
      </c>
      <c r="E394" s="155" t="s">
        <v>1227</v>
      </c>
      <c r="F394" s="156" t="s">
        <v>1247</v>
      </c>
      <c r="G394" s="158">
        <v>3420000</v>
      </c>
      <c r="H394" s="155">
        <v>9.6300000000000008</v>
      </c>
      <c r="I394" s="155" t="s">
        <v>260</v>
      </c>
      <c r="J394" s="155" t="s">
        <v>282</v>
      </c>
      <c r="K394" s="155" t="s">
        <v>262</v>
      </c>
      <c r="L394" s="155" t="s">
        <v>283</v>
      </c>
    </row>
    <row r="395" spans="1:12">
      <c r="A395" s="155">
        <v>394</v>
      </c>
      <c r="B395" s="156" t="s">
        <v>253</v>
      </c>
      <c r="C395" s="156" t="s">
        <v>689</v>
      </c>
      <c r="D395" s="157">
        <v>43472</v>
      </c>
      <c r="E395" s="155" t="s">
        <v>1226</v>
      </c>
      <c r="F395" s="156" t="s">
        <v>1249</v>
      </c>
      <c r="G395" s="158">
        <v>3220000</v>
      </c>
      <c r="H395" s="155">
        <v>8.48</v>
      </c>
      <c r="I395" s="155" t="s">
        <v>260</v>
      </c>
      <c r="J395" s="155" t="s">
        <v>298</v>
      </c>
      <c r="K395" s="155" t="s">
        <v>262</v>
      </c>
      <c r="L395" s="155" t="s">
        <v>263</v>
      </c>
    </row>
    <row r="396" spans="1:12">
      <c r="A396" s="155">
        <v>395</v>
      </c>
      <c r="B396" s="156" t="s">
        <v>301</v>
      </c>
      <c r="C396" s="156" t="s">
        <v>690</v>
      </c>
      <c r="D396" s="157">
        <v>43631</v>
      </c>
      <c r="E396" s="155" t="s">
        <v>1226</v>
      </c>
      <c r="F396" s="156" t="s">
        <v>1247</v>
      </c>
      <c r="G396" s="158">
        <v>1910000</v>
      </c>
      <c r="H396" s="155">
        <v>10.26</v>
      </c>
      <c r="I396" s="155" t="s">
        <v>260</v>
      </c>
      <c r="J396" s="155" t="s">
        <v>269</v>
      </c>
      <c r="K396" s="155" t="s">
        <v>262</v>
      </c>
      <c r="L396" s="155" t="s">
        <v>270</v>
      </c>
    </row>
    <row r="397" spans="1:12">
      <c r="A397" s="155">
        <v>396</v>
      </c>
      <c r="B397" s="156" t="s">
        <v>293</v>
      </c>
      <c r="C397" s="156" t="s">
        <v>691</v>
      </c>
      <c r="D397" s="157">
        <v>44068</v>
      </c>
      <c r="E397" s="155" t="s">
        <v>1226</v>
      </c>
      <c r="F397" s="156" t="s">
        <v>1247</v>
      </c>
      <c r="G397" s="158">
        <v>3910000</v>
      </c>
      <c r="H397" s="155">
        <v>4.91</v>
      </c>
      <c r="I397" s="155" t="s">
        <v>260</v>
      </c>
      <c r="J397" s="155" t="s">
        <v>319</v>
      </c>
      <c r="K397" s="155" t="s">
        <v>279</v>
      </c>
      <c r="L397" s="155" t="s">
        <v>279</v>
      </c>
    </row>
    <row r="398" spans="1:12">
      <c r="A398" s="155">
        <v>397</v>
      </c>
      <c r="B398" s="156" t="s">
        <v>284</v>
      </c>
      <c r="C398" s="156" t="s">
        <v>692</v>
      </c>
      <c r="D398" s="157">
        <v>43531</v>
      </c>
      <c r="E398" s="155" t="s">
        <v>1226</v>
      </c>
      <c r="F398" s="156" t="s">
        <v>1247</v>
      </c>
      <c r="G398" s="158">
        <v>3920000</v>
      </c>
      <c r="H398" s="155">
        <v>4.3</v>
      </c>
      <c r="I398" s="155" t="s">
        <v>255</v>
      </c>
      <c r="J398" s="155" t="s">
        <v>261</v>
      </c>
      <c r="K398" s="155" t="s">
        <v>262</v>
      </c>
      <c r="L398" s="155" t="s">
        <v>263</v>
      </c>
    </row>
    <row r="399" spans="1:12">
      <c r="A399" s="155">
        <v>398</v>
      </c>
      <c r="B399" s="156" t="s">
        <v>264</v>
      </c>
      <c r="C399" s="156" t="s">
        <v>693</v>
      </c>
      <c r="D399" s="157">
        <v>43744</v>
      </c>
      <c r="E399" s="155" t="s">
        <v>1226</v>
      </c>
      <c r="F399" s="156" t="s">
        <v>1249</v>
      </c>
      <c r="G399" s="158">
        <v>4830000</v>
      </c>
      <c r="H399" s="155">
        <v>8.7100000000000009</v>
      </c>
      <c r="I399" s="155" t="s">
        <v>260</v>
      </c>
      <c r="J399" s="155" t="s">
        <v>329</v>
      </c>
      <c r="K399" s="155" t="s">
        <v>257</v>
      </c>
      <c r="L399" s="155" t="s">
        <v>274</v>
      </c>
    </row>
    <row r="400" spans="1:12">
      <c r="A400" s="155">
        <v>399</v>
      </c>
      <c r="B400" s="156" t="s">
        <v>296</v>
      </c>
      <c r="C400" s="156" t="s">
        <v>694</v>
      </c>
      <c r="D400" s="157">
        <v>43733</v>
      </c>
      <c r="E400" s="155" t="s">
        <v>1227</v>
      </c>
      <c r="F400" s="156" t="s">
        <v>1258</v>
      </c>
      <c r="G400" s="158">
        <v>4230000</v>
      </c>
      <c r="H400" s="155">
        <v>8.43</v>
      </c>
      <c r="I400" s="155" t="s">
        <v>25</v>
      </c>
      <c r="J400" s="155" t="s">
        <v>295</v>
      </c>
      <c r="K400" s="155" t="s">
        <v>262</v>
      </c>
      <c r="L400" s="155" t="s">
        <v>270</v>
      </c>
    </row>
    <row r="401" spans="1:12">
      <c r="A401" s="155">
        <v>400</v>
      </c>
      <c r="B401" s="156" t="s">
        <v>284</v>
      </c>
      <c r="C401" s="156" t="s">
        <v>695</v>
      </c>
      <c r="D401" s="157">
        <v>43556</v>
      </c>
      <c r="E401" s="155" t="s">
        <v>1227</v>
      </c>
      <c r="F401" s="156" t="s">
        <v>1248</v>
      </c>
      <c r="G401" s="158">
        <v>1490000</v>
      </c>
      <c r="H401" s="155">
        <v>5.24</v>
      </c>
      <c r="I401" s="155" t="s">
        <v>255</v>
      </c>
      <c r="J401" s="155" t="s">
        <v>346</v>
      </c>
      <c r="K401" s="155" t="s">
        <v>262</v>
      </c>
      <c r="L401" s="155" t="s">
        <v>283</v>
      </c>
    </row>
    <row r="402" spans="1:12">
      <c r="A402" s="155">
        <v>401</v>
      </c>
      <c r="B402" s="156" t="s">
        <v>284</v>
      </c>
      <c r="C402" s="156" t="s">
        <v>696</v>
      </c>
      <c r="D402" s="157">
        <v>43789</v>
      </c>
      <c r="E402" s="155" t="s">
        <v>1227</v>
      </c>
      <c r="F402" s="156" t="s">
        <v>1249</v>
      </c>
      <c r="G402" s="158">
        <v>4480000</v>
      </c>
      <c r="H402" s="155">
        <v>10.050000000000001</v>
      </c>
      <c r="I402" s="155" t="s">
        <v>25</v>
      </c>
      <c r="J402" s="155" t="s">
        <v>332</v>
      </c>
      <c r="K402" s="155" t="s">
        <v>257</v>
      </c>
      <c r="L402" s="155" t="s">
        <v>258</v>
      </c>
    </row>
    <row r="403" spans="1:12">
      <c r="A403" s="155">
        <v>402</v>
      </c>
      <c r="B403" s="156" t="s">
        <v>280</v>
      </c>
      <c r="C403" s="156" t="s">
        <v>697</v>
      </c>
      <c r="D403" s="157">
        <v>43417</v>
      </c>
      <c r="E403" s="155" t="s">
        <v>1227</v>
      </c>
      <c r="F403" s="156" t="s">
        <v>1249</v>
      </c>
      <c r="G403" s="158">
        <v>4080000</v>
      </c>
      <c r="H403" s="155">
        <v>8.8800000000000008</v>
      </c>
      <c r="I403" s="155" t="s">
        <v>260</v>
      </c>
      <c r="J403" s="155" t="s">
        <v>282</v>
      </c>
      <c r="K403" s="155" t="s">
        <v>262</v>
      </c>
      <c r="L403" s="155" t="s">
        <v>283</v>
      </c>
    </row>
    <row r="404" spans="1:12">
      <c r="A404" s="155">
        <v>403</v>
      </c>
      <c r="B404" s="156" t="s">
        <v>284</v>
      </c>
      <c r="C404" s="156" t="s">
        <v>698</v>
      </c>
      <c r="D404" s="157">
        <v>43207</v>
      </c>
      <c r="E404" s="155" t="s">
        <v>1227</v>
      </c>
      <c r="F404" s="156" t="s">
        <v>1250</v>
      </c>
      <c r="G404" s="158">
        <v>2970000</v>
      </c>
      <c r="H404" s="155">
        <v>7.9</v>
      </c>
      <c r="I404" s="155" t="s">
        <v>25</v>
      </c>
      <c r="J404" s="155" t="s">
        <v>266</v>
      </c>
      <c r="K404" s="155" t="s">
        <v>257</v>
      </c>
      <c r="L404" s="155" t="s">
        <v>267</v>
      </c>
    </row>
    <row r="405" spans="1:12">
      <c r="A405" s="155">
        <v>404</v>
      </c>
      <c r="B405" s="156" t="s">
        <v>311</v>
      </c>
      <c r="C405" s="156" t="s">
        <v>699</v>
      </c>
      <c r="D405" s="157">
        <v>43199</v>
      </c>
      <c r="E405" s="155" t="s">
        <v>1226</v>
      </c>
      <c r="F405" s="156" t="s">
        <v>1248</v>
      </c>
      <c r="G405" s="158">
        <v>3140000</v>
      </c>
      <c r="H405" s="155">
        <v>9.18</v>
      </c>
      <c r="I405" s="155" t="s">
        <v>255</v>
      </c>
      <c r="J405" s="155" t="s">
        <v>289</v>
      </c>
      <c r="K405" s="155" t="s">
        <v>257</v>
      </c>
      <c r="L405" s="155" t="s">
        <v>258</v>
      </c>
    </row>
    <row r="406" spans="1:12">
      <c r="A406" s="155">
        <v>405</v>
      </c>
      <c r="B406" s="156" t="s">
        <v>301</v>
      </c>
      <c r="C406" s="156" t="s">
        <v>700</v>
      </c>
      <c r="D406" s="157">
        <v>43231</v>
      </c>
      <c r="E406" s="155" t="s">
        <v>1227</v>
      </c>
      <c r="F406" s="156" t="s">
        <v>1249</v>
      </c>
      <c r="G406" s="158">
        <v>3790000</v>
      </c>
      <c r="H406" s="155">
        <v>6.17</v>
      </c>
      <c r="I406" s="155" t="s">
        <v>25</v>
      </c>
      <c r="J406" s="155" t="s">
        <v>326</v>
      </c>
      <c r="K406" s="155" t="s">
        <v>257</v>
      </c>
      <c r="L406" s="155" t="s">
        <v>267</v>
      </c>
    </row>
    <row r="407" spans="1:12">
      <c r="A407" s="155">
        <v>406</v>
      </c>
      <c r="B407" s="156" t="s">
        <v>287</v>
      </c>
      <c r="C407" s="156" t="s">
        <v>701</v>
      </c>
      <c r="D407" s="157">
        <v>43179</v>
      </c>
      <c r="E407" s="155" t="s">
        <v>1226</v>
      </c>
      <c r="F407" s="156" t="s">
        <v>1248</v>
      </c>
      <c r="G407" s="158">
        <v>1380000</v>
      </c>
      <c r="H407" s="155">
        <v>10.78</v>
      </c>
      <c r="I407" s="155" t="s">
        <v>260</v>
      </c>
      <c r="J407" s="155" t="s">
        <v>282</v>
      </c>
      <c r="K407" s="155" t="s">
        <v>262</v>
      </c>
      <c r="L407" s="155" t="s">
        <v>283</v>
      </c>
    </row>
    <row r="408" spans="1:12">
      <c r="A408" s="155">
        <v>407</v>
      </c>
      <c r="B408" s="156" t="s">
        <v>264</v>
      </c>
      <c r="C408" s="156" t="s">
        <v>702</v>
      </c>
      <c r="D408" s="157">
        <v>43691</v>
      </c>
      <c r="E408" s="155" t="s">
        <v>1226</v>
      </c>
      <c r="F408" s="156" t="s">
        <v>1249</v>
      </c>
      <c r="G408" s="158">
        <v>3750000</v>
      </c>
      <c r="H408" s="155">
        <v>7.92</v>
      </c>
      <c r="I408" s="155" t="s">
        <v>255</v>
      </c>
      <c r="J408" s="155" t="s">
        <v>329</v>
      </c>
      <c r="K408" s="155" t="s">
        <v>257</v>
      </c>
      <c r="L408" s="155" t="s">
        <v>274</v>
      </c>
    </row>
    <row r="409" spans="1:12">
      <c r="A409" s="155">
        <v>408</v>
      </c>
      <c r="B409" s="156" t="s">
        <v>253</v>
      </c>
      <c r="C409" s="156" t="s">
        <v>703</v>
      </c>
      <c r="D409" s="157">
        <v>43457</v>
      </c>
      <c r="E409" s="155" t="s">
        <v>1226</v>
      </c>
      <c r="F409" s="156" t="s">
        <v>1249</v>
      </c>
      <c r="G409" s="158">
        <v>3520000</v>
      </c>
      <c r="H409" s="155">
        <v>10.72</v>
      </c>
      <c r="I409" s="155" t="s">
        <v>260</v>
      </c>
      <c r="J409" s="155" t="s">
        <v>332</v>
      </c>
      <c r="K409" s="155" t="s">
        <v>257</v>
      </c>
      <c r="L409" s="155" t="s">
        <v>258</v>
      </c>
    </row>
    <row r="410" spans="1:12">
      <c r="A410" s="155">
        <v>409</v>
      </c>
      <c r="B410" s="156" t="s">
        <v>271</v>
      </c>
      <c r="C410" s="156" t="s">
        <v>704</v>
      </c>
      <c r="D410" s="157">
        <v>43223</v>
      </c>
      <c r="E410" s="155" t="s">
        <v>1226</v>
      </c>
      <c r="F410" s="156" t="s">
        <v>1258</v>
      </c>
      <c r="G410" s="158">
        <v>4900000</v>
      </c>
      <c r="H410" s="155">
        <v>9.3800000000000008</v>
      </c>
      <c r="I410" s="155" t="s">
        <v>260</v>
      </c>
      <c r="J410" s="155" t="s">
        <v>286</v>
      </c>
      <c r="K410" s="155" t="s">
        <v>257</v>
      </c>
      <c r="L410" s="155" t="s">
        <v>274</v>
      </c>
    </row>
    <row r="411" spans="1:12">
      <c r="A411" s="155">
        <v>410</v>
      </c>
      <c r="B411" s="156" t="s">
        <v>271</v>
      </c>
      <c r="C411" s="156" t="s">
        <v>705</v>
      </c>
      <c r="D411" s="157">
        <v>43156</v>
      </c>
      <c r="E411" s="155" t="s">
        <v>1227</v>
      </c>
      <c r="F411" s="156" t="s">
        <v>1258</v>
      </c>
      <c r="G411" s="158">
        <v>2490000</v>
      </c>
      <c r="H411" s="155">
        <v>7.92</v>
      </c>
      <c r="I411" s="155" t="s">
        <v>25</v>
      </c>
      <c r="J411" s="155" t="s">
        <v>326</v>
      </c>
      <c r="K411" s="155" t="s">
        <v>257</v>
      </c>
      <c r="L411" s="155" t="s">
        <v>267</v>
      </c>
    </row>
    <row r="412" spans="1:12">
      <c r="A412" s="155">
        <v>411</v>
      </c>
      <c r="B412" s="156" t="s">
        <v>311</v>
      </c>
      <c r="C412" s="156" t="s">
        <v>706</v>
      </c>
      <c r="D412" s="157">
        <v>43856</v>
      </c>
      <c r="E412" s="155" t="s">
        <v>1226</v>
      </c>
      <c r="F412" s="156" t="s">
        <v>1248</v>
      </c>
      <c r="G412" s="158">
        <v>3360000</v>
      </c>
      <c r="H412" s="155">
        <v>6.02</v>
      </c>
      <c r="I412" s="155" t="s">
        <v>260</v>
      </c>
      <c r="J412" s="155" t="s">
        <v>346</v>
      </c>
      <c r="K412" s="155" t="s">
        <v>262</v>
      </c>
      <c r="L412" s="155" t="s">
        <v>283</v>
      </c>
    </row>
    <row r="413" spans="1:12">
      <c r="A413" s="155">
        <v>412</v>
      </c>
      <c r="B413" s="156" t="s">
        <v>271</v>
      </c>
      <c r="C413" s="156" t="s">
        <v>707</v>
      </c>
      <c r="D413" s="157">
        <v>44102</v>
      </c>
      <c r="E413" s="155" t="s">
        <v>1227</v>
      </c>
      <c r="F413" s="156" t="s">
        <v>1248</v>
      </c>
      <c r="G413" s="158">
        <v>3460000</v>
      </c>
      <c r="H413" s="155">
        <v>7.09</v>
      </c>
      <c r="I413" s="155" t="s">
        <v>260</v>
      </c>
      <c r="J413" s="155" t="s">
        <v>261</v>
      </c>
      <c r="K413" s="155" t="s">
        <v>262</v>
      </c>
      <c r="L413" s="155" t="s">
        <v>263</v>
      </c>
    </row>
    <row r="414" spans="1:12">
      <c r="A414" s="155">
        <v>413</v>
      </c>
      <c r="B414" s="156" t="s">
        <v>290</v>
      </c>
      <c r="C414" s="156" t="s">
        <v>708</v>
      </c>
      <c r="D414" s="157">
        <v>44011</v>
      </c>
      <c r="E414" s="155" t="s">
        <v>1226</v>
      </c>
      <c r="F414" s="156" t="s">
        <v>1249</v>
      </c>
      <c r="G414" s="158">
        <v>2810000</v>
      </c>
      <c r="H414" s="155">
        <v>8.83</v>
      </c>
      <c r="I414" s="155" t="s">
        <v>25</v>
      </c>
      <c r="J414" s="155" t="s">
        <v>326</v>
      </c>
      <c r="K414" s="155" t="s">
        <v>257</v>
      </c>
      <c r="L414" s="155" t="s">
        <v>267</v>
      </c>
    </row>
    <row r="415" spans="1:12">
      <c r="A415" s="155">
        <v>414</v>
      </c>
      <c r="B415" s="156" t="s">
        <v>293</v>
      </c>
      <c r="C415" s="156" t="s">
        <v>709</v>
      </c>
      <c r="D415" s="157">
        <v>43289</v>
      </c>
      <c r="E415" s="155" t="s">
        <v>1226</v>
      </c>
      <c r="F415" s="156" t="s">
        <v>1249</v>
      </c>
      <c r="G415" s="158">
        <v>3300000</v>
      </c>
      <c r="H415" s="155">
        <v>10.17</v>
      </c>
      <c r="I415" s="155" t="s">
        <v>255</v>
      </c>
      <c r="J415" s="155" t="s">
        <v>295</v>
      </c>
      <c r="K415" s="155" t="s">
        <v>262</v>
      </c>
      <c r="L415" s="155" t="s">
        <v>270</v>
      </c>
    </row>
    <row r="416" spans="1:12">
      <c r="A416" s="155">
        <v>415</v>
      </c>
      <c r="B416" s="156" t="s">
        <v>306</v>
      </c>
      <c r="C416" s="156" t="s">
        <v>710</v>
      </c>
      <c r="D416" s="157">
        <v>43344</v>
      </c>
      <c r="E416" s="155" t="s">
        <v>1226</v>
      </c>
      <c r="F416" s="156" t="s">
        <v>1247</v>
      </c>
      <c r="G416" s="158">
        <v>4730000</v>
      </c>
      <c r="H416" s="155">
        <v>11.09</v>
      </c>
      <c r="I416" s="155" t="s">
        <v>260</v>
      </c>
      <c r="J416" s="155" t="s">
        <v>282</v>
      </c>
      <c r="K416" s="155" t="s">
        <v>262</v>
      </c>
      <c r="L416" s="155" t="s">
        <v>283</v>
      </c>
    </row>
    <row r="417" spans="1:12">
      <c r="A417" s="155">
        <v>416</v>
      </c>
      <c r="B417" s="156" t="s">
        <v>296</v>
      </c>
      <c r="C417" s="156" t="s">
        <v>711</v>
      </c>
      <c r="D417" s="157">
        <v>43430</v>
      </c>
      <c r="E417" s="155" t="s">
        <v>1226</v>
      </c>
      <c r="F417" s="156" t="s">
        <v>1248</v>
      </c>
      <c r="G417" s="158">
        <v>4530000</v>
      </c>
      <c r="H417" s="155">
        <v>10.55</v>
      </c>
      <c r="I417" s="155" t="s">
        <v>255</v>
      </c>
      <c r="J417" s="155" t="s">
        <v>273</v>
      </c>
      <c r="K417" s="155" t="s">
        <v>257</v>
      </c>
      <c r="L417" s="155" t="s">
        <v>274</v>
      </c>
    </row>
    <row r="418" spans="1:12">
      <c r="A418" s="155">
        <v>417</v>
      </c>
      <c r="B418" s="156" t="s">
        <v>306</v>
      </c>
      <c r="C418" s="156" t="s">
        <v>712</v>
      </c>
      <c r="D418" s="157">
        <v>43444</v>
      </c>
      <c r="E418" s="155" t="s">
        <v>1227</v>
      </c>
      <c r="F418" s="156" t="s">
        <v>1247</v>
      </c>
      <c r="G418" s="158">
        <v>3320000</v>
      </c>
      <c r="H418" s="155">
        <v>6.22</v>
      </c>
      <c r="I418" s="155" t="s">
        <v>255</v>
      </c>
      <c r="J418" s="155" t="s">
        <v>346</v>
      </c>
      <c r="K418" s="155" t="s">
        <v>262</v>
      </c>
      <c r="L418" s="155" t="s">
        <v>283</v>
      </c>
    </row>
    <row r="419" spans="1:12">
      <c r="A419" s="155">
        <v>418</v>
      </c>
      <c r="B419" s="156" t="s">
        <v>301</v>
      </c>
      <c r="C419" s="156" t="s">
        <v>713</v>
      </c>
      <c r="D419" s="157">
        <v>44083</v>
      </c>
      <c r="E419" s="155" t="s">
        <v>1226</v>
      </c>
      <c r="F419" s="156" t="s">
        <v>1249</v>
      </c>
      <c r="G419" s="158">
        <v>4760000</v>
      </c>
      <c r="H419" s="155">
        <v>5.16</v>
      </c>
      <c r="I419" s="155" t="s">
        <v>260</v>
      </c>
      <c r="J419" s="155" t="s">
        <v>286</v>
      </c>
      <c r="K419" s="155" t="s">
        <v>257</v>
      </c>
      <c r="L419" s="155" t="s">
        <v>274</v>
      </c>
    </row>
    <row r="420" spans="1:12">
      <c r="A420" s="155">
        <v>419</v>
      </c>
      <c r="B420" s="156" t="s">
        <v>301</v>
      </c>
      <c r="C420" s="156" t="s">
        <v>714</v>
      </c>
      <c r="D420" s="157">
        <v>44092</v>
      </c>
      <c r="E420" s="155" t="s">
        <v>1227</v>
      </c>
      <c r="F420" s="156" t="s">
        <v>1249</v>
      </c>
      <c r="G420" s="158">
        <v>4050000</v>
      </c>
      <c r="H420" s="155">
        <v>10.86</v>
      </c>
      <c r="I420" s="155" t="s">
        <v>255</v>
      </c>
      <c r="J420" s="155" t="s">
        <v>298</v>
      </c>
      <c r="K420" s="155" t="s">
        <v>262</v>
      </c>
      <c r="L420" s="155" t="s">
        <v>263</v>
      </c>
    </row>
    <row r="421" spans="1:12">
      <c r="A421" s="155">
        <v>420</v>
      </c>
      <c r="B421" s="156" t="s">
        <v>271</v>
      </c>
      <c r="C421" s="156" t="s">
        <v>715</v>
      </c>
      <c r="D421" s="157">
        <v>43231</v>
      </c>
      <c r="E421" s="155" t="s">
        <v>1226</v>
      </c>
      <c r="F421" s="156" t="s">
        <v>1248</v>
      </c>
      <c r="G421" s="158">
        <v>2980000</v>
      </c>
      <c r="H421" s="155">
        <v>6.23</v>
      </c>
      <c r="I421" s="155" t="s">
        <v>25</v>
      </c>
      <c r="J421" s="155" t="s">
        <v>261</v>
      </c>
      <c r="K421" s="155" t="s">
        <v>262</v>
      </c>
      <c r="L421" s="155" t="s">
        <v>263</v>
      </c>
    </row>
    <row r="422" spans="1:12">
      <c r="A422" s="155">
        <v>421</v>
      </c>
      <c r="B422" s="156" t="s">
        <v>306</v>
      </c>
      <c r="C422" s="156" t="s">
        <v>716</v>
      </c>
      <c r="D422" s="157">
        <v>44023</v>
      </c>
      <c r="E422" s="155" t="s">
        <v>1227</v>
      </c>
      <c r="F422" s="156" t="s">
        <v>1248</v>
      </c>
      <c r="G422" s="158">
        <v>1340000</v>
      </c>
      <c r="H422" s="155">
        <v>4.74</v>
      </c>
      <c r="I422" s="155" t="s">
        <v>25</v>
      </c>
      <c r="J422" s="155" t="s">
        <v>304</v>
      </c>
      <c r="K422" s="155" t="s">
        <v>257</v>
      </c>
      <c r="L422" s="155" t="s">
        <v>267</v>
      </c>
    </row>
    <row r="423" spans="1:12">
      <c r="A423" s="155">
        <v>422</v>
      </c>
      <c r="B423" s="156" t="s">
        <v>271</v>
      </c>
      <c r="C423" s="156" t="s">
        <v>717</v>
      </c>
      <c r="D423" s="157">
        <v>43467</v>
      </c>
      <c r="E423" s="155" t="s">
        <v>1227</v>
      </c>
      <c r="F423" s="156" t="s">
        <v>1247</v>
      </c>
      <c r="G423" s="158">
        <v>3800000</v>
      </c>
      <c r="H423" s="155">
        <v>5.69</v>
      </c>
      <c r="I423" s="155" t="s">
        <v>260</v>
      </c>
      <c r="J423" s="155" t="s">
        <v>295</v>
      </c>
      <c r="K423" s="155" t="s">
        <v>262</v>
      </c>
      <c r="L423" s="155" t="s">
        <v>270</v>
      </c>
    </row>
    <row r="424" spans="1:12">
      <c r="A424" s="155">
        <v>423</v>
      </c>
      <c r="B424" s="156" t="s">
        <v>301</v>
      </c>
      <c r="C424" s="156" t="s">
        <v>718</v>
      </c>
      <c r="D424" s="157">
        <v>43176</v>
      </c>
      <c r="E424" s="155" t="s">
        <v>1226</v>
      </c>
      <c r="F424" s="156" t="s">
        <v>1251</v>
      </c>
      <c r="G424" s="158">
        <v>2210000</v>
      </c>
      <c r="H424" s="155">
        <v>5.23</v>
      </c>
      <c r="I424" s="155" t="s">
        <v>255</v>
      </c>
      <c r="J424" s="155" t="s">
        <v>278</v>
      </c>
      <c r="K424" s="155" t="s">
        <v>279</v>
      </c>
      <c r="L424" s="155" t="s">
        <v>279</v>
      </c>
    </row>
    <row r="425" spans="1:12">
      <c r="A425" s="155">
        <v>424</v>
      </c>
      <c r="B425" s="156" t="s">
        <v>280</v>
      </c>
      <c r="C425" s="156" t="s">
        <v>719</v>
      </c>
      <c r="D425" s="157">
        <v>43471</v>
      </c>
      <c r="E425" s="155" t="s">
        <v>1226</v>
      </c>
      <c r="F425" s="156" t="s">
        <v>1258</v>
      </c>
      <c r="G425" s="158">
        <v>3150000</v>
      </c>
      <c r="H425" s="155">
        <v>7.58</v>
      </c>
      <c r="I425" s="155" t="s">
        <v>260</v>
      </c>
      <c r="J425" s="155" t="s">
        <v>346</v>
      </c>
      <c r="K425" s="155" t="s">
        <v>262</v>
      </c>
      <c r="L425" s="155" t="s">
        <v>283</v>
      </c>
    </row>
    <row r="426" spans="1:12">
      <c r="A426" s="155">
        <v>425</v>
      </c>
      <c r="B426" s="156" t="s">
        <v>271</v>
      </c>
      <c r="C426" s="156" t="s">
        <v>720</v>
      </c>
      <c r="D426" s="157">
        <v>43545</v>
      </c>
      <c r="E426" s="155" t="s">
        <v>1226</v>
      </c>
      <c r="F426" s="156" t="s">
        <v>1248</v>
      </c>
      <c r="G426" s="158">
        <v>2190000</v>
      </c>
      <c r="H426" s="155">
        <v>8.39</v>
      </c>
      <c r="I426" s="155" t="s">
        <v>255</v>
      </c>
      <c r="J426" s="155" t="s">
        <v>256</v>
      </c>
      <c r="K426" s="155" t="s">
        <v>257</v>
      </c>
      <c r="L426" s="155" t="s">
        <v>258</v>
      </c>
    </row>
    <row r="427" spans="1:12">
      <c r="A427" s="155">
        <v>426</v>
      </c>
      <c r="B427" s="156" t="s">
        <v>284</v>
      </c>
      <c r="C427" s="156" t="s">
        <v>721</v>
      </c>
      <c r="D427" s="157">
        <v>43751</v>
      </c>
      <c r="E427" s="155" t="s">
        <v>1226</v>
      </c>
      <c r="F427" s="156" t="s">
        <v>1249</v>
      </c>
      <c r="G427" s="158">
        <v>1330000</v>
      </c>
      <c r="H427" s="155">
        <v>5.0999999999999996</v>
      </c>
      <c r="I427" s="155" t="s">
        <v>25</v>
      </c>
      <c r="J427" s="155" t="s">
        <v>269</v>
      </c>
      <c r="K427" s="155" t="s">
        <v>262</v>
      </c>
      <c r="L427" s="155" t="s">
        <v>270</v>
      </c>
    </row>
    <row r="428" spans="1:12">
      <c r="A428" s="155">
        <v>427</v>
      </c>
      <c r="B428" s="156" t="s">
        <v>271</v>
      </c>
      <c r="C428" s="156" t="s">
        <v>722</v>
      </c>
      <c r="D428" s="157">
        <v>43943</v>
      </c>
      <c r="E428" s="155" t="s">
        <v>1227</v>
      </c>
      <c r="F428" s="156" t="s">
        <v>1247</v>
      </c>
      <c r="G428" s="158">
        <v>3950000</v>
      </c>
      <c r="H428" s="155">
        <v>4.32</v>
      </c>
      <c r="I428" s="155" t="s">
        <v>255</v>
      </c>
      <c r="J428" s="155" t="s">
        <v>289</v>
      </c>
      <c r="K428" s="155" t="s">
        <v>257</v>
      </c>
      <c r="L428" s="155" t="s">
        <v>258</v>
      </c>
    </row>
    <row r="429" spans="1:12">
      <c r="A429" s="155">
        <v>428</v>
      </c>
      <c r="B429" s="156" t="s">
        <v>311</v>
      </c>
      <c r="C429" s="156" t="s">
        <v>723</v>
      </c>
      <c r="D429" s="157">
        <v>43686</v>
      </c>
      <c r="E429" s="155" t="s">
        <v>1226</v>
      </c>
      <c r="F429" s="156" t="s">
        <v>1258</v>
      </c>
      <c r="G429" s="158">
        <v>4660000</v>
      </c>
      <c r="H429" s="155">
        <v>9.56</v>
      </c>
      <c r="I429" s="155" t="s">
        <v>260</v>
      </c>
      <c r="J429" s="155" t="s">
        <v>269</v>
      </c>
      <c r="K429" s="155" t="s">
        <v>262</v>
      </c>
      <c r="L429" s="155" t="s">
        <v>270</v>
      </c>
    </row>
    <row r="430" spans="1:12">
      <c r="A430" s="155">
        <v>429</v>
      </c>
      <c r="B430" s="156" t="s">
        <v>290</v>
      </c>
      <c r="C430" s="156" t="s">
        <v>724</v>
      </c>
      <c r="D430" s="157">
        <v>43747</v>
      </c>
      <c r="E430" s="155" t="s">
        <v>1226</v>
      </c>
      <c r="F430" s="156" t="s">
        <v>1247</v>
      </c>
      <c r="G430" s="158">
        <v>3460000</v>
      </c>
      <c r="H430" s="155">
        <v>10.47</v>
      </c>
      <c r="I430" s="155" t="s">
        <v>255</v>
      </c>
      <c r="J430" s="155" t="s">
        <v>278</v>
      </c>
      <c r="K430" s="155" t="s">
        <v>279</v>
      </c>
      <c r="L430" s="155" t="s">
        <v>279</v>
      </c>
    </row>
    <row r="431" spans="1:12">
      <c r="A431" s="155">
        <v>430</v>
      </c>
      <c r="B431" s="156" t="s">
        <v>271</v>
      </c>
      <c r="C431" s="156" t="s">
        <v>725</v>
      </c>
      <c r="D431" s="157">
        <v>43821</v>
      </c>
      <c r="E431" s="155" t="s">
        <v>1227</v>
      </c>
      <c r="F431" s="156" t="s">
        <v>1249</v>
      </c>
      <c r="G431" s="158">
        <v>3110000</v>
      </c>
      <c r="H431" s="155">
        <v>4.26</v>
      </c>
      <c r="I431" s="155" t="s">
        <v>260</v>
      </c>
      <c r="J431" s="155" t="s">
        <v>326</v>
      </c>
      <c r="K431" s="155" t="s">
        <v>257</v>
      </c>
      <c r="L431" s="155" t="s">
        <v>267</v>
      </c>
    </row>
    <row r="432" spans="1:12">
      <c r="A432" s="155">
        <v>431</v>
      </c>
      <c r="B432" s="156" t="s">
        <v>311</v>
      </c>
      <c r="C432" s="156" t="s">
        <v>726</v>
      </c>
      <c r="D432" s="157">
        <v>43163</v>
      </c>
      <c r="E432" s="155" t="s">
        <v>1227</v>
      </c>
      <c r="F432" s="156" t="s">
        <v>1247</v>
      </c>
      <c r="G432" s="158">
        <v>2860000</v>
      </c>
      <c r="H432" s="155">
        <v>5.51</v>
      </c>
      <c r="I432" s="155" t="s">
        <v>25</v>
      </c>
      <c r="J432" s="155" t="s">
        <v>295</v>
      </c>
      <c r="K432" s="155" t="s">
        <v>262</v>
      </c>
      <c r="L432" s="155" t="s">
        <v>270</v>
      </c>
    </row>
    <row r="433" spans="1:12">
      <c r="A433" s="155">
        <v>432</v>
      </c>
      <c r="B433" s="156" t="s">
        <v>271</v>
      </c>
      <c r="C433" s="156" t="s">
        <v>727</v>
      </c>
      <c r="D433" s="157">
        <v>43821</v>
      </c>
      <c r="E433" s="155" t="s">
        <v>1226</v>
      </c>
      <c r="F433" s="156" t="s">
        <v>1249</v>
      </c>
      <c r="G433" s="158">
        <v>2510000</v>
      </c>
      <c r="H433" s="155">
        <v>9.11</v>
      </c>
      <c r="I433" s="155" t="s">
        <v>260</v>
      </c>
      <c r="J433" s="155" t="s">
        <v>346</v>
      </c>
      <c r="K433" s="155" t="s">
        <v>262</v>
      </c>
      <c r="L433" s="155" t="s">
        <v>283</v>
      </c>
    </row>
    <row r="434" spans="1:12">
      <c r="A434" s="155">
        <v>433</v>
      </c>
      <c r="B434" s="156" t="s">
        <v>287</v>
      </c>
      <c r="C434" s="156" t="s">
        <v>728</v>
      </c>
      <c r="D434" s="157">
        <v>43107</v>
      </c>
      <c r="E434" s="155" t="s">
        <v>1226</v>
      </c>
      <c r="F434" s="156" t="s">
        <v>1247</v>
      </c>
      <c r="G434" s="158">
        <v>3160000</v>
      </c>
      <c r="H434" s="155">
        <v>9.51</v>
      </c>
      <c r="I434" s="155" t="s">
        <v>255</v>
      </c>
      <c r="J434" s="155" t="s">
        <v>300</v>
      </c>
      <c r="K434" s="155" t="s">
        <v>262</v>
      </c>
      <c r="L434" s="155" t="s">
        <v>283</v>
      </c>
    </row>
    <row r="435" spans="1:12">
      <c r="A435" s="155">
        <v>434</v>
      </c>
      <c r="B435" s="156" t="s">
        <v>301</v>
      </c>
      <c r="C435" s="156" t="s">
        <v>729</v>
      </c>
      <c r="D435" s="157">
        <v>43593</v>
      </c>
      <c r="E435" s="155" t="s">
        <v>1226</v>
      </c>
      <c r="F435" s="156" t="s">
        <v>1248</v>
      </c>
      <c r="G435" s="158">
        <v>2880000</v>
      </c>
      <c r="H435" s="155">
        <v>9.33</v>
      </c>
      <c r="I435" s="155" t="s">
        <v>255</v>
      </c>
      <c r="J435" s="155" t="s">
        <v>329</v>
      </c>
      <c r="K435" s="155" t="s">
        <v>257</v>
      </c>
      <c r="L435" s="155" t="s">
        <v>274</v>
      </c>
    </row>
    <row r="436" spans="1:12">
      <c r="A436" s="155">
        <v>435</v>
      </c>
      <c r="B436" s="156" t="s">
        <v>287</v>
      </c>
      <c r="C436" s="156" t="s">
        <v>730</v>
      </c>
      <c r="D436" s="157">
        <v>43431</v>
      </c>
      <c r="E436" s="155" t="s">
        <v>1227</v>
      </c>
      <c r="F436" s="156" t="s">
        <v>1250</v>
      </c>
      <c r="G436" s="158">
        <v>2270000</v>
      </c>
      <c r="H436" s="155">
        <v>8.8800000000000008</v>
      </c>
      <c r="I436" s="155" t="s">
        <v>25</v>
      </c>
      <c r="J436" s="155" t="s">
        <v>346</v>
      </c>
      <c r="K436" s="155" t="s">
        <v>262</v>
      </c>
      <c r="L436" s="155" t="s">
        <v>283</v>
      </c>
    </row>
    <row r="437" spans="1:12">
      <c r="A437" s="155">
        <v>436</v>
      </c>
      <c r="B437" s="156" t="s">
        <v>271</v>
      </c>
      <c r="C437" s="156" t="s">
        <v>731</v>
      </c>
      <c r="D437" s="157">
        <v>43197</v>
      </c>
      <c r="E437" s="155" t="s">
        <v>1227</v>
      </c>
      <c r="F437" s="156" t="s">
        <v>1249</v>
      </c>
      <c r="G437" s="158">
        <v>3590000</v>
      </c>
      <c r="H437" s="155">
        <v>6.9</v>
      </c>
      <c r="I437" s="155" t="s">
        <v>260</v>
      </c>
      <c r="J437" s="155" t="s">
        <v>282</v>
      </c>
      <c r="K437" s="155" t="s">
        <v>262</v>
      </c>
      <c r="L437" s="155" t="s">
        <v>283</v>
      </c>
    </row>
    <row r="438" spans="1:12">
      <c r="A438" s="155">
        <v>437</v>
      </c>
      <c r="B438" s="156" t="s">
        <v>301</v>
      </c>
      <c r="C438" s="156" t="s">
        <v>732</v>
      </c>
      <c r="D438" s="157">
        <v>43152</v>
      </c>
      <c r="E438" s="155" t="s">
        <v>1226</v>
      </c>
      <c r="F438" s="156" t="s">
        <v>1250</v>
      </c>
      <c r="G438" s="158">
        <v>4010000</v>
      </c>
      <c r="H438" s="155">
        <v>10.1</v>
      </c>
      <c r="I438" s="155" t="s">
        <v>25</v>
      </c>
      <c r="J438" s="155" t="s">
        <v>295</v>
      </c>
      <c r="K438" s="155" t="s">
        <v>262</v>
      </c>
      <c r="L438" s="155" t="s">
        <v>270</v>
      </c>
    </row>
    <row r="439" spans="1:12">
      <c r="A439" s="155">
        <v>438</v>
      </c>
      <c r="B439" s="156" t="s">
        <v>293</v>
      </c>
      <c r="C439" s="156" t="s">
        <v>733</v>
      </c>
      <c r="D439" s="157">
        <v>43492</v>
      </c>
      <c r="E439" s="155" t="s">
        <v>1226</v>
      </c>
      <c r="F439" s="156" t="s">
        <v>1250</v>
      </c>
      <c r="G439" s="158">
        <v>3070000</v>
      </c>
      <c r="H439" s="155">
        <v>9.5</v>
      </c>
      <c r="I439" s="155" t="s">
        <v>260</v>
      </c>
      <c r="J439" s="155" t="s">
        <v>332</v>
      </c>
      <c r="K439" s="155" t="s">
        <v>257</v>
      </c>
      <c r="L439" s="155" t="s">
        <v>258</v>
      </c>
    </row>
    <row r="440" spans="1:12">
      <c r="A440" s="155">
        <v>439</v>
      </c>
      <c r="B440" s="156" t="s">
        <v>311</v>
      </c>
      <c r="C440" s="156" t="s">
        <v>734</v>
      </c>
      <c r="D440" s="157">
        <v>44113</v>
      </c>
      <c r="E440" s="155" t="s">
        <v>1226</v>
      </c>
      <c r="F440" s="156" t="s">
        <v>1258</v>
      </c>
      <c r="G440" s="158">
        <v>2220000</v>
      </c>
      <c r="H440" s="155">
        <v>10.6</v>
      </c>
      <c r="I440" s="155" t="s">
        <v>260</v>
      </c>
      <c r="J440" s="155" t="s">
        <v>332</v>
      </c>
      <c r="K440" s="155" t="s">
        <v>257</v>
      </c>
      <c r="L440" s="155" t="s">
        <v>258</v>
      </c>
    </row>
    <row r="441" spans="1:12">
      <c r="A441" s="155">
        <v>440</v>
      </c>
      <c r="B441" s="156" t="s">
        <v>284</v>
      </c>
      <c r="C441" s="156" t="s">
        <v>735</v>
      </c>
      <c r="D441" s="157">
        <v>43817</v>
      </c>
      <c r="E441" s="155" t="s">
        <v>1226</v>
      </c>
      <c r="F441" s="156" t="s">
        <v>1250</v>
      </c>
      <c r="G441" s="158">
        <v>4590000</v>
      </c>
      <c r="H441" s="155">
        <v>6.2</v>
      </c>
      <c r="I441" s="155" t="s">
        <v>260</v>
      </c>
      <c r="J441" s="155" t="s">
        <v>282</v>
      </c>
      <c r="K441" s="155" t="s">
        <v>262</v>
      </c>
      <c r="L441" s="155" t="s">
        <v>283</v>
      </c>
    </row>
    <row r="442" spans="1:12">
      <c r="A442" s="155">
        <v>441</v>
      </c>
      <c r="B442" s="156" t="s">
        <v>264</v>
      </c>
      <c r="C442" s="156" t="s">
        <v>736</v>
      </c>
      <c r="D442" s="157">
        <v>44037</v>
      </c>
      <c r="E442" s="155" t="s">
        <v>1226</v>
      </c>
      <c r="F442" s="156" t="s">
        <v>1248</v>
      </c>
      <c r="G442" s="158">
        <v>1580000</v>
      </c>
      <c r="H442" s="155">
        <v>7.68</v>
      </c>
      <c r="I442" s="155" t="s">
        <v>260</v>
      </c>
      <c r="J442" s="155" t="s">
        <v>304</v>
      </c>
      <c r="K442" s="155" t="s">
        <v>257</v>
      </c>
      <c r="L442" s="155" t="s">
        <v>267</v>
      </c>
    </row>
    <row r="443" spans="1:12">
      <c r="A443" s="155">
        <v>442</v>
      </c>
      <c r="B443" s="156" t="s">
        <v>311</v>
      </c>
      <c r="C443" s="156" t="s">
        <v>737</v>
      </c>
      <c r="D443" s="157">
        <v>43930</v>
      </c>
      <c r="E443" s="155" t="s">
        <v>1226</v>
      </c>
      <c r="F443" s="156" t="s">
        <v>1249</v>
      </c>
      <c r="G443" s="158">
        <v>4820000</v>
      </c>
      <c r="H443" s="155">
        <v>7.59</v>
      </c>
      <c r="I443" s="155" t="s">
        <v>255</v>
      </c>
      <c r="J443" s="155" t="s">
        <v>266</v>
      </c>
      <c r="K443" s="155" t="s">
        <v>257</v>
      </c>
      <c r="L443" s="155" t="s">
        <v>267</v>
      </c>
    </row>
    <row r="444" spans="1:12">
      <c r="A444" s="155">
        <v>443</v>
      </c>
      <c r="B444" s="156" t="s">
        <v>293</v>
      </c>
      <c r="C444" s="156" t="s">
        <v>738</v>
      </c>
      <c r="D444" s="157">
        <v>43296</v>
      </c>
      <c r="E444" s="155" t="s">
        <v>1227</v>
      </c>
      <c r="F444" s="156" t="s">
        <v>1248</v>
      </c>
      <c r="G444" s="158">
        <v>3710000</v>
      </c>
      <c r="H444" s="155">
        <v>8.69</v>
      </c>
      <c r="I444" s="155" t="s">
        <v>25</v>
      </c>
      <c r="J444" s="155" t="s">
        <v>295</v>
      </c>
      <c r="K444" s="155" t="s">
        <v>262</v>
      </c>
      <c r="L444" s="155" t="s">
        <v>270</v>
      </c>
    </row>
    <row r="445" spans="1:12">
      <c r="A445" s="155">
        <v>444</v>
      </c>
      <c r="B445" s="156" t="s">
        <v>296</v>
      </c>
      <c r="C445" s="156" t="s">
        <v>739</v>
      </c>
      <c r="D445" s="157">
        <v>44062</v>
      </c>
      <c r="E445" s="155" t="s">
        <v>1227</v>
      </c>
      <c r="F445" s="156" t="s">
        <v>1247</v>
      </c>
      <c r="G445" s="158">
        <v>3870000</v>
      </c>
      <c r="H445" s="155">
        <v>8.98</v>
      </c>
      <c r="I445" s="155" t="s">
        <v>255</v>
      </c>
      <c r="J445" s="155" t="s">
        <v>308</v>
      </c>
      <c r="K445" s="155" t="s">
        <v>262</v>
      </c>
      <c r="L445" s="155" t="s">
        <v>270</v>
      </c>
    </row>
    <row r="446" spans="1:12">
      <c r="A446" s="155">
        <v>445</v>
      </c>
      <c r="B446" s="156" t="s">
        <v>284</v>
      </c>
      <c r="C446" s="156" t="s">
        <v>740</v>
      </c>
      <c r="D446" s="157">
        <v>43643</v>
      </c>
      <c r="E446" s="155" t="s">
        <v>1226</v>
      </c>
      <c r="F446" s="156" t="s">
        <v>1249</v>
      </c>
      <c r="G446" s="158">
        <v>4390000</v>
      </c>
      <c r="H446" s="155">
        <v>7.15</v>
      </c>
      <c r="I446" s="155" t="s">
        <v>25</v>
      </c>
      <c r="J446" s="155" t="s">
        <v>319</v>
      </c>
      <c r="K446" s="155" t="s">
        <v>279</v>
      </c>
      <c r="L446" s="155" t="s">
        <v>279</v>
      </c>
    </row>
    <row r="447" spans="1:12">
      <c r="A447" s="155">
        <v>446</v>
      </c>
      <c r="B447" s="156" t="s">
        <v>293</v>
      </c>
      <c r="C447" s="156" t="s">
        <v>741</v>
      </c>
      <c r="D447" s="157">
        <v>43321</v>
      </c>
      <c r="E447" s="155" t="s">
        <v>1226</v>
      </c>
      <c r="F447" s="156" t="s">
        <v>1249</v>
      </c>
      <c r="G447" s="158">
        <v>1840000</v>
      </c>
      <c r="H447" s="155">
        <v>7.11</v>
      </c>
      <c r="I447" s="155" t="s">
        <v>25</v>
      </c>
      <c r="J447" s="155" t="s">
        <v>319</v>
      </c>
      <c r="K447" s="155" t="s">
        <v>279</v>
      </c>
      <c r="L447" s="155" t="s">
        <v>279</v>
      </c>
    </row>
    <row r="448" spans="1:12">
      <c r="A448" s="155">
        <v>447</v>
      </c>
      <c r="B448" s="156" t="s">
        <v>311</v>
      </c>
      <c r="C448" s="156" t="s">
        <v>742</v>
      </c>
      <c r="D448" s="157">
        <v>43263</v>
      </c>
      <c r="E448" s="155" t="s">
        <v>1226</v>
      </c>
      <c r="F448" s="156" t="s">
        <v>1248</v>
      </c>
      <c r="G448" s="158">
        <v>2110000</v>
      </c>
      <c r="H448" s="155">
        <v>9.6300000000000008</v>
      </c>
      <c r="I448" s="155" t="s">
        <v>255</v>
      </c>
      <c r="J448" s="155" t="s">
        <v>276</v>
      </c>
      <c r="K448" s="155" t="s">
        <v>262</v>
      </c>
      <c r="L448" s="155" t="s">
        <v>263</v>
      </c>
    </row>
    <row r="449" spans="1:12">
      <c r="A449" s="155">
        <v>448</v>
      </c>
      <c r="B449" s="156" t="s">
        <v>296</v>
      </c>
      <c r="C449" s="156" t="s">
        <v>743</v>
      </c>
      <c r="D449" s="157">
        <v>43608</v>
      </c>
      <c r="E449" s="155" t="s">
        <v>1226</v>
      </c>
      <c r="F449" s="156" t="s">
        <v>1250</v>
      </c>
      <c r="G449" s="158">
        <v>4050000</v>
      </c>
      <c r="H449" s="155">
        <v>9.15</v>
      </c>
      <c r="I449" s="155" t="s">
        <v>25</v>
      </c>
      <c r="J449" s="155" t="s">
        <v>304</v>
      </c>
      <c r="K449" s="155" t="s">
        <v>257</v>
      </c>
      <c r="L449" s="155" t="s">
        <v>267</v>
      </c>
    </row>
    <row r="450" spans="1:12">
      <c r="A450" s="155">
        <v>449</v>
      </c>
      <c r="B450" s="156" t="s">
        <v>293</v>
      </c>
      <c r="C450" s="156" t="s">
        <v>744</v>
      </c>
      <c r="D450" s="157">
        <v>43791</v>
      </c>
      <c r="E450" s="155" t="s">
        <v>1226</v>
      </c>
      <c r="F450" s="156" t="s">
        <v>1247</v>
      </c>
      <c r="G450" s="158">
        <v>4800000</v>
      </c>
      <c r="H450" s="155">
        <v>7.89</v>
      </c>
      <c r="I450" s="155" t="s">
        <v>260</v>
      </c>
      <c r="J450" s="155" t="s">
        <v>276</v>
      </c>
      <c r="K450" s="155" t="s">
        <v>262</v>
      </c>
      <c r="L450" s="155" t="s">
        <v>263</v>
      </c>
    </row>
    <row r="451" spans="1:12">
      <c r="A451" s="155">
        <v>450</v>
      </c>
      <c r="B451" s="156" t="s">
        <v>264</v>
      </c>
      <c r="C451" s="156" t="s">
        <v>745</v>
      </c>
      <c r="D451" s="157">
        <v>43659</v>
      </c>
      <c r="E451" s="155" t="s">
        <v>1226</v>
      </c>
      <c r="F451" s="156" t="s">
        <v>1247</v>
      </c>
      <c r="G451" s="158">
        <v>3300000</v>
      </c>
      <c r="H451" s="155">
        <v>9.31</v>
      </c>
      <c r="I451" s="155" t="s">
        <v>25</v>
      </c>
      <c r="J451" s="155" t="s">
        <v>289</v>
      </c>
      <c r="K451" s="155" t="s">
        <v>257</v>
      </c>
      <c r="L451" s="155" t="s">
        <v>258</v>
      </c>
    </row>
    <row r="452" spans="1:12">
      <c r="A452" s="155">
        <v>451</v>
      </c>
      <c r="B452" s="156" t="s">
        <v>290</v>
      </c>
      <c r="C452" s="156" t="s">
        <v>746</v>
      </c>
      <c r="D452" s="157">
        <v>43763</v>
      </c>
      <c r="E452" s="155" t="s">
        <v>1227</v>
      </c>
      <c r="F452" s="156" t="s">
        <v>1247</v>
      </c>
      <c r="G452" s="158">
        <v>3000000</v>
      </c>
      <c r="H452" s="155">
        <v>4.01</v>
      </c>
      <c r="I452" s="155" t="s">
        <v>25</v>
      </c>
      <c r="J452" s="155" t="s">
        <v>304</v>
      </c>
      <c r="K452" s="155" t="s">
        <v>257</v>
      </c>
      <c r="L452" s="155" t="s">
        <v>267</v>
      </c>
    </row>
    <row r="453" spans="1:12">
      <c r="A453" s="155">
        <v>452</v>
      </c>
      <c r="B453" s="156" t="s">
        <v>264</v>
      </c>
      <c r="C453" s="156" t="s">
        <v>747</v>
      </c>
      <c r="D453" s="157">
        <v>43265</v>
      </c>
      <c r="E453" s="155" t="s">
        <v>1226</v>
      </c>
      <c r="F453" s="156" t="s">
        <v>1258</v>
      </c>
      <c r="G453" s="158">
        <v>4760000</v>
      </c>
      <c r="H453" s="155">
        <v>10.54</v>
      </c>
      <c r="I453" s="155" t="s">
        <v>260</v>
      </c>
      <c r="J453" s="155" t="s">
        <v>326</v>
      </c>
      <c r="K453" s="155" t="s">
        <v>257</v>
      </c>
      <c r="L453" s="155" t="s">
        <v>267</v>
      </c>
    </row>
    <row r="454" spans="1:12">
      <c r="A454" s="155">
        <v>453</v>
      </c>
      <c r="B454" s="156" t="s">
        <v>311</v>
      </c>
      <c r="C454" s="156" t="s">
        <v>748</v>
      </c>
      <c r="D454" s="157">
        <v>43181</v>
      </c>
      <c r="E454" s="155" t="s">
        <v>1226</v>
      </c>
      <c r="F454" s="156" t="s">
        <v>1258</v>
      </c>
      <c r="G454" s="158">
        <v>2600000</v>
      </c>
      <c r="H454" s="155">
        <v>7.3</v>
      </c>
      <c r="I454" s="155" t="s">
        <v>255</v>
      </c>
      <c r="J454" s="155" t="s">
        <v>273</v>
      </c>
      <c r="K454" s="155" t="s">
        <v>257</v>
      </c>
      <c r="L454" s="155" t="s">
        <v>274</v>
      </c>
    </row>
    <row r="455" spans="1:12">
      <c r="A455" s="155">
        <v>454</v>
      </c>
      <c r="B455" s="156" t="s">
        <v>253</v>
      </c>
      <c r="C455" s="156" t="s">
        <v>749</v>
      </c>
      <c r="D455" s="157">
        <v>43472</v>
      </c>
      <c r="E455" s="155" t="s">
        <v>1226</v>
      </c>
      <c r="F455" s="156" t="s">
        <v>1247</v>
      </c>
      <c r="G455" s="158">
        <v>4550000</v>
      </c>
      <c r="H455" s="155">
        <v>5.24</v>
      </c>
      <c r="I455" s="155" t="s">
        <v>25</v>
      </c>
      <c r="J455" s="155" t="s">
        <v>308</v>
      </c>
      <c r="K455" s="155" t="s">
        <v>262</v>
      </c>
      <c r="L455" s="155" t="s">
        <v>270</v>
      </c>
    </row>
    <row r="456" spans="1:12">
      <c r="A456" s="155">
        <v>455</v>
      </c>
      <c r="B456" s="156" t="s">
        <v>311</v>
      </c>
      <c r="C456" s="156" t="s">
        <v>750</v>
      </c>
      <c r="D456" s="157">
        <v>43303</v>
      </c>
      <c r="E456" s="155" t="s">
        <v>1227</v>
      </c>
      <c r="F456" s="156" t="s">
        <v>1250</v>
      </c>
      <c r="G456" s="158">
        <v>2210000</v>
      </c>
      <c r="H456" s="155">
        <v>8.2799999999999994</v>
      </c>
      <c r="I456" s="155" t="s">
        <v>255</v>
      </c>
      <c r="J456" s="155" t="s">
        <v>256</v>
      </c>
      <c r="K456" s="155" t="s">
        <v>257</v>
      </c>
      <c r="L456" s="155" t="s">
        <v>258</v>
      </c>
    </row>
    <row r="457" spans="1:12">
      <c r="A457" s="155">
        <v>456</v>
      </c>
      <c r="B457" s="156" t="s">
        <v>290</v>
      </c>
      <c r="C457" s="156" t="s">
        <v>751</v>
      </c>
      <c r="D457" s="157">
        <v>43513</v>
      </c>
      <c r="E457" s="155" t="s">
        <v>1226</v>
      </c>
      <c r="F457" s="156" t="s">
        <v>1250</v>
      </c>
      <c r="G457" s="158">
        <v>4490000</v>
      </c>
      <c r="H457" s="155">
        <v>11.08</v>
      </c>
      <c r="I457" s="155" t="s">
        <v>260</v>
      </c>
      <c r="J457" s="155" t="s">
        <v>298</v>
      </c>
      <c r="K457" s="155" t="s">
        <v>262</v>
      </c>
      <c r="L457" s="155" t="s">
        <v>263</v>
      </c>
    </row>
    <row r="458" spans="1:12">
      <c r="A458" s="155">
        <v>457</v>
      </c>
      <c r="B458" s="156" t="s">
        <v>293</v>
      </c>
      <c r="C458" s="156" t="s">
        <v>752</v>
      </c>
      <c r="D458" s="157">
        <v>44086</v>
      </c>
      <c r="E458" s="155" t="s">
        <v>1226</v>
      </c>
      <c r="F458" s="156" t="s">
        <v>1248</v>
      </c>
      <c r="G458" s="158">
        <v>3220000</v>
      </c>
      <c r="H458" s="155">
        <v>6.39</v>
      </c>
      <c r="I458" s="155" t="s">
        <v>25</v>
      </c>
      <c r="J458" s="155" t="s">
        <v>266</v>
      </c>
      <c r="K458" s="155" t="s">
        <v>257</v>
      </c>
      <c r="L458" s="155" t="s">
        <v>267</v>
      </c>
    </row>
    <row r="459" spans="1:12">
      <c r="A459" s="155">
        <v>458</v>
      </c>
      <c r="B459" s="156" t="s">
        <v>301</v>
      </c>
      <c r="C459" s="156" t="s">
        <v>753</v>
      </c>
      <c r="D459" s="157">
        <v>44065</v>
      </c>
      <c r="E459" s="155" t="s">
        <v>1226</v>
      </c>
      <c r="F459" s="156" t="s">
        <v>1258</v>
      </c>
      <c r="G459" s="158">
        <v>4940000</v>
      </c>
      <c r="H459" s="155">
        <v>7.25</v>
      </c>
      <c r="I459" s="155" t="s">
        <v>260</v>
      </c>
      <c r="J459" s="155" t="s">
        <v>332</v>
      </c>
      <c r="K459" s="155" t="s">
        <v>257</v>
      </c>
      <c r="L459" s="155" t="s">
        <v>258</v>
      </c>
    </row>
    <row r="460" spans="1:12">
      <c r="A460" s="155">
        <v>459</v>
      </c>
      <c r="B460" s="156" t="s">
        <v>284</v>
      </c>
      <c r="C460" s="156" t="s">
        <v>754</v>
      </c>
      <c r="D460" s="157">
        <v>43393</v>
      </c>
      <c r="E460" s="155" t="s">
        <v>1226</v>
      </c>
      <c r="F460" s="156" t="s">
        <v>1248</v>
      </c>
      <c r="G460" s="158">
        <v>4050000</v>
      </c>
      <c r="H460" s="155">
        <v>9.99</v>
      </c>
      <c r="I460" s="155" t="s">
        <v>25</v>
      </c>
      <c r="J460" s="155" t="s">
        <v>289</v>
      </c>
      <c r="K460" s="155" t="s">
        <v>257</v>
      </c>
      <c r="L460" s="155" t="s">
        <v>258</v>
      </c>
    </row>
    <row r="461" spans="1:12">
      <c r="A461" s="155">
        <v>460</v>
      </c>
      <c r="B461" s="156" t="s">
        <v>247</v>
      </c>
      <c r="C461" s="156" t="s">
        <v>755</v>
      </c>
      <c r="D461" s="157">
        <v>43582</v>
      </c>
      <c r="E461" s="155" t="s">
        <v>1226</v>
      </c>
      <c r="F461" s="156" t="s">
        <v>1249</v>
      </c>
      <c r="G461" s="158">
        <v>3950000</v>
      </c>
      <c r="H461" s="155">
        <v>8.7799999999999994</v>
      </c>
      <c r="I461" s="155" t="s">
        <v>25</v>
      </c>
      <c r="J461" s="155" t="s">
        <v>269</v>
      </c>
      <c r="K461" s="155" t="s">
        <v>262</v>
      </c>
      <c r="L461" s="155" t="s">
        <v>270</v>
      </c>
    </row>
    <row r="462" spans="1:12">
      <c r="A462" s="155">
        <v>461</v>
      </c>
      <c r="B462" s="156" t="s">
        <v>264</v>
      </c>
      <c r="C462" s="156" t="s">
        <v>756</v>
      </c>
      <c r="D462" s="157">
        <v>43500</v>
      </c>
      <c r="E462" s="155" t="s">
        <v>1226</v>
      </c>
      <c r="F462" s="156" t="s">
        <v>1247</v>
      </c>
      <c r="G462" s="158">
        <v>1680000</v>
      </c>
      <c r="H462" s="155">
        <v>5.5</v>
      </c>
      <c r="I462" s="155" t="s">
        <v>260</v>
      </c>
      <c r="J462" s="155" t="s">
        <v>300</v>
      </c>
      <c r="K462" s="155" t="s">
        <v>262</v>
      </c>
      <c r="L462" s="155" t="s">
        <v>283</v>
      </c>
    </row>
    <row r="463" spans="1:12">
      <c r="A463" s="155">
        <v>462</v>
      </c>
      <c r="B463" s="156" t="s">
        <v>293</v>
      </c>
      <c r="C463" s="156" t="s">
        <v>757</v>
      </c>
      <c r="D463" s="157">
        <v>43926</v>
      </c>
      <c r="E463" s="155" t="s">
        <v>1226</v>
      </c>
      <c r="F463" s="156" t="s">
        <v>1249</v>
      </c>
      <c r="G463" s="158">
        <v>4630000</v>
      </c>
      <c r="H463" s="155">
        <v>6.11</v>
      </c>
      <c r="I463" s="155" t="s">
        <v>260</v>
      </c>
      <c r="J463" s="155" t="s">
        <v>295</v>
      </c>
      <c r="K463" s="155" t="s">
        <v>262</v>
      </c>
      <c r="L463" s="155" t="s">
        <v>270</v>
      </c>
    </row>
    <row r="464" spans="1:12">
      <c r="A464" s="155">
        <v>463</v>
      </c>
      <c r="B464" s="156" t="s">
        <v>293</v>
      </c>
      <c r="C464" s="156" t="s">
        <v>758</v>
      </c>
      <c r="D464" s="157">
        <v>43798</v>
      </c>
      <c r="E464" s="155" t="s">
        <v>1227</v>
      </c>
      <c r="F464" s="156" t="s">
        <v>1250</v>
      </c>
      <c r="G464" s="158">
        <v>4040000</v>
      </c>
      <c r="H464" s="155">
        <v>10.85</v>
      </c>
      <c r="I464" s="155" t="s">
        <v>260</v>
      </c>
      <c r="J464" s="155" t="s">
        <v>304</v>
      </c>
      <c r="K464" s="155" t="s">
        <v>257</v>
      </c>
      <c r="L464" s="155" t="s">
        <v>267</v>
      </c>
    </row>
    <row r="465" spans="1:12">
      <c r="A465" s="155">
        <v>464</v>
      </c>
      <c r="B465" s="156" t="s">
        <v>311</v>
      </c>
      <c r="C465" s="156" t="s">
        <v>759</v>
      </c>
      <c r="D465" s="157">
        <v>44062</v>
      </c>
      <c r="E465" s="155" t="s">
        <v>1226</v>
      </c>
      <c r="F465" s="156" t="s">
        <v>1248</v>
      </c>
      <c r="G465" s="158">
        <v>4350000</v>
      </c>
      <c r="H465" s="155">
        <v>6.95</v>
      </c>
      <c r="I465" s="155" t="s">
        <v>25</v>
      </c>
      <c r="J465" s="155" t="s">
        <v>308</v>
      </c>
      <c r="K465" s="155" t="s">
        <v>262</v>
      </c>
      <c r="L465" s="155" t="s">
        <v>270</v>
      </c>
    </row>
    <row r="466" spans="1:12">
      <c r="A466" s="155">
        <v>465</v>
      </c>
      <c r="B466" s="156" t="s">
        <v>293</v>
      </c>
      <c r="C466" s="156" t="s">
        <v>760</v>
      </c>
      <c r="D466" s="157">
        <v>43666</v>
      </c>
      <c r="E466" s="155" t="s">
        <v>1227</v>
      </c>
      <c r="F466" s="156" t="s">
        <v>1251</v>
      </c>
      <c r="G466" s="158">
        <v>4460000</v>
      </c>
      <c r="H466" s="155">
        <v>4.83</v>
      </c>
      <c r="I466" s="155" t="s">
        <v>260</v>
      </c>
      <c r="J466" s="155" t="s">
        <v>256</v>
      </c>
      <c r="K466" s="155" t="s">
        <v>257</v>
      </c>
      <c r="L466" s="155" t="s">
        <v>258</v>
      </c>
    </row>
    <row r="467" spans="1:12">
      <c r="A467" s="155">
        <v>466</v>
      </c>
      <c r="B467" s="156" t="s">
        <v>284</v>
      </c>
      <c r="C467" s="156" t="s">
        <v>761</v>
      </c>
      <c r="D467" s="157">
        <v>43994</v>
      </c>
      <c r="E467" s="155" t="s">
        <v>1226</v>
      </c>
      <c r="F467" s="156" t="s">
        <v>1247</v>
      </c>
      <c r="G467" s="158">
        <v>2720000</v>
      </c>
      <c r="H467" s="155">
        <v>9.7200000000000006</v>
      </c>
      <c r="I467" s="155" t="s">
        <v>260</v>
      </c>
      <c r="J467" s="155" t="s">
        <v>282</v>
      </c>
      <c r="K467" s="155" t="s">
        <v>262</v>
      </c>
      <c r="L467" s="155" t="s">
        <v>283</v>
      </c>
    </row>
    <row r="468" spans="1:12">
      <c r="A468" s="155">
        <v>467</v>
      </c>
      <c r="B468" s="156" t="s">
        <v>284</v>
      </c>
      <c r="C468" s="156" t="s">
        <v>762</v>
      </c>
      <c r="D468" s="157">
        <v>43665</v>
      </c>
      <c r="E468" s="155" t="s">
        <v>1226</v>
      </c>
      <c r="F468" s="156" t="s">
        <v>1250</v>
      </c>
      <c r="G468" s="158">
        <v>2400000</v>
      </c>
      <c r="H468" s="155">
        <v>8.56</v>
      </c>
      <c r="I468" s="155" t="s">
        <v>260</v>
      </c>
      <c r="J468" s="155" t="s">
        <v>304</v>
      </c>
      <c r="K468" s="155" t="s">
        <v>257</v>
      </c>
      <c r="L468" s="155" t="s">
        <v>267</v>
      </c>
    </row>
    <row r="469" spans="1:12">
      <c r="A469" s="155">
        <v>468</v>
      </c>
      <c r="B469" s="156" t="s">
        <v>311</v>
      </c>
      <c r="C469" s="156" t="s">
        <v>763</v>
      </c>
      <c r="D469" s="157">
        <v>44089</v>
      </c>
      <c r="E469" s="155" t="s">
        <v>1227</v>
      </c>
      <c r="F469" s="156" t="s">
        <v>1248</v>
      </c>
      <c r="G469" s="158">
        <v>4870000</v>
      </c>
      <c r="H469" s="155">
        <v>9.0399999999999991</v>
      </c>
      <c r="I469" s="155" t="s">
        <v>255</v>
      </c>
      <c r="J469" s="155" t="s">
        <v>332</v>
      </c>
      <c r="K469" s="155" t="s">
        <v>257</v>
      </c>
      <c r="L469" s="155" t="s">
        <v>258</v>
      </c>
    </row>
    <row r="470" spans="1:12">
      <c r="A470" s="155">
        <v>469</v>
      </c>
      <c r="B470" s="156" t="s">
        <v>293</v>
      </c>
      <c r="C470" s="156" t="s">
        <v>764</v>
      </c>
      <c r="D470" s="157">
        <v>43383</v>
      </c>
      <c r="E470" s="155" t="s">
        <v>1226</v>
      </c>
      <c r="F470" s="156" t="s">
        <v>1258</v>
      </c>
      <c r="G470" s="158">
        <v>4290000</v>
      </c>
      <c r="H470" s="155">
        <v>4.09</v>
      </c>
      <c r="I470" s="155" t="s">
        <v>260</v>
      </c>
      <c r="J470" s="155" t="s">
        <v>256</v>
      </c>
      <c r="K470" s="155" t="s">
        <v>257</v>
      </c>
      <c r="L470" s="155" t="s">
        <v>258</v>
      </c>
    </row>
    <row r="471" spans="1:12">
      <c r="A471" s="155">
        <v>470</v>
      </c>
      <c r="B471" s="156" t="s">
        <v>311</v>
      </c>
      <c r="C471" s="156" t="s">
        <v>765</v>
      </c>
      <c r="D471" s="157">
        <v>43741</v>
      </c>
      <c r="E471" s="155" t="s">
        <v>1226</v>
      </c>
      <c r="F471" s="156" t="s">
        <v>1248</v>
      </c>
      <c r="G471" s="158">
        <v>4910000</v>
      </c>
      <c r="H471" s="155">
        <v>7.81</v>
      </c>
      <c r="I471" s="155" t="s">
        <v>260</v>
      </c>
      <c r="J471" s="155" t="s">
        <v>304</v>
      </c>
      <c r="K471" s="155" t="s">
        <v>257</v>
      </c>
      <c r="L471" s="155" t="s">
        <v>267</v>
      </c>
    </row>
    <row r="472" spans="1:12">
      <c r="A472" s="155">
        <v>471</v>
      </c>
      <c r="B472" s="156" t="s">
        <v>253</v>
      </c>
      <c r="C472" s="156" t="s">
        <v>766</v>
      </c>
      <c r="D472" s="157">
        <v>44071</v>
      </c>
      <c r="E472" s="155" t="s">
        <v>1226</v>
      </c>
      <c r="F472" s="156" t="s">
        <v>1248</v>
      </c>
      <c r="G472" s="158">
        <v>2620000</v>
      </c>
      <c r="H472" s="155">
        <v>8.9700000000000006</v>
      </c>
      <c r="I472" s="155" t="s">
        <v>25</v>
      </c>
      <c r="J472" s="155" t="s">
        <v>304</v>
      </c>
      <c r="K472" s="155" t="s">
        <v>257</v>
      </c>
      <c r="L472" s="155" t="s">
        <v>267</v>
      </c>
    </row>
    <row r="473" spans="1:12">
      <c r="A473" s="155">
        <v>472</v>
      </c>
      <c r="B473" s="156" t="s">
        <v>311</v>
      </c>
      <c r="C473" s="156" t="s">
        <v>767</v>
      </c>
      <c r="D473" s="157">
        <v>43320</v>
      </c>
      <c r="E473" s="155" t="s">
        <v>1226</v>
      </c>
      <c r="F473" s="156" t="s">
        <v>1249</v>
      </c>
      <c r="G473" s="158">
        <v>2400000</v>
      </c>
      <c r="H473" s="155">
        <v>7.02</v>
      </c>
      <c r="I473" s="155" t="s">
        <v>260</v>
      </c>
      <c r="J473" s="155" t="s">
        <v>304</v>
      </c>
      <c r="K473" s="155" t="s">
        <v>257</v>
      </c>
      <c r="L473" s="155" t="s">
        <v>267</v>
      </c>
    </row>
    <row r="474" spans="1:12">
      <c r="A474" s="155">
        <v>473</v>
      </c>
      <c r="B474" s="156" t="s">
        <v>253</v>
      </c>
      <c r="C474" s="156" t="s">
        <v>768</v>
      </c>
      <c r="D474" s="157">
        <v>43734</v>
      </c>
      <c r="E474" s="155" t="s">
        <v>1226</v>
      </c>
      <c r="F474" s="156" t="s">
        <v>1249</v>
      </c>
      <c r="G474" s="158">
        <v>4620000</v>
      </c>
      <c r="H474" s="155">
        <v>7.96</v>
      </c>
      <c r="I474" s="155" t="s">
        <v>260</v>
      </c>
      <c r="J474" s="155" t="s">
        <v>261</v>
      </c>
      <c r="K474" s="155" t="s">
        <v>262</v>
      </c>
      <c r="L474" s="155" t="s">
        <v>263</v>
      </c>
    </row>
    <row r="475" spans="1:12">
      <c r="A475" s="155">
        <v>474</v>
      </c>
      <c r="B475" s="156" t="s">
        <v>306</v>
      </c>
      <c r="C475" s="156" t="s">
        <v>769</v>
      </c>
      <c r="D475" s="157">
        <v>43399</v>
      </c>
      <c r="E475" s="155" t="s">
        <v>1226</v>
      </c>
      <c r="F475" s="156" t="s">
        <v>1258</v>
      </c>
      <c r="G475" s="158">
        <v>1760000</v>
      </c>
      <c r="H475" s="155">
        <v>4.95</v>
      </c>
      <c r="I475" s="155" t="s">
        <v>255</v>
      </c>
      <c r="J475" s="155" t="s">
        <v>329</v>
      </c>
      <c r="K475" s="155" t="s">
        <v>257</v>
      </c>
      <c r="L475" s="155" t="s">
        <v>274</v>
      </c>
    </row>
    <row r="476" spans="1:12">
      <c r="A476" s="155">
        <v>475</v>
      </c>
      <c r="B476" s="156" t="s">
        <v>311</v>
      </c>
      <c r="C476" s="156" t="s">
        <v>770</v>
      </c>
      <c r="D476" s="157">
        <v>43496</v>
      </c>
      <c r="E476" s="155" t="s">
        <v>1226</v>
      </c>
      <c r="F476" s="156" t="s">
        <v>1249</v>
      </c>
      <c r="G476" s="158">
        <v>3980000</v>
      </c>
      <c r="H476" s="155">
        <v>4.07</v>
      </c>
      <c r="I476" s="155" t="s">
        <v>25</v>
      </c>
      <c r="J476" s="155" t="s">
        <v>276</v>
      </c>
      <c r="K476" s="155" t="s">
        <v>262</v>
      </c>
      <c r="L476" s="155" t="s">
        <v>263</v>
      </c>
    </row>
    <row r="477" spans="1:12">
      <c r="A477" s="155">
        <v>476</v>
      </c>
      <c r="B477" s="156" t="s">
        <v>280</v>
      </c>
      <c r="C477" s="156" t="s">
        <v>771</v>
      </c>
      <c r="D477" s="157">
        <v>43564</v>
      </c>
      <c r="E477" s="155" t="s">
        <v>1226</v>
      </c>
      <c r="F477" s="156" t="s">
        <v>1249</v>
      </c>
      <c r="G477" s="158">
        <v>2450000</v>
      </c>
      <c r="H477" s="155">
        <v>5.32</v>
      </c>
      <c r="I477" s="155" t="s">
        <v>255</v>
      </c>
      <c r="J477" s="155" t="s">
        <v>295</v>
      </c>
      <c r="K477" s="155" t="s">
        <v>262</v>
      </c>
      <c r="L477" s="155" t="s">
        <v>270</v>
      </c>
    </row>
    <row r="478" spans="1:12">
      <c r="A478" s="155">
        <v>477</v>
      </c>
      <c r="B478" s="156" t="s">
        <v>311</v>
      </c>
      <c r="C478" s="156" t="s">
        <v>772</v>
      </c>
      <c r="D478" s="157">
        <v>43667</v>
      </c>
      <c r="E478" s="155" t="s">
        <v>1227</v>
      </c>
      <c r="F478" s="156" t="s">
        <v>1247</v>
      </c>
      <c r="G478" s="158">
        <v>2790000</v>
      </c>
      <c r="H478" s="155">
        <v>8.84</v>
      </c>
      <c r="I478" s="155" t="s">
        <v>255</v>
      </c>
      <c r="J478" s="155" t="s">
        <v>326</v>
      </c>
      <c r="K478" s="155" t="s">
        <v>257</v>
      </c>
      <c r="L478" s="155" t="s">
        <v>267</v>
      </c>
    </row>
    <row r="479" spans="1:12">
      <c r="A479" s="155">
        <v>478</v>
      </c>
      <c r="B479" s="156" t="s">
        <v>311</v>
      </c>
      <c r="C479" s="156" t="s">
        <v>773</v>
      </c>
      <c r="D479" s="157">
        <v>43594</v>
      </c>
      <c r="E479" s="155" t="s">
        <v>1226</v>
      </c>
      <c r="F479" s="156" t="s">
        <v>1250</v>
      </c>
      <c r="G479" s="158">
        <v>4630000</v>
      </c>
      <c r="H479" s="155">
        <v>5.39</v>
      </c>
      <c r="I479" s="155" t="s">
        <v>25</v>
      </c>
      <c r="J479" s="155" t="s">
        <v>278</v>
      </c>
      <c r="K479" s="155" t="s">
        <v>279</v>
      </c>
      <c r="L479" s="155" t="s">
        <v>279</v>
      </c>
    </row>
    <row r="480" spans="1:12">
      <c r="A480" s="155">
        <v>479</v>
      </c>
      <c r="B480" s="156" t="s">
        <v>301</v>
      </c>
      <c r="C480" s="156" t="s">
        <v>774</v>
      </c>
      <c r="D480" s="157">
        <v>43658</v>
      </c>
      <c r="E480" s="155" t="s">
        <v>1226</v>
      </c>
      <c r="F480" s="156" t="s">
        <v>1249</v>
      </c>
      <c r="G480" s="158">
        <v>2640000</v>
      </c>
      <c r="H480" s="155">
        <v>9.93</v>
      </c>
      <c r="I480" s="155" t="s">
        <v>25</v>
      </c>
      <c r="J480" s="155" t="s">
        <v>346</v>
      </c>
      <c r="K480" s="155" t="s">
        <v>262</v>
      </c>
      <c r="L480" s="155" t="s">
        <v>283</v>
      </c>
    </row>
    <row r="481" spans="1:12">
      <c r="A481" s="155">
        <v>480</v>
      </c>
      <c r="B481" s="156" t="s">
        <v>311</v>
      </c>
      <c r="C481" s="156" t="s">
        <v>775</v>
      </c>
      <c r="D481" s="157">
        <v>43395</v>
      </c>
      <c r="E481" s="155" t="s">
        <v>1227</v>
      </c>
      <c r="F481" s="156" t="s">
        <v>1258</v>
      </c>
      <c r="G481" s="158">
        <v>3750000</v>
      </c>
      <c r="H481" s="155">
        <v>4.59</v>
      </c>
      <c r="I481" s="155" t="s">
        <v>255</v>
      </c>
      <c r="J481" s="155" t="s">
        <v>286</v>
      </c>
      <c r="K481" s="155" t="s">
        <v>257</v>
      </c>
      <c r="L481" s="155" t="s">
        <v>274</v>
      </c>
    </row>
    <row r="482" spans="1:12">
      <c r="A482" s="155">
        <v>481</v>
      </c>
      <c r="B482" s="156" t="s">
        <v>284</v>
      </c>
      <c r="C482" s="156" t="s">
        <v>776</v>
      </c>
      <c r="D482" s="157">
        <v>43676</v>
      </c>
      <c r="E482" s="155" t="s">
        <v>1226</v>
      </c>
      <c r="F482" s="156" t="s">
        <v>1250</v>
      </c>
      <c r="G482" s="158">
        <v>4250000</v>
      </c>
      <c r="H482" s="155">
        <v>8.64</v>
      </c>
      <c r="I482" s="155" t="s">
        <v>260</v>
      </c>
      <c r="J482" s="155" t="s">
        <v>266</v>
      </c>
      <c r="K482" s="155" t="s">
        <v>257</v>
      </c>
      <c r="L482" s="155" t="s">
        <v>267</v>
      </c>
    </row>
    <row r="483" spans="1:12">
      <c r="A483" s="155">
        <v>482</v>
      </c>
      <c r="B483" s="156" t="s">
        <v>264</v>
      </c>
      <c r="C483" s="156" t="s">
        <v>777</v>
      </c>
      <c r="D483" s="157">
        <v>43350</v>
      </c>
      <c r="E483" s="155" t="s">
        <v>1227</v>
      </c>
      <c r="F483" s="156" t="s">
        <v>1247</v>
      </c>
      <c r="G483" s="158">
        <v>2720000</v>
      </c>
      <c r="H483" s="155">
        <v>4.26</v>
      </c>
      <c r="I483" s="155" t="s">
        <v>260</v>
      </c>
      <c r="J483" s="155" t="s">
        <v>282</v>
      </c>
      <c r="K483" s="155" t="s">
        <v>262</v>
      </c>
      <c r="L483" s="155" t="s">
        <v>283</v>
      </c>
    </row>
    <row r="484" spans="1:12">
      <c r="A484" s="155">
        <v>483</v>
      </c>
      <c r="B484" s="156" t="s">
        <v>293</v>
      </c>
      <c r="C484" s="156" t="s">
        <v>778</v>
      </c>
      <c r="D484" s="157">
        <v>44115</v>
      </c>
      <c r="E484" s="155" t="s">
        <v>1227</v>
      </c>
      <c r="F484" s="156" t="s">
        <v>1248</v>
      </c>
      <c r="G484" s="158">
        <v>3480000</v>
      </c>
      <c r="H484" s="155">
        <v>7.74</v>
      </c>
      <c r="I484" s="155" t="s">
        <v>255</v>
      </c>
      <c r="J484" s="155" t="s">
        <v>326</v>
      </c>
      <c r="K484" s="155" t="s">
        <v>257</v>
      </c>
      <c r="L484" s="155" t="s">
        <v>267</v>
      </c>
    </row>
    <row r="485" spans="1:12">
      <c r="A485" s="155">
        <v>484</v>
      </c>
      <c r="B485" s="156" t="s">
        <v>306</v>
      </c>
      <c r="C485" s="156" t="s">
        <v>779</v>
      </c>
      <c r="D485" s="157">
        <v>43256</v>
      </c>
      <c r="E485" s="155" t="s">
        <v>1226</v>
      </c>
      <c r="F485" s="156" t="s">
        <v>1247</v>
      </c>
      <c r="G485" s="158">
        <v>2020000</v>
      </c>
      <c r="H485" s="155">
        <v>10.050000000000001</v>
      </c>
      <c r="I485" s="155" t="s">
        <v>25</v>
      </c>
      <c r="J485" s="155" t="s">
        <v>282</v>
      </c>
      <c r="K485" s="155" t="s">
        <v>262</v>
      </c>
      <c r="L485" s="155" t="s">
        <v>283</v>
      </c>
    </row>
    <row r="486" spans="1:12">
      <c r="A486" s="155">
        <v>485</v>
      </c>
      <c r="B486" s="156" t="s">
        <v>280</v>
      </c>
      <c r="C486" s="156" t="s">
        <v>780</v>
      </c>
      <c r="D486" s="157">
        <v>43443</v>
      </c>
      <c r="E486" s="155" t="s">
        <v>1226</v>
      </c>
      <c r="F486" s="156" t="s">
        <v>1248</v>
      </c>
      <c r="G486" s="158">
        <v>3830000</v>
      </c>
      <c r="H486" s="155">
        <v>5.59</v>
      </c>
      <c r="I486" s="155" t="s">
        <v>260</v>
      </c>
      <c r="J486" s="155" t="s">
        <v>300</v>
      </c>
      <c r="K486" s="155" t="s">
        <v>262</v>
      </c>
      <c r="L486" s="155" t="s">
        <v>283</v>
      </c>
    </row>
    <row r="487" spans="1:12">
      <c r="A487" s="155">
        <v>486</v>
      </c>
      <c r="B487" s="156" t="s">
        <v>264</v>
      </c>
      <c r="C487" s="156" t="s">
        <v>781</v>
      </c>
      <c r="D487" s="157">
        <v>43670</v>
      </c>
      <c r="E487" s="155" t="s">
        <v>1226</v>
      </c>
      <c r="F487" s="156" t="s">
        <v>1249</v>
      </c>
      <c r="G487" s="158">
        <v>2350000</v>
      </c>
      <c r="H487" s="155">
        <v>9.76</v>
      </c>
      <c r="I487" s="155" t="s">
        <v>260</v>
      </c>
      <c r="J487" s="155" t="s">
        <v>298</v>
      </c>
      <c r="K487" s="155" t="s">
        <v>262</v>
      </c>
      <c r="L487" s="155" t="s">
        <v>263</v>
      </c>
    </row>
    <row r="488" spans="1:12">
      <c r="A488" s="155">
        <v>487</v>
      </c>
      <c r="B488" s="156" t="s">
        <v>311</v>
      </c>
      <c r="C488" s="156" t="s">
        <v>782</v>
      </c>
      <c r="D488" s="157">
        <v>43274</v>
      </c>
      <c r="E488" s="155" t="s">
        <v>1226</v>
      </c>
      <c r="F488" s="156" t="s">
        <v>1258</v>
      </c>
      <c r="G488" s="158">
        <v>1870000</v>
      </c>
      <c r="H488" s="155">
        <v>8.18</v>
      </c>
      <c r="I488" s="155" t="s">
        <v>255</v>
      </c>
      <c r="J488" s="155" t="s">
        <v>319</v>
      </c>
      <c r="K488" s="155" t="s">
        <v>279</v>
      </c>
      <c r="L488" s="155" t="s">
        <v>279</v>
      </c>
    </row>
    <row r="489" spans="1:12">
      <c r="A489" s="155">
        <v>488</v>
      </c>
      <c r="B489" s="156" t="s">
        <v>284</v>
      </c>
      <c r="C489" s="156" t="s">
        <v>783</v>
      </c>
      <c r="D489" s="157">
        <v>44107</v>
      </c>
      <c r="E489" s="155" t="s">
        <v>1226</v>
      </c>
      <c r="F489" s="156" t="s">
        <v>1251</v>
      </c>
      <c r="G489" s="158">
        <v>2430000</v>
      </c>
      <c r="H489" s="155">
        <v>11.03</v>
      </c>
      <c r="I489" s="155" t="s">
        <v>260</v>
      </c>
      <c r="J489" s="155" t="s">
        <v>266</v>
      </c>
      <c r="K489" s="155" t="s">
        <v>257</v>
      </c>
      <c r="L489" s="155" t="s">
        <v>267</v>
      </c>
    </row>
    <row r="490" spans="1:12">
      <c r="A490" s="155">
        <v>489</v>
      </c>
      <c r="B490" s="156" t="s">
        <v>290</v>
      </c>
      <c r="C490" s="156" t="s">
        <v>784</v>
      </c>
      <c r="D490" s="157">
        <v>43909</v>
      </c>
      <c r="E490" s="155" t="s">
        <v>1226</v>
      </c>
      <c r="F490" s="156" t="s">
        <v>1247</v>
      </c>
      <c r="G490" s="158">
        <v>4640000</v>
      </c>
      <c r="H490" s="155">
        <v>8.32</v>
      </c>
      <c r="I490" s="155" t="s">
        <v>25</v>
      </c>
      <c r="J490" s="155" t="s">
        <v>282</v>
      </c>
      <c r="K490" s="155" t="s">
        <v>262</v>
      </c>
      <c r="L490" s="155" t="s">
        <v>283</v>
      </c>
    </row>
    <row r="491" spans="1:12">
      <c r="A491" s="155">
        <v>490</v>
      </c>
      <c r="B491" s="156" t="s">
        <v>306</v>
      </c>
      <c r="C491" s="156" t="s">
        <v>785</v>
      </c>
      <c r="D491" s="157">
        <v>43548</v>
      </c>
      <c r="E491" s="155" t="s">
        <v>1227</v>
      </c>
      <c r="F491" s="156" t="s">
        <v>1248</v>
      </c>
      <c r="G491" s="158">
        <v>2320000</v>
      </c>
      <c r="H491" s="155">
        <v>10.78</v>
      </c>
      <c r="I491" s="155" t="s">
        <v>260</v>
      </c>
      <c r="J491" s="155" t="s">
        <v>273</v>
      </c>
      <c r="K491" s="155" t="s">
        <v>257</v>
      </c>
      <c r="L491" s="155" t="s">
        <v>274</v>
      </c>
    </row>
    <row r="492" spans="1:12">
      <c r="A492" s="155">
        <v>491</v>
      </c>
      <c r="B492" s="156" t="s">
        <v>293</v>
      </c>
      <c r="C492" s="156" t="s">
        <v>786</v>
      </c>
      <c r="D492" s="157">
        <v>43866</v>
      </c>
      <c r="E492" s="155" t="s">
        <v>1226</v>
      </c>
      <c r="F492" s="156" t="s">
        <v>1247</v>
      </c>
      <c r="G492" s="158">
        <v>3320000</v>
      </c>
      <c r="H492" s="155">
        <v>4.12</v>
      </c>
      <c r="I492" s="155" t="s">
        <v>260</v>
      </c>
      <c r="J492" s="155" t="s">
        <v>278</v>
      </c>
      <c r="K492" s="155" t="s">
        <v>279</v>
      </c>
      <c r="L492" s="155" t="s">
        <v>279</v>
      </c>
    </row>
    <row r="493" spans="1:12">
      <c r="A493" s="155">
        <v>492</v>
      </c>
      <c r="B493" s="156" t="s">
        <v>306</v>
      </c>
      <c r="C493" s="156" t="s">
        <v>787</v>
      </c>
      <c r="D493" s="157">
        <v>43900</v>
      </c>
      <c r="E493" s="155" t="s">
        <v>1226</v>
      </c>
      <c r="F493" s="156" t="s">
        <v>1248</v>
      </c>
      <c r="G493" s="158">
        <v>2160000</v>
      </c>
      <c r="H493" s="155">
        <v>9.9600000000000009</v>
      </c>
      <c r="I493" s="155" t="s">
        <v>25</v>
      </c>
      <c r="J493" s="155" t="s">
        <v>332</v>
      </c>
      <c r="K493" s="155" t="s">
        <v>257</v>
      </c>
      <c r="L493" s="155" t="s">
        <v>258</v>
      </c>
    </row>
    <row r="494" spans="1:12">
      <c r="A494" s="155">
        <v>493</v>
      </c>
      <c r="B494" s="156" t="s">
        <v>311</v>
      </c>
      <c r="C494" s="156" t="s">
        <v>788</v>
      </c>
      <c r="D494" s="157">
        <v>43356</v>
      </c>
      <c r="E494" s="155" t="s">
        <v>1226</v>
      </c>
      <c r="F494" s="156" t="s">
        <v>1249</v>
      </c>
      <c r="G494" s="158">
        <v>1740000</v>
      </c>
      <c r="H494" s="155">
        <v>6.03</v>
      </c>
      <c r="I494" s="155" t="s">
        <v>25</v>
      </c>
      <c r="J494" s="155" t="s">
        <v>332</v>
      </c>
      <c r="K494" s="155" t="s">
        <v>257</v>
      </c>
      <c r="L494" s="155" t="s">
        <v>258</v>
      </c>
    </row>
    <row r="495" spans="1:12">
      <c r="A495" s="155">
        <v>494</v>
      </c>
      <c r="B495" s="156" t="s">
        <v>293</v>
      </c>
      <c r="C495" s="156" t="s">
        <v>789</v>
      </c>
      <c r="D495" s="157">
        <v>43961</v>
      </c>
      <c r="E495" s="155" t="s">
        <v>1227</v>
      </c>
      <c r="F495" s="156" t="s">
        <v>1249</v>
      </c>
      <c r="G495" s="158">
        <v>3750000</v>
      </c>
      <c r="H495" s="155">
        <v>10.84</v>
      </c>
      <c r="I495" s="155" t="s">
        <v>255</v>
      </c>
      <c r="J495" s="155" t="s">
        <v>269</v>
      </c>
      <c r="K495" s="155" t="s">
        <v>262</v>
      </c>
      <c r="L495" s="155" t="s">
        <v>270</v>
      </c>
    </row>
    <row r="496" spans="1:12">
      <c r="A496" s="155">
        <v>495</v>
      </c>
      <c r="B496" s="156" t="s">
        <v>296</v>
      </c>
      <c r="C496" s="156" t="s">
        <v>790</v>
      </c>
      <c r="D496" s="157">
        <v>43306</v>
      </c>
      <c r="E496" s="155" t="s">
        <v>1227</v>
      </c>
      <c r="F496" s="156" t="s">
        <v>1249</v>
      </c>
      <c r="G496" s="158">
        <v>2790000</v>
      </c>
      <c r="H496" s="155">
        <v>10.92</v>
      </c>
      <c r="I496" s="155" t="s">
        <v>260</v>
      </c>
      <c r="J496" s="155" t="s">
        <v>304</v>
      </c>
      <c r="K496" s="155" t="s">
        <v>257</v>
      </c>
      <c r="L496" s="155" t="s">
        <v>267</v>
      </c>
    </row>
    <row r="497" spans="1:12">
      <c r="A497" s="155">
        <v>496</v>
      </c>
      <c r="B497" s="156" t="s">
        <v>311</v>
      </c>
      <c r="C497" s="156" t="s">
        <v>791</v>
      </c>
      <c r="D497" s="157">
        <v>43371</v>
      </c>
      <c r="E497" s="155" t="s">
        <v>1226</v>
      </c>
      <c r="F497" s="156" t="s">
        <v>1249</v>
      </c>
      <c r="G497" s="158">
        <v>4090000</v>
      </c>
      <c r="H497" s="155">
        <v>7.78</v>
      </c>
      <c r="I497" s="155" t="s">
        <v>260</v>
      </c>
      <c r="J497" s="155" t="s">
        <v>261</v>
      </c>
      <c r="K497" s="155" t="s">
        <v>262</v>
      </c>
      <c r="L497" s="155" t="s">
        <v>263</v>
      </c>
    </row>
    <row r="498" spans="1:12">
      <c r="A498" s="155">
        <v>497</v>
      </c>
      <c r="B498" s="156" t="s">
        <v>280</v>
      </c>
      <c r="C498" s="156" t="s">
        <v>792</v>
      </c>
      <c r="D498" s="157">
        <v>43593</v>
      </c>
      <c r="E498" s="155" t="s">
        <v>1226</v>
      </c>
      <c r="F498" s="156" t="s">
        <v>1258</v>
      </c>
      <c r="G498" s="158">
        <v>3970000</v>
      </c>
      <c r="H498" s="155">
        <v>6.16</v>
      </c>
      <c r="I498" s="155" t="s">
        <v>260</v>
      </c>
      <c r="J498" s="155" t="s">
        <v>289</v>
      </c>
      <c r="K498" s="155" t="s">
        <v>257</v>
      </c>
      <c r="L498" s="155" t="s">
        <v>258</v>
      </c>
    </row>
    <row r="499" spans="1:12">
      <c r="A499" s="155">
        <v>498</v>
      </c>
      <c r="B499" s="156" t="s">
        <v>284</v>
      </c>
      <c r="C499" s="156" t="s">
        <v>793</v>
      </c>
      <c r="D499" s="157">
        <v>43147</v>
      </c>
      <c r="E499" s="155" t="s">
        <v>1226</v>
      </c>
      <c r="F499" s="156" t="s">
        <v>1249</v>
      </c>
      <c r="G499" s="158">
        <v>4340000</v>
      </c>
      <c r="H499" s="155">
        <v>8.15</v>
      </c>
      <c r="I499" s="155" t="s">
        <v>260</v>
      </c>
      <c r="J499" s="155" t="s">
        <v>300</v>
      </c>
      <c r="K499" s="155" t="s">
        <v>262</v>
      </c>
      <c r="L499" s="155" t="s">
        <v>283</v>
      </c>
    </row>
    <row r="500" spans="1:12">
      <c r="A500" s="155">
        <v>499</v>
      </c>
      <c r="B500" s="156" t="s">
        <v>301</v>
      </c>
      <c r="C500" s="156" t="s">
        <v>794</v>
      </c>
      <c r="D500" s="157">
        <v>44068</v>
      </c>
      <c r="E500" s="155" t="s">
        <v>1226</v>
      </c>
      <c r="F500" s="156" t="s">
        <v>1250</v>
      </c>
      <c r="G500" s="158">
        <v>3180000</v>
      </c>
      <c r="H500" s="155">
        <v>10.97</v>
      </c>
      <c r="I500" s="155" t="s">
        <v>260</v>
      </c>
      <c r="J500" s="155" t="s">
        <v>326</v>
      </c>
      <c r="K500" s="155" t="s">
        <v>257</v>
      </c>
      <c r="L500" s="155" t="s">
        <v>267</v>
      </c>
    </row>
    <row r="501" spans="1:12">
      <c r="A501" s="155">
        <v>500</v>
      </c>
      <c r="B501" s="156" t="s">
        <v>301</v>
      </c>
      <c r="C501" s="156" t="s">
        <v>795</v>
      </c>
      <c r="D501" s="157">
        <v>43840</v>
      </c>
      <c r="E501" s="155" t="s">
        <v>1226</v>
      </c>
      <c r="F501" s="156" t="s">
        <v>1248</v>
      </c>
      <c r="G501" s="158">
        <v>2230000</v>
      </c>
      <c r="H501" s="155">
        <v>10.89</v>
      </c>
      <c r="I501" s="155" t="s">
        <v>255</v>
      </c>
      <c r="J501" s="155" t="s">
        <v>266</v>
      </c>
      <c r="K501" s="155" t="s">
        <v>257</v>
      </c>
      <c r="L501" s="155" t="s">
        <v>267</v>
      </c>
    </row>
    <row r="502" spans="1:12">
      <c r="A502" s="155">
        <v>501</v>
      </c>
      <c r="B502" s="156" t="s">
        <v>293</v>
      </c>
      <c r="C502" s="156" t="s">
        <v>796</v>
      </c>
      <c r="D502" s="157">
        <v>44027</v>
      </c>
      <c r="E502" s="155" t="s">
        <v>1227</v>
      </c>
      <c r="F502" s="156" t="s">
        <v>1249</v>
      </c>
      <c r="G502" s="158">
        <v>2470000</v>
      </c>
      <c r="H502" s="155">
        <v>10.36</v>
      </c>
      <c r="I502" s="155" t="s">
        <v>255</v>
      </c>
      <c r="J502" s="155" t="s">
        <v>298</v>
      </c>
      <c r="K502" s="155" t="s">
        <v>262</v>
      </c>
      <c r="L502" s="155" t="s">
        <v>263</v>
      </c>
    </row>
    <row r="503" spans="1:12">
      <c r="A503" s="155">
        <v>502</v>
      </c>
      <c r="B503" s="156" t="s">
        <v>311</v>
      </c>
      <c r="C503" s="156" t="s">
        <v>797</v>
      </c>
      <c r="D503" s="157">
        <v>43397</v>
      </c>
      <c r="E503" s="155" t="s">
        <v>1226</v>
      </c>
      <c r="F503" s="156" t="s">
        <v>1251</v>
      </c>
      <c r="G503" s="158">
        <v>3980000</v>
      </c>
      <c r="H503" s="155">
        <v>5.41</v>
      </c>
      <c r="I503" s="155" t="s">
        <v>260</v>
      </c>
      <c r="J503" s="155" t="s">
        <v>286</v>
      </c>
      <c r="K503" s="155" t="s">
        <v>257</v>
      </c>
      <c r="L503" s="155" t="s">
        <v>274</v>
      </c>
    </row>
    <row r="504" spans="1:12">
      <c r="A504" s="155">
        <v>503</v>
      </c>
      <c r="B504" s="156" t="s">
        <v>293</v>
      </c>
      <c r="C504" s="156" t="s">
        <v>798</v>
      </c>
      <c r="D504" s="157">
        <v>44046</v>
      </c>
      <c r="E504" s="155" t="s">
        <v>1226</v>
      </c>
      <c r="F504" s="156" t="s">
        <v>1250</v>
      </c>
      <c r="G504" s="158">
        <v>4400000</v>
      </c>
      <c r="H504" s="155">
        <v>7.81</v>
      </c>
      <c r="I504" s="155" t="s">
        <v>255</v>
      </c>
      <c r="J504" s="155" t="s">
        <v>276</v>
      </c>
      <c r="K504" s="155" t="s">
        <v>262</v>
      </c>
      <c r="L504" s="155" t="s">
        <v>263</v>
      </c>
    </row>
    <row r="505" spans="1:12">
      <c r="A505" s="155">
        <v>504</v>
      </c>
      <c r="B505" s="156" t="s">
        <v>264</v>
      </c>
      <c r="C505" s="156" t="s">
        <v>799</v>
      </c>
      <c r="D505" s="157">
        <v>43677</v>
      </c>
      <c r="E505" s="155" t="s">
        <v>1226</v>
      </c>
      <c r="F505" s="156" t="s">
        <v>1251</v>
      </c>
      <c r="G505" s="158">
        <v>2410000</v>
      </c>
      <c r="H505" s="155">
        <v>6.89</v>
      </c>
      <c r="I505" s="155" t="s">
        <v>260</v>
      </c>
      <c r="J505" s="155" t="s">
        <v>276</v>
      </c>
      <c r="K505" s="155" t="s">
        <v>262</v>
      </c>
      <c r="L505" s="155" t="s">
        <v>263</v>
      </c>
    </row>
    <row r="506" spans="1:12">
      <c r="A506" s="155">
        <v>505</v>
      </c>
      <c r="B506" s="156" t="s">
        <v>293</v>
      </c>
      <c r="C506" s="156" t="s">
        <v>800</v>
      </c>
      <c r="D506" s="157">
        <v>43693</v>
      </c>
      <c r="E506" s="155" t="s">
        <v>1227</v>
      </c>
      <c r="F506" s="156" t="s">
        <v>1249</v>
      </c>
      <c r="G506" s="158">
        <v>4110000</v>
      </c>
      <c r="H506" s="155">
        <v>9.34</v>
      </c>
      <c r="I506" s="155" t="s">
        <v>25</v>
      </c>
      <c r="J506" s="155" t="s">
        <v>346</v>
      </c>
      <c r="K506" s="155" t="s">
        <v>262</v>
      </c>
      <c r="L506" s="155" t="s">
        <v>283</v>
      </c>
    </row>
    <row r="507" spans="1:12">
      <c r="A507" s="155">
        <v>506</v>
      </c>
      <c r="B507" s="156" t="s">
        <v>311</v>
      </c>
      <c r="C507" s="156" t="s">
        <v>801</v>
      </c>
      <c r="D507" s="157">
        <v>43349</v>
      </c>
      <c r="E507" s="155" t="s">
        <v>1227</v>
      </c>
      <c r="F507" s="156" t="s">
        <v>1248</v>
      </c>
      <c r="G507" s="158">
        <v>4190000</v>
      </c>
      <c r="H507" s="155">
        <v>9.0500000000000007</v>
      </c>
      <c r="I507" s="155" t="s">
        <v>255</v>
      </c>
      <c r="J507" s="155" t="s">
        <v>326</v>
      </c>
      <c r="K507" s="155" t="s">
        <v>257</v>
      </c>
      <c r="L507" s="155" t="s">
        <v>267</v>
      </c>
    </row>
    <row r="508" spans="1:12">
      <c r="A508" s="155">
        <v>507</v>
      </c>
      <c r="B508" s="156" t="s">
        <v>280</v>
      </c>
      <c r="C508" s="156" t="s">
        <v>802</v>
      </c>
      <c r="D508" s="157">
        <v>43532</v>
      </c>
      <c r="E508" s="155" t="s">
        <v>1226</v>
      </c>
      <c r="F508" s="156" t="s">
        <v>1251</v>
      </c>
      <c r="G508" s="158">
        <v>2660000</v>
      </c>
      <c r="H508" s="155">
        <v>10.96</v>
      </c>
      <c r="I508" s="155" t="s">
        <v>25</v>
      </c>
      <c r="J508" s="155" t="s">
        <v>273</v>
      </c>
      <c r="K508" s="155" t="s">
        <v>257</v>
      </c>
      <c r="L508" s="155" t="s">
        <v>274</v>
      </c>
    </row>
    <row r="509" spans="1:12">
      <c r="A509" s="155">
        <v>508</v>
      </c>
      <c r="B509" s="156" t="s">
        <v>311</v>
      </c>
      <c r="C509" s="156" t="s">
        <v>803</v>
      </c>
      <c r="D509" s="157">
        <v>43127</v>
      </c>
      <c r="E509" s="155" t="s">
        <v>1226</v>
      </c>
      <c r="F509" s="156" t="s">
        <v>1247</v>
      </c>
      <c r="G509" s="158">
        <v>1610000</v>
      </c>
      <c r="H509" s="155">
        <v>5.42</v>
      </c>
      <c r="I509" s="155" t="s">
        <v>260</v>
      </c>
      <c r="J509" s="155" t="s">
        <v>329</v>
      </c>
      <c r="K509" s="155" t="s">
        <v>257</v>
      </c>
      <c r="L509" s="155" t="s">
        <v>274</v>
      </c>
    </row>
    <row r="510" spans="1:12">
      <c r="A510" s="155">
        <v>509</v>
      </c>
      <c r="B510" s="156" t="s">
        <v>293</v>
      </c>
      <c r="C510" s="156" t="s">
        <v>804</v>
      </c>
      <c r="D510" s="157">
        <v>43685</v>
      </c>
      <c r="E510" s="155" t="s">
        <v>1226</v>
      </c>
      <c r="F510" s="156" t="s">
        <v>1248</v>
      </c>
      <c r="G510" s="158">
        <v>4400000</v>
      </c>
      <c r="H510" s="155">
        <v>9.0500000000000007</v>
      </c>
      <c r="I510" s="155" t="s">
        <v>260</v>
      </c>
      <c r="J510" s="155" t="s">
        <v>282</v>
      </c>
      <c r="K510" s="155" t="s">
        <v>262</v>
      </c>
      <c r="L510" s="155" t="s">
        <v>283</v>
      </c>
    </row>
    <row r="511" spans="1:12">
      <c r="A511" s="155">
        <v>510</v>
      </c>
      <c r="B511" s="156" t="s">
        <v>311</v>
      </c>
      <c r="C511" s="156" t="s">
        <v>805</v>
      </c>
      <c r="D511" s="157">
        <v>43914</v>
      </c>
      <c r="E511" s="155" t="s">
        <v>1226</v>
      </c>
      <c r="F511" s="156" t="s">
        <v>1258</v>
      </c>
      <c r="G511" s="158">
        <v>3620000</v>
      </c>
      <c r="H511" s="155">
        <v>10.25</v>
      </c>
      <c r="I511" s="155" t="s">
        <v>260</v>
      </c>
      <c r="J511" s="155" t="s">
        <v>319</v>
      </c>
      <c r="K511" s="155" t="s">
        <v>279</v>
      </c>
      <c r="L511" s="155" t="s">
        <v>279</v>
      </c>
    </row>
    <row r="512" spans="1:12">
      <c r="A512" s="155">
        <v>511</v>
      </c>
      <c r="B512" s="156" t="s">
        <v>280</v>
      </c>
      <c r="C512" s="156" t="s">
        <v>806</v>
      </c>
      <c r="D512" s="157">
        <v>44011</v>
      </c>
      <c r="E512" s="155" t="s">
        <v>1227</v>
      </c>
      <c r="F512" s="156" t="s">
        <v>1249</v>
      </c>
      <c r="G512" s="158">
        <v>4160000</v>
      </c>
      <c r="H512" s="155">
        <v>8.48</v>
      </c>
      <c r="I512" s="155" t="s">
        <v>260</v>
      </c>
      <c r="J512" s="155" t="s">
        <v>269</v>
      </c>
      <c r="K512" s="155" t="s">
        <v>262</v>
      </c>
      <c r="L512" s="155" t="s">
        <v>270</v>
      </c>
    </row>
    <row r="513" spans="1:12">
      <c r="A513" s="155">
        <v>512</v>
      </c>
      <c r="B513" s="156" t="s">
        <v>287</v>
      </c>
      <c r="C513" s="156" t="s">
        <v>807</v>
      </c>
      <c r="D513" s="157">
        <v>43438</v>
      </c>
      <c r="E513" s="155" t="s">
        <v>1226</v>
      </c>
      <c r="F513" s="156" t="s">
        <v>1251</v>
      </c>
      <c r="G513" s="158">
        <v>4720000</v>
      </c>
      <c r="H513" s="155">
        <v>4.3600000000000003</v>
      </c>
      <c r="I513" s="155" t="s">
        <v>25</v>
      </c>
      <c r="J513" s="155" t="s">
        <v>346</v>
      </c>
      <c r="K513" s="155" t="s">
        <v>262</v>
      </c>
      <c r="L513" s="155" t="s">
        <v>283</v>
      </c>
    </row>
    <row r="514" spans="1:12">
      <c r="A514" s="155">
        <v>513</v>
      </c>
      <c r="B514" s="156" t="s">
        <v>264</v>
      </c>
      <c r="C514" s="156" t="s">
        <v>808</v>
      </c>
      <c r="D514" s="157">
        <v>43998</v>
      </c>
      <c r="E514" s="155" t="s">
        <v>1227</v>
      </c>
      <c r="F514" s="156" t="s">
        <v>1258</v>
      </c>
      <c r="G514" s="158">
        <v>3010000</v>
      </c>
      <c r="H514" s="155">
        <v>8.77</v>
      </c>
      <c r="I514" s="155" t="s">
        <v>260</v>
      </c>
      <c r="J514" s="155" t="s">
        <v>319</v>
      </c>
      <c r="K514" s="155" t="s">
        <v>279</v>
      </c>
      <c r="L514" s="155" t="s">
        <v>279</v>
      </c>
    </row>
    <row r="515" spans="1:12">
      <c r="A515" s="155">
        <v>514</v>
      </c>
      <c r="B515" s="156" t="s">
        <v>290</v>
      </c>
      <c r="C515" s="156" t="s">
        <v>809</v>
      </c>
      <c r="D515" s="157">
        <v>43584</v>
      </c>
      <c r="E515" s="155" t="s">
        <v>1226</v>
      </c>
      <c r="F515" s="156" t="s">
        <v>1247</v>
      </c>
      <c r="G515" s="158">
        <v>3480000</v>
      </c>
      <c r="H515" s="155">
        <v>9.98</v>
      </c>
      <c r="I515" s="155" t="s">
        <v>260</v>
      </c>
      <c r="J515" s="155" t="s">
        <v>269</v>
      </c>
      <c r="K515" s="155" t="s">
        <v>262</v>
      </c>
      <c r="L515" s="155" t="s">
        <v>270</v>
      </c>
    </row>
    <row r="516" spans="1:12">
      <c r="A516" s="155">
        <v>515</v>
      </c>
      <c r="B516" s="156" t="s">
        <v>306</v>
      </c>
      <c r="C516" s="156" t="s">
        <v>810</v>
      </c>
      <c r="D516" s="157">
        <v>43939</v>
      </c>
      <c r="E516" s="155" t="s">
        <v>1226</v>
      </c>
      <c r="F516" s="156" t="s">
        <v>1248</v>
      </c>
      <c r="G516" s="158">
        <v>1600000</v>
      </c>
      <c r="H516" s="155">
        <v>5.93</v>
      </c>
      <c r="I516" s="155" t="s">
        <v>255</v>
      </c>
      <c r="J516" s="155" t="s">
        <v>273</v>
      </c>
      <c r="K516" s="155" t="s">
        <v>257</v>
      </c>
      <c r="L516" s="155" t="s">
        <v>274</v>
      </c>
    </row>
    <row r="517" spans="1:12">
      <c r="A517" s="155">
        <v>516</v>
      </c>
      <c r="B517" s="156" t="s">
        <v>306</v>
      </c>
      <c r="C517" s="156" t="s">
        <v>811</v>
      </c>
      <c r="D517" s="157">
        <v>43750</v>
      </c>
      <c r="E517" s="155" t="s">
        <v>1226</v>
      </c>
      <c r="F517" s="156" t="s">
        <v>1248</v>
      </c>
      <c r="G517" s="158">
        <v>3350000</v>
      </c>
      <c r="H517" s="155">
        <v>10.45</v>
      </c>
      <c r="I517" s="155" t="s">
        <v>255</v>
      </c>
      <c r="J517" s="155" t="s">
        <v>329</v>
      </c>
      <c r="K517" s="155" t="s">
        <v>257</v>
      </c>
      <c r="L517" s="155" t="s">
        <v>274</v>
      </c>
    </row>
    <row r="518" spans="1:12">
      <c r="A518" s="155">
        <v>517</v>
      </c>
      <c r="B518" s="156" t="s">
        <v>311</v>
      </c>
      <c r="C518" s="156" t="s">
        <v>812</v>
      </c>
      <c r="D518" s="157">
        <v>43991</v>
      </c>
      <c r="E518" s="155" t="s">
        <v>1226</v>
      </c>
      <c r="F518" s="156" t="s">
        <v>1247</v>
      </c>
      <c r="G518" s="158">
        <v>2840000</v>
      </c>
      <c r="H518" s="155">
        <v>4.93</v>
      </c>
      <c r="I518" s="155" t="s">
        <v>25</v>
      </c>
      <c r="J518" s="155" t="s">
        <v>261</v>
      </c>
      <c r="K518" s="155" t="s">
        <v>262</v>
      </c>
      <c r="L518" s="155" t="s">
        <v>263</v>
      </c>
    </row>
    <row r="519" spans="1:12">
      <c r="A519" s="155">
        <v>518</v>
      </c>
      <c r="B519" s="156" t="s">
        <v>306</v>
      </c>
      <c r="C519" s="156" t="s">
        <v>813</v>
      </c>
      <c r="D519" s="157">
        <v>43773</v>
      </c>
      <c r="E519" s="155" t="s">
        <v>1226</v>
      </c>
      <c r="F519" s="156" t="s">
        <v>1248</v>
      </c>
      <c r="G519" s="158">
        <v>3750000</v>
      </c>
      <c r="H519" s="155">
        <v>7.88</v>
      </c>
      <c r="I519" s="155" t="s">
        <v>25</v>
      </c>
      <c r="J519" s="155" t="s">
        <v>346</v>
      </c>
      <c r="K519" s="155" t="s">
        <v>262</v>
      </c>
      <c r="L519" s="155" t="s">
        <v>283</v>
      </c>
    </row>
    <row r="520" spans="1:12">
      <c r="A520" s="155">
        <v>519</v>
      </c>
      <c r="B520" s="156" t="s">
        <v>311</v>
      </c>
      <c r="C520" s="156" t="s">
        <v>814</v>
      </c>
      <c r="D520" s="157">
        <v>43862</v>
      </c>
      <c r="E520" s="155" t="s">
        <v>1227</v>
      </c>
      <c r="F520" s="156" t="s">
        <v>1247</v>
      </c>
      <c r="G520" s="158">
        <v>4470000</v>
      </c>
      <c r="H520" s="155">
        <v>4.53</v>
      </c>
      <c r="I520" s="155" t="s">
        <v>255</v>
      </c>
      <c r="J520" s="155" t="s">
        <v>298</v>
      </c>
      <c r="K520" s="155" t="s">
        <v>262</v>
      </c>
      <c r="L520" s="155" t="s">
        <v>263</v>
      </c>
    </row>
    <row r="521" spans="1:12">
      <c r="A521" s="155">
        <v>520</v>
      </c>
      <c r="B521" s="156" t="s">
        <v>311</v>
      </c>
      <c r="C521" s="156" t="s">
        <v>815</v>
      </c>
      <c r="D521" s="157">
        <v>43201</v>
      </c>
      <c r="E521" s="155" t="s">
        <v>1226</v>
      </c>
      <c r="F521" s="156" t="s">
        <v>1248</v>
      </c>
      <c r="G521" s="158">
        <v>1760000</v>
      </c>
      <c r="H521" s="155">
        <v>5.74</v>
      </c>
      <c r="I521" s="155" t="s">
        <v>260</v>
      </c>
      <c r="J521" s="155" t="s">
        <v>300</v>
      </c>
      <c r="K521" s="155" t="s">
        <v>262</v>
      </c>
      <c r="L521" s="155" t="s">
        <v>283</v>
      </c>
    </row>
    <row r="522" spans="1:12">
      <c r="A522" s="155">
        <v>521</v>
      </c>
      <c r="B522" s="156" t="s">
        <v>284</v>
      </c>
      <c r="C522" s="156" t="s">
        <v>816</v>
      </c>
      <c r="D522" s="157">
        <v>43687</v>
      </c>
      <c r="E522" s="155" t="s">
        <v>1226</v>
      </c>
      <c r="F522" s="156" t="s">
        <v>1248</v>
      </c>
      <c r="G522" s="158">
        <v>4400000</v>
      </c>
      <c r="H522" s="155">
        <v>6.87</v>
      </c>
      <c r="I522" s="155" t="s">
        <v>25</v>
      </c>
      <c r="J522" s="155" t="s">
        <v>276</v>
      </c>
      <c r="K522" s="155" t="s">
        <v>262</v>
      </c>
      <c r="L522" s="155" t="s">
        <v>263</v>
      </c>
    </row>
    <row r="523" spans="1:12">
      <c r="A523" s="155">
        <v>522</v>
      </c>
      <c r="B523" s="156" t="s">
        <v>287</v>
      </c>
      <c r="C523" s="156" t="s">
        <v>817</v>
      </c>
      <c r="D523" s="157">
        <v>43333</v>
      </c>
      <c r="E523" s="155" t="s">
        <v>1226</v>
      </c>
      <c r="F523" s="156" t="s">
        <v>1249</v>
      </c>
      <c r="G523" s="158">
        <v>2360000</v>
      </c>
      <c r="H523" s="155">
        <v>10.08</v>
      </c>
      <c r="I523" s="155" t="s">
        <v>255</v>
      </c>
      <c r="J523" s="155" t="s">
        <v>278</v>
      </c>
      <c r="K523" s="155" t="s">
        <v>279</v>
      </c>
      <c r="L523" s="155" t="s">
        <v>279</v>
      </c>
    </row>
    <row r="524" spans="1:12">
      <c r="A524" s="155">
        <v>523</v>
      </c>
      <c r="B524" s="156" t="s">
        <v>271</v>
      </c>
      <c r="C524" s="156" t="s">
        <v>818</v>
      </c>
      <c r="D524" s="157">
        <v>44091</v>
      </c>
      <c r="E524" s="155" t="s">
        <v>1227</v>
      </c>
      <c r="F524" s="156" t="s">
        <v>1249</v>
      </c>
      <c r="G524" s="158">
        <v>2440000</v>
      </c>
      <c r="H524" s="155">
        <v>5.84</v>
      </c>
      <c r="I524" s="155" t="s">
        <v>25</v>
      </c>
      <c r="J524" s="155" t="s">
        <v>256</v>
      </c>
      <c r="K524" s="155" t="s">
        <v>257</v>
      </c>
      <c r="L524" s="155" t="s">
        <v>258</v>
      </c>
    </row>
    <row r="525" spans="1:12">
      <c r="A525" s="155">
        <v>524</v>
      </c>
      <c r="B525" s="156" t="s">
        <v>311</v>
      </c>
      <c r="C525" s="156" t="s">
        <v>819</v>
      </c>
      <c r="D525" s="157">
        <v>43293</v>
      </c>
      <c r="E525" s="155" t="s">
        <v>1227</v>
      </c>
      <c r="F525" s="156" t="s">
        <v>1248</v>
      </c>
      <c r="G525" s="158">
        <v>2270000</v>
      </c>
      <c r="H525" s="155">
        <v>8.35</v>
      </c>
      <c r="I525" s="155" t="s">
        <v>260</v>
      </c>
      <c r="J525" s="155" t="s">
        <v>304</v>
      </c>
      <c r="K525" s="155" t="s">
        <v>257</v>
      </c>
      <c r="L525" s="155" t="s">
        <v>267</v>
      </c>
    </row>
    <row r="526" spans="1:12">
      <c r="A526" s="155">
        <v>525</v>
      </c>
      <c r="B526" s="156" t="s">
        <v>264</v>
      </c>
      <c r="C526" s="156" t="s">
        <v>820</v>
      </c>
      <c r="D526" s="157">
        <v>43734</v>
      </c>
      <c r="E526" s="155" t="s">
        <v>1227</v>
      </c>
      <c r="F526" s="156" t="s">
        <v>1248</v>
      </c>
      <c r="G526" s="158">
        <v>2260000</v>
      </c>
      <c r="H526" s="155">
        <v>5.07</v>
      </c>
      <c r="I526" s="155" t="s">
        <v>260</v>
      </c>
      <c r="J526" s="155" t="s">
        <v>319</v>
      </c>
      <c r="K526" s="155" t="s">
        <v>279</v>
      </c>
      <c r="L526" s="155" t="s">
        <v>279</v>
      </c>
    </row>
    <row r="527" spans="1:12">
      <c r="A527" s="155">
        <v>526</v>
      </c>
      <c r="B527" s="156" t="s">
        <v>247</v>
      </c>
      <c r="C527" s="156" t="s">
        <v>821</v>
      </c>
      <c r="D527" s="157">
        <v>44089</v>
      </c>
      <c r="E527" s="155" t="s">
        <v>1226</v>
      </c>
      <c r="F527" s="156" t="s">
        <v>1247</v>
      </c>
      <c r="G527" s="158">
        <v>1810000</v>
      </c>
      <c r="H527" s="155">
        <v>8.66</v>
      </c>
      <c r="I527" s="155" t="s">
        <v>25</v>
      </c>
      <c r="J527" s="155" t="s">
        <v>269</v>
      </c>
      <c r="K527" s="155" t="s">
        <v>262</v>
      </c>
      <c r="L527" s="155" t="s">
        <v>270</v>
      </c>
    </row>
    <row r="528" spans="1:12">
      <c r="A528" s="155">
        <v>527</v>
      </c>
      <c r="B528" s="156" t="s">
        <v>284</v>
      </c>
      <c r="C528" s="156" t="s">
        <v>822</v>
      </c>
      <c r="D528" s="157">
        <v>43580</v>
      </c>
      <c r="E528" s="155" t="s">
        <v>1226</v>
      </c>
      <c r="F528" s="156" t="s">
        <v>1248</v>
      </c>
      <c r="G528" s="158">
        <v>1430000</v>
      </c>
      <c r="H528" s="155">
        <v>8.14</v>
      </c>
      <c r="I528" s="155" t="s">
        <v>260</v>
      </c>
      <c r="J528" s="155" t="s">
        <v>289</v>
      </c>
      <c r="K528" s="155" t="s">
        <v>257</v>
      </c>
      <c r="L528" s="155" t="s">
        <v>258</v>
      </c>
    </row>
    <row r="529" spans="1:12">
      <c r="A529" s="155">
        <v>528</v>
      </c>
      <c r="B529" s="156" t="s">
        <v>311</v>
      </c>
      <c r="C529" s="156" t="s">
        <v>823</v>
      </c>
      <c r="D529" s="157">
        <v>44071</v>
      </c>
      <c r="E529" s="155" t="s">
        <v>1226</v>
      </c>
      <c r="F529" s="156" t="s">
        <v>1248</v>
      </c>
      <c r="G529" s="158">
        <v>4760000</v>
      </c>
      <c r="H529" s="155">
        <v>6.71</v>
      </c>
      <c r="I529" s="155" t="s">
        <v>25</v>
      </c>
      <c r="J529" s="155" t="s">
        <v>319</v>
      </c>
      <c r="K529" s="155" t="s">
        <v>279</v>
      </c>
      <c r="L529" s="155" t="s">
        <v>279</v>
      </c>
    </row>
    <row r="530" spans="1:12">
      <c r="A530" s="155">
        <v>529</v>
      </c>
      <c r="B530" s="156" t="s">
        <v>271</v>
      </c>
      <c r="C530" s="156" t="s">
        <v>824</v>
      </c>
      <c r="D530" s="157">
        <v>43373</v>
      </c>
      <c r="E530" s="155" t="s">
        <v>1227</v>
      </c>
      <c r="F530" s="156" t="s">
        <v>1247</v>
      </c>
      <c r="G530" s="158">
        <v>4900000</v>
      </c>
      <c r="H530" s="155">
        <v>7.82</v>
      </c>
      <c r="I530" s="155" t="s">
        <v>260</v>
      </c>
      <c r="J530" s="155" t="s">
        <v>304</v>
      </c>
      <c r="K530" s="155" t="s">
        <v>257</v>
      </c>
      <c r="L530" s="155" t="s">
        <v>267</v>
      </c>
    </row>
    <row r="531" spans="1:12">
      <c r="A531" s="155">
        <v>530</v>
      </c>
      <c r="B531" s="156" t="s">
        <v>264</v>
      </c>
      <c r="C531" s="156" t="s">
        <v>825</v>
      </c>
      <c r="D531" s="157">
        <v>43361</v>
      </c>
      <c r="E531" s="155" t="s">
        <v>1227</v>
      </c>
      <c r="F531" s="156" t="s">
        <v>1248</v>
      </c>
      <c r="G531" s="158">
        <v>3670000</v>
      </c>
      <c r="H531" s="155">
        <v>8.56</v>
      </c>
      <c r="I531" s="155" t="s">
        <v>255</v>
      </c>
      <c r="J531" s="155" t="s">
        <v>295</v>
      </c>
      <c r="K531" s="155" t="s">
        <v>262</v>
      </c>
      <c r="L531" s="155" t="s">
        <v>270</v>
      </c>
    </row>
    <row r="532" spans="1:12">
      <c r="A532" s="155">
        <v>531</v>
      </c>
      <c r="B532" s="156" t="s">
        <v>311</v>
      </c>
      <c r="C532" s="156" t="s">
        <v>826</v>
      </c>
      <c r="D532" s="157">
        <v>43811</v>
      </c>
      <c r="E532" s="155" t="s">
        <v>1226</v>
      </c>
      <c r="F532" s="156" t="s">
        <v>1248</v>
      </c>
      <c r="G532" s="158">
        <v>1750000</v>
      </c>
      <c r="H532" s="155">
        <v>6.33</v>
      </c>
      <c r="I532" s="155" t="s">
        <v>25</v>
      </c>
      <c r="J532" s="155" t="s">
        <v>276</v>
      </c>
      <c r="K532" s="155" t="s">
        <v>262</v>
      </c>
      <c r="L532" s="155" t="s">
        <v>263</v>
      </c>
    </row>
    <row r="533" spans="1:12">
      <c r="A533" s="155">
        <v>532</v>
      </c>
      <c r="B533" s="156" t="s">
        <v>296</v>
      </c>
      <c r="C533" s="156" t="s">
        <v>827</v>
      </c>
      <c r="D533" s="157">
        <v>43730</v>
      </c>
      <c r="E533" s="155" t="s">
        <v>1227</v>
      </c>
      <c r="F533" s="156" t="s">
        <v>1249</v>
      </c>
      <c r="G533" s="158">
        <v>3920000</v>
      </c>
      <c r="H533" s="155">
        <v>10.23</v>
      </c>
      <c r="I533" s="155" t="s">
        <v>25</v>
      </c>
      <c r="J533" s="155" t="s">
        <v>289</v>
      </c>
      <c r="K533" s="155" t="s">
        <v>257</v>
      </c>
      <c r="L533" s="155" t="s">
        <v>258</v>
      </c>
    </row>
    <row r="534" spans="1:12">
      <c r="A534" s="155">
        <v>533</v>
      </c>
      <c r="B534" s="156" t="s">
        <v>311</v>
      </c>
      <c r="C534" s="156" t="s">
        <v>828</v>
      </c>
      <c r="D534" s="157">
        <v>43909</v>
      </c>
      <c r="E534" s="155" t="s">
        <v>1227</v>
      </c>
      <c r="F534" s="156" t="s">
        <v>1258</v>
      </c>
      <c r="G534" s="158">
        <v>4070000</v>
      </c>
      <c r="H534" s="155">
        <v>10.49</v>
      </c>
      <c r="I534" s="155" t="s">
        <v>25</v>
      </c>
      <c r="J534" s="155" t="s">
        <v>282</v>
      </c>
      <c r="K534" s="155" t="s">
        <v>262</v>
      </c>
      <c r="L534" s="155" t="s">
        <v>283</v>
      </c>
    </row>
    <row r="535" spans="1:12">
      <c r="A535" s="155">
        <v>534</v>
      </c>
      <c r="B535" s="156" t="s">
        <v>301</v>
      </c>
      <c r="C535" s="156" t="s">
        <v>829</v>
      </c>
      <c r="D535" s="157">
        <v>43952</v>
      </c>
      <c r="E535" s="155" t="s">
        <v>1226</v>
      </c>
      <c r="F535" s="156" t="s">
        <v>1248</v>
      </c>
      <c r="G535" s="158">
        <v>4080000</v>
      </c>
      <c r="H535" s="155">
        <v>5.53</v>
      </c>
      <c r="I535" s="155" t="s">
        <v>260</v>
      </c>
      <c r="J535" s="155" t="s">
        <v>308</v>
      </c>
      <c r="K535" s="155" t="s">
        <v>262</v>
      </c>
      <c r="L535" s="155" t="s">
        <v>270</v>
      </c>
    </row>
    <row r="536" spans="1:12">
      <c r="A536" s="155">
        <v>535</v>
      </c>
      <c r="B536" s="156" t="s">
        <v>306</v>
      </c>
      <c r="C536" s="156" t="s">
        <v>830</v>
      </c>
      <c r="D536" s="157">
        <v>44105</v>
      </c>
      <c r="E536" s="155" t="s">
        <v>1227</v>
      </c>
      <c r="F536" s="156" t="s">
        <v>1251</v>
      </c>
      <c r="G536" s="158">
        <v>2010000</v>
      </c>
      <c r="H536" s="155">
        <v>9.4499999999999993</v>
      </c>
      <c r="I536" s="155" t="s">
        <v>260</v>
      </c>
      <c r="J536" s="155" t="s">
        <v>256</v>
      </c>
      <c r="K536" s="155" t="s">
        <v>257</v>
      </c>
      <c r="L536" s="155" t="s">
        <v>258</v>
      </c>
    </row>
    <row r="537" spans="1:12">
      <c r="A537" s="155">
        <v>536</v>
      </c>
      <c r="B537" s="156" t="s">
        <v>280</v>
      </c>
      <c r="C537" s="156" t="s">
        <v>407</v>
      </c>
      <c r="D537" s="157">
        <v>43739</v>
      </c>
      <c r="E537" s="155" t="s">
        <v>1226</v>
      </c>
      <c r="F537" s="156" t="s">
        <v>1250</v>
      </c>
      <c r="G537" s="158">
        <v>4890000</v>
      </c>
      <c r="H537" s="155">
        <v>8.31</v>
      </c>
      <c r="I537" s="155" t="s">
        <v>255</v>
      </c>
      <c r="J537" s="155" t="s">
        <v>326</v>
      </c>
      <c r="K537" s="155" t="s">
        <v>257</v>
      </c>
      <c r="L537" s="155" t="s">
        <v>267</v>
      </c>
    </row>
    <row r="538" spans="1:12">
      <c r="A538" s="155">
        <v>537</v>
      </c>
      <c r="B538" s="156" t="s">
        <v>311</v>
      </c>
      <c r="C538" s="156" t="s">
        <v>831</v>
      </c>
      <c r="D538" s="157">
        <v>43333</v>
      </c>
      <c r="E538" s="155" t="s">
        <v>1226</v>
      </c>
      <c r="F538" s="156" t="s">
        <v>1249</v>
      </c>
      <c r="G538" s="158">
        <v>3270000</v>
      </c>
      <c r="H538" s="155">
        <v>6.71</v>
      </c>
      <c r="I538" s="155" t="s">
        <v>255</v>
      </c>
      <c r="J538" s="155" t="s">
        <v>269</v>
      </c>
      <c r="K538" s="155" t="s">
        <v>262</v>
      </c>
      <c r="L538" s="155" t="s">
        <v>270</v>
      </c>
    </row>
    <row r="539" spans="1:12">
      <c r="A539" s="155">
        <v>538</v>
      </c>
      <c r="B539" s="156" t="s">
        <v>253</v>
      </c>
      <c r="C539" s="156" t="s">
        <v>832</v>
      </c>
      <c r="D539" s="157">
        <v>43135</v>
      </c>
      <c r="E539" s="155" t="s">
        <v>1227</v>
      </c>
      <c r="F539" s="156" t="s">
        <v>1250</v>
      </c>
      <c r="G539" s="158">
        <v>2860000</v>
      </c>
      <c r="H539" s="155">
        <v>5.97</v>
      </c>
      <c r="I539" s="155" t="s">
        <v>25</v>
      </c>
      <c r="J539" s="155" t="s">
        <v>276</v>
      </c>
      <c r="K539" s="155" t="s">
        <v>262</v>
      </c>
      <c r="L539" s="155" t="s">
        <v>263</v>
      </c>
    </row>
    <row r="540" spans="1:12">
      <c r="A540" s="155">
        <v>539</v>
      </c>
      <c r="B540" s="156" t="s">
        <v>287</v>
      </c>
      <c r="C540" s="156" t="s">
        <v>833</v>
      </c>
      <c r="D540" s="157">
        <v>43515</v>
      </c>
      <c r="E540" s="155" t="s">
        <v>1226</v>
      </c>
      <c r="F540" s="156" t="s">
        <v>1248</v>
      </c>
      <c r="G540" s="158">
        <v>4050000</v>
      </c>
      <c r="H540" s="155">
        <v>8.5500000000000007</v>
      </c>
      <c r="I540" s="155" t="s">
        <v>260</v>
      </c>
      <c r="J540" s="155" t="s">
        <v>278</v>
      </c>
      <c r="K540" s="155" t="s">
        <v>279</v>
      </c>
      <c r="L540" s="155" t="s">
        <v>279</v>
      </c>
    </row>
    <row r="541" spans="1:12">
      <c r="A541" s="155">
        <v>540</v>
      </c>
      <c r="B541" s="156" t="s">
        <v>264</v>
      </c>
      <c r="C541" s="156" t="s">
        <v>834</v>
      </c>
      <c r="D541" s="157">
        <v>44049</v>
      </c>
      <c r="E541" s="155" t="s">
        <v>1227</v>
      </c>
      <c r="F541" s="156" t="s">
        <v>1247</v>
      </c>
      <c r="G541" s="158">
        <v>3120000</v>
      </c>
      <c r="H541" s="155">
        <v>10.119999999999999</v>
      </c>
      <c r="I541" s="155" t="s">
        <v>25</v>
      </c>
      <c r="J541" s="155" t="s">
        <v>300</v>
      </c>
      <c r="K541" s="155" t="s">
        <v>262</v>
      </c>
      <c r="L541" s="155" t="s">
        <v>283</v>
      </c>
    </row>
    <row r="542" spans="1:12">
      <c r="A542" s="155">
        <v>541</v>
      </c>
      <c r="B542" s="156" t="s">
        <v>264</v>
      </c>
      <c r="C542" s="156" t="s">
        <v>835</v>
      </c>
      <c r="D542" s="157">
        <v>43455</v>
      </c>
      <c r="E542" s="155" t="s">
        <v>1227</v>
      </c>
      <c r="F542" s="156" t="s">
        <v>1249</v>
      </c>
      <c r="G542" s="158">
        <v>3970000</v>
      </c>
      <c r="H542" s="155">
        <v>7.52</v>
      </c>
      <c r="I542" s="155" t="s">
        <v>260</v>
      </c>
      <c r="J542" s="155" t="s">
        <v>298</v>
      </c>
      <c r="K542" s="155" t="s">
        <v>262</v>
      </c>
      <c r="L542" s="155" t="s">
        <v>263</v>
      </c>
    </row>
    <row r="543" spans="1:12">
      <c r="A543" s="155">
        <v>542</v>
      </c>
      <c r="B543" s="156" t="s">
        <v>264</v>
      </c>
      <c r="C543" s="156" t="s">
        <v>836</v>
      </c>
      <c r="D543" s="157">
        <v>43249</v>
      </c>
      <c r="E543" s="155" t="s">
        <v>1226</v>
      </c>
      <c r="F543" s="156" t="s">
        <v>1249</v>
      </c>
      <c r="G543" s="158">
        <v>4620000</v>
      </c>
      <c r="H543" s="155">
        <v>6.96</v>
      </c>
      <c r="I543" s="155" t="s">
        <v>255</v>
      </c>
      <c r="J543" s="155" t="s">
        <v>326</v>
      </c>
      <c r="K543" s="155" t="s">
        <v>257</v>
      </c>
      <c r="L543" s="155" t="s">
        <v>267</v>
      </c>
    </row>
    <row r="544" spans="1:12">
      <c r="A544" s="155">
        <v>543</v>
      </c>
      <c r="B544" s="156" t="s">
        <v>280</v>
      </c>
      <c r="C544" s="156" t="s">
        <v>837</v>
      </c>
      <c r="D544" s="157">
        <v>43333</v>
      </c>
      <c r="E544" s="155" t="s">
        <v>1226</v>
      </c>
      <c r="F544" s="156" t="s">
        <v>1249</v>
      </c>
      <c r="G544" s="158">
        <v>3800000</v>
      </c>
      <c r="H544" s="155">
        <v>5.46</v>
      </c>
      <c r="I544" s="155" t="s">
        <v>25</v>
      </c>
      <c r="J544" s="155" t="s">
        <v>289</v>
      </c>
      <c r="K544" s="155" t="s">
        <v>257</v>
      </c>
      <c r="L544" s="155" t="s">
        <v>258</v>
      </c>
    </row>
    <row r="545" spans="1:12">
      <c r="A545" s="155">
        <v>544</v>
      </c>
      <c r="B545" s="156" t="s">
        <v>271</v>
      </c>
      <c r="C545" s="156" t="s">
        <v>838</v>
      </c>
      <c r="D545" s="157">
        <v>44051</v>
      </c>
      <c r="E545" s="155" t="s">
        <v>1226</v>
      </c>
      <c r="F545" s="156" t="s">
        <v>1247</v>
      </c>
      <c r="G545" s="158">
        <v>3070000</v>
      </c>
      <c r="H545" s="155">
        <v>9.7799999999999994</v>
      </c>
      <c r="I545" s="155" t="s">
        <v>255</v>
      </c>
      <c r="J545" s="155" t="s">
        <v>266</v>
      </c>
      <c r="K545" s="155" t="s">
        <v>257</v>
      </c>
      <c r="L545" s="155" t="s">
        <v>267</v>
      </c>
    </row>
    <row r="546" spans="1:12">
      <c r="A546" s="155">
        <v>545</v>
      </c>
      <c r="B546" s="156" t="s">
        <v>293</v>
      </c>
      <c r="C546" s="156" t="s">
        <v>839</v>
      </c>
      <c r="D546" s="157">
        <v>43754</v>
      </c>
      <c r="E546" s="155" t="s">
        <v>1226</v>
      </c>
      <c r="F546" s="156" t="s">
        <v>1248</v>
      </c>
      <c r="G546" s="158">
        <v>1560000</v>
      </c>
      <c r="H546" s="155">
        <v>10.99</v>
      </c>
      <c r="I546" s="155" t="s">
        <v>260</v>
      </c>
      <c r="J546" s="155" t="s">
        <v>269</v>
      </c>
      <c r="K546" s="155" t="s">
        <v>262</v>
      </c>
      <c r="L546" s="155" t="s">
        <v>270</v>
      </c>
    </row>
    <row r="547" spans="1:12">
      <c r="A547" s="155">
        <v>546</v>
      </c>
      <c r="B547" s="156" t="s">
        <v>287</v>
      </c>
      <c r="C547" s="156" t="s">
        <v>840</v>
      </c>
      <c r="D547" s="157">
        <v>43134</v>
      </c>
      <c r="E547" s="155" t="s">
        <v>1226</v>
      </c>
      <c r="F547" s="156" t="s">
        <v>1249</v>
      </c>
      <c r="G547" s="158">
        <v>3540000</v>
      </c>
      <c r="H547" s="155">
        <v>6.3</v>
      </c>
      <c r="I547" s="155" t="s">
        <v>25</v>
      </c>
      <c r="J547" s="155" t="s">
        <v>329</v>
      </c>
      <c r="K547" s="155" t="s">
        <v>257</v>
      </c>
      <c r="L547" s="155" t="s">
        <v>274</v>
      </c>
    </row>
    <row r="548" spans="1:12">
      <c r="A548" s="155">
        <v>547</v>
      </c>
      <c r="B548" s="156" t="s">
        <v>306</v>
      </c>
      <c r="C548" s="156" t="s">
        <v>841</v>
      </c>
      <c r="D548" s="157">
        <v>43267</v>
      </c>
      <c r="E548" s="155" t="s">
        <v>1226</v>
      </c>
      <c r="F548" s="156" t="s">
        <v>1258</v>
      </c>
      <c r="G548" s="158">
        <v>2140000</v>
      </c>
      <c r="H548" s="155">
        <v>6.28</v>
      </c>
      <c r="I548" s="155" t="s">
        <v>25</v>
      </c>
      <c r="J548" s="155" t="s">
        <v>278</v>
      </c>
      <c r="K548" s="155" t="s">
        <v>279</v>
      </c>
      <c r="L548" s="155" t="s">
        <v>279</v>
      </c>
    </row>
    <row r="549" spans="1:12">
      <c r="A549" s="155">
        <v>548</v>
      </c>
      <c r="B549" s="156" t="s">
        <v>253</v>
      </c>
      <c r="C549" s="156" t="s">
        <v>842</v>
      </c>
      <c r="D549" s="157">
        <v>43197</v>
      </c>
      <c r="E549" s="155" t="s">
        <v>1227</v>
      </c>
      <c r="F549" s="156" t="s">
        <v>1248</v>
      </c>
      <c r="G549" s="158">
        <v>3800000</v>
      </c>
      <c r="H549" s="155">
        <v>6.5</v>
      </c>
      <c r="I549" s="155" t="s">
        <v>255</v>
      </c>
      <c r="J549" s="155" t="s">
        <v>289</v>
      </c>
      <c r="K549" s="155" t="s">
        <v>257</v>
      </c>
      <c r="L549" s="155" t="s">
        <v>258</v>
      </c>
    </row>
    <row r="550" spans="1:12">
      <c r="A550" s="155">
        <v>549</v>
      </c>
      <c r="B550" s="156" t="s">
        <v>247</v>
      </c>
      <c r="C550" s="156" t="s">
        <v>843</v>
      </c>
      <c r="D550" s="157">
        <v>44073</v>
      </c>
      <c r="E550" s="155" t="s">
        <v>1227</v>
      </c>
      <c r="F550" s="156" t="s">
        <v>1250</v>
      </c>
      <c r="G550" s="158">
        <v>1760000</v>
      </c>
      <c r="H550" s="155">
        <v>5.37</v>
      </c>
      <c r="I550" s="155" t="s">
        <v>255</v>
      </c>
      <c r="J550" s="155" t="s">
        <v>286</v>
      </c>
      <c r="K550" s="155" t="s">
        <v>257</v>
      </c>
      <c r="L550" s="155" t="s">
        <v>274</v>
      </c>
    </row>
    <row r="551" spans="1:12">
      <c r="A551" s="155">
        <v>550</v>
      </c>
      <c r="B551" s="156" t="s">
        <v>293</v>
      </c>
      <c r="C551" s="156" t="s">
        <v>844</v>
      </c>
      <c r="D551" s="157">
        <v>43525</v>
      </c>
      <c r="E551" s="155" t="s">
        <v>1226</v>
      </c>
      <c r="F551" s="156" t="s">
        <v>1250</v>
      </c>
      <c r="G551" s="158">
        <v>4030000</v>
      </c>
      <c r="H551" s="155">
        <v>7.71</v>
      </c>
      <c r="I551" s="155" t="s">
        <v>255</v>
      </c>
      <c r="J551" s="155" t="s">
        <v>300</v>
      </c>
      <c r="K551" s="155" t="s">
        <v>262</v>
      </c>
      <c r="L551" s="155" t="s">
        <v>283</v>
      </c>
    </row>
    <row r="552" spans="1:12">
      <c r="A552" s="155">
        <v>551</v>
      </c>
      <c r="B552" s="156" t="s">
        <v>271</v>
      </c>
      <c r="C552" s="156" t="s">
        <v>845</v>
      </c>
      <c r="D552" s="157">
        <v>43961</v>
      </c>
      <c r="E552" s="155" t="s">
        <v>1226</v>
      </c>
      <c r="F552" s="156" t="s">
        <v>1247</v>
      </c>
      <c r="G552" s="158">
        <v>3690000</v>
      </c>
      <c r="H552" s="155">
        <v>4.83</v>
      </c>
      <c r="I552" s="155" t="s">
        <v>260</v>
      </c>
      <c r="J552" s="155" t="s">
        <v>329</v>
      </c>
      <c r="K552" s="155" t="s">
        <v>257</v>
      </c>
      <c r="L552" s="155" t="s">
        <v>274</v>
      </c>
    </row>
    <row r="553" spans="1:12">
      <c r="A553" s="155">
        <v>552</v>
      </c>
      <c r="B553" s="156" t="s">
        <v>264</v>
      </c>
      <c r="C553" s="156" t="s">
        <v>846</v>
      </c>
      <c r="D553" s="157">
        <v>43201</v>
      </c>
      <c r="E553" s="155" t="s">
        <v>1226</v>
      </c>
      <c r="F553" s="156" t="s">
        <v>1249</v>
      </c>
      <c r="G553" s="158">
        <v>4350000</v>
      </c>
      <c r="H553" s="155">
        <v>4.04</v>
      </c>
      <c r="I553" s="155" t="s">
        <v>260</v>
      </c>
      <c r="J553" s="155" t="s">
        <v>295</v>
      </c>
      <c r="K553" s="155" t="s">
        <v>262</v>
      </c>
      <c r="L553" s="155" t="s">
        <v>270</v>
      </c>
    </row>
    <row r="554" spans="1:12">
      <c r="A554" s="155">
        <v>553</v>
      </c>
      <c r="B554" s="156" t="s">
        <v>271</v>
      </c>
      <c r="C554" s="156" t="s">
        <v>847</v>
      </c>
      <c r="D554" s="157">
        <v>43416</v>
      </c>
      <c r="E554" s="155" t="s">
        <v>1226</v>
      </c>
      <c r="F554" s="156" t="s">
        <v>1248</v>
      </c>
      <c r="G554" s="158">
        <v>2480000</v>
      </c>
      <c r="H554" s="155">
        <v>10.37</v>
      </c>
      <c r="I554" s="155" t="s">
        <v>25</v>
      </c>
      <c r="J554" s="155" t="s">
        <v>269</v>
      </c>
      <c r="K554" s="155" t="s">
        <v>262</v>
      </c>
      <c r="L554" s="155" t="s">
        <v>270</v>
      </c>
    </row>
    <row r="555" spans="1:12">
      <c r="A555" s="155">
        <v>554</v>
      </c>
      <c r="B555" s="156" t="s">
        <v>311</v>
      </c>
      <c r="C555" s="156" t="s">
        <v>848</v>
      </c>
      <c r="D555" s="157">
        <v>43111</v>
      </c>
      <c r="E555" s="155" t="s">
        <v>1226</v>
      </c>
      <c r="F555" s="156" t="s">
        <v>1248</v>
      </c>
      <c r="G555" s="158">
        <v>1820000</v>
      </c>
      <c r="H555" s="155">
        <v>5</v>
      </c>
      <c r="I555" s="155" t="s">
        <v>260</v>
      </c>
      <c r="J555" s="155" t="s">
        <v>329</v>
      </c>
      <c r="K555" s="155" t="s">
        <v>257</v>
      </c>
      <c r="L555" s="155" t="s">
        <v>274</v>
      </c>
    </row>
    <row r="556" spans="1:12">
      <c r="A556" s="155">
        <v>555</v>
      </c>
      <c r="B556" s="156" t="s">
        <v>287</v>
      </c>
      <c r="C556" s="156" t="s">
        <v>849</v>
      </c>
      <c r="D556" s="157">
        <v>43528</v>
      </c>
      <c r="E556" s="155" t="s">
        <v>1226</v>
      </c>
      <c r="F556" s="156" t="s">
        <v>1247</v>
      </c>
      <c r="G556" s="158">
        <v>4100000</v>
      </c>
      <c r="H556" s="155">
        <v>10.32</v>
      </c>
      <c r="I556" s="155" t="s">
        <v>260</v>
      </c>
      <c r="J556" s="155" t="s">
        <v>295</v>
      </c>
      <c r="K556" s="155" t="s">
        <v>262</v>
      </c>
      <c r="L556" s="155" t="s">
        <v>270</v>
      </c>
    </row>
    <row r="557" spans="1:12">
      <c r="A557" s="155">
        <v>556</v>
      </c>
      <c r="B557" s="156" t="s">
        <v>284</v>
      </c>
      <c r="C557" s="156" t="s">
        <v>850</v>
      </c>
      <c r="D557" s="157">
        <v>44117</v>
      </c>
      <c r="E557" s="155" t="s">
        <v>1227</v>
      </c>
      <c r="F557" s="156" t="s">
        <v>1248</v>
      </c>
      <c r="G557" s="158">
        <v>3750000</v>
      </c>
      <c r="H557" s="155">
        <v>8.83</v>
      </c>
      <c r="I557" s="155" t="s">
        <v>260</v>
      </c>
      <c r="J557" s="155" t="s">
        <v>319</v>
      </c>
      <c r="K557" s="155" t="s">
        <v>279</v>
      </c>
      <c r="L557" s="155" t="s">
        <v>279</v>
      </c>
    </row>
    <row r="558" spans="1:12">
      <c r="A558" s="155">
        <v>557</v>
      </c>
      <c r="B558" s="156" t="s">
        <v>293</v>
      </c>
      <c r="C558" s="156" t="s">
        <v>851</v>
      </c>
      <c r="D558" s="157">
        <v>43295</v>
      </c>
      <c r="E558" s="155" t="s">
        <v>1226</v>
      </c>
      <c r="F558" s="156" t="s">
        <v>1247</v>
      </c>
      <c r="G558" s="158">
        <v>3830000</v>
      </c>
      <c r="H558" s="155">
        <v>9.6300000000000008</v>
      </c>
      <c r="I558" s="155" t="s">
        <v>25</v>
      </c>
      <c r="J558" s="155" t="s">
        <v>278</v>
      </c>
      <c r="K558" s="155" t="s">
        <v>279</v>
      </c>
      <c r="L558" s="155" t="s">
        <v>279</v>
      </c>
    </row>
    <row r="559" spans="1:12">
      <c r="A559" s="155">
        <v>558</v>
      </c>
      <c r="B559" s="156" t="s">
        <v>287</v>
      </c>
      <c r="C559" s="156" t="s">
        <v>852</v>
      </c>
      <c r="D559" s="157">
        <v>43747</v>
      </c>
      <c r="E559" s="155" t="s">
        <v>1226</v>
      </c>
      <c r="F559" s="156" t="s">
        <v>1249</v>
      </c>
      <c r="G559" s="158">
        <v>4220000</v>
      </c>
      <c r="H559" s="155">
        <v>8.7100000000000009</v>
      </c>
      <c r="I559" s="155" t="s">
        <v>25</v>
      </c>
      <c r="J559" s="155" t="s">
        <v>295</v>
      </c>
      <c r="K559" s="155" t="s">
        <v>262</v>
      </c>
      <c r="L559" s="155" t="s">
        <v>270</v>
      </c>
    </row>
    <row r="560" spans="1:12">
      <c r="A560" s="155">
        <v>559</v>
      </c>
      <c r="B560" s="156" t="s">
        <v>264</v>
      </c>
      <c r="C560" s="156" t="s">
        <v>853</v>
      </c>
      <c r="D560" s="157">
        <v>44041</v>
      </c>
      <c r="E560" s="155" t="s">
        <v>1226</v>
      </c>
      <c r="F560" s="156" t="s">
        <v>1258</v>
      </c>
      <c r="G560" s="158">
        <v>3770000</v>
      </c>
      <c r="H560" s="155">
        <v>6.37</v>
      </c>
      <c r="I560" s="155" t="s">
        <v>260</v>
      </c>
      <c r="J560" s="155" t="s">
        <v>261</v>
      </c>
      <c r="K560" s="155" t="s">
        <v>262</v>
      </c>
      <c r="L560" s="155" t="s">
        <v>263</v>
      </c>
    </row>
    <row r="561" spans="1:12">
      <c r="A561" s="155">
        <v>560</v>
      </c>
      <c r="B561" s="156" t="s">
        <v>296</v>
      </c>
      <c r="C561" s="156" t="s">
        <v>854</v>
      </c>
      <c r="D561" s="157">
        <v>43774</v>
      </c>
      <c r="E561" s="155" t="s">
        <v>1226</v>
      </c>
      <c r="F561" s="156" t="s">
        <v>1248</v>
      </c>
      <c r="G561" s="158">
        <v>3050000</v>
      </c>
      <c r="H561" s="155">
        <v>4.47</v>
      </c>
      <c r="I561" s="155" t="s">
        <v>255</v>
      </c>
      <c r="J561" s="155" t="s">
        <v>286</v>
      </c>
      <c r="K561" s="155" t="s">
        <v>257</v>
      </c>
      <c r="L561" s="155" t="s">
        <v>274</v>
      </c>
    </row>
    <row r="562" spans="1:12">
      <c r="A562" s="155">
        <v>561</v>
      </c>
      <c r="B562" s="156" t="s">
        <v>301</v>
      </c>
      <c r="C562" s="156" t="s">
        <v>855</v>
      </c>
      <c r="D562" s="157">
        <v>43579</v>
      </c>
      <c r="E562" s="155" t="s">
        <v>1227</v>
      </c>
      <c r="F562" s="156" t="s">
        <v>1247</v>
      </c>
      <c r="G562" s="158">
        <v>2540000</v>
      </c>
      <c r="H562" s="155">
        <v>4.5999999999999996</v>
      </c>
      <c r="I562" s="155" t="s">
        <v>255</v>
      </c>
      <c r="J562" s="155" t="s">
        <v>273</v>
      </c>
      <c r="K562" s="155" t="s">
        <v>257</v>
      </c>
      <c r="L562" s="155" t="s">
        <v>274</v>
      </c>
    </row>
    <row r="563" spans="1:12">
      <c r="A563" s="155">
        <v>562</v>
      </c>
      <c r="B563" s="156" t="s">
        <v>264</v>
      </c>
      <c r="C563" s="156" t="s">
        <v>856</v>
      </c>
      <c r="D563" s="157">
        <v>43788</v>
      </c>
      <c r="E563" s="155" t="s">
        <v>1226</v>
      </c>
      <c r="F563" s="156" t="s">
        <v>1248</v>
      </c>
      <c r="G563" s="158">
        <v>2540000</v>
      </c>
      <c r="H563" s="155">
        <v>4.46</v>
      </c>
      <c r="I563" s="155" t="s">
        <v>255</v>
      </c>
      <c r="J563" s="155" t="s">
        <v>304</v>
      </c>
      <c r="K563" s="155" t="s">
        <v>257</v>
      </c>
      <c r="L563" s="155" t="s">
        <v>267</v>
      </c>
    </row>
    <row r="564" spans="1:12">
      <c r="A564" s="155">
        <v>563</v>
      </c>
      <c r="B564" s="156" t="s">
        <v>253</v>
      </c>
      <c r="C564" s="156" t="s">
        <v>857</v>
      </c>
      <c r="D564" s="157">
        <v>44017</v>
      </c>
      <c r="E564" s="155" t="s">
        <v>1226</v>
      </c>
      <c r="F564" s="156" t="s">
        <v>1248</v>
      </c>
      <c r="G564" s="158">
        <v>3580000</v>
      </c>
      <c r="H564" s="155">
        <v>7.18</v>
      </c>
      <c r="I564" s="155" t="s">
        <v>255</v>
      </c>
      <c r="J564" s="155" t="s">
        <v>308</v>
      </c>
      <c r="K564" s="155" t="s">
        <v>262</v>
      </c>
      <c r="L564" s="155" t="s">
        <v>270</v>
      </c>
    </row>
    <row r="565" spans="1:12">
      <c r="A565" s="155">
        <v>564</v>
      </c>
      <c r="B565" s="156" t="s">
        <v>296</v>
      </c>
      <c r="C565" s="156" t="s">
        <v>858</v>
      </c>
      <c r="D565" s="157">
        <v>43775</v>
      </c>
      <c r="E565" s="155" t="s">
        <v>1226</v>
      </c>
      <c r="F565" s="156" t="s">
        <v>1250</v>
      </c>
      <c r="G565" s="158">
        <v>2830000</v>
      </c>
      <c r="H565" s="155">
        <v>6.51</v>
      </c>
      <c r="I565" s="155" t="s">
        <v>255</v>
      </c>
      <c r="J565" s="155" t="s">
        <v>300</v>
      </c>
      <c r="K565" s="155" t="s">
        <v>262</v>
      </c>
      <c r="L565" s="155" t="s">
        <v>283</v>
      </c>
    </row>
    <row r="566" spans="1:12">
      <c r="A566" s="155">
        <v>565</v>
      </c>
      <c r="B566" s="156" t="s">
        <v>311</v>
      </c>
      <c r="C566" s="156" t="s">
        <v>859</v>
      </c>
      <c r="D566" s="157">
        <v>43817</v>
      </c>
      <c r="E566" s="155" t="s">
        <v>1226</v>
      </c>
      <c r="F566" s="156" t="s">
        <v>1248</v>
      </c>
      <c r="G566" s="158">
        <v>4750000</v>
      </c>
      <c r="H566" s="155">
        <v>4.0999999999999996</v>
      </c>
      <c r="I566" s="155" t="s">
        <v>25</v>
      </c>
      <c r="J566" s="155" t="s">
        <v>319</v>
      </c>
      <c r="K566" s="155" t="s">
        <v>279</v>
      </c>
      <c r="L566" s="155" t="s">
        <v>279</v>
      </c>
    </row>
    <row r="567" spans="1:12">
      <c r="A567" s="155">
        <v>566</v>
      </c>
      <c r="B567" s="156" t="s">
        <v>293</v>
      </c>
      <c r="C567" s="156" t="s">
        <v>860</v>
      </c>
      <c r="D567" s="157">
        <v>43852</v>
      </c>
      <c r="E567" s="155" t="s">
        <v>1227</v>
      </c>
      <c r="F567" s="156" t="s">
        <v>1249</v>
      </c>
      <c r="G567" s="158">
        <v>4000000</v>
      </c>
      <c r="H567" s="155">
        <v>8.3800000000000008</v>
      </c>
      <c r="I567" s="155" t="s">
        <v>260</v>
      </c>
      <c r="J567" s="155" t="s">
        <v>256</v>
      </c>
      <c r="K567" s="155" t="s">
        <v>257</v>
      </c>
      <c r="L567" s="155" t="s">
        <v>258</v>
      </c>
    </row>
    <row r="568" spans="1:12">
      <c r="A568" s="155">
        <v>567</v>
      </c>
      <c r="B568" s="156" t="s">
        <v>284</v>
      </c>
      <c r="C568" s="156" t="s">
        <v>861</v>
      </c>
      <c r="D568" s="157">
        <v>43618</v>
      </c>
      <c r="E568" s="155" t="s">
        <v>1226</v>
      </c>
      <c r="F568" s="156" t="s">
        <v>1247</v>
      </c>
      <c r="G568" s="158">
        <v>3540000</v>
      </c>
      <c r="H568" s="155">
        <v>7.41</v>
      </c>
      <c r="I568" s="155" t="s">
        <v>260</v>
      </c>
      <c r="J568" s="155" t="s">
        <v>276</v>
      </c>
      <c r="K568" s="155" t="s">
        <v>262</v>
      </c>
      <c r="L568" s="155" t="s">
        <v>263</v>
      </c>
    </row>
    <row r="569" spans="1:12">
      <c r="A569" s="155">
        <v>568</v>
      </c>
      <c r="B569" s="156" t="s">
        <v>264</v>
      </c>
      <c r="C569" s="156" t="s">
        <v>862</v>
      </c>
      <c r="D569" s="157">
        <v>44034</v>
      </c>
      <c r="E569" s="155" t="s">
        <v>1227</v>
      </c>
      <c r="F569" s="156" t="s">
        <v>1249</v>
      </c>
      <c r="G569" s="158">
        <v>1300000</v>
      </c>
      <c r="H569" s="155">
        <v>7.86</v>
      </c>
      <c r="I569" s="155" t="s">
        <v>25</v>
      </c>
      <c r="J569" s="155" t="s">
        <v>329</v>
      </c>
      <c r="K569" s="155" t="s">
        <v>257</v>
      </c>
      <c r="L569" s="155" t="s">
        <v>274</v>
      </c>
    </row>
    <row r="570" spans="1:12">
      <c r="A570" s="155">
        <v>569</v>
      </c>
      <c r="B570" s="156" t="s">
        <v>284</v>
      </c>
      <c r="C570" s="156" t="s">
        <v>863</v>
      </c>
      <c r="D570" s="157">
        <v>43581</v>
      </c>
      <c r="E570" s="155" t="s">
        <v>1227</v>
      </c>
      <c r="F570" s="156" t="s">
        <v>1248</v>
      </c>
      <c r="G570" s="158">
        <v>3380000</v>
      </c>
      <c r="H570" s="155">
        <v>9.34</v>
      </c>
      <c r="I570" s="155" t="s">
        <v>260</v>
      </c>
      <c r="J570" s="155" t="s">
        <v>269</v>
      </c>
      <c r="K570" s="155" t="s">
        <v>262</v>
      </c>
      <c r="L570" s="155" t="s">
        <v>270</v>
      </c>
    </row>
    <row r="571" spans="1:12">
      <c r="A571" s="155">
        <v>570</v>
      </c>
      <c r="B571" s="156" t="s">
        <v>287</v>
      </c>
      <c r="C571" s="156" t="s">
        <v>864</v>
      </c>
      <c r="D571" s="157">
        <v>43581</v>
      </c>
      <c r="E571" s="155" t="s">
        <v>1226</v>
      </c>
      <c r="F571" s="156" t="s">
        <v>1248</v>
      </c>
      <c r="G571" s="158">
        <v>3720000</v>
      </c>
      <c r="H571" s="155">
        <v>8.01</v>
      </c>
      <c r="I571" s="155" t="s">
        <v>25</v>
      </c>
      <c r="J571" s="155" t="s">
        <v>326</v>
      </c>
      <c r="K571" s="155" t="s">
        <v>257</v>
      </c>
      <c r="L571" s="155" t="s">
        <v>267</v>
      </c>
    </row>
    <row r="572" spans="1:12">
      <c r="A572" s="155">
        <v>571</v>
      </c>
      <c r="B572" s="156" t="s">
        <v>271</v>
      </c>
      <c r="C572" s="156" t="s">
        <v>865</v>
      </c>
      <c r="D572" s="157">
        <v>43863</v>
      </c>
      <c r="E572" s="155" t="s">
        <v>1226</v>
      </c>
      <c r="F572" s="156" t="s">
        <v>1250</v>
      </c>
      <c r="G572" s="158">
        <v>3250000</v>
      </c>
      <c r="H572" s="155">
        <v>4.8499999999999996</v>
      </c>
      <c r="I572" s="155" t="s">
        <v>255</v>
      </c>
      <c r="J572" s="155" t="s">
        <v>276</v>
      </c>
      <c r="K572" s="155" t="s">
        <v>262</v>
      </c>
      <c r="L572" s="155" t="s">
        <v>263</v>
      </c>
    </row>
    <row r="573" spans="1:12">
      <c r="A573" s="155">
        <v>572</v>
      </c>
      <c r="B573" s="156" t="s">
        <v>271</v>
      </c>
      <c r="C573" s="156" t="s">
        <v>866</v>
      </c>
      <c r="D573" s="157">
        <v>43500</v>
      </c>
      <c r="E573" s="155" t="s">
        <v>1226</v>
      </c>
      <c r="F573" s="156" t="s">
        <v>1258</v>
      </c>
      <c r="G573" s="158">
        <v>4320000</v>
      </c>
      <c r="H573" s="155">
        <v>4.0999999999999996</v>
      </c>
      <c r="I573" s="155" t="s">
        <v>260</v>
      </c>
      <c r="J573" s="155" t="s">
        <v>326</v>
      </c>
      <c r="K573" s="155" t="s">
        <v>257</v>
      </c>
      <c r="L573" s="155" t="s">
        <v>267</v>
      </c>
    </row>
    <row r="574" spans="1:12">
      <c r="A574" s="155">
        <v>573</v>
      </c>
      <c r="B574" s="156" t="s">
        <v>311</v>
      </c>
      <c r="C574" s="156" t="s">
        <v>867</v>
      </c>
      <c r="D574" s="157">
        <v>43345</v>
      </c>
      <c r="E574" s="155" t="s">
        <v>1226</v>
      </c>
      <c r="F574" s="156" t="s">
        <v>1247</v>
      </c>
      <c r="G574" s="158">
        <v>5000000</v>
      </c>
      <c r="H574" s="155">
        <v>9.83</v>
      </c>
      <c r="I574" s="155" t="s">
        <v>255</v>
      </c>
      <c r="J574" s="155" t="s">
        <v>295</v>
      </c>
      <c r="K574" s="155" t="s">
        <v>262</v>
      </c>
      <c r="L574" s="155" t="s">
        <v>270</v>
      </c>
    </row>
    <row r="575" spans="1:12">
      <c r="A575" s="155">
        <v>574</v>
      </c>
      <c r="B575" s="156" t="s">
        <v>247</v>
      </c>
      <c r="C575" s="156" t="s">
        <v>868</v>
      </c>
      <c r="D575" s="157">
        <v>43630</v>
      </c>
      <c r="E575" s="155" t="s">
        <v>1226</v>
      </c>
      <c r="F575" s="156" t="s">
        <v>1249</v>
      </c>
      <c r="G575" s="158">
        <v>1960000</v>
      </c>
      <c r="H575" s="155">
        <v>9.24</v>
      </c>
      <c r="I575" s="155" t="s">
        <v>260</v>
      </c>
      <c r="J575" s="155" t="s">
        <v>295</v>
      </c>
      <c r="K575" s="155" t="s">
        <v>262</v>
      </c>
      <c r="L575" s="155" t="s">
        <v>270</v>
      </c>
    </row>
    <row r="576" spans="1:12">
      <c r="A576" s="155">
        <v>575</v>
      </c>
      <c r="B576" s="156" t="s">
        <v>311</v>
      </c>
      <c r="C576" s="156" t="s">
        <v>869</v>
      </c>
      <c r="D576" s="157">
        <v>43540</v>
      </c>
      <c r="E576" s="155" t="s">
        <v>1227</v>
      </c>
      <c r="F576" s="156" t="s">
        <v>1247</v>
      </c>
      <c r="G576" s="158">
        <v>2360000</v>
      </c>
      <c r="H576" s="155">
        <v>4.83</v>
      </c>
      <c r="I576" s="155" t="s">
        <v>255</v>
      </c>
      <c r="J576" s="155" t="s">
        <v>300</v>
      </c>
      <c r="K576" s="155" t="s">
        <v>262</v>
      </c>
      <c r="L576" s="155" t="s">
        <v>283</v>
      </c>
    </row>
    <row r="577" spans="1:12">
      <c r="A577" s="155">
        <v>576</v>
      </c>
      <c r="B577" s="156" t="s">
        <v>284</v>
      </c>
      <c r="C577" s="156" t="s">
        <v>870</v>
      </c>
      <c r="D577" s="157">
        <v>43600</v>
      </c>
      <c r="E577" s="155" t="s">
        <v>1226</v>
      </c>
      <c r="F577" s="156" t="s">
        <v>1247</v>
      </c>
      <c r="G577" s="158">
        <v>2610000</v>
      </c>
      <c r="H577" s="155">
        <v>4.2699999999999996</v>
      </c>
      <c r="I577" s="155" t="s">
        <v>25</v>
      </c>
      <c r="J577" s="155" t="s">
        <v>326</v>
      </c>
      <c r="K577" s="155" t="s">
        <v>257</v>
      </c>
      <c r="L577" s="155" t="s">
        <v>267</v>
      </c>
    </row>
    <row r="578" spans="1:12">
      <c r="A578" s="155">
        <v>577</v>
      </c>
      <c r="B578" s="156" t="s">
        <v>284</v>
      </c>
      <c r="C578" s="156" t="s">
        <v>871</v>
      </c>
      <c r="D578" s="157">
        <v>44018</v>
      </c>
      <c r="E578" s="155" t="s">
        <v>1227</v>
      </c>
      <c r="F578" s="156" t="s">
        <v>1247</v>
      </c>
      <c r="G578" s="158">
        <v>3460000</v>
      </c>
      <c r="H578" s="155">
        <v>10.23</v>
      </c>
      <c r="I578" s="155" t="s">
        <v>255</v>
      </c>
      <c r="J578" s="155" t="s">
        <v>256</v>
      </c>
      <c r="K578" s="155" t="s">
        <v>257</v>
      </c>
      <c r="L578" s="155" t="s">
        <v>258</v>
      </c>
    </row>
    <row r="579" spans="1:12">
      <c r="A579" s="155">
        <v>578</v>
      </c>
      <c r="B579" s="156" t="s">
        <v>284</v>
      </c>
      <c r="C579" s="156" t="s">
        <v>872</v>
      </c>
      <c r="D579" s="157">
        <v>43278</v>
      </c>
      <c r="E579" s="155" t="s">
        <v>1226</v>
      </c>
      <c r="F579" s="156" t="s">
        <v>1248</v>
      </c>
      <c r="G579" s="158">
        <v>3520000</v>
      </c>
      <c r="H579" s="155">
        <v>8.76</v>
      </c>
      <c r="I579" s="155" t="s">
        <v>255</v>
      </c>
      <c r="J579" s="155" t="s">
        <v>266</v>
      </c>
      <c r="K579" s="155" t="s">
        <v>257</v>
      </c>
      <c r="L579" s="155" t="s">
        <v>267</v>
      </c>
    </row>
    <row r="580" spans="1:12">
      <c r="A580" s="155">
        <v>579</v>
      </c>
      <c r="B580" s="156" t="s">
        <v>311</v>
      </c>
      <c r="C580" s="156" t="s">
        <v>873</v>
      </c>
      <c r="D580" s="157">
        <v>43730</v>
      </c>
      <c r="E580" s="155" t="s">
        <v>1226</v>
      </c>
      <c r="F580" s="156" t="s">
        <v>1248</v>
      </c>
      <c r="G580" s="158">
        <v>4320000</v>
      </c>
      <c r="H580" s="155">
        <v>10.27</v>
      </c>
      <c r="I580" s="155" t="s">
        <v>25</v>
      </c>
      <c r="J580" s="155" t="s">
        <v>286</v>
      </c>
      <c r="K580" s="155" t="s">
        <v>257</v>
      </c>
      <c r="L580" s="155" t="s">
        <v>274</v>
      </c>
    </row>
    <row r="581" spans="1:12">
      <c r="A581" s="155">
        <v>580</v>
      </c>
      <c r="B581" s="156" t="s">
        <v>306</v>
      </c>
      <c r="C581" s="156" t="s">
        <v>874</v>
      </c>
      <c r="D581" s="157">
        <v>43935</v>
      </c>
      <c r="E581" s="155" t="s">
        <v>1226</v>
      </c>
      <c r="F581" s="156" t="s">
        <v>1250</v>
      </c>
      <c r="G581" s="158">
        <v>4210000</v>
      </c>
      <c r="H581" s="155">
        <v>7.83</v>
      </c>
      <c r="I581" s="155" t="s">
        <v>25</v>
      </c>
      <c r="J581" s="155" t="s">
        <v>300</v>
      </c>
      <c r="K581" s="155" t="s">
        <v>262</v>
      </c>
      <c r="L581" s="155" t="s">
        <v>283</v>
      </c>
    </row>
    <row r="582" spans="1:12">
      <c r="A582" s="155">
        <v>581</v>
      </c>
      <c r="B582" s="156" t="s">
        <v>264</v>
      </c>
      <c r="C582" s="156" t="s">
        <v>875</v>
      </c>
      <c r="D582" s="157">
        <v>44127</v>
      </c>
      <c r="E582" s="155" t="s">
        <v>1226</v>
      </c>
      <c r="F582" s="156" t="s">
        <v>1249</v>
      </c>
      <c r="G582" s="158">
        <v>2430000</v>
      </c>
      <c r="H582" s="155">
        <v>9.92</v>
      </c>
      <c r="I582" s="155" t="s">
        <v>260</v>
      </c>
      <c r="J582" s="155" t="s">
        <v>295</v>
      </c>
      <c r="K582" s="155" t="s">
        <v>262</v>
      </c>
      <c r="L582" s="155" t="s">
        <v>270</v>
      </c>
    </row>
    <row r="583" spans="1:12">
      <c r="A583" s="155">
        <v>582</v>
      </c>
      <c r="B583" s="156" t="s">
        <v>293</v>
      </c>
      <c r="C583" s="156" t="s">
        <v>876</v>
      </c>
      <c r="D583" s="157">
        <v>43880</v>
      </c>
      <c r="E583" s="155" t="s">
        <v>1226</v>
      </c>
      <c r="F583" s="156" t="s">
        <v>1248</v>
      </c>
      <c r="G583" s="158">
        <v>4200000</v>
      </c>
      <c r="H583" s="155">
        <v>9.67</v>
      </c>
      <c r="I583" s="155" t="s">
        <v>25</v>
      </c>
      <c r="J583" s="155" t="s">
        <v>282</v>
      </c>
      <c r="K583" s="155" t="s">
        <v>262</v>
      </c>
      <c r="L583" s="155" t="s">
        <v>283</v>
      </c>
    </row>
    <row r="584" spans="1:12">
      <c r="A584" s="155">
        <v>583</v>
      </c>
      <c r="B584" s="156" t="s">
        <v>293</v>
      </c>
      <c r="C584" s="156" t="s">
        <v>877</v>
      </c>
      <c r="D584" s="157">
        <v>43781</v>
      </c>
      <c r="E584" s="155" t="s">
        <v>1226</v>
      </c>
      <c r="F584" s="156" t="s">
        <v>1250</v>
      </c>
      <c r="G584" s="158">
        <v>1700000</v>
      </c>
      <c r="H584" s="155">
        <v>4.92</v>
      </c>
      <c r="I584" s="155" t="s">
        <v>25</v>
      </c>
      <c r="J584" s="155" t="s">
        <v>295</v>
      </c>
      <c r="K584" s="155" t="s">
        <v>262</v>
      </c>
      <c r="L584" s="155" t="s">
        <v>270</v>
      </c>
    </row>
    <row r="585" spans="1:12">
      <c r="A585" s="155">
        <v>584</v>
      </c>
      <c r="B585" s="156" t="s">
        <v>311</v>
      </c>
      <c r="C585" s="156" t="s">
        <v>878</v>
      </c>
      <c r="D585" s="157">
        <v>43352</v>
      </c>
      <c r="E585" s="155" t="s">
        <v>1227</v>
      </c>
      <c r="F585" s="156" t="s">
        <v>1248</v>
      </c>
      <c r="G585" s="158">
        <v>2250000</v>
      </c>
      <c r="H585" s="155">
        <v>9.2100000000000009</v>
      </c>
      <c r="I585" s="155" t="s">
        <v>260</v>
      </c>
      <c r="J585" s="155" t="s">
        <v>304</v>
      </c>
      <c r="K585" s="155" t="s">
        <v>257</v>
      </c>
      <c r="L585" s="155" t="s">
        <v>267</v>
      </c>
    </row>
    <row r="586" spans="1:12">
      <c r="A586" s="155">
        <v>585</v>
      </c>
      <c r="B586" s="156" t="s">
        <v>284</v>
      </c>
      <c r="C586" s="156" t="s">
        <v>879</v>
      </c>
      <c r="D586" s="157">
        <v>43495</v>
      </c>
      <c r="E586" s="155" t="s">
        <v>1226</v>
      </c>
      <c r="F586" s="156" t="s">
        <v>1249</v>
      </c>
      <c r="G586" s="158">
        <v>3550000</v>
      </c>
      <c r="H586" s="155">
        <v>5.52</v>
      </c>
      <c r="I586" s="155" t="s">
        <v>25</v>
      </c>
      <c r="J586" s="155" t="s">
        <v>261</v>
      </c>
      <c r="K586" s="155" t="s">
        <v>262</v>
      </c>
      <c r="L586" s="155" t="s">
        <v>263</v>
      </c>
    </row>
    <row r="587" spans="1:12">
      <c r="A587" s="155">
        <v>586</v>
      </c>
      <c r="B587" s="156" t="s">
        <v>271</v>
      </c>
      <c r="C587" s="156" t="s">
        <v>880</v>
      </c>
      <c r="D587" s="157">
        <v>43894</v>
      </c>
      <c r="E587" s="155" t="s">
        <v>1226</v>
      </c>
      <c r="F587" s="156" t="s">
        <v>1250</v>
      </c>
      <c r="G587" s="158">
        <v>4900000</v>
      </c>
      <c r="H587" s="155">
        <v>6.66</v>
      </c>
      <c r="I587" s="155" t="s">
        <v>260</v>
      </c>
      <c r="J587" s="155" t="s">
        <v>282</v>
      </c>
      <c r="K587" s="155" t="s">
        <v>262</v>
      </c>
      <c r="L587" s="155" t="s">
        <v>283</v>
      </c>
    </row>
    <row r="588" spans="1:12">
      <c r="A588" s="155">
        <v>587</v>
      </c>
      <c r="B588" s="156" t="s">
        <v>293</v>
      </c>
      <c r="C588" s="156" t="s">
        <v>881</v>
      </c>
      <c r="D588" s="157">
        <v>43528</v>
      </c>
      <c r="E588" s="155" t="s">
        <v>1226</v>
      </c>
      <c r="F588" s="156" t="s">
        <v>1248</v>
      </c>
      <c r="G588" s="158">
        <v>3590000</v>
      </c>
      <c r="H588" s="155">
        <v>10.87</v>
      </c>
      <c r="I588" s="155" t="s">
        <v>255</v>
      </c>
      <c r="J588" s="155" t="s">
        <v>295</v>
      </c>
      <c r="K588" s="155" t="s">
        <v>262</v>
      </c>
      <c r="L588" s="155" t="s">
        <v>270</v>
      </c>
    </row>
    <row r="589" spans="1:12">
      <c r="A589" s="155">
        <v>588</v>
      </c>
      <c r="B589" s="156" t="s">
        <v>311</v>
      </c>
      <c r="C589" s="156" t="s">
        <v>882</v>
      </c>
      <c r="D589" s="157">
        <v>43257</v>
      </c>
      <c r="E589" s="155" t="s">
        <v>1226</v>
      </c>
      <c r="F589" s="156" t="s">
        <v>1251</v>
      </c>
      <c r="G589" s="158">
        <v>3900000</v>
      </c>
      <c r="H589" s="155">
        <v>9.94</v>
      </c>
      <c r="I589" s="155" t="s">
        <v>25</v>
      </c>
      <c r="J589" s="155" t="s">
        <v>266</v>
      </c>
      <c r="K589" s="155" t="s">
        <v>257</v>
      </c>
      <c r="L589" s="155" t="s">
        <v>267</v>
      </c>
    </row>
    <row r="590" spans="1:12">
      <c r="A590" s="155">
        <v>589</v>
      </c>
      <c r="B590" s="156" t="s">
        <v>271</v>
      </c>
      <c r="C590" s="156" t="s">
        <v>883</v>
      </c>
      <c r="D590" s="157">
        <v>43715</v>
      </c>
      <c r="E590" s="155" t="s">
        <v>1227</v>
      </c>
      <c r="F590" s="156" t="s">
        <v>1247</v>
      </c>
      <c r="G590" s="158">
        <v>3520000</v>
      </c>
      <c r="H590" s="155">
        <v>4.47</v>
      </c>
      <c r="I590" s="155" t="s">
        <v>255</v>
      </c>
      <c r="J590" s="155" t="s">
        <v>326</v>
      </c>
      <c r="K590" s="155" t="s">
        <v>257</v>
      </c>
      <c r="L590" s="155" t="s">
        <v>267</v>
      </c>
    </row>
    <row r="591" spans="1:12">
      <c r="A591" s="155">
        <v>590</v>
      </c>
      <c r="B591" s="156" t="s">
        <v>311</v>
      </c>
      <c r="C591" s="156" t="s">
        <v>884</v>
      </c>
      <c r="D591" s="157">
        <v>43561</v>
      </c>
      <c r="E591" s="155" t="s">
        <v>1226</v>
      </c>
      <c r="F591" s="156" t="s">
        <v>1249</v>
      </c>
      <c r="G591" s="158">
        <v>4660000</v>
      </c>
      <c r="H591" s="155">
        <v>5.45</v>
      </c>
      <c r="I591" s="155" t="s">
        <v>25</v>
      </c>
      <c r="J591" s="155" t="s">
        <v>282</v>
      </c>
      <c r="K591" s="155" t="s">
        <v>262</v>
      </c>
      <c r="L591" s="155" t="s">
        <v>283</v>
      </c>
    </row>
    <row r="592" spans="1:12">
      <c r="A592" s="155">
        <v>591</v>
      </c>
      <c r="B592" s="156" t="s">
        <v>280</v>
      </c>
      <c r="C592" s="156" t="s">
        <v>885</v>
      </c>
      <c r="D592" s="157">
        <v>43883</v>
      </c>
      <c r="E592" s="155" t="s">
        <v>1226</v>
      </c>
      <c r="F592" s="156" t="s">
        <v>1249</v>
      </c>
      <c r="G592" s="158">
        <v>1410000</v>
      </c>
      <c r="H592" s="155">
        <v>9.08</v>
      </c>
      <c r="I592" s="155" t="s">
        <v>255</v>
      </c>
      <c r="J592" s="155" t="s">
        <v>289</v>
      </c>
      <c r="K592" s="155" t="s">
        <v>257</v>
      </c>
      <c r="L592" s="155" t="s">
        <v>258</v>
      </c>
    </row>
    <row r="593" spans="1:12">
      <c r="A593" s="155">
        <v>592</v>
      </c>
      <c r="B593" s="156" t="s">
        <v>311</v>
      </c>
      <c r="C593" s="156" t="s">
        <v>886</v>
      </c>
      <c r="D593" s="157">
        <v>43597</v>
      </c>
      <c r="E593" s="155" t="s">
        <v>1226</v>
      </c>
      <c r="F593" s="156" t="s">
        <v>1248</v>
      </c>
      <c r="G593" s="158">
        <v>1420000</v>
      </c>
      <c r="H593" s="155">
        <v>5.41</v>
      </c>
      <c r="I593" s="155" t="s">
        <v>25</v>
      </c>
      <c r="J593" s="155" t="s">
        <v>319</v>
      </c>
      <c r="K593" s="155" t="s">
        <v>279</v>
      </c>
      <c r="L593" s="155" t="s">
        <v>279</v>
      </c>
    </row>
    <row r="594" spans="1:12">
      <c r="A594" s="155">
        <v>593</v>
      </c>
      <c r="B594" s="156" t="s">
        <v>264</v>
      </c>
      <c r="C594" s="156" t="s">
        <v>887</v>
      </c>
      <c r="D594" s="157">
        <v>43141</v>
      </c>
      <c r="E594" s="155" t="s">
        <v>1226</v>
      </c>
      <c r="F594" s="156" t="s">
        <v>1249</v>
      </c>
      <c r="G594" s="158">
        <v>3650000</v>
      </c>
      <c r="H594" s="155">
        <v>5.62</v>
      </c>
      <c r="I594" s="155" t="s">
        <v>25</v>
      </c>
      <c r="J594" s="155" t="s">
        <v>269</v>
      </c>
      <c r="K594" s="155" t="s">
        <v>262</v>
      </c>
      <c r="L594" s="155" t="s">
        <v>270</v>
      </c>
    </row>
    <row r="595" spans="1:12">
      <c r="A595" s="155">
        <v>594</v>
      </c>
      <c r="B595" s="156" t="s">
        <v>253</v>
      </c>
      <c r="C595" s="156" t="s">
        <v>888</v>
      </c>
      <c r="D595" s="157">
        <v>43244</v>
      </c>
      <c r="E595" s="155" t="s">
        <v>1226</v>
      </c>
      <c r="F595" s="156" t="s">
        <v>1250</v>
      </c>
      <c r="G595" s="158">
        <v>2820000</v>
      </c>
      <c r="H595" s="155">
        <v>8.75</v>
      </c>
      <c r="I595" s="155" t="s">
        <v>25</v>
      </c>
      <c r="J595" s="155" t="s">
        <v>298</v>
      </c>
      <c r="K595" s="155" t="s">
        <v>262</v>
      </c>
      <c r="L595" s="155" t="s">
        <v>263</v>
      </c>
    </row>
    <row r="596" spans="1:12">
      <c r="A596" s="155">
        <v>595</v>
      </c>
      <c r="B596" s="156" t="s">
        <v>284</v>
      </c>
      <c r="C596" s="156" t="s">
        <v>889</v>
      </c>
      <c r="D596" s="157">
        <v>43897</v>
      </c>
      <c r="E596" s="155" t="s">
        <v>1226</v>
      </c>
      <c r="F596" s="156" t="s">
        <v>1249</v>
      </c>
      <c r="G596" s="158">
        <v>1860000</v>
      </c>
      <c r="H596" s="155">
        <v>9.1300000000000008</v>
      </c>
      <c r="I596" s="155" t="s">
        <v>260</v>
      </c>
      <c r="J596" s="155" t="s">
        <v>273</v>
      </c>
      <c r="K596" s="155" t="s">
        <v>257</v>
      </c>
      <c r="L596" s="155" t="s">
        <v>274</v>
      </c>
    </row>
    <row r="597" spans="1:12">
      <c r="A597" s="155">
        <v>596</v>
      </c>
      <c r="B597" s="156" t="s">
        <v>284</v>
      </c>
      <c r="C597" s="156" t="s">
        <v>890</v>
      </c>
      <c r="D597" s="157">
        <v>44055</v>
      </c>
      <c r="E597" s="155" t="s">
        <v>1227</v>
      </c>
      <c r="F597" s="156" t="s">
        <v>1249</v>
      </c>
      <c r="G597" s="158">
        <v>3140000</v>
      </c>
      <c r="H597" s="155">
        <v>8.1199999999999992</v>
      </c>
      <c r="I597" s="155" t="s">
        <v>260</v>
      </c>
      <c r="J597" s="155" t="s">
        <v>269</v>
      </c>
      <c r="K597" s="155" t="s">
        <v>262</v>
      </c>
      <c r="L597" s="155" t="s">
        <v>270</v>
      </c>
    </row>
    <row r="598" spans="1:12">
      <c r="A598" s="155">
        <v>597</v>
      </c>
      <c r="B598" s="156" t="s">
        <v>311</v>
      </c>
      <c r="C598" s="156" t="s">
        <v>891</v>
      </c>
      <c r="D598" s="157">
        <v>43598</v>
      </c>
      <c r="E598" s="155" t="s">
        <v>1226</v>
      </c>
      <c r="F598" s="156" t="s">
        <v>1247</v>
      </c>
      <c r="G598" s="158">
        <v>3170000</v>
      </c>
      <c r="H598" s="155">
        <v>10.99</v>
      </c>
      <c r="I598" s="155" t="s">
        <v>255</v>
      </c>
      <c r="J598" s="155" t="s">
        <v>332</v>
      </c>
      <c r="K598" s="155" t="s">
        <v>257</v>
      </c>
      <c r="L598" s="155" t="s">
        <v>258</v>
      </c>
    </row>
    <row r="599" spans="1:12">
      <c r="A599" s="155">
        <v>598</v>
      </c>
      <c r="B599" s="156" t="s">
        <v>306</v>
      </c>
      <c r="C599" s="156" t="s">
        <v>892</v>
      </c>
      <c r="D599" s="157">
        <v>43479</v>
      </c>
      <c r="E599" s="155" t="s">
        <v>1226</v>
      </c>
      <c r="F599" s="156" t="s">
        <v>1258</v>
      </c>
      <c r="G599" s="158">
        <v>2390000</v>
      </c>
      <c r="H599" s="155">
        <v>7.59</v>
      </c>
      <c r="I599" s="155" t="s">
        <v>25</v>
      </c>
      <c r="J599" s="155" t="s">
        <v>332</v>
      </c>
      <c r="K599" s="155" t="s">
        <v>257</v>
      </c>
      <c r="L599" s="155" t="s">
        <v>258</v>
      </c>
    </row>
    <row r="600" spans="1:12">
      <c r="A600" s="155">
        <v>599</v>
      </c>
      <c r="B600" s="156" t="s">
        <v>264</v>
      </c>
      <c r="C600" s="156" t="s">
        <v>893</v>
      </c>
      <c r="D600" s="157">
        <v>43406</v>
      </c>
      <c r="E600" s="155" t="s">
        <v>1226</v>
      </c>
      <c r="F600" s="156" t="s">
        <v>1250</v>
      </c>
      <c r="G600" s="158">
        <v>1620000</v>
      </c>
      <c r="H600" s="155">
        <v>8.7899999999999991</v>
      </c>
      <c r="I600" s="155" t="s">
        <v>260</v>
      </c>
      <c r="J600" s="155" t="s">
        <v>278</v>
      </c>
      <c r="K600" s="155" t="s">
        <v>279</v>
      </c>
      <c r="L600" s="155" t="s">
        <v>279</v>
      </c>
    </row>
    <row r="601" spans="1:12">
      <c r="A601" s="155">
        <v>600</v>
      </c>
      <c r="B601" s="156" t="s">
        <v>311</v>
      </c>
      <c r="C601" s="156" t="s">
        <v>894</v>
      </c>
      <c r="D601" s="157">
        <v>43509</v>
      </c>
      <c r="E601" s="155" t="s">
        <v>1226</v>
      </c>
      <c r="F601" s="156" t="s">
        <v>1249</v>
      </c>
      <c r="G601" s="158">
        <v>4020000</v>
      </c>
      <c r="H601" s="155">
        <v>9.0500000000000007</v>
      </c>
      <c r="I601" s="155" t="s">
        <v>255</v>
      </c>
      <c r="J601" s="155" t="s">
        <v>278</v>
      </c>
      <c r="K601" s="155" t="s">
        <v>279</v>
      </c>
      <c r="L601" s="155" t="s">
        <v>279</v>
      </c>
    </row>
    <row r="602" spans="1:12">
      <c r="A602" s="155">
        <v>601</v>
      </c>
      <c r="B602" s="156" t="s">
        <v>311</v>
      </c>
      <c r="C602" s="156" t="s">
        <v>895</v>
      </c>
      <c r="D602" s="157">
        <v>43795</v>
      </c>
      <c r="E602" s="155" t="s">
        <v>1227</v>
      </c>
      <c r="F602" s="156" t="s">
        <v>1250</v>
      </c>
      <c r="G602" s="158">
        <v>3690000</v>
      </c>
      <c r="H602" s="155">
        <v>5.32</v>
      </c>
      <c r="I602" s="155" t="s">
        <v>255</v>
      </c>
      <c r="J602" s="155" t="s">
        <v>289</v>
      </c>
      <c r="K602" s="155" t="s">
        <v>257</v>
      </c>
      <c r="L602" s="155" t="s">
        <v>258</v>
      </c>
    </row>
    <row r="603" spans="1:12">
      <c r="A603" s="155">
        <v>602</v>
      </c>
      <c r="B603" s="156" t="s">
        <v>293</v>
      </c>
      <c r="C603" s="156" t="s">
        <v>896</v>
      </c>
      <c r="D603" s="157">
        <v>43897</v>
      </c>
      <c r="E603" s="155" t="s">
        <v>1226</v>
      </c>
      <c r="F603" s="156" t="s">
        <v>1249</v>
      </c>
      <c r="G603" s="158">
        <v>2050000</v>
      </c>
      <c r="H603" s="155">
        <v>4.87</v>
      </c>
      <c r="I603" s="155" t="s">
        <v>255</v>
      </c>
      <c r="J603" s="155" t="s">
        <v>326</v>
      </c>
      <c r="K603" s="155" t="s">
        <v>257</v>
      </c>
      <c r="L603" s="155" t="s">
        <v>267</v>
      </c>
    </row>
    <row r="604" spans="1:12">
      <c r="A604" s="155">
        <v>603</v>
      </c>
      <c r="B604" s="156" t="s">
        <v>311</v>
      </c>
      <c r="C604" s="156" t="s">
        <v>897</v>
      </c>
      <c r="D604" s="157">
        <v>44119</v>
      </c>
      <c r="E604" s="155" t="s">
        <v>1226</v>
      </c>
      <c r="F604" s="156" t="s">
        <v>1249</v>
      </c>
      <c r="G604" s="158">
        <v>1380000</v>
      </c>
      <c r="H604" s="155">
        <v>10.07</v>
      </c>
      <c r="I604" s="155" t="s">
        <v>25</v>
      </c>
      <c r="J604" s="155" t="s">
        <v>289</v>
      </c>
      <c r="K604" s="155" t="s">
        <v>257</v>
      </c>
      <c r="L604" s="155" t="s">
        <v>258</v>
      </c>
    </row>
    <row r="605" spans="1:12">
      <c r="A605" s="155">
        <v>604</v>
      </c>
      <c r="B605" s="156" t="s">
        <v>287</v>
      </c>
      <c r="C605" s="156" t="s">
        <v>898</v>
      </c>
      <c r="D605" s="157">
        <v>43972</v>
      </c>
      <c r="E605" s="155" t="s">
        <v>1226</v>
      </c>
      <c r="F605" s="156" t="s">
        <v>1249</v>
      </c>
      <c r="G605" s="158">
        <v>1640000</v>
      </c>
      <c r="H605" s="155">
        <v>11.08</v>
      </c>
      <c r="I605" s="155" t="s">
        <v>255</v>
      </c>
      <c r="J605" s="155" t="s">
        <v>346</v>
      </c>
      <c r="K605" s="155" t="s">
        <v>262</v>
      </c>
      <c r="L605" s="155" t="s">
        <v>283</v>
      </c>
    </row>
    <row r="606" spans="1:12">
      <c r="A606" s="155">
        <v>605</v>
      </c>
      <c r="B606" s="156" t="s">
        <v>293</v>
      </c>
      <c r="C606" s="156" t="s">
        <v>899</v>
      </c>
      <c r="D606" s="157">
        <v>43660</v>
      </c>
      <c r="E606" s="155" t="s">
        <v>1226</v>
      </c>
      <c r="F606" s="156" t="s">
        <v>1250</v>
      </c>
      <c r="G606" s="158">
        <v>1870000</v>
      </c>
      <c r="H606" s="155">
        <v>4.2</v>
      </c>
      <c r="I606" s="155" t="s">
        <v>25</v>
      </c>
      <c r="J606" s="155" t="s">
        <v>269</v>
      </c>
      <c r="K606" s="155" t="s">
        <v>262</v>
      </c>
      <c r="L606" s="155" t="s">
        <v>270</v>
      </c>
    </row>
    <row r="607" spans="1:12">
      <c r="A607" s="155">
        <v>606</v>
      </c>
      <c r="B607" s="156" t="s">
        <v>306</v>
      </c>
      <c r="C607" s="156" t="s">
        <v>900</v>
      </c>
      <c r="D607" s="157">
        <v>43295</v>
      </c>
      <c r="E607" s="155" t="s">
        <v>1226</v>
      </c>
      <c r="F607" s="156" t="s">
        <v>1249</v>
      </c>
      <c r="G607" s="158">
        <v>2840000</v>
      </c>
      <c r="H607" s="155">
        <v>6.8</v>
      </c>
      <c r="I607" s="155" t="s">
        <v>25</v>
      </c>
      <c r="J607" s="155" t="s">
        <v>269</v>
      </c>
      <c r="K607" s="155" t="s">
        <v>262</v>
      </c>
      <c r="L607" s="155" t="s">
        <v>270</v>
      </c>
    </row>
    <row r="608" spans="1:12">
      <c r="A608" s="155">
        <v>607</v>
      </c>
      <c r="B608" s="156" t="s">
        <v>287</v>
      </c>
      <c r="C608" s="156" t="s">
        <v>901</v>
      </c>
      <c r="D608" s="157">
        <v>43684</v>
      </c>
      <c r="E608" s="155" t="s">
        <v>1226</v>
      </c>
      <c r="F608" s="156" t="s">
        <v>1258</v>
      </c>
      <c r="G608" s="158">
        <v>3370000</v>
      </c>
      <c r="H608" s="155">
        <v>8.44</v>
      </c>
      <c r="I608" s="155" t="s">
        <v>25</v>
      </c>
      <c r="J608" s="155" t="s">
        <v>289</v>
      </c>
      <c r="K608" s="155" t="s">
        <v>257</v>
      </c>
      <c r="L608" s="155" t="s">
        <v>258</v>
      </c>
    </row>
    <row r="609" spans="1:12">
      <c r="A609" s="155">
        <v>608</v>
      </c>
      <c r="B609" s="156" t="s">
        <v>271</v>
      </c>
      <c r="C609" s="156" t="s">
        <v>902</v>
      </c>
      <c r="D609" s="157">
        <v>43519</v>
      </c>
      <c r="E609" s="155" t="s">
        <v>1226</v>
      </c>
      <c r="F609" s="156" t="s">
        <v>1258</v>
      </c>
      <c r="G609" s="158">
        <v>2600000</v>
      </c>
      <c r="H609" s="155">
        <v>7.35</v>
      </c>
      <c r="I609" s="155" t="s">
        <v>25</v>
      </c>
      <c r="J609" s="155" t="s">
        <v>269</v>
      </c>
      <c r="K609" s="155" t="s">
        <v>262</v>
      </c>
      <c r="L609" s="155" t="s">
        <v>270</v>
      </c>
    </row>
    <row r="610" spans="1:12">
      <c r="A610" s="155">
        <v>609</v>
      </c>
      <c r="B610" s="156" t="s">
        <v>296</v>
      </c>
      <c r="C610" s="156" t="s">
        <v>903</v>
      </c>
      <c r="D610" s="157">
        <v>43681</v>
      </c>
      <c r="E610" s="155" t="s">
        <v>1226</v>
      </c>
      <c r="F610" s="156" t="s">
        <v>1249</v>
      </c>
      <c r="G610" s="158">
        <v>3100000</v>
      </c>
      <c r="H610" s="155">
        <v>7.43</v>
      </c>
      <c r="I610" s="155" t="s">
        <v>255</v>
      </c>
      <c r="J610" s="155" t="s">
        <v>286</v>
      </c>
      <c r="K610" s="155" t="s">
        <v>257</v>
      </c>
      <c r="L610" s="155" t="s">
        <v>274</v>
      </c>
    </row>
    <row r="611" spans="1:12">
      <c r="A611" s="155">
        <v>610</v>
      </c>
      <c r="B611" s="156" t="s">
        <v>287</v>
      </c>
      <c r="C611" s="156" t="s">
        <v>904</v>
      </c>
      <c r="D611" s="157">
        <v>43269</v>
      </c>
      <c r="E611" s="155" t="s">
        <v>1226</v>
      </c>
      <c r="F611" s="156" t="s">
        <v>1249</v>
      </c>
      <c r="G611" s="158">
        <v>2300000</v>
      </c>
      <c r="H611" s="155">
        <v>8.17</v>
      </c>
      <c r="I611" s="155" t="s">
        <v>260</v>
      </c>
      <c r="J611" s="155" t="s">
        <v>300</v>
      </c>
      <c r="K611" s="155" t="s">
        <v>262</v>
      </c>
      <c r="L611" s="155" t="s">
        <v>283</v>
      </c>
    </row>
    <row r="612" spans="1:12">
      <c r="A612" s="155">
        <v>611</v>
      </c>
      <c r="B612" s="156" t="s">
        <v>306</v>
      </c>
      <c r="C612" s="156" t="s">
        <v>905</v>
      </c>
      <c r="D612" s="157">
        <v>43926</v>
      </c>
      <c r="E612" s="155" t="s">
        <v>1226</v>
      </c>
      <c r="F612" s="156" t="s">
        <v>1258</v>
      </c>
      <c r="G612" s="158">
        <v>4190000</v>
      </c>
      <c r="H612" s="155">
        <v>8.1300000000000008</v>
      </c>
      <c r="I612" s="155" t="s">
        <v>25</v>
      </c>
      <c r="J612" s="155" t="s">
        <v>326</v>
      </c>
      <c r="K612" s="155" t="s">
        <v>257</v>
      </c>
      <c r="L612" s="155" t="s">
        <v>267</v>
      </c>
    </row>
    <row r="613" spans="1:12">
      <c r="A613" s="155">
        <v>612</v>
      </c>
      <c r="B613" s="156" t="s">
        <v>301</v>
      </c>
      <c r="C613" s="156" t="s">
        <v>906</v>
      </c>
      <c r="D613" s="157">
        <v>44098</v>
      </c>
      <c r="E613" s="155" t="s">
        <v>1226</v>
      </c>
      <c r="F613" s="156" t="s">
        <v>1258</v>
      </c>
      <c r="G613" s="158">
        <v>3980000</v>
      </c>
      <c r="H613" s="155">
        <v>6.81</v>
      </c>
      <c r="I613" s="155" t="s">
        <v>255</v>
      </c>
      <c r="J613" s="155" t="s">
        <v>261</v>
      </c>
      <c r="K613" s="155" t="s">
        <v>262</v>
      </c>
      <c r="L613" s="155" t="s">
        <v>263</v>
      </c>
    </row>
    <row r="614" spans="1:12">
      <c r="A614" s="155">
        <v>613</v>
      </c>
      <c r="B614" s="156" t="s">
        <v>293</v>
      </c>
      <c r="C614" s="156" t="s">
        <v>907</v>
      </c>
      <c r="D614" s="157">
        <v>43876</v>
      </c>
      <c r="E614" s="155" t="s">
        <v>1226</v>
      </c>
      <c r="F614" s="156" t="s">
        <v>1251</v>
      </c>
      <c r="G614" s="158">
        <v>3340000</v>
      </c>
      <c r="H614" s="155">
        <v>7.23</v>
      </c>
      <c r="I614" s="155" t="s">
        <v>260</v>
      </c>
      <c r="J614" s="155" t="s">
        <v>300</v>
      </c>
      <c r="K614" s="155" t="s">
        <v>262</v>
      </c>
      <c r="L614" s="155" t="s">
        <v>283</v>
      </c>
    </row>
    <row r="615" spans="1:12">
      <c r="A615" s="155">
        <v>614</v>
      </c>
      <c r="B615" s="156" t="s">
        <v>253</v>
      </c>
      <c r="C615" s="156" t="s">
        <v>908</v>
      </c>
      <c r="D615" s="157">
        <v>43236</v>
      </c>
      <c r="E615" s="155" t="s">
        <v>1227</v>
      </c>
      <c r="F615" s="156" t="s">
        <v>1258</v>
      </c>
      <c r="G615" s="158">
        <v>3830000</v>
      </c>
      <c r="H615" s="155">
        <v>10.18</v>
      </c>
      <c r="I615" s="155" t="s">
        <v>25</v>
      </c>
      <c r="J615" s="155" t="s">
        <v>308</v>
      </c>
      <c r="K615" s="155" t="s">
        <v>262</v>
      </c>
      <c r="L615" s="155" t="s">
        <v>270</v>
      </c>
    </row>
    <row r="616" spans="1:12">
      <c r="A616" s="155">
        <v>615</v>
      </c>
      <c r="B616" s="156" t="s">
        <v>311</v>
      </c>
      <c r="C616" s="156" t="s">
        <v>909</v>
      </c>
      <c r="D616" s="157">
        <v>44078</v>
      </c>
      <c r="E616" s="155" t="s">
        <v>1226</v>
      </c>
      <c r="F616" s="156" t="s">
        <v>1247</v>
      </c>
      <c r="G616" s="158">
        <v>2020000</v>
      </c>
      <c r="H616" s="155">
        <v>11.02</v>
      </c>
      <c r="I616" s="155" t="s">
        <v>25</v>
      </c>
      <c r="J616" s="155" t="s">
        <v>261</v>
      </c>
      <c r="K616" s="155" t="s">
        <v>262</v>
      </c>
      <c r="L616" s="155" t="s">
        <v>263</v>
      </c>
    </row>
    <row r="617" spans="1:12">
      <c r="A617" s="155">
        <v>616</v>
      </c>
      <c r="B617" s="156" t="s">
        <v>247</v>
      </c>
      <c r="C617" s="156" t="s">
        <v>910</v>
      </c>
      <c r="D617" s="157">
        <v>43901</v>
      </c>
      <c r="E617" s="155" t="s">
        <v>1227</v>
      </c>
      <c r="F617" s="156" t="s">
        <v>1247</v>
      </c>
      <c r="G617" s="158">
        <v>1560000</v>
      </c>
      <c r="H617" s="155">
        <v>8.08</v>
      </c>
      <c r="I617" s="155" t="s">
        <v>260</v>
      </c>
      <c r="J617" s="155" t="s">
        <v>329</v>
      </c>
      <c r="K617" s="155" t="s">
        <v>257</v>
      </c>
      <c r="L617" s="155" t="s">
        <v>274</v>
      </c>
    </row>
    <row r="618" spans="1:12">
      <c r="A618" s="155">
        <v>617</v>
      </c>
      <c r="B618" s="156" t="s">
        <v>290</v>
      </c>
      <c r="C618" s="156" t="s">
        <v>911</v>
      </c>
      <c r="D618" s="157">
        <v>43506</v>
      </c>
      <c r="E618" s="155" t="s">
        <v>1226</v>
      </c>
      <c r="F618" s="156" t="s">
        <v>1249</v>
      </c>
      <c r="G618" s="158">
        <v>2580000</v>
      </c>
      <c r="H618" s="155">
        <v>8.2899999999999991</v>
      </c>
      <c r="I618" s="155" t="s">
        <v>25</v>
      </c>
      <c r="J618" s="155" t="s">
        <v>256</v>
      </c>
      <c r="K618" s="155" t="s">
        <v>257</v>
      </c>
      <c r="L618" s="155" t="s">
        <v>258</v>
      </c>
    </row>
    <row r="619" spans="1:12">
      <c r="A619" s="155">
        <v>618</v>
      </c>
      <c r="B619" s="156" t="s">
        <v>264</v>
      </c>
      <c r="C619" s="156" t="s">
        <v>912</v>
      </c>
      <c r="D619" s="157">
        <v>43673</v>
      </c>
      <c r="E619" s="155" t="s">
        <v>1227</v>
      </c>
      <c r="F619" s="156" t="s">
        <v>1250</v>
      </c>
      <c r="G619" s="158">
        <v>2130000</v>
      </c>
      <c r="H619" s="155">
        <v>8.86</v>
      </c>
      <c r="I619" s="155" t="s">
        <v>255</v>
      </c>
      <c r="J619" s="155" t="s">
        <v>300</v>
      </c>
      <c r="K619" s="155" t="s">
        <v>262</v>
      </c>
      <c r="L619" s="155" t="s">
        <v>283</v>
      </c>
    </row>
    <row r="620" spans="1:12">
      <c r="A620" s="155">
        <v>619</v>
      </c>
      <c r="B620" s="156" t="s">
        <v>293</v>
      </c>
      <c r="C620" s="156" t="s">
        <v>913</v>
      </c>
      <c r="D620" s="157">
        <v>44121</v>
      </c>
      <c r="E620" s="155" t="s">
        <v>1226</v>
      </c>
      <c r="F620" s="156" t="s">
        <v>1249</v>
      </c>
      <c r="G620" s="158">
        <v>4160000</v>
      </c>
      <c r="H620" s="155">
        <v>8.01</v>
      </c>
      <c r="I620" s="155" t="s">
        <v>260</v>
      </c>
      <c r="J620" s="155" t="s">
        <v>289</v>
      </c>
      <c r="K620" s="155" t="s">
        <v>257</v>
      </c>
      <c r="L620" s="155" t="s">
        <v>258</v>
      </c>
    </row>
    <row r="621" spans="1:12">
      <c r="A621" s="155">
        <v>620</v>
      </c>
      <c r="B621" s="156" t="s">
        <v>290</v>
      </c>
      <c r="C621" s="156" t="s">
        <v>914</v>
      </c>
      <c r="D621" s="157">
        <v>44048</v>
      </c>
      <c r="E621" s="155" t="s">
        <v>1226</v>
      </c>
      <c r="F621" s="156" t="s">
        <v>1249</v>
      </c>
      <c r="G621" s="158">
        <v>2190000</v>
      </c>
      <c r="H621" s="155">
        <v>10.17</v>
      </c>
      <c r="I621" s="155" t="s">
        <v>260</v>
      </c>
      <c r="J621" s="155" t="s">
        <v>295</v>
      </c>
      <c r="K621" s="155" t="s">
        <v>262</v>
      </c>
      <c r="L621" s="155" t="s">
        <v>270</v>
      </c>
    </row>
    <row r="622" spans="1:12">
      <c r="A622" s="155">
        <v>621</v>
      </c>
      <c r="B622" s="156" t="s">
        <v>280</v>
      </c>
      <c r="C622" s="156" t="s">
        <v>915</v>
      </c>
      <c r="D622" s="157">
        <v>44076</v>
      </c>
      <c r="E622" s="155" t="s">
        <v>1226</v>
      </c>
      <c r="F622" s="156" t="s">
        <v>1251</v>
      </c>
      <c r="G622" s="158">
        <v>2070000</v>
      </c>
      <c r="H622" s="155">
        <v>4.8</v>
      </c>
      <c r="I622" s="155" t="s">
        <v>25</v>
      </c>
      <c r="J622" s="155" t="s">
        <v>304</v>
      </c>
      <c r="K622" s="155" t="s">
        <v>257</v>
      </c>
      <c r="L622" s="155" t="s">
        <v>267</v>
      </c>
    </row>
    <row r="623" spans="1:12">
      <c r="A623" s="155">
        <v>622</v>
      </c>
      <c r="B623" s="156" t="s">
        <v>296</v>
      </c>
      <c r="C623" s="156" t="s">
        <v>916</v>
      </c>
      <c r="D623" s="157">
        <v>43348</v>
      </c>
      <c r="E623" s="155" t="s">
        <v>1227</v>
      </c>
      <c r="F623" s="156" t="s">
        <v>1251</v>
      </c>
      <c r="G623" s="158">
        <v>1500000</v>
      </c>
      <c r="H623" s="155">
        <v>7</v>
      </c>
      <c r="I623" s="155" t="s">
        <v>255</v>
      </c>
      <c r="J623" s="155" t="s">
        <v>256</v>
      </c>
      <c r="K623" s="155" t="s">
        <v>257</v>
      </c>
      <c r="L623" s="155" t="s">
        <v>258</v>
      </c>
    </row>
    <row r="624" spans="1:12">
      <c r="A624" s="155">
        <v>623</v>
      </c>
      <c r="B624" s="156" t="s">
        <v>311</v>
      </c>
      <c r="C624" s="156" t="s">
        <v>917</v>
      </c>
      <c r="D624" s="157">
        <v>43133</v>
      </c>
      <c r="E624" s="155" t="s">
        <v>1226</v>
      </c>
      <c r="F624" s="156" t="s">
        <v>1247</v>
      </c>
      <c r="G624" s="158">
        <v>3980000</v>
      </c>
      <c r="H624" s="155">
        <v>7.3</v>
      </c>
      <c r="I624" s="155" t="s">
        <v>25</v>
      </c>
      <c r="J624" s="155" t="s">
        <v>282</v>
      </c>
      <c r="K624" s="155" t="s">
        <v>262</v>
      </c>
      <c r="L624" s="155" t="s">
        <v>283</v>
      </c>
    </row>
    <row r="625" spans="1:12">
      <c r="A625" s="155">
        <v>624</v>
      </c>
      <c r="B625" s="156" t="s">
        <v>280</v>
      </c>
      <c r="C625" s="156" t="s">
        <v>918</v>
      </c>
      <c r="D625" s="157">
        <v>43312</v>
      </c>
      <c r="E625" s="155" t="s">
        <v>1226</v>
      </c>
      <c r="F625" s="156" t="s">
        <v>1250</v>
      </c>
      <c r="G625" s="158">
        <v>2640000</v>
      </c>
      <c r="H625" s="155">
        <v>4.32</v>
      </c>
      <c r="I625" s="155" t="s">
        <v>255</v>
      </c>
      <c r="J625" s="155" t="s">
        <v>319</v>
      </c>
      <c r="K625" s="155" t="s">
        <v>279</v>
      </c>
      <c r="L625" s="155" t="s">
        <v>279</v>
      </c>
    </row>
    <row r="626" spans="1:12">
      <c r="A626" s="155">
        <v>625</v>
      </c>
      <c r="B626" s="156" t="s">
        <v>284</v>
      </c>
      <c r="C626" s="156" t="s">
        <v>919</v>
      </c>
      <c r="D626" s="157">
        <v>43607</v>
      </c>
      <c r="E626" s="155" t="s">
        <v>1226</v>
      </c>
      <c r="F626" s="156" t="s">
        <v>1247</v>
      </c>
      <c r="G626" s="158">
        <v>4650000</v>
      </c>
      <c r="H626" s="155">
        <v>9.6199999999999992</v>
      </c>
      <c r="I626" s="155" t="s">
        <v>255</v>
      </c>
      <c r="J626" s="155" t="s">
        <v>289</v>
      </c>
      <c r="K626" s="155" t="s">
        <v>257</v>
      </c>
      <c r="L626" s="155" t="s">
        <v>258</v>
      </c>
    </row>
    <row r="627" spans="1:12">
      <c r="A627" s="155">
        <v>626</v>
      </c>
      <c r="B627" s="156" t="s">
        <v>247</v>
      </c>
      <c r="C627" s="156" t="s">
        <v>920</v>
      </c>
      <c r="D627" s="157">
        <v>43905</v>
      </c>
      <c r="E627" s="155" t="s">
        <v>1226</v>
      </c>
      <c r="F627" s="156" t="s">
        <v>1248</v>
      </c>
      <c r="G627" s="158">
        <v>1860000</v>
      </c>
      <c r="H627" s="155">
        <v>6.26</v>
      </c>
      <c r="I627" s="155" t="s">
        <v>255</v>
      </c>
      <c r="J627" s="155" t="s">
        <v>319</v>
      </c>
      <c r="K627" s="155" t="s">
        <v>279</v>
      </c>
      <c r="L627" s="155" t="s">
        <v>279</v>
      </c>
    </row>
    <row r="628" spans="1:12">
      <c r="A628" s="155">
        <v>627</v>
      </c>
      <c r="B628" s="156" t="s">
        <v>293</v>
      </c>
      <c r="C628" s="156" t="s">
        <v>921</v>
      </c>
      <c r="D628" s="157">
        <v>43903</v>
      </c>
      <c r="E628" s="155" t="s">
        <v>1227</v>
      </c>
      <c r="F628" s="156" t="s">
        <v>1249</v>
      </c>
      <c r="G628" s="158">
        <v>2990000</v>
      </c>
      <c r="H628" s="155">
        <v>9.3699999999999992</v>
      </c>
      <c r="I628" s="155" t="s">
        <v>255</v>
      </c>
      <c r="J628" s="155" t="s">
        <v>261</v>
      </c>
      <c r="K628" s="155" t="s">
        <v>262</v>
      </c>
      <c r="L628" s="155" t="s">
        <v>263</v>
      </c>
    </row>
    <row r="629" spans="1:12">
      <c r="A629" s="155">
        <v>628</v>
      </c>
      <c r="B629" s="156" t="s">
        <v>264</v>
      </c>
      <c r="C629" s="156" t="s">
        <v>922</v>
      </c>
      <c r="D629" s="157">
        <v>43613</v>
      </c>
      <c r="E629" s="155" t="s">
        <v>1226</v>
      </c>
      <c r="F629" s="156" t="s">
        <v>1249</v>
      </c>
      <c r="G629" s="158">
        <v>3130000</v>
      </c>
      <c r="H629" s="155">
        <v>5.51</v>
      </c>
      <c r="I629" s="155" t="s">
        <v>25</v>
      </c>
      <c r="J629" s="155" t="s">
        <v>295</v>
      </c>
      <c r="K629" s="155" t="s">
        <v>262</v>
      </c>
      <c r="L629" s="155" t="s">
        <v>270</v>
      </c>
    </row>
    <row r="630" spans="1:12">
      <c r="A630" s="155">
        <v>629</v>
      </c>
      <c r="B630" s="156" t="s">
        <v>311</v>
      </c>
      <c r="C630" s="156" t="s">
        <v>923</v>
      </c>
      <c r="D630" s="157">
        <v>43265</v>
      </c>
      <c r="E630" s="155" t="s">
        <v>1226</v>
      </c>
      <c r="F630" s="156" t="s">
        <v>1249</v>
      </c>
      <c r="G630" s="158">
        <v>3900000</v>
      </c>
      <c r="H630" s="155">
        <v>5.65</v>
      </c>
      <c r="I630" s="155" t="s">
        <v>255</v>
      </c>
      <c r="J630" s="155" t="s">
        <v>261</v>
      </c>
      <c r="K630" s="155" t="s">
        <v>262</v>
      </c>
      <c r="L630" s="155" t="s">
        <v>263</v>
      </c>
    </row>
    <row r="631" spans="1:12">
      <c r="A631" s="155">
        <v>630</v>
      </c>
      <c r="B631" s="156" t="s">
        <v>253</v>
      </c>
      <c r="C631" s="156" t="s">
        <v>924</v>
      </c>
      <c r="D631" s="157">
        <v>43906</v>
      </c>
      <c r="E631" s="155" t="s">
        <v>1226</v>
      </c>
      <c r="F631" s="156" t="s">
        <v>1250</v>
      </c>
      <c r="G631" s="158">
        <v>1730000</v>
      </c>
      <c r="H631" s="155">
        <v>9.2100000000000009</v>
      </c>
      <c r="I631" s="155" t="s">
        <v>260</v>
      </c>
      <c r="J631" s="155" t="s">
        <v>326</v>
      </c>
      <c r="K631" s="155" t="s">
        <v>257</v>
      </c>
      <c r="L631" s="155" t="s">
        <v>267</v>
      </c>
    </row>
    <row r="632" spans="1:12">
      <c r="A632" s="155">
        <v>631</v>
      </c>
      <c r="B632" s="156" t="s">
        <v>293</v>
      </c>
      <c r="C632" s="156" t="s">
        <v>925</v>
      </c>
      <c r="D632" s="157">
        <v>44008</v>
      </c>
      <c r="E632" s="155" t="s">
        <v>1226</v>
      </c>
      <c r="F632" s="156" t="s">
        <v>1248</v>
      </c>
      <c r="G632" s="158">
        <v>3090000</v>
      </c>
      <c r="H632" s="155">
        <v>6.59</v>
      </c>
      <c r="I632" s="155" t="s">
        <v>255</v>
      </c>
      <c r="J632" s="155" t="s">
        <v>276</v>
      </c>
      <c r="K632" s="155" t="s">
        <v>262</v>
      </c>
      <c r="L632" s="155" t="s">
        <v>263</v>
      </c>
    </row>
    <row r="633" spans="1:12">
      <c r="A633" s="155">
        <v>632</v>
      </c>
      <c r="B633" s="156" t="s">
        <v>264</v>
      </c>
      <c r="C633" s="156" t="s">
        <v>926</v>
      </c>
      <c r="D633" s="157">
        <v>43688</v>
      </c>
      <c r="E633" s="155" t="s">
        <v>1226</v>
      </c>
      <c r="F633" s="156" t="s">
        <v>1247</v>
      </c>
      <c r="G633" s="158">
        <v>3380000</v>
      </c>
      <c r="H633" s="155">
        <v>10.32</v>
      </c>
      <c r="I633" s="155" t="s">
        <v>260</v>
      </c>
      <c r="J633" s="155" t="s">
        <v>278</v>
      </c>
      <c r="K633" s="155" t="s">
        <v>279</v>
      </c>
      <c r="L633" s="155" t="s">
        <v>279</v>
      </c>
    </row>
    <row r="634" spans="1:12">
      <c r="A634" s="155">
        <v>633</v>
      </c>
      <c r="B634" s="156" t="s">
        <v>247</v>
      </c>
      <c r="C634" s="156" t="s">
        <v>927</v>
      </c>
      <c r="D634" s="157">
        <v>43589</v>
      </c>
      <c r="E634" s="155" t="s">
        <v>1227</v>
      </c>
      <c r="F634" s="156" t="s">
        <v>1250</v>
      </c>
      <c r="G634" s="158">
        <v>2660000</v>
      </c>
      <c r="H634" s="155">
        <v>9.09</v>
      </c>
      <c r="I634" s="155" t="s">
        <v>260</v>
      </c>
      <c r="J634" s="155" t="s">
        <v>295</v>
      </c>
      <c r="K634" s="155" t="s">
        <v>262</v>
      </c>
      <c r="L634" s="155" t="s">
        <v>270</v>
      </c>
    </row>
    <row r="635" spans="1:12">
      <c r="A635" s="155">
        <v>634</v>
      </c>
      <c r="B635" s="156" t="s">
        <v>264</v>
      </c>
      <c r="C635" s="156" t="s">
        <v>928</v>
      </c>
      <c r="D635" s="157">
        <v>43438</v>
      </c>
      <c r="E635" s="155" t="s">
        <v>1226</v>
      </c>
      <c r="F635" s="156" t="s">
        <v>1248</v>
      </c>
      <c r="G635" s="158">
        <v>3360000</v>
      </c>
      <c r="H635" s="155">
        <v>6.5</v>
      </c>
      <c r="I635" s="155" t="s">
        <v>25</v>
      </c>
      <c r="J635" s="155" t="s">
        <v>269</v>
      </c>
      <c r="K635" s="155" t="s">
        <v>262</v>
      </c>
      <c r="L635" s="155" t="s">
        <v>270</v>
      </c>
    </row>
    <row r="636" spans="1:12">
      <c r="A636" s="155">
        <v>635</v>
      </c>
      <c r="B636" s="156" t="s">
        <v>296</v>
      </c>
      <c r="C636" s="156" t="s">
        <v>929</v>
      </c>
      <c r="D636" s="157">
        <v>43864</v>
      </c>
      <c r="E636" s="155" t="s">
        <v>1227</v>
      </c>
      <c r="F636" s="156" t="s">
        <v>1249</v>
      </c>
      <c r="G636" s="158">
        <v>3510000</v>
      </c>
      <c r="H636" s="155">
        <v>5.41</v>
      </c>
      <c r="I636" s="155" t="s">
        <v>260</v>
      </c>
      <c r="J636" s="155" t="s">
        <v>300</v>
      </c>
      <c r="K636" s="155" t="s">
        <v>262</v>
      </c>
      <c r="L636" s="155" t="s">
        <v>283</v>
      </c>
    </row>
    <row r="637" spans="1:12">
      <c r="A637" s="155">
        <v>636</v>
      </c>
      <c r="B637" s="156" t="s">
        <v>253</v>
      </c>
      <c r="C637" s="156" t="s">
        <v>930</v>
      </c>
      <c r="D637" s="157">
        <v>43609</v>
      </c>
      <c r="E637" s="155" t="s">
        <v>1226</v>
      </c>
      <c r="F637" s="156" t="s">
        <v>1249</v>
      </c>
      <c r="G637" s="158">
        <v>2090000</v>
      </c>
      <c r="H637" s="155">
        <v>6.18</v>
      </c>
      <c r="I637" s="155" t="s">
        <v>25</v>
      </c>
      <c r="J637" s="155" t="s">
        <v>286</v>
      </c>
      <c r="K637" s="155" t="s">
        <v>257</v>
      </c>
      <c r="L637" s="155" t="s">
        <v>274</v>
      </c>
    </row>
    <row r="638" spans="1:12">
      <c r="A638" s="155">
        <v>637</v>
      </c>
      <c r="B638" s="156" t="s">
        <v>280</v>
      </c>
      <c r="C638" s="156" t="s">
        <v>931</v>
      </c>
      <c r="D638" s="157">
        <v>43863</v>
      </c>
      <c r="E638" s="155" t="s">
        <v>1226</v>
      </c>
      <c r="F638" s="156" t="s">
        <v>1249</v>
      </c>
      <c r="G638" s="158">
        <v>3900000</v>
      </c>
      <c r="H638" s="155">
        <v>5.15</v>
      </c>
      <c r="I638" s="155" t="s">
        <v>260</v>
      </c>
      <c r="J638" s="155" t="s">
        <v>273</v>
      </c>
      <c r="K638" s="155" t="s">
        <v>257</v>
      </c>
      <c r="L638" s="155" t="s">
        <v>274</v>
      </c>
    </row>
    <row r="639" spans="1:12">
      <c r="A639" s="155">
        <v>638</v>
      </c>
      <c r="B639" s="156" t="s">
        <v>293</v>
      </c>
      <c r="C639" s="156" t="s">
        <v>932</v>
      </c>
      <c r="D639" s="157">
        <v>43675</v>
      </c>
      <c r="E639" s="155" t="s">
        <v>1226</v>
      </c>
      <c r="F639" s="156" t="s">
        <v>1251</v>
      </c>
      <c r="G639" s="158">
        <v>3920000</v>
      </c>
      <c r="H639" s="155">
        <v>9.49</v>
      </c>
      <c r="I639" s="155" t="s">
        <v>25</v>
      </c>
      <c r="J639" s="155" t="s">
        <v>308</v>
      </c>
      <c r="K639" s="155" t="s">
        <v>262</v>
      </c>
      <c r="L639" s="155" t="s">
        <v>270</v>
      </c>
    </row>
    <row r="640" spans="1:12">
      <c r="A640" s="155">
        <v>639</v>
      </c>
      <c r="B640" s="156" t="s">
        <v>284</v>
      </c>
      <c r="C640" s="156" t="s">
        <v>933</v>
      </c>
      <c r="D640" s="157">
        <v>43359</v>
      </c>
      <c r="E640" s="155" t="s">
        <v>1226</v>
      </c>
      <c r="F640" s="156" t="s">
        <v>1249</v>
      </c>
      <c r="G640" s="158">
        <v>2360000</v>
      </c>
      <c r="H640" s="155">
        <v>10.85</v>
      </c>
      <c r="I640" s="155" t="s">
        <v>25</v>
      </c>
      <c r="J640" s="155" t="s">
        <v>319</v>
      </c>
      <c r="K640" s="155" t="s">
        <v>279</v>
      </c>
      <c r="L640" s="155" t="s">
        <v>279</v>
      </c>
    </row>
    <row r="641" spans="1:12">
      <c r="A641" s="155">
        <v>640</v>
      </c>
      <c r="B641" s="156" t="s">
        <v>306</v>
      </c>
      <c r="C641" s="156" t="s">
        <v>934</v>
      </c>
      <c r="D641" s="157">
        <v>43102</v>
      </c>
      <c r="E641" s="155" t="s">
        <v>1226</v>
      </c>
      <c r="F641" s="156" t="s">
        <v>1249</v>
      </c>
      <c r="G641" s="158">
        <v>1940000</v>
      </c>
      <c r="H641" s="155">
        <v>8.65</v>
      </c>
      <c r="I641" s="155" t="s">
        <v>25</v>
      </c>
      <c r="J641" s="155" t="s">
        <v>266</v>
      </c>
      <c r="K641" s="155" t="s">
        <v>257</v>
      </c>
      <c r="L641" s="155" t="s">
        <v>267</v>
      </c>
    </row>
    <row r="642" spans="1:12">
      <c r="A642" s="155">
        <v>641</v>
      </c>
      <c r="B642" s="156" t="s">
        <v>284</v>
      </c>
      <c r="C642" s="156" t="s">
        <v>935</v>
      </c>
      <c r="D642" s="157">
        <v>44098</v>
      </c>
      <c r="E642" s="155" t="s">
        <v>1226</v>
      </c>
      <c r="F642" s="156" t="s">
        <v>1248</v>
      </c>
      <c r="G642" s="158">
        <v>1450000</v>
      </c>
      <c r="H642" s="155">
        <v>6.98</v>
      </c>
      <c r="I642" s="155" t="s">
        <v>260</v>
      </c>
      <c r="J642" s="155" t="s">
        <v>346</v>
      </c>
      <c r="K642" s="155" t="s">
        <v>262</v>
      </c>
      <c r="L642" s="155" t="s">
        <v>283</v>
      </c>
    </row>
    <row r="643" spans="1:12">
      <c r="A643" s="155">
        <v>642</v>
      </c>
      <c r="B643" s="156" t="s">
        <v>293</v>
      </c>
      <c r="C643" s="156" t="s">
        <v>936</v>
      </c>
      <c r="D643" s="157">
        <v>43444</v>
      </c>
      <c r="E643" s="155" t="s">
        <v>1227</v>
      </c>
      <c r="F643" s="156" t="s">
        <v>1248</v>
      </c>
      <c r="G643" s="158">
        <v>2330000</v>
      </c>
      <c r="H643" s="155">
        <v>9.4</v>
      </c>
      <c r="I643" s="155" t="s">
        <v>260</v>
      </c>
      <c r="J643" s="155" t="s">
        <v>289</v>
      </c>
      <c r="K643" s="155" t="s">
        <v>257</v>
      </c>
      <c r="L643" s="155" t="s">
        <v>258</v>
      </c>
    </row>
    <row r="644" spans="1:12">
      <c r="A644" s="155">
        <v>643</v>
      </c>
      <c r="B644" s="156" t="s">
        <v>271</v>
      </c>
      <c r="C644" s="156" t="s">
        <v>937</v>
      </c>
      <c r="D644" s="157">
        <v>43279</v>
      </c>
      <c r="E644" s="155" t="s">
        <v>1226</v>
      </c>
      <c r="F644" s="156" t="s">
        <v>1258</v>
      </c>
      <c r="G644" s="158">
        <v>2650000</v>
      </c>
      <c r="H644" s="155">
        <v>7.79</v>
      </c>
      <c r="I644" s="155" t="s">
        <v>255</v>
      </c>
      <c r="J644" s="155" t="s">
        <v>332</v>
      </c>
      <c r="K644" s="155" t="s">
        <v>257</v>
      </c>
      <c r="L644" s="155" t="s">
        <v>258</v>
      </c>
    </row>
    <row r="645" spans="1:12">
      <c r="A645" s="155">
        <v>644</v>
      </c>
      <c r="B645" s="156" t="s">
        <v>311</v>
      </c>
      <c r="C645" s="156" t="s">
        <v>938</v>
      </c>
      <c r="D645" s="157">
        <v>44111</v>
      </c>
      <c r="E645" s="155" t="s">
        <v>1226</v>
      </c>
      <c r="F645" s="156" t="s">
        <v>1250</v>
      </c>
      <c r="G645" s="158">
        <v>1830000</v>
      </c>
      <c r="H645" s="155">
        <v>6.15</v>
      </c>
      <c r="I645" s="155" t="s">
        <v>25</v>
      </c>
      <c r="J645" s="155" t="s">
        <v>261</v>
      </c>
      <c r="K645" s="155" t="s">
        <v>262</v>
      </c>
      <c r="L645" s="155" t="s">
        <v>263</v>
      </c>
    </row>
    <row r="646" spans="1:12">
      <c r="A646" s="155">
        <v>645</v>
      </c>
      <c r="B646" s="156" t="s">
        <v>311</v>
      </c>
      <c r="C646" s="156" t="s">
        <v>939</v>
      </c>
      <c r="D646" s="157">
        <v>43110</v>
      </c>
      <c r="E646" s="155" t="s">
        <v>1226</v>
      </c>
      <c r="F646" s="156" t="s">
        <v>1248</v>
      </c>
      <c r="G646" s="158">
        <v>3820000</v>
      </c>
      <c r="H646" s="155">
        <v>10.039999999999999</v>
      </c>
      <c r="I646" s="155" t="s">
        <v>255</v>
      </c>
      <c r="J646" s="155" t="s">
        <v>319</v>
      </c>
      <c r="K646" s="155" t="s">
        <v>279</v>
      </c>
      <c r="L646" s="155" t="s">
        <v>279</v>
      </c>
    </row>
    <row r="647" spans="1:12">
      <c r="A647" s="155">
        <v>646</v>
      </c>
      <c r="B647" s="156" t="s">
        <v>271</v>
      </c>
      <c r="C647" s="156" t="s">
        <v>940</v>
      </c>
      <c r="D647" s="157">
        <v>43869</v>
      </c>
      <c r="E647" s="155" t="s">
        <v>1227</v>
      </c>
      <c r="F647" s="156" t="s">
        <v>1250</v>
      </c>
      <c r="G647" s="158">
        <v>1630000</v>
      </c>
      <c r="H647" s="155">
        <v>9.2799999999999994</v>
      </c>
      <c r="I647" s="155" t="s">
        <v>260</v>
      </c>
      <c r="J647" s="155" t="s">
        <v>329</v>
      </c>
      <c r="K647" s="155" t="s">
        <v>257</v>
      </c>
      <c r="L647" s="155" t="s">
        <v>274</v>
      </c>
    </row>
    <row r="648" spans="1:12">
      <c r="A648" s="155">
        <v>647</v>
      </c>
      <c r="B648" s="156" t="s">
        <v>290</v>
      </c>
      <c r="C648" s="156" t="s">
        <v>941</v>
      </c>
      <c r="D648" s="157">
        <v>43746</v>
      </c>
      <c r="E648" s="155" t="s">
        <v>1227</v>
      </c>
      <c r="F648" s="156" t="s">
        <v>1247</v>
      </c>
      <c r="G648" s="158">
        <v>3660000</v>
      </c>
      <c r="H648" s="155">
        <v>5.5</v>
      </c>
      <c r="I648" s="155" t="s">
        <v>260</v>
      </c>
      <c r="J648" s="155" t="s">
        <v>269</v>
      </c>
      <c r="K648" s="155" t="s">
        <v>262</v>
      </c>
      <c r="L648" s="155" t="s">
        <v>270</v>
      </c>
    </row>
    <row r="649" spans="1:12">
      <c r="A649" s="155">
        <v>648</v>
      </c>
      <c r="B649" s="156" t="s">
        <v>311</v>
      </c>
      <c r="C649" s="156" t="s">
        <v>942</v>
      </c>
      <c r="D649" s="157">
        <v>43299</v>
      </c>
      <c r="E649" s="155" t="s">
        <v>1227</v>
      </c>
      <c r="F649" s="156" t="s">
        <v>1250</v>
      </c>
      <c r="G649" s="158">
        <v>4640000</v>
      </c>
      <c r="H649" s="155">
        <v>6.91</v>
      </c>
      <c r="I649" s="155" t="s">
        <v>260</v>
      </c>
      <c r="J649" s="155" t="s">
        <v>308</v>
      </c>
      <c r="K649" s="155" t="s">
        <v>262</v>
      </c>
      <c r="L649" s="155" t="s">
        <v>270</v>
      </c>
    </row>
    <row r="650" spans="1:12">
      <c r="A650" s="155">
        <v>649</v>
      </c>
      <c r="B650" s="156" t="s">
        <v>284</v>
      </c>
      <c r="C650" s="156" t="s">
        <v>943</v>
      </c>
      <c r="D650" s="157">
        <v>43546</v>
      </c>
      <c r="E650" s="155" t="s">
        <v>1226</v>
      </c>
      <c r="F650" s="156" t="s">
        <v>1248</v>
      </c>
      <c r="G650" s="158">
        <v>3760000</v>
      </c>
      <c r="H650" s="155">
        <v>4.87</v>
      </c>
      <c r="I650" s="155" t="s">
        <v>255</v>
      </c>
      <c r="J650" s="155" t="s">
        <v>266</v>
      </c>
      <c r="K650" s="155" t="s">
        <v>257</v>
      </c>
      <c r="L650" s="155" t="s">
        <v>267</v>
      </c>
    </row>
    <row r="651" spans="1:12">
      <c r="A651" s="155">
        <v>650</v>
      </c>
      <c r="B651" s="156" t="s">
        <v>271</v>
      </c>
      <c r="C651" s="156" t="s">
        <v>944</v>
      </c>
      <c r="D651" s="157">
        <v>43850</v>
      </c>
      <c r="E651" s="155" t="s">
        <v>1227</v>
      </c>
      <c r="F651" s="156" t="s">
        <v>1248</v>
      </c>
      <c r="G651" s="158">
        <v>4970000</v>
      </c>
      <c r="H651" s="155">
        <v>4.8899999999999997</v>
      </c>
      <c r="I651" s="155" t="s">
        <v>255</v>
      </c>
      <c r="J651" s="155" t="s">
        <v>261</v>
      </c>
      <c r="K651" s="155" t="s">
        <v>262</v>
      </c>
      <c r="L651" s="155" t="s">
        <v>263</v>
      </c>
    </row>
    <row r="652" spans="1:12">
      <c r="A652" s="155">
        <v>651</v>
      </c>
      <c r="B652" s="156" t="s">
        <v>253</v>
      </c>
      <c r="C652" s="156" t="s">
        <v>945</v>
      </c>
      <c r="D652" s="157">
        <v>43314</v>
      </c>
      <c r="E652" s="155" t="s">
        <v>1227</v>
      </c>
      <c r="F652" s="156" t="s">
        <v>1249</v>
      </c>
      <c r="G652" s="158">
        <v>3700000</v>
      </c>
      <c r="H652" s="155">
        <v>7.64</v>
      </c>
      <c r="I652" s="155" t="s">
        <v>260</v>
      </c>
      <c r="J652" s="155" t="s">
        <v>308</v>
      </c>
      <c r="K652" s="155" t="s">
        <v>262</v>
      </c>
      <c r="L652" s="155" t="s">
        <v>270</v>
      </c>
    </row>
    <row r="653" spans="1:12">
      <c r="A653" s="155">
        <v>652</v>
      </c>
      <c r="B653" s="156" t="s">
        <v>284</v>
      </c>
      <c r="C653" s="156" t="s">
        <v>946</v>
      </c>
      <c r="D653" s="157">
        <v>43664</v>
      </c>
      <c r="E653" s="155" t="s">
        <v>1227</v>
      </c>
      <c r="F653" s="156" t="s">
        <v>1249</v>
      </c>
      <c r="G653" s="158">
        <v>1340000</v>
      </c>
      <c r="H653" s="155">
        <v>10.29</v>
      </c>
      <c r="I653" s="155" t="s">
        <v>255</v>
      </c>
      <c r="J653" s="155" t="s">
        <v>276</v>
      </c>
      <c r="K653" s="155" t="s">
        <v>262</v>
      </c>
      <c r="L653" s="155" t="s">
        <v>263</v>
      </c>
    </row>
    <row r="654" spans="1:12">
      <c r="A654" s="155">
        <v>653</v>
      </c>
      <c r="B654" s="156" t="s">
        <v>271</v>
      </c>
      <c r="C654" s="156" t="s">
        <v>947</v>
      </c>
      <c r="D654" s="157">
        <v>43584</v>
      </c>
      <c r="E654" s="155" t="s">
        <v>1226</v>
      </c>
      <c r="F654" s="156" t="s">
        <v>1249</v>
      </c>
      <c r="G654" s="158">
        <v>3690000</v>
      </c>
      <c r="H654" s="155">
        <v>5.99</v>
      </c>
      <c r="I654" s="155" t="s">
        <v>255</v>
      </c>
      <c r="J654" s="155" t="s">
        <v>286</v>
      </c>
      <c r="K654" s="155" t="s">
        <v>257</v>
      </c>
      <c r="L654" s="155" t="s">
        <v>274</v>
      </c>
    </row>
    <row r="655" spans="1:12">
      <c r="A655" s="155">
        <v>654</v>
      </c>
      <c r="B655" s="156" t="s">
        <v>311</v>
      </c>
      <c r="C655" s="156" t="s">
        <v>948</v>
      </c>
      <c r="D655" s="157">
        <v>43988</v>
      </c>
      <c r="E655" s="155" t="s">
        <v>1226</v>
      </c>
      <c r="F655" s="156" t="s">
        <v>1249</v>
      </c>
      <c r="G655" s="158">
        <v>2950000</v>
      </c>
      <c r="H655" s="155">
        <v>8.89</v>
      </c>
      <c r="I655" s="155" t="s">
        <v>25</v>
      </c>
      <c r="J655" s="155" t="s">
        <v>300</v>
      </c>
      <c r="K655" s="155" t="s">
        <v>262</v>
      </c>
      <c r="L655" s="155" t="s">
        <v>283</v>
      </c>
    </row>
    <row r="656" spans="1:12">
      <c r="A656" s="155">
        <v>655</v>
      </c>
      <c r="B656" s="156" t="s">
        <v>284</v>
      </c>
      <c r="C656" s="156" t="s">
        <v>949</v>
      </c>
      <c r="D656" s="157">
        <v>43559</v>
      </c>
      <c r="E656" s="155" t="s">
        <v>1226</v>
      </c>
      <c r="F656" s="156" t="s">
        <v>1248</v>
      </c>
      <c r="G656" s="158">
        <v>2870000</v>
      </c>
      <c r="H656" s="155">
        <v>6.25</v>
      </c>
      <c r="I656" s="155" t="s">
        <v>25</v>
      </c>
      <c r="J656" s="155" t="s">
        <v>329</v>
      </c>
      <c r="K656" s="155" t="s">
        <v>257</v>
      </c>
      <c r="L656" s="155" t="s">
        <v>274</v>
      </c>
    </row>
    <row r="657" spans="1:12">
      <c r="A657" s="155">
        <v>656</v>
      </c>
      <c r="B657" s="156" t="s">
        <v>287</v>
      </c>
      <c r="C657" s="156" t="s">
        <v>950</v>
      </c>
      <c r="D657" s="157">
        <v>44015</v>
      </c>
      <c r="E657" s="155" t="s">
        <v>1226</v>
      </c>
      <c r="F657" s="156" t="s">
        <v>1247</v>
      </c>
      <c r="G657" s="158">
        <v>2660000</v>
      </c>
      <c r="H657" s="155">
        <v>8.9499999999999993</v>
      </c>
      <c r="I657" s="155" t="s">
        <v>25</v>
      </c>
      <c r="J657" s="155" t="s">
        <v>266</v>
      </c>
      <c r="K657" s="155" t="s">
        <v>257</v>
      </c>
      <c r="L657" s="155" t="s">
        <v>267</v>
      </c>
    </row>
    <row r="658" spans="1:12">
      <c r="A658" s="155">
        <v>657</v>
      </c>
      <c r="B658" s="156" t="s">
        <v>264</v>
      </c>
      <c r="C658" s="156" t="s">
        <v>951</v>
      </c>
      <c r="D658" s="157">
        <v>43918</v>
      </c>
      <c r="E658" s="155" t="s">
        <v>1226</v>
      </c>
      <c r="F658" s="156" t="s">
        <v>1247</v>
      </c>
      <c r="G658" s="158">
        <v>3500000</v>
      </c>
      <c r="H658" s="155">
        <v>6.21</v>
      </c>
      <c r="I658" s="155" t="s">
        <v>25</v>
      </c>
      <c r="J658" s="155" t="s">
        <v>273</v>
      </c>
      <c r="K658" s="155" t="s">
        <v>257</v>
      </c>
      <c r="L658" s="155" t="s">
        <v>274</v>
      </c>
    </row>
    <row r="659" spans="1:12">
      <c r="A659" s="155">
        <v>658</v>
      </c>
      <c r="B659" s="156" t="s">
        <v>264</v>
      </c>
      <c r="C659" s="156" t="s">
        <v>952</v>
      </c>
      <c r="D659" s="157">
        <v>43650</v>
      </c>
      <c r="E659" s="155" t="s">
        <v>1226</v>
      </c>
      <c r="F659" s="156" t="s">
        <v>1250</v>
      </c>
      <c r="G659" s="158">
        <v>2620000</v>
      </c>
      <c r="H659" s="155">
        <v>7.84</v>
      </c>
      <c r="I659" s="155" t="s">
        <v>260</v>
      </c>
      <c r="J659" s="155" t="s">
        <v>261</v>
      </c>
      <c r="K659" s="155" t="s">
        <v>262</v>
      </c>
      <c r="L659" s="155" t="s">
        <v>263</v>
      </c>
    </row>
    <row r="660" spans="1:12">
      <c r="A660" s="155">
        <v>659</v>
      </c>
      <c r="B660" s="156" t="s">
        <v>311</v>
      </c>
      <c r="C660" s="156" t="s">
        <v>953</v>
      </c>
      <c r="D660" s="157">
        <v>44006</v>
      </c>
      <c r="E660" s="155" t="s">
        <v>1226</v>
      </c>
      <c r="F660" s="156" t="s">
        <v>1250</v>
      </c>
      <c r="G660" s="158">
        <v>1400000</v>
      </c>
      <c r="H660" s="155">
        <v>8.8800000000000008</v>
      </c>
      <c r="I660" s="155" t="s">
        <v>255</v>
      </c>
      <c r="J660" s="155" t="s">
        <v>300</v>
      </c>
      <c r="K660" s="155" t="s">
        <v>262</v>
      </c>
      <c r="L660" s="155" t="s">
        <v>283</v>
      </c>
    </row>
    <row r="661" spans="1:12">
      <c r="A661" s="155">
        <v>660</v>
      </c>
      <c r="B661" s="156" t="s">
        <v>264</v>
      </c>
      <c r="C661" s="156" t="s">
        <v>954</v>
      </c>
      <c r="D661" s="157">
        <v>43425</v>
      </c>
      <c r="E661" s="155" t="s">
        <v>1226</v>
      </c>
      <c r="F661" s="156" t="s">
        <v>1249</v>
      </c>
      <c r="G661" s="158">
        <v>1680000</v>
      </c>
      <c r="H661" s="155">
        <v>7.82</v>
      </c>
      <c r="I661" s="155" t="s">
        <v>25</v>
      </c>
      <c r="J661" s="155" t="s">
        <v>256</v>
      </c>
      <c r="K661" s="155" t="s">
        <v>257</v>
      </c>
      <c r="L661" s="155" t="s">
        <v>258</v>
      </c>
    </row>
    <row r="662" spans="1:12">
      <c r="A662" s="155">
        <v>661</v>
      </c>
      <c r="B662" s="156" t="s">
        <v>293</v>
      </c>
      <c r="C662" s="156" t="s">
        <v>955</v>
      </c>
      <c r="D662" s="157">
        <v>43778</v>
      </c>
      <c r="E662" s="155" t="s">
        <v>1226</v>
      </c>
      <c r="F662" s="156" t="s">
        <v>1249</v>
      </c>
      <c r="G662" s="158">
        <v>1310000</v>
      </c>
      <c r="H662" s="155">
        <v>6.41</v>
      </c>
      <c r="I662" s="155" t="s">
        <v>260</v>
      </c>
      <c r="J662" s="155" t="s">
        <v>269</v>
      </c>
      <c r="K662" s="155" t="s">
        <v>262</v>
      </c>
      <c r="L662" s="155" t="s">
        <v>270</v>
      </c>
    </row>
    <row r="663" spans="1:12">
      <c r="A663" s="155">
        <v>662</v>
      </c>
      <c r="B663" s="156" t="s">
        <v>271</v>
      </c>
      <c r="C663" s="156" t="s">
        <v>956</v>
      </c>
      <c r="D663" s="157">
        <v>43661</v>
      </c>
      <c r="E663" s="155" t="s">
        <v>1226</v>
      </c>
      <c r="F663" s="156" t="s">
        <v>1247</v>
      </c>
      <c r="G663" s="158">
        <v>3250000</v>
      </c>
      <c r="H663" s="155">
        <v>9.48</v>
      </c>
      <c r="I663" s="155" t="s">
        <v>260</v>
      </c>
      <c r="J663" s="155" t="s">
        <v>319</v>
      </c>
      <c r="K663" s="155" t="s">
        <v>279</v>
      </c>
      <c r="L663" s="155" t="s">
        <v>279</v>
      </c>
    </row>
    <row r="664" spans="1:12">
      <c r="A664" s="155">
        <v>663</v>
      </c>
      <c r="B664" s="156" t="s">
        <v>284</v>
      </c>
      <c r="C664" s="156" t="s">
        <v>957</v>
      </c>
      <c r="D664" s="157">
        <v>43120</v>
      </c>
      <c r="E664" s="155" t="s">
        <v>1226</v>
      </c>
      <c r="F664" s="156" t="s">
        <v>1248</v>
      </c>
      <c r="G664" s="158">
        <v>4530000</v>
      </c>
      <c r="H664" s="155">
        <v>7.78</v>
      </c>
      <c r="I664" s="155" t="s">
        <v>255</v>
      </c>
      <c r="J664" s="155" t="s">
        <v>300</v>
      </c>
      <c r="K664" s="155" t="s">
        <v>262</v>
      </c>
      <c r="L664" s="155" t="s">
        <v>283</v>
      </c>
    </row>
    <row r="665" spans="1:12">
      <c r="A665" s="155">
        <v>664</v>
      </c>
      <c r="B665" s="156" t="s">
        <v>284</v>
      </c>
      <c r="C665" s="156" t="s">
        <v>958</v>
      </c>
      <c r="D665" s="157">
        <v>43172</v>
      </c>
      <c r="E665" s="155" t="s">
        <v>1227</v>
      </c>
      <c r="F665" s="156" t="s">
        <v>1247</v>
      </c>
      <c r="G665" s="158">
        <v>4320000</v>
      </c>
      <c r="H665" s="155">
        <v>7.19</v>
      </c>
      <c r="I665" s="155" t="s">
        <v>255</v>
      </c>
      <c r="J665" s="155" t="s">
        <v>266</v>
      </c>
      <c r="K665" s="155" t="s">
        <v>257</v>
      </c>
      <c r="L665" s="155" t="s">
        <v>267</v>
      </c>
    </row>
    <row r="666" spans="1:12">
      <c r="A666" s="155">
        <v>665</v>
      </c>
      <c r="B666" s="156" t="s">
        <v>311</v>
      </c>
      <c r="C666" s="156" t="s">
        <v>959</v>
      </c>
      <c r="D666" s="157">
        <v>43968</v>
      </c>
      <c r="E666" s="155" t="s">
        <v>1227</v>
      </c>
      <c r="F666" s="156" t="s">
        <v>1247</v>
      </c>
      <c r="G666" s="158">
        <v>2820000</v>
      </c>
      <c r="H666" s="155">
        <v>7.08</v>
      </c>
      <c r="I666" s="155" t="s">
        <v>255</v>
      </c>
      <c r="J666" s="155" t="s">
        <v>269</v>
      </c>
      <c r="K666" s="155" t="s">
        <v>262</v>
      </c>
      <c r="L666" s="155" t="s">
        <v>270</v>
      </c>
    </row>
    <row r="667" spans="1:12">
      <c r="A667" s="155">
        <v>666</v>
      </c>
      <c r="B667" s="156" t="s">
        <v>311</v>
      </c>
      <c r="C667" s="156" t="s">
        <v>960</v>
      </c>
      <c r="D667" s="157">
        <v>43474</v>
      </c>
      <c r="E667" s="155" t="s">
        <v>1226</v>
      </c>
      <c r="F667" s="156" t="s">
        <v>1247</v>
      </c>
      <c r="G667" s="158">
        <v>4890000</v>
      </c>
      <c r="H667" s="155">
        <v>6.03</v>
      </c>
      <c r="I667" s="155" t="s">
        <v>260</v>
      </c>
      <c r="J667" s="155" t="s">
        <v>261</v>
      </c>
      <c r="K667" s="155" t="s">
        <v>262</v>
      </c>
      <c r="L667" s="155" t="s">
        <v>263</v>
      </c>
    </row>
    <row r="668" spans="1:12">
      <c r="A668" s="155">
        <v>667</v>
      </c>
      <c r="B668" s="156" t="s">
        <v>271</v>
      </c>
      <c r="C668" s="156" t="s">
        <v>961</v>
      </c>
      <c r="D668" s="157">
        <v>43407</v>
      </c>
      <c r="E668" s="155" t="s">
        <v>1226</v>
      </c>
      <c r="F668" s="156" t="s">
        <v>1248</v>
      </c>
      <c r="G668" s="158">
        <v>3770000</v>
      </c>
      <c r="H668" s="155">
        <v>7.36</v>
      </c>
      <c r="I668" s="155" t="s">
        <v>25</v>
      </c>
      <c r="J668" s="155" t="s">
        <v>266</v>
      </c>
      <c r="K668" s="155" t="s">
        <v>257</v>
      </c>
      <c r="L668" s="155" t="s">
        <v>267</v>
      </c>
    </row>
    <row r="669" spans="1:12">
      <c r="A669" s="155">
        <v>668</v>
      </c>
      <c r="B669" s="156" t="s">
        <v>311</v>
      </c>
      <c r="C669" s="156" t="s">
        <v>962</v>
      </c>
      <c r="D669" s="157">
        <v>43540</v>
      </c>
      <c r="E669" s="155" t="s">
        <v>1226</v>
      </c>
      <c r="F669" s="156" t="s">
        <v>1248</v>
      </c>
      <c r="G669" s="158">
        <v>1700000</v>
      </c>
      <c r="H669" s="155">
        <v>9.65</v>
      </c>
      <c r="I669" s="155" t="s">
        <v>260</v>
      </c>
      <c r="J669" s="155" t="s">
        <v>295</v>
      </c>
      <c r="K669" s="155" t="s">
        <v>262</v>
      </c>
      <c r="L669" s="155" t="s">
        <v>270</v>
      </c>
    </row>
    <row r="670" spans="1:12">
      <c r="A670" s="155">
        <v>669</v>
      </c>
      <c r="B670" s="156" t="s">
        <v>306</v>
      </c>
      <c r="C670" s="156" t="s">
        <v>963</v>
      </c>
      <c r="D670" s="157">
        <v>43639</v>
      </c>
      <c r="E670" s="155" t="s">
        <v>1226</v>
      </c>
      <c r="F670" s="156" t="s">
        <v>1248</v>
      </c>
      <c r="G670" s="158">
        <v>3850000</v>
      </c>
      <c r="H670" s="155">
        <v>9.17</v>
      </c>
      <c r="I670" s="155" t="s">
        <v>25</v>
      </c>
      <c r="J670" s="155" t="s">
        <v>273</v>
      </c>
      <c r="K670" s="155" t="s">
        <v>257</v>
      </c>
      <c r="L670" s="155" t="s">
        <v>274</v>
      </c>
    </row>
    <row r="671" spans="1:12">
      <c r="A671" s="155">
        <v>670</v>
      </c>
      <c r="B671" s="156" t="s">
        <v>264</v>
      </c>
      <c r="C671" s="156" t="s">
        <v>964</v>
      </c>
      <c r="D671" s="157">
        <v>43217</v>
      </c>
      <c r="E671" s="155" t="s">
        <v>1226</v>
      </c>
      <c r="F671" s="156" t="s">
        <v>1247</v>
      </c>
      <c r="G671" s="158">
        <v>1700000</v>
      </c>
      <c r="H671" s="155">
        <v>5.72</v>
      </c>
      <c r="I671" s="155" t="s">
        <v>260</v>
      </c>
      <c r="J671" s="155" t="s">
        <v>332</v>
      </c>
      <c r="K671" s="155" t="s">
        <v>257</v>
      </c>
      <c r="L671" s="155" t="s">
        <v>258</v>
      </c>
    </row>
    <row r="672" spans="1:12">
      <c r="A672" s="155">
        <v>671</v>
      </c>
      <c r="B672" s="156" t="s">
        <v>264</v>
      </c>
      <c r="C672" s="156" t="s">
        <v>965</v>
      </c>
      <c r="D672" s="157">
        <v>43918</v>
      </c>
      <c r="E672" s="155" t="s">
        <v>1227</v>
      </c>
      <c r="F672" s="156" t="s">
        <v>1248</v>
      </c>
      <c r="G672" s="158">
        <v>2030000</v>
      </c>
      <c r="H672" s="155">
        <v>7.29</v>
      </c>
      <c r="I672" s="155" t="s">
        <v>260</v>
      </c>
      <c r="J672" s="155" t="s">
        <v>319</v>
      </c>
      <c r="K672" s="155" t="s">
        <v>279</v>
      </c>
      <c r="L672" s="155" t="s">
        <v>279</v>
      </c>
    </row>
    <row r="673" spans="1:12">
      <c r="A673" s="155">
        <v>672</v>
      </c>
      <c r="B673" s="156" t="s">
        <v>284</v>
      </c>
      <c r="C673" s="156" t="s">
        <v>966</v>
      </c>
      <c r="D673" s="157">
        <v>44065</v>
      </c>
      <c r="E673" s="155" t="s">
        <v>1226</v>
      </c>
      <c r="F673" s="156" t="s">
        <v>1249</v>
      </c>
      <c r="G673" s="158">
        <v>2060000</v>
      </c>
      <c r="H673" s="155">
        <v>9.84</v>
      </c>
      <c r="I673" s="155" t="s">
        <v>25</v>
      </c>
      <c r="J673" s="155" t="s">
        <v>304</v>
      </c>
      <c r="K673" s="155" t="s">
        <v>257</v>
      </c>
      <c r="L673" s="155" t="s">
        <v>267</v>
      </c>
    </row>
    <row r="674" spans="1:12">
      <c r="A674" s="155">
        <v>673</v>
      </c>
      <c r="B674" s="156" t="s">
        <v>271</v>
      </c>
      <c r="C674" s="156" t="s">
        <v>967</v>
      </c>
      <c r="D674" s="157">
        <v>43653</v>
      </c>
      <c r="E674" s="155" t="s">
        <v>1226</v>
      </c>
      <c r="F674" s="156" t="s">
        <v>1248</v>
      </c>
      <c r="G674" s="158">
        <v>3920000</v>
      </c>
      <c r="H674" s="155">
        <v>7.59</v>
      </c>
      <c r="I674" s="155" t="s">
        <v>260</v>
      </c>
      <c r="J674" s="155" t="s">
        <v>278</v>
      </c>
      <c r="K674" s="155" t="s">
        <v>279</v>
      </c>
      <c r="L674" s="155" t="s">
        <v>279</v>
      </c>
    </row>
    <row r="675" spans="1:12">
      <c r="A675" s="155">
        <v>674</v>
      </c>
      <c r="B675" s="156" t="s">
        <v>296</v>
      </c>
      <c r="C675" s="156" t="s">
        <v>968</v>
      </c>
      <c r="D675" s="157">
        <v>43570</v>
      </c>
      <c r="E675" s="155" t="s">
        <v>1226</v>
      </c>
      <c r="F675" s="156" t="s">
        <v>1250</v>
      </c>
      <c r="G675" s="158">
        <v>3180000</v>
      </c>
      <c r="H675" s="155">
        <v>10.9</v>
      </c>
      <c r="I675" s="155" t="s">
        <v>260</v>
      </c>
      <c r="J675" s="155" t="s">
        <v>282</v>
      </c>
      <c r="K675" s="155" t="s">
        <v>262</v>
      </c>
      <c r="L675" s="155" t="s">
        <v>283</v>
      </c>
    </row>
    <row r="676" spans="1:12">
      <c r="A676" s="155">
        <v>675</v>
      </c>
      <c r="B676" s="156" t="s">
        <v>311</v>
      </c>
      <c r="C676" s="156" t="s">
        <v>969</v>
      </c>
      <c r="D676" s="157">
        <v>43596</v>
      </c>
      <c r="E676" s="155" t="s">
        <v>1226</v>
      </c>
      <c r="F676" s="156" t="s">
        <v>1248</v>
      </c>
      <c r="G676" s="158">
        <v>2020000</v>
      </c>
      <c r="H676" s="155">
        <v>10.82</v>
      </c>
      <c r="I676" s="155" t="s">
        <v>25</v>
      </c>
      <c r="J676" s="155" t="s">
        <v>273</v>
      </c>
      <c r="K676" s="155" t="s">
        <v>257</v>
      </c>
      <c r="L676" s="155" t="s">
        <v>274</v>
      </c>
    </row>
    <row r="677" spans="1:12">
      <c r="A677" s="155">
        <v>676</v>
      </c>
      <c r="B677" s="156" t="s">
        <v>247</v>
      </c>
      <c r="C677" s="156" t="s">
        <v>970</v>
      </c>
      <c r="D677" s="157">
        <v>44046</v>
      </c>
      <c r="E677" s="155" t="s">
        <v>1226</v>
      </c>
      <c r="F677" s="156" t="s">
        <v>1248</v>
      </c>
      <c r="G677" s="158">
        <v>2770000</v>
      </c>
      <c r="H677" s="155">
        <v>5.56</v>
      </c>
      <c r="I677" s="155" t="s">
        <v>260</v>
      </c>
      <c r="J677" s="155" t="s">
        <v>329</v>
      </c>
      <c r="K677" s="155" t="s">
        <v>257</v>
      </c>
      <c r="L677" s="155" t="s">
        <v>274</v>
      </c>
    </row>
    <row r="678" spans="1:12">
      <c r="A678" s="155">
        <v>677</v>
      </c>
      <c r="B678" s="156" t="s">
        <v>311</v>
      </c>
      <c r="C678" s="156" t="s">
        <v>971</v>
      </c>
      <c r="D678" s="157">
        <v>43593</v>
      </c>
      <c r="E678" s="155" t="s">
        <v>1227</v>
      </c>
      <c r="F678" s="156" t="s">
        <v>1251</v>
      </c>
      <c r="G678" s="158">
        <v>4120000</v>
      </c>
      <c r="H678" s="155">
        <v>10.42</v>
      </c>
      <c r="I678" s="155" t="s">
        <v>255</v>
      </c>
      <c r="J678" s="155" t="s">
        <v>295</v>
      </c>
      <c r="K678" s="155" t="s">
        <v>262</v>
      </c>
      <c r="L678" s="155" t="s">
        <v>270</v>
      </c>
    </row>
    <row r="679" spans="1:12">
      <c r="A679" s="155">
        <v>678</v>
      </c>
      <c r="B679" s="156" t="s">
        <v>271</v>
      </c>
      <c r="C679" s="156" t="s">
        <v>972</v>
      </c>
      <c r="D679" s="157">
        <v>43134</v>
      </c>
      <c r="E679" s="155" t="s">
        <v>1226</v>
      </c>
      <c r="F679" s="156" t="s">
        <v>1248</v>
      </c>
      <c r="G679" s="158">
        <v>2770000</v>
      </c>
      <c r="H679" s="155">
        <v>4.83</v>
      </c>
      <c r="I679" s="155" t="s">
        <v>255</v>
      </c>
      <c r="J679" s="155" t="s">
        <v>308</v>
      </c>
      <c r="K679" s="155" t="s">
        <v>262</v>
      </c>
      <c r="L679" s="155" t="s">
        <v>270</v>
      </c>
    </row>
    <row r="680" spans="1:12">
      <c r="A680" s="155">
        <v>679</v>
      </c>
      <c r="B680" s="156" t="s">
        <v>284</v>
      </c>
      <c r="C680" s="156" t="s">
        <v>973</v>
      </c>
      <c r="D680" s="157">
        <v>43658</v>
      </c>
      <c r="E680" s="155" t="s">
        <v>1226</v>
      </c>
      <c r="F680" s="156" t="s">
        <v>1250</v>
      </c>
      <c r="G680" s="158">
        <v>2290000</v>
      </c>
      <c r="H680" s="155">
        <v>7.62</v>
      </c>
      <c r="I680" s="155" t="s">
        <v>260</v>
      </c>
      <c r="J680" s="155" t="s">
        <v>326</v>
      </c>
      <c r="K680" s="155" t="s">
        <v>257</v>
      </c>
      <c r="L680" s="155" t="s">
        <v>267</v>
      </c>
    </row>
    <row r="681" spans="1:12">
      <c r="A681" s="155">
        <v>680</v>
      </c>
      <c r="B681" s="156" t="s">
        <v>311</v>
      </c>
      <c r="C681" s="156" t="s">
        <v>974</v>
      </c>
      <c r="D681" s="157">
        <v>43509</v>
      </c>
      <c r="E681" s="155" t="s">
        <v>1226</v>
      </c>
      <c r="F681" s="156" t="s">
        <v>1247</v>
      </c>
      <c r="G681" s="158">
        <v>1550000</v>
      </c>
      <c r="H681" s="155">
        <v>7.85</v>
      </c>
      <c r="I681" s="155" t="s">
        <v>260</v>
      </c>
      <c r="J681" s="155" t="s">
        <v>289</v>
      </c>
      <c r="K681" s="155" t="s">
        <v>257</v>
      </c>
      <c r="L681" s="155" t="s">
        <v>258</v>
      </c>
    </row>
    <row r="682" spans="1:12">
      <c r="A682" s="155">
        <v>681</v>
      </c>
      <c r="B682" s="156" t="s">
        <v>306</v>
      </c>
      <c r="C682" s="156" t="s">
        <v>975</v>
      </c>
      <c r="D682" s="157">
        <v>43696</v>
      </c>
      <c r="E682" s="155" t="s">
        <v>1226</v>
      </c>
      <c r="F682" s="156" t="s">
        <v>1248</v>
      </c>
      <c r="G682" s="158">
        <v>3270000</v>
      </c>
      <c r="H682" s="155">
        <v>9.67</v>
      </c>
      <c r="I682" s="155" t="s">
        <v>255</v>
      </c>
      <c r="J682" s="155" t="s">
        <v>304</v>
      </c>
      <c r="K682" s="155" t="s">
        <v>257</v>
      </c>
      <c r="L682" s="155" t="s">
        <v>267</v>
      </c>
    </row>
    <row r="683" spans="1:12">
      <c r="A683" s="155">
        <v>682</v>
      </c>
      <c r="B683" s="156" t="s">
        <v>311</v>
      </c>
      <c r="C683" s="156" t="s">
        <v>976</v>
      </c>
      <c r="D683" s="157">
        <v>43723</v>
      </c>
      <c r="E683" s="155" t="s">
        <v>1227</v>
      </c>
      <c r="F683" s="156" t="s">
        <v>1249</v>
      </c>
      <c r="G683" s="158">
        <v>3590000</v>
      </c>
      <c r="H683" s="155">
        <v>8.9700000000000006</v>
      </c>
      <c r="I683" s="155" t="s">
        <v>255</v>
      </c>
      <c r="J683" s="155" t="s">
        <v>329</v>
      </c>
      <c r="K683" s="155" t="s">
        <v>257</v>
      </c>
      <c r="L683" s="155" t="s">
        <v>274</v>
      </c>
    </row>
    <row r="684" spans="1:12">
      <c r="A684" s="155">
        <v>683</v>
      </c>
      <c r="B684" s="156" t="s">
        <v>293</v>
      </c>
      <c r="C684" s="156" t="s">
        <v>977</v>
      </c>
      <c r="D684" s="157">
        <v>43722</v>
      </c>
      <c r="E684" s="155" t="s">
        <v>1227</v>
      </c>
      <c r="F684" s="156" t="s">
        <v>1250</v>
      </c>
      <c r="G684" s="158">
        <v>4830000</v>
      </c>
      <c r="H684" s="155">
        <v>9.09</v>
      </c>
      <c r="I684" s="155" t="s">
        <v>260</v>
      </c>
      <c r="J684" s="155" t="s">
        <v>308</v>
      </c>
      <c r="K684" s="155" t="s">
        <v>262</v>
      </c>
      <c r="L684" s="155" t="s">
        <v>270</v>
      </c>
    </row>
    <row r="685" spans="1:12">
      <c r="A685" s="155">
        <v>684</v>
      </c>
      <c r="B685" s="156" t="s">
        <v>284</v>
      </c>
      <c r="C685" s="156" t="s">
        <v>978</v>
      </c>
      <c r="D685" s="157">
        <v>43752</v>
      </c>
      <c r="E685" s="155" t="s">
        <v>1226</v>
      </c>
      <c r="F685" s="156" t="s">
        <v>1247</v>
      </c>
      <c r="G685" s="158">
        <v>4620000</v>
      </c>
      <c r="H685" s="155">
        <v>7.64</v>
      </c>
      <c r="I685" s="155" t="s">
        <v>260</v>
      </c>
      <c r="J685" s="155" t="s">
        <v>256</v>
      </c>
      <c r="K685" s="155" t="s">
        <v>257</v>
      </c>
      <c r="L685" s="155" t="s">
        <v>258</v>
      </c>
    </row>
    <row r="686" spans="1:12">
      <c r="A686" s="155">
        <v>685</v>
      </c>
      <c r="B686" s="156" t="s">
        <v>311</v>
      </c>
      <c r="C686" s="156" t="s">
        <v>979</v>
      </c>
      <c r="D686" s="157">
        <v>43849</v>
      </c>
      <c r="E686" s="155" t="s">
        <v>1226</v>
      </c>
      <c r="F686" s="156" t="s">
        <v>1249</v>
      </c>
      <c r="G686" s="158">
        <v>1320000</v>
      </c>
      <c r="H686" s="155">
        <v>8.1300000000000008</v>
      </c>
      <c r="I686" s="155" t="s">
        <v>260</v>
      </c>
      <c r="J686" s="155" t="s">
        <v>300</v>
      </c>
      <c r="K686" s="155" t="s">
        <v>262</v>
      </c>
      <c r="L686" s="155" t="s">
        <v>283</v>
      </c>
    </row>
    <row r="687" spans="1:12">
      <c r="A687" s="155">
        <v>686</v>
      </c>
      <c r="B687" s="156" t="s">
        <v>280</v>
      </c>
      <c r="C687" s="156" t="s">
        <v>980</v>
      </c>
      <c r="D687" s="157">
        <v>43414</v>
      </c>
      <c r="E687" s="155" t="s">
        <v>1227</v>
      </c>
      <c r="F687" s="156" t="s">
        <v>1249</v>
      </c>
      <c r="G687" s="158">
        <v>3900000</v>
      </c>
      <c r="H687" s="155">
        <v>5.59</v>
      </c>
      <c r="I687" s="155" t="s">
        <v>255</v>
      </c>
      <c r="J687" s="155" t="s">
        <v>304</v>
      </c>
      <c r="K687" s="155" t="s">
        <v>257</v>
      </c>
      <c r="L687" s="155" t="s">
        <v>267</v>
      </c>
    </row>
    <row r="688" spans="1:12">
      <c r="A688" s="155">
        <v>687</v>
      </c>
      <c r="B688" s="156" t="s">
        <v>253</v>
      </c>
      <c r="C688" s="156" t="s">
        <v>981</v>
      </c>
      <c r="D688" s="157">
        <v>43806</v>
      </c>
      <c r="E688" s="155" t="s">
        <v>1226</v>
      </c>
      <c r="F688" s="156" t="s">
        <v>1247</v>
      </c>
      <c r="G688" s="158">
        <v>2140000</v>
      </c>
      <c r="H688" s="155">
        <v>10.27</v>
      </c>
      <c r="I688" s="155" t="s">
        <v>260</v>
      </c>
      <c r="J688" s="155" t="s">
        <v>261</v>
      </c>
      <c r="K688" s="155" t="s">
        <v>262</v>
      </c>
      <c r="L688" s="155" t="s">
        <v>263</v>
      </c>
    </row>
    <row r="689" spans="1:12">
      <c r="A689" s="155">
        <v>688</v>
      </c>
      <c r="B689" s="156" t="s">
        <v>287</v>
      </c>
      <c r="C689" s="156" t="s">
        <v>982</v>
      </c>
      <c r="D689" s="157">
        <v>43499</v>
      </c>
      <c r="E689" s="155" t="s">
        <v>1227</v>
      </c>
      <c r="F689" s="156" t="s">
        <v>1249</v>
      </c>
      <c r="G689" s="158">
        <v>4730000</v>
      </c>
      <c r="H689" s="155">
        <v>9.4</v>
      </c>
      <c r="I689" s="155" t="s">
        <v>260</v>
      </c>
      <c r="J689" s="155" t="s">
        <v>269</v>
      </c>
      <c r="K689" s="155" t="s">
        <v>262</v>
      </c>
      <c r="L689" s="155" t="s">
        <v>270</v>
      </c>
    </row>
    <row r="690" spans="1:12">
      <c r="A690" s="155">
        <v>689</v>
      </c>
      <c r="B690" s="156" t="s">
        <v>301</v>
      </c>
      <c r="C690" s="156" t="s">
        <v>983</v>
      </c>
      <c r="D690" s="157">
        <v>43389</v>
      </c>
      <c r="E690" s="155" t="s">
        <v>1226</v>
      </c>
      <c r="F690" s="156" t="s">
        <v>1249</v>
      </c>
      <c r="G690" s="158">
        <v>2080000</v>
      </c>
      <c r="H690" s="155">
        <v>7.45</v>
      </c>
      <c r="I690" s="155" t="s">
        <v>25</v>
      </c>
      <c r="J690" s="155" t="s">
        <v>308</v>
      </c>
      <c r="K690" s="155" t="s">
        <v>262</v>
      </c>
      <c r="L690" s="155" t="s">
        <v>270</v>
      </c>
    </row>
    <row r="691" spans="1:12">
      <c r="A691" s="155">
        <v>690</v>
      </c>
      <c r="B691" s="156" t="s">
        <v>311</v>
      </c>
      <c r="C691" s="156" t="s">
        <v>984</v>
      </c>
      <c r="D691" s="157">
        <v>43576</v>
      </c>
      <c r="E691" s="155" t="s">
        <v>1226</v>
      </c>
      <c r="F691" s="156" t="s">
        <v>1249</v>
      </c>
      <c r="G691" s="158">
        <v>2240000</v>
      </c>
      <c r="H691" s="155">
        <v>8.5399999999999991</v>
      </c>
      <c r="I691" s="155" t="s">
        <v>260</v>
      </c>
      <c r="J691" s="155" t="s">
        <v>329</v>
      </c>
      <c r="K691" s="155" t="s">
        <v>257</v>
      </c>
      <c r="L691" s="155" t="s">
        <v>274</v>
      </c>
    </row>
    <row r="692" spans="1:12">
      <c r="A692" s="155">
        <v>691</v>
      </c>
      <c r="B692" s="156" t="s">
        <v>311</v>
      </c>
      <c r="C692" s="156" t="s">
        <v>985</v>
      </c>
      <c r="D692" s="157">
        <v>43518</v>
      </c>
      <c r="E692" s="155" t="s">
        <v>1226</v>
      </c>
      <c r="F692" s="156" t="s">
        <v>1248</v>
      </c>
      <c r="G692" s="158">
        <v>2880000</v>
      </c>
      <c r="H692" s="155">
        <v>10.39</v>
      </c>
      <c r="I692" s="155" t="s">
        <v>255</v>
      </c>
      <c r="J692" s="155" t="s">
        <v>300</v>
      </c>
      <c r="K692" s="155" t="s">
        <v>262</v>
      </c>
      <c r="L692" s="155" t="s">
        <v>283</v>
      </c>
    </row>
    <row r="693" spans="1:12">
      <c r="A693" s="155">
        <v>692</v>
      </c>
      <c r="B693" s="156" t="s">
        <v>311</v>
      </c>
      <c r="C693" s="156" t="s">
        <v>986</v>
      </c>
      <c r="D693" s="157">
        <v>43810</v>
      </c>
      <c r="E693" s="155" t="s">
        <v>1226</v>
      </c>
      <c r="F693" s="156" t="s">
        <v>1249</v>
      </c>
      <c r="G693" s="158">
        <v>4950000</v>
      </c>
      <c r="H693" s="155">
        <v>9.57</v>
      </c>
      <c r="I693" s="155" t="s">
        <v>25</v>
      </c>
      <c r="J693" s="155" t="s">
        <v>261</v>
      </c>
      <c r="K693" s="155" t="s">
        <v>262</v>
      </c>
      <c r="L693" s="155" t="s">
        <v>263</v>
      </c>
    </row>
    <row r="694" spans="1:12">
      <c r="A694" s="155">
        <v>693</v>
      </c>
      <c r="B694" s="156" t="s">
        <v>247</v>
      </c>
      <c r="C694" s="156" t="s">
        <v>987</v>
      </c>
      <c r="D694" s="157">
        <v>43527</v>
      </c>
      <c r="E694" s="155" t="s">
        <v>1226</v>
      </c>
      <c r="F694" s="156" t="s">
        <v>1250</v>
      </c>
      <c r="G694" s="158">
        <v>2650000</v>
      </c>
      <c r="H694" s="155">
        <v>7.96</v>
      </c>
      <c r="I694" s="155" t="s">
        <v>260</v>
      </c>
      <c r="J694" s="155" t="s">
        <v>278</v>
      </c>
      <c r="K694" s="155" t="s">
        <v>279</v>
      </c>
      <c r="L694" s="155" t="s">
        <v>279</v>
      </c>
    </row>
    <row r="695" spans="1:12">
      <c r="A695" s="155">
        <v>694</v>
      </c>
      <c r="B695" s="156" t="s">
        <v>306</v>
      </c>
      <c r="C695" s="156" t="s">
        <v>988</v>
      </c>
      <c r="D695" s="157">
        <v>43130</v>
      </c>
      <c r="E695" s="155" t="s">
        <v>1227</v>
      </c>
      <c r="F695" s="156" t="s">
        <v>1248</v>
      </c>
      <c r="G695" s="158">
        <v>2480000</v>
      </c>
      <c r="H695" s="155">
        <v>7.51</v>
      </c>
      <c r="I695" s="155" t="s">
        <v>25</v>
      </c>
      <c r="J695" s="155" t="s">
        <v>329</v>
      </c>
      <c r="K695" s="155" t="s">
        <v>257</v>
      </c>
      <c r="L695" s="155" t="s">
        <v>274</v>
      </c>
    </row>
    <row r="696" spans="1:12">
      <c r="A696" s="155">
        <v>695</v>
      </c>
      <c r="B696" s="156" t="s">
        <v>264</v>
      </c>
      <c r="C696" s="156" t="s">
        <v>989</v>
      </c>
      <c r="D696" s="157">
        <v>43372</v>
      </c>
      <c r="E696" s="155" t="s">
        <v>1226</v>
      </c>
      <c r="F696" s="156" t="s">
        <v>1247</v>
      </c>
      <c r="G696" s="158">
        <v>1690000</v>
      </c>
      <c r="H696" s="155">
        <v>5.23</v>
      </c>
      <c r="I696" s="155" t="s">
        <v>25</v>
      </c>
      <c r="J696" s="155" t="s">
        <v>346</v>
      </c>
      <c r="K696" s="155" t="s">
        <v>262</v>
      </c>
      <c r="L696" s="155" t="s">
        <v>283</v>
      </c>
    </row>
    <row r="697" spans="1:12">
      <c r="A697" s="155">
        <v>696</v>
      </c>
      <c r="B697" s="156" t="s">
        <v>296</v>
      </c>
      <c r="C697" s="156" t="s">
        <v>990</v>
      </c>
      <c r="D697" s="157">
        <v>43320</v>
      </c>
      <c r="E697" s="155" t="s">
        <v>1226</v>
      </c>
      <c r="F697" s="156" t="s">
        <v>1250</v>
      </c>
      <c r="G697" s="158">
        <v>4260000</v>
      </c>
      <c r="H697" s="155">
        <v>9.56</v>
      </c>
      <c r="I697" s="155" t="s">
        <v>255</v>
      </c>
      <c r="J697" s="155" t="s">
        <v>326</v>
      </c>
      <c r="K697" s="155" t="s">
        <v>257</v>
      </c>
      <c r="L697" s="155" t="s">
        <v>267</v>
      </c>
    </row>
    <row r="698" spans="1:12">
      <c r="A698" s="155">
        <v>697</v>
      </c>
      <c r="B698" s="156" t="s">
        <v>280</v>
      </c>
      <c r="C698" s="156" t="s">
        <v>991</v>
      </c>
      <c r="D698" s="157">
        <v>43935</v>
      </c>
      <c r="E698" s="155" t="s">
        <v>1226</v>
      </c>
      <c r="F698" s="156" t="s">
        <v>1250</v>
      </c>
      <c r="G698" s="158">
        <v>3470000</v>
      </c>
      <c r="H698" s="155">
        <v>6.97</v>
      </c>
      <c r="I698" s="155" t="s">
        <v>255</v>
      </c>
      <c r="J698" s="155" t="s">
        <v>329</v>
      </c>
      <c r="K698" s="155" t="s">
        <v>257</v>
      </c>
      <c r="L698" s="155" t="s">
        <v>274</v>
      </c>
    </row>
    <row r="699" spans="1:12">
      <c r="A699" s="155">
        <v>698</v>
      </c>
      <c r="B699" s="156" t="s">
        <v>311</v>
      </c>
      <c r="C699" s="156" t="s">
        <v>992</v>
      </c>
      <c r="D699" s="157">
        <v>44060</v>
      </c>
      <c r="E699" s="155" t="s">
        <v>1226</v>
      </c>
      <c r="F699" s="156" t="s">
        <v>1249</v>
      </c>
      <c r="G699" s="158">
        <v>1680000</v>
      </c>
      <c r="H699" s="155">
        <v>9.8699999999999992</v>
      </c>
      <c r="I699" s="155" t="s">
        <v>25</v>
      </c>
      <c r="J699" s="155" t="s">
        <v>278</v>
      </c>
      <c r="K699" s="155" t="s">
        <v>279</v>
      </c>
      <c r="L699" s="155" t="s">
        <v>279</v>
      </c>
    </row>
    <row r="700" spans="1:12">
      <c r="A700" s="155">
        <v>699</v>
      </c>
      <c r="B700" s="156" t="s">
        <v>311</v>
      </c>
      <c r="C700" s="156" t="s">
        <v>993</v>
      </c>
      <c r="D700" s="157">
        <v>43495</v>
      </c>
      <c r="E700" s="155" t="s">
        <v>1226</v>
      </c>
      <c r="F700" s="156" t="s">
        <v>1247</v>
      </c>
      <c r="G700" s="158">
        <v>1990000</v>
      </c>
      <c r="H700" s="155">
        <v>5.23</v>
      </c>
      <c r="I700" s="155" t="s">
        <v>255</v>
      </c>
      <c r="J700" s="155" t="s">
        <v>319</v>
      </c>
      <c r="K700" s="155" t="s">
        <v>279</v>
      </c>
      <c r="L700" s="155" t="s">
        <v>279</v>
      </c>
    </row>
    <row r="701" spans="1:12">
      <c r="A701" s="155">
        <v>700</v>
      </c>
      <c r="B701" s="156" t="s">
        <v>311</v>
      </c>
      <c r="C701" s="156" t="s">
        <v>994</v>
      </c>
      <c r="D701" s="157">
        <v>43893</v>
      </c>
      <c r="E701" s="155" t="s">
        <v>1226</v>
      </c>
      <c r="F701" s="156" t="s">
        <v>1250</v>
      </c>
      <c r="G701" s="158">
        <v>2350000</v>
      </c>
      <c r="H701" s="155">
        <v>4.9000000000000004</v>
      </c>
      <c r="I701" s="155" t="s">
        <v>260</v>
      </c>
      <c r="J701" s="155" t="s">
        <v>308</v>
      </c>
      <c r="K701" s="155" t="s">
        <v>262</v>
      </c>
      <c r="L701" s="155" t="s">
        <v>270</v>
      </c>
    </row>
    <row r="702" spans="1:12">
      <c r="A702" s="155">
        <v>701</v>
      </c>
      <c r="B702" s="156" t="s">
        <v>311</v>
      </c>
      <c r="C702" s="156" t="s">
        <v>995</v>
      </c>
      <c r="D702" s="157">
        <v>43676</v>
      </c>
      <c r="E702" s="155" t="s">
        <v>1226</v>
      </c>
      <c r="F702" s="156" t="s">
        <v>1250</v>
      </c>
      <c r="G702" s="158">
        <v>1550000</v>
      </c>
      <c r="H702" s="155">
        <v>6.86</v>
      </c>
      <c r="I702" s="155" t="s">
        <v>25</v>
      </c>
      <c r="J702" s="155" t="s">
        <v>319</v>
      </c>
      <c r="K702" s="155" t="s">
        <v>279</v>
      </c>
      <c r="L702" s="155" t="s">
        <v>279</v>
      </c>
    </row>
    <row r="703" spans="1:12">
      <c r="A703" s="155">
        <v>702</v>
      </c>
      <c r="B703" s="156" t="s">
        <v>253</v>
      </c>
      <c r="C703" s="156" t="s">
        <v>996</v>
      </c>
      <c r="D703" s="157">
        <v>43402</v>
      </c>
      <c r="E703" s="155" t="s">
        <v>1227</v>
      </c>
      <c r="F703" s="156" t="s">
        <v>1248</v>
      </c>
      <c r="G703" s="158">
        <v>2470000</v>
      </c>
      <c r="H703" s="155">
        <v>10.33</v>
      </c>
      <c r="I703" s="155" t="s">
        <v>25</v>
      </c>
      <c r="J703" s="155" t="s">
        <v>319</v>
      </c>
      <c r="K703" s="155" t="s">
        <v>279</v>
      </c>
      <c r="L703" s="155" t="s">
        <v>279</v>
      </c>
    </row>
    <row r="704" spans="1:12">
      <c r="A704" s="155">
        <v>703</v>
      </c>
      <c r="B704" s="156" t="s">
        <v>293</v>
      </c>
      <c r="C704" s="156" t="s">
        <v>997</v>
      </c>
      <c r="D704" s="157">
        <v>43563</v>
      </c>
      <c r="E704" s="155" t="s">
        <v>1227</v>
      </c>
      <c r="F704" s="156" t="s">
        <v>1250</v>
      </c>
      <c r="G704" s="158">
        <v>4470000</v>
      </c>
      <c r="H704" s="155">
        <v>10.29</v>
      </c>
      <c r="I704" s="155" t="s">
        <v>255</v>
      </c>
      <c r="J704" s="155" t="s">
        <v>300</v>
      </c>
      <c r="K704" s="155" t="s">
        <v>262</v>
      </c>
      <c r="L704" s="155" t="s">
        <v>283</v>
      </c>
    </row>
    <row r="705" spans="1:12">
      <c r="A705" s="155">
        <v>704</v>
      </c>
      <c r="B705" s="156" t="s">
        <v>284</v>
      </c>
      <c r="C705" s="156" t="s">
        <v>998</v>
      </c>
      <c r="D705" s="157">
        <v>43522</v>
      </c>
      <c r="E705" s="155" t="s">
        <v>1226</v>
      </c>
      <c r="F705" s="156" t="s">
        <v>1248</v>
      </c>
      <c r="G705" s="158">
        <v>3130000</v>
      </c>
      <c r="H705" s="155">
        <v>9.17</v>
      </c>
      <c r="I705" s="155" t="s">
        <v>255</v>
      </c>
      <c r="J705" s="155" t="s">
        <v>286</v>
      </c>
      <c r="K705" s="155" t="s">
        <v>257</v>
      </c>
      <c r="L705" s="155" t="s">
        <v>274</v>
      </c>
    </row>
    <row r="706" spans="1:12">
      <c r="A706" s="155">
        <v>705</v>
      </c>
      <c r="B706" s="156" t="s">
        <v>287</v>
      </c>
      <c r="C706" s="156" t="s">
        <v>999</v>
      </c>
      <c r="D706" s="157">
        <v>43388</v>
      </c>
      <c r="E706" s="155" t="s">
        <v>1226</v>
      </c>
      <c r="F706" s="156" t="s">
        <v>1258</v>
      </c>
      <c r="G706" s="158">
        <v>2160000</v>
      </c>
      <c r="H706" s="155">
        <v>10.8</v>
      </c>
      <c r="I706" s="155" t="s">
        <v>260</v>
      </c>
      <c r="J706" s="155" t="s">
        <v>295</v>
      </c>
      <c r="K706" s="155" t="s">
        <v>262</v>
      </c>
      <c r="L706" s="155" t="s">
        <v>270</v>
      </c>
    </row>
    <row r="707" spans="1:12">
      <c r="A707" s="155">
        <v>706</v>
      </c>
      <c r="B707" s="156" t="s">
        <v>284</v>
      </c>
      <c r="C707" s="156" t="s">
        <v>1000</v>
      </c>
      <c r="D707" s="157">
        <v>44042</v>
      </c>
      <c r="E707" s="155" t="s">
        <v>1226</v>
      </c>
      <c r="F707" s="156" t="s">
        <v>1249</v>
      </c>
      <c r="G707" s="158">
        <v>3710000</v>
      </c>
      <c r="H707" s="155">
        <v>4.04</v>
      </c>
      <c r="I707" s="155" t="s">
        <v>25</v>
      </c>
      <c r="J707" s="155" t="s">
        <v>256</v>
      </c>
      <c r="K707" s="155" t="s">
        <v>257</v>
      </c>
      <c r="L707" s="155" t="s">
        <v>258</v>
      </c>
    </row>
    <row r="708" spans="1:12">
      <c r="A708" s="155">
        <v>707</v>
      </c>
      <c r="B708" s="156" t="s">
        <v>311</v>
      </c>
      <c r="C708" s="156" t="s">
        <v>1001</v>
      </c>
      <c r="D708" s="157">
        <v>43213</v>
      </c>
      <c r="E708" s="155" t="s">
        <v>1226</v>
      </c>
      <c r="F708" s="156" t="s">
        <v>1249</v>
      </c>
      <c r="G708" s="158">
        <v>4700000</v>
      </c>
      <c r="H708" s="155">
        <v>6.86</v>
      </c>
      <c r="I708" s="155" t="s">
        <v>255</v>
      </c>
      <c r="J708" s="155" t="s">
        <v>261</v>
      </c>
      <c r="K708" s="155" t="s">
        <v>262</v>
      </c>
      <c r="L708" s="155" t="s">
        <v>263</v>
      </c>
    </row>
    <row r="709" spans="1:12">
      <c r="A709" s="155">
        <v>708</v>
      </c>
      <c r="B709" s="156" t="s">
        <v>271</v>
      </c>
      <c r="C709" s="156" t="s">
        <v>1002</v>
      </c>
      <c r="D709" s="157">
        <v>43827</v>
      </c>
      <c r="E709" s="155" t="s">
        <v>1227</v>
      </c>
      <c r="F709" s="156" t="s">
        <v>1247</v>
      </c>
      <c r="G709" s="158">
        <v>1460000</v>
      </c>
      <c r="H709" s="155">
        <v>7.47</v>
      </c>
      <c r="I709" s="155" t="s">
        <v>255</v>
      </c>
      <c r="J709" s="155" t="s">
        <v>273</v>
      </c>
      <c r="K709" s="155" t="s">
        <v>257</v>
      </c>
      <c r="L709" s="155" t="s">
        <v>274</v>
      </c>
    </row>
    <row r="710" spans="1:12">
      <c r="A710" s="155">
        <v>709</v>
      </c>
      <c r="B710" s="156" t="s">
        <v>264</v>
      </c>
      <c r="C710" s="156" t="s">
        <v>1003</v>
      </c>
      <c r="D710" s="157">
        <v>43486</v>
      </c>
      <c r="E710" s="155" t="s">
        <v>1227</v>
      </c>
      <c r="F710" s="156" t="s">
        <v>1248</v>
      </c>
      <c r="G710" s="158">
        <v>3660000</v>
      </c>
      <c r="H710" s="155">
        <v>9.2799999999999994</v>
      </c>
      <c r="I710" s="155" t="s">
        <v>260</v>
      </c>
      <c r="J710" s="155" t="s">
        <v>289</v>
      </c>
      <c r="K710" s="155" t="s">
        <v>257</v>
      </c>
      <c r="L710" s="155" t="s">
        <v>258</v>
      </c>
    </row>
    <row r="711" spans="1:12">
      <c r="A711" s="155">
        <v>710</v>
      </c>
      <c r="B711" s="156" t="s">
        <v>264</v>
      </c>
      <c r="C711" s="156" t="s">
        <v>1004</v>
      </c>
      <c r="D711" s="157">
        <v>43318</v>
      </c>
      <c r="E711" s="155" t="s">
        <v>1226</v>
      </c>
      <c r="F711" s="156" t="s">
        <v>1250</v>
      </c>
      <c r="G711" s="158">
        <v>2490000</v>
      </c>
      <c r="H711" s="155">
        <v>10.72</v>
      </c>
      <c r="I711" s="155" t="s">
        <v>260</v>
      </c>
      <c r="J711" s="155" t="s">
        <v>282</v>
      </c>
      <c r="K711" s="155" t="s">
        <v>262</v>
      </c>
      <c r="L711" s="155" t="s">
        <v>283</v>
      </c>
    </row>
    <row r="712" spans="1:12">
      <c r="A712" s="155">
        <v>711</v>
      </c>
      <c r="B712" s="156" t="s">
        <v>293</v>
      </c>
      <c r="C712" s="156" t="s">
        <v>1005</v>
      </c>
      <c r="D712" s="157">
        <v>43296</v>
      </c>
      <c r="E712" s="155" t="s">
        <v>1226</v>
      </c>
      <c r="F712" s="156" t="s">
        <v>1247</v>
      </c>
      <c r="G712" s="158">
        <v>2870000</v>
      </c>
      <c r="H712" s="155">
        <v>6.97</v>
      </c>
      <c r="I712" s="155" t="s">
        <v>25</v>
      </c>
      <c r="J712" s="155" t="s">
        <v>282</v>
      </c>
      <c r="K712" s="155" t="s">
        <v>262</v>
      </c>
      <c r="L712" s="155" t="s">
        <v>283</v>
      </c>
    </row>
    <row r="713" spans="1:12">
      <c r="A713" s="155">
        <v>712</v>
      </c>
      <c r="B713" s="156" t="s">
        <v>296</v>
      </c>
      <c r="C713" s="156" t="s">
        <v>1006</v>
      </c>
      <c r="D713" s="157">
        <v>43453</v>
      </c>
      <c r="E713" s="155" t="s">
        <v>1226</v>
      </c>
      <c r="F713" s="156" t="s">
        <v>1247</v>
      </c>
      <c r="G713" s="158">
        <v>2590000</v>
      </c>
      <c r="H713" s="155">
        <v>9.85</v>
      </c>
      <c r="I713" s="155" t="s">
        <v>255</v>
      </c>
      <c r="J713" s="155" t="s">
        <v>326</v>
      </c>
      <c r="K713" s="155" t="s">
        <v>257</v>
      </c>
      <c r="L713" s="155" t="s">
        <v>267</v>
      </c>
    </row>
    <row r="714" spans="1:12">
      <c r="A714" s="155">
        <v>713</v>
      </c>
      <c r="B714" s="156" t="s">
        <v>311</v>
      </c>
      <c r="C714" s="156" t="s">
        <v>1007</v>
      </c>
      <c r="D714" s="157">
        <v>43421</v>
      </c>
      <c r="E714" s="155" t="s">
        <v>1227</v>
      </c>
      <c r="F714" s="156" t="s">
        <v>1250</v>
      </c>
      <c r="G714" s="158">
        <v>2350000</v>
      </c>
      <c r="H714" s="155">
        <v>5.44</v>
      </c>
      <c r="I714" s="155" t="s">
        <v>25</v>
      </c>
      <c r="J714" s="155" t="s">
        <v>278</v>
      </c>
      <c r="K714" s="155" t="s">
        <v>279</v>
      </c>
      <c r="L714" s="155" t="s">
        <v>279</v>
      </c>
    </row>
    <row r="715" spans="1:12">
      <c r="A715" s="155">
        <v>714</v>
      </c>
      <c r="B715" s="156" t="s">
        <v>264</v>
      </c>
      <c r="C715" s="156" t="s">
        <v>1008</v>
      </c>
      <c r="D715" s="157">
        <v>43828</v>
      </c>
      <c r="E715" s="155" t="s">
        <v>1227</v>
      </c>
      <c r="F715" s="156" t="s">
        <v>1249</v>
      </c>
      <c r="G715" s="158">
        <v>3250000</v>
      </c>
      <c r="H715" s="155">
        <v>9.26</v>
      </c>
      <c r="I715" s="155" t="s">
        <v>25</v>
      </c>
      <c r="J715" s="155" t="s">
        <v>295</v>
      </c>
      <c r="K715" s="155" t="s">
        <v>262</v>
      </c>
      <c r="L715" s="155" t="s">
        <v>270</v>
      </c>
    </row>
    <row r="716" spans="1:12">
      <c r="A716" s="155">
        <v>715</v>
      </c>
      <c r="B716" s="156" t="s">
        <v>296</v>
      </c>
      <c r="C716" s="156" t="s">
        <v>1009</v>
      </c>
      <c r="D716" s="157">
        <v>43896</v>
      </c>
      <c r="E716" s="155" t="s">
        <v>1226</v>
      </c>
      <c r="F716" s="156" t="s">
        <v>1247</v>
      </c>
      <c r="G716" s="158">
        <v>3500000</v>
      </c>
      <c r="H716" s="155">
        <v>10.01</v>
      </c>
      <c r="I716" s="155" t="s">
        <v>255</v>
      </c>
      <c r="J716" s="155" t="s">
        <v>304</v>
      </c>
      <c r="K716" s="155" t="s">
        <v>257</v>
      </c>
      <c r="L716" s="155" t="s">
        <v>267</v>
      </c>
    </row>
    <row r="717" spans="1:12">
      <c r="A717" s="155">
        <v>716</v>
      </c>
      <c r="B717" s="156" t="s">
        <v>311</v>
      </c>
      <c r="C717" s="156" t="s">
        <v>1010</v>
      </c>
      <c r="D717" s="157">
        <v>43146</v>
      </c>
      <c r="E717" s="155" t="s">
        <v>1226</v>
      </c>
      <c r="F717" s="156" t="s">
        <v>1247</v>
      </c>
      <c r="G717" s="158">
        <v>3150000</v>
      </c>
      <c r="H717" s="155">
        <v>6.15</v>
      </c>
      <c r="I717" s="155" t="s">
        <v>260</v>
      </c>
      <c r="J717" s="155" t="s">
        <v>269</v>
      </c>
      <c r="K717" s="155" t="s">
        <v>262</v>
      </c>
      <c r="L717" s="155" t="s">
        <v>270</v>
      </c>
    </row>
    <row r="718" spans="1:12">
      <c r="A718" s="155">
        <v>717</v>
      </c>
      <c r="B718" s="156" t="s">
        <v>284</v>
      </c>
      <c r="C718" s="156" t="s">
        <v>1011</v>
      </c>
      <c r="D718" s="157">
        <v>43401</v>
      </c>
      <c r="E718" s="155" t="s">
        <v>1226</v>
      </c>
      <c r="F718" s="156" t="s">
        <v>1247</v>
      </c>
      <c r="G718" s="158">
        <v>1470000</v>
      </c>
      <c r="H718" s="155">
        <v>5.16</v>
      </c>
      <c r="I718" s="155" t="s">
        <v>255</v>
      </c>
      <c r="J718" s="155" t="s">
        <v>319</v>
      </c>
      <c r="K718" s="155" t="s">
        <v>279</v>
      </c>
      <c r="L718" s="155" t="s">
        <v>279</v>
      </c>
    </row>
    <row r="719" spans="1:12">
      <c r="A719" s="155">
        <v>718</v>
      </c>
      <c r="B719" s="156" t="s">
        <v>271</v>
      </c>
      <c r="C719" s="156" t="s">
        <v>1012</v>
      </c>
      <c r="D719" s="157">
        <v>43592</v>
      </c>
      <c r="E719" s="155" t="s">
        <v>1227</v>
      </c>
      <c r="F719" s="156" t="s">
        <v>1258</v>
      </c>
      <c r="G719" s="158">
        <v>1950000</v>
      </c>
      <c r="H719" s="155">
        <v>10.48</v>
      </c>
      <c r="I719" s="155" t="s">
        <v>255</v>
      </c>
      <c r="J719" s="155" t="s">
        <v>329</v>
      </c>
      <c r="K719" s="155" t="s">
        <v>257</v>
      </c>
      <c r="L719" s="155" t="s">
        <v>274</v>
      </c>
    </row>
    <row r="720" spans="1:12">
      <c r="A720" s="155">
        <v>719</v>
      </c>
      <c r="B720" s="156" t="s">
        <v>293</v>
      </c>
      <c r="C720" s="156" t="s">
        <v>1013</v>
      </c>
      <c r="D720" s="157">
        <v>43628</v>
      </c>
      <c r="E720" s="155" t="s">
        <v>1226</v>
      </c>
      <c r="F720" s="156" t="s">
        <v>1249</v>
      </c>
      <c r="G720" s="158">
        <v>2320000</v>
      </c>
      <c r="H720" s="155">
        <v>4.07</v>
      </c>
      <c r="I720" s="155" t="s">
        <v>260</v>
      </c>
      <c r="J720" s="155" t="s">
        <v>286</v>
      </c>
      <c r="K720" s="155" t="s">
        <v>257</v>
      </c>
      <c r="L720" s="155" t="s">
        <v>274</v>
      </c>
    </row>
    <row r="721" spans="1:12">
      <c r="A721" s="155">
        <v>720</v>
      </c>
      <c r="B721" s="156" t="s">
        <v>253</v>
      </c>
      <c r="C721" s="156" t="s">
        <v>1014</v>
      </c>
      <c r="D721" s="157">
        <v>43843</v>
      </c>
      <c r="E721" s="155" t="s">
        <v>1226</v>
      </c>
      <c r="F721" s="156" t="s">
        <v>1247</v>
      </c>
      <c r="G721" s="158">
        <v>3550000</v>
      </c>
      <c r="H721" s="155">
        <v>10.39</v>
      </c>
      <c r="I721" s="155" t="s">
        <v>255</v>
      </c>
      <c r="J721" s="155" t="s">
        <v>304</v>
      </c>
      <c r="K721" s="155" t="s">
        <v>257</v>
      </c>
      <c r="L721" s="155" t="s">
        <v>267</v>
      </c>
    </row>
    <row r="722" spans="1:12">
      <c r="A722" s="155">
        <v>721</v>
      </c>
      <c r="B722" s="156" t="s">
        <v>293</v>
      </c>
      <c r="C722" s="156" t="s">
        <v>1015</v>
      </c>
      <c r="D722" s="157">
        <v>43205</v>
      </c>
      <c r="E722" s="155" t="s">
        <v>1226</v>
      </c>
      <c r="F722" s="156" t="s">
        <v>1249</v>
      </c>
      <c r="G722" s="158">
        <v>2040000</v>
      </c>
      <c r="H722" s="155">
        <v>8.82</v>
      </c>
      <c r="I722" s="155" t="s">
        <v>25</v>
      </c>
      <c r="J722" s="155" t="s">
        <v>278</v>
      </c>
      <c r="K722" s="155" t="s">
        <v>279</v>
      </c>
      <c r="L722" s="155" t="s">
        <v>279</v>
      </c>
    </row>
    <row r="723" spans="1:12">
      <c r="A723" s="155">
        <v>722</v>
      </c>
      <c r="B723" s="156" t="s">
        <v>311</v>
      </c>
      <c r="C723" s="156" t="s">
        <v>1016</v>
      </c>
      <c r="D723" s="157">
        <v>43285</v>
      </c>
      <c r="E723" s="155" t="s">
        <v>1227</v>
      </c>
      <c r="F723" s="156" t="s">
        <v>1249</v>
      </c>
      <c r="G723" s="158">
        <v>4650000</v>
      </c>
      <c r="H723" s="155">
        <v>8.89</v>
      </c>
      <c r="I723" s="155" t="s">
        <v>255</v>
      </c>
      <c r="J723" s="155" t="s">
        <v>308</v>
      </c>
      <c r="K723" s="155" t="s">
        <v>262</v>
      </c>
      <c r="L723" s="155" t="s">
        <v>270</v>
      </c>
    </row>
    <row r="724" spans="1:12">
      <c r="A724" s="155">
        <v>723</v>
      </c>
      <c r="B724" s="156" t="s">
        <v>280</v>
      </c>
      <c r="C724" s="156" t="s">
        <v>1017</v>
      </c>
      <c r="D724" s="157">
        <v>44042</v>
      </c>
      <c r="E724" s="155" t="s">
        <v>1227</v>
      </c>
      <c r="F724" s="156" t="s">
        <v>1248</v>
      </c>
      <c r="G724" s="158">
        <v>4430000</v>
      </c>
      <c r="H724" s="155">
        <v>6.97</v>
      </c>
      <c r="I724" s="155" t="s">
        <v>25</v>
      </c>
      <c r="J724" s="155" t="s">
        <v>329</v>
      </c>
      <c r="K724" s="155" t="s">
        <v>257</v>
      </c>
      <c r="L724" s="155" t="s">
        <v>274</v>
      </c>
    </row>
    <row r="725" spans="1:12">
      <c r="A725" s="155">
        <v>724</v>
      </c>
      <c r="B725" s="156" t="s">
        <v>280</v>
      </c>
      <c r="C725" s="156" t="s">
        <v>1018</v>
      </c>
      <c r="D725" s="157">
        <v>43489</v>
      </c>
      <c r="E725" s="155" t="s">
        <v>1226</v>
      </c>
      <c r="F725" s="156" t="s">
        <v>1249</v>
      </c>
      <c r="G725" s="158">
        <v>2420000</v>
      </c>
      <c r="H725" s="155">
        <v>4.38</v>
      </c>
      <c r="I725" s="155" t="s">
        <v>25</v>
      </c>
      <c r="J725" s="155" t="s">
        <v>329</v>
      </c>
      <c r="K725" s="155" t="s">
        <v>257</v>
      </c>
      <c r="L725" s="155" t="s">
        <v>274</v>
      </c>
    </row>
    <row r="726" spans="1:12">
      <c r="A726" s="155">
        <v>725</v>
      </c>
      <c r="B726" s="156" t="s">
        <v>253</v>
      </c>
      <c r="C726" s="156" t="s">
        <v>1019</v>
      </c>
      <c r="D726" s="157">
        <v>44019</v>
      </c>
      <c r="E726" s="155" t="s">
        <v>1226</v>
      </c>
      <c r="F726" s="156" t="s">
        <v>1250</v>
      </c>
      <c r="G726" s="158">
        <v>4720000</v>
      </c>
      <c r="H726" s="155">
        <v>10.8</v>
      </c>
      <c r="I726" s="155" t="s">
        <v>255</v>
      </c>
      <c r="J726" s="155" t="s">
        <v>308</v>
      </c>
      <c r="K726" s="155" t="s">
        <v>262</v>
      </c>
      <c r="L726" s="155" t="s">
        <v>270</v>
      </c>
    </row>
    <row r="727" spans="1:12">
      <c r="A727" s="155">
        <v>726</v>
      </c>
      <c r="B727" s="156" t="s">
        <v>264</v>
      </c>
      <c r="C727" s="156" t="s">
        <v>1020</v>
      </c>
      <c r="D727" s="157">
        <v>43191</v>
      </c>
      <c r="E727" s="155" t="s">
        <v>1226</v>
      </c>
      <c r="F727" s="156" t="s">
        <v>1247</v>
      </c>
      <c r="G727" s="158">
        <v>3600000</v>
      </c>
      <c r="H727" s="155">
        <v>4.3099999999999996</v>
      </c>
      <c r="I727" s="155" t="s">
        <v>25</v>
      </c>
      <c r="J727" s="155" t="s">
        <v>300</v>
      </c>
      <c r="K727" s="155" t="s">
        <v>262</v>
      </c>
      <c r="L727" s="155" t="s">
        <v>283</v>
      </c>
    </row>
    <row r="728" spans="1:12">
      <c r="A728" s="155">
        <v>727</v>
      </c>
      <c r="B728" s="156" t="s">
        <v>247</v>
      </c>
      <c r="C728" s="156" t="s">
        <v>1021</v>
      </c>
      <c r="D728" s="157">
        <v>44115</v>
      </c>
      <c r="E728" s="155" t="s">
        <v>1226</v>
      </c>
      <c r="F728" s="156" t="s">
        <v>1251</v>
      </c>
      <c r="G728" s="158">
        <v>2220000</v>
      </c>
      <c r="H728" s="155">
        <v>9.0299999999999994</v>
      </c>
      <c r="I728" s="155" t="s">
        <v>260</v>
      </c>
      <c r="J728" s="155" t="s">
        <v>295</v>
      </c>
      <c r="K728" s="155" t="s">
        <v>262</v>
      </c>
      <c r="L728" s="155" t="s">
        <v>270</v>
      </c>
    </row>
    <row r="729" spans="1:12">
      <c r="A729" s="155">
        <v>728</v>
      </c>
      <c r="B729" s="156" t="s">
        <v>287</v>
      </c>
      <c r="C729" s="156" t="s">
        <v>1022</v>
      </c>
      <c r="D729" s="157">
        <v>43163</v>
      </c>
      <c r="E729" s="155" t="s">
        <v>1226</v>
      </c>
      <c r="F729" s="156" t="s">
        <v>1258</v>
      </c>
      <c r="G729" s="158">
        <v>3240000</v>
      </c>
      <c r="H729" s="155">
        <v>9.3800000000000008</v>
      </c>
      <c r="I729" s="155" t="s">
        <v>255</v>
      </c>
      <c r="J729" s="155" t="s">
        <v>332</v>
      </c>
      <c r="K729" s="155" t="s">
        <v>257</v>
      </c>
      <c r="L729" s="155" t="s">
        <v>258</v>
      </c>
    </row>
    <row r="730" spans="1:12">
      <c r="A730" s="155">
        <v>729</v>
      </c>
      <c r="B730" s="156" t="s">
        <v>271</v>
      </c>
      <c r="C730" s="156" t="s">
        <v>1023</v>
      </c>
      <c r="D730" s="157">
        <v>43854</v>
      </c>
      <c r="E730" s="155" t="s">
        <v>1226</v>
      </c>
      <c r="F730" s="156" t="s">
        <v>1250</v>
      </c>
      <c r="G730" s="158">
        <v>4660000</v>
      </c>
      <c r="H730" s="155">
        <v>8.9</v>
      </c>
      <c r="I730" s="155" t="s">
        <v>25</v>
      </c>
      <c r="J730" s="155" t="s">
        <v>261</v>
      </c>
      <c r="K730" s="155" t="s">
        <v>262</v>
      </c>
      <c r="L730" s="155" t="s">
        <v>263</v>
      </c>
    </row>
    <row r="731" spans="1:12">
      <c r="A731" s="155">
        <v>730</v>
      </c>
      <c r="B731" s="156" t="s">
        <v>284</v>
      </c>
      <c r="C731" s="156" t="s">
        <v>1024</v>
      </c>
      <c r="D731" s="157">
        <v>43132</v>
      </c>
      <c r="E731" s="155" t="s">
        <v>1227</v>
      </c>
      <c r="F731" s="156" t="s">
        <v>1248</v>
      </c>
      <c r="G731" s="158">
        <v>4070000</v>
      </c>
      <c r="H731" s="155">
        <v>10.95</v>
      </c>
      <c r="I731" s="155" t="s">
        <v>255</v>
      </c>
      <c r="J731" s="155" t="s">
        <v>256</v>
      </c>
      <c r="K731" s="155" t="s">
        <v>257</v>
      </c>
      <c r="L731" s="155" t="s">
        <v>258</v>
      </c>
    </row>
    <row r="732" spans="1:12">
      <c r="A732" s="155">
        <v>731</v>
      </c>
      <c r="B732" s="156" t="s">
        <v>290</v>
      </c>
      <c r="C732" s="156" t="s">
        <v>1025</v>
      </c>
      <c r="D732" s="157">
        <v>43607</v>
      </c>
      <c r="E732" s="155" t="s">
        <v>1226</v>
      </c>
      <c r="F732" s="156" t="s">
        <v>1249</v>
      </c>
      <c r="G732" s="158">
        <v>4090000</v>
      </c>
      <c r="H732" s="155">
        <v>5.07</v>
      </c>
      <c r="I732" s="155" t="s">
        <v>25</v>
      </c>
      <c r="J732" s="155" t="s">
        <v>308</v>
      </c>
      <c r="K732" s="155" t="s">
        <v>262</v>
      </c>
      <c r="L732" s="155" t="s">
        <v>270</v>
      </c>
    </row>
    <row r="733" spans="1:12">
      <c r="A733" s="155">
        <v>732</v>
      </c>
      <c r="B733" s="156" t="s">
        <v>296</v>
      </c>
      <c r="C733" s="156" t="s">
        <v>1026</v>
      </c>
      <c r="D733" s="157">
        <v>43542</v>
      </c>
      <c r="E733" s="155" t="s">
        <v>1227</v>
      </c>
      <c r="F733" s="156" t="s">
        <v>1258</v>
      </c>
      <c r="G733" s="158">
        <v>1840000</v>
      </c>
      <c r="H733" s="155">
        <v>4.5599999999999996</v>
      </c>
      <c r="I733" s="155" t="s">
        <v>25</v>
      </c>
      <c r="J733" s="155" t="s">
        <v>261</v>
      </c>
      <c r="K733" s="155" t="s">
        <v>262</v>
      </c>
      <c r="L733" s="155" t="s">
        <v>263</v>
      </c>
    </row>
    <row r="734" spans="1:12">
      <c r="A734" s="155">
        <v>733</v>
      </c>
      <c r="B734" s="156" t="s">
        <v>284</v>
      </c>
      <c r="C734" s="156" t="s">
        <v>1027</v>
      </c>
      <c r="D734" s="157">
        <v>43772</v>
      </c>
      <c r="E734" s="155" t="s">
        <v>1227</v>
      </c>
      <c r="F734" s="156" t="s">
        <v>1247</v>
      </c>
      <c r="G734" s="158">
        <v>4300000</v>
      </c>
      <c r="H734" s="155">
        <v>7.42</v>
      </c>
      <c r="I734" s="155" t="s">
        <v>255</v>
      </c>
      <c r="J734" s="155" t="s">
        <v>346</v>
      </c>
      <c r="K734" s="155" t="s">
        <v>262</v>
      </c>
      <c r="L734" s="155" t="s">
        <v>283</v>
      </c>
    </row>
    <row r="735" spans="1:12">
      <c r="A735" s="155">
        <v>734</v>
      </c>
      <c r="B735" s="156" t="s">
        <v>271</v>
      </c>
      <c r="C735" s="156" t="s">
        <v>1028</v>
      </c>
      <c r="D735" s="157">
        <v>43910</v>
      </c>
      <c r="E735" s="155" t="s">
        <v>1227</v>
      </c>
      <c r="F735" s="156" t="s">
        <v>1250</v>
      </c>
      <c r="G735" s="158">
        <v>4460000</v>
      </c>
      <c r="H735" s="155">
        <v>5.62</v>
      </c>
      <c r="I735" s="155" t="s">
        <v>255</v>
      </c>
      <c r="J735" s="155" t="s">
        <v>295</v>
      </c>
      <c r="K735" s="155" t="s">
        <v>262</v>
      </c>
      <c r="L735" s="155" t="s">
        <v>270</v>
      </c>
    </row>
    <row r="736" spans="1:12">
      <c r="A736" s="155">
        <v>735</v>
      </c>
      <c r="B736" s="156" t="s">
        <v>311</v>
      </c>
      <c r="C736" s="156" t="s">
        <v>1029</v>
      </c>
      <c r="D736" s="157">
        <v>43812</v>
      </c>
      <c r="E736" s="155" t="s">
        <v>1226</v>
      </c>
      <c r="F736" s="156" t="s">
        <v>1250</v>
      </c>
      <c r="G736" s="158">
        <v>4870000</v>
      </c>
      <c r="H736" s="155">
        <v>8.16</v>
      </c>
      <c r="I736" s="155" t="s">
        <v>260</v>
      </c>
      <c r="J736" s="155" t="s">
        <v>282</v>
      </c>
      <c r="K736" s="155" t="s">
        <v>262</v>
      </c>
      <c r="L736" s="155" t="s">
        <v>283</v>
      </c>
    </row>
    <row r="737" spans="1:12">
      <c r="A737" s="155">
        <v>736</v>
      </c>
      <c r="B737" s="156" t="s">
        <v>296</v>
      </c>
      <c r="C737" s="156" t="s">
        <v>1030</v>
      </c>
      <c r="D737" s="157">
        <v>43894</v>
      </c>
      <c r="E737" s="155" t="s">
        <v>1226</v>
      </c>
      <c r="F737" s="156" t="s">
        <v>1249</v>
      </c>
      <c r="G737" s="158">
        <v>3920000</v>
      </c>
      <c r="H737" s="155">
        <v>5.31</v>
      </c>
      <c r="I737" s="155" t="s">
        <v>255</v>
      </c>
      <c r="J737" s="155" t="s">
        <v>276</v>
      </c>
      <c r="K737" s="155" t="s">
        <v>262</v>
      </c>
      <c r="L737" s="155" t="s">
        <v>263</v>
      </c>
    </row>
    <row r="738" spans="1:12">
      <c r="A738" s="155">
        <v>737</v>
      </c>
      <c r="B738" s="156" t="s">
        <v>311</v>
      </c>
      <c r="C738" s="156" t="s">
        <v>1031</v>
      </c>
      <c r="D738" s="157">
        <v>43832</v>
      </c>
      <c r="E738" s="155" t="s">
        <v>1226</v>
      </c>
      <c r="F738" s="156" t="s">
        <v>1258</v>
      </c>
      <c r="G738" s="158">
        <v>4930000</v>
      </c>
      <c r="H738" s="155">
        <v>9.41</v>
      </c>
      <c r="I738" s="155" t="s">
        <v>25</v>
      </c>
      <c r="J738" s="155" t="s">
        <v>282</v>
      </c>
      <c r="K738" s="155" t="s">
        <v>262</v>
      </c>
      <c r="L738" s="155" t="s">
        <v>283</v>
      </c>
    </row>
    <row r="739" spans="1:12">
      <c r="A739" s="155">
        <v>738</v>
      </c>
      <c r="B739" s="156" t="s">
        <v>284</v>
      </c>
      <c r="C739" s="156" t="s">
        <v>1032</v>
      </c>
      <c r="D739" s="157">
        <v>43576</v>
      </c>
      <c r="E739" s="155" t="s">
        <v>1227</v>
      </c>
      <c r="F739" s="156" t="s">
        <v>1248</v>
      </c>
      <c r="G739" s="158">
        <v>4160000</v>
      </c>
      <c r="H739" s="155">
        <v>7.33</v>
      </c>
      <c r="I739" s="155" t="s">
        <v>260</v>
      </c>
      <c r="J739" s="155" t="s">
        <v>298</v>
      </c>
      <c r="K739" s="155" t="s">
        <v>262</v>
      </c>
      <c r="L739" s="155" t="s">
        <v>263</v>
      </c>
    </row>
    <row r="740" spans="1:12">
      <c r="A740" s="155">
        <v>739</v>
      </c>
      <c r="B740" s="156" t="s">
        <v>301</v>
      </c>
      <c r="C740" s="156" t="s">
        <v>1033</v>
      </c>
      <c r="D740" s="157">
        <v>43562</v>
      </c>
      <c r="E740" s="155" t="s">
        <v>1227</v>
      </c>
      <c r="F740" s="156" t="s">
        <v>1258</v>
      </c>
      <c r="G740" s="158">
        <v>4030000</v>
      </c>
      <c r="H740" s="155">
        <v>9.56</v>
      </c>
      <c r="I740" s="155" t="s">
        <v>260</v>
      </c>
      <c r="J740" s="155" t="s">
        <v>308</v>
      </c>
      <c r="K740" s="155" t="s">
        <v>262</v>
      </c>
      <c r="L740" s="155" t="s">
        <v>270</v>
      </c>
    </row>
    <row r="741" spans="1:12">
      <c r="A741" s="155">
        <v>740</v>
      </c>
      <c r="B741" s="156" t="s">
        <v>293</v>
      </c>
      <c r="C741" s="156" t="s">
        <v>1034</v>
      </c>
      <c r="D741" s="157">
        <v>43635</v>
      </c>
      <c r="E741" s="155" t="s">
        <v>1227</v>
      </c>
      <c r="F741" s="156" t="s">
        <v>1249</v>
      </c>
      <c r="G741" s="158">
        <v>1450000</v>
      </c>
      <c r="H741" s="155">
        <v>7.93</v>
      </c>
      <c r="I741" s="155" t="s">
        <v>260</v>
      </c>
      <c r="J741" s="155" t="s">
        <v>326</v>
      </c>
      <c r="K741" s="155" t="s">
        <v>257</v>
      </c>
      <c r="L741" s="155" t="s">
        <v>267</v>
      </c>
    </row>
    <row r="742" spans="1:12">
      <c r="A742" s="155">
        <v>741</v>
      </c>
      <c r="B742" s="156" t="s">
        <v>311</v>
      </c>
      <c r="C742" s="156" t="s">
        <v>1035</v>
      </c>
      <c r="D742" s="157">
        <v>43949</v>
      </c>
      <c r="E742" s="155" t="s">
        <v>1226</v>
      </c>
      <c r="F742" s="156" t="s">
        <v>1250</v>
      </c>
      <c r="G742" s="158">
        <v>3560000</v>
      </c>
      <c r="H742" s="155">
        <v>6.93</v>
      </c>
      <c r="I742" s="155" t="s">
        <v>255</v>
      </c>
      <c r="J742" s="155" t="s">
        <v>298</v>
      </c>
      <c r="K742" s="155" t="s">
        <v>262</v>
      </c>
      <c r="L742" s="155" t="s">
        <v>263</v>
      </c>
    </row>
    <row r="743" spans="1:12">
      <c r="A743" s="155">
        <v>742</v>
      </c>
      <c r="B743" s="156" t="s">
        <v>293</v>
      </c>
      <c r="C743" s="156" t="s">
        <v>1036</v>
      </c>
      <c r="D743" s="157">
        <v>43148</v>
      </c>
      <c r="E743" s="155" t="s">
        <v>1226</v>
      </c>
      <c r="F743" s="156" t="s">
        <v>1258</v>
      </c>
      <c r="G743" s="158">
        <v>1570000</v>
      </c>
      <c r="H743" s="155">
        <v>7.03</v>
      </c>
      <c r="I743" s="155" t="s">
        <v>260</v>
      </c>
      <c r="J743" s="155" t="s">
        <v>326</v>
      </c>
      <c r="K743" s="155" t="s">
        <v>257</v>
      </c>
      <c r="L743" s="155" t="s">
        <v>267</v>
      </c>
    </row>
    <row r="744" spans="1:12">
      <c r="A744" s="155">
        <v>743</v>
      </c>
      <c r="B744" s="156" t="s">
        <v>311</v>
      </c>
      <c r="C744" s="156" t="s">
        <v>1037</v>
      </c>
      <c r="D744" s="157">
        <v>43168</v>
      </c>
      <c r="E744" s="155" t="s">
        <v>1226</v>
      </c>
      <c r="F744" s="156" t="s">
        <v>1250</v>
      </c>
      <c r="G744" s="158">
        <v>4550000</v>
      </c>
      <c r="H744" s="155">
        <v>6.44</v>
      </c>
      <c r="I744" s="155" t="s">
        <v>255</v>
      </c>
      <c r="J744" s="155" t="s">
        <v>298</v>
      </c>
      <c r="K744" s="155" t="s">
        <v>262</v>
      </c>
      <c r="L744" s="155" t="s">
        <v>263</v>
      </c>
    </row>
    <row r="745" spans="1:12">
      <c r="A745" s="155">
        <v>744</v>
      </c>
      <c r="B745" s="156" t="s">
        <v>311</v>
      </c>
      <c r="C745" s="156" t="s">
        <v>1038</v>
      </c>
      <c r="D745" s="157">
        <v>43540</v>
      </c>
      <c r="E745" s="155" t="s">
        <v>1226</v>
      </c>
      <c r="F745" s="156" t="s">
        <v>1249</v>
      </c>
      <c r="G745" s="158">
        <v>2710000</v>
      </c>
      <c r="H745" s="155">
        <v>7.75</v>
      </c>
      <c r="I745" s="155" t="s">
        <v>260</v>
      </c>
      <c r="J745" s="155" t="s">
        <v>256</v>
      </c>
      <c r="K745" s="155" t="s">
        <v>257</v>
      </c>
      <c r="L745" s="155" t="s">
        <v>258</v>
      </c>
    </row>
    <row r="746" spans="1:12">
      <c r="A746" s="155">
        <v>745</v>
      </c>
      <c r="B746" s="156" t="s">
        <v>301</v>
      </c>
      <c r="C746" s="156" t="s">
        <v>1039</v>
      </c>
      <c r="D746" s="157">
        <v>43233</v>
      </c>
      <c r="E746" s="155" t="s">
        <v>1227</v>
      </c>
      <c r="F746" s="156" t="s">
        <v>1249</v>
      </c>
      <c r="G746" s="158">
        <v>3800000</v>
      </c>
      <c r="H746" s="155">
        <v>6.78</v>
      </c>
      <c r="I746" s="155" t="s">
        <v>255</v>
      </c>
      <c r="J746" s="155" t="s">
        <v>273</v>
      </c>
      <c r="K746" s="155" t="s">
        <v>257</v>
      </c>
      <c r="L746" s="155" t="s">
        <v>274</v>
      </c>
    </row>
    <row r="747" spans="1:12">
      <c r="A747" s="155">
        <v>746</v>
      </c>
      <c r="B747" s="156" t="s">
        <v>311</v>
      </c>
      <c r="C747" s="156" t="s">
        <v>1040</v>
      </c>
      <c r="D747" s="157">
        <v>43586</v>
      </c>
      <c r="E747" s="155" t="s">
        <v>1227</v>
      </c>
      <c r="F747" s="156" t="s">
        <v>1250</v>
      </c>
      <c r="G747" s="158">
        <v>4200000</v>
      </c>
      <c r="H747" s="155">
        <v>9.77</v>
      </c>
      <c r="I747" s="155" t="s">
        <v>260</v>
      </c>
      <c r="J747" s="155" t="s">
        <v>269</v>
      </c>
      <c r="K747" s="155" t="s">
        <v>262</v>
      </c>
      <c r="L747" s="155" t="s">
        <v>270</v>
      </c>
    </row>
    <row r="748" spans="1:12">
      <c r="A748" s="155">
        <v>747</v>
      </c>
      <c r="B748" s="156" t="s">
        <v>247</v>
      </c>
      <c r="C748" s="156" t="s">
        <v>1041</v>
      </c>
      <c r="D748" s="157">
        <v>43334</v>
      </c>
      <c r="E748" s="155" t="s">
        <v>1226</v>
      </c>
      <c r="F748" s="156" t="s">
        <v>1250</v>
      </c>
      <c r="G748" s="158">
        <v>1900000</v>
      </c>
      <c r="H748" s="155">
        <v>8.1199999999999992</v>
      </c>
      <c r="I748" s="155" t="s">
        <v>255</v>
      </c>
      <c r="J748" s="155" t="s">
        <v>256</v>
      </c>
      <c r="K748" s="155" t="s">
        <v>257</v>
      </c>
      <c r="L748" s="155" t="s">
        <v>258</v>
      </c>
    </row>
    <row r="749" spans="1:12">
      <c r="A749" s="155">
        <v>748</v>
      </c>
      <c r="B749" s="156" t="s">
        <v>290</v>
      </c>
      <c r="C749" s="156" t="s">
        <v>1042</v>
      </c>
      <c r="D749" s="157">
        <v>43104</v>
      </c>
      <c r="E749" s="155" t="s">
        <v>1226</v>
      </c>
      <c r="F749" s="156" t="s">
        <v>1249</v>
      </c>
      <c r="G749" s="158">
        <v>1480000</v>
      </c>
      <c r="H749" s="155">
        <v>10.35</v>
      </c>
      <c r="I749" s="155" t="s">
        <v>25</v>
      </c>
      <c r="J749" s="155" t="s">
        <v>332</v>
      </c>
      <c r="K749" s="155" t="s">
        <v>257</v>
      </c>
      <c r="L749" s="155" t="s">
        <v>258</v>
      </c>
    </row>
    <row r="750" spans="1:12">
      <c r="A750" s="155">
        <v>749</v>
      </c>
      <c r="B750" s="156" t="s">
        <v>306</v>
      </c>
      <c r="C750" s="156" t="s">
        <v>1043</v>
      </c>
      <c r="D750" s="157">
        <v>43694</v>
      </c>
      <c r="E750" s="155" t="s">
        <v>1227</v>
      </c>
      <c r="F750" s="156" t="s">
        <v>1248</v>
      </c>
      <c r="G750" s="158">
        <v>3540000</v>
      </c>
      <c r="H750" s="155">
        <v>7.26</v>
      </c>
      <c r="I750" s="155" t="s">
        <v>25</v>
      </c>
      <c r="J750" s="155" t="s">
        <v>304</v>
      </c>
      <c r="K750" s="155" t="s">
        <v>257</v>
      </c>
      <c r="L750" s="155" t="s">
        <v>267</v>
      </c>
    </row>
    <row r="751" spans="1:12">
      <c r="A751" s="155">
        <v>750</v>
      </c>
      <c r="B751" s="156" t="s">
        <v>280</v>
      </c>
      <c r="C751" s="156" t="s">
        <v>1044</v>
      </c>
      <c r="D751" s="157">
        <v>43272</v>
      </c>
      <c r="E751" s="155" t="s">
        <v>1226</v>
      </c>
      <c r="F751" s="156" t="s">
        <v>1249</v>
      </c>
      <c r="G751" s="158">
        <v>4110000</v>
      </c>
      <c r="H751" s="155">
        <v>10.59</v>
      </c>
      <c r="I751" s="155" t="s">
        <v>25</v>
      </c>
      <c r="J751" s="155" t="s">
        <v>256</v>
      </c>
      <c r="K751" s="155" t="s">
        <v>257</v>
      </c>
      <c r="L751" s="155" t="s">
        <v>258</v>
      </c>
    </row>
    <row r="752" spans="1:12">
      <c r="A752" s="155">
        <v>751</v>
      </c>
      <c r="B752" s="156" t="s">
        <v>311</v>
      </c>
      <c r="C752" s="156" t="s">
        <v>1045</v>
      </c>
      <c r="D752" s="157">
        <v>43708</v>
      </c>
      <c r="E752" s="155" t="s">
        <v>1226</v>
      </c>
      <c r="F752" s="156" t="s">
        <v>1247</v>
      </c>
      <c r="G752" s="158">
        <v>1930000</v>
      </c>
      <c r="H752" s="155">
        <v>7.34</v>
      </c>
      <c r="I752" s="155" t="s">
        <v>260</v>
      </c>
      <c r="J752" s="155" t="s">
        <v>269</v>
      </c>
      <c r="K752" s="155" t="s">
        <v>262</v>
      </c>
      <c r="L752" s="155" t="s">
        <v>270</v>
      </c>
    </row>
    <row r="753" spans="1:12">
      <c r="A753" s="155">
        <v>752</v>
      </c>
      <c r="B753" s="156" t="s">
        <v>293</v>
      </c>
      <c r="C753" s="156" t="s">
        <v>1046</v>
      </c>
      <c r="D753" s="157">
        <v>43505</v>
      </c>
      <c r="E753" s="155" t="s">
        <v>1226</v>
      </c>
      <c r="F753" s="156" t="s">
        <v>1249</v>
      </c>
      <c r="G753" s="158">
        <v>3490000</v>
      </c>
      <c r="H753" s="155">
        <v>6.5</v>
      </c>
      <c r="I753" s="155" t="s">
        <v>255</v>
      </c>
      <c r="J753" s="155" t="s">
        <v>329</v>
      </c>
      <c r="K753" s="155" t="s">
        <v>257</v>
      </c>
      <c r="L753" s="155" t="s">
        <v>274</v>
      </c>
    </row>
    <row r="754" spans="1:12">
      <c r="A754" s="155">
        <v>753</v>
      </c>
      <c r="B754" s="156" t="s">
        <v>293</v>
      </c>
      <c r="C754" s="156" t="s">
        <v>1047</v>
      </c>
      <c r="D754" s="157">
        <v>43709</v>
      </c>
      <c r="E754" s="155" t="s">
        <v>1226</v>
      </c>
      <c r="F754" s="156" t="s">
        <v>1249</v>
      </c>
      <c r="G754" s="158">
        <v>2600000</v>
      </c>
      <c r="H754" s="155">
        <v>9.2899999999999991</v>
      </c>
      <c r="I754" s="155" t="s">
        <v>260</v>
      </c>
      <c r="J754" s="155" t="s">
        <v>332</v>
      </c>
      <c r="K754" s="155" t="s">
        <v>257</v>
      </c>
      <c r="L754" s="155" t="s">
        <v>258</v>
      </c>
    </row>
    <row r="755" spans="1:12">
      <c r="A755" s="155">
        <v>754</v>
      </c>
      <c r="B755" s="156" t="s">
        <v>284</v>
      </c>
      <c r="C755" s="156" t="s">
        <v>1048</v>
      </c>
      <c r="D755" s="157">
        <v>43546</v>
      </c>
      <c r="E755" s="155" t="s">
        <v>1227</v>
      </c>
      <c r="F755" s="156" t="s">
        <v>1247</v>
      </c>
      <c r="G755" s="158">
        <v>2120000</v>
      </c>
      <c r="H755" s="155">
        <v>10.19</v>
      </c>
      <c r="I755" s="155" t="s">
        <v>255</v>
      </c>
      <c r="J755" s="155" t="s">
        <v>329</v>
      </c>
      <c r="K755" s="155" t="s">
        <v>257</v>
      </c>
      <c r="L755" s="155" t="s">
        <v>274</v>
      </c>
    </row>
    <row r="756" spans="1:12">
      <c r="A756" s="155">
        <v>755</v>
      </c>
      <c r="B756" s="156" t="s">
        <v>271</v>
      </c>
      <c r="C756" s="156" t="s">
        <v>1049</v>
      </c>
      <c r="D756" s="157">
        <v>43310</v>
      </c>
      <c r="E756" s="155" t="s">
        <v>1226</v>
      </c>
      <c r="F756" s="156" t="s">
        <v>1248</v>
      </c>
      <c r="G756" s="158">
        <v>1300000</v>
      </c>
      <c r="H756" s="155">
        <v>7.54</v>
      </c>
      <c r="I756" s="155" t="s">
        <v>260</v>
      </c>
      <c r="J756" s="155" t="s">
        <v>276</v>
      </c>
      <c r="K756" s="155" t="s">
        <v>262</v>
      </c>
      <c r="L756" s="155" t="s">
        <v>263</v>
      </c>
    </row>
    <row r="757" spans="1:12">
      <c r="A757" s="155">
        <v>756</v>
      </c>
      <c r="B757" s="156" t="s">
        <v>247</v>
      </c>
      <c r="C757" s="156" t="s">
        <v>1050</v>
      </c>
      <c r="D757" s="157">
        <v>43526</v>
      </c>
      <c r="E757" s="155" t="s">
        <v>1227</v>
      </c>
      <c r="F757" s="156" t="s">
        <v>1258</v>
      </c>
      <c r="G757" s="158">
        <v>3420000</v>
      </c>
      <c r="H757" s="155">
        <v>5.14</v>
      </c>
      <c r="I757" s="155" t="s">
        <v>25</v>
      </c>
      <c r="J757" s="155" t="s">
        <v>295</v>
      </c>
      <c r="K757" s="155" t="s">
        <v>262</v>
      </c>
      <c r="L757" s="155" t="s">
        <v>270</v>
      </c>
    </row>
    <row r="758" spans="1:12">
      <c r="A758" s="155">
        <v>757</v>
      </c>
      <c r="B758" s="156" t="s">
        <v>306</v>
      </c>
      <c r="C758" s="156" t="s">
        <v>1051</v>
      </c>
      <c r="D758" s="157">
        <v>43254</v>
      </c>
      <c r="E758" s="155" t="s">
        <v>1226</v>
      </c>
      <c r="F758" s="156" t="s">
        <v>1250</v>
      </c>
      <c r="G758" s="158">
        <v>1360000</v>
      </c>
      <c r="H758" s="155">
        <v>9.5500000000000007</v>
      </c>
      <c r="I758" s="155" t="s">
        <v>25</v>
      </c>
      <c r="J758" s="155" t="s">
        <v>326</v>
      </c>
      <c r="K758" s="155" t="s">
        <v>257</v>
      </c>
      <c r="L758" s="155" t="s">
        <v>267</v>
      </c>
    </row>
    <row r="759" spans="1:12">
      <c r="A759" s="155">
        <v>758</v>
      </c>
      <c r="B759" s="156" t="s">
        <v>296</v>
      </c>
      <c r="C759" s="156" t="s">
        <v>1052</v>
      </c>
      <c r="D759" s="157">
        <v>43908</v>
      </c>
      <c r="E759" s="155" t="s">
        <v>1226</v>
      </c>
      <c r="F759" s="156" t="s">
        <v>1249</v>
      </c>
      <c r="G759" s="158">
        <v>1750000</v>
      </c>
      <c r="H759" s="155">
        <v>10.88</v>
      </c>
      <c r="I759" s="155" t="s">
        <v>25</v>
      </c>
      <c r="J759" s="155" t="s">
        <v>295</v>
      </c>
      <c r="K759" s="155" t="s">
        <v>262</v>
      </c>
      <c r="L759" s="155" t="s">
        <v>270</v>
      </c>
    </row>
    <row r="760" spans="1:12">
      <c r="A760" s="155">
        <v>759</v>
      </c>
      <c r="B760" s="156" t="s">
        <v>264</v>
      </c>
      <c r="C760" s="156" t="s">
        <v>1053</v>
      </c>
      <c r="D760" s="157">
        <v>43249</v>
      </c>
      <c r="E760" s="155" t="s">
        <v>1226</v>
      </c>
      <c r="F760" s="156" t="s">
        <v>1248</v>
      </c>
      <c r="G760" s="158">
        <v>4620000</v>
      </c>
      <c r="H760" s="155">
        <v>9.6</v>
      </c>
      <c r="I760" s="155" t="s">
        <v>260</v>
      </c>
      <c r="J760" s="155" t="s">
        <v>346</v>
      </c>
      <c r="K760" s="155" t="s">
        <v>262</v>
      </c>
      <c r="L760" s="155" t="s">
        <v>283</v>
      </c>
    </row>
    <row r="761" spans="1:12">
      <c r="A761" s="155">
        <v>760</v>
      </c>
      <c r="B761" s="156" t="s">
        <v>293</v>
      </c>
      <c r="C761" s="156" t="s">
        <v>1054</v>
      </c>
      <c r="D761" s="157">
        <v>43830</v>
      </c>
      <c r="E761" s="155" t="s">
        <v>1226</v>
      </c>
      <c r="F761" s="156" t="s">
        <v>1250</v>
      </c>
      <c r="G761" s="158">
        <v>2930000</v>
      </c>
      <c r="H761" s="155">
        <v>7.51</v>
      </c>
      <c r="I761" s="155" t="s">
        <v>260</v>
      </c>
      <c r="J761" s="155" t="s">
        <v>298</v>
      </c>
      <c r="K761" s="155" t="s">
        <v>262</v>
      </c>
      <c r="L761" s="155" t="s">
        <v>263</v>
      </c>
    </row>
    <row r="762" spans="1:12">
      <c r="A762" s="155">
        <v>761</v>
      </c>
      <c r="B762" s="156" t="s">
        <v>311</v>
      </c>
      <c r="C762" s="156" t="s">
        <v>1055</v>
      </c>
      <c r="D762" s="157">
        <v>43713</v>
      </c>
      <c r="E762" s="155" t="s">
        <v>1226</v>
      </c>
      <c r="F762" s="156" t="s">
        <v>1249</v>
      </c>
      <c r="G762" s="158">
        <v>4910000</v>
      </c>
      <c r="H762" s="155">
        <v>5.21</v>
      </c>
      <c r="I762" s="155" t="s">
        <v>255</v>
      </c>
      <c r="J762" s="155" t="s">
        <v>273</v>
      </c>
      <c r="K762" s="155" t="s">
        <v>257</v>
      </c>
      <c r="L762" s="155" t="s">
        <v>274</v>
      </c>
    </row>
    <row r="763" spans="1:12">
      <c r="A763" s="155">
        <v>762</v>
      </c>
      <c r="B763" s="156" t="s">
        <v>306</v>
      </c>
      <c r="C763" s="156" t="s">
        <v>1056</v>
      </c>
      <c r="D763" s="157">
        <v>43231</v>
      </c>
      <c r="E763" s="155" t="s">
        <v>1227</v>
      </c>
      <c r="F763" s="156" t="s">
        <v>1250</v>
      </c>
      <c r="G763" s="158">
        <v>4810000</v>
      </c>
      <c r="H763" s="155">
        <v>8.26</v>
      </c>
      <c r="I763" s="155" t="s">
        <v>25</v>
      </c>
      <c r="J763" s="155" t="s">
        <v>308</v>
      </c>
      <c r="K763" s="155" t="s">
        <v>262</v>
      </c>
      <c r="L763" s="155" t="s">
        <v>270</v>
      </c>
    </row>
    <row r="764" spans="1:12">
      <c r="A764" s="155">
        <v>763</v>
      </c>
      <c r="B764" s="156" t="s">
        <v>306</v>
      </c>
      <c r="C764" s="156" t="s">
        <v>1057</v>
      </c>
      <c r="D764" s="157">
        <v>43729</v>
      </c>
      <c r="E764" s="155" t="s">
        <v>1226</v>
      </c>
      <c r="F764" s="156" t="s">
        <v>1251</v>
      </c>
      <c r="G764" s="158">
        <v>2370000</v>
      </c>
      <c r="H764" s="155">
        <v>9.35</v>
      </c>
      <c r="I764" s="155" t="s">
        <v>25</v>
      </c>
      <c r="J764" s="155" t="s">
        <v>261</v>
      </c>
      <c r="K764" s="155" t="s">
        <v>262</v>
      </c>
      <c r="L764" s="155" t="s">
        <v>263</v>
      </c>
    </row>
    <row r="765" spans="1:12">
      <c r="A765" s="155">
        <v>764</v>
      </c>
      <c r="B765" s="156" t="s">
        <v>271</v>
      </c>
      <c r="C765" s="156" t="s">
        <v>1058</v>
      </c>
      <c r="D765" s="157">
        <v>43116</v>
      </c>
      <c r="E765" s="155" t="s">
        <v>1227</v>
      </c>
      <c r="F765" s="156" t="s">
        <v>1258</v>
      </c>
      <c r="G765" s="158">
        <v>3080000</v>
      </c>
      <c r="H765" s="155">
        <v>6.03</v>
      </c>
      <c r="I765" s="155" t="s">
        <v>25</v>
      </c>
      <c r="J765" s="155" t="s">
        <v>300</v>
      </c>
      <c r="K765" s="155" t="s">
        <v>262</v>
      </c>
      <c r="L765" s="155" t="s">
        <v>283</v>
      </c>
    </row>
    <row r="766" spans="1:12">
      <c r="A766" s="155">
        <v>765</v>
      </c>
      <c r="B766" s="156" t="s">
        <v>293</v>
      </c>
      <c r="C766" s="156" t="s">
        <v>1059</v>
      </c>
      <c r="D766" s="157">
        <v>43464</v>
      </c>
      <c r="E766" s="155" t="s">
        <v>1226</v>
      </c>
      <c r="F766" s="156" t="s">
        <v>1247</v>
      </c>
      <c r="G766" s="158">
        <v>4320000</v>
      </c>
      <c r="H766" s="155">
        <v>4.99</v>
      </c>
      <c r="I766" s="155" t="s">
        <v>260</v>
      </c>
      <c r="J766" s="155" t="s">
        <v>319</v>
      </c>
      <c r="K766" s="155" t="s">
        <v>279</v>
      </c>
      <c r="L766" s="155" t="s">
        <v>279</v>
      </c>
    </row>
    <row r="767" spans="1:12">
      <c r="A767" s="155">
        <v>766</v>
      </c>
      <c r="B767" s="156" t="s">
        <v>311</v>
      </c>
      <c r="C767" s="156" t="s">
        <v>1060</v>
      </c>
      <c r="D767" s="157">
        <v>43760</v>
      </c>
      <c r="E767" s="155" t="s">
        <v>1226</v>
      </c>
      <c r="F767" s="156" t="s">
        <v>1258</v>
      </c>
      <c r="G767" s="158">
        <v>1590000</v>
      </c>
      <c r="H767" s="155">
        <v>5.42</v>
      </c>
      <c r="I767" s="155" t="s">
        <v>260</v>
      </c>
      <c r="J767" s="155" t="s">
        <v>319</v>
      </c>
      <c r="K767" s="155" t="s">
        <v>279</v>
      </c>
      <c r="L767" s="155" t="s">
        <v>279</v>
      </c>
    </row>
    <row r="768" spans="1:12">
      <c r="A768" s="155">
        <v>767</v>
      </c>
      <c r="B768" s="156" t="s">
        <v>284</v>
      </c>
      <c r="C768" s="156" t="s">
        <v>1061</v>
      </c>
      <c r="D768" s="157">
        <v>44115</v>
      </c>
      <c r="E768" s="155" t="s">
        <v>1226</v>
      </c>
      <c r="F768" s="156" t="s">
        <v>1248</v>
      </c>
      <c r="G768" s="158">
        <v>2040000</v>
      </c>
      <c r="H768" s="155">
        <v>5.52</v>
      </c>
      <c r="I768" s="155" t="s">
        <v>255</v>
      </c>
      <c r="J768" s="155" t="s">
        <v>269</v>
      </c>
      <c r="K768" s="155" t="s">
        <v>262</v>
      </c>
      <c r="L768" s="155" t="s">
        <v>270</v>
      </c>
    </row>
    <row r="769" spans="1:12">
      <c r="A769" s="155">
        <v>768</v>
      </c>
      <c r="B769" s="156" t="s">
        <v>311</v>
      </c>
      <c r="C769" s="156" t="s">
        <v>1062</v>
      </c>
      <c r="D769" s="157">
        <v>43203</v>
      </c>
      <c r="E769" s="155" t="s">
        <v>1227</v>
      </c>
      <c r="F769" s="156" t="s">
        <v>1248</v>
      </c>
      <c r="G769" s="158">
        <v>2190000</v>
      </c>
      <c r="H769" s="155">
        <v>4.75</v>
      </c>
      <c r="I769" s="155" t="s">
        <v>260</v>
      </c>
      <c r="J769" s="155" t="s">
        <v>273</v>
      </c>
      <c r="K769" s="155" t="s">
        <v>257</v>
      </c>
      <c r="L769" s="155" t="s">
        <v>274</v>
      </c>
    </row>
    <row r="770" spans="1:12">
      <c r="A770" s="155">
        <v>769</v>
      </c>
      <c r="B770" s="156" t="s">
        <v>280</v>
      </c>
      <c r="C770" s="156" t="s">
        <v>1063</v>
      </c>
      <c r="D770" s="157">
        <v>43872</v>
      </c>
      <c r="E770" s="155" t="s">
        <v>1226</v>
      </c>
      <c r="F770" s="156" t="s">
        <v>1249</v>
      </c>
      <c r="G770" s="158">
        <v>3150000</v>
      </c>
      <c r="H770" s="155">
        <v>7.61</v>
      </c>
      <c r="I770" s="155" t="s">
        <v>255</v>
      </c>
      <c r="J770" s="155" t="s">
        <v>273</v>
      </c>
      <c r="K770" s="155" t="s">
        <v>257</v>
      </c>
      <c r="L770" s="155" t="s">
        <v>274</v>
      </c>
    </row>
    <row r="771" spans="1:12">
      <c r="A771" s="155">
        <v>770</v>
      </c>
      <c r="B771" s="156" t="s">
        <v>293</v>
      </c>
      <c r="C771" s="156" t="s">
        <v>1064</v>
      </c>
      <c r="D771" s="157">
        <v>43536</v>
      </c>
      <c r="E771" s="155" t="s">
        <v>1226</v>
      </c>
      <c r="F771" s="156" t="s">
        <v>1248</v>
      </c>
      <c r="G771" s="158">
        <v>1930000</v>
      </c>
      <c r="H771" s="155">
        <v>4.66</v>
      </c>
      <c r="I771" s="155" t="s">
        <v>255</v>
      </c>
      <c r="J771" s="155" t="s">
        <v>273</v>
      </c>
      <c r="K771" s="155" t="s">
        <v>257</v>
      </c>
      <c r="L771" s="155" t="s">
        <v>274</v>
      </c>
    </row>
    <row r="772" spans="1:12">
      <c r="A772" s="155">
        <v>771</v>
      </c>
      <c r="B772" s="156" t="s">
        <v>287</v>
      </c>
      <c r="C772" s="156" t="s">
        <v>1065</v>
      </c>
      <c r="D772" s="157">
        <v>43604</v>
      </c>
      <c r="E772" s="155" t="s">
        <v>1226</v>
      </c>
      <c r="F772" s="156" t="s">
        <v>1250</v>
      </c>
      <c r="G772" s="158">
        <v>4340000</v>
      </c>
      <c r="H772" s="155">
        <v>5.65</v>
      </c>
      <c r="I772" s="155" t="s">
        <v>260</v>
      </c>
      <c r="J772" s="155" t="s">
        <v>256</v>
      </c>
      <c r="K772" s="155" t="s">
        <v>257</v>
      </c>
      <c r="L772" s="155" t="s">
        <v>258</v>
      </c>
    </row>
    <row r="773" spans="1:12">
      <c r="A773" s="155">
        <v>772</v>
      </c>
      <c r="B773" s="156" t="s">
        <v>287</v>
      </c>
      <c r="C773" s="156" t="s">
        <v>1066</v>
      </c>
      <c r="D773" s="157">
        <v>44096</v>
      </c>
      <c r="E773" s="155" t="s">
        <v>1226</v>
      </c>
      <c r="F773" s="156" t="s">
        <v>1250</v>
      </c>
      <c r="G773" s="158">
        <v>4260000</v>
      </c>
      <c r="H773" s="155">
        <v>7.09</v>
      </c>
      <c r="I773" s="155" t="s">
        <v>255</v>
      </c>
      <c r="J773" s="155" t="s">
        <v>295</v>
      </c>
      <c r="K773" s="155" t="s">
        <v>262</v>
      </c>
      <c r="L773" s="155" t="s">
        <v>270</v>
      </c>
    </row>
    <row r="774" spans="1:12">
      <c r="A774" s="155">
        <v>773</v>
      </c>
      <c r="B774" s="156" t="s">
        <v>284</v>
      </c>
      <c r="C774" s="156" t="s">
        <v>1067</v>
      </c>
      <c r="D774" s="157">
        <v>44085</v>
      </c>
      <c r="E774" s="155" t="s">
        <v>1226</v>
      </c>
      <c r="F774" s="156" t="s">
        <v>1247</v>
      </c>
      <c r="G774" s="158">
        <v>2720000</v>
      </c>
      <c r="H774" s="155">
        <v>4.74</v>
      </c>
      <c r="I774" s="155" t="s">
        <v>255</v>
      </c>
      <c r="J774" s="155" t="s">
        <v>346</v>
      </c>
      <c r="K774" s="155" t="s">
        <v>262</v>
      </c>
      <c r="L774" s="155" t="s">
        <v>283</v>
      </c>
    </row>
    <row r="775" spans="1:12">
      <c r="A775" s="155">
        <v>774</v>
      </c>
      <c r="B775" s="156" t="s">
        <v>293</v>
      </c>
      <c r="C775" s="156" t="s">
        <v>1068</v>
      </c>
      <c r="D775" s="157">
        <v>44096</v>
      </c>
      <c r="E775" s="155" t="s">
        <v>1226</v>
      </c>
      <c r="F775" s="156" t="s">
        <v>1247</v>
      </c>
      <c r="G775" s="158">
        <v>1470000</v>
      </c>
      <c r="H775" s="155">
        <v>6.45</v>
      </c>
      <c r="I775" s="155" t="s">
        <v>255</v>
      </c>
      <c r="J775" s="155" t="s">
        <v>326</v>
      </c>
      <c r="K775" s="155" t="s">
        <v>257</v>
      </c>
      <c r="L775" s="155" t="s">
        <v>267</v>
      </c>
    </row>
    <row r="776" spans="1:12">
      <c r="A776" s="155">
        <v>775</v>
      </c>
      <c r="B776" s="156" t="s">
        <v>311</v>
      </c>
      <c r="C776" s="156" t="s">
        <v>1069</v>
      </c>
      <c r="D776" s="157">
        <v>43354</v>
      </c>
      <c r="E776" s="155" t="s">
        <v>1227</v>
      </c>
      <c r="F776" s="156" t="s">
        <v>1250</v>
      </c>
      <c r="G776" s="158">
        <v>3180000</v>
      </c>
      <c r="H776" s="155">
        <v>4.04</v>
      </c>
      <c r="I776" s="155" t="s">
        <v>255</v>
      </c>
      <c r="J776" s="155" t="s">
        <v>269</v>
      </c>
      <c r="K776" s="155" t="s">
        <v>262</v>
      </c>
      <c r="L776" s="155" t="s">
        <v>270</v>
      </c>
    </row>
    <row r="777" spans="1:12">
      <c r="A777" s="155">
        <v>776</v>
      </c>
      <c r="B777" s="156" t="s">
        <v>301</v>
      </c>
      <c r="C777" s="156" t="s">
        <v>1070</v>
      </c>
      <c r="D777" s="157">
        <v>43317</v>
      </c>
      <c r="E777" s="155" t="s">
        <v>1226</v>
      </c>
      <c r="F777" s="156" t="s">
        <v>1247</v>
      </c>
      <c r="G777" s="158">
        <v>3620000</v>
      </c>
      <c r="H777" s="155">
        <v>10.11</v>
      </c>
      <c r="I777" s="155" t="s">
        <v>255</v>
      </c>
      <c r="J777" s="155" t="s">
        <v>261</v>
      </c>
      <c r="K777" s="155" t="s">
        <v>262</v>
      </c>
      <c r="L777" s="155" t="s">
        <v>263</v>
      </c>
    </row>
    <row r="778" spans="1:12">
      <c r="A778" s="155">
        <v>777</v>
      </c>
      <c r="B778" s="156" t="s">
        <v>293</v>
      </c>
      <c r="C778" s="156" t="s">
        <v>1071</v>
      </c>
      <c r="D778" s="157">
        <v>43483</v>
      </c>
      <c r="E778" s="155" t="s">
        <v>1226</v>
      </c>
      <c r="F778" s="156" t="s">
        <v>1249</v>
      </c>
      <c r="G778" s="158">
        <v>4980000</v>
      </c>
      <c r="H778" s="155">
        <v>9.8000000000000007</v>
      </c>
      <c r="I778" s="155" t="s">
        <v>260</v>
      </c>
      <c r="J778" s="155" t="s">
        <v>276</v>
      </c>
      <c r="K778" s="155" t="s">
        <v>262</v>
      </c>
      <c r="L778" s="155" t="s">
        <v>263</v>
      </c>
    </row>
    <row r="779" spans="1:12">
      <c r="A779" s="155">
        <v>778</v>
      </c>
      <c r="B779" s="156" t="s">
        <v>293</v>
      </c>
      <c r="C779" s="156" t="s">
        <v>1072</v>
      </c>
      <c r="D779" s="157">
        <v>43482</v>
      </c>
      <c r="E779" s="155" t="s">
        <v>1226</v>
      </c>
      <c r="F779" s="156" t="s">
        <v>1247</v>
      </c>
      <c r="G779" s="158">
        <v>4390000</v>
      </c>
      <c r="H779" s="155">
        <v>6.34</v>
      </c>
      <c r="I779" s="155" t="s">
        <v>25</v>
      </c>
      <c r="J779" s="155" t="s">
        <v>276</v>
      </c>
      <c r="K779" s="155" t="s">
        <v>262</v>
      </c>
      <c r="L779" s="155" t="s">
        <v>263</v>
      </c>
    </row>
    <row r="780" spans="1:12">
      <c r="A780" s="155">
        <v>779</v>
      </c>
      <c r="B780" s="156" t="s">
        <v>311</v>
      </c>
      <c r="C780" s="156" t="s">
        <v>1073</v>
      </c>
      <c r="D780" s="157">
        <v>43112</v>
      </c>
      <c r="E780" s="155" t="s">
        <v>1227</v>
      </c>
      <c r="F780" s="156" t="s">
        <v>1251</v>
      </c>
      <c r="G780" s="158">
        <v>2450000</v>
      </c>
      <c r="H780" s="155">
        <v>10.24</v>
      </c>
      <c r="I780" s="155" t="s">
        <v>260</v>
      </c>
      <c r="J780" s="155" t="s">
        <v>289</v>
      </c>
      <c r="K780" s="155" t="s">
        <v>257</v>
      </c>
      <c r="L780" s="155" t="s">
        <v>258</v>
      </c>
    </row>
    <row r="781" spans="1:12">
      <c r="A781" s="155">
        <v>780</v>
      </c>
      <c r="B781" s="156" t="s">
        <v>301</v>
      </c>
      <c r="C781" s="156" t="s">
        <v>1074</v>
      </c>
      <c r="D781" s="157">
        <v>43871</v>
      </c>
      <c r="E781" s="155" t="s">
        <v>1226</v>
      </c>
      <c r="F781" s="156" t="s">
        <v>1249</v>
      </c>
      <c r="G781" s="158">
        <v>2280000</v>
      </c>
      <c r="H781" s="155">
        <v>6.33</v>
      </c>
      <c r="I781" s="155" t="s">
        <v>25</v>
      </c>
      <c r="J781" s="155" t="s">
        <v>304</v>
      </c>
      <c r="K781" s="155" t="s">
        <v>257</v>
      </c>
      <c r="L781" s="155" t="s">
        <v>267</v>
      </c>
    </row>
    <row r="782" spans="1:12">
      <c r="A782" s="155">
        <v>781</v>
      </c>
      <c r="B782" s="156" t="s">
        <v>293</v>
      </c>
      <c r="C782" s="156" t="s">
        <v>1075</v>
      </c>
      <c r="D782" s="157">
        <v>44066</v>
      </c>
      <c r="E782" s="155" t="s">
        <v>1226</v>
      </c>
      <c r="F782" s="156" t="s">
        <v>1258</v>
      </c>
      <c r="G782" s="158">
        <v>2400000</v>
      </c>
      <c r="H782" s="155">
        <v>7.8</v>
      </c>
      <c r="I782" s="155" t="s">
        <v>255</v>
      </c>
      <c r="J782" s="155" t="s">
        <v>278</v>
      </c>
      <c r="K782" s="155" t="s">
        <v>279</v>
      </c>
      <c r="L782" s="155" t="s">
        <v>279</v>
      </c>
    </row>
    <row r="783" spans="1:12">
      <c r="A783" s="155">
        <v>782</v>
      </c>
      <c r="B783" s="156" t="s">
        <v>284</v>
      </c>
      <c r="C783" s="156" t="s">
        <v>1076</v>
      </c>
      <c r="D783" s="157">
        <v>43728</v>
      </c>
      <c r="E783" s="155" t="s">
        <v>1226</v>
      </c>
      <c r="F783" s="156" t="s">
        <v>1249</v>
      </c>
      <c r="G783" s="158">
        <v>2310000</v>
      </c>
      <c r="H783" s="155">
        <v>5.43</v>
      </c>
      <c r="I783" s="155" t="s">
        <v>25</v>
      </c>
      <c r="J783" s="155" t="s">
        <v>300</v>
      </c>
      <c r="K783" s="155" t="s">
        <v>262</v>
      </c>
      <c r="L783" s="155" t="s">
        <v>283</v>
      </c>
    </row>
    <row r="784" spans="1:12">
      <c r="A784" s="155">
        <v>783</v>
      </c>
      <c r="B784" s="156" t="s">
        <v>284</v>
      </c>
      <c r="C784" s="156" t="s">
        <v>1077</v>
      </c>
      <c r="D784" s="157">
        <v>43929</v>
      </c>
      <c r="E784" s="155" t="s">
        <v>1226</v>
      </c>
      <c r="F784" s="156" t="s">
        <v>1248</v>
      </c>
      <c r="G784" s="158">
        <v>2100000</v>
      </c>
      <c r="H784" s="155">
        <v>4.78</v>
      </c>
      <c r="I784" s="155" t="s">
        <v>255</v>
      </c>
      <c r="J784" s="155" t="s">
        <v>273</v>
      </c>
      <c r="K784" s="155" t="s">
        <v>257</v>
      </c>
      <c r="L784" s="155" t="s">
        <v>274</v>
      </c>
    </row>
    <row r="785" spans="1:12">
      <c r="A785" s="155">
        <v>784</v>
      </c>
      <c r="B785" s="156" t="s">
        <v>311</v>
      </c>
      <c r="C785" s="156" t="s">
        <v>1078</v>
      </c>
      <c r="D785" s="157">
        <v>43141</v>
      </c>
      <c r="E785" s="155" t="s">
        <v>1226</v>
      </c>
      <c r="F785" s="156" t="s">
        <v>1258</v>
      </c>
      <c r="G785" s="158">
        <v>2040000</v>
      </c>
      <c r="H785" s="155">
        <v>9.43</v>
      </c>
      <c r="I785" s="155" t="s">
        <v>255</v>
      </c>
      <c r="J785" s="155" t="s">
        <v>298</v>
      </c>
      <c r="K785" s="155" t="s">
        <v>262</v>
      </c>
      <c r="L785" s="155" t="s">
        <v>263</v>
      </c>
    </row>
    <row r="786" spans="1:12">
      <c r="A786" s="155">
        <v>785</v>
      </c>
      <c r="B786" s="156" t="s">
        <v>287</v>
      </c>
      <c r="C786" s="156" t="s">
        <v>1079</v>
      </c>
      <c r="D786" s="157">
        <v>43679</v>
      </c>
      <c r="E786" s="155" t="s">
        <v>1226</v>
      </c>
      <c r="F786" s="156" t="s">
        <v>1249</v>
      </c>
      <c r="G786" s="158">
        <v>2850000</v>
      </c>
      <c r="H786" s="155">
        <v>6.78</v>
      </c>
      <c r="I786" s="155" t="s">
        <v>25</v>
      </c>
      <c r="J786" s="155" t="s">
        <v>295</v>
      </c>
      <c r="K786" s="155" t="s">
        <v>262</v>
      </c>
      <c r="L786" s="155" t="s">
        <v>270</v>
      </c>
    </row>
    <row r="787" spans="1:12">
      <c r="A787" s="155">
        <v>786</v>
      </c>
      <c r="B787" s="156" t="s">
        <v>284</v>
      </c>
      <c r="C787" s="156" t="s">
        <v>1080</v>
      </c>
      <c r="D787" s="157">
        <v>43987</v>
      </c>
      <c r="E787" s="155" t="s">
        <v>1227</v>
      </c>
      <c r="F787" s="156" t="s">
        <v>1248</v>
      </c>
      <c r="G787" s="158">
        <v>1380000</v>
      </c>
      <c r="H787" s="155">
        <v>10.65</v>
      </c>
      <c r="I787" s="155" t="s">
        <v>255</v>
      </c>
      <c r="J787" s="155" t="s">
        <v>300</v>
      </c>
      <c r="K787" s="155" t="s">
        <v>262</v>
      </c>
      <c r="L787" s="155" t="s">
        <v>283</v>
      </c>
    </row>
    <row r="788" spans="1:12">
      <c r="A788" s="155">
        <v>787</v>
      </c>
      <c r="B788" s="156" t="s">
        <v>296</v>
      </c>
      <c r="C788" s="156" t="s">
        <v>1081</v>
      </c>
      <c r="D788" s="157">
        <v>43714</v>
      </c>
      <c r="E788" s="155" t="s">
        <v>1226</v>
      </c>
      <c r="F788" s="156" t="s">
        <v>1249</v>
      </c>
      <c r="G788" s="158">
        <v>4820000</v>
      </c>
      <c r="H788" s="155">
        <v>4.76</v>
      </c>
      <c r="I788" s="155" t="s">
        <v>255</v>
      </c>
      <c r="J788" s="155" t="s">
        <v>304</v>
      </c>
      <c r="K788" s="155" t="s">
        <v>257</v>
      </c>
      <c r="L788" s="155" t="s">
        <v>267</v>
      </c>
    </row>
    <row r="789" spans="1:12">
      <c r="A789" s="155">
        <v>788</v>
      </c>
      <c r="B789" s="156" t="s">
        <v>293</v>
      </c>
      <c r="C789" s="156" t="s">
        <v>1082</v>
      </c>
      <c r="D789" s="157">
        <v>43583</v>
      </c>
      <c r="E789" s="155" t="s">
        <v>1227</v>
      </c>
      <c r="F789" s="156" t="s">
        <v>1250</v>
      </c>
      <c r="G789" s="158">
        <v>2630000</v>
      </c>
      <c r="H789" s="155">
        <v>7.1</v>
      </c>
      <c r="I789" s="155" t="s">
        <v>260</v>
      </c>
      <c r="J789" s="155" t="s">
        <v>269</v>
      </c>
      <c r="K789" s="155" t="s">
        <v>262</v>
      </c>
      <c r="L789" s="155" t="s">
        <v>270</v>
      </c>
    </row>
    <row r="790" spans="1:12">
      <c r="A790" s="155">
        <v>789</v>
      </c>
      <c r="B790" s="156" t="s">
        <v>311</v>
      </c>
      <c r="C790" s="156" t="s">
        <v>1083</v>
      </c>
      <c r="D790" s="157">
        <v>43752</v>
      </c>
      <c r="E790" s="155" t="s">
        <v>1227</v>
      </c>
      <c r="F790" s="156" t="s">
        <v>1248</v>
      </c>
      <c r="G790" s="158">
        <v>3720000</v>
      </c>
      <c r="H790" s="155">
        <v>10.52</v>
      </c>
      <c r="I790" s="155" t="s">
        <v>260</v>
      </c>
      <c r="J790" s="155" t="s">
        <v>269</v>
      </c>
      <c r="K790" s="155" t="s">
        <v>262</v>
      </c>
      <c r="L790" s="155" t="s">
        <v>270</v>
      </c>
    </row>
    <row r="791" spans="1:12">
      <c r="A791" s="155">
        <v>790</v>
      </c>
      <c r="B791" s="156" t="s">
        <v>311</v>
      </c>
      <c r="C791" s="156" t="s">
        <v>1084</v>
      </c>
      <c r="D791" s="157">
        <v>44100</v>
      </c>
      <c r="E791" s="155" t="s">
        <v>1226</v>
      </c>
      <c r="F791" s="156" t="s">
        <v>1249</v>
      </c>
      <c r="G791" s="158">
        <v>2090000</v>
      </c>
      <c r="H791" s="155">
        <v>6.21</v>
      </c>
      <c r="I791" s="155" t="s">
        <v>25</v>
      </c>
      <c r="J791" s="155" t="s">
        <v>304</v>
      </c>
      <c r="K791" s="155" t="s">
        <v>257</v>
      </c>
      <c r="L791" s="155" t="s">
        <v>267</v>
      </c>
    </row>
    <row r="792" spans="1:12">
      <c r="A792" s="155">
        <v>791</v>
      </c>
      <c r="B792" s="156" t="s">
        <v>290</v>
      </c>
      <c r="C792" s="156" t="s">
        <v>1085</v>
      </c>
      <c r="D792" s="157">
        <v>43856</v>
      </c>
      <c r="E792" s="155" t="s">
        <v>1226</v>
      </c>
      <c r="F792" s="156" t="s">
        <v>1258</v>
      </c>
      <c r="G792" s="158">
        <v>1600000</v>
      </c>
      <c r="H792" s="155">
        <v>9.2200000000000006</v>
      </c>
      <c r="I792" s="155" t="s">
        <v>260</v>
      </c>
      <c r="J792" s="155" t="s">
        <v>261</v>
      </c>
      <c r="K792" s="155" t="s">
        <v>262</v>
      </c>
      <c r="L792" s="155" t="s">
        <v>263</v>
      </c>
    </row>
    <row r="793" spans="1:12">
      <c r="A793" s="155">
        <v>792</v>
      </c>
      <c r="B793" s="156" t="s">
        <v>311</v>
      </c>
      <c r="C793" s="156" t="s">
        <v>1086</v>
      </c>
      <c r="D793" s="157">
        <v>43801</v>
      </c>
      <c r="E793" s="155" t="s">
        <v>1226</v>
      </c>
      <c r="F793" s="156" t="s">
        <v>1250</v>
      </c>
      <c r="G793" s="158">
        <v>3770000</v>
      </c>
      <c r="H793" s="155">
        <v>7.86</v>
      </c>
      <c r="I793" s="155" t="s">
        <v>25</v>
      </c>
      <c r="J793" s="155" t="s">
        <v>261</v>
      </c>
      <c r="K793" s="155" t="s">
        <v>262</v>
      </c>
      <c r="L793" s="155" t="s">
        <v>263</v>
      </c>
    </row>
    <row r="794" spans="1:12">
      <c r="A794" s="155">
        <v>793</v>
      </c>
      <c r="B794" s="156" t="s">
        <v>311</v>
      </c>
      <c r="C794" s="156" t="s">
        <v>1087</v>
      </c>
      <c r="D794" s="157">
        <v>43993</v>
      </c>
      <c r="E794" s="155" t="s">
        <v>1226</v>
      </c>
      <c r="F794" s="156" t="s">
        <v>1250</v>
      </c>
      <c r="G794" s="158">
        <v>3270000</v>
      </c>
      <c r="H794" s="155">
        <v>7.58</v>
      </c>
      <c r="I794" s="155" t="s">
        <v>255</v>
      </c>
      <c r="J794" s="155" t="s">
        <v>346</v>
      </c>
      <c r="K794" s="155" t="s">
        <v>262</v>
      </c>
      <c r="L794" s="155" t="s">
        <v>283</v>
      </c>
    </row>
    <row r="795" spans="1:12">
      <c r="A795" s="155">
        <v>794</v>
      </c>
      <c r="B795" s="156" t="s">
        <v>306</v>
      </c>
      <c r="C795" s="156" t="s">
        <v>1088</v>
      </c>
      <c r="D795" s="157">
        <v>43977</v>
      </c>
      <c r="E795" s="155" t="s">
        <v>1226</v>
      </c>
      <c r="F795" s="156" t="s">
        <v>1248</v>
      </c>
      <c r="G795" s="158">
        <v>3590000</v>
      </c>
      <c r="H795" s="155">
        <v>6.54</v>
      </c>
      <c r="I795" s="155" t="s">
        <v>25</v>
      </c>
      <c r="J795" s="155" t="s">
        <v>289</v>
      </c>
      <c r="K795" s="155" t="s">
        <v>257</v>
      </c>
      <c r="L795" s="155" t="s">
        <v>258</v>
      </c>
    </row>
    <row r="796" spans="1:12">
      <c r="A796" s="155">
        <v>795</v>
      </c>
      <c r="B796" s="156" t="s">
        <v>311</v>
      </c>
      <c r="C796" s="156" t="s">
        <v>1089</v>
      </c>
      <c r="D796" s="157">
        <v>43584</v>
      </c>
      <c r="E796" s="155" t="s">
        <v>1227</v>
      </c>
      <c r="F796" s="156" t="s">
        <v>1248</v>
      </c>
      <c r="G796" s="158">
        <v>2880000</v>
      </c>
      <c r="H796" s="155">
        <v>9.25</v>
      </c>
      <c r="I796" s="155" t="s">
        <v>25</v>
      </c>
      <c r="J796" s="155" t="s">
        <v>308</v>
      </c>
      <c r="K796" s="155" t="s">
        <v>262</v>
      </c>
      <c r="L796" s="155" t="s">
        <v>270</v>
      </c>
    </row>
    <row r="797" spans="1:12">
      <c r="A797" s="155">
        <v>796</v>
      </c>
      <c r="B797" s="156" t="s">
        <v>301</v>
      </c>
      <c r="C797" s="156" t="s">
        <v>1090</v>
      </c>
      <c r="D797" s="157">
        <v>43401</v>
      </c>
      <c r="E797" s="155" t="s">
        <v>1226</v>
      </c>
      <c r="F797" s="156" t="s">
        <v>1258</v>
      </c>
      <c r="G797" s="158">
        <v>3650000</v>
      </c>
      <c r="H797" s="155">
        <v>10.16</v>
      </c>
      <c r="I797" s="155" t="s">
        <v>255</v>
      </c>
      <c r="J797" s="155" t="s">
        <v>269</v>
      </c>
      <c r="K797" s="155" t="s">
        <v>262</v>
      </c>
      <c r="L797" s="155" t="s">
        <v>270</v>
      </c>
    </row>
    <row r="798" spans="1:12">
      <c r="A798" s="155">
        <v>797</v>
      </c>
      <c r="B798" s="156" t="s">
        <v>284</v>
      </c>
      <c r="C798" s="156" t="s">
        <v>1091</v>
      </c>
      <c r="D798" s="157">
        <v>43859</v>
      </c>
      <c r="E798" s="155" t="s">
        <v>1226</v>
      </c>
      <c r="F798" s="156" t="s">
        <v>1249</v>
      </c>
      <c r="G798" s="158">
        <v>1490000</v>
      </c>
      <c r="H798" s="155">
        <v>5.05</v>
      </c>
      <c r="I798" s="155" t="s">
        <v>25</v>
      </c>
      <c r="J798" s="155" t="s">
        <v>308</v>
      </c>
      <c r="K798" s="155" t="s">
        <v>262</v>
      </c>
      <c r="L798" s="155" t="s">
        <v>270</v>
      </c>
    </row>
    <row r="799" spans="1:12">
      <c r="A799" s="155">
        <v>798</v>
      </c>
      <c r="B799" s="156" t="s">
        <v>293</v>
      </c>
      <c r="C799" s="156" t="s">
        <v>1092</v>
      </c>
      <c r="D799" s="157">
        <v>43910</v>
      </c>
      <c r="E799" s="155" t="s">
        <v>1226</v>
      </c>
      <c r="F799" s="156" t="s">
        <v>1248</v>
      </c>
      <c r="G799" s="158">
        <v>3910000</v>
      </c>
      <c r="H799" s="155">
        <v>7.67</v>
      </c>
      <c r="I799" s="155" t="s">
        <v>255</v>
      </c>
      <c r="J799" s="155" t="s">
        <v>329</v>
      </c>
      <c r="K799" s="155" t="s">
        <v>257</v>
      </c>
      <c r="L799" s="155" t="s">
        <v>274</v>
      </c>
    </row>
    <row r="800" spans="1:12">
      <c r="A800" s="155">
        <v>799</v>
      </c>
      <c r="B800" s="156" t="s">
        <v>264</v>
      </c>
      <c r="C800" s="156" t="s">
        <v>1093</v>
      </c>
      <c r="D800" s="157">
        <v>43260</v>
      </c>
      <c r="E800" s="155" t="s">
        <v>1226</v>
      </c>
      <c r="F800" s="156" t="s">
        <v>1249</v>
      </c>
      <c r="G800" s="158">
        <v>3750000</v>
      </c>
      <c r="H800" s="155">
        <v>10.93</v>
      </c>
      <c r="I800" s="155" t="s">
        <v>255</v>
      </c>
      <c r="J800" s="155" t="s">
        <v>295</v>
      </c>
      <c r="K800" s="155" t="s">
        <v>262</v>
      </c>
      <c r="L800" s="155" t="s">
        <v>270</v>
      </c>
    </row>
    <row r="801" spans="1:12">
      <c r="A801" s="155">
        <v>800</v>
      </c>
      <c r="B801" s="156" t="s">
        <v>311</v>
      </c>
      <c r="C801" s="156" t="s">
        <v>1094</v>
      </c>
      <c r="D801" s="157">
        <v>43353</v>
      </c>
      <c r="E801" s="155" t="s">
        <v>1226</v>
      </c>
      <c r="F801" s="156" t="s">
        <v>1258</v>
      </c>
      <c r="G801" s="158">
        <v>5000000</v>
      </c>
      <c r="H801" s="155">
        <v>6.53</v>
      </c>
      <c r="I801" s="155" t="s">
        <v>255</v>
      </c>
      <c r="J801" s="155" t="s">
        <v>282</v>
      </c>
      <c r="K801" s="155" t="s">
        <v>262</v>
      </c>
      <c r="L801" s="155" t="s">
        <v>283</v>
      </c>
    </row>
  </sheetData>
  <conditionalFormatting pivot="1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{446C789E-B14D-4C22-8E55-0BFA36B8BEEF}</x14:id>
        </ext>
      </extLst>
    </cfRule>
  </conditionalFormatting>
  <conditionalFormatting pivot="1" sqref="P4:P9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{FE1DE74D-5E6B-4498-8172-D79593D8FC06}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446C789E-B14D-4C22-8E55-0BFA36B8BEE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</x14:conditionalFormatting>
        <x14:conditionalFormatting xmlns:xm="http://schemas.microsoft.com/office/excel/2006/main" pivot="1">
          <x14:cfRule type="dataBar" id="{FE1DE74D-5E6B-4498-8172-D79593D8FC0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P4:P9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C1167-065F-4E47-99B8-6838BE038FC3}">
  <sheetPr>
    <tabColor rgb="FFFF5050"/>
  </sheetPr>
  <dimension ref="A1:L802"/>
  <sheetViews>
    <sheetView topLeftCell="B1" workbookViewId="0">
      <selection activeCell="L7" sqref="L7"/>
    </sheetView>
  </sheetViews>
  <sheetFormatPr defaultRowHeight="14.4"/>
  <cols>
    <col min="1" max="1" width="12.33203125" customWidth="1"/>
    <col min="2" max="2" width="20.5546875" bestFit="1" customWidth="1"/>
    <col min="3" max="3" width="18.109375" customWidth="1"/>
    <col min="4" max="4" width="15.33203125" bestFit="1" customWidth="1"/>
    <col min="5" max="5" width="12.88671875" customWidth="1"/>
    <col min="6" max="6" width="5.44140625" bestFit="1" customWidth="1"/>
    <col min="7" max="7" width="7.21875" customWidth="1"/>
    <col min="8" max="8" width="20.44140625" customWidth="1"/>
    <col min="9" max="9" width="10" customWidth="1"/>
    <col min="11" max="11" width="12" bestFit="1" customWidth="1"/>
    <col min="12" max="12" width="16.109375" bestFit="1" customWidth="1"/>
    <col min="13" max="13" width="21.5546875" bestFit="1" customWidth="1"/>
  </cols>
  <sheetData>
    <row r="1" spans="1:12" ht="15.6">
      <c r="A1" s="272" t="s">
        <v>1229</v>
      </c>
      <c r="B1" s="273" t="s">
        <v>1170</v>
      </c>
      <c r="C1" s="273" t="s">
        <v>1183</v>
      </c>
      <c r="D1" s="273" t="s">
        <v>1252</v>
      </c>
      <c r="E1" s="272" t="s">
        <v>1253</v>
      </c>
      <c r="F1" s="272" t="s">
        <v>1205</v>
      </c>
      <c r="G1" s="272" t="s">
        <v>1254</v>
      </c>
      <c r="H1" s="272" t="s">
        <v>1255</v>
      </c>
      <c r="I1" s="272" t="s">
        <v>1230</v>
      </c>
    </row>
    <row r="2" spans="1:12">
      <c r="A2" s="161">
        <v>1</v>
      </c>
      <c r="B2" s="160" t="s">
        <v>1095</v>
      </c>
      <c r="C2" s="160" t="s">
        <v>1096</v>
      </c>
      <c r="D2" s="160" t="s">
        <v>1097</v>
      </c>
      <c r="E2" s="161">
        <v>9</v>
      </c>
      <c r="F2" s="162">
        <v>5.17</v>
      </c>
      <c r="G2" s="161" t="s">
        <v>1259</v>
      </c>
      <c r="H2" s="161" t="s">
        <v>1257</v>
      </c>
      <c r="I2" s="270">
        <v>50</v>
      </c>
    </row>
    <row r="3" spans="1:12">
      <c r="A3" s="161">
        <v>2</v>
      </c>
      <c r="B3" s="160" t="s">
        <v>1098</v>
      </c>
      <c r="C3" s="160" t="s">
        <v>1099</v>
      </c>
      <c r="D3" s="160" t="s">
        <v>1100</v>
      </c>
      <c r="E3" s="161">
        <v>1</v>
      </c>
      <c r="F3" s="162">
        <v>7.05</v>
      </c>
      <c r="G3" s="161" t="s">
        <v>1259</v>
      </c>
      <c r="H3" s="161" t="s">
        <v>1257</v>
      </c>
      <c r="I3" s="271">
        <v>53</v>
      </c>
    </row>
    <row r="4" spans="1:12">
      <c r="A4" s="161">
        <v>3</v>
      </c>
      <c r="B4" s="160" t="s">
        <v>1101</v>
      </c>
      <c r="C4" s="160" t="s">
        <v>1102</v>
      </c>
      <c r="D4" s="160" t="s">
        <v>1103</v>
      </c>
      <c r="E4" s="161">
        <v>2</v>
      </c>
      <c r="F4" s="162">
        <v>8.9499999999999993</v>
      </c>
      <c r="G4" s="161" t="s">
        <v>1260</v>
      </c>
      <c r="H4" s="161" t="s">
        <v>1257</v>
      </c>
      <c r="I4" s="271">
        <v>46</v>
      </c>
      <c r="K4" s="197" t="s">
        <v>1267</v>
      </c>
      <c r="L4" t="s">
        <v>1269</v>
      </c>
    </row>
    <row r="5" spans="1:12">
      <c r="A5" s="161">
        <v>4</v>
      </c>
      <c r="B5" s="160" t="s">
        <v>1098</v>
      </c>
      <c r="C5" s="160" t="s">
        <v>1099</v>
      </c>
      <c r="D5" s="160" t="s">
        <v>1103</v>
      </c>
      <c r="E5" s="161">
        <v>10</v>
      </c>
      <c r="F5" s="162">
        <v>6.2</v>
      </c>
      <c r="G5" s="161" t="s">
        <v>1260</v>
      </c>
      <c r="H5" s="161" t="s">
        <v>1257</v>
      </c>
      <c r="I5" s="271">
        <v>52</v>
      </c>
      <c r="K5" s="268" t="s">
        <v>1259</v>
      </c>
      <c r="L5">
        <v>231</v>
      </c>
    </row>
    <row r="6" spans="1:12">
      <c r="A6" s="161">
        <v>5</v>
      </c>
      <c r="B6" s="160" t="s">
        <v>1104</v>
      </c>
      <c r="C6" s="160" t="s">
        <v>1099</v>
      </c>
      <c r="D6" s="160" t="s">
        <v>1105</v>
      </c>
      <c r="E6" s="161">
        <v>6</v>
      </c>
      <c r="F6" s="162">
        <v>5.27</v>
      </c>
      <c r="G6" s="161" t="s">
        <v>1259</v>
      </c>
      <c r="H6" s="161" t="s">
        <v>1256</v>
      </c>
      <c r="I6" s="271">
        <v>59</v>
      </c>
      <c r="K6" s="268" t="s">
        <v>1260</v>
      </c>
      <c r="L6">
        <v>570</v>
      </c>
    </row>
    <row r="7" spans="1:12">
      <c r="A7" s="161">
        <v>6</v>
      </c>
      <c r="B7" s="160" t="s">
        <v>205</v>
      </c>
      <c r="C7" s="160" t="s">
        <v>1096</v>
      </c>
      <c r="D7" s="160" t="s">
        <v>1103</v>
      </c>
      <c r="E7" s="161">
        <v>8</v>
      </c>
      <c r="F7" s="162">
        <v>9.36</v>
      </c>
      <c r="G7" s="161" t="s">
        <v>1260</v>
      </c>
      <c r="H7" s="161" t="s">
        <v>1257</v>
      </c>
      <c r="I7" s="271">
        <v>53</v>
      </c>
      <c r="K7" s="268" t="s">
        <v>1268</v>
      </c>
      <c r="L7">
        <v>801</v>
      </c>
    </row>
    <row r="8" spans="1:12">
      <c r="A8" s="161">
        <v>7</v>
      </c>
      <c r="B8" s="160" t="s">
        <v>1106</v>
      </c>
      <c r="C8" s="160" t="s">
        <v>1096</v>
      </c>
      <c r="D8" s="160" t="s">
        <v>1097</v>
      </c>
      <c r="E8" s="161">
        <v>7</v>
      </c>
      <c r="F8" s="162">
        <v>9.86</v>
      </c>
      <c r="G8" s="161" t="s">
        <v>1260</v>
      </c>
      <c r="H8" s="161" t="s">
        <v>1256</v>
      </c>
      <c r="I8" s="271">
        <v>62</v>
      </c>
    </row>
    <row r="9" spans="1:12">
      <c r="A9" s="161">
        <v>8</v>
      </c>
      <c r="B9" s="160" t="s">
        <v>1107</v>
      </c>
      <c r="C9" s="160" t="s">
        <v>1096</v>
      </c>
      <c r="D9" s="160" t="s">
        <v>1105</v>
      </c>
      <c r="E9" s="161">
        <v>5</v>
      </c>
      <c r="F9" s="162">
        <v>6.14</v>
      </c>
      <c r="G9" s="161" t="s">
        <v>1260</v>
      </c>
      <c r="H9" s="161" t="s">
        <v>1256</v>
      </c>
      <c r="I9" s="271">
        <v>69</v>
      </c>
    </row>
    <row r="10" spans="1:12">
      <c r="A10" s="161">
        <v>9</v>
      </c>
      <c r="B10" s="160" t="s">
        <v>1108</v>
      </c>
      <c r="C10" s="160" t="s">
        <v>1096</v>
      </c>
      <c r="D10" s="160" t="s">
        <v>1103</v>
      </c>
      <c r="E10" s="161">
        <v>3</v>
      </c>
      <c r="F10" s="162">
        <v>8.43</v>
      </c>
      <c r="G10" s="161" t="s">
        <v>1260</v>
      </c>
      <c r="H10" s="161" t="s">
        <v>1257</v>
      </c>
      <c r="I10" s="271">
        <v>47</v>
      </c>
    </row>
    <row r="11" spans="1:12">
      <c r="A11" s="161">
        <v>10</v>
      </c>
      <c r="B11" s="160" t="s">
        <v>1109</v>
      </c>
      <c r="C11" s="160" t="s">
        <v>1096</v>
      </c>
      <c r="D11" s="160" t="s">
        <v>1103</v>
      </c>
      <c r="E11" s="161">
        <v>10</v>
      </c>
      <c r="F11" s="162">
        <v>9.65</v>
      </c>
      <c r="G11" s="161" t="s">
        <v>1260</v>
      </c>
      <c r="H11" s="161" t="s">
        <v>1257</v>
      </c>
      <c r="I11" s="271">
        <v>49</v>
      </c>
    </row>
    <row r="12" spans="1:12">
      <c r="A12" s="161">
        <v>11</v>
      </c>
      <c r="B12" s="160" t="s">
        <v>1110</v>
      </c>
      <c r="C12" s="160" t="s">
        <v>1096</v>
      </c>
      <c r="D12" s="160" t="s">
        <v>1111</v>
      </c>
      <c r="E12" s="161">
        <v>4</v>
      </c>
      <c r="F12" s="162">
        <v>9.7200000000000006</v>
      </c>
      <c r="G12" s="161" t="s">
        <v>1260</v>
      </c>
      <c r="H12" s="161" t="s">
        <v>1256</v>
      </c>
      <c r="I12" s="271">
        <v>28</v>
      </c>
    </row>
    <row r="13" spans="1:12">
      <c r="A13" s="161">
        <v>12</v>
      </c>
      <c r="B13" s="160" t="s">
        <v>1112</v>
      </c>
      <c r="C13" s="160" t="s">
        <v>1113</v>
      </c>
      <c r="D13" s="160" t="s">
        <v>1097</v>
      </c>
      <c r="E13" s="161">
        <v>4</v>
      </c>
      <c r="F13" s="162">
        <v>3.07</v>
      </c>
      <c r="G13" s="161" t="s">
        <v>1260</v>
      </c>
      <c r="H13" s="161" t="s">
        <v>1257</v>
      </c>
      <c r="I13" s="271">
        <v>62</v>
      </c>
    </row>
    <row r="14" spans="1:12">
      <c r="A14" s="161">
        <v>13</v>
      </c>
      <c r="B14" s="160" t="s">
        <v>1114</v>
      </c>
      <c r="C14" s="160" t="s">
        <v>1096</v>
      </c>
      <c r="D14" s="160" t="s">
        <v>1103</v>
      </c>
      <c r="E14" s="161">
        <v>8</v>
      </c>
      <c r="F14" s="162">
        <v>2.27</v>
      </c>
      <c r="G14" s="161" t="s">
        <v>1260</v>
      </c>
      <c r="H14" s="161" t="s">
        <v>1257</v>
      </c>
      <c r="I14" s="271">
        <v>56</v>
      </c>
    </row>
    <row r="15" spans="1:12">
      <c r="A15" s="161">
        <v>14</v>
      </c>
      <c r="B15" s="160" t="s">
        <v>205</v>
      </c>
      <c r="C15" s="160" t="s">
        <v>1096</v>
      </c>
      <c r="D15" s="160" t="s">
        <v>1111</v>
      </c>
      <c r="E15" s="161">
        <v>10</v>
      </c>
      <c r="F15" s="162">
        <v>4.71</v>
      </c>
      <c r="G15" s="161" t="s">
        <v>1260</v>
      </c>
      <c r="H15" s="161" t="s">
        <v>1257</v>
      </c>
      <c r="I15" s="271">
        <v>53</v>
      </c>
    </row>
    <row r="16" spans="1:12">
      <c r="A16" s="161">
        <v>15</v>
      </c>
      <c r="B16" s="160" t="s">
        <v>1115</v>
      </c>
      <c r="C16" s="160" t="s">
        <v>1096</v>
      </c>
      <c r="D16" s="160" t="s">
        <v>1111</v>
      </c>
      <c r="E16" s="161">
        <v>8</v>
      </c>
      <c r="F16" s="162">
        <v>7.33</v>
      </c>
      <c r="G16" s="161" t="s">
        <v>1260</v>
      </c>
      <c r="H16" s="161" t="s">
        <v>1257</v>
      </c>
      <c r="I16" s="271">
        <v>79</v>
      </c>
    </row>
    <row r="17" spans="1:9">
      <c r="A17" s="161">
        <v>16</v>
      </c>
      <c r="B17" s="160" t="s">
        <v>1116</v>
      </c>
      <c r="C17" s="160" t="s">
        <v>1096</v>
      </c>
      <c r="D17" s="160" t="s">
        <v>1097</v>
      </c>
      <c r="E17" s="161">
        <v>9</v>
      </c>
      <c r="F17" s="162">
        <v>4.42</v>
      </c>
      <c r="G17" s="161" t="s">
        <v>1260</v>
      </c>
      <c r="H17" s="161" t="s">
        <v>1257</v>
      </c>
      <c r="I17" s="271">
        <v>64</v>
      </c>
    </row>
    <row r="18" spans="1:9">
      <c r="A18" s="161">
        <v>17</v>
      </c>
      <c r="B18" s="160" t="s">
        <v>1117</v>
      </c>
      <c r="C18" s="160" t="s">
        <v>1099</v>
      </c>
      <c r="D18" s="160" t="s">
        <v>1100</v>
      </c>
      <c r="E18" s="161">
        <v>4</v>
      </c>
      <c r="F18" s="162">
        <v>9.98</v>
      </c>
      <c r="G18" s="161" t="s">
        <v>1260</v>
      </c>
      <c r="H18" s="161" t="s">
        <v>1257</v>
      </c>
      <c r="I18" s="271">
        <v>72</v>
      </c>
    </row>
    <row r="19" spans="1:9">
      <c r="A19" s="161">
        <v>18</v>
      </c>
      <c r="B19" s="160" t="s">
        <v>1107</v>
      </c>
      <c r="C19" s="160" t="s">
        <v>1096</v>
      </c>
      <c r="D19" s="160" t="s">
        <v>1097</v>
      </c>
      <c r="E19" s="161">
        <v>10</v>
      </c>
      <c r="F19" s="162">
        <v>3.62</v>
      </c>
      <c r="G19" s="161" t="s">
        <v>1259</v>
      </c>
      <c r="H19" s="161" t="s">
        <v>1256</v>
      </c>
      <c r="I19" s="271">
        <v>52</v>
      </c>
    </row>
    <row r="20" spans="1:9">
      <c r="A20" s="161">
        <v>19</v>
      </c>
      <c r="B20" s="160" t="s">
        <v>1118</v>
      </c>
      <c r="C20" s="160" t="s">
        <v>1099</v>
      </c>
      <c r="D20" s="160" t="s">
        <v>1103</v>
      </c>
      <c r="E20" s="161">
        <v>5</v>
      </c>
      <c r="F20" s="162">
        <v>9.4700000000000006</v>
      </c>
      <c r="G20" s="161" t="s">
        <v>1260</v>
      </c>
      <c r="H20" s="161" t="s">
        <v>1256</v>
      </c>
      <c r="I20" s="271">
        <v>69</v>
      </c>
    </row>
    <row r="21" spans="1:9">
      <c r="A21" s="161">
        <v>20</v>
      </c>
      <c r="B21" s="160" t="s">
        <v>1119</v>
      </c>
      <c r="C21" s="160" t="s">
        <v>1096</v>
      </c>
      <c r="D21" s="160" t="s">
        <v>1097</v>
      </c>
      <c r="E21" s="161">
        <v>2</v>
      </c>
      <c r="F21" s="162">
        <v>4.0599999999999996</v>
      </c>
      <c r="G21" s="161" t="s">
        <v>1260</v>
      </c>
      <c r="H21" s="161" t="s">
        <v>1257</v>
      </c>
      <c r="I21" s="271">
        <v>56</v>
      </c>
    </row>
    <row r="22" spans="1:9">
      <c r="A22" s="161">
        <v>21</v>
      </c>
      <c r="B22" s="160" t="s">
        <v>1120</v>
      </c>
      <c r="C22" s="160" t="s">
        <v>1099</v>
      </c>
      <c r="D22" s="160" t="s">
        <v>1105</v>
      </c>
      <c r="E22" s="161">
        <v>1</v>
      </c>
      <c r="F22" s="162">
        <v>7.9</v>
      </c>
      <c r="G22" s="161" t="s">
        <v>1260</v>
      </c>
      <c r="H22" s="161" t="s">
        <v>1257</v>
      </c>
      <c r="I22" s="271">
        <v>45</v>
      </c>
    </row>
    <row r="23" spans="1:9">
      <c r="A23" s="161">
        <v>22</v>
      </c>
      <c r="B23" s="160" t="s">
        <v>1121</v>
      </c>
      <c r="C23" s="160" t="s">
        <v>1099</v>
      </c>
      <c r="D23" s="160" t="s">
        <v>1097</v>
      </c>
      <c r="E23" s="161">
        <v>10</v>
      </c>
      <c r="F23" s="162">
        <v>9.0399999999999991</v>
      </c>
      <c r="G23" s="161" t="s">
        <v>1260</v>
      </c>
      <c r="H23" s="161" t="s">
        <v>1257</v>
      </c>
      <c r="I23" s="271">
        <v>41</v>
      </c>
    </row>
    <row r="24" spans="1:9">
      <c r="A24" s="161">
        <v>23</v>
      </c>
      <c r="B24" s="160" t="s">
        <v>1122</v>
      </c>
      <c r="C24" s="160" t="s">
        <v>1096</v>
      </c>
      <c r="D24" s="160" t="s">
        <v>1097</v>
      </c>
      <c r="E24" s="161">
        <v>2</v>
      </c>
      <c r="F24" s="162">
        <v>6.45</v>
      </c>
      <c r="G24" s="161" t="s">
        <v>1260</v>
      </c>
      <c r="H24" s="161" t="s">
        <v>1257</v>
      </c>
      <c r="I24" s="271">
        <v>24</v>
      </c>
    </row>
    <row r="25" spans="1:9">
      <c r="A25" s="161">
        <v>24</v>
      </c>
      <c r="B25" s="160" t="s">
        <v>1123</v>
      </c>
      <c r="C25" s="160" t="s">
        <v>1099</v>
      </c>
      <c r="D25" s="160" t="s">
        <v>1103</v>
      </c>
      <c r="E25" s="161">
        <v>7</v>
      </c>
      <c r="F25" s="162">
        <v>1.58</v>
      </c>
      <c r="G25" s="161" t="s">
        <v>1260</v>
      </c>
      <c r="H25" s="161" t="s">
        <v>1257</v>
      </c>
      <c r="I25" s="271">
        <v>67</v>
      </c>
    </row>
    <row r="26" spans="1:9">
      <c r="A26" s="161">
        <v>25</v>
      </c>
      <c r="B26" s="160" t="s">
        <v>1109</v>
      </c>
      <c r="C26" s="160" t="s">
        <v>1096</v>
      </c>
      <c r="D26" s="160" t="s">
        <v>1103</v>
      </c>
      <c r="E26" s="161">
        <v>3</v>
      </c>
      <c r="F26" s="162">
        <v>9.4499999999999993</v>
      </c>
      <c r="G26" s="161" t="s">
        <v>1259</v>
      </c>
      <c r="H26" s="161" t="s">
        <v>1257</v>
      </c>
      <c r="I26" s="271">
        <v>53</v>
      </c>
    </row>
    <row r="27" spans="1:9">
      <c r="A27" s="161">
        <v>26</v>
      </c>
      <c r="B27" s="160" t="s">
        <v>1098</v>
      </c>
      <c r="C27" s="160" t="s">
        <v>1099</v>
      </c>
      <c r="D27" s="160" t="s">
        <v>1105</v>
      </c>
      <c r="E27" s="161">
        <v>5</v>
      </c>
      <c r="F27" s="162">
        <v>9.8000000000000007</v>
      </c>
      <c r="G27" s="161" t="s">
        <v>1260</v>
      </c>
      <c r="H27" s="161" t="s">
        <v>1257</v>
      </c>
      <c r="I27" s="271">
        <v>62</v>
      </c>
    </row>
    <row r="28" spans="1:9">
      <c r="A28" s="161">
        <v>27</v>
      </c>
      <c r="B28" s="160" t="s">
        <v>1124</v>
      </c>
      <c r="C28" s="160" t="s">
        <v>1113</v>
      </c>
      <c r="D28" s="160" t="s">
        <v>1105</v>
      </c>
      <c r="E28" s="161">
        <v>2</v>
      </c>
      <c r="F28" s="162">
        <v>4.21</v>
      </c>
      <c r="G28" s="161" t="s">
        <v>1260</v>
      </c>
      <c r="H28" s="161" t="s">
        <v>1257</v>
      </c>
      <c r="I28" s="271">
        <v>31</v>
      </c>
    </row>
    <row r="29" spans="1:9">
      <c r="A29" s="161">
        <v>28</v>
      </c>
      <c r="B29" s="160" t="s">
        <v>1120</v>
      </c>
      <c r="C29" s="160" t="s">
        <v>1099</v>
      </c>
      <c r="D29" s="160" t="s">
        <v>1097</v>
      </c>
      <c r="E29" s="161">
        <v>8</v>
      </c>
      <c r="F29" s="162">
        <v>6.51</v>
      </c>
      <c r="G29" s="161" t="s">
        <v>1259</v>
      </c>
      <c r="H29" s="161" t="s">
        <v>1257</v>
      </c>
      <c r="I29" s="271">
        <v>42</v>
      </c>
    </row>
    <row r="30" spans="1:9">
      <c r="A30" s="161">
        <v>29</v>
      </c>
      <c r="B30" s="160" t="s">
        <v>1125</v>
      </c>
      <c r="C30" s="160" t="s">
        <v>1096</v>
      </c>
      <c r="D30" s="160" t="s">
        <v>1097</v>
      </c>
      <c r="E30" s="161">
        <v>9</v>
      </c>
      <c r="F30" s="162">
        <v>6.79</v>
      </c>
      <c r="G30" s="161" t="s">
        <v>1260</v>
      </c>
      <c r="H30" s="161" t="s">
        <v>1257</v>
      </c>
      <c r="I30" s="271">
        <v>61</v>
      </c>
    </row>
    <row r="31" spans="1:9">
      <c r="A31" s="161">
        <v>30</v>
      </c>
      <c r="B31" s="160" t="s">
        <v>1124</v>
      </c>
      <c r="C31" s="160" t="s">
        <v>1113</v>
      </c>
      <c r="D31" s="160" t="s">
        <v>1100</v>
      </c>
      <c r="E31" s="161">
        <v>1</v>
      </c>
      <c r="F31" s="162">
        <v>5.8</v>
      </c>
      <c r="G31" s="161" t="s">
        <v>1260</v>
      </c>
      <c r="H31" s="161" t="s">
        <v>1257</v>
      </c>
      <c r="I31" s="271">
        <v>21</v>
      </c>
    </row>
    <row r="32" spans="1:9">
      <c r="A32" s="161">
        <v>31</v>
      </c>
      <c r="B32" s="160" t="s">
        <v>1095</v>
      </c>
      <c r="C32" s="160" t="s">
        <v>1096</v>
      </c>
      <c r="D32" s="160" t="s">
        <v>1111</v>
      </c>
      <c r="E32" s="161">
        <v>6</v>
      </c>
      <c r="F32" s="162">
        <v>2.92</v>
      </c>
      <c r="G32" s="161" t="s">
        <v>1260</v>
      </c>
      <c r="H32" s="161" t="s">
        <v>1257</v>
      </c>
      <c r="I32" s="271">
        <v>40</v>
      </c>
    </row>
    <row r="33" spans="1:9">
      <c r="A33" s="161">
        <v>32</v>
      </c>
      <c r="B33" s="160" t="s">
        <v>1112</v>
      </c>
      <c r="C33" s="160" t="s">
        <v>1113</v>
      </c>
      <c r="D33" s="160" t="s">
        <v>1100</v>
      </c>
      <c r="E33" s="161">
        <v>1</v>
      </c>
      <c r="F33" s="162">
        <v>1.28</v>
      </c>
      <c r="G33" s="161" t="s">
        <v>1260</v>
      </c>
      <c r="H33" s="161" t="s">
        <v>1257</v>
      </c>
      <c r="I33" s="271">
        <v>36</v>
      </c>
    </row>
    <row r="34" spans="1:9">
      <c r="A34" s="161">
        <v>33</v>
      </c>
      <c r="B34" s="160" t="s">
        <v>1120</v>
      </c>
      <c r="C34" s="160" t="s">
        <v>1099</v>
      </c>
      <c r="D34" s="160" t="s">
        <v>1111</v>
      </c>
      <c r="E34" s="161">
        <v>10</v>
      </c>
      <c r="F34" s="162">
        <v>5.95</v>
      </c>
      <c r="G34" s="161" t="s">
        <v>1260</v>
      </c>
      <c r="H34" s="161" t="s">
        <v>1257</v>
      </c>
      <c r="I34" s="271">
        <v>49</v>
      </c>
    </row>
    <row r="35" spans="1:9">
      <c r="A35" s="161">
        <v>34</v>
      </c>
      <c r="B35" s="160" t="s">
        <v>1126</v>
      </c>
      <c r="C35" s="160" t="s">
        <v>1099</v>
      </c>
      <c r="D35" s="160" t="s">
        <v>1097</v>
      </c>
      <c r="E35" s="161">
        <v>1</v>
      </c>
      <c r="F35" s="162">
        <v>8.1300000000000008</v>
      </c>
      <c r="G35" s="161" t="s">
        <v>1260</v>
      </c>
      <c r="H35" s="161" t="s">
        <v>1256</v>
      </c>
      <c r="I35" s="271">
        <v>36</v>
      </c>
    </row>
    <row r="36" spans="1:9">
      <c r="A36" s="161">
        <v>35</v>
      </c>
      <c r="B36" s="160" t="s">
        <v>1127</v>
      </c>
      <c r="C36" s="160" t="s">
        <v>1096</v>
      </c>
      <c r="D36" s="160" t="s">
        <v>1097</v>
      </c>
      <c r="E36" s="161">
        <v>6</v>
      </c>
      <c r="F36" s="162">
        <v>2.93</v>
      </c>
      <c r="G36" s="161" t="s">
        <v>1260</v>
      </c>
      <c r="H36" s="161" t="s">
        <v>1257</v>
      </c>
      <c r="I36" s="271">
        <v>40</v>
      </c>
    </row>
    <row r="37" spans="1:9">
      <c r="A37" s="161">
        <v>36</v>
      </c>
      <c r="B37" s="160" t="s">
        <v>1104</v>
      </c>
      <c r="C37" s="160" t="s">
        <v>1099</v>
      </c>
      <c r="D37" s="160" t="s">
        <v>1097</v>
      </c>
      <c r="E37" s="161">
        <v>7</v>
      </c>
      <c r="F37" s="162">
        <v>4.8</v>
      </c>
      <c r="G37" s="161" t="s">
        <v>1260</v>
      </c>
      <c r="H37" s="161" t="s">
        <v>1257</v>
      </c>
      <c r="I37" s="271">
        <v>77</v>
      </c>
    </row>
    <row r="38" spans="1:9">
      <c r="A38" s="161">
        <v>37</v>
      </c>
      <c r="B38" s="160" t="s">
        <v>1128</v>
      </c>
      <c r="C38" s="160" t="s">
        <v>1099</v>
      </c>
      <c r="D38" s="160" t="s">
        <v>1100</v>
      </c>
      <c r="E38" s="161">
        <v>6</v>
      </c>
      <c r="F38" s="162">
        <v>3.7</v>
      </c>
      <c r="G38" s="161" t="s">
        <v>1260</v>
      </c>
      <c r="H38" s="161" t="s">
        <v>1257</v>
      </c>
      <c r="I38" s="271">
        <v>28</v>
      </c>
    </row>
    <row r="39" spans="1:9">
      <c r="A39" s="161">
        <v>38</v>
      </c>
      <c r="B39" s="160" t="s">
        <v>1129</v>
      </c>
      <c r="C39" s="160" t="s">
        <v>1096</v>
      </c>
      <c r="D39" s="160" t="s">
        <v>1100</v>
      </c>
      <c r="E39" s="161">
        <v>1</v>
      </c>
      <c r="F39" s="162">
        <v>8.66</v>
      </c>
      <c r="G39" s="161" t="s">
        <v>1260</v>
      </c>
      <c r="H39" s="161" t="s">
        <v>1257</v>
      </c>
      <c r="I39" s="271">
        <v>40</v>
      </c>
    </row>
    <row r="40" spans="1:9">
      <c r="A40" s="161">
        <v>39</v>
      </c>
      <c r="B40" s="160" t="s">
        <v>1119</v>
      </c>
      <c r="C40" s="160" t="s">
        <v>1096</v>
      </c>
      <c r="D40" s="160" t="s">
        <v>1097</v>
      </c>
      <c r="E40" s="161">
        <v>2</v>
      </c>
      <c r="F40" s="162">
        <v>4.42</v>
      </c>
      <c r="G40" s="161" t="s">
        <v>1260</v>
      </c>
      <c r="H40" s="161" t="s">
        <v>1256</v>
      </c>
      <c r="I40" s="271">
        <v>30</v>
      </c>
    </row>
    <row r="41" spans="1:9">
      <c r="A41" s="161">
        <v>40</v>
      </c>
      <c r="B41" s="160" t="s">
        <v>1130</v>
      </c>
      <c r="C41" s="160" t="s">
        <v>1099</v>
      </c>
      <c r="D41" s="160" t="s">
        <v>1105</v>
      </c>
      <c r="E41" s="161">
        <v>7</v>
      </c>
      <c r="F41" s="162">
        <v>9.6999999999999993</v>
      </c>
      <c r="G41" s="161" t="s">
        <v>1260</v>
      </c>
      <c r="H41" s="161" t="s">
        <v>1257</v>
      </c>
      <c r="I41" s="271">
        <v>37</v>
      </c>
    </row>
    <row r="42" spans="1:9">
      <c r="A42" s="161">
        <v>41</v>
      </c>
      <c r="B42" s="160" t="s">
        <v>1131</v>
      </c>
      <c r="C42" s="160" t="s">
        <v>1096</v>
      </c>
      <c r="D42" s="160" t="s">
        <v>1097</v>
      </c>
      <c r="E42" s="161">
        <v>7</v>
      </c>
      <c r="F42" s="162">
        <v>5.12</v>
      </c>
      <c r="G42" s="161" t="s">
        <v>1259</v>
      </c>
      <c r="H42" s="161" t="s">
        <v>1257</v>
      </c>
      <c r="I42" s="271">
        <v>42</v>
      </c>
    </row>
    <row r="43" spans="1:9">
      <c r="A43" s="161">
        <v>42</v>
      </c>
      <c r="B43" s="160" t="s">
        <v>1132</v>
      </c>
      <c r="C43" s="160" t="s">
        <v>1096</v>
      </c>
      <c r="D43" s="160" t="s">
        <v>1103</v>
      </c>
      <c r="E43" s="161">
        <v>1</v>
      </c>
      <c r="F43" s="162">
        <v>7.71</v>
      </c>
      <c r="G43" s="161" t="s">
        <v>1259</v>
      </c>
      <c r="H43" s="161" t="s">
        <v>1257</v>
      </c>
      <c r="I43" s="271">
        <v>60</v>
      </c>
    </row>
    <row r="44" spans="1:9">
      <c r="A44" s="161">
        <v>43</v>
      </c>
      <c r="B44" s="160" t="s">
        <v>1133</v>
      </c>
      <c r="C44" s="160" t="s">
        <v>1096</v>
      </c>
      <c r="D44" s="160" t="s">
        <v>1105</v>
      </c>
      <c r="E44" s="161">
        <v>10</v>
      </c>
      <c r="F44" s="162">
        <v>4.0599999999999996</v>
      </c>
      <c r="G44" s="161" t="s">
        <v>1259</v>
      </c>
      <c r="H44" s="161" t="s">
        <v>1257</v>
      </c>
      <c r="I44" s="271">
        <v>59</v>
      </c>
    </row>
    <row r="45" spans="1:9">
      <c r="A45" s="161">
        <v>44</v>
      </c>
      <c r="B45" s="160" t="s">
        <v>1132</v>
      </c>
      <c r="C45" s="160" t="s">
        <v>1096</v>
      </c>
      <c r="D45" s="160" t="s">
        <v>1105</v>
      </c>
      <c r="E45" s="161">
        <v>4</v>
      </c>
      <c r="F45" s="162">
        <v>4.99</v>
      </c>
      <c r="G45" s="161" t="s">
        <v>1260</v>
      </c>
      <c r="H45" s="161" t="s">
        <v>1257</v>
      </c>
      <c r="I45" s="271">
        <v>37</v>
      </c>
    </row>
    <row r="46" spans="1:9">
      <c r="A46" s="161">
        <v>45</v>
      </c>
      <c r="B46" s="160" t="s">
        <v>1120</v>
      </c>
      <c r="C46" s="160" t="s">
        <v>1099</v>
      </c>
      <c r="D46" s="160" t="s">
        <v>1103</v>
      </c>
      <c r="E46" s="161">
        <v>5</v>
      </c>
      <c r="F46" s="162">
        <v>3.27</v>
      </c>
      <c r="G46" s="161" t="s">
        <v>1260</v>
      </c>
      <c r="H46" s="161" t="s">
        <v>1256</v>
      </c>
      <c r="I46" s="271">
        <v>62</v>
      </c>
    </row>
    <row r="47" spans="1:9">
      <c r="A47" s="161">
        <v>46</v>
      </c>
      <c r="B47" s="160" t="s">
        <v>1119</v>
      </c>
      <c r="C47" s="160" t="s">
        <v>1096</v>
      </c>
      <c r="D47" s="160" t="s">
        <v>1111</v>
      </c>
      <c r="E47" s="161">
        <v>7</v>
      </c>
      <c r="F47" s="162">
        <v>2.19</v>
      </c>
      <c r="G47" s="161" t="s">
        <v>1260</v>
      </c>
      <c r="H47" s="161" t="s">
        <v>1257</v>
      </c>
      <c r="I47" s="271">
        <v>22</v>
      </c>
    </row>
    <row r="48" spans="1:9">
      <c r="A48" s="161">
        <v>47</v>
      </c>
      <c r="B48" s="160" t="s">
        <v>1134</v>
      </c>
      <c r="C48" s="160" t="s">
        <v>1096</v>
      </c>
      <c r="D48" s="160" t="s">
        <v>1103</v>
      </c>
      <c r="E48" s="161">
        <v>3</v>
      </c>
      <c r="F48" s="162">
        <v>8.06</v>
      </c>
      <c r="G48" s="161" t="s">
        <v>1260</v>
      </c>
      <c r="H48" s="161" t="s">
        <v>1256</v>
      </c>
      <c r="I48" s="271">
        <v>43</v>
      </c>
    </row>
    <row r="49" spans="1:9">
      <c r="A49" s="161">
        <v>48</v>
      </c>
      <c r="B49" s="160" t="s">
        <v>1125</v>
      </c>
      <c r="C49" s="160" t="s">
        <v>1096</v>
      </c>
      <c r="D49" s="160" t="s">
        <v>1105</v>
      </c>
      <c r="E49" s="161">
        <v>6</v>
      </c>
      <c r="F49" s="162">
        <v>6.98</v>
      </c>
      <c r="G49" s="161" t="s">
        <v>1260</v>
      </c>
      <c r="H49" s="161" t="s">
        <v>1257</v>
      </c>
      <c r="I49" s="271">
        <v>43</v>
      </c>
    </row>
    <row r="50" spans="1:9">
      <c r="A50" s="161">
        <v>49</v>
      </c>
      <c r="B50" s="160" t="s">
        <v>1108</v>
      </c>
      <c r="C50" s="160" t="s">
        <v>1096</v>
      </c>
      <c r="D50" s="160" t="s">
        <v>1105</v>
      </c>
      <c r="E50" s="161">
        <v>8</v>
      </c>
      <c r="F50" s="162">
        <v>5.83</v>
      </c>
      <c r="G50" s="161" t="s">
        <v>1260</v>
      </c>
      <c r="H50" s="161" t="s">
        <v>1257</v>
      </c>
      <c r="I50" s="271">
        <v>24</v>
      </c>
    </row>
    <row r="51" spans="1:9">
      <c r="A51" s="161">
        <v>50</v>
      </c>
      <c r="B51" s="160" t="s">
        <v>1104</v>
      </c>
      <c r="C51" s="160" t="s">
        <v>1099</v>
      </c>
      <c r="D51" s="160" t="s">
        <v>1097</v>
      </c>
      <c r="E51" s="161">
        <v>3</v>
      </c>
      <c r="F51" s="162">
        <v>3.9</v>
      </c>
      <c r="G51" s="161" t="s">
        <v>1260</v>
      </c>
      <c r="H51" s="161" t="s">
        <v>1257</v>
      </c>
      <c r="I51" s="271">
        <v>51</v>
      </c>
    </row>
    <row r="52" spans="1:9">
      <c r="A52" s="161">
        <v>51</v>
      </c>
      <c r="B52" s="160" t="s">
        <v>1109</v>
      </c>
      <c r="C52" s="160" t="s">
        <v>1096</v>
      </c>
      <c r="D52" s="160" t="s">
        <v>1105</v>
      </c>
      <c r="E52" s="161">
        <v>9</v>
      </c>
      <c r="F52" s="162">
        <v>8.18</v>
      </c>
      <c r="G52" s="161" t="s">
        <v>1259</v>
      </c>
      <c r="H52" s="161" t="s">
        <v>1257</v>
      </c>
      <c r="I52" s="271">
        <v>38</v>
      </c>
    </row>
    <row r="53" spans="1:9">
      <c r="A53" s="161">
        <v>52</v>
      </c>
      <c r="B53" s="160" t="s">
        <v>1135</v>
      </c>
      <c r="C53" s="160" t="s">
        <v>1102</v>
      </c>
      <c r="D53" s="160" t="s">
        <v>1097</v>
      </c>
      <c r="E53" s="161">
        <v>9</v>
      </c>
      <c r="F53" s="162">
        <v>2.56</v>
      </c>
      <c r="G53" s="161" t="s">
        <v>1260</v>
      </c>
      <c r="H53" s="161" t="s">
        <v>1256</v>
      </c>
      <c r="I53" s="271">
        <v>49</v>
      </c>
    </row>
    <row r="54" spans="1:9">
      <c r="A54" s="161">
        <v>53</v>
      </c>
      <c r="B54" s="160" t="s">
        <v>1104</v>
      </c>
      <c r="C54" s="160" t="s">
        <v>1099</v>
      </c>
      <c r="D54" s="160" t="s">
        <v>1103</v>
      </c>
      <c r="E54" s="161">
        <v>2</v>
      </c>
      <c r="F54" s="162">
        <v>3.55</v>
      </c>
      <c r="G54" s="161" t="s">
        <v>1259</v>
      </c>
      <c r="H54" s="161" t="s">
        <v>1257</v>
      </c>
      <c r="I54" s="271">
        <v>30</v>
      </c>
    </row>
    <row r="55" spans="1:9">
      <c r="A55" s="161">
        <v>54</v>
      </c>
      <c r="B55" s="160" t="s">
        <v>1132</v>
      </c>
      <c r="C55" s="160" t="s">
        <v>1096</v>
      </c>
      <c r="D55" s="160" t="s">
        <v>1103</v>
      </c>
      <c r="E55" s="161">
        <v>7</v>
      </c>
      <c r="F55" s="162">
        <v>1.1100000000000001</v>
      </c>
      <c r="G55" s="161" t="s">
        <v>1260</v>
      </c>
      <c r="H55" s="161" t="s">
        <v>1257</v>
      </c>
      <c r="I55" s="271">
        <v>41</v>
      </c>
    </row>
    <row r="56" spans="1:9">
      <c r="A56" s="161">
        <v>55</v>
      </c>
      <c r="B56" s="160" t="s">
        <v>1124</v>
      </c>
      <c r="C56" s="160" t="s">
        <v>1113</v>
      </c>
      <c r="D56" s="160" t="s">
        <v>1103</v>
      </c>
      <c r="E56" s="161">
        <v>1</v>
      </c>
      <c r="F56" s="162">
        <v>4.78</v>
      </c>
      <c r="G56" s="161" t="s">
        <v>1260</v>
      </c>
      <c r="H56" s="161" t="s">
        <v>1256</v>
      </c>
      <c r="I56" s="271">
        <v>44</v>
      </c>
    </row>
    <row r="57" spans="1:9">
      <c r="A57" s="161">
        <v>56</v>
      </c>
      <c r="B57" s="160" t="s">
        <v>1136</v>
      </c>
      <c r="C57" s="160" t="s">
        <v>1096</v>
      </c>
      <c r="D57" s="160" t="s">
        <v>1105</v>
      </c>
      <c r="E57" s="161">
        <v>5</v>
      </c>
      <c r="F57" s="162">
        <v>9.2200000000000006</v>
      </c>
      <c r="G57" s="161" t="s">
        <v>1260</v>
      </c>
      <c r="H57" s="161" t="s">
        <v>1257</v>
      </c>
      <c r="I57" s="271">
        <v>52</v>
      </c>
    </row>
    <row r="58" spans="1:9">
      <c r="A58" s="161">
        <v>57</v>
      </c>
      <c r="B58" s="160" t="s">
        <v>1116</v>
      </c>
      <c r="C58" s="160" t="s">
        <v>1096</v>
      </c>
      <c r="D58" s="160" t="s">
        <v>1105</v>
      </c>
      <c r="E58" s="161">
        <v>8</v>
      </c>
      <c r="F58" s="162">
        <v>7.85</v>
      </c>
      <c r="G58" s="161" t="s">
        <v>1259</v>
      </c>
      <c r="H58" s="161" t="s">
        <v>1257</v>
      </c>
      <c r="I58" s="271">
        <v>39</v>
      </c>
    </row>
    <row r="59" spans="1:9">
      <c r="A59" s="161">
        <v>58</v>
      </c>
      <c r="B59" s="160" t="s">
        <v>1106</v>
      </c>
      <c r="C59" s="160" t="s">
        <v>1096</v>
      </c>
      <c r="D59" s="160" t="s">
        <v>1103</v>
      </c>
      <c r="E59" s="161">
        <v>9</v>
      </c>
      <c r="F59" s="162">
        <v>1.99</v>
      </c>
      <c r="G59" s="161" t="s">
        <v>1260</v>
      </c>
      <c r="H59" s="161" t="s">
        <v>1257</v>
      </c>
      <c r="I59" s="271">
        <v>60</v>
      </c>
    </row>
    <row r="60" spans="1:9">
      <c r="A60" s="161">
        <v>59</v>
      </c>
      <c r="B60" s="160" t="s">
        <v>1137</v>
      </c>
      <c r="C60" s="160" t="s">
        <v>1099</v>
      </c>
      <c r="D60" s="160" t="s">
        <v>1097</v>
      </c>
      <c r="E60" s="161">
        <v>10</v>
      </c>
      <c r="F60" s="162">
        <v>2.37</v>
      </c>
      <c r="G60" s="161" t="s">
        <v>1260</v>
      </c>
      <c r="H60" s="161" t="s">
        <v>1257</v>
      </c>
      <c r="I60" s="271">
        <v>52</v>
      </c>
    </row>
    <row r="61" spans="1:9">
      <c r="A61" s="161">
        <v>60</v>
      </c>
      <c r="B61" s="160" t="s">
        <v>1128</v>
      </c>
      <c r="C61" s="160" t="s">
        <v>1099</v>
      </c>
      <c r="D61" s="160" t="s">
        <v>1100</v>
      </c>
      <c r="E61" s="161">
        <v>5</v>
      </c>
      <c r="F61" s="162">
        <v>7.81</v>
      </c>
      <c r="G61" s="161" t="s">
        <v>1260</v>
      </c>
      <c r="H61" s="161" t="s">
        <v>1257</v>
      </c>
      <c r="I61" s="271">
        <v>64</v>
      </c>
    </row>
    <row r="62" spans="1:9">
      <c r="A62" s="161">
        <v>61</v>
      </c>
      <c r="B62" s="160" t="s">
        <v>1131</v>
      </c>
      <c r="C62" s="160" t="s">
        <v>1096</v>
      </c>
      <c r="D62" s="160" t="s">
        <v>1111</v>
      </c>
      <c r="E62" s="161">
        <v>2</v>
      </c>
      <c r="F62" s="162">
        <v>7.03</v>
      </c>
      <c r="G62" s="161" t="s">
        <v>1259</v>
      </c>
      <c r="H62" s="161" t="s">
        <v>1257</v>
      </c>
      <c r="I62" s="271">
        <v>30</v>
      </c>
    </row>
    <row r="63" spans="1:9">
      <c r="A63" s="161">
        <v>62</v>
      </c>
      <c r="B63" s="160" t="s">
        <v>1095</v>
      </c>
      <c r="C63" s="160" t="s">
        <v>1096</v>
      </c>
      <c r="D63" s="160" t="s">
        <v>1103</v>
      </c>
      <c r="E63" s="161">
        <v>1</v>
      </c>
      <c r="F63" s="162">
        <v>3.77</v>
      </c>
      <c r="G63" s="161" t="s">
        <v>1259</v>
      </c>
      <c r="H63" s="161" t="s">
        <v>1257</v>
      </c>
      <c r="I63" s="271">
        <v>62</v>
      </c>
    </row>
    <row r="64" spans="1:9">
      <c r="A64" s="161">
        <v>63</v>
      </c>
      <c r="B64" s="160" t="s">
        <v>1117</v>
      </c>
      <c r="C64" s="160" t="s">
        <v>1099</v>
      </c>
      <c r="D64" s="160" t="s">
        <v>1100</v>
      </c>
      <c r="E64" s="161">
        <v>2</v>
      </c>
      <c r="F64" s="162">
        <v>3.14</v>
      </c>
      <c r="G64" s="161" t="s">
        <v>1260</v>
      </c>
      <c r="H64" s="161" t="s">
        <v>1256</v>
      </c>
      <c r="I64" s="271">
        <v>57</v>
      </c>
    </row>
    <row r="65" spans="1:9">
      <c r="A65" s="161">
        <v>64</v>
      </c>
      <c r="B65" s="160" t="s">
        <v>1118</v>
      </c>
      <c r="C65" s="160" t="s">
        <v>1099</v>
      </c>
      <c r="D65" s="160" t="s">
        <v>1103</v>
      </c>
      <c r="E65" s="161">
        <v>3</v>
      </c>
      <c r="F65" s="162">
        <v>8.33</v>
      </c>
      <c r="G65" s="161" t="s">
        <v>1260</v>
      </c>
      <c r="H65" s="161" t="s">
        <v>1257</v>
      </c>
      <c r="I65" s="271">
        <v>36</v>
      </c>
    </row>
    <row r="66" spans="1:9">
      <c r="A66" s="161">
        <v>65</v>
      </c>
      <c r="B66" s="160" t="s">
        <v>1098</v>
      </c>
      <c r="C66" s="160" t="s">
        <v>1099</v>
      </c>
      <c r="D66" s="160" t="s">
        <v>1103</v>
      </c>
      <c r="E66" s="161">
        <v>5</v>
      </c>
      <c r="F66" s="162">
        <v>7.54</v>
      </c>
      <c r="G66" s="161" t="s">
        <v>1259</v>
      </c>
      <c r="H66" s="161" t="s">
        <v>1257</v>
      </c>
      <c r="I66" s="271">
        <v>51</v>
      </c>
    </row>
    <row r="67" spans="1:9">
      <c r="A67" s="161">
        <v>66</v>
      </c>
      <c r="B67" s="160" t="s">
        <v>1137</v>
      </c>
      <c r="C67" s="160" t="s">
        <v>1099</v>
      </c>
      <c r="D67" s="160" t="s">
        <v>1103</v>
      </c>
      <c r="E67" s="161">
        <v>6</v>
      </c>
      <c r="F67" s="162">
        <v>8.7899999999999991</v>
      </c>
      <c r="G67" s="161" t="s">
        <v>1259</v>
      </c>
      <c r="H67" s="161" t="s">
        <v>1257</v>
      </c>
      <c r="I67" s="271">
        <v>59</v>
      </c>
    </row>
    <row r="68" spans="1:9">
      <c r="A68" s="161">
        <v>67</v>
      </c>
      <c r="B68" s="160" t="s">
        <v>1117</v>
      </c>
      <c r="C68" s="160" t="s">
        <v>1099</v>
      </c>
      <c r="D68" s="160" t="s">
        <v>1103</v>
      </c>
      <c r="E68" s="161">
        <v>6</v>
      </c>
      <c r="F68" s="162">
        <v>2.37</v>
      </c>
      <c r="G68" s="161" t="s">
        <v>1259</v>
      </c>
      <c r="H68" s="161" t="s">
        <v>1257</v>
      </c>
      <c r="I68" s="271">
        <v>63</v>
      </c>
    </row>
    <row r="69" spans="1:9">
      <c r="A69" s="161">
        <v>68</v>
      </c>
      <c r="B69" s="160" t="s">
        <v>1124</v>
      </c>
      <c r="C69" s="160" t="s">
        <v>1113</v>
      </c>
      <c r="D69" s="160" t="s">
        <v>1105</v>
      </c>
      <c r="E69" s="161">
        <v>4</v>
      </c>
      <c r="F69" s="162">
        <v>5.12</v>
      </c>
      <c r="G69" s="161" t="s">
        <v>1260</v>
      </c>
      <c r="H69" s="161" t="s">
        <v>1257</v>
      </c>
      <c r="I69" s="271">
        <v>59</v>
      </c>
    </row>
    <row r="70" spans="1:9">
      <c r="A70" s="161">
        <v>69</v>
      </c>
      <c r="B70" s="160" t="s">
        <v>1131</v>
      </c>
      <c r="C70" s="160" t="s">
        <v>1096</v>
      </c>
      <c r="D70" s="160" t="s">
        <v>1103</v>
      </c>
      <c r="E70" s="161">
        <v>6</v>
      </c>
      <c r="F70" s="162">
        <v>3.45</v>
      </c>
      <c r="G70" s="161" t="s">
        <v>1260</v>
      </c>
      <c r="H70" s="161" t="s">
        <v>1257</v>
      </c>
      <c r="I70" s="271">
        <v>28</v>
      </c>
    </row>
    <row r="71" spans="1:9">
      <c r="A71" s="161">
        <v>70</v>
      </c>
      <c r="B71" s="160" t="s">
        <v>1110</v>
      </c>
      <c r="C71" s="160" t="s">
        <v>1096</v>
      </c>
      <c r="D71" s="160" t="s">
        <v>1105</v>
      </c>
      <c r="E71" s="161">
        <v>2</v>
      </c>
      <c r="F71" s="162">
        <v>5.66</v>
      </c>
      <c r="G71" s="161" t="s">
        <v>1259</v>
      </c>
      <c r="H71" s="161" t="s">
        <v>1257</v>
      </c>
      <c r="I71" s="271">
        <v>51</v>
      </c>
    </row>
    <row r="72" spans="1:9">
      <c r="A72" s="161">
        <v>71</v>
      </c>
      <c r="B72" s="160" t="s">
        <v>1118</v>
      </c>
      <c r="C72" s="160" t="s">
        <v>1099</v>
      </c>
      <c r="D72" s="160" t="s">
        <v>1103</v>
      </c>
      <c r="E72" s="161">
        <v>2</v>
      </c>
      <c r="F72" s="162">
        <v>8.7200000000000006</v>
      </c>
      <c r="G72" s="161" t="s">
        <v>1260</v>
      </c>
      <c r="H72" s="161" t="s">
        <v>1257</v>
      </c>
      <c r="I72" s="271">
        <v>55</v>
      </c>
    </row>
    <row r="73" spans="1:9">
      <c r="A73" s="161">
        <v>72</v>
      </c>
      <c r="B73" s="160" t="s">
        <v>1104</v>
      </c>
      <c r="C73" s="160" t="s">
        <v>1099</v>
      </c>
      <c r="D73" s="160" t="s">
        <v>1103</v>
      </c>
      <c r="E73" s="161">
        <v>9</v>
      </c>
      <c r="F73" s="162">
        <v>2.76</v>
      </c>
      <c r="G73" s="161" t="s">
        <v>1259</v>
      </c>
      <c r="H73" s="161" t="s">
        <v>1257</v>
      </c>
      <c r="I73" s="271">
        <v>60</v>
      </c>
    </row>
    <row r="74" spans="1:9">
      <c r="A74" s="161">
        <v>73</v>
      </c>
      <c r="B74" s="160" t="s">
        <v>1138</v>
      </c>
      <c r="C74" s="160" t="s">
        <v>1096</v>
      </c>
      <c r="D74" s="160" t="s">
        <v>1097</v>
      </c>
      <c r="E74" s="161">
        <v>7</v>
      </c>
      <c r="F74" s="162">
        <v>5.92</v>
      </c>
      <c r="G74" s="161" t="s">
        <v>1259</v>
      </c>
      <c r="H74" s="161" t="s">
        <v>1256</v>
      </c>
      <c r="I74" s="271">
        <v>48</v>
      </c>
    </row>
    <row r="75" spans="1:9">
      <c r="A75" s="161">
        <v>74</v>
      </c>
      <c r="B75" s="160" t="s">
        <v>1107</v>
      </c>
      <c r="C75" s="160" t="s">
        <v>1096</v>
      </c>
      <c r="D75" s="160" t="s">
        <v>1105</v>
      </c>
      <c r="E75" s="161">
        <v>7</v>
      </c>
      <c r="F75" s="162">
        <v>5.46</v>
      </c>
      <c r="G75" s="161" t="s">
        <v>1260</v>
      </c>
      <c r="H75" s="161" t="s">
        <v>1257</v>
      </c>
      <c r="I75" s="271">
        <v>58</v>
      </c>
    </row>
    <row r="76" spans="1:9">
      <c r="A76" s="161">
        <v>75</v>
      </c>
      <c r="B76" s="160" t="s">
        <v>206</v>
      </c>
      <c r="C76" s="160" t="s">
        <v>1096</v>
      </c>
      <c r="D76" s="160" t="s">
        <v>1097</v>
      </c>
      <c r="E76" s="161">
        <v>4</v>
      </c>
      <c r="F76" s="162">
        <v>9.86</v>
      </c>
      <c r="G76" s="161" t="s">
        <v>1259</v>
      </c>
      <c r="H76" s="161" t="s">
        <v>1257</v>
      </c>
      <c r="I76" s="271">
        <v>42</v>
      </c>
    </row>
    <row r="77" spans="1:9">
      <c r="A77" s="161">
        <v>76</v>
      </c>
      <c r="B77" s="160" t="s">
        <v>1119</v>
      </c>
      <c r="C77" s="160" t="s">
        <v>1096</v>
      </c>
      <c r="D77" s="160" t="s">
        <v>1111</v>
      </c>
      <c r="E77" s="161">
        <v>10</v>
      </c>
      <c r="F77" s="162">
        <v>1.82</v>
      </c>
      <c r="G77" s="161" t="s">
        <v>1260</v>
      </c>
      <c r="H77" s="161" t="s">
        <v>1257</v>
      </c>
      <c r="I77" s="271">
        <v>56</v>
      </c>
    </row>
    <row r="78" spans="1:9">
      <c r="A78" s="161">
        <v>77</v>
      </c>
      <c r="B78" s="160" t="s">
        <v>1122</v>
      </c>
      <c r="C78" s="160" t="s">
        <v>1096</v>
      </c>
      <c r="D78" s="160" t="s">
        <v>1097</v>
      </c>
      <c r="E78" s="161">
        <v>10</v>
      </c>
      <c r="F78" s="162">
        <v>7.12</v>
      </c>
      <c r="G78" s="161" t="s">
        <v>1260</v>
      </c>
      <c r="H78" s="161" t="s">
        <v>1256</v>
      </c>
      <c r="I78" s="271">
        <v>54</v>
      </c>
    </row>
    <row r="79" spans="1:9">
      <c r="A79" s="161">
        <v>78</v>
      </c>
      <c r="B79" s="160" t="s">
        <v>1117</v>
      </c>
      <c r="C79" s="160" t="s">
        <v>1099</v>
      </c>
      <c r="D79" s="160" t="s">
        <v>1097</v>
      </c>
      <c r="E79" s="161">
        <v>5</v>
      </c>
      <c r="F79" s="162">
        <v>7.45</v>
      </c>
      <c r="G79" s="161" t="s">
        <v>1260</v>
      </c>
      <c r="H79" s="161" t="s">
        <v>1256</v>
      </c>
      <c r="I79" s="271">
        <v>60</v>
      </c>
    </row>
    <row r="80" spans="1:9">
      <c r="A80" s="161">
        <v>79</v>
      </c>
      <c r="B80" s="160" t="s">
        <v>205</v>
      </c>
      <c r="C80" s="160" t="s">
        <v>1096</v>
      </c>
      <c r="D80" s="160" t="s">
        <v>1097</v>
      </c>
      <c r="E80" s="161">
        <v>9</v>
      </c>
      <c r="F80" s="162">
        <v>5.36</v>
      </c>
      <c r="G80" s="161" t="s">
        <v>1260</v>
      </c>
      <c r="H80" s="161" t="s">
        <v>1257</v>
      </c>
      <c r="I80" s="271">
        <v>66</v>
      </c>
    </row>
    <row r="81" spans="1:9">
      <c r="A81" s="161">
        <v>80</v>
      </c>
      <c r="B81" s="160" t="s">
        <v>1123</v>
      </c>
      <c r="C81" s="160" t="s">
        <v>1099</v>
      </c>
      <c r="D81" s="160" t="s">
        <v>1105</v>
      </c>
      <c r="E81" s="161">
        <v>10</v>
      </c>
      <c r="F81" s="162">
        <v>8.33</v>
      </c>
      <c r="G81" s="161" t="s">
        <v>1260</v>
      </c>
      <c r="H81" s="161" t="s">
        <v>1257</v>
      </c>
      <c r="I81" s="271">
        <v>51</v>
      </c>
    </row>
    <row r="82" spans="1:9">
      <c r="A82" s="161">
        <v>81</v>
      </c>
      <c r="B82" s="160" t="s">
        <v>1130</v>
      </c>
      <c r="C82" s="160" t="s">
        <v>1099</v>
      </c>
      <c r="D82" s="160" t="s">
        <v>1103</v>
      </c>
      <c r="E82" s="161">
        <v>2</v>
      </c>
      <c r="F82" s="162">
        <v>1.28</v>
      </c>
      <c r="G82" s="161" t="s">
        <v>1260</v>
      </c>
      <c r="H82" s="161" t="s">
        <v>1256</v>
      </c>
      <c r="I82" s="271">
        <v>38</v>
      </c>
    </row>
    <row r="83" spans="1:9">
      <c r="A83" s="161">
        <v>82</v>
      </c>
      <c r="B83" s="160" t="s">
        <v>1128</v>
      </c>
      <c r="C83" s="160" t="s">
        <v>1099</v>
      </c>
      <c r="D83" s="160" t="s">
        <v>1103</v>
      </c>
      <c r="E83" s="161">
        <v>9</v>
      </c>
      <c r="F83" s="162">
        <v>6.41</v>
      </c>
      <c r="G83" s="161" t="s">
        <v>1260</v>
      </c>
      <c r="H83" s="161" t="s">
        <v>1257</v>
      </c>
      <c r="I83" s="271">
        <v>40</v>
      </c>
    </row>
    <row r="84" spans="1:9">
      <c r="A84" s="161">
        <v>83</v>
      </c>
      <c r="B84" s="160" t="s">
        <v>1130</v>
      </c>
      <c r="C84" s="160" t="s">
        <v>1099</v>
      </c>
      <c r="D84" s="160" t="s">
        <v>1111</v>
      </c>
      <c r="E84" s="161">
        <v>5</v>
      </c>
      <c r="F84" s="162">
        <v>6.31</v>
      </c>
      <c r="G84" s="161" t="s">
        <v>1260</v>
      </c>
      <c r="H84" s="161" t="s">
        <v>1257</v>
      </c>
      <c r="I84" s="271">
        <v>64</v>
      </c>
    </row>
    <row r="85" spans="1:9">
      <c r="A85" s="161">
        <v>84</v>
      </c>
      <c r="B85" s="160" t="s">
        <v>205</v>
      </c>
      <c r="C85" s="160" t="s">
        <v>1096</v>
      </c>
      <c r="D85" s="160" t="s">
        <v>1111</v>
      </c>
      <c r="E85" s="161">
        <v>2</v>
      </c>
      <c r="F85" s="162">
        <v>2.1800000000000002</v>
      </c>
      <c r="G85" s="161" t="s">
        <v>1260</v>
      </c>
      <c r="H85" s="161" t="s">
        <v>1257</v>
      </c>
      <c r="I85" s="271">
        <v>29</v>
      </c>
    </row>
    <row r="86" spans="1:9">
      <c r="A86" s="161">
        <v>85</v>
      </c>
      <c r="B86" s="160" t="s">
        <v>205</v>
      </c>
      <c r="C86" s="160" t="s">
        <v>1096</v>
      </c>
      <c r="D86" s="160" t="s">
        <v>1111</v>
      </c>
      <c r="E86" s="161">
        <v>8</v>
      </c>
      <c r="F86" s="162">
        <v>8.59</v>
      </c>
      <c r="G86" s="161" t="s">
        <v>1260</v>
      </c>
      <c r="H86" s="161" t="s">
        <v>1257</v>
      </c>
      <c r="I86" s="271">
        <v>56</v>
      </c>
    </row>
    <row r="87" spans="1:9">
      <c r="A87" s="161">
        <v>86</v>
      </c>
      <c r="B87" s="160" t="s">
        <v>1122</v>
      </c>
      <c r="C87" s="160" t="s">
        <v>1096</v>
      </c>
      <c r="D87" s="160" t="s">
        <v>1105</v>
      </c>
      <c r="E87" s="161">
        <v>6</v>
      </c>
      <c r="F87" s="162">
        <v>5.44</v>
      </c>
      <c r="G87" s="161" t="s">
        <v>1260</v>
      </c>
      <c r="H87" s="161" t="s">
        <v>1257</v>
      </c>
      <c r="I87" s="271">
        <v>60</v>
      </c>
    </row>
    <row r="88" spans="1:9">
      <c r="A88" s="161">
        <v>87</v>
      </c>
      <c r="B88" s="160" t="s">
        <v>1139</v>
      </c>
      <c r="C88" s="160" t="s">
        <v>1099</v>
      </c>
      <c r="D88" s="160" t="s">
        <v>1105</v>
      </c>
      <c r="E88" s="161">
        <v>5</v>
      </c>
      <c r="F88" s="162">
        <v>6.74</v>
      </c>
      <c r="G88" s="161" t="s">
        <v>1259</v>
      </c>
      <c r="H88" s="161" t="s">
        <v>1256</v>
      </c>
      <c r="I88" s="271">
        <v>60</v>
      </c>
    </row>
    <row r="89" spans="1:9">
      <c r="A89" s="161">
        <v>88</v>
      </c>
      <c r="B89" s="160" t="s">
        <v>1137</v>
      </c>
      <c r="C89" s="160" t="s">
        <v>1099</v>
      </c>
      <c r="D89" s="160" t="s">
        <v>1105</v>
      </c>
      <c r="E89" s="161">
        <v>8</v>
      </c>
      <c r="F89" s="162">
        <v>4.24</v>
      </c>
      <c r="G89" s="161" t="s">
        <v>1260</v>
      </c>
      <c r="H89" s="161" t="s">
        <v>1257</v>
      </c>
      <c r="I89" s="271">
        <v>24</v>
      </c>
    </row>
    <row r="90" spans="1:9">
      <c r="A90" s="161">
        <v>89</v>
      </c>
      <c r="B90" s="160" t="s">
        <v>1110</v>
      </c>
      <c r="C90" s="160" t="s">
        <v>1096</v>
      </c>
      <c r="D90" s="160" t="s">
        <v>1103</v>
      </c>
      <c r="E90" s="161">
        <v>8</v>
      </c>
      <c r="F90" s="162">
        <v>2.5299999999999998</v>
      </c>
      <c r="G90" s="161" t="s">
        <v>1260</v>
      </c>
      <c r="H90" s="161" t="s">
        <v>1257</v>
      </c>
      <c r="I90" s="271">
        <v>71</v>
      </c>
    </row>
    <row r="91" spans="1:9">
      <c r="A91" s="161">
        <v>90</v>
      </c>
      <c r="B91" s="160" t="s">
        <v>1101</v>
      </c>
      <c r="C91" s="160" t="s">
        <v>1102</v>
      </c>
      <c r="D91" s="160" t="s">
        <v>1097</v>
      </c>
      <c r="E91" s="161">
        <v>7</v>
      </c>
      <c r="F91" s="162">
        <v>6.27</v>
      </c>
      <c r="G91" s="161" t="s">
        <v>1260</v>
      </c>
      <c r="H91" s="161" t="s">
        <v>1257</v>
      </c>
      <c r="I91" s="271">
        <v>50</v>
      </c>
    </row>
    <row r="92" spans="1:9">
      <c r="A92" s="161">
        <v>91</v>
      </c>
      <c r="B92" s="160" t="s">
        <v>1123</v>
      </c>
      <c r="C92" s="160" t="s">
        <v>1099</v>
      </c>
      <c r="D92" s="160" t="s">
        <v>1100</v>
      </c>
      <c r="E92" s="161">
        <v>1</v>
      </c>
      <c r="F92" s="162">
        <v>5.79</v>
      </c>
      <c r="G92" s="161" t="s">
        <v>1260</v>
      </c>
      <c r="H92" s="161" t="s">
        <v>1257</v>
      </c>
      <c r="I92" s="271">
        <v>37</v>
      </c>
    </row>
    <row r="93" spans="1:9">
      <c r="A93" s="161">
        <v>92</v>
      </c>
      <c r="B93" s="160" t="s">
        <v>1120</v>
      </c>
      <c r="C93" s="160" t="s">
        <v>1099</v>
      </c>
      <c r="D93" s="160" t="s">
        <v>1111</v>
      </c>
      <c r="E93" s="161">
        <v>4</v>
      </c>
      <c r="F93" s="162">
        <v>4.13</v>
      </c>
      <c r="G93" s="161" t="s">
        <v>1260</v>
      </c>
      <c r="H93" s="161" t="s">
        <v>1257</v>
      </c>
      <c r="I93" s="271">
        <v>40</v>
      </c>
    </row>
    <row r="94" spans="1:9">
      <c r="A94" s="161">
        <v>93</v>
      </c>
      <c r="B94" s="160" t="s">
        <v>1133</v>
      </c>
      <c r="C94" s="160" t="s">
        <v>1096</v>
      </c>
      <c r="D94" s="160" t="s">
        <v>1111</v>
      </c>
      <c r="E94" s="161">
        <v>9</v>
      </c>
      <c r="F94" s="162">
        <v>1.98</v>
      </c>
      <c r="G94" s="161" t="s">
        <v>1260</v>
      </c>
      <c r="H94" s="161" t="s">
        <v>1256</v>
      </c>
      <c r="I94" s="271">
        <v>68</v>
      </c>
    </row>
    <row r="95" spans="1:9">
      <c r="A95" s="161">
        <v>94</v>
      </c>
      <c r="B95" s="160" t="s">
        <v>1133</v>
      </c>
      <c r="C95" s="160" t="s">
        <v>1096</v>
      </c>
      <c r="D95" s="160" t="s">
        <v>1097</v>
      </c>
      <c r="E95" s="161">
        <v>10</v>
      </c>
      <c r="F95" s="162">
        <v>3.66</v>
      </c>
      <c r="G95" s="161" t="s">
        <v>1260</v>
      </c>
      <c r="H95" s="161" t="s">
        <v>1256</v>
      </c>
      <c r="I95" s="271">
        <v>39</v>
      </c>
    </row>
    <row r="96" spans="1:9">
      <c r="A96" s="161">
        <v>95</v>
      </c>
      <c r="B96" s="160" t="s">
        <v>1131</v>
      </c>
      <c r="C96" s="160" t="s">
        <v>1096</v>
      </c>
      <c r="D96" s="160" t="s">
        <v>1097</v>
      </c>
      <c r="E96" s="161">
        <v>2</v>
      </c>
      <c r="F96" s="162">
        <v>1.1499999999999999</v>
      </c>
      <c r="G96" s="161" t="s">
        <v>1259</v>
      </c>
      <c r="H96" s="161" t="s">
        <v>1257</v>
      </c>
      <c r="I96" s="271">
        <v>62</v>
      </c>
    </row>
    <row r="97" spans="1:9">
      <c r="A97" s="161">
        <v>96</v>
      </c>
      <c r="B97" s="160" t="s">
        <v>1101</v>
      </c>
      <c r="C97" s="160" t="s">
        <v>1102</v>
      </c>
      <c r="D97" s="160" t="s">
        <v>1100</v>
      </c>
      <c r="E97" s="161">
        <v>3</v>
      </c>
      <c r="F97" s="162">
        <v>9.86</v>
      </c>
      <c r="G97" s="161" t="s">
        <v>1259</v>
      </c>
      <c r="H97" s="161" t="s">
        <v>1257</v>
      </c>
      <c r="I97" s="271">
        <v>59</v>
      </c>
    </row>
    <row r="98" spans="1:9">
      <c r="A98" s="161">
        <v>97</v>
      </c>
      <c r="B98" s="160" t="s">
        <v>1095</v>
      </c>
      <c r="C98" s="160" t="s">
        <v>1096</v>
      </c>
      <c r="D98" s="160" t="s">
        <v>1103</v>
      </c>
      <c r="E98" s="161">
        <v>10</v>
      </c>
      <c r="F98" s="162">
        <v>5.65</v>
      </c>
      <c r="G98" s="161" t="s">
        <v>1260</v>
      </c>
      <c r="H98" s="161" t="s">
        <v>1256</v>
      </c>
      <c r="I98" s="271">
        <v>44</v>
      </c>
    </row>
    <row r="99" spans="1:9">
      <c r="A99" s="161">
        <v>98</v>
      </c>
      <c r="B99" s="160" t="s">
        <v>1101</v>
      </c>
      <c r="C99" s="160" t="s">
        <v>1102</v>
      </c>
      <c r="D99" s="160" t="s">
        <v>1100</v>
      </c>
      <c r="E99" s="161">
        <v>9</v>
      </c>
      <c r="F99" s="162">
        <v>2.4700000000000002</v>
      </c>
      <c r="G99" s="161" t="s">
        <v>1260</v>
      </c>
      <c r="H99" s="161" t="s">
        <v>1256</v>
      </c>
      <c r="I99" s="271">
        <v>46</v>
      </c>
    </row>
    <row r="100" spans="1:9">
      <c r="A100" s="161">
        <v>99</v>
      </c>
      <c r="B100" s="160" t="s">
        <v>1140</v>
      </c>
      <c r="C100" s="160" t="s">
        <v>1102</v>
      </c>
      <c r="D100" s="160" t="s">
        <v>1103</v>
      </c>
      <c r="E100" s="161">
        <v>9</v>
      </c>
      <c r="F100" s="162">
        <v>2.66</v>
      </c>
      <c r="G100" s="161" t="s">
        <v>1260</v>
      </c>
      <c r="H100" s="161" t="s">
        <v>1257</v>
      </c>
      <c r="I100" s="271">
        <v>34</v>
      </c>
    </row>
    <row r="101" spans="1:9">
      <c r="A101" s="161">
        <v>100</v>
      </c>
      <c r="B101" s="160" t="s">
        <v>1118</v>
      </c>
      <c r="C101" s="160" t="s">
        <v>1099</v>
      </c>
      <c r="D101" s="160" t="s">
        <v>1105</v>
      </c>
      <c r="E101" s="161">
        <v>1</v>
      </c>
      <c r="F101" s="162">
        <v>1.07</v>
      </c>
      <c r="G101" s="161" t="s">
        <v>1260</v>
      </c>
      <c r="H101" s="161" t="s">
        <v>1257</v>
      </c>
      <c r="I101" s="271">
        <v>35</v>
      </c>
    </row>
    <row r="102" spans="1:9">
      <c r="A102" s="161">
        <v>101</v>
      </c>
      <c r="B102" s="160" t="s">
        <v>1109</v>
      </c>
      <c r="C102" s="160" t="s">
        <v>1096</v>
      </c>
      <c r="D102" s="160" t="s">
        <v>1103</v>
      </c>
      <c r="E102" s="161">
        <v>4</v>
      </c>
      <c r="F102" s="162">
        <v>1.2</v>
      </c>
      <c r="G102" s="161" t="s">
        <v>1260</v>
      </c>
      <c r="H102" s="161" t="s">
        <v>1257</v>
      </c>
      <c r="I102" s="271">
        <v>73</v>
      </c>
    </row>
    <row r="103" spans="1:9">
      <c r="A103" s="161">
        <v>102</v>
      </c>
      <c r="B103" s="160" t="s">
        <v>1116</v>
      </c>
      <c r="C103" s="160" t="s">
        <v>1096</v>
      </c>
      <c r="D103" s="160" t="s">
        <v>1097</v>
      </c>
      <c r="E103" s="161">
        <v>8</v>
      </c>
      <c r="F103" s="162">
        <v>5.27</v>
      </c>
      <c r="G103" s="161" t="s">
        <v>1259</v>
      </c>
      <c r="H103" s="161" t="s">
        <v>1257</v>
      </c>
      <c r="I103" s="271">
        <v>35</v>
      </c>
    </row>
    <row r="104" spans="1:9">
      <c r="A104" s="161">
        <v>103</v>
      </c>
      <c r="B104" s="160" t="s">
        <v>1112</v>
      </c>
      <c r="C104" s="160" t="s">
        <v>1113</v>
      </c>
      <c r="D104" s="160" t="s">
        <v>1097</v>
      </c>
      <c r="E104" s="161">
        <v>3</v>
      </c>
      <c r="F104" s="162">
        <v>6.87</v>
      </c>
      <c r="G104" s="161" t="s">
        <v>1260</v>
      </c>
      <c r="H104" s="161" t="s">
        <v>1257</v>
      </c>
      <c r="I104" s="271">
        <v>64</v>
      </c>
    </row>
    <row r="105" spans="1:9">
      <c r="A105" s="161">
        <v>104</v>
      </c>
      <c r="B105" s="160" t="s">
        <v>1119</v>
      </c>
      <c r="C105" s="160" t="s">
        <v>1096</v>
      </c>
      <c r="D105" s="160" t="s">
        <v>1105</v>
      </c>
      <c r="E105" s="161">
        <v>6</v>
      </c>
      <c r="F105" s="162">
        <v>9.73</v>
      </c>
      <c r="G105" s="161" t="s">
        <v>1260</v>
      </c>
      <c r="H105" s="161" t="s">
        <v>1257</v>
      </c>
      <c r="I105" s="271">
        <v>51</v>
      </c>
    </row>
    <row r="106" spans="1:9">
      <c r="A106" s="161">
        <v>105</v>
      </c>
      <c r="B106" s="160" t="s">
        <v>1122</v>
      </c>
      <c r="C106" s="160" t="s">
        <v>1096</v>
      </c>
      <c r="D106" s="160" t="s">
        <v>1097</v>
      </c>
      <c r="E106" s="161">
        <v>1</v>
      </c>
      <c r="F106" s="162">
        <v>4.37</v>
      </c>
      <c r="G106" s="161" t="s">
        <v>1260</v>
      </c>
      <c r="H106" s="161" t="s">
        <v>1257</v>
      </c>
      <c r="I106" s="271">
        <v>56</v>
      </c>
    </row>
    <row r="107" spans="1:9">
      <c r="A107" s="161">
        <v>106</v>
      </c>
      <c r="B107" s="160" t="s">
        <v>1134</v>
      </c>
      <c r="C107" s="160" t="s">
        <v>1096</v>
      </c>
      <c r="D107" s="160" t="s">
        <v>1111</v>
      </c>
      <c r="E107" s="161">
        <v>7</v>
      </c>
      <c r="F107" s="162">
        <v>9.1300000000000008</v>
      </c>
      <c r="G107" s="161" t="s">
        <v>1260</v>
      </c>
      <c r="H107" s="161" t="s">
        <v>1257</v>
      </c>
      <c r="I107" s="271">
        <v>72</v>
      </c>
    </row>
    <row r="108" spans="1:9">
      <c r="A108" s="161">
        <v>107</v>
      </c>
      <c r="B108" s="160" t="s">
        <v>1106</v>
      </c>
      <c r="C108" s="160" t="s">
        <v>1096</v>
      </c>
      <c r="D108" s="160" t="s">
        <v>1103</v>
      </c>
      <c r="E108" s="161">
        <v>4</v>
      </c>
      <c r="F108" s="162">
        <v>9.77</v>
      </c>
      <c r="G108" s="161" t="s">
        <v>1259</v>
      </c>
      <c r="H108" s="161" t="s">
        <v>1257</v>
      </c>
      <c r="I108" s="271">
        <v>51</v>
      </c>
    </row>
    <row r="109" spans="1:9">
      <c r="A109" s="161">
        <v>108</v>
      </c>
      <c r="B109" s="160" t="s">
        <v>1114</v>
      </c>
      <c r="C109" s="160" t="s">
        <v>1096</v>
      </c>
      <c r="D109" s="160" t="s">
        <v>1111</v>
      </c>
      <c r="E109" s="161">
        <v>6</v>
      </c>
      <c r="F109" s="162">
        <v>6.94</v>
      </c>
      <c r="G109" s="161" t="s">
        <v>1260</v>
      </c>
      <c r="H109" s="161" t="s">
        <v>1257</v>
      </c>
      <c r="I109" s="271">
        <v>61</v>
      </c>
    </row>
    <row r="110" spans="1:9">
      <c r="A110" s="161">
        <v>109</v>
      </c>
      <c r="B110" s="160" t="s">
        <v>1141</v>
      </c>
      <c r="C110" s="160" t="s">
        <v>1096</v>
      </c>
      <c r="D110" s="160" t="s">
        <v>1100</v>
      </c>
      <c r="E110" s="161">
        <v>10</v>
      </c>
      <c r="F110" s="162">
        <v>7.78</v>
      </c>
      <c r="G110" s="161" t="s">
        <v>1259</v>
      </c>
      <c r="H110" s="161" t="s">
        <v>1256</v>
      </c>
      <c r="I110" s="271">
        <v>60</v>
      </c>
    </row>
    <row r="111" spans="1:9">
      <c r="A111" s="161">
        <v>110</v>
      </c>
      <c r="B111" s="160" t="s">
        <v>1112</v>
      </c>
      <c r="C111" s="160" t="s">
        <v>1113</v>
      </c>
      <c r="D111" s="160" t="s">
        <v>1103</v>
      </c>
      <c r="E111" s="161">
        <v>5</v>
      </c>
      <c r="F111" s="162">
        <v>1.75</v>
      </c>
      <c r="G111" s="161" t="s">
        <v>1259</v>
      </c>
      <c r="H111" s="161" t="s">
        <v>1256</v>
      </c>
      <c r="I111" s="271">
        <v>59</v>
      </c>
    </row>
    <row r="112" spans="1:9">
      <c r="A112" s="161">
        <v>111</v>
      </c>
      <c r="B112" s="160" t="s">
        <v>1142</v>
      </c>
      <c r="C112" s="160" t="s">
        <v>1099</v>
      </c>
      <c r="D112" s="160" t="s">
        <v>1103</v>
      </c>
      <c r="E112" s="161">
        <v>1</v>
      </c>
      <c r="F112" s="162">
        <v>7.76</v>
      </c>
      <c r="G112" s="161" t="s">
        <v>1260</v>
      </c>
      <c r="H112" s="161" t="s">
        <v>1256</v>
      </c>
      <c r="I112" s="271">
        <v>42</v>
      </c>
    </row>
    <row r="113" spans="1:9">
      <c r="A113" s="161">
        <v>112</v>
      </c>
      <c r="B113" s="160" t="s">
        <v>1129</v>
      </c>
      <c r="C113" s="160" t="s">
        <v>1096</v>
      </c>
      <c r="D113" s="160" t="s">
        <v>1103</v>
      </c>
      <c r="E113" s="161">
        <v>3</v>
      </c>
      <c r="F113" s="162">
        <v>3.57</v>
      </c>
      <c r="G113" s="161" t="s">
        <v>1260</v>
      </c>
      <c r="H113" s="161" t="s">
        <v>1256</v>
      </c>
      <c r="I113" s="271">
        <v>54</v>
      </c>
    </row>
    <row r="114" spans="1:9">
      <c r="A114" s="161">
        <v>113</v>
      </c>
      <c r="B114" s="160" t="s">
        <v>1131</v>
      </c>
      <c r="C114" s="160" t="s">
        <v>1096</v>
      </c>
      <c r="D114" s="160" t="s">
        <v>1103</v>
      </c>
      <c r="E114" s="161">
        <v>1</v>
      </c>
      <c r="F114" s="162">
        <v>1.65</v>
      </c>
      <c r="G114" s="161" t="s">
        <v>1259</v>
      </c>
      <c r="H114" s="161" t="s">
        <v>1257</v>
      </c>
      <c r="I114" s="271">
        <v>41</v>
      </c>
    </row>
    <row r="115" spans="1:9">
      <c r="A115" s="161">
        <v>114</v>
      </c>
      <c r="B115" s="160" t="s">
        <v>1128</v>
      </c>
      <c r="C115" s="160" t="s">
        <v>1099</v>
      </c>
      <c r="D115" s="160" t="s">
        <v>1103</v>
      </c>
      <c r="E115" s="161">
        <v>6</v>
      </c>
      <c r="F115" s="162">
        <v>2.23</v>
      </c>
      <c r="G115" s="161" t="s">
        <v>1259</v>
      </c>
      <c r="H115" s="161" t="s">
        <v>1256</v>
      </c>
      <c r="I115" s="271">
        <v>41</v>
      </c>
    </row>
    <row r="116" spans="1:9">
      <c r="A116" s="161">
        <v>115</v>
      </c>
      <c r="B116" s="160" t="s">
        <v>1134</v>
      </c>
      <c r="C116" s="160" t="s">
        <v>1096</v>
      </c>
      <c r="D116" s="160" t="s">
        <v>1103</v>
      </c>
      <c r="E116" s="161">
        <v>9</v>
      </c>
      <c r="F116" s="162">
        <v>5.22</v>
      </c>
      <c r="G116" s="161" t="s">
        <v>1260</v>
      </c>
      <c r="H116" s="161" t="s">
        <v>1257</v>
      </c>
      <c r="I116" s="271">
        <v>61</v>
      </c>
    </row>
    <row r="117" spans="1:9">
      <c r="A117" s="161">
        <v>116</v>
      </c>
      <c r="B117" s="160" t="s">
        <v>1104</v>
      </c>
      <c r="C117" s="160" t="s">
        <v>1099</v>
      </c>
      <c r="D117" s="160" t="s">
        <v>1103</v>
      </c>
      <c r="E117" s="161">
        <v>4</v>
      </c>
      <c r="F117" s="162">
        <v>4.55</v>
      </c>
      <c r="G117" s="161" t="s">
        <v>1260</v>
      </c>
      <c r="H117" s="161" t="s">
        <v>1257</v>
      </c>
      <c r="I117" s="271">
        <v>54</v>
      </c>
    </row>
    <row r="118" spans="1:9">
      <c r="A118" s="161">
        <v>117</v>
      </c>
      <c r="B118" s="160" t="s">
        <v>1143</v>
      </c>
      <c r="C118" s="160" t="s">
        <v>1099</v>
      </c>
      <c r="D118" s="160" t="s">
        <v>1097</v>
      </c>
      <c r="E118" s="161">
        <v>7</v>
      </c>
      <c r="F118" s="162">
        <v>8.56</v>
      </c>
      <c r="G118" s="161" t="s">
        <v>1260</v>
      </c>
      <c r="H118" s="161" t="s">
        <v>1257</v>
      </c>
      <c r="I118" s="271">
        <v>21</v>
      </c>
    </row>
    <row r="119" spans="1:9">
      <c r="A119" s="161">
        <v>118</v>
      </c>
      <c r="B119" s="160" t="s">
        <v>1107</v>
      </c>
      <c r="C119" s="160" t="s">
        <v>1096</v>
      </c>
      <c r="D119" s="160" t="s">
        <v>1100</v>
      </c>
      <c r="E119" s="161">
        <v>2</v>
      </c>
      <c r="F119" s="162">
        <v>2.2200000000000002</v>
      </c>
      <c r="G119" s="161" t="s">
        <v>1260</v>
      </c>
      <c r="H119" s="161" t="s">
        <v>1257</v>
      </c>
      <c r="I119" s="271">
        <v>22</v>
      </c>
    </row>
    <row r="120" spans="1:9">
      <c r="A120" s="161">
        <v>119</v>
      </c>
      <c r="B120" s="160" t="s">
        <v>1108</v>
      </c>
      <c r="C120" s="160" t="s">
        <v>1096</v>
      </c>
      <c r="D120" s="160" t="s">
        <v>1097</v>
      </c>
      <c r="E120" s="161">
        <v>5</v>
      </c>
      <c r="F120" s="162">
        <v>1.77</v>
      </c>
      <c r="G120" s="161" t="s">
        <v>1260</v>
      </c>
      <c r="H120" s="161" t="s">
        <v>1257</v>
      </c>
      <c r="I120" s="271">
        <v>50</v>
      </c>
    </row>
    <row r="121" spans="1:9">
      <c r="A121" s="161">
        <v>120</v>
      </c>
      <c r="B121" s="160" t="s">
        <v>1133</v>
      </c>
      <c r="C121" s="160" t="s">
        <v>1096</v>
      </c>
      <c r="D121" s="160" t="s">
        <v>1103</v>
      </c>
      <c r="E121" s="161">
        <v>9</v>
      </c>
      <c r="F121" s="162">
        <v>7.85</v>
      </c>
      <c r="G121" s="161" t="s">
        <v>1260</v>
      </c>
      <c r="H121" s="161" t="s">
        <v>1257</v>
      </c>
      <c r="I121" s="271">
        <v>63</v>
      </c>
    </row>
    <row r="122" spans="1:9">
      <c r="A122" s="161">
        <v>121</v>
      </c>
      <c r="B122" s="160" t="s">
        <v>1109</v>
      </c>
      <c r="C122" s="160" t="s">
        <v>1096</v>
      </c>
      <c r="D122" s="160" t="s">
        <v>1100</v>
      </c>
      <c r="E122" s="161">
        <v>6</v>
      </c>
      <c r="F122" s="162">
        <v>1.78</v>
      </c>
      <c r="G122" s="161" t="s">
        <v>1260</v>
      </c>
      <c r="H122" s="161" t="s">
        <v>1257</v>
      </c>
      <c r="I122" s="271">
        <v>79</v>
      </c>
    </row>
    <row r="123" spans="1:9">
      <c r="A123" s="161">
        <v>122</v>
      </c>
      <c r="B123" s="160" t="s">
        <v>1141</v>
      </c>
      <c r="C123" s="160" t="s">
        <v>1096</v>
      </c>
      <c r="D123" s="160" t="s">
        <v>1103</v>
      </c>
      <c r="E123" s="161">
        <v>2</v>
      </c>
      <c r="F123" s="162">
        <v>7.31</v>
      </c>
      <c r="G123" s="161" t="s">
        <v>1260</v>
      </c>
      <c r="H123" s="161" t="s">
        <v>1257</v>
      </c>
      <c r="I123" s="271">
        <v>51</v>
      </c>
    </row>
    <row r="124" spans="1:9">
      <c r="A124" s="161">
        <v>123</v>
      </c>
      <c r="B124" s="160" t="s">
        <v>1133</v>
      </c>
      <c r="C124" s="160" t="s">
        <v>1096</v>
      </c>
      <c r="D124" s="160" t="s">
        <v>1103</v>
      </c>
      <c r="E124" s="161">
        <v>4</v>
      </c>
      <c r="F124" s="162">
        <v>8.9499999999999993</v>
      </c>
      <c r="G124" s="161" t="s">
        <v>1260</v>
      </c>
      <c r="H124" s="161" t="s">
        <v>1256</v>
      </c>
      <c r="I124" s="271">
        <v>36</v>
      </c>
    </row>
    <row r="125" spans="1:9">
      <c r="A125" s="161">
        <v>124</v>
      </c>
      <c r="B125" s="160" t="s">
        <v>1107</v>
      </c>
      <c r="C125" s="160" t="s">
        <v>1096</v>
      </c>
      <c r="D125" s="160" t="s">
        <v>1103</v>
      </c>
      <c r="E125" s="161">
        <v>10</v>
      </c>
      <c r="F125" s="162">
        <v>3.1</v>
      </c>
      <c r="G125" s="161" t="s">
        <v>1259</v>
      </c>
      <c r="H125" s="161" t="s">
        <v>1256</v>
      </c>
      <c r="I125" s="271">
        <v>63</v>
      </c>
    </row>
    <row r="126" spans="1:9">
      <c r="A126" s="161">
        <v>125</v>
      </c>
      <c r="B126" s="160" t="s">
        <v>1136</v>
      </c>
      <c r="C126" s="160" t="s">
        <v>1096</v>
      </c>
      <c r="D126" s="160" t="s">
        <v>1105</v>
      </c>
      <c r="E126" s="161">
        <v>9</v>
      </c>
      <c r="F126" s="162">
        <v>9.68</v>
      </c>
      <c r="G126" s="161" t="s">
        <v>1260</v>
      </c>
      <c r="H126" s="161" t="s">
        <v>1256</v>
      </c>
      <c r="I126" s="271">
        <v>45</v>
      </c>
    </row>
    <row r="127" spans="1:9">
      <c r="A127" s="161">
        <v>126</v>
      </c>
      <c r="B127" s="160" t="s">
        <v>1143</v>
      </c>
      <c r="C127" s="160" t="s">
        <v>1099</v>
      </c>
      <c r="D127" s="160" t="s">
        <v>1100</v>
      </c>
      <c r="E127" s="161">
        <v>9</v>
      </c>
      <c r="F127" s="162">
        <v>9.6300000000000008</v>
      </c>
      <c r="G127" s="161" t="s">
        <v>1260</v>
      </c>
      <c r="H127" s="161" t="s">
        <v>1257</v>
      </c>
      <c r="I127" s="271">
        <v>61</v>
      </c>
    </row>
    <row r="128" spans="1:9">
      <c r="A128" s="161">
        <v>127</v>
      </c>
      <c r="B128" s="160" t="s">
        <v>1122</v>
      </c>
      <c r="C128" s="160" t="s">
        <v>1096</v>
      </c>
      <c r="D128" s="160" t="s">
        <v>1103</v>
      </c>
      <c r="E128" s="161">
        <v>4</v>
      </c>
      <c r="F128" s="162">
        <v>1.02</v>
      </c>
      <c r="G128" s="161" t="s">
        <v>1260</v>
      </c>
      <c r="H128" s="161" t="s">
        <v>1257</v>
      </c>
      <c r="I128" s="271">
        <v>43</v>
      </c>
    </row>
    <row r="129" spans="1:9">
      <c r="A129" s="161">
        <v>128</v>
      </c>
      <c r="B129" s="160" t="s">
        <v>1128</v>
      </c>
      <c r="C129" s="160" t="s">
        <v>1099</v>
      </c>
      <c r="D129" s="160" t="s">
        <v>1103</v>
      </c>
      <c r="E129" s="161">
        <v>2</v>
      </c>
      <c r="F129" s="162">
        <v>7.56</v>
      </c>
      <c r="G129" s="161" t="s">
        <v>1260</v>
      </c>
      <c r="H129" s="161" t="s">
        <v>1257</v>
      </c>
      <c r="I129" s="271">
        <v>26</v>
      </c>
    </row>
    <row r="130" spans="1:9">
      <c r="A130" s="161">
        <v>129</v>
      </c>
      <c r="B130" s="160" t="s">
        <v>1120</v>
      </c>
      <c r="C130" s="160" t="s">
        <v>1099</v>
      </c>
      <c r="D130" s="160" t="s">
        <v>1100</v>
      </c>
      <c r="E130" s="161">
        <v>5</v>
      </c>
      <c r="F130" s="162">
        <v>9.8800000000000008</v>
      </c>
      <c r="G130" s="161" t="s">
        <v>1260</v>
      </c>
      <c r="H130" s="161" t="s">
        <v>1257</v>
      </c>
      <c r="I130" s="271">
        <v>48</v>
      </c>
    </row>
    <row r="131" spans="1:9">
      <c r="A131" s="161">
        <v>130</v>
      </c>
      <c r="B131" s="160" t="s">
        <v>1120</v>
      </c>
      <c r="C131" s="160" t="s">
        <v>1099</v>
      </c>
      <c r="D131" s="160" t="s">
        <v>1097</v>
      </c>
      <c r="E131" s="161">
        <v>1</v>
      </c>
      <c r="F131" s="162">
        <v>9.0299999999999994</v>
      </c>
      <c r="G131" s="161" t="s">
        <v>1260</v>
      </c>
      <c r="H131" s="161" t="s">
        <v>1256</v>
      </c>
      <c r="I131" s="271">
        <v>60</v>
      </c>
    </row>
    <row r="132" spans="1:9">
      <c r="A132" s="161">
        <v>131</v>
      </c>
      <c r="B132" s="160" t="s">
        <v>1112</v>
      </c>
      <c r="C132" s="160" t="s">
        <v>1113</v>
      </c>
      <c r="D132" s="160" t="s">
        <v>1105</v>
      </c>
      <c r="E132" s="161">
        <v>1</v>
      </c>
      <c r="F132" s="162">
        <v>4.72</v>
      </c>
      <c r="G132" s="161" t="s">
        <v>1259</v>
      </c>
      <c r="H132" s="161" t="s">
        <v>1257</v>
      </c>
      <c r="I132" s="271">
        <v>35</v>
      </c>
    </row>
    <row r="133" spans="1:9">
      <c r="A133" s="161">
        <v>132</v>
      </c>
      <c r="B133" s="160" t="s">
        <v>1121</v>
      </c>
      <c r="C133" s="160" t="s">
        <v>1099</v>
      </c>
      <c r="D133" s="160" t="s">
        <v>1103</v>
      </c>
      <c r="E133" s="161">
        <v>6</v>
      </c>
      <c r="F133" s="162">
        <v>6.52</v>
      </c>
      <c r="G133" s="161" t="s">
        <v>1260</v>
      </c>
      <c r="H133" s="161" t="s">
        <v>1257</v>
      </c>
      <c r="I133" s="271">
        <v>33</v>
      </c>
    </row>
    <row r="134" spans="1:9">
      <c r="A134" s="161">
        <v>133</v>
      </c>
      <c r="B134" s="160" t="s">
        <v>1139</v>
      </c>
      <c r="C134" s="160" t="s">
        <v>1099</v>
      </c>
      <c r="D134" s="160" t="s">
        <v>1103</v>
      </c>
      <c r="E134" s="161">
        <v>6</v>
      </c>
      <c r="F134" s="162">
        <v>3.08</v>
      </c>
      <c r="G134" s="161" t="s">
        <v>1259</v>
      </c>
      <c r="H134" s="161" t="s">
        <v>1257</v>
      </c>
      <c r="I134" s="271">
        <v>44</v>
      </c>
    </row>
    <row r="135" spans="1:9">
      <c r="A135" s="161">
        <v>134</v>
      </c>
      <c r="B135" s="160" t="s">
        <v>1131</v>
      </c>
      <c r="C135" s="160" t="s">
        <v>1096</v>
      </c>
      <c r="D135" s="160" t="s">
        <v>1105</v>
      </c>
      <c r="E135" s="161">
        <v>1</v>
      </c>
      <c r="F135" s="162">
        <v>5.42</v>
      </c>
      <c r="G135" s="161" t="s">
        <v>1260</v>
      </c>
      <c r="H135" s="161" t="s">
        <v>1256</v>
      </c>
      <c r="I135" s="271">
        <v>60</v>
      </c>
    </row>
    <row r="136" spans="1:9">
      <c r="A136" s="161">
        <v>135</v>
      </c>
      <c r="B136" s="160" t="s">
        <v>1107</v>
      </c>
      <c r="C136" s="160" t="s">
        <v>1096</v>
      </c>
      <c r="D136" s="160" t="s">
        <v>1103</v>
      </c>
      <c r="E136" s="161">
        <v>7</v>
      </c>
      <c r="F136" s="162">
        <v>6.89</v>
      </c>
      <c r="G136" s="161" t="s">
        <v>1260</v>
      </c>
      <c r="H136" s="161" t="s">
        <v>1257</v>
      </c>
      <c r="I136" s="271">
        <v>59</v>
      </c>
    </row>
    <row r="137" spans="1:9">
      <c r="A137" s="161">
        <v>136</v>
      </c>
      <c r="B137" s="160" t="s">
        <v>1116</v>
      </c>
      <c r="C137" s="160" t="s">
        <v>1096</v>
      </c>
      <c r="D137" s="160" t="s">
        <v>1097</v>
      </c>
      <c r="E137" s="161">
        <v>6</v>
      </c>
      <c r="F137" s="162">
        <v>5.62</v>
      </c>
      <c r="G137" s="161" t="s">
        <v>1260</v>
      </c>
      <c r="H137" s="161" t="s">
        <v>1257</v>
      </c>
      <c r="I137" s="271">
        <v>70</v>
      </c>
    </row>
    <row r="138" spans="1:9">
      <c r="A138" s="161">
        <v>137</v>
      </c>
      <c r="B138" s="160" t="s">
        <v>1112</v>
      </c>
      <c r="C138" s="160" t="s">
        <v>1113</v>
      </c>
      <c r="D138" s="160" t="s">
        <v>1100</v>
      </c>
      <c r="E138" s="161">
        <v>6</v>
      </c>
      <c r="F138" s="162">
        <v>9.61</v>
      </c>
      <c r="G138" s="161" t="s">
        <v>1260</v>
      </c>
      <c r="H138" s="161" t="s">
        <v>1257</v>
      </c>
      <c r="I138" s="271">
        <v>64</v>
      </c>
    </row>
    <row r="139" spans="1:9">
      <c r="A139" s="161">
        <v>138</v>
      </c>
      <c r="B139" s="160" t="s">
        <v>1140</v>
      </c>
      <c r="C139" s="160" t="s">
        <v>1102</v>
      </c>
      <c r="D139" s="160" t="s">
        <v>1105</v>
      </c>
      <c r="E139" s="161">
        <v>10</v>
      </c>
      <c r="F139" s="162">
        <v>8.92</v>
      </c>
      <c r="G139" s="161" t="s">
        <v>1259</v>
      </c>
      <c r="H139" s="161" t="s">
        <v>1257</v>
      </c>
      <c r="I139" s="271">
        <v>79</v>
      </c>
    </row>
    <row r="140" spans="1:9">
      <c r="A140" s="161">
        <v>139</v>
      </c>
      <c r="B140" s="160" t="s">
        <v>1122</v>
      </c>
      <c r="C140" s="160" t="s">
        <v>1096</v>
      </c>
      <c r="D140" s="160" t="s">
        <v>1097</v>
      </c>
      <c r="E140" s="161">
        <v>4</v>
      </c>
      <c r="F140" s="162">
        <v>3.67</v>
      </c>
      <c r="G140" s="161" t="s">
        <v>1259</v>
      </c>
      <c r="H140" s="161" t="s">
        <v>1257</v>
      </c>
      <c r="I140" s="271">
        <v>58</v>
      </c>
    </row>
    <row r="141" spans="1:9">
      <c r="A141" s="161">
        <v>140</v>
      </c>
      <c r="B141" s="160" t="s">
        <v>1129</v>
      </c>
      <c r="C141" s="160" t="s">
        <v>1096</v>
      </c>
      <c r="D141" s="160" t="s">
        <v>1097</v>
      </c>
      <c r="E141" s="161">
        <v>3</v>
      </c>
      <c r="F141" s="162">
        <v>9.51</v>
      </c>
      <c r="G141" s="161" t="s">
        <v>1260</v>
      </c>
      <c r="H141" s="161" t="s">
        <v>1257</v>
      </c>
      <c r="I141" s="271">
        <v>64</v>
      </c>
    </row>
    <row r="142" spans="1:9">
      <c r="A142" s="161">
        <v>141</v>
      </c>
      <c r="B142" s="160" t="s">
        <v>1120</v>
      </c>
      <c r="C142" s="160" t="s">
        <v>1099</v>
      </c>
      <c r="D142" s="160" t="s">
        <v>1103</v>
      </c>
      <c r="E142" s="161">
        <v>8</v>
      </c>
      <c r="F142" s="162">
        <v>4.7</v>
      </c>
      <c r="G142" s="161" t="s">
        <v>1260</v>
      </c>
      <c r="H142" s="161" t="s">
        <v>1257</v>
      </c>
      <c r="I142" s="271">
        <v>58</v>
      </c>
    </row>
    <row r="143" spans="1:9">
      <c r="A143" s="161">
        <v>142</v>
      </c>
      <c r="B143" s="160" t="s">
        <v>1115</v>
      </c>
      <c r="C143" s="160" t="s">
        <v>1096</v>
      </c>
      <c r="D143" s="160" t="s">
        <v>1111</v>
      </c>
      <c r="E143" s="161">
        <v>9</v>
      </c>
      <c r="F143" s="162">
        <v>9.9600000000000009</v>
      </c>
      <c r="G143" s="161" t="s">
        <v>1260</v>
      </c>
      <c r="H143" s="161" t="s">
        <v>1257</v>
      </c>
      <c r="I143" s="271">
        <v>72</v>
      </c>
    </row>
    <row r="144" spans="1:9">
      <c r="A144" s="161">
        <v>143</v>
      </c>
      <c r="B144" s="160" t="s">
        <v>205</v>
      </c>
      <c r="C144" s="160" t="s">
        <v>1096</v>
      </c>
      <c r="D144" s="160" t="s">
        <v>1105</v>
      </c>
      <c r="E144" s="161">
        <v>2</v>
      </c>
      <c r="F144" s="162">
        <v>7.53</v>
      </c>
      <c r="G144" s="161" t="s">
        <v>1260</v>
      </c>
      <c r="H144" s="161" t="s">
        <v>1257</v>
      </c>
      <c r="I144" s="271">
        <v>55</v>
      </c>
    </row>
    <row r="145" spans="1:9">
      <c r="A145" s="161">
        <v>144</v>
      </c>
      <c r="B145" s="160" t="s">
        <v>1135</v>
      </c>
      <c r="C145" s="160" t="s">
        <v>1102</v>
      </c>
      <c r="D145" s="160" t="s">
        <v>1105</v>
      </c>
      <c r="E145" s="161">
        <v>3</v>
      </c>
      <c r="F145" s="162">
        <v>5.58</v>
      </c>
      <c r="G145" s="161" t="s">
        <v>1260</v>
      </c>
      <c r="H145" s="161" t="s">
        <v>1257</v>
      </c>
      <c r="I145" s="271">
        <v>78</v>
      </c>
    </row>
    <row r="146" spans="1:9">
      <c r="A146" s="161">
        <v>145</v>
      </c>
      <c r="B146" s="160" t="s">
        <v>205</v>
      </c>
      <c r="C146" s="160" t="s">
        <v>1096</v>
      </c>
      <c r="D146" s="160" t="s">
        <v>1103</v>
      </c>
      <c r="E146" s="161">
        <v>8</v>
      </c>
      <c r="F146" s="162">
        <v>7.26</v>
      </c>
      <c r="G146" s="161" t="s">
        <v>1259</v>
      </c>
      <c r="H146" s="161" t="s">
        <v>1257</v>
      </c>
      <c r="I146" s="271">
        <v>44</v>
      </c>
    </row>
    <row r="147" spans="1:9">
      <c r="A147" s="161">
        <v>146</v>
      </c>
      <c r="B147" s="160" t="s">
        <v>1115</v>
      </c>
      <c r="C147" s="160" t="s">
        <v>1096</v>
      </c>
      <c r="D147" s="160" t="s">
        <v>1097</v>
      </c>
      <c r="E147" s="161">
        <v>5</v>
      </c>
      <c r="F147" s="162">
        <v>7.64</v>
      </c>
      <c r="G147" s="161" t="s">
        <v>1260</v>
      </c>
      <c r="H147" s="161" t="s">
        <v>1257</v>
      </c>
      <c r="I147" s="271">
        <v>41</v>
      </c>
    </row>
    <row r="148" spans="1:9">
      <c r="A148" s="161">
        <v>147</v>
      </c>
      <c r="B148" s="160" t="s">
        <v>1120</v>
      </c>
      <c r="C148" s="160" t="s">
        <v>1099</v>
      </c>
      <c r="D148" s="160" t="s">
        <v>1100</v>
      </c>
      <c r="E148" s="161">
        <v>3</v>
      </c>
      <c r="F148" s="162">
        <v>2.85</v>
      </c>
      <c r="G148" s="161" t="s">
        <v>1260</v>
      </c>
      <c r="H148" s="161" t="s">
        <v>1256</v>
      </c>
      <c r="I148" s="271">
        <v>71</v>
      </c>
    </row>
    <row r="149" spans="1:9">
      <c r="A149" s="161">
        <v>148</v>
      </c>
      <c r="B149" s="160" t="s">
        <v>1119</v>
      </c>
      <c r="C149" s="160" t="s">
        <v>1096</v>
      </c>
      <c r="D149" s="160" t="s">
        <v>1097</v>
      </c>
      <c r="E149" s="161">
        <v>2</v>
      </c>
      <c r="F149" s="162">
        <v>5.76</v>
      </c>
      <c r="G149" s="161" t="s">
        <v>1260</v>
      </c>
      <c r="H149" s="161" t="s">
        <v>1257</v>
      </c>
      <c r="I149" s="271">
        <v>48</v>
      </c>
    </row>
    <row r="150" spans="1:9">
      <c r="A150" s="161">
        <v>149</v>
      </c>
      <c r="B150" s="160" t="s">
        <v>1144</v>
      </c>
      <c r="C150" s="160" t="s">
        <v>1096</v>
      </c>
      <c r="D150" s="160" t="s">
        <v>1097</v>
      </c>
      <c r="E150" s="161">
        <v>7</v>
      </c>
      <c r="F150" s="162">
        <v>5.15</v>
      </c>
      <c r="G150" s="161" t="s">
        <v>1259</v>
      </c>
      <c r="H150" s="161" t="s">
        <v>1257</v>
      </c>
      <c r="I150" s="271">
        <v>61</v>
      </c>
    </row>
    <row r="151" spans="1:9">
      <c r="A151" s="161">
        <v>150</v>
      </c>
      <c r="B151" s="160" t="s">
        <v>1126</v>
      </c>
      <c r="C151" s="160" t="s">
        <v>1099</v>
      </c>
      <c r="D151" s="160" t="s">
        <v>1097</v>
      </c>
      <c r="E151" s="161">
        <v>5</v>
      </c>
      <c r="F151" s="162">
        <v>1.72</v>
      </c>
      <c r="G151" s="161" t="s">
        <v>1260</v>
      </c>
      <c r="H151" s="161" t="s">
        <v>1257</v>
      </c>
      <c r="I151" s="271">
        <v>57</v>
      </c>
    </row>
    <row r="152" spans="1:9">
      <c r="A152" s="161">
        <v>151</v>
      </c>
      <c r="B152" s="160" t="s">
        <v>1123</v>
      </c>
      <c r="C152" s="160" t="s">
        <v>1099</v>
      </c>
      <c r="D152" s="160" t="s">
        <v>1111</v>
      </c>
      <c r="E152" s="161">
        <v>1</v>
      </c>
      <c r="F152" s="162">
        <v>2.35</v>
      </c>
      <c r="G152" s="161" t="s">
        <v>1260</v>
      </c>
      <c r="H152" s="161" t="s">
        <v>1256</v>
      </c>
      <c r="I152" s="271">
        <v>64</v>
      </c>
    </row>
    <row r="153" spans="1:9">
      <c r="A153" s="161">
        <v>152</v>
      </c>
      <c r="B153" s="160" t="s">
        <v>1142</v>
      </c>
      <c r="C153" s="160" t="s">
        <v>1099</v>
      </c>
      <c r="D153" s="160" t="s">
        <v>1105</v>
      </c>
      <c r="E153" s="161">
        <v>8</v>
      </c>
      <c r="F153" s="162">
        <v>6.39</v>
      </c>
      <c r="G153" s="161" t="s">
        <v>1259</v>
      </c>
      <c r="H153" s="161" t="s">
        <v>1257</v>
      </c>
      <c r="I153" s="271">
        <v>50</v>
      </c>
    </row>
    <row r="154" spans="1:9">
      <c r="A154" s="161">
        <v>153</v>
      </c>
      <c r="B154" s="160" t="s">
        <v>1116</v>
      </c>
      <c r="C154" s="160" t="s">
        <v>1096</v>
      </c>
      <c r="D154" s="160" t="s">
        <v>1097</v>
      </c>
      <c r="E154" s="161">
        <v>2</v>
      </c>
      <c r="F154" s="162">
        <v>2.42</v>
      </c>
      <c r="G154" s="161" t="s">
        <v>1260</v>
      </c>
      <c r="H154" s="161" t="s">
        <v>1257</v>
      </c>
      <c r="I154" s="271">
        <v>42</v>
      </c>
    </row>
    <row r="155" spans="1:9">
      <c r="A155" s="161">
        <v>154</v>
      </c>
      <c r="B155" s="160" t="s">
        <v>1125</v>
      </c>
      <c r="C155" s="160" t="s">
        <v>1096</v>
      </c>
      <c r="D155" s="160" t="s">
        <v>1103</v>
      </c>
      <c r="E155" s="161">
        <v>7</v>
      </c>
      <c r="F155" s="162">
        <v>2.2599999999999998</v>
      </c>
      <c r="G155" s="161" t="s">
        <v>1259</v>
      </c>
      <c r="H155" s="161" t="s">
        <v>1257</v>
      </c>
      <c r="I155" s="271">
        <v>46</v>
      </c>
    </row>
    <row r="156" spans="1:9">
      <c r="A156" s="161">
        <v>155</v>
      </c>
      <c r="B156" s="160" t="s">
        <v>1122</v>
      </c>
      <c r="C156" s="160" t="s">
        <v>1096</v>
      </c>
      <c r="D156" s="160" t="s">
        <v>1103</v>
      </c>
      <c r="E156" s="161">
        <v>2</v>
      </c>
      <c r="F156" s="162">
        <v>1.3</v>
      </c>
      <c r="G156" s="161" t="s">
        <v>1260</v>
      </c>
      <c r="H156" s="161" t="s">
        <v>1256</v>
      </c>
      <c r="I156" s="271">
        <v>42</v>
      </c>
    </row>
    <row r="157" spans="1:9">
      <c r="A157" s="161">
        <v>156</v>
      </c>
      <c r="B157" s="160" t="s">
        <v>1125</v>
      </c>
      <c r="C157" s="160" t="s">
        <v>1096</v>
      </c>
      <c r="D157" s="160" t="s">
        <v>1097</v>
      </c>
      <c r="E157" s="161">
        <v>9</v>
      </c>
      <c r="F157" s="162">
        <v>4.49</v>
      </c>
      <c r="G157" s="161" t="s">
        <v>1259</v>
      </c>
      <c r="H157" s="161" t="s">
        <v>1257</v>
      </c>
      <c r="I157" s="271">
        <v>56</v>
      </c>
    </row>
    <row r="158" spans="1:9">
      <c r="A158" s="161">
        <v>157</v>
      </c>
      <c r="B158" s="160" t="s">
        <v>1144</v>
      </c>
      <c r="C158" s="160" t="s">
        <v>1096</v>
      </c>
      <c r="D158" s="160" t="s">
        <v>1097</v>
      </c>
      <c r="E158" s="161">
        <v>3</v>
      </c>
      <c r="F158" s="162">
        <v>5.66</v>
      </c>
      <c r="G158" s="161" t="s">
        <v>1260</v>
      </c>
      <c r="H158" s="161" t="s">
        <v>1257</v>
      </c>
      <c r="I158" s="271">
        <v>39</v>
      </c>
    </row>
    <row r="159" spans="1:9">
      <c r="A159" s="161">
        <v>158</v>
      </c>
      <c r="B159" s="160" t="s">
        <v>1126</v>
      </c>
      <c r="C159" s="160" t="s">
        <v>1099</v>
      </c>
      <c r="D159" s="160" t="s">
        <v>1103</v>
      </c>
      <c r="E159" s="161">
        <v>1</v>
      </c>
      <c r="F159" s="162">
        <v>7.08</v>
      </c>
      <c r="G159" s="161" t="s">
        <v>1260</v>
      </c>
      <c r="H159" s="161" t="s">
        <v>1256</v>
      </c>
      <c r="I159" s="271">
        <v>37</v>
      </c>
    </row>
    <row r="160" spans="1:9">
      <c r="A160" s="161">
        <v>159</v>
      </c>
      <c r="B160" s="160" t="s">
        <v>1124</v>
      </c>
      <c r="C160" s="160" t="s">
        <v>1113</v>
      </c>
      <c r="D160" s="160" t="s">
        <v>1097</v>
      </c>
      <c r="E160" s="161">
        <v>4</v>
      </c>
      <c r="F160" s="162">
        <v>7.2</v>
      </c>
      <c r="G160" s="161" t="s">
        <v>1260</v>
      </c>
      <c r="H160" s="161" t="s">
        <v>1257</v>
      </c>
      <c r="I160" s="271">
        <v>57</v>
      </c>
    </row>
    <row r="161" spans="1:9">
      <c r="A161" s="161">
        <v>160</v>
      </c>
      <c r="B161" s="160" t="s">
        <v>1130</v>
      </c>
      <c r="C161" s="160" t="s">
        <v>1099</v>
      </c>
      <c r="D161" s="160" t="s">
        <v>1103</v>
      </c>
      <c r="E161" s="161">
        <v>6</v>
      </c>
      <c r="F161" s="162">
        <v>4.22</v>
      </c>
      <c r="G161" s="161" t="s">
        <v>1259</v>
      </c>
      <c r="H161" s="161" t="s">
        <v>1256</v>
      </c>
      <c r="I161" s="271">
        <v>40</v>
      </c>
    </row>
    <row r="162" spans="1:9">
      <c r="A162" s="161">
        <v>161</v>
      </c>
      <c r="B162" s="160" t="s">
        <v>1108</v>
      </c>
      <c r="C162" s="160" t="s">
        <v>1096</v>
      </c>
      <c r="D162" s="160" t="s">
        <v>1105</v>
      </c>
      <c r="E162" s="161">
        <v>8</v>
      </c>
      <c r="F162" s="162">
        <v>7.87</v>
      </c>
      <c r="G162" s="161" t="s">
        <v>1260</v>
      </c>
      <c r="H162" s="161" t="s">
        <v>1257</v>
      </c>
      <c r="I162" s="271">
        <v>47</v>
      </c>
    </row>
    <row r="163" spans="1:9">
      <c r="A163" s="161">
        <v>162</v>
      </c>
      <c r="B163" s="160" t="s">
        <v>1115</v>
      </c>
      <c r="C163" s="160" t="s">
        <v>1096</v>
      </c>
      <c r="D163" s="160" t="s">
        <v>1103</v>
      </c>
      <c r="E163" s="161">
        <v>10</v>
      </c>
      <c r="F163" s="162">
        <v>4.12</v>
      </c>
      <c r="G163" s="161" t="s">
        <v>1260</v>
      </c>
      <c r="H163" s="161" t="s">
        <v>1257</v>
      </c>
      <c r="I163" s="271">
        <v>76</v>
      </c>
    </row>
    <row r="164" spans="1:9">
      <c r="A164" s="161">
        <v>163</v>
      </c>
      <c r="B164" s="160" t="s">
        <v>1126</v>
      </c>
      <c r="C164" s="160" t="s">
        <v>1099</v>
      </c>
      <c r="D164" s="160" t="s">
        <v>1103</v>
      </c>
      <c r="E164" s="161">
        <v>10</v>
      </c>
      <c r="F164" s="162">
        <v>1.97</v>
      </c>
      <c r="G164" s="161" t="s">
        <v>1260</v>
      </c>
      <c r="H164" s="161" t="s">
        <v>1257</v>
      </c>
      <c r="I164" s="271">
        <v>41</v>
      </c>
    </row>
    <row r="165" spans="1:9">
      <c r="A165" s="161">
        <v>164</v>
      </c>
      <c r="B165" s="160" t="s">
        <v>1131</v>
      </c>
      <c r="C165" s="160" t="s">
        <v>1096</v>
      </c>
      <c r="D165" s="160" t="s">
        <v>1097</v>
      </c>
      <c r="E165" s="161">
        <v>10</v>
      </c>
      <c r="F165" s="162">
        <v>9.39</v>
      </c>
      <c r="G165" s="161" t="s">
        <v>1260</v>
      </c>
      <c r="H165" s="161" t="s">
        <v>1257</v>
      </c>
      <c r="I165" s="271">
        <v>39</v>
      </c>
    </row>
    <row r="166" spans="1:9">
      <c r="A166" s="161">
        <v>165</v>
      </c>
      <c r="B166" s="160" t="s">
        <v>1110</v>
      </c>
      <c r="C166" s="160" t="s">
        <v>1096</v>
      </c>
      <c r="D166" s="160" t="s">
        <v>1103</v>
      </c>
      <c r="E166" s="161">
        <v>4</v>
      </c>
      <c r="F166" s="162">
        <v>4.62</v>
      </c>
      <c r="G166" s="161" t="s">
        <v>1260</v>
      </c>
      <c r="H166" s="161" t="s">
        <v>1257</v>
      </c>
      <c r="I166" s="271">
        <v>33</v>
      </c>
    </row>
    <row r="167" spans="1:9">
      <c r="A167" s="161">
        <v>166</v>
      </c>
      <c r="B167" s="160" t="s">
        <v>1107</v>
      </c>
      <c r="C167" s="160" t="s">
        <v>1096</v>
      </c>
      <c r="D167" s="160" t="s">
        <v>1097</v>
      </c>
      <c r="E167" s="161">
        <v>4</v>
      </c>
      <c r="F167" s="162">
        <v>6.13</v>
      </c>
      <c r="G167" s="161" t="s">
        <v>1260</v>
      </c>
      <c r="H167" s="161" t="s">
        <v>1257</v>
      </c>
      <c r="I167" s="271">
        <v>79</v>
      </c>
    </row>
    <row r="168" spans="1:9">
      <c r="A168" s="161">
        <v>167</v>
      </c>
      <c r="B168" s="160" t="s">
        <v>206</v>
      </c>
      <c r="C168" s="160" t="s">
        <v>1096</v>
      </c>
      <c r="D168" s="160" t="s">
        <v>1105</v>
      </c>
      <c r="E168" s="161">
        <v>7</v>
      </c>
      <c r="F168" s="162">
        <v>5.79</v>
      </c>
      <c r="G168" s="161" t="s">
        <v>1259</v>
      </c>
      <c r="H168" s="161" t="s">
        <v>1257</v>
      </c>
      <c r="I168" s="271">
        <v>49</v>
      </c>
    </row>
    <row r="169" spans="1:9">
      <c r="A169" s="161">
        <v>168</v>
      </c>
      <c r="B169" s="160" t="s">
        <v>1118</v>
      </c>
      <c r="C169" s="160" t="s">
        <v>1099</v>
      </c>
      <c r="D169" s="160" t="s">
        <v>1103</v>
      </c>
      <c r="E169" s="161">
        <v>3</v>
      </c>
      <c r="F169" s="162">
        <v>8.1999999999999993</v>
      </c>
      <c r="G169" s="161" t="s">
        <v>1260</v>
      </c>
      <c r="H169" s="161" t="s">
        <v>1257</v>
      </c>
      <c r="I169" s="271">
        <v>43</v>
      </c>
    </row>
    <row r="170" spans="1:9">
      <c r="A170" s="161">
        <v>169</v>
      </c>
      <c r="B170" s="160" t="s">
        <v>1139</v>
      </c>
      <c r="C170" s="160" t="s">
        <v>1099</v>
      </c>
      <c r="D170" s="160" t="s">
        <v>1105</v>
      </c>
      <c r="E170" s="161">
        <v>9</v>
      </c>
      <c r="F170" s="162">
        <v>7.87</v>
      </c>
      <c r="G170" s="161" t="s">
        <v>1259</v>
      </c>
      <c r="H170" s="161" t="s">
        <v>1257</v>
      </c>
      <c r="I170" s="271">
        <v>67</v>
      </c>
    </row>
    <row r="171" spans="1:9">
      <c r="A171" s="161">
        <v>170</v>
      </c>
      <c r="B171" s="160" t="s">
        <v>1133</v>
      </c>
      <c r="C171" s="160" t="s">
        <v>1096</v>
      </c>
      <c r="D171" s="160" t="s">
        <v>1097</v>
      </c>
      <c r="E171" s="161">
        <v>9</v>
      </c>
      <c r="F171" s="162">
        <v>6.22</v>
      </c>
      <c r="G171" s="161" t="s">
        <v>1259</v>
      </c>
      <c r="H171" s="161" t="s">
        <v>1257</v>
      </c>
      <c r="I171" s="271">
        <v>65</v>
      </c>
    </row>
    <row r="172" spans="1:9">
      <c r="A172" s="161">
        <v>171</v>
      </c>
      <c r="B172" s="160" t="s">
        <v>1140</v>
      </c>
      <c r="C172" s="160" t="s">
        <v>1102</v>
      </c>
      <c r="D172" s="160" t="s">
        <v>1103</v>
      </c>
      <c r="E172" s="161">
        <v>7</v>
      </c>
      <c r="F172" s="162">
        <v>1.95</v>
      </c>
      <c r="G172" s="161" t="s">
        <v>1260</v>
      </c>
      <c r="H172" s="161" t="s">
        <v>1257</v>
      </c>
      <c r="I172" s="271">
        <v>56</v>
      </c>
    </row>
    <row r="173" spans="1:9">
      <c r="A173" s="161">
        <v>172</v>
      </c>
      <c r="B173" s="160" t="s">
        <v>206</v>
      </c>
      <c r="C173" s="160" t="s">
        <v>1096</v>
      </c>
      <c r="D173" s="160" t="s">
        <v>1103</v>
      </c>
      <c r="E173" s="161">
        <v>5</v>
      </c>
      <c r="F173" s="162">
        <v>2.41</v>
      </c>
      <c r="G173" s="161" t="s">
        <v>1260</v>
      </c>
      <c r="H173" s="161" t="s">
        <v>1256</v>
      </c>
      <c r="I173" s="271">
        <v>32</v>
      </c>
    </row>
    <row r="174" spans="1:9">
      <c r="A174" s="161">
        <v>173</v>
      </c>
      <c r="B174" s="160" t="s">
        <v>1125</v>
      </c>
      <c r="C174" s="160" t="s">
        <v>1096</v>
      </c>
      <c r="D174" s="160" t="s">
        <v>1111</v>
      </c>
      <c r="E174" s="161">
        <v>8</v>
      </c>
      <c r="F174" s="162">
        <v>1.48</v>
      </c>
      <c r="G174" s="161" t="s">
        <v>1260</v>
      </c>
      <c r="H174" s="161" t="s">
        <v>1257</v>
      </c>
      <c r="I174" s="271">
        <v>48</v>
      </c>
    </row>
    <row r="175" spans="1:9">
      <c r="A175" s="161">
        <v>174</v>
      </c>
      <c r="B175" s="160" t="s">
        <v>1120</v>
      </c>
      <c r="C175" s="160" t="s">
        <v>1099</v>
      </c>
      <c r="D175" s="160" t="s">
        <v>1103</v>
      </c>
      <c r="E175" s="161">
        <v>2</v>
      </c>
      <c r="F175" s="162">
        <v>7.37</v>
      </c>
      <c r="G175" s="161" t="s">
        <v>1259</v>
      </c>
      <c r="H175" s="161" t="s">
        <v>1257</v>
      </c>
      <c r="I175" s="271">
        <v>51</v>
      </c>
    </row>
    <row r="176" spans="1:9">
      <c r="A176" s="161">
        <v>175</v>
      </c>
      <c r="B176" s="160" t="s">
        <v>1118</v>
      </c>
      <c r="C176" s="160" t="s">
        <v>1099</v>
      </c>
      <c r="D176" s="160" t="s">
        <v>1105</v>
      </c>
      <c r="E176" s="161">
        <v>4</v>
      </c>
      <c r="F176" s="162">
        <v>2.29</v>
      </c>
      <c r="G176" s="161" t="s">
        <v>1260</v>
      </c>
      <c r="H176" s="161" t="s">
        <v>1257</v>
      </c>
      <c r="I176" s="271">
        <v>54</v>
      </c>
    </row>
    <row r="177" spans="1:9">
      <c r="A177" s="161">
        <v>176</v>
      </c>
      <c r="B177" s="160" t="s">
        <v>1112</v>
      </c>
      <c r="C177" s="160" t="s">
        <v>1113</v>
      </c>
      <c r="D177" s="160" t="s">
        <v>1111</v>
      </c>
      <c r="E177" s="161">
        <v>4</v>
      </c>
      <c r="F177" s="162">
        <v>3.7</v>
      </c>
      <c r="G177" s="161" t="s">
        <v>1260</v>
      </c>
      <c r="H177" s="161" t="s">
        <v>1257</v>
      </c>
      <c r="I177" s="271">
        <v>33</v>
      </c>
    </row>
    <row r="178" spans="1:9">
      <c r="A178" s="161">
        <v>177</v>
      </c>
      <c r="B178" s="160" t="s">
        <v>1095</v>
      </c>
      <c r="C178" s="160" t="s">
        <v>1096</v>
      </c>
      <c r="D178" s="160" t="s">
        <v>1097</v>
      </c>
      <c r="E178" s="161">
        <v>7</v>
      </c>
      <c r="F178" s="162">
        <v>8.34</v>
      </c>
      <c r="G178" s="161" t="s">
        <v>1260</v>
      </c>
      <c r="H178" s="161" t="s">
        <v>1257</v>
      </c>
      <c r="I178" s="271">
        <v>42</v>
      </c>
    </row>
    <row r="179" spans="1:9">
      <c r="A179" s="161">
        <v>178</v>
      </c>
      <c r="B179" s="160" t="s">
        <v>1141</v>
      </c>
      <c r="C179" s="160" t="s">
        <v>1096</v>
      </c>
      <c r="D179" s="160" t="s">
        <v>1103</v>
      </c>
      <c r="E179" s="161">
        <v>6</v>
      </c>
      <c r="F179" s="162">
        <v>7.81</v>
      </c>
      <c r="G179" s="161" t="s">
        <v>1260</v>
      </c>
      <c r="H179" s="161" t="s">
        <v>1256</v>
      </c>
      <c r="I179" s="271">
        <v>42</v>
      </c>
    </row>
    <row r="180" spans="1:9">
      <c r="A180" s="161">
        <v>179</v>
      </c>
      <c r="B180" s="160" t="s">
        <v>205</v>
      </c>
      <c r="C180" s="160" t="s">
        <v>1096</v>
      </c>
      <c r="D180" s="160" t="s">
        <v>1097</v>
      </c>
      <c r="E180" s="161">
        <v>10</v>
      </c>
      <c r="F180" s="162">
        <v>3.33</v>
      </c>
      <c r="G180" s="161" t="s">
        <v>1260</v>
      </c>
      <c r="H180" s="161" t="s">
        <v>1257</v>
      </c>
      <c r="I180" s="271">
        <v>53</v>
      </c>
    </row>
    <row r="181" spans="1:9">
      <c r="A181" s="161">
        <v>180</v>
      </c>
      <c r="B181" s="160" t="s">
        <v>1115</v>
      </c>
      <c r="C181" s="160" t="s">
        <v>1096</v>
      </c>
      <c r="D181" s="160" t="s">
        <v>1111</v>
      </c>
      <c r="E181" s="161">
        <v>3</v>
      </c>
      <c r="F181" s="162">
        <v>1.76</v>
      </c>
      <c r="G181" s="161" t="s">
        <v>1260</v>
      </c>
      <c r="H181" s="161" t="s">
        <v>1257</v>
      </c>
      <c r="I181" s="271">
        <v>41</v>
      </c>
    </row>
    <row r="182" spans="1:9">
      <c r="A182" s="161">
        <v>181</v>
      </c>
      <c r="B182" s="160" t="s">
        <v>1120</v>
      </c>
      <c r="C182" s="160" t="s">
        <v>1099</v>
      </c>
      <c r="D182" s="160" t="s">
        <v>1103</v>
      </c>
      <c r="E182" s="161">
        <v>1</v>
      </c>
      <c r="F182" s="162">
        <v>7.4</v>
      </c>
      <c r="G182" s="161" t="s">
        <v>1260</v>
      </c>
      <c r="H182" s="161" t="s">
        <v>1257</v>
      </c>
      <c r="I182" s="271">
        <v>48</v>
      </c>
    </row>
    <row r="183" spans="1:9">
      <c r="A183" s="161">
        <v>182</v>
      </c>
      <c r="B183" s="160" t="s">
        <v>1129</v>
      </c>
      <c r="C183" s="160" t="s">
        <v>1096</v>
      </c>
      <c r="D183" s="160" t="s">
        <v>1103</v>
      </c>
      <c r="E183" s="161">
        <v>8</v>
      </c>
      <c r="F183" s="162">
        <v>6.42</v>
      </c>
      <c r="G183" s="161" t="s">
        <v>1260</v>
      </c>
      <c r="H183" s="161" t="s">
        <v>1257</v>
      </c>
      <c r="I183" s="271">
        <v>51</v>
      </c>
    </row>
    <row r="184" spans="1:9">
      <c r="A184" s="161">
        <v>183</v>
      </c>
      <c r="B184" s="160" t="s">
        <v>1135</v>
      </c>
      <c r="C184" s="160" t="s">
        <v>1102</v>
      </c>
      <c r="D184" s="160" t="s">
        <v>1111</v>
      </c>
      <c r="E184" s="161">
        <v>5</v>
      </c>
      <c r="F184" s="162">
        <v>7</v>
      </c>
      <c r="G184" s="161" t="s">
        <v>1259</v>
      </c>
      <c r="H184" s="161" t="s">
        <v>1257</v>
      </c>
      <c r="I184" s="271">
        <v>62</v>
      </c>
    </row>
    <row r="185" spans="1:9">
      <c r="A185" s="161">
        <v>184</v>
      </c>
      <c r="B185" s="160" t="s">
        <v>1107</v>
      </c>
      <c r="C185" s="160" t="s">
        <v>1096</v>
      </c>
      <c r="D185" s="160" t="s">
        <v>1105</v>
      </c>
      <c r="E185" s="161">
        <v>6</v>
      </c>
      <c r="F185" s="162">
        <v>2.36</v>
      </c>
      <c r="G185" s="161" t="s">
        <v>1259</v>
      </c>
      <c r="H185" s="161" t="s">
        <v>1257</v>
      </c>
      <c r="I185" s="271">
        <v>59</v>
      </c>
    </row>
    <row r="186" spans="1:9">
      <c r="A186" s="161">
        <v>185</v>
      </c>
      <c r="B186" s="160" t="s">
        <v>1143</v>
      </c>
      <c r="C186" s="160" t="s">
        <v>1099</v>
      </c>
      <c r="D186" s="160" t="s">
        <v>1097</v>
      </c>
      <c r="E186" s="161">
        <v>8</v>
      </c>
      <c r="F186" s="162">
        <v>2.86</v>
      </c>
      <c r="G186" s="161" t="s">
        <v>1259</v>
      </c>
      <c r="H186" s="161" t="s">
        <v>1257</v>
      </c>
      <c r="I186" s="271">
        <v>40</v>
      </c>
    </row>
    <row r="187" spans="1:9">
      <c r="A187" s="161">
        <v>186</v>
      </c>
      <c r="B187" s="160" t="s">
        <v>1109</v>
      </c>
      <c r="C187" s="160" t="s">
        <v>1096</v>
      </c>
      <c r="D187" s="160" t="s">
        <v>1103</v>
      </c>
      <c r="E187" s="161">
        <v>5</v>
      </c>
      <c r="F187" s="162">
        <v>3.07</v>
      </c>
      <c r="G187" s="161" t="s">
        <v>1260</v>
      </c>
      <c r="H187" s="161" t="s">
        <v>1257</v>
      </c>
      <c r="I187" s="271">
        <v>61</v>
      </c>
    </row>
    <row r="188" spans="1:9">
      <c r="A188" s="161">
        <v>187</v>
      </c>
      <c r="B188" s="160" t="s">
        <v>1125</v>
      </c>
      <c r="C188" s="160" t="s">
        <v>1096</v>
      </c>
      <c r="D188" s="160" t="s">
        <v>1103</v>
      </c>
      <c r="E188" s="161">
        <v>6</v>
      </c>
      <c r="F188" s="162">
        <v>9.6</v>
      </c>
      <c r="G188" s="161" t="s">
        <v>1260</v>
      </c>
      <c r="H188" s="161" t="s">
        <v>1256</v>
      </c>
      <c r="I188" s="271">
        <v>32</v>
      </c>
    </row>
    <row r="189" spans="1:9">
      <c r="A189" s="161">
        <v>188</v>
      </c>
      <c r="B189" s="160" t="s">
        <v>1107</v>
      </c>
      <c r="C189" s="160" t="s">
        <v>1096</v>
      </c>
      <c r="D189" s="160" t="s">
        <v>1103</v>
      </c>
      <c r="E189" s="161">
        <v>4</v>
      </c>
      <c r="F189" s="162">
        <v>1.59</v>
      </c>
      <c r="G189" s="161" t="s">
        <v>1260</v>
      </c>
      <c r="H189" s="161" t="s">
        <v>1257</v>
      </c>
      <c r="I189" s="271">
        <v>53</v>
      </c>
    </row>
    <row r="190" spans="1:9">
      <c r="A190" s="161">
        <v>189</v>
      </c>
      <c r="B190" s="160" t="s">
        <v>1126</v>
      </c>
      <c r="C190" s="160" t="s">
        <v>1099</v>
      </c>
      <c r="D190" s="160" t="s">
        <v>1097</v>
      </c>
      <c r="E190" s="161">
        <v>6</v>
      </c>
      <c r="F190" s="162">
        <v>9.0500000000000007</v>
      </c>
      <c r="G190" s="161" t="s">
        <v>1260</v>
      </c>
      <c r="H190" s="161" t="s">
        <v>1257</v>
      </c>
      <c r="I190" s="271">
        <v>63</v>
      </c>
    </row>
    <row r="191" spans="1:9">
      <c r="A191" s="161">
        <v>190</v>
      </c>
      <c r="B191" s="160" t="s">
        <v>205</v>
      </c>
      <c r="C191" s="160" t="s">
        <v>1096</v>
      </c>
      <c r="D191" s="160" t="s">
        <v>1111</v>
      </c>
      <c r="E191" s="161">
        <v>1</v>
      </c>
      <c r="F191" s="162">
        <v>7.13</v>
      </c>
      <c r="G191" s="161" t="s">
        <v>1259</v>
      </c>
      <c r="H191" s="161" t="s">
        <v>1257</v>
      </c>
      <c r="I191" s="271">
        <v>53</v>
      </c>
    </row>
    <row r="192" spans="1:9">
      <c r="A192" s="161">
        <v>191</v>
      </c>
      <c r="B192" s="160" t="s">
        <v>1128</v>
      </c>
      <c r="C192" s="160" t="s">
        <v>1099</v>
      </c>
      <c r="D192" s="160" t="s">
        <v>1097</v>
      </c>
      <c r="E192" s="161">
        <v>9</v>
      </c>
      <c r="F192" s="162">
        <v>2.4500000000000002</v>
      </c>
      <c r="G192" s="161" t="s">
        <v>1260</v>
      </c>
      <c r="H192" s="161" t="s">
        <v>1257</v>
      </c>
      <c r="I192" s="271">
        <v>55</v>
      </c>
    </row>
    <row r="193" spans="1:9">
      <c r="A193" s="161">
        <v>192</v>
      </c>
      <c r="B193" s="160" t="s">
        <v>1121</v>
      </c>
      <c r="C193" s="160" t="s">
        <v>1099</v>
      </c>
      <c r="D193" s="160" t="s">
        <v>1111</v>
      </c>
      <c r="E193" s="161">
        <v>7</v>
      </c>
      <c r="F193" s="162">
        <v>1.55</v>
      </c>
      <c r="G193" s="161" t="s">
        <v>1260</v>
      </c>
      <c r="H193" s="161" t="s">
        <v>1257</v>
      </c>
      <c r="I193" s="271">
        <v>54</v>
      </c>
    </row>
    <row r="194" spans="1:9">
      <c r="A194" s="161">
        <v>193</v>
      </c>
      <c r="B194" s="160" t="s">
        <v>1140</v>
      </c>
      <c r="C194" s="160" t="s">
        <v>1102</v>
      </c>
      <c r="D194" s="160" t="s">
        <v>1111</v>
      </c>
      <c r="E194" s="161">
        <v>8</v>
      </c>
      <c r="F194" s="162">
        <v>7.07</v>
      </c>
      <c r="G194" s="161" t="s">
        <v>1260</v>
      </c>
      <c r="H194" s="161" t="s">
        <v>1256</v>
      </c>
      <c r="I194" s="271">
        <v>35</v>
      </c>
    </row>
    <row r="195" spans="1:9">
      <c r="A195" s="161">
        <v>194</v>
      </c>
      <c r="B195" s="160" t="s">
        <v>1095</v>
      </c>
      <c r="C195" s="160" t="s">
        <v>1096</v>
      </c>
      <c r="D195" s="160" t="s">
        <v>1105</v>
      </c>
      <c r="E195" s="161">
        <v>1</v>
      </c>
      <c r="F195" s="162">
        <v>6.28</v>
      </c>
      <c r="G195" s="161" t="s">
        <v>1260</v>
      </c>
      <c r="H195" s="161" t="s">
        <v>1256</v>
      </c>
      <c r="I195" s="271">
        <v>69</v>
      </c>
    </row>
    <row r="196" spans="1:9">
      <c r="A196" s="161">
        <v>195</v>
      </c>
      <c r="B196" s="160" t="s">
        <v>1143</v>
      </c>
      <c r="C196" s="160" t="s">
        <v>1099</v>
      </c>
      <c r="D196" s="160" t="s">
        <v>1103</v>
      </c>
      <c r="E196" s="161">
        <v>2</v>
      </c>
      <c r="F196" s="162">
        <v>1.18</v>
      </c>
      <c r="G196" s="161" t="s">
        <v>1260</v>
      </c>
      <c r="H196" s="161" t="s">
        <v>1257</v>
      </c>
      <c r="I196" s="271">
        <v>57</v>
      </c>
    </row>
    <row r="197" spans="1:9">
      <c r="A197" s="161">
        <v>196</v>
      </c>
      <c r="B197" s="160" t="s">
        <v>1120</v>
      </c>
      <c r="C197" s="160" t="s">
        <v>1099</v>
      </c>
      <c r="D197" s="160" t="s">
        <v>1097</v>
      </c>
      <c r="E197" s="161">
        <v>10</v>
      </c>
      <c r="F197" s="162">
        <v>9.82</v>
      </c>
      <c r="G197" s="161" t="s">
        <v>1260</v>
      </c>
      <c r="H197" s="161" t="s">
        <v>1257</v>
      </c>
      <c r="I197" s="271">
        <v>24</v>
      </c>
    </row>
    <row r="198" spans="1:9">
      <c r="A198" s="161">
        <v>197</v>
      </c>
      <c r="B198" s="160" t="s">
        <v>1140</v>
      </c>
      <c r="C198" s="160" t="s">
        <v>1102</v>
      </c>
      <c r="D198" s="160" t="s">
        <v>1097</v>
      </c>
      <c r="E198" s="161">
        <v>2</v>
      </c>
      <c r="F198" s="162">
        <v>2.97</v>
      </c>
      <c r="G198" s="161" t="s">
        <v>1260</v>
      </c>
      <c r="H198" s="161" t="s">
        <v>1257</v>
      </c>
      <c r="I198" s="271">
        <v>48</v>
      </c>
    </row>
    <row r="199" spans="1:9">
      <c r="A199" s="161">
        <v>198</v>
      </c>
      <c r="B199" s="160" t="s">
        <v>1107</v>
      </c>
      <c r="C199" s="160" t="s">
        <v>1096</v>
      </c>
      <c r="D199" s="160" t="s">
        <v>1103</v>
      </c>
      <c r="E199" s="161">
        <v>2</v>
      </c>
      <c r="F199" s="162">
        <v>1.25</v>
      </c>
      <c r="G199" s="161" t="s">
        <v>1259</v>
      </c>
      <c r="H199" s="161" t="s">
        <v>1257</v>
      </c>
      <c r="I199" s="271">
        <v>45</v>
      </c>
    </row>
    <row r="200" spans="1:9">
      <c r="A200" s="161">
        <v>199</v>
      </c>
      <c r="B200" s="160" t="s">
        <v>1120</v>
      </c>
      <c r="C200" s="160" t="s">
        <v>1099</v>
      </c>
      <c r="D200" s="160" t="s">
        <v>1103</v>
      </c>
      <c r="E200" s="161">
        <v>8</v>
      </c>
      <c r="F200" s="162">
        <v>2.1800000000000002</v>
      </c>
      <c r="G200" s="161" t="s">
        <v>1260</v>
      </c>
      <c r="H200" s="161" t="s">
        <v>1257</v>
      </c>
      <c r="I200" s="271">
        <v>77</v>
      </c>
    </row>
    <row r="201" spans="1:9">
      <c r="A201" s="161">
        <v>200</v>
      </c>
      <c r="B201" s="160" t="s">
        <v>1126</v>
      </c>
      <c r="C201" s="160" t="s">
        <v>1099</v>
      </c>
      <c r="D201" s="160" t="s">
        <v>1103</v>
      </c>
      <c r="E201" s="161">
        <v>5</v>
      </c>
      <c r="F201" s="162">
        <v>7.52</v>
      </c>
      <c r="G201" s="161" t="s">
        <v>1260</v>
      </c>
      <c r="H201" s="161" t="s">
        <v>1257</v>
      </c>
      <c r="I201" s="271">
        <v>51</v>
      </c>
    </row>
    <row r="202" spans="1:9">
      <c r="A202" s="161">
        <v>201</v>
      </c>
      <c r="B202" s="160" t="s">
        <v>1138</v>
      </c>
      <c r="C202" s="160" t="s">
        <v>1096</v>
      </c>
      <c r="D202" s="160" t="s">
        <v>1097</v>
      </c>
      <c r="E202" s="161">
        <v>10</v>
      </c>
      <c r="F202" s="162">
        <v>1.41</v>
      </c>
      <c r="G202" s="161" t="s">
        <v>1260</v>
      </c>
      <c r="H202" s="161" t="s">
        <v>1257</v>
      </c>
      <c r="I202" s="271">
        <v>73</v>
      </c>
    </row>
    <row r="203" spans="1:9">
      <c r="A203" s="161">
        <v>202</v>
      </c>
      <c r="B203" s="160" t="s">
        <v>1144</v>
      </c>
      <c r="C203" s="160" t="s">
        <v>1096</v>
      </c>
      <c r="D203" s="160" t="s">
        <v>1111</v>
      </c>
      <c r="E203" s="161">
        <v>6</v>
      </c>
      <c r="F203" s="162">
        <v>2.13</v>
      </c>
      <c r="G203" s="161" t="s">
        <v>1259</v>
      </c>
      <c r="H203" s="161" t="s">
        <v>1256</v>
      </c>
      <c r="I203" s="271">
        <v>40</v>
      </c>
    </row>
    <row r="204" spans="1:9">
      <c r="A204" s="161">
        <v>203</v>
      </c>
      <c r="B204" s="160" t="s">
        <v>1137</v>
      </c>
      <c r="C204" s="160" t="s">
        <v>1099</v>
      </c>
      <c r="D204" s="160" t="s">
        <v>1100</v>
      </c>
      <c r="E204" s="161">
        <v>1</v>
      </c>
      <c r="F204" s="162">
        <v>2.62</v>
      </c>
      <c r="G204" s="161" t="s">
        <v>1260</v>
      </c>
      <c r="H204" s="161" t="s">
        <v>1257</v>
      </c>
      <c r="I204" s="271">
        <v>56</v>
      </c>
    </row>
    <row r="205" spans="1:9">
      <c r="A205" s="161">
        <v>204</v>
      </c>
      <c r="B205" s="160" t="s">
        <v>1130</v>
      </c>
      <c r="C205" s="160" t="s">
        <v>1099</v>
      </c>
      <c r="D205" s="160" t="s">
        <v>1105</v>
      </c>
      <c r="E205" s="161">
        <v>6</v>
      </c>
      <c r="F205" s="162">
        <v>2.06</v>
      </c>
      <c r="G205" s="161" t="s">
        <v>1260</v>
      </c>
      <c r="H205" s="161" t="s">
        <v>1257</v>
      </c>
      <c r="I205" s="271">
        <v>28</v>
      </c>
    </row>
    <row r="206" spans="1:9">
      <c r="A206" s="161">
        <v>205</v>
      </c>
      <c r="B206" s="160" t="s">
        <v>1114</v>
      </c>
      <c r="C206" s="160" t="s">
        <v>1096</v>
      </c>
      <c r="D206" s="160" t="s">
        <v>1103</v>
      </c>
      <c r="E206" s="161">
        <v>2</v>
      </c>
      <c r="F206" s="162">
        <v>3.11</v>
      </c>
      <c r="G206" s="161" t="s">
        <v>1260</v>
      </c>
      <c r="H206" s="161" t="s">
        <v>1257</v>
      </c>
      <c r="I206" s="271">
        <v>54</v>
      </c>
    </row>
    <row r="207" spans="1:9">
      <c r="A207" s="161">
        <v>206</v>
      </c>
      <c r="B207" s="160" t="s">
        <v>1124</v>
      </c>
      <c r="C207" s="160" t="s">
        <v>1113</v>
      </c>
      <c r="D207" s="160" t="s">
        <v>1111</v>
      </c>
      <c r="E207" s="161">
        <v>6</v>
      </c>
      <c r="F207" s="162">
        <v>7.73</v>
      </c>
      <c r="G207" s="161" t="s">
        <v>1259</v>
      </c>
      <c r="H207" s="161" t="s">
        <v>1257</v>
      </c>
      <c r="I207" s="271">
        <v>64</v>
      </c>
    </row>
    <row r="208" spans="1:9">
      <c r="A208" s="161">
        <v>207</v>
      </c>
      <c r="B208" s="160" t="s">
        <v>205</v>
      </c>
      <c r="C208" s="160" t="s">
        <v>1096</v>
      </c>
      <c r="D208" s="160" t="s">
        <v>1100</v>
      </c>
      <c r="E208" s="161">
        <v>8</v>
      </c>
      <c r="F208" s="162">
        <v>5.53</v>
      </c>
      <c r="G208" s="161" t="s">
        <v>1260</v>
      </c>
      <c r="H208" s="161" t="s">
        <v>1257</v>
      </c>
      <c r="I208" s="271">
        <v>72</v>
      </c>
    </row>
    <row r="209" spans="1:9">
      <c r="A209" s="161">
        <v>208</v>
      </c>
      <c r="B209" s="160" t="s">
        <v>1138</v>
      </c>
      <c r="C209" s="160" t="s">
        <v>1096</v>
      </c>
      <c r="D209" s="160" t="s">
        <v>1097</v>
      </c>
      <c r="E209" s="161">
        <v>10</v>
      </c>
      <c r="F209" s="162">
        <v>1.17</v>
      </c>
      <c r="G209" s="161" t="s">
        <v>1260</v>
      </c>
      <c r="H209" s="161" t="s">
        <v>1257</v>
      </c>
      <c r="I209" s="271">
        <v>21</v>
      </c>
    </row>
    <row r="210" spans="1:9">
      <c r="A210" s="161">
        <v>209</v>
      </c>
      <c r="B210" s="160" t="s">
        <v>1109</v>
      </c>
      <c r="C210" s="160" t="s">
        <v>1096</v>
      </c>
      <c r="D210" s="160" t="s">
        <v>1103</v>
      </c>
      <c r="E210" s="161">
        <v>2</v>
      </c>
      <c r="F210" s="162">
        <v>7.33</v>
      </c>
      <c r="G210" s="161" t="s">
        <v>1259</v>
      </c>
      <c r="H210" s="161" t="s">
        <v>1257</v>
      </c>
      <c r="I210" s="271">
        <v>27</v>
      </c>
    </row>
    <row r="211" spans="1:9">
      <c r="A211" s="161">
        <v>210</v>
      </c>
      <c r="B211" s="160" t="s">
        <v>1142</v>
      </c>
      <c r="C211" s="160" t="s">
        <v>1099</v>
      </c>
      <c r="D211" s="160" t="s">
        <v>1100</v>
      </c>
      <c r="E211" s="161">
        <v>7</v>
      </c>
      <c r="F211" s="162">
        <v>5.1100000000000003</v>
      </c>
      <c r="G211" s="161" t="s">
        <v>1260</v>
      </c>
      <c r="H211" s="161" t="s">
        <v>1257</v>
      </c>
      <c r="I211" s="271">
        <v>48</v>
      </c>
    </row>
    <row r="212" spans="1:9">
      <c r="A212" s="161">
        <v>211</v>
      </c>
      <c r="B212" s="160" t="s">
        <v>1131</v>
      </c>
      <c r="C212" s="160" t="s">
        <v>1096</v>
      </c>
      <c r="D212" s="160" t="s">
        <v>1105</v>
      </c>
      <c r="E212" s="161">
        <v>5</v>
      </c>
      <c r="F212" s="162">
        <v>5.79</v>
      </c>
      <c r="G212" s="161" t="s">
        <v>1260</v>
      </c>
      <c r="H212" s="161" t="s">
        <v>1257</v>
      </c>
      <c r="I212" s="271">
        <v>48</v>
      </c>
    </row>
    <row r="213" spans="1:9">
      <c r="A213" s="161">
        <v>212</v>
      </c>
      <c r="B213" s="160" t="s">
        <v>1124</v>
      </c>
      <c r="C213" s="160" t="s">
        <v>1113</v>
      </c>
      <c r="D213" s="160" t="s">
        <v>1100</v>
      </c>
      <c r="E213" s="161">
        <v>10</v>
      </c>
      <c r="F213" s="162">
        <v>2.96</v>
      </c>
      <c r="G213" s="161" t="s">
        <v>1260</v>
      </c>
      <c r="H213" s="161" t="s">
        <v>1257</v>
      </c>
      <c r="I213" s="271">
        <v>34</v>
      </c>
    </row>
    <row r="214" spans="1:9">
      <c r="A214" s="161">
        <v>213</v>
      </c>
      <c r="B214" s="160" t="s">
        <v>1129</v>
      </c>
      <c r="C214" s="160" t="s">
        <v>1096</v>
      </c>
      <c r="D214" s="160" t="s">
        <v>1103</v>
      </c>
      <c r="E214" s="161">
        <v>3</v>
      </c>
      <c r="F214" s="162">
        <v>9.5500000000000007</v>
      </c>
      <c r="G214" s="161" t="s">
        <v>1260</v>
      </c>
      <c r="H214" s="161" t="s">
        <v>1256</v>
      </c>
      <c r="I214" s="271">
        <v>49</v>
      </c>
    </row>
    <row r="215" spans="1:9">
      <c r="A215" s="161">
        <v>214</v>
      </c>
      <c r="B215" s="160" t="s">
        <v>1141</v>
      </c>
      <c r="C215" s="160" t="s">
        <v>1096</v>
      </c>
      <c r="D215" s="160" t="s">
        <v>1103</v>
      </c>
      <c r="E215" s="161">
        <v>4</v>
      </c>
      <c r="F215" s="162">
        <v>5.69</v>
      </c>
      <c r="G215" s="161" t="s">
        <v>1260</v>
      </c>
      <c r="H215" s="161" t="s">
        <v>1256</v>
      </c>
      <c r="I215" s="271">
        <v>75</v>
      </c>
    </row>
    <row r="216" spans="1:9">
      <c r="A216" s="161">
        <v>215</v>
      </c>
      <c r="B216" s="160" t="s">
        <v>1101</v>
      </c>
      <c r="C216" s="160" t="s">
        <v>1102</v>
      </c>
      <c r="D216" s="160" t="s">
        <v>1103</v>
      </c>
      <c r="E216" s="161">
        <v>1</v>
      </c>
      <c r="F216" s="162">
        <v>9.0299999999999994</v>
      </c>
      <c r="G216" s="161" t="s">
        <v>1260</v>
      </c>
      <c r="H216" s="161" t="s">
        <v>1257</v>
      </c>
      <c r="I216" s="271">
        <v>77</v>
      </c>
    </row>
    <row r="217" spans="1:9">
      <c r="A217" s="161">
        <v>216</v>
      </c>
      <c r="B217" s="160" t="s">
        <v>1095</v>
      </c>
      <c r="C217" s="160" t="s">
        <v>1096</v>
      </c>
      <c r="D217" s="160" t="s">
        <v>1097</v>
      </c>
      <c r="E217" s="161">
        <v>4</v>
      </c>
      <c r="F217" s="162">
        <v>3.56</v>
      </c>
      <c r="G217" s="161" t="s">
        <v>1260</v>
      </c>
      <c r="H217" s="161" t="s">
        <v>1257</v>
      </c>
      <c r="I217" s="271">
        <v>55</v>
      </c>
    </row>
    <row r="218" spans="1:9">
      <c r="A218" s="161">
        <v>217</v>
      </c>
      <c r="B218" s="160" t="s">
        <v>1138</v>
      </c>
      <c r="C218" s="160" t="s">
        <v>1096</v>
      </c>
      <c r="D218" s="160" t="s">
        <v>1097</v>
      </c>
      <c r="E218" s="161">
        <v>7</v>
      </c>
      <c r="F218" s="162">
        <v>8.66</v>
      </c>
      <c r="G218" s="161" t="s">
        <v>1259</v>
      </c>
      <c r="H218" s="161" t="s">
        <v>1257</v>
      </c>
      <c r="I218" s="271">
        <v>24</v>
      </c>
    </row>
    <row r="219" spans="1:9">
      <c r="A219" s="161">
        <v>218</v>
      </c>
      <c r="B219" s="160" t="s">
        <v>1131</v>
      </c>
      <c r="C219" s="160" t="s">
        <v>1096</v>
      </c>
      <c r="D219" s="160" t="s">
        <v>1097</v>
      </c>
      <c r="E219" s="161">
        <v>1</v>
      </c>
      <c r="F219" s="162">
        <v>5.81</v>
      </c>
      <c r="G219" s="161" t="s">
        <v>1260</v>
      </c>
      <c r="H219" s="161" t="s">
        <v>1256</v>
      </c>
      <c r="I219" s="271">
        <v>20</v>
      </c>
    </row>
    <row r="220" spans="1:9">
      <c r="A220" s="161">
        <v>219</v>
      </c>
      <c r="B220" s="160" t="s">
        <v>1118</v>
      </c>
      <c r="C220" s="160" t="s">
        <v>1099</v>
      </c>
      <c r="D220" s="160" t="s">
        <v>1105</v>
      </c>
      <c r="E220" s="161">
        <v>3</v>
      </c>
      <c r="F220" s="162">
        <v>7.43</v>
      </c>
      <c r="G220" s="161" t="s">
        <v>1260</v>
      </c>
      <c r="H220" s="161" t="s">
        <v>1257</v>
      </c>
      <c r="I220" s="271">
        <v>40</v>
      </c>
    </row>
    <row r="221" spans="1:9">
      <c r="A221" s="161">
        <v>220</v>
      </c>
      <c r="B221" s="160" t="s">
        <v>1104</v>
      </c>
      <c r="C221" s="160" t="s">
        <v>1099</v>
      </c>
      <c r="D221" s="160" t="s">
        <v>1105</v>
      </c>
      <c r="E221" s="161">
        <v>9</v>
      </c>
      <c r="F221" s="162">
        <v>9.64</v>
      </c>
      <c r="G221" s="161" t="s">
        <v>1260</v>
      </c>
      <c r="H221" s="161" t="s">
        <v>1257</v>
      </c>
      <c r="I221" s="271">
        <v>40</v>
      </c>
    </row>
    <row r="222" spans="1:9">
      <c r="A222" s="161">
        <v>221</v>
      </c>
      <c r="B222" s="160" t="s">
        <v>1137</v>
      </c>
      <c r="C222" s="160" t="s">
        <v>1099</v>
      </c>
      <c r="D222" s="160" t="s">
        <v>1097</v>
      </c>
      <c r="E222" s="161">
        <v>9</v>
      </c>
      <c r="F222" s="162">
        <v>8.56</v>
      </c>
      <c r="G222" s="161" t="s">
        <v>1259</v>
      </c>
      <c r="H222" s="161" t="s">
        <v>1256</v>
      </c>
      <c r="I222" s="271">
        <v>42</v>
      </c>
    </row>
    <row r="223" spans="1:9">
      <c r="A223" s="161">
        <v>222</v>
      </c>
      <c r="B223" s="160" t="s">
        <v>1136</v>
      </c>
      <c r="C223" s="160" t="s">
        <v>1096</v>
      </c>
      <c r="D223" s="160" t="s">
        <v>1097</v>
      </c>
      <c r="E223" s="161">
        <v>1</v>
      </c>
      <c r="F223" s="162">
        <v>6.29</v>
      </c>
      <c r="G223" s="161" t="s">
        <v>1259</v>
      </c>
      <c r="H223" s="161" t="s">
        <v>1256</v>
      </c>
      <c r="I223" s="271">
        <v>21</v>
      </c>
    </row>
    <row r="224" spans="1:9">
      <c r="A224" s="161">
        <v>223</v>
      </c>
      <c r="B224" s="160" t="s">
        <v>1140</v>
      </c>
      <c r="C224" s="160" t="s">
        <v>1102</v>
      </c>
      <c r="D224" s="160" t="s">
        <v>1103</v>
      </c>
      <c r="E224" s="161">
        <v>5</v>
      </c>
      <c r="F224" s="162">
        <v>4.7</v>
      </c>
      <c r="G224" s="161" t="s">
        <v>1260</v>
      </c>
      <c r="H224" s="161" t="s">
        <v>1257</v>
      </c>
      <c r="I224" s="271">
        <v>43</v>
      </c>
    </row>
    <row r="225" spans="1:9">
      <c r="A225" s="161">
        <v>224</v>
      </c>
      <c r="B225" s="160" t="s">
        <v>1125</v>
      </c>
      <c r="C225" s="160" t="s">
        <v>1096</v>
      </c>
      <c r="D225" s="160" t="s">
        <v>1097</v>
      </c>
      <c r="E225" s="161">
        <v>3</v>
      </c>
      <c r="F225" s="162">
        <v>5.41</v>
      </c>
      <c r="G225" s="161" t="s">
        <v>1260</v>
      </c>
      <c r="H225" s="161" t="s">
        <v>1257</v>
      </c>
      <c r="I225" s="271">
        <v>63</v>
      </c>
    </row>
    <row r="226" spans="1:9">
      <c r="A226" s="161">
        <v>225</v>
      </c>
      <c r="B226" s="160" t="s">
        <v>1119</v>
      </c>
      <c r="C226" s="160" t="s">
        <v>1096</v>
      </c>
      <c r="D226" s="160" t="s">
        <v>1111</v>
      </c>
      <c r="E226" s="161">
        <v>7</v>
      </c>
      <c r="F226" s="162">
        <v>3.89</v>
      </c>
      <c r="G226" s="161" t="s">
        <v>1260</v>
      </c>
      <c r="H226" s="161" t="s">
        <v>1256</v>
      </c>
      <c r="I226" s="271">
        <v>78</v>
      </c>
    </row>
    <row r="227" spans="1:9">
      <c r="A227" s="161">
        <v>226</v>
      </c>
      <c r="B227" s="160" t="s">
        <v>1139</v>
      </c>
      <c r="C227" s="160" t="s">
        <v>1099</v>
      </c>
      <c r="D227" s="160" t="s">
        <v>1105</v>
      </c>
      <c r="E227" s="161">
        <v>7</v>
      </c>
      <c r="F227" s="162">
        <v>4.75</v>
      </c>
      <c r="G227" s="161" t="s">
        <v>1260</v>
      </c>
      <c r="H227" s="161" t="s">
        <v>1256</v>
      </c>
      <c r="I227" s="271">
        <v>57</v>
      </c>
    </row>
    <row r="228" spans="1:9">
      <c r="A228" s="161">
        <v>227</v>
      </c>
      <c r="B228" s="160" t="s">
        <v>1121</v>
      </c>
      <c r="C228" s="160" t="s">
        <v>1099</v>
      </c>
      <c r="D228" s="160" t="s">
        <v>1111</v>
      </c>
      <c r="E228" s="161">
        <v>3</v>
      </c>
      <c r="F228" s="162">
        <v>2.13</v>
      </c>
      <c r="G228" s="161" t="s">
        <v>1260</v>
      </c>
      <c r="H228" s="161" t="s">
        <v>1257</v>
      </c>
      <c r="I228" s="271">
        <v>43</v>
      </c>
    </row>
    <row r="229" spans="1:9">
      <c r="A229" s="161">
        <v>228</v>
      </c>
      <c r="B229" s="160" t="s">
        <v>1106</v>
      </c>
      <c r="C229" s="160" t="s">
        <v>1096</v>
      </c>
      <c r="D229" s="160" t="s">
        <v>1097</v>
      </c>
      <c r="E229" s="161">
        <v>9</v>
      </c>
      <c r="F229" s="162">
        <v>3.43</v>
      </c>
      <c r="G229" s="161" t="s">
        <v>1260</v>
      </c>
      <c r="H229" s="161" t="s">
        <v>1256</v>
      </c>
      <c r="I229" s="271">
        <v>49</v>
      </c>
    </row>
    <row r="230" spans="1:9">
      <c r="A230" s="161">
        <v>229</v>
      </c>
      <c r="B230" s="160" t="s">
        <v>1109</v>
      </c>
      <c r="C230" s="160" t="s">
        <v>1096</v>
      </c>
      <c r="D230" s="160" t="s">
        <v>1103</v>
      </c>
      <c r="E230" s="161">
        <v>5</v>
      </c>
      <c r="F230" s="162">
        <v>1.96</v>
      </c>
      <c r="G230" s="161" t="s">
        <v>1260</v>
      </c>
      <c r="H230" s="161" t="s">
        <v>1257</v>
      </c>
      <c r="I230" s="271">
        <v>34</v>
      </c>
    </row>
    <row r="231" spans="1:9">
      <c r="A231" s="161">
        <v>230</v>
      </c>
      <c r="B231" s="160" t="s">
        <v>1104</v>
      </c>
      <c r="C231" s="160" t="s">
        <v>1099</v>
      </c>
      <c r="D231" s="160" t="s">
        <v>1105</v>
      </c>
      <c r="E231" s="161">
        <v>4</v>
      </c>
      <c r="F231" s="162">
        <v>4.3899999999999997</v>
      </c>
      <c r="G231" s="161" t="s">
        <v>1259</v>
      </c>
      <c r="H231" s="161" t="s">
        <v>1257</v>
      </c>
      <c r="I231" s="271">
        <v>74</v>
      </c>
    </row>
    <row r="232" spans="1:9">
      <c r="A232" s="161">
        <v>231</v>
      </c>
      <c r="B232" s="160" t="s">
        <v>1125</v>
      </c>
      <c r="C232" s="160" t="s">
        <v>1096</v>
      </c>
      <c r="D232" s="160" t="s">
        <v>1097</v>
      </c>
      <c r="E232" s="161">
        <v>4</v>
      </c>
      <c r="F232" s="162">
        <v>6.6</v>
      </c>
      <c r="G232" s="161" t="s">
        <v>1260</v>
      </c>
      <c r="H232" s="161" t="s">
        <v>1257</v>
      </c>
      <c r="I232" s="271">
        <v>51</v>
      </c>
    </row>
    <row r="233" spans="1:9">
      <c r="A233" s="161">
        <v>232</v>
      </c>
      <c r="B233" s="160" t="s">
        <v>1130</v>
      </c>
      <c r="C233" s="160" t="s">
        <v>1099</v>
      </c>
      <c r="D233" s="160" t="s">
        <v>1105</v>
      </c>
      <c r="E233" s="161">
        <v>4</v>
      </c>
      <c r="F233" s="162">
        <v>8.11</v>
      </c>
      <c r="G233" s="161" t="s">
        <v>1260</v>
      </c>
      <c r="H233" s="161" t="s">
        <v>1257</v>
      </c>
      <c r="I233" s="271">
        <v>42</v>
      </c>
    </row>
    <row r="234" spans="1:9">
      <c r="A234" s="161">
        <v>233</v>
      </c>
      <c r="B234" s="160" t="s">
        <v>1119</v>
      </c>
      <c r="C234" s="160" t="s">
        <v>1096</v>
      </c>
      <c r="D234" s="160" t="s">
        <v>1097</v>
      </c>
      <c r="E234" s="161">
        <v>9</v>
      </c>
      <c r="F234" s="162">
        <v>1.1000000000000001</v>
      </c>
      <c r="G234" s="161" t="s">
        <v>1259</v>
      </c>
      <c r="H234" s="161" t="s">
        <v>1257</v>
      </c>
      <c r="I234" s="271">
        <v>61</v>
      </c>
    </row>
    <row r="235" spans="1:9">
      <c r="A235" s="161">
        <v>234</v>
      </c>
      <c r="B235" s="160" t="s">
        <v>1107</v>
      </c>
      <c r="C235" s="160" t="s">
        <v>1096</v>
      </c>
      <c r="D235" s="160" t="s">
        <v>1103</v>
      </c>
      <c r="E235" s="161">
        <v>10</v>
      </c>
      <c r="F235" s="162">
        <v>1.42</v>
      </c>
      <c r="G235" s="161" t="s">
        <v>1259</v>
      </c>
      <c r="H235" s="161" t="s">
        <v>1256</v>
      </c>
      <c r="I235" s="271">
        <v>75</v>
      </c>
    </row>
    <row r="236" spans="1:9">
      <c r="A236" s="161">
        <v>235</v>
      </c>
      <c r="B236" s="160" t="s">
        <v>1140</v>
      </c>
      <c r="C236" s="160" t="s">
        <v>1102</v>
      </c>
      <c r="D236" s="160" t="s">
        <v>1097</v>
      </c>
      <c r="E236" s="161">
        <v>2</v>
      </c>
      <c r="F236" s="162">
        <v>5.2</v>
      </c>
      <c r="G236" s="161" t="s">
        <v>1260</v>
      </c>
      <c r="H236" s="161" t="s">
        <v>1257</v>
      </c>
      <c r="I236" s="271">
        <v>45</v>
      </c>
    </row>
    <row r="237" spans="1:9">
      <c r="A237" s="161">
        <v>236</v>
      </c>
      <c r="B237" s="160" t="s">
        <v>1141</v>
      </c>
      <c r="C237" s="160" t="s">
        <v>1096</v>
      </c>
      <c r="D237" s="160" t="s">
        <v>1111</v>
      </c>
      <c r="E237" s="161">
        <v>9</v>
      </c>
      <c r="F237" s="162">
        <v>2.35</v>
      </c>
      <c r="G237" s="161" t="s">
        <v>1259</v>
      </c>
      <c r="H237" s="161" t="s">
        <v>1257</v>
      </c>
      <c r="I237" s="271">
        <v>36</v>
      </c>
    </row>
    <row r="238" spans="1:9">
      <c r="A238" s="161">
        <v>237</v>
      </c>
      <c r="B238" s="160" t="s">
        <v>1101</v>
      </c>
      <c r="C238" s="160" t="s">
        <v>1102</v>
      </c>
      <c r="D238" s="160" t="s">
        <v>1111</v>
      </c>
      <c r="E238" s="161">
        <v>6</v>
      </c>
      <c r="F238" s="162">
        <v>6.51</v>
      </c>
      <c r="G238" s="161" t="s">
        <v>1260</v>
      </c>
      <c r="H238" s="161" t="s">
        <v>1257</v>
      </c>
      <c r="I238" s="271">
        <v>58</v>
      </c>
    </row>
    <row r="239" spans="1:9">
      <c r="A239" s="161">
        <v>238</v>
      </c>
      <c r="B239" s="160" t="s">
        <v>1130</v>
      </c>
      <c r="C239" s="160" t="s">
        <v>1099</v>
      </c>
      <c r="D239" s="160" t="s">
        <v>1097</v>
      </c>
      <c r="E239" s="161">
        <v>1</v>
      </c>
      <c r="F239" s="162">
        <v>4.62</v>
      </c>
      <c r="G239" s="161" t="s">
        <v>1260</v>
      </c>
      <c r="H239" s="161" t="s">
        <v>1257</v>
      </c>
      <c r="I239" s="271">
        <v>43</v>
      </c>
    </row>
    <row r="240" spans="1:9">
      <c r="A240" s="161">
        <v>239</v>
      </c>
      <c r="B240" s="160" t="s">
        <v>1135</v>
      </c>
      <c r="C240" s="160" t="s">
        <v>1102</v>
      </c>
      <c r="D240" s="160" t="s">
        <v>1097</v>
      </c>
      <c r="E240" s="161">
        <v>3</v>
      </c>
      <c r="F240" s="162">
        <v>6.97</v>
      </c>
      <c r="G240" s="161" t="s">
        <v>1260</v>
      </c>
      <c r="H240" s="161" t="s">
        <v>1257</v>
      </c>
      <c r="I240" s="271">
        <v>64</v>
      </c>
    </row>
    <row r="241" spans="1:9">
      <c r="A241" s="161">
        <v>240</v>
      </c>
      <c r="B241" s="160" t="s">
        <v>1095</v>
      </c>
      <c r="C241" s="160" t="s">
        <v>1096</v>
      </c>
      <c r="D241" s="160" t="s">
        <v>1103</v>
      </c>
      <c r="E241" s="161">
        <v>7</v>
      </c>
      <c r="F241" s="162">
        <v>3.54</v>
      </c>
      <c r="G241" s="161" t="s">
        <v>1260</v>
      </c>
      <c r="H241" s="161" t="s">
        <v>1257</v>
      </c>
      <c r="I241" s="271">
        <v>40</v>
      </c>
    </row>
    <row r="242" spans="1:9">
      <c r="A242" s="161">
        <v>241</v>
      </c>
      <c r="B242" s="160" t="s">
        <v>1116</v>
      </c>
      <c r="C242" s="160" t="s">
        <v>1096</v>
      </c>
      <c r="D242" s="160" t="s">
        <v>1105</v>
      </c>
      <c r="E242" s="161">
        <v>3</v>
      </c>
      <c r="F242" s="162">
        <v>2.54</v>
      </c>
      <c r="G242" s="161" t="s">
        <v>1260</v>
      </c>
      <c r="H242" s="161" t="s">
        <v>1257</v>
      </c>
      <c r="I242" s="271">
        <v>52</v>
      </c>
    </row>
    <row r="243" spans="1:9">
      <c r="A243" s="161">
        <v>242</v>
      </c>
      <c r="B243" s="160" t="s">
        <v>1107</v>
      </c>
      <c r="C243" s="160" t="s">
        <v>1096</v>
      </c>
      <c r="D243" s="160" t="s">
        <v>1103</v>
      </c>
      <c r="E243" s="161">
        <v>1</v>
      </c>
      <c r="F243" s="162">
        <v>7.17</v>
      </c>
      <c r="G243" s="161" t="s">
        <v>1259</v>
      </c>
      <c r="H243" s="161" t="s">
        <v>1257</v>
      </c>
      <c r="I243" s="271">
        <v>31</v>
      </c>
    </row>
    <row r="244" spans="1:9">
      <c r="A244" s="161">
        <v>243</v>
      </c>
      <c r="B244" s="160" t="s">
        <v>1140</v>
      </c>
      <c r="C244" s="160" t="s">
        <v>1102</v>
      </c>
      <c r="D244" s="160" t="s">
        <v>1097</v>
      </c>
      <c r="E244" s="161">
        <v>5</v>
      </c>
      <c r="F244" s="162">
        <v>7.12</v>
      </c>
      <c r="G244" s="161" t="s">
        <v>1260</v>
      </c>
      <c r="H244" s="161" t="s">
        <v>1257</v>
      </c>
      <c r="I244" s="271">
        <v>60</v>
      </c>
    </row>
    <row r="245" spans="1:9">
      <c r="A245" s="161">
        <v>244</v>
      </c>
      <c r="B245" s="160" t="s">
        <v>1098</v>
      </c>
      <c r="C245" s="160" t="s">
        <v>1099</v>
      </c>
      <c r="D245" s="160" t="s">
        <v>1097</v>
      </c>
      <c r="E245" s="161">
        <v>8</v>
      </c>
      <c r="F245" s="162">
        <v>9.52</v>
      </c>
      <c r="G245" s="161" t="s">
        <v>1260</v>
      </c>
      <c r="H245" s="161" t="s">
        <v>1257</v>
      </c>
      <c r="I245" s="271">
        <v>43</v>
      </c>
    </row>
    <row r="246" spans="1:9">
      <c r="A246" s="161">
        <v>245</v>
      </c>
      <c r="B246" s="160" t="s">
        <v>1114</v>
      </c>
      <c r="C246" s="160" t="s">
        <v>1096</v>
      </c>
      <c r="D246" s="160" t="s">
        <v>1111</v>
      </c>
      <c r="E246" s="161">
        <v>4</v>
      </c>
      <c r="F246" s="162">
        <v>1.34</v>
      </c>
      <c r="G246" s="161" t="s">
        <v>1260</v>
      </c>
      <c r="H246" s="161" t="s">
        <v>1257</v>
      </c>
      <c r="I246" s="271">
        <v>42</v>
      </c>
    </row>
    <row r="247" spans="1:9">
      <c r="A247" s="161">
        <v>246</v>
      </c>
      <c r="B247" s="160" t="s">
        <v>1140</v>
      </c>
      <c r="C247" s="160" t="s">
        <v>1102</v>
      </c>
      <c r="D247" s="160" t="s">
        <v>1111</v>
      </c>
      <c r="E247" s="161">
        <v>6</v>
      </c>
      <c r="F247" s="162">
        <v>2.67</v>
      </c>
      <c r="G247" s="161" t="s">
        <v>1260</v>
      </c>
      <c r="H247" s="161" t="s">
        <v>1257</v>
      </c>
      <c r="I247" s="271">
        <v>52</v>
      </c>
    </row>
    <row r="248" spans="1:9">
      <c r="A248" s="161">
        <v>247</v>
      </c>
      <c r="B248" s="160" t="s">
        <v>1114</v>
      </c>
      <c r="C248" s="160" t="s">
        <v>1096</v>
      </c>
      <c r="D248" s="160" t="s">
        <v>1103</v>
      </c>
      <c r="E248" s="161">
        <v>2</v>
      </c>
      <c r="F248" s="162">
        <v>5.36</v>
      </c>
      <c r="G248" s="161" t="s">
        <v>1259</v>
      </c>
      <c r="H248" s="161" t="s">
        <v>1257</v>
      </c>
      <c r="I248" s="271">
        <v>60</v>
      </c>
    </row>
    <row r="249" spans="1:9">
      <c r="A249" s="161">
        <v>248</v>
      </c>
      <c r="B249" s="160" t="s">
        <v>1128</v>
      </c>
      <c r="C249" s="160" t="s">
        <v>1099</v>
      </c>
      <c r="D249" s="160" t="s">
        <v>1097</v>
      </c>
      <c r="E249" s="161">
        <v>1</v>
      </c>
      <c r="F249" s="162">
        <v>9.65</v>
      </c>
      <c r="G249" s="161" t="s">
        <v>1260</v>
      </c>
      <c r="H249" s="161" t="s">
        <v>1257</v>
      </c>
      <c r="I249" s="271">
        <v>60</v>
      </c>
    </row>
    <row r="250" spans="1:9">
      <c r="A250" s="161">
        <v>249</v>
      </c>
      <c r="B250" s="160" t="s">
        <v>1128</v>
      </c>
      <c r="C250" s="160" t="s">
        <v>1099</v>
      </c>
      <c r="D250" s="160" t="s">
        <v>1097</v>
      </c>
      <c r="E250" s="161">
        <v>9</v>
      </c>
      <c r="F250" s="162">
        <v>1.85</v>
      </c>
      <c r="G250" s="161" t="s">
        <v>1260</v>
      </c>
      <c r="H250" s="161" t="s">
        <v>1256</v>
      </c>
      <c r="I250" s="271">
        <v>65</v>
      </c>
    </row>
    <row r="251" spans="1:9">
      <c r="A251" s="161">
        <v>250</v>
      </c>
      <c r="B251" s="160" t="s">
        <v>1126</v>
      </c>
      <c r="C251" s="160" t="s">
        <v>1099</v>
      </c>
      <c r="D251" s="160" t="s">
        <v>1097</v>
      </c>
      <c r="E251" s="161">
        <v>9</v>
      </c>
      <c r="F251" s="162">
        <v>7.21</v>
      </c>
      <c r="G251" s="161" t="s">
        <v>1260</v>
      </c>
      <c r="H251" s="161" t="s">
        <v>1257</v>
      </c>
      <c r="I251" s="271">
        <v>31</v>
      </c>
    </row>
    <row r="252" spans="1:9">
      <c r="A252" s="161">
        <v>251</v>
      </c>
      <c r="B252" s="160" t="s">
        <v>1132</v>
      </c>
      <c r="C252" s="160" t="s">
        <v>1096</v>
      </c>
      <c r="D252" s="160" t="s">
        <v>1103</v>
      </c>
      <c r="E252" s="161">
        <v>1</v>
      </c>
      <c r="F252" s="162">
        <v>2.9</v>
      </c>
      <c r="G252" s="161" t="s">
        <v>1260</v>
      </c>
      <c r="H252" s="161" t="s">
        <v>1257</v>
      </c>
      <c r="I252" s="271">
        <v>49</v>
      </c>
    </row>
    <row r="253" spans="1:9">
      <c r="A253" s="161">
        <v>252</v>
      </c>
      <c r="B253" s="160" t="s">
        <v>1135</v>
      </c>
      <c r="C253" s="160" t="s">
        <v>1102</v>
      </c>
      <c r="D253" s="160" t="s">
        <v>1105</v>
      </c>
      <c r="E253" s="161">
        <v>6</v>
      </c>
      <c r="F253" s="162">
        <v>6.47</v>
      </c>
      <c r="G253" s="161" t="s">
        <v>1259</v>
      </c>
      <c r="H253" s="161" t="s">
        <v>1257</v>
      </c>
      <c r="I253" s="271">
        <v>37</v>
      </c>
    </row>
    <row r="254" spans="1:9">
      <c r="A254" s="161">
        <v>253</v>
      </c>
      <c r="B254" s="160" t="s">
        <v>1143</v>
      </c>
      <c r="C254" s="160" t="s">
        <v>1099</v>
      </c>
      <c r="D254" s="160" t="s">
        <v>1111</v>
      </c>
      <c r="E254" s="161">
        <v>5</v>
      </c>
      <c r="F254" s="162">
        <v>1.47</v>
      </c>
      <c r="G254" s="161" t="s">
        <v>1259</v>
      </c>
      <c r="H254" s="161" t="s">
        <v>1257</v>
      </c>
      <c r="I254" s="271">
        <v>33</v>
      </c>
    </row>
    <row r="255" spans="1:9">
      <c r="A255" s="161">
        <v>254</v>
      </c>
      <c r="B255" s="160" t="s">
        <v>1095</v>
      </c>
      <c r="C255" s="160" t="s">
        <v>1096</v>
      </c>
      <c r="D255" s="160" t="s">
        <v>1111</v>
      </c>
      <c r="E255" s="161">
        <v>4</v>
      </c>
      <c r="F255" s="162">
        <v>4.71</v>
      </c>
      <c r="G255" s="161" t="s">
        <v>1259</v>
      </c>
      <c r="H255" s="161" t="s">
        <v>1257</v>
      </c>
      <c r="I255" s="271">
        <v>20</v>
      </c>
    </row>
    <row r="256" spans="1:9">
      <c r="A256" s="161">
        <v>255</v>
      </c>
      <c r="B256" s="160" t="s">
        <v>1098</v>
      </c>
      <c r="C256" s="160" t="s">
        <v>1099</v>
      </c>
      <c r="D256" s="160" t="s">
        <v>1100</v>
      </c>
      <c r="E256" s="161">
        <v>10</v>
      </c>
      <c r="F256" s="162">
        <v>3.68</v>
      </c>
      <c r="G256" s="161" t="s">
        <v>1260</v>
      </c>
      <c r="H256" s="161" t="s">
        <v>1256</v>
      </c>
      <c r="I256" s="271">
        <v>61</v>
      </c>
    </row>
    <row r="257" spans="1:9">
      <c r="A257" s="161">
        <v>256</v>
      </c>
      <c r="B257" s="160" t="s">
        <v>1119</v>
      </c>
      <c r="C257" s="160" t="s">
        <v>1096</v>
      </c>
      <c r="D257" s="160" t="s">
        <v>1103</v>
      </c>
      <c r="E257" s="161">
        <v>1</v>
      </c>
      <c r="F257" s="162">
        <v>2.75</v>
      </c>
      <c r="G257" s="161" t="s">
        <v>1260</v>
      </c>
      <c r="H257" s="161" t="s">
        <v>1257</v>
      </c>
      <c r="I257" s="271">
        <v>44</v>
      </c>
    </row>
    <row r="258" spans="1:9">
      <c r="A258" s="161">
        <v>257</v>
      </c>
      <c r="B258" s="160" t="s">
        <v>1140</v>
      </c>
      <c r="C258" s="160" t="s">
        <v>1102</v>
      </c>
      <c r="D258" s="160" t="s">
        <v>1097</v>
      </c>
      <c r="E258" s="161">
        <v>3</v>
      </c>
      <c r="F258" s="162">
        <v>1.1000000000000001</v>
      </c>
      <c r="G258" s="161" t="s">
        <v>1260</v>
      </c>
      <c r="H258" s="161" t="s">
        <v>1257</v>
      </c>
      <c r="I258" s="271">
        <v>48</v>
      </c>
    </row>
    <row r="259" spans="1:9">
      <c r="A259" s="161">
        <v>258</v>
      </c>
      <c r="B259" s="160" t="s">
        <v>1101</v>
      </c>
      <c r="C259" s="160" t="s">
        <v>1102</v>
      </c>
      <c r="D259" s="160" t="s">
        <v>1097</v>
      </c>
      <c r="E259" s="161">
        <v>9</v>
      </c>
      <c r="F259" s="162">
        <v>7.9</v>
      </c>
      <c r="G259" s="161" t="s">
        <v>1259</v>
      </c>
      <c r="H259" s="161" t="s">
        <v>1257</v>
      </c>
      <c r="I259" s="271">
        <v>35</v>
      </c>
    </row>
    <row r="260" spans="1:9">
      <c r="A260" s="161">
        <v>259</v>
      </c>
      <c r="B260" s="160" t="s">
        <v>206</v>
      </c>
      <c r="C260" s="160" t="s">
        <v>1096</v>
      </c>
      <c r="D260" s="160" t="s">
        <v>1097</v>
      </c>
      <c r="E260" s="161">
        <v>4</v>
      </c>
      <c r="F260" s="162">
        <v>1.01</v>
      </c>
      <c r="G260" s="161" t="s">
        <v>1260</v>
      </c>
      <c r="H260" s="161" t="s">
        <v>1257</v>
      </c>
      <c r="I260" s="271">
        <v>59</v>
      </c>
    </row>
    <row r="261" spans="1:9">
      <c r="A261" s="161">
        <v>260</v>
      </c>
      <c r="B261" s="160" t="s">
        <v>1098</v>
      </c>
      <c r="C261" s="160" t="s">
        <v>1099</v>
      </c>
      <c r="D261" s="160" t="s">
        <v>1103</v>
      </c>
      <c r="E261" s="161">
        <v>5</v>
      </c>
      <c r="F261" s="162">
        <v>1.27</v>
      </c>
      <c r="G261" s="161" t="s">
        <v>1260</v>
      </c>
      <c r="H261" s="161" t="s">
        <v>1257</v>
      </c>
      <c r="I261" s="271">
        <v>43</v>
      </c>
    </row>
    <row r="262" spans="1:9">
      <c r="A262" s="161">
        <v>261</v>
      </c>
      <c r="B262" s="160" t="s">
        <v>1129</v>
      </c>
      <c r="C262" s="160" t="s">
        <v>1096</v>
      </c>
      <c r="D262" s="160" t="s">
        <v>1103</v>
      </c>
      <c r="E262" s="161">
        <v>2</v>
      </c>
      <c r="F262" s="162">
        <v>4.09</v>
      </c>
      <c r="G262" s="161" t="s">
        <v>1259</v>
      </c>
      <c r="H262" s="161" t="s">
        <v>1257</v>
      </c>
      <c r="I262" s="271">
        <v>30</v>
      </c>
    </row>
    <row r="263" spans="1:9">
      <c r="A263" s="161">
        <v>262</v>
      </c>
      <c r="B263" s="160" t="s">
        <v>1118</v>
      </c>
      <c r="C263" s="160" t="s">
        <v>1099</v>
      </c>
      <c r="D263" s="160" t="s">
        <v>1111</v>
      </c>
      <c r="E263" s="161">
        <v>3</v>
      </c>
      <c r="F263" s="162">
        <v>4.9800000000000004</v>
      </c>
      <c r="G263" s="161" t="s">
        <v>1260</v>
      </c>
      <c r="H263" s="161" t="s">
        <v>1257</v>
      </c>
      <c r="I263" s="271">
        <v>37</v>
      </c>
    </row>
    <row r="264" spans="1:9">
      <c r="A264" s="161">
        <v>263</v>
      </c>
      <c r="B264" s="160" t="s">
        <v>1129</v>
      </c>
      <c r="C264" s="160" t="s">
        <v>1096</v>
      </c>
      <c r="D264" s="160" t="s">
        <v>1100</v>
      </c>
      <c r="E264" s="161">
        <v>4</v>
      </c>
      <c r="F264" s="162">
        <v>9.82</v>
      </c>
      <c r="G264" s="161" t="s">
        <v>1260</v>
      </c>
      <c r="H264" s="161" t="s">
        <v>1256</v>
      </c>
      <c r="I264" s="271">
        <v>72</v>
      </c>
    </row>
    <row r="265" spans="1:9">
      <c r="A265" s="161">
        <v>264</v>
      </c>
      <c r="B265" s="160" t="s">
        <v>1101</v>
      </c>
      <c r="C265" s="160" t="s">
        <v>1102</v>
      </c>
      <c r="D265" s="160" t="s">
        <v>1097</v>
      </c>
      <c r="E265" s="161">
        <v>7</v>
      </c>
      <c r="F265" s="162">
        <v>9.6999999999999993</v>
      </c>
      <c r="G265" s="161" t="s">
        <v>1260</v>
      </c>
      <c r="H265" s="161" t="s">
        <v>1257</v>
      </c>
      <c r="I265" s="271">
        <v>26</v>
      </c>
    </row>
    <row r="266" spans="1:9">
      <c r="A266" s="161">
        <v>265</v>
      </c>
      <c r="B266" s="160" t="s">
        <v>1130</v>
      </c>
      <c r="C266" s="160" t="s">
        <v>1099</v>
      </c>
      <c r="D266" s="160" t="s">
        <v>1103</v>
      </c>
      <c r="E266" s="161">
        <v>3</v>
      </c>
      <c r="F266" s="162">
        <v>6.07</v>
      </c>
      <c r="G266" s="161" t="s">
        <v>1260</v>
      </c>
      <c r="H266" s="161" t="s">
        <v>1257</v>
      </c>
      <c r="I266" s="271">
        <v>62</v>
      </c>
    </row>
    <row r="267" spans="1:9">
      <c r="A267" s="161">
        <v>266</v>
      </c>
      <c r="B267" s="160" t="s">
        <v>1128</v>
      </c>
      <c r="C267" s="160" t="s">
        <v>1099</v>
      </c>
      <c r="D267" s="160" t="s">
        <v>1103</v>
      </c>
      <c r="E267" s="161">
        <v>9</v>
      </c>
      <c r="F267" s="162">
        <v>8.49</v>
      </c>
      <c r="G267" s="161" t="s">
        <v>1260</v>
      </c>
      <c r="H267" s="161" t="s">
        <v>1256</v>
      </c>
      <c r="I267" s="271">
        <v>57</v>
      </c>
    </row>
    <row r="268" spans="1:9">
      <c r="A268" s="161">
        <v>267</v>
      </c>
      <c r="B268" s="160" t="s">
        <v>1138</v>
      </c>
      <c r="C268" s="160" t="s">
        <v>1096</v>
      </c>
      <c r="D268" s="160" t="s">
        <v>1097</v>
      </c>
      <c r="E268" s="161">
        <v>6</v>
      </c>
      <c r="F268" s="162">
        <v>7.87</v>
      </c>
      <c r="G268" s="161" t="s">
        <v>1260</v>
      </c>
      <c r="H268" s="161" t="s">
        <v>1257</v>
      </c>
      <c r="I268" s="271">
        <v>30</v>
      </c>
    </row>
    <row r="269" spans="1:9">
      <c r="A269" s="161">
        <v>268</v>
      </c>
      <c r="B269" s="160" t="s">
        <v>1106</v>
      </c>
      <c r="C269" s="160" t="s">
        <v>1096</v>
      </c>
      <c r="D269" s="160" t="s">
        <v>1103</v>
      </c>
      <c r="E269" s="161">
        <v>10</v>
      </c>
      <c r="F269" s="162">
        <v>1.57</v>
      </c>
      <c r="G269" s="161" t="s">
        <v>1260</v>
      </c>
      <c r="H269" s="161" t="s">
        <v>1257</v>
      </c>
      <c r="I269" s="271">
        <v>67</v>
      </c>
    </row>
    <row r="270" spans="1:9">
      <c r="A270" s="161">
        <v>269</v>
      </c>
      <c r="B270" s="160" t="s">
        <v>1122</v>
      </c>
      <c r="C270" s="160" t="s">
        <v>1096</v>
      </c>
      <c r="D270" s="160" t="s">
        <v>1103</v>
      </c>
      <c r="E270" s="161">
        <v>2</v>
      </c>
      <c r="F270" s="162">
        <v>3.46</v>
      </c>
      <c r="G270" s="161" t="s">
        <v>1260</v>
      </c>
      <c r="H270" s="161" t="s">
        <v>1256</v>
      </c>
      <c r="I270" s="271">
        <v>52</v>
      </c>
    </row>
    <row r="271" spans="1:9">
      <c r="A271" s="161">
        <v>270</v>
      </c>
      <c r="B271" s="160" t="s">
        <v>1138</v>
      </c>
      <c r="C271" s="160" t="s">
        <v>1096</v>
      </c>
      <c r="D271" s="160" t="s">
        <v>1105</v>
      </c>
      <c r="E271" s="161">
        <v>7</v>
      </c>
      <c r="F271" s="162">
        <v>4.67</v>
      </c>
      <c r="G271" s="161" t="s">
        <v>1260</v>
      </c>
      <c r="H271" s="161" t="s">
        <v>1257</v>
      </c>
      <c r="I271" s="271">
        <v>67</v>
      </c>
    </row>
    <row r="272" spans="1:9">
      <c r="A272" s="161">
        <v>271</v>
      </c>
      <c r="B272" s="160" t="s">
        <v>1121</v>
      </c>
      <c r="C272" s="160" t="s">
        <v>1099</v>
      </c>
      <c r="D272" s="160" t="s">
        <v>1100</v>
      </c>
      <c r="E272" s="161">
        <v>10</v>
      </c>
      <c r="F272" s="162">
        <v>8.77</v>
      </c>
      <c r="G272" s="161" t="s">
        <v>1260</v>
      </c>
      <c r="H272" s="161" t="s">
        <v>1257</v>
      </c>
      <c r="I272" s="271">
        <v>36</v>
      </c>
    </row>
    <row r="273" spans="1:9">
      <c r="A273" s="161">
        <v>272</v>
      </c>
      <c r="B273" s="160" t="s">
        <v>1134</v>
      </c>
      <c r="C273" s="160" t="s">
        <v>1096</v>
      </c>
      <c r="D273" s="160" t="s">
        <v>1103</v>
      </c>
      <c r="E273" s="161">
        <v>2</v>
      </c>
      <c r="F273" s="162">
        <v>2</v>
      </c>
      <c r="G273" s="161" t="s">
        <v>1260</v>
      </c>
      <c r="H273" s="161" t="s">
        <v>1256</v>
      </c>
      <c r="I273" s="271">
        <v>58</v>
      </c>
    </row>
    <row r="274" spans="1:9">
      <c r="A274" s="161">
        <v>273</v>
      </c>
      <c r="B274" s="160" t="s">
        <v>1135</v>
      </c>
      <c r="C274" s="160" t="s">
        <v>1102</v>
      </c>
      <c r="D274" s="160" t="s">
        <v>1105</v>
      </c>
      <c r="E274" s="161">
        <v>8</v>
      </c>
      <c r="F274" s="162">
        <v>9.89</v>
      </c>
      <c r="G274" s="161" t="s">
        <v>1260</v>
      </c>
      <c r="H274" s="161" t="s">
        <v>1257</v>
      </c>
      <c r="I274" s="271">
        <v>49</v>
      </c>
    </row>
    <row r="275" spans="1:9">
      <c r="A275" s="161">
        <v>274</v>
      </c>
      <c r="B275" s="160" t="s">
        <v>1108</v>
      </c>
      <c r="C275" s="160" t="s">
        <v>1096</v>
      </c>
      <c r="D275" s="160" t="s">
        <v>1097</v>
      </c>
      <c r="E275" s="161">
        <v>10</v>
      </c>
      <c r="F275" s="162">
        <v>7.59</v>
      </c>
      <c r="G275" s="161" t="s">
        <v>1260</v>
      </c>
      <c r="H275" s="161" t="s">
        <v>1257</v>
      </c>
      <c r="I275" s="271">
        <v>56</v>
      </c>
    </row>
    <row r="276" spans="1:9">
      <c r="A276" s="161">
        <v>275</v>
      </c>
      <c r="B276" s="160" t="s">
        <v>1135</v>
      </c>
      <c r="C276" s="160" t="s">
        <v>1102</v>
      </c>
      <c r="D276" s="160" t="s">
        <v>1105</v>
      </c>
      <c r="E276" s="161">
        <v>6</v>
      </c>
      <c r="F276" s="162">
        <v>9.18</v>
      </c>
      <c r="G276" s="161" t="s">
        <v>1260</v>
      </c>
      <c r="H276" s="161" t="s">
        <v>1257</v>
      </c>
      <c r="I276" s="271">
        <v>71</v>
      </c>
    </row>
    <row r="277" spans="1:9">
      <c r="A277" s="161">
        <v>276</v>
      </c>
      <c r="B277" s="160" t="s">
        <v>1143</v>
      </c>
      <c r="C277" s="160" t="s">
        <v>1099</v>
      </c>
      <c r="D277" s="160" t="s">
        <v>1103</v>
      </c>
      <c r="E277" s="161">
        <v>4</v>
      </c>
      <c r="F277" s="162">
        <v>6.24</v>
      </c>
      <c r="G277" s="161" t="s">
        <v>1260</v>
      </c>
      <c r="H277" s="161" t="s">
        <v>1257</v>
      </c>
      <c r="I277" s="271">
        <v>53</v>
      </c>
    </row>
    <row r="278" spans="1:9">
      <c r="A278" s="161">
        <v>277</v>
      </c>
      <c r="B278" s="160" t="s">
        <v>1140</v>
      </c>
      <c r="C278" s="160" t="s">
        <v>1102</v>
      </c>
      <c r="D278" s="160" t="s">
        <v>1111</v>
      </c>
      <c r="E278" s="161">
        <v>1</v>
      </c>
      <c r="F278" s="162">
        <v>2.0299999999999998</v>
      </c>
      <c r="G278" s="161" t="s">
        <v>1259</v>
      </c>
      <c r="H278" s="161" t="s">
        <v>1257</v>
      </c>
      <c r="I278" s="271">
        <v>64</v>
      </c>
    </row>
    <row r="279" spans="1:9">
      <c r="A279" s="161">
        <v>278</v>
      </c>
      <c r="B279" s="160" t="s">
        <v>1141</v>
      </c>
      <c r="C279" s="160" t="s">
        <v>1096</v>
      </c>
      <c r="D279" s="160" t="s">
        <v>1111</v>
      </c>
      <c r="E279" s="161">
        <v>6</v>
      </c>
      <c r="F279" s="162">
        <v>7.68</v>
      </c>
      <c r="G279" s="161" t="s">
        <v>1260</v>
      </c>
      <c r="H279" s="161" t="s">
        <v>1256</v>
      </c>
      <c r="I279" s="271">
        <v>28</v>
      </c>
    </row>
    <row r="280" spans="1:9">
      <c r="A280" s="161">
        <v>279</v>
      </c>
      <c r="B280" s="160" t="s">
        <v>1106</v>
      </c>
      <c r="C280" s="160" t="s">
        <v>1096</v>
      </c>
      <c r="D280" s="160" t="s">
        <v>1103</v>
      </c>
      <c r="E280" s="161">
        <v>10</v>
      </c>
      <c r="F280" s="162">
        <v>2.5</v>
      </c>
      <c r="G280" s="161" t="s">
        <v>1259</v>
      </c>
      <c r="H280" s="161" t="s">
        <v>1257</v>
      </c>
      <c r="I280" s="271">
        <v>50</v>
      </c>
    </row>
    <row r="281" spans="1:9">
      <c r="A281" s="161">
        <v>280</v>
      </c>
      <c r="B281" s="160" t="s">
        <v>206</v>
      </c>
      <c r="C281" s="160" t="s">
        <v>1096</v>
      </c>
      <c r="D281" s="160" t="s">
        <v>1105</v>
      </c>
      <c r="E281" s="161">
        <v>4</v>
      </c>
      <c r="F281" s="162">
        <v>6.12</v>
      </c>
      <c r="G281" s="161" t="s">
        <v>1260</v>
      </c>
      <c r="H281" s="161" t="s">
        <v>1257</v>
      </c>
      <c r="I281" s="271">
        <v>69</v>
      </c>
    </row>
    <row r="282" spans="1:9">
      <c r="A282" s="161">
        <v>281</v>
      </c>
      <c r="B282" s="160" t="s">
        <v>1141</v>
      </c>
      <c r="C282" s="160" t="s">
        <v>1096</v>
      </c>
      <c r="D282" s="160" t="s">
        <v>1111</v>
      </c>
      <c r="E282" s="161">
        <v>6</v>
      </c>
      <c r="F282" s="162">
        <v>3.01</v>
      </c>
      <c r="G282" s="161" t="s">
        <v>1260</v>
      </c>
      <c r="H282" s="161" t="s">
        <v>1257</v>
      </c>
      <c r="I282" s="271">
        <v>55</v>
      </c>
    </row>
    <row r="283" spans="1:9">
      <c r="A283" s="161">
        <v>282</v>
      </c>
      <c r="B283" s="160" t="s">
        <v>1107</v>
      </c>
      <c r="C283" s="160" t="s">
        <v>1096</v>
      </c>
      <c r="D283" s="160" t="s">
        <v>1111</v>
      </c>
      <c r="E283" s="161">
        <v>5</v>
      </c>
      <c r="F283" s="162">
        <v>3.06</v>
      </c>
      <c r="G283" s="161" t="s">
        <v>1260</v>
      </c>
      <c r="H283" s="161" t="s">
        <v>1256</v>
      </c>
      <c r="I283" s="271">
        <v>55</v>
      </c>
    </row>
    <row r="284" spans="1:9">
      <c r="A284" s="161">
        <v>283</v>
      </c>
      <c r="B284" s="160" t="s">
        <v>1139</v>
      </c>
      <c r="C284" s="160" t="s">
        <v>1099</v>
      </c>
      <c r="D284" s="160" t="s">
        <v>1105</v>
      </c>
      <c r="E284" s="161">
        <v>10</v>
      </c>
      <c r="F284" s="162">
        <v>5.85</v>
      </c>
      <c r="G284" s="161" t="s">
        <v>1260</v>
      </c>
      <c r="H284" s="161" t="s">
        <v>1257</v>
      </c>
      <c r="I284" s="271">
        <v>50</v>
      </c>
    </row>
    <row r="285" spans="1:9">
      <c r="A285" s="161">
        <v>284</v>
      </c>
      <c r="B285" s="160" t="s">
        <v>1114</v>
      </c>
      <c r="C285" s="160" t="s">
        <v>1096</v>
      </c>
      <c r="D285" s="160" t="s">
        <v>1100</v>
      </c>
      <c r="E285" s="161">
        <v>10</v>
      </c>
      <c r="F285" s="162">
        <v>7.44</v>
      </c>
      <c r="G285" s="161" t="s">
        <v>1260</v>
      </c>
      <c r="H285" s="161" t="s">
        <v>1257</v>
      </c>
      <c r="I285" s="271">
        <v>57</v>
      </c>
    </row>
    <row r="286" spans="1:9">
      <c r="A286" s="161">
        <v>285</v>
      </c>
      <c r="B286" s="160" t="s">
        <v>1121</v>
      </c>
      <c r="C286" s="160" t="s">
        <v>1099</v>
      </c>
      <c r="D286" s="160" t="s">
        <v>1103</v>
      </c>
      <c r="E286" s="161">
        <v>4</v>
      </c>
      <c r="F286" s="162">
        <v>3.18</v>
      </c>
      <c r="G286" s="161" t="s">
        <v>1259</v>
      </c>
      <c r="H286" s="161" t="s">
        <v>1257</v>
      </c>
      <c r="I286" s="271">
        <v>66</v>
      </c>
    </row>
    <row r="287" spans="1:9">
      <c r="A287" s="161">
        <v>286</v>
      </c>
      <c r="B287" s="160" t="s">
        <v>1143</v>
      </c>
      <c r="C287" s="160" t="s">
        <v>1099</v>
      </c>
      <c r="D287" s="160" t="s">
        <v>1100</v>
      </c>
      <c r="E287" s="161">
        <v>6</v>
      </c>
      <c r="F287" s="162">
        <v>4.4800000000000004</v>
      </c>
      <c r="G287" s="161" t="s">
        <v>1260</v>
      </c>
      <c r="H287" s="161" t="s">
        <v>1257</v>
      </c>
      <c r="I287" s="271">
        <v>30</v>
      </c>
    </row>
    <row r="288" spans="1:9">
      <c r="A288" s="161">
        <v>287</v>
      </c>
      <c r="B288" s="160" t="s">
        <v>1119</v>
      </c>
      <c r="C288" s="160" t="s">
        <v>1096</v>
      </c>
      <c r="D288" s="160" t="s">
        <v>1103</v>
      </c>
      <c r="E288" s="161">
        <v>1</v>
      </c>
      <c r="F288" s="162">
        <v>4.51</v>
      </c>
      <c r="G288" s="161" t="s">
        <v>1259</v>
      </c>
      <c r="H288" s="161" t="s">
        <v>1257</v>
      </c>
      <c r="I288" s="271">
        <v>68</v>
      </c>
    </row>
    <row r="289" spans="1:9">
      <c r="A289" s="161">
        <v>288</v>
      </c>
      <c r="B289" s="160" t="s">
        <v>1107</v>
      </c>
      <c r="C289" s="160" t="s">
        <v>1096</v>
      </c>
      <c r="D289" s="160" t="s">
        <v>1097</v>
      </c>
      <c r="E289" s="161">
        <v>8</v>
      </c>
      <c r="F289" s="162">
        <v>3.6</v>
      </c>
      <c r="G289" s="161" t="s">
        <v>1260</v>
      </c>
      <c r="H289" s="161" t="s">
        <v>1256</v>
      </c>
      <c r="I289" s="271">
        <v>37</v>
      </c>
    </row>
    <row r="290" spans="1:9">
      <c r="A290" s="161">
        <v>289</v>
      </c>
      <c r="B290" s="160" t="s">
        <v>1126</v>
      </c>
      <c r="C290" s="160" t="s">
        <v>1099</v>
      </c>
      <c r="D290" s="160" t="s">
        <v>1103</v>
      </c>
      <c r="E290" s="161">
        <v>1</v>
      </c>
      <c r="F290" s="162">
        <v>10</v>
      </c>
      <c r="G290" s="161" t="s">
        <v>1259</v>
      </c>
      <c r="H290" s="161" t="s">
        <v>1257</v>
      </c>
      <c r="I290" s="271">
        <v>25</v>
      </c>
    </row>
    <row r="291" spans="1:9">
      <c r="A291" s="161">
        <v>290</v>
      </c>
      <c r="B291" s="160" t="s">
        <v>1095</v>
      </c>
      <c r="C291" s="160" t="s">
        <v>1096</v>
      </c>
      <c r="D291" s="160" t="s">
        <v>1105</v>
      </c>
      <c r="E291" s="161">
        <v>6</v>
      </c>
      <c r="F291" s="162">
        <v>3.29</v>
      </c>
      <c r="G291" s="161" t="s">
        <v>1259</v>
      </c>
      <c r="H291" s="161" t="s">
        <v>1257</v>
      </c>
      <c r="I291" s="271">
        <v>51</v>
      </c>
    </row>
    <row r="292" spans="1:9">
      <c r="A292" s="161">
        <v>291</v>
      </c>
      <c r="B292" s="160" t="s">
        <v>1122</v>
      </c>
      <c r="C292" s="160" t="s">
        <v>1096</v>
      </c>
      <c r="D292" s="160" t="s">
        <v>1103</v>
      </c>
      <c r="E292" s="161">
        <v>5</v>
      </c>
      <c r="F292" s="162">
        <v>9.8699999999999992</v>
      </c>
      <c r="G292" s="161" t="s">
        <v>1260</v>
      </c>
      <c r="H292" s="161" t="s">
        <v>1257</v>
      </c>
      <c r="I292" s="271">
        <v>28</v>
      </c>
    </row>
    <row r="293" spans="1:9">
      <c r="A293" s="161">
        <v>292</v>
      </c>
      <c r="B293" s="160" t="s">
        <v>1112</v>
      </c>
      <c r="C293" s="160" t="s">
        <v>1113</v>
      </c>
      <c r="D293" s="160" t="s">
        <v>1103</v>
      </c>
      <c r="E293" s="161">
        <v>10</v>
      </c>
      <c r="F293" s="162">
        <v>3.76</v>
      </c>
      <c r="G293" s="161" t="s">
        <v>1260</v>
      </c>
      <c r="H293" s="161" t="s">
        <v>1256</v>
      </c>
      <c r="I293" s="271">
        <v>66</v>
      </c>
    </row>
    <row r="294" spans="1:9">
      <c r="A294" s="161">
        <v>293</v>
      </c>
      <c r="B294" s="160" t="s">
        <v>1133</v>
      </c>
      <c r="C294" s="160" t="s">
        <v>1096</v>
      </c>
      <c r="D294" s="160" t="s">
        <v>1103</v>
      </c>
      <c r="E294" s="161">
        <v>5</v>
      </c>
      <c r="F294" s="162">
        <v>4.79</v>
      </c>
      <c r="G294" s="161" t="s">
        <v>1259</v>
      </c>
      <c r="H294" s="161" t="s">
        <v>1257</v>
      </c>
      <c r="I294" s="271">
        <v>60</v>
      </c>
    </row>
    <row r="295" spans="1:9">
      <c r="A295" s="161">
        <v>294</v>
      </c>
      <c r="B295" s="160" t="s">
        <v>1139</v>
      </c>
      <c r="C295" s="160" t="s">
        <v>1099</v>
      </c>
      <c r="D295" s="160" t="s">
        <v>1097</v>
      </c>
      <c r="E295" s="161">
        <v>1</v>
      </c>
      <c r="F295" s="162">
        <v>8.64</v>
      </c>
      <c r="G295" s="161" t="s">
        <v>1260</v>
      </c>
      <c r="H295" s="161" t="s">
        <v>1257</v>
      </c>
      <c r="I295" s="271">
        <v>56</v>
      </c>
    </row>
    <row r="296" spans="1:9">
      <c r="A296" s="161">
        <v>295</v>
      </c>
      <c r="B296" s="160" t="s">
        <v>1138</v>
      </c>
      <c r="C296" s="160" t="s">
        <v>1096</v>
      </c>
      <c r="D296" s="160" t="s">
        <v>1097</v>
      </c>
      <c r="E296" s="161">
        <v>8</v>
      </c>
      <c r="F296" s="162">
        <v>3.13</v>
      </c>
      <c r="G296" s="161" t="s">
        <v>1260</v>
      </c>
      <c r="H296" s="161" t="s">
        <v>1257</v>
      </c>
      <c r="I296" s="271">
        <v>64</v>
      </c>
    </row>
    <row r="297" spans="1:9">
      <c r="A297" s="161">
        <v>296</v>
      </c>
      <c r="B297" s="160" t="s">
        <v>1107</v>
      </c>
      <c r="C297" s="160" t="s">
        <v>1096</v>
      </c>
      <c r="D297" s="160" t="s">
        <v>1105</v>
      </c>
      <c r="E297" s="161">
        <v>10</v>
      </c>
      <c r="F297" s="162">
        <v>6.1</v>
      </c>
      <c r="G297" s="161" t="s">
        <v>1260</v>
      </c>
      <c r="H297" s="161" t="s">
        <v>1256</v>
      </c>
      <c r="I297" s="271">
        <v>41</v>
      </c>
    </row>
    <row r="298" spans="1:9">
      <c r="A298" s="161">
        <v>297</v>
      </c>
      <c r="B298" s="160" t="s">
        <v>1119</v>
      </c>
      <c r="C298" s="160" t="s">
        <v>1096</v>
      </c>
      <c r="D298" s="160" t="s">
        <v>1103</v>
      </c>
      <c r="E298" s="161">
        <v>5</v>
      </c>
      <c r="F298" s="162">
        <v>5.92</v>
      </c>
      <c r="G298" s="161" t="s">
        <v>1260</v>
      </c>
      <c r="H298" s="161" t="s">
        <v>1257</v>
      </c>
      <c r="I298" s="271">
        <v>41</v>
      </c>
    </row>
    <row r="299" spans="1:9">
      <c r="A299" s="161">
        <v>298</v>
      </c>
      <c r="B299" s="160" t="s">
        <v>1107</v>
      </c>
      <c r="C299" s="160" t="s">
        <v>1096</v>
      </c>
      <c r="D299" s="160" t="s">
        <v>1097</v>
      </c>
      <c r="E299" s="161">
        <v>1</v>
      </c>
      <c r="F299" s="162">
        <v>8.24</v>
      </c>
      <c r="G299" s="161" t="s">
        <v>1260</v>
      </c>
      <c r="H299" s="161" t="s">
        <v>1256</v>
      </c>
      <c r="I299" s="271">
        <v>37</v>
      </c>
    </row>
    <row r="300" spans="1:9">
      <c r="A300" s="161">
        <v>299</v>
      </c>
      <c r="B300" s="160" t="s">
        <v>1137</v>
      </c>
      <c r="C300" s="160" t="s">
        <v>1099</v>
      </c>
      <c r="D300" s="160" t="s">
        <v>1097</v>
      </c>
      <c r="E300" s="161">
        <v>6</v>
      </c>
      <c r="F300" s="162">
        <v>3.32</v>
      </c>
      <c r="G300" s="161" t="s">
        <v>1260</v>
      </c>
      <c r="H300" s="161" t="s">
        <v>1257</v>
      </c>
      <c r="I300" s="271">
        <v>67</v>
      </c>
    </row>
    <row r="301" spans="1:9">
      <c r="A301" s="161">
        <v>300</v>
      </c>
      <c r="B301" s="160" t="s">
        <v>1126</v>
      </c>
      <c r="C301" s="160" t="s">
        <v>1099</v>
      </c>
      <c r="D301" s="160" t="s">
        <v>1111</v>
      </c>
      <c r="E301" s="161">
        <v>1</v>
      </c>
      <c r="F301" s="162">
        <v>7.04</v>
      </c>
      <c r="G301" s="161" t="s">
        <v>1259</v>
      </c>
      <c r="H301" s="161" t="s">
        <v>1257</v>
      </c>
      <c r="I301" s="271">
        <v>64</v>
      </c>
    </row>
    <row r="302" spans="1:9">
      <c r="A302" s="161">
        <v>301</v>
      </c>
      <c r="B302" s="160" t="s">
        <v>1101</v>
      </c>
      <c r="C302" s="160" t="s">
        <v>1102</v>
      </c>
      <c r="D302" s="160" t="s">
        <v>1103</v>
      </c>
      <c r="E302" s="161">
        <v>4</v>
      </c>
      <c r="F302" s="162">
        <v>8.85</v>
      </c>
      <c r="G302" s="161" t="s">
        <v>1260</v>
      </c>
      <c r="H302" s="161" t="s">
        <v>1257</v>
      </c>
      <c r="I302" s="271">
        <v>54</v>
      </c>
    </row>
    <row r="303" spans="1:9">
      <c r="A303" s="161">
        <v>302</v>
      </c>
      <c r="B303" s="160" t="s">
        <v>1121</v>
      </c>
      <c r="C303" s="160" t="s">
        <v>1099</v>
      </c>
      <c r="D303" s="160" t="s">
        <v>1100</v>
      </c>
      <c r="E303" s="161">
        <v>10</v>
      </c>
      <c r="F303" s="162">
        <v>8.91</v>
      </c>
      <c r="G303" s="161" t="s">
        <v>1260</v>
      </c>
      <c r="H303" s="161" t="s">
        <v>1256</v>
      </c>
      <c r="I303" s="271">
        <v>39</v>
      </c>
    </row>
    <row r="304" spans="1:9">
      <c r="A304" s="161">
        <v>303</v>
      </c>
      <c r="B304" s="160" t="s">
        <v>205</v>
      </c>
      <c r="C304" s="160" t="s">
        <v>1096</v>
      </c>
      <c r="D304" s="160" t="s">
        <v>1097</v>
      </c>
      <c r="E304" s="161">
        <v>10</v>
      </c>
      <c r="F304" s="162">
        <v>6.91</v>
      </c>
      <c r="G304" s="161" t="s">
        <v>1259</v>
      </c>
      <c r="H304" s="161" t="s">
        <v>1257</v>
      </c>
      <c r="I304" s="271">
        <v>40</v>
      </c>
    </row>
    <row r="305" spans="1:9">
      <c r="A305" s="161">
        <v>304</v>
      </c>
      <c r="B305" s="160" t="s">
        <v>1109</v>
      </c>
      <c r="C305" s="160" t="s">
        <v>1096</v>
      </c>
      <c r="D305" s="160" t="s">
        <v>1105</v>
      </c>
      <c r="E305" s="161">
        <v>7</v>
      </c>
      <c r="F305" s="162">
        <v>9.43</v>
      </c>
      <c r="G305" s="161" t="s">
        <v>1260</v>
      </c>
      <c r="H305" s="161" t="s">
        <v>1257</v>
      </c>
      <c r="I305" s="271">
        <v>40</v>
      </c>
    </row>
    <row r="306" spans="1:9">
      <c r="A306" s="161">
        <v>305</v>
      </c>
      <c r="B306" s="160" t="s">
        <v>1136</v>
      </c>
      <c r="C306" s="160" t="s">
        <v>1096</v>
      </c>
      <c r="D306" s="160" t="s">
        <v>1105</v>
      </c>
      <c r="E306" s="161">
        <v>9</v>
      </c>
      <c r="F306" s="162">
        <v>9.36</v>
      </c>
      <c r="G306" s="161" t="s">
        <v>1260</v>
      </c>
      <c r="H306" s="161" t="s">
        <v>1257</v>
      </c>
      <c r="I306" s="271">
        <v>27</v>
      </c>
    </row>
    <row r="307" spans="1:9">
      <c r="A307" s="161">
        <v>306</v>
      </c>
      <c r="B307" s="160" t="s">
        <v>1117</v>
      </c>
      <c r="C307" s="160" t="s">
        <v>1099</v>
      </c>
      <c r="D307" s="160" t="s">
        <v>1100</v>
      </c>
      <c r="E307" s="161">
        <v>3</v>
      </c>
      <c r="F307" s="162">
        <v>4.88</v>
      </c>
      <c r="G307" s="161" t="s">
        <v>1260</v>
      </c>
      <c r="H307" s="161" t="s">
        <v>1256</v>
      </c>
      <c r="I307" s="271">
        <v>60</v>
      </c>
    </row>
    <row r="308" spans="1:9">
      <c r="A308" s="161">
        <v>307</v>
      </c>
      <c r="B308" s="160" t="s">
        <v>1115</v>
      </c>
      <c r="C308" s="160" t="s">
        <v>1096</v>
      </c>
      <c r="D308" s="160" t="s">
        <v>1097</v>
      </c>
      <c r="E308" s="161">
        <v>6</v>
      </c>
      <c r="F308" s="162">
        <v>1.01</v>
      </c>
      <c r="G308" s="161" t="s">
        <v>1260</v>
      </c>
      <c r="H308" s="161" t="s">
        <v>1257</v>
      </c>
      <c r="I308" s="271">
        <v>46</v>
      </c>
    </row>
    <row r="309" spans="1:9">
      <c r="A309" s="161">
        <v>308</v>
      </c>
      <c r="B309" s="160" t="s">
        <v>1130</v>
      </c>
      <c r="C309" s="160" t="s">
        <v>1099</v>
      </c>
      <c r="D309" s="160" t="s">
        <v>1100</v>
      </c>
      <c r="E309" s="161">
        <v>1</v>
      </c>
      <c r="F309" s="162">
        <v>4.49</v>
      </c>
      <c r="G309" s="161" t="s">
        <v>1260</v>
      </c>
      <c r="H309" s="161" t="s">
        <v>1256</v>
      </c>
      <c r="I309" s="271">
        <v>27</v>
      </c>
    </row>
    <row r="310" spans="1:9">
      <c r="A310" s="161">
        <v>309</v>
      </c>
      <c r="B310" s="160" t="s">
        <v>1138</v>
      </c>
      <c r="C310" s="160" t="s">
        <v>1096</v>
      </c>
      <c r="D310" s="160" t="s">
        <v>1097</v>
      </c>
      <c r="E310" s="161">
        <v>10</v>
      </c>
      <c r="F310" s="162">
        <v>9.4700000000000006</v>
      </c>
      <c r="G310" s="161" t="s">
        <v>1260</v>
      </c>
      <c r="H310" s="161" t="s">
        <v>1257</v>
      </c>
      <c r="I310" s="271">
        <v>55</v>
      </c>
    </row>
    <row r="311" spans="1:9">
      <c r="A311" s="161">
        <v>310</v>
      </c>
      <c r="B311" s="160" t="s">
        <v>1114</v>
      </c>
      <c r="C311" s="160" t="s">
        <v>1096</v>
      </c>
      <c r="D311" s="160" t="s">
        <v>1103</v>
      </c>
      <c r="E311" s="161">
        <v>4</v>
      </c>
      <c r="F311" s="162">
        <v>5.44</v>
      </c>
      <c r="G311" s="161" t="s">
        <v>1259</v>
      </c>
      <c r="H311" s="161" t="s">
        <v>1257</v>
      </c>
      <c r="I311" s="271">
        <v>43</v>
      </c>
    </row>
    <row r="312" spans="1:9">
      <c r="A312" s="161">
        <v>311</v>
      </c>
      <c r="B312" s="160" t="s">
        <v>1112</v>
      </c>
      <c r="C312" s="160" t="s">
        <v>1113</v>
      </c>
      <c r="D312" s="160" t="s">
        <v>1097</v>
      </c>
      <c r="E312" s="161">
        <v>10</v>
      </c>
      <c r="F312" s="162">
        <v>3.26</v>
      </c>
      <c r="G312" s="161" t="s">
        <v>1259</v>
      </c>
      <c r="H312" s="161" t="s">
        <v>1257</v>
      </c>
      <c r="I312" s="271">
        <v>47</v>
      </c>
    </row>
    <row r="313" spans="1:9">
      <c r="A313" s="161">
        <v>312</v>
      </c>
      <c r="B313" s="160" t="s">
        <v>1106</v>
      </c>
      <c r="C313" s="160" t="s">
        <v>1096</v>
      </c>
      <c r="D313" s="160" t="s">
        <v>1103</v>
      </c>
      <c r="E313" s="161">
        <v>8</v>
      </c>
      <c r="F313" s="162">
        <v>8.06</v>
      </c>
      <c r="G313" s="161" t="s">
        <v>1260</v>
      </c>
      <c r="H313" s="161" t="s">
        <v>1257</v>
      </c>
      <c r="I313" s="271">
        <v>68</v>
      </c>
    </row>
    <row r="314" spans="1:9">
      <c r="A314" s="161">
        <v>313</v>
      </c>
      <c r="B314" s="160" t="s">
        <v>1106</v>
      </c>
      <c r="C314" s="160" t="s">
        <v>1096</v>
      </c>
      <c r="D314" s="160" t="s">
        <v>1111</v>
      </c>
      <c r="E314" s="161">
        <v>2</v>
      </c>
      <c r="F314" s="162">
        <v>9.68</v>
      </c>
      <c r="G314" s="161" t="s">
        <v>1259</v>
      </c>
      <c r="H314" s="161" t="s">
        <v>1256</v>
      </c>
      <c r="I314" s="271">
        <v>57</v>
      </c>
    </row>
    <row r="315" spans="1:9">
      <c r="A315" s="161">
        <v>314</v>
      </c>
      <c r="B315" s="160" t="s">
        <v>1137</v>
      </c>
      <c r="C315" s="160" t="s">
        <v>1099</v>
      </c>
      <c r="D315" s="160" t="s">
        <v>1097</v>
      </c>
      <c r="E315" s="161">
        <v>7</v>
      </c>
      <c r="F315" s="162">
        <v>8.2799999999999994</v>
      </c>
      <c r="G315" s="161" t="s">
        <v>1260</v>
      </c>
      <c r="H315" s="161" t="s">
        <v>1257</v>
      </c>
      <c r="I315" s="271">
        <v>37</v>
      </c>
    </row>
    <row r="316" spans="1:9">
      <c r="A316" s="161">
        <v>315</v>
      </c>
      <c r="B316" s="160" t="s">
        <v>1143</v>
      </c>
      <c r="C316" s="160" t="s">
        <v>1099</v>
      </c>
      <c r="D316" s="160" t="s">
        <v>1097</v>
      </c>
      <c r="E316" s="161">
        <v>10</v>
      </c>
      <c r="F316" s="162">
        <v>6.47</v>
      </c>
      <c r="G316" s="161" t="s">
        <v>1260</v>
      </c>
      <c r="H316" s="161" t="s">
        <v>1257</v>
      </c>
      <c r="I316" s="271">
        <v>37</v>
      </c>
    </row>
    <row r="317" spans="1:9">
      <c r="A317" s="161">
        <v>316</v>
      </c>
      <c r="B317" s="160" t="s">
        <v>1129</v>
      </c>
      <c r="C317" s="160" t="s">
        <v>1096</v>
      </c>
      <c r="D317" s="160" t="s">
        <v>1105</v>
      </c>
      <c r="E317" s="161">
        <v>9</v>
      </c>
      <c r="F317" s="162">
        <v>9.75</v>
      </c>
      <c r="G317" s="161" t="s">
        <v>1260</v>
      </c>
      <c r="H317" s="161" t="s">
        <v>1257</v>
      </c>
      <c r="I317" s="271">
        <v>48</v>
      </c>
    </row>
    <row r="318" spans="1:9">
      <c r="A318" s="161">
        <v>317</v>
      </c>
      <c r="B318" s="160" t="s">
        <v>1136</v>
      </c>
      <c r="C318" s="160" t="s">
        <v>1096</v>
      </c>
      <c r="D318" s="160" t="s">
        <v>1103</v>
      </c>
      <c r="E318" s="161">
        <v>7</v>
      </c>
      <c r="F318" s="162">
        <v>2.6</v>
      </c>
      <c r="G318" s="161" t="s">
        <v>1259</v>
      </c>
      <c r="H318" s="161" t="s">
        <v>1257</v>
      </c>
      <c r="I318" s="271">
        <v>49</v>
      </c>
    </row>
    <row r="319" spans="1:9">
      <c r="A319" s="161">
        <v>318</v>
      </c>
      <c r="B319" s="160" t="s">
        <v>1141</v>
      </c>
      <c r="C319" s="160" t="s">
        <v>1096</v>
      </c>
      <c r="D319" s="160" t="s">
        <v>1097</v>
      </c>
      <c r="E319" s="161">
        <v>7</v>
      </c>
      <c r="F319" s="162">
        <v>8.39</v>
      </c>
      <c r="G319" s="161" t="s">
        <v>1259</v>
      </c>
      <c r="H319" s="161" t="s">
        <v>1256</v>
      </c>
      <c r="I319" s="271">
        <v>60</v>
      </c>
    </row>
    <row r="320" spans="1:9">
      <c r="A320" s="161">
        <v>319</v>
      </c>
      <c r="B320" s="160" t="s">
        <v>1116</v>
      </c>
      <c r="C320" s="160" t="s">
        <v>1096</v>
      </c>
      <c r="D320" s="160" t="s">
        <v>1097</v>
      </c>
      <c r="E320" s="161">
        <v>5</v>
      </c>
      <c r="F320" s="162">
        <v>8.0399999999999991</v>
      </c>
      <c r="G320" s="161" t="s">
        <v>1259</v>
      </c>
      <c r="H320" s="161" t="s">
        <v>1257</v>
      </c>
      <c r="I320" s="271">
        <v>34</v>
      </c>
    </row>
    <row r="321" spans="1:9">
      <c r="A321" s="161">
        <v>320</v>
      </c>
      <c r="B321" s="160" t="s">
        <v>1131</v>
      </c>
      <c r="C321" s="160" t="s">
        <v>1096</v>
      </c>
      <c r="D321" s="160" t="s">
        <v>1097</v>
      </c>
      <c r="E321" s="161">
        <v>5</v>
      </c>
      <c r="F321" s="162">
        <v>4.84</v>
      </c>
      <c r="G321" s="161" t="s">
        <v>1259</v>
      </c>
      <c r="H321" s="161" t="s">
        <v>1257</v>
      </c>
      <c r="I321" s="271">
        <v>63</v>
      </c>
    </row>
    <row r="322" spans="1:9">
      <c r="A322" s="161">
        <v>321</v>
      </c>
      <c r="B322" s="160" t="s">
        <v>1107</v>
      </c>
      <c r="C322" s="160" t="s">
        <v>1096</v>
      </c>
      <c r="D322" s="160" t="s">
        <v>1105</v>
      </c>
      <c r="E322" s="161">
        <v>7</v>
      </c>
      <c r="F322" s="162">
        <v>2.37</v>
      </c>
      <c r="G322" s="161" t="s">
        <v>1260</v>
      </c>
      <c r="H322" s="161" t="s">
        <v>1257</v>
      </c>
      <c r="I322" s="271">
        <v>47</v>
      </c>
    </row>
    <row r="323" spans="1:9">
      <c r="A323" s="161">
        <v>322</v>
      </c>
      <c r="B323" s="160" t="s">
        <v>1125</v>
      </c>
      <c r="C323" s="160" t="s">
        <v>1096</v>
      </c>
      <c r="D323" s="160" t="s">
        <v>1103</v>
      </c>
      <c r="E323" s="161">
        <v>4</v>
      </c>
      <c r="F323" s="162">
        <v>2.59</v>
      </c>
      <c r="G323" s="161" t="s">
        <v>1260</v>
      </c>
      <c r="H323" s="161" t="s">
        <v>1256</v>
      </c>
      <c r="I323" s="271">
        <v>59</v>
      </c>
    </row>
    <row r="324" spans="1:9">
      <c r="A324" s="161">
        <v>323</v>
      </c>
      <c r="B324" s="160" t="s">
        <v>1127</v>
      </c>
      <c r="C324" s="160" t="s">
        <v>1096</v>
      </c>
      <c r="D324" s="160" t="s">
        <v>1097</v>
      </c>
      <c r="E324" s="161">
        <v>9</v>
      </c>
      <c r="F324" s="162">
        <v>8.08</v>
      </c>
      <c r="G324" s="161" t="s">
        <v>1259</v>
      </c>
      <c r="H324" s="161" t="s">
        <v>1257</v>
      </c>
      <c r="I324" s="271">
        <v>44</v>
      </c>
    </row>
    <row r="325" spans="1:9">
      <c r="A325" s="161">
        <v>324</v>
      </c>
      <c r="B325" s="160" t="s">
        <v>1121</v>
      </c>
      <c r="C325" s="160" t="s">
        <v>1099</v>
      </c>
      <c r="D325" s="160" t="s">
        <v>1103</v>
      </c>
      <c r="E325" s="161">
        <v>1</v>
      </c>
      <c r="F325" s="162">
        <v>9.68</v>
      </c>
      <c r="G325" s="161" t="s">
        <v>1260</v>
      </c>
      <c r="H325" s="161" t="s">
        <v>1256</v>
      </c>
      <c r="I325" s="271">
        <v>57</v>
      </c>
    </row>
    <row r="326" spans="1:9">
      <c r="A326" s="161">
        <v>325</v>
      </c>
      <c r="B326" s="160" t="s">
        <v>1141</v>
      </c>
      <c r="C326" s="160" t="s">
        <v>1096</v>
      </c>
      <c r="D326" s="160" t="s">
        <v>1103</v>
      </c>
      <c r="E326" s="161">
        <v>1</v>
      </c>
      <c r="F326" s="162">
        <v>2.23</v>
      </c>
      <c r="G326" s="161" t="s">
        <v>1260</v>
      </c>
      <c r="H326" s="161" t="s">
        <v>1257</v>
      </c>
      <c r="I326" s="271">
        <v>61</v>
      </c>
    </row>
    <row r="327" spans="1:9">
      <c r="A327" s="161">
        <v>326</v>
      </c>
      <c r="B327" s="160" t="s">
        <v>1137</v>
      </c>
      <c r="C327" s="160" t="s">
        <v>1099</v>
      </c>
      <c r="D327" s="160" t="s">
        <v>1100</v>
      </c>
      <c r="E327" s="161">
        <v>9</v>
      </c>
      <c r="F327" s="162">
        <v>3.5</v>
      </c>
      <c r="G327" s="161" t="s">
        <v>1260</v>
      </c>
      <c r="H327" s="161" t="s">
        <v>1257</v>
      </c>
      <c r="I327" s="271">
        <v>53</v>
      </c>
    </row>
    <row r="328" spans="1:9">
      <c r="A328" s="161">
        <v>327</v>
      </c>
      <c r="B328" s="160" t="s">
        <v>1095</v>
      </c>
      <c r="C328" s="160" t="s">
        <v>1096</v>
      </c>
      <c r="D328" s="160" t="s">
        <v>1100</v>
      </c>
      <c r="E328" s="161">
        <v>10</v>
      </c>
      <c r="F328" s="162">
        <v>8.5500000000000007</v>
      </c>
      <c r="G328" s="161" t="s">
        <v>1260</v>
      </c>
      <c r="H328" s="161" t="s">
        <v>1257</v>
      </c>
      <c r="I328" s="271">
        <v>58</v>
      </c>
    </row>
    <row r="329" spans="1:9">
      <c r="A329" s="161">
        <v>328</v>
      </c>
      <c r="B329" s="160" t="s">
        <v>1143</v>
      </c>
      <c r="C329" s="160" t="s">
        <v>1099</v>
      </c>
      <c r="D329" s="160" t="s">
        <v>1103</v>
      </c>
      <c r="E329" s="161">
        <v>4</v>
      </c>
      <c r="F329" s="162">
        <v>7.22</v>
      </c>
      <c r="G329" s="161" t="s">
        <v>1259</v>
      </c>
      <c r="H329" s="161" t="s">
        <v>1257</v>
      </c>
      <c r="I329" s="271">
        <v>44</v>
      </c>
    </row>
    <row r="330" spans="1:9">
      <c r="A330" s="161">
        <v>329</v>
      </c>
      <c r="B330" s="160" t="s">
        <v>1120</v>
      </c>
      <c r="C330" s="160" t="s">
        <v>1099</v>
      </c>
      <c r="D330" s="160" t="s">
        <v>1097</v>
      </c>
      <c r="E330" s="161">
        <v>8</v>
      </c>
      <c r="F330" s="162">
        <v>7.58</v>
      </c>
      <c r="G330" s="161" t="s">
        <v>1259</v>
      </c>
      <c r="H330" s="161" t="s">
        <v>1256</v>
      </c>
      <c r="I330" s="271">
        <v>33</v>
      </c>
    </row>
    <row r="331" spans="1:9">
      <c r="A331" s="161">
        <v>330</v>
      </c>
      <c r="B331" s="160" t="s">
        <v>1132</v>
      </c>
      <c r="C331" s="160" t="s">
        <v>1096</v>
      </c>
      <c r="D331" s="160" t="s">
        <v>1103</v>
      </c>
      <c r="E331" s="161">
        <v>7</v>
      </c>
      <c r="F331" s="162">
        <v>1.57</v>
      </c>
      <c r="G331" s="161" t="s">
        <v>1260</v>
      </c>
      <c r="H331" s="161" t="s">
        <v>1257</v>
      </c>
      <c r="I331" s="271">
        <v>31</v>
      </c>
    </row>
    <row r="332" spans="1:9">
      <c r="A332" s="161">
        <v>331</v>
      </c>
      <c r="B332" s="160" t="s">
        <v>1134</v>
      </c>
      <c r="C332" s="160" t="s">
        <v>1096</v>
      </c>
      <c r="D332" s="160" t="s">
        <v>1105</v>
      </c>
      <c r="E332" s="161">
        <v>7</v>
      </c>
      <c r="F332" s="162">
        <v>9.1</v>
      </c>
      <c r="G332" s="161" t="s">
        <v>1260</v>
      </c>
      <c r="H332" s="161" t="s">
        <v>1257</v>
      </c>
      <c r="I332" s="271">
        <v>62</v>
      </c>
    </row>
    <row r="333" spans="1:9">
      <c r="A333" s="161">
        <v>332</v>
      </c>
      <c r="B333" s="160" t="s">
        <v>1133</v>
      </c>
      <c r="C333" s="160" t="s">
        <v>1096</v>
      </c>
      <c r="D333" s="160" t="s">
        <v>1100</v>
      </c>
      <c r="E333" s="161">
        <v>9</v>
      </c>
      <c r="F333" s="162">
        <v>4.91</v>
      </c>
      <c r="G333" s="161" t="s">
        <v>1260</v>
      </c>
      <c r="H333" s="161" t="s">
        <v>1256</v>
      </c>
      <c r="I333" s="271">
        <v>70</v>
      </c>
    </row>
    <row r="334" spans="1:9">
      <c r="A334" s="161">
        <v>333</v>
      </c>
      <c r="B334" s="160" t="s">
        <v>1142</v>
      </c>
      <c r="C334" s="160" t="s">
        <v>1099</v>
      </c>
      <c r="D334" s="160" t="s">
        <v>1097</v>
      </c>
      <c r="E334" s="161">
        <v>5</v>
      </c>
      <c r="F334" s="162">
        <v>6.85</v>
      </c>
      <c r="G334" s="161" t="s">
        <v>1260</v>
      </c>
      <c r="H334" s="161" t="s">
        <v>1257</v>
      </c>
      <c r="I334" s="271">
        <v>64</v>
      </c>
    </row>
    <row r="335" spans="1:9">
      <c r="A335" s="161">
        <v>334</v>
      </c>
      <c r="B335" s="160" t="s">
        <v>1144</v>
      </c>
      <c r="C335" s="160" t="s">
        <v>1096</v>
      </c>
      <c r="D335" s="160" t="s">
        <v>1097</v>
      </c>
      <c r="E335" s="161">
        <v>3</v>
      </c>
      <c r="F335" s="162">
        <v>2.79</v>
      </c>
      <c r="G335" s="161" t="s">
        <v>1259</v>
      </c>
      <c r="H335" s="161" t="s">
        <v>1257</v>
      </c>
      <c r="I335" s="271">
        <v>38</v>
      </c>
    </row>
    <row r="336" spans="1:9">
      <c r="A336" s="161">
        <v>335</v>
      </c>
      <c r="B336" s="160" t="s">
        <v>1135</v>
      </c>
      <c r="C336" s="160" t="s">
        <v>1102</v>
      </c>
      <c r="D336" s="160" t="s">
        <v>1103</v>
      </c>
      <c r="E336" s="161">
        <v>6</v>
      </c>
      <c r="F336" s="162">
        <v>6.22</v>
      </c>
      <c r="G336" s="161" t="s">
        <v>1260</v>
      </c>
      <c r="H336" s="161" t="s">
        <v>1256</v>
      </c>
      <c r="I336" s="271">
        <v>29</v>
      </c>
    </row>
    <row r="337" spans="1:9">
      <c r="A337" s="161">
        <v>336</v>
      </c>
      <c r="B337" s="160" t="s">
        <v>1133</v>
      </c>
      <c r="C337" s="160" t="s">
        <v>1096</v>
      </c>
      <c r="D337" s="160" t="s">
        <v>1097</v>
      </c>
      <c r="E337" s="161">
        <v>2</v>
      </c>
      <c r="F337" s="162">
        <v>1.36</v>
      </c>
      <c r="G337" s="161" t="s">
        <v>1260</v>
      </c>
      <c r="H337" s="161" t="s">
        <v>1256</v>
      </c>
      <c r="I337" s="271">
        <v>50</v>
      </c>
    </row>
    <row r="338" spans="1:9">
      <c r="A338" s="161">
        <v>337</v>
      </c>
      <c r="B338" s="160" t="s">
        <v>1120</v>
      </c>
      <c r="C338" s="160" t="s">
        <v>1099</v>
      </c>
      <c r="D338" s="160" t="s">
        <v>1103</v>
      </c>
      <c r="E338" s="161">
        <v>8</v>
      </c>
      <c r="F338" s="162">
        <v>2.84</v>
      </c>
      <c r="G338" s="161" t="s">
        <v>1259</v>
      </c>
      <c r="H338" s="161" t="s">
        <v>1257</v>
      </c>
      <c r="I338" s="271">
        <v>64</v>
      </c>
    </row>
    <row r="339" spans="1:9">
      <c r="A339" s="161">
        <v>338</v>
      </c>
      <c r="B339" s="160" t="s">
        <v>1110</v>
      </c>
      <c r="C339" s="160" t="s">
        <v>1096</v>
      </c>
      <c r="D339" s="160" t="s">
        <v>1100</v>
      </c>
      <c r="E339" s="161">
        <v>2</v>
      </c>
      <c r="F339" s="162">
        <v>1.1599999999999999</v>
      </c>
      <c r="G339" s="161" t="s">
        <v>1260</v>
      </c>
      <c r="H339" s="161" t="s">
        <v>1257</v>
      </c>
      <c r="I339" s="271">
        <v>38</v>
      </c>
    </row>
    <row r="340" spans="1:9">
      <c r="A340" s="161">
        <v>339</v>
      </c>
      <c r="B340" s="160" t="s">
        <v>1126</v>
      </c>
      <c r="C340" s="160" t="s">
        <v>1099</v>
      </c>
      <c r="D340" s="160" t="s">
        <v>1105</v>
      </c>
      <c r="E340" s="161">
        <v>9</v>
      </c>
      <c r="F340" s="162">
        <v>8.9</v>
      </c>
      <c r="G340" s="161" t="s">
        <v>1260</v>
      </c>
      <c r="H340" s="161" t="s">
        <v>1257</v>
      </c>
      <c r="I340" s="271">
        <v>58</v>
      </c>
    </row>
    <row r="341" spans="1:9">
      <c r="A341" s="161">
        <v>340</v>
      </c>
      <c r="B341" s="160" t="s">
        <v>1098</v>
      </c>
      <c r="C341" s="160" t="s">
        <v>1099</v>
      </c>
      <c r="D341" s="160" t="s">
        <v>1103</v>
      </c>
      <c r="E341" s="161">
        <v>7</v>
      </c>
      <c r="F341" s="162">
        <v>4.6100000000000003</v>
      </c>
      <c r="G341" s="161" t="s">
        <v>1259</v>
      </c>
      <c r="H341" s="161" t="s">
        <v>1256</v>
      </c>
      <c r="I341" s="271">
        <v>57</v>
      </c>
    </row>
    <row r="342" spans="1:9">
      <c r="A342" s="161">
        <v>341</v>
      </c>
      <c r="B342" s="160" t="s">
        <v>1138</v>
      </c>
      <c r="C342" s="160" t="s">
        <v>1096</v>
      </c>
      <c r="D342" s="160" t="s">
        <v>1103</v>
      </c>
      <c r="E342" s="161">
        <v>4</v>
      </c>
      <c r="F342" s="162">
        <v>2.29</v>
      </c>
      <c r="G342" s="161" t="s">
        <v>1260</v>
      </c>
      <c r="H342" s="161" t="s">
        <v>1257</v>
      </c>
      <c r="I342" s="271">
        <v>69</v>
      </c>
    </row>
    <row r="343" spans="1:9">
      <c r="A343" s="161">
        <v>342</v>
      </c>
      <c r="B343" s="160" t="s">
        <v>1132</v>
      </c>
      <c r="C343" s="160" t="s">
        <v>1096</v>
      </c>
      <c r="D343" s="160" t="s">
        <v>1097</v>
      </c>
      <c r="E343" s="161">
        <v>8</v>
      </c>
      <c r="F343" s="162">
        <v>4.2300000000000004</v>
      </c>
      <c r="G343" s="161" t="s">
        <v>1260</v>
      </c>
      <c r="H343" s="161" t="s">
        <v>1257</v>
      </c>
      <c r="I343" s="271">
        <v>61</v>
      </c>
    </row>
    <row r="344" spans="1:9">
      <c r="A344" s="161">
        <v>343</v>
      </c>
      <c r="B344" s="160" t="s">
        <v>1110</v>
      </c>
      <c r="C344" s="160" t="s">
        <v>1096</v>
      </c>
      <c r="D344" s="160" t="s">
        <v>1103</v>
      </c>
      <c r="E344" s="161">
        <v>1</v>
      </c>
      <c r="F344" s="162">
        <v>7.15</v>
      </c>
      <c r="G344" s="161" t="s">
        <v>1259</v>
      </c>
      <c r="H344" s="161" t="s">
        <v>1257</v>
      </c>
      <c r="I344" s="271">
        <v>63</v>
      </c>
    </row>
    <row r="345" spans="1:9">
      <c r="A345" s="161">
        <v>344</v>
      </c>
      <c r="B345" s="160" t="s">
        <v>1107</v>
      </c>
      <c r="C345" s="160" t="s">
        <v>1096</v>
      </c>
      <c r="D345" s="160" t="s">
        <v>1103</v>
      </c>
      <c r="E345" s="161">
        <v>7</v>
      </c>
      <c r="F345" s="162">
        <v>9.34</v>
      </c>
      <c r="G345" s="161" t="s">
        <v>1259</v>
      </c>
      <c r="H345" s="161" t="s">
        <v>1257</v>
      </c>
      <c r="I345" s="271">
        <v>59</v>
      </c>
    </row>
    <row r="346" spans="1:9">
      <c r="A346" s="161">
        <v>345</v>
      </c>
      <c r="B346" s="160" t="s">
        <v>1114</v>
      </c>
      <c r="C346" s="160" t="s">
        <v>1096</v>
      </c>
      <c r="D346" s="160" t="s">
        <v>1097</v>
      </c>
      <c r="E346" s="161">
        <v>6</v>
      </c>
      <c r="F346" s="162">
        <v>8.11</v>
      </c>
      <c r="G346" s="161" t="s">
        <v>1260</v>
      </c>
      <c r="H346" s="161" t="s">
        <v>1256</v>
      </c>
      <c r="I346" s="271">
        <v>37</v>
      </c>
    </row>
    <row r="347" spans="1:9">
      <c r="A347" s="161">
        <v>346</v>
      </c>
      <c r="B347" s="160" t="s">
        <v>1126</v>
      </c>
      <c r="C347" s="160" t="s">
        <v>1099</v>
      </c>
      <c r="D347" s="160" t="s">
        <v>1103</v>
      </c>
      <c r="E347" s="161">
        <v>9</v>
      </c>
      <c r="F347" s="162">
        <v>4.17</v>
      </c>
      <c r="G347" s="161" t="s">
        <v>1260</v>
      </c>
      <c r="H347" s="161" t="s">
        <v>1256</v>
      </c>
      <c r="I347" s="271">
        <v>49</v>
      </c>
    </row>
    <row r="348" spans="1:9">
      <c r="A348" s="161">
        <v>347</v>
      </c>
      <c r="B348" s="160" t="s">
        <v>1134</v>
      </c>
      <c r="C348" s="160" t="s">
        <v>1096</v>
      </c>
      <c r="D348" s="160" t="s">
        <v>1103</v>
      </c>
      <c r="E348" s="161">
        <v>2</v>
      </c>
      <c r="F348" s="162">
        <v>2.69</v>
      </c>
      <c r="G348" s="161" t="s">
        <v>1259</v>
      </c>
      <c r="H348" s="161" t="s">
        <v>1257</v>
      </c>
      <c r="I348" s="271">
        <v>42</v>
      </c>
    </row>
    <row r="349" spans="1:9">
      <c r="A349" s="161">
        <v>348</v>
      </c>
      <c r="B349" s="160" t="s">
        <v>1136</v>
      </c>
      <c r="C349" s="160" t="s">
        <v>1096</v>
      </c>
      <c r="D349" s="160" t="s">
        <v>1105</v>
      </c>
      <c r="E349" s="161">
        <v>7</v>
      </c>
      <c r="F349" s="162">
        <v>7.02</v>
      </c>
      <c r="G349" s="161" t="s">
        <v>1260</v>
      </c>
      <c r="H349" s="161" t="s">
        <v>1257</v>
      </c>
      <c r="I349" s="271">
        <v>49</v>
      </c>
    </row>
    <row r="350" spans="1:9">
      <c r="A350" s="161">
        <v>349</v>
      </c>
      <c r="B350" s="160" t="s">
        <v>1132</v>
      </c>
      <c r="C350" s="160" t="s">
        <v>1096</v>
      </c>
      <c r="D350" s="160" t="s">
        <v>1103</v>
      </c>
      <c r="E350" s="161">
        <v>4</v>
      </c>
      <c r="F350" s="162">
        <v>4.93</v>
      </c>
      <c r="G350" s="161" t="s">
        <v>1260</v>
      </c>
      <c r="H350" s="161" t="s">
        <v>1257</v>
      </c>
      <c r="I350" s="271">
        <v>52</v>
      </c>
    </row>
    <row r="351" spans="1:9">
      <c r="A351" s="161">
        <v>350</v>
      </c>
      <c r="B351" s="160" t="s">
        <v>1127</v>
      </c>
      <c r="C351" s="160" t="s">
        <v>1096</v>
      </c>
      <c r="D351" s="160" t="s">
        <v>1097</v>
      </c>
      <c r="E351" s="161">
        <v>5</v>
      </c>
      <c r="F351" s="162">
        <v>4.09</v>
      </c>
      <c r="G351" s="161" t="s">
        <v>1259</v>
      </c>
      <c r="H351" s="161" t="s">
        <v>1256</v>
      </c>
      <c r="I351" s="271">
        <v>46</v>
      </c>
    </row>
    <row r="352" spans="1:9">
      <c r="A352" s="161">
        <v>351</v>
      </c>
      <c r="B352" s="160" t="s">
        <v>1116</v>
      </c>
      <c r="C352" s="160" t="s">
        <v>1096</v>
      </c>
      <c r="D352" s="160" t="s">
        <v>1097</v>
      </c>
      <c r="E352" s="161">
        <v>9</v>
      </c>
      <c r="F352" s="162">
        <v>9.6300000000000008</v>
      </c>
      <c r="G352" s="161" t="s">
        <v>1259</v>
      </c>
      <c r="H352" s="161" t="s">
        <v>1257</v>
      </c>
      <c r="I352" s="271">
        <v>25</v>
      </c>
    </row>
    <row r="353" spans="1:9">
      <c r="A353" s="161">
        <v>352</v>
      </c>
      <c r="B353" s="160" t="s">
        <v>1112</v>
      </c>
      <c r="C353" s="160" t="s">
        <v>1113</v>
      </c>
      <c r="D353" s="160" t="s">
        <v>1100</v>
      </c>
      <c r="E353" s="161">
        <v>2</v>
      </c>
      <c r="F353" s="162">
        <v>8.6999999999999993</v>
      </c>
      <c r="G353" s="161" t="s">
        <v>1260</v>
      </c>
      <c r="H353" s="161" t="s">
        <v>1257</v>
      </c>
      <c r="I353" s="271">
        <v>23</v>
      </c>
    </row>
    <row r="354" spans="1:9">
      <c r="A354" s="161">
        <v>353</v>
      </c>
      <c r="B354" s="160" t="s">
        <v>1104</v>
      </c>
      <c r="C354" s="160" t="s">
        <v>1099</v>
      </c>
      <c r="D354" s="160" t="s">
        <v>1111</v>
      </c>
      <c r="E354" s="161">
        <v>8</v>
      </c>
      <c r="F354" s="162">
        <v>8.7899999999999991</v>
      </c>
      <c r="G354" s="161" t="s">
        <v>1260</v>
      </c>
      <c r="H354" s="161" t="s">
        <v>1257</v>
      </c>
      <c r="I354" s="271">
        <v>31</v>
      </c>
    </row>
    <row r="355" spans="1:9">
      <c r="A355" s="161">
        <v>354</v>
      </c>
      <c r="B355" s="160" t="s">
        <v>1118</v>
      </c>
      <c r="C355" s="160" t="s">
        <v>1099</v>
      </c>
      <c r="D355" s="160" t="s">
        <v>1097</v>
      </c>
      <c r="E355" s="161">
        <v>3</v>
      </c>
      <c r="F355" s="162">
        <v>7.35</v>
      </c>
      <c r="G355" s="161" t="s">
        <v>1260</v>
      </c>
      <c r="H355" s="161" t="s">
        <v>1257</v>
      </c>
      <c r="I355" s="271">
        <v>77</v>
      </c>
    </row>
    <row r="356" spans="1:9">
      <c r="A356" s="161">
        <v>355</v>
      </c>
      <c r="B356" s="160" t="s">
        <v>1124</v>
      </c>
      <c r="C356" s="160" t="s">
        <v>1113</v>
      </c>
      <c r="D356" s="160" t="s">
        <v>1097</v>
      </c>
      <c r="E356" s="161">
        <v>6</v>
      </c>
      <c r="F356" s="162">
        <v>6.48</v>
      </c>
      <c r="G356" s="161" t="s">
        <v>1259</v>
      </c>
      <c r="H356" s="161" t="s">
        <v>1257</v>
      </c>
      <c r="I356" s="271">
        <v>31</v>
      </c>
    </row>
    <row r="357" spans="1:9">
      <c r="A357" s="161">
        <v>356</v>
      </c>
      <c r="B357" s="160" t="s">
        <v>1106</v>
      </c>
      <c r="C357" s="160" t="s">
        <v>1096</v>
      </c>
      <c r="D357" s="160" t="s">
        <v>1100</v>
      </c>
      <c r="E357" s="161">
        <v>9</v>
      </c>
      <c r="F357" s="162">
        <v>7.95</v>
      </c>
      <c r="G357" s="161" t="s">
        <v>1259</v>
      </c>
      <c r="H357" s="161" t="s">
        <v>1257</v>
      </c>
      <c r="I357" s="271">
        <v>74</v>
      </c>
    </row>
    <row r="358" spans="1:9">
      <c r="A358" s="161">
        <v>357</v>
      </c>
      <c r="B358" s="160" t="s">
        <v>1114</v>
      </c>
      <c r="C358" s="160" t="s">
        <v>1096</v>
      </c>
      <c r="D358" s="160" t="s">
        <v>1100</v>
      </c>
      <c r="E358" s="161">
        <v>5</v>
      </c>
      <c r="F358" s="162">
        <v>6.82</v>
      </c>
      <c r="G358" s="161" t="s">
        <v>1260</v>
      </c>
      <c r="H358" s="161" t="s">
        <v>1257</v>
      </c>
      <c r="I358" s="271">
        <v>77</v>
      </c>
    </row>
    <row r="359" spans="1:9">
      <c r="A359" s="161">
        <v>358</v>
      </c>
      <c r="B359" s="160" t="s">
        <v>1144</v>
      </c>
      <c r="C359" s="160" t="s">
        <v>1096</v>
      </c>
      <c r="D359" s="160" t="s">
        <v>1111</v>
      </c>
      <c r="E359" s="161">
        <v>4</v>
      </c>
      <c r="F359" s="162">
        <v>7.08</v>
      </c>
      <c r="G359" s="161" t="s">
        <v>1260</v>
      </c>
      <c r="H359" s="161" t="s">
        <v>1257</v>
      </c>
      <c r="I359" s="271">
        <v>50</v>
      </c>
    </row>
    <row r="360" spans="1:9">
      <c r="A360" s="161">
        <v>359</v>
      </c>
      <c r="B360" s="160" t="s">
        <v>1101</v>
      </c>
      <c r="C360" s="160" t="s">
        <v>1102</v>
      </c>
      <c r="D360" s="160" t="s">
        <v>1097</v>
      </c>
      <c r="E360" s="161">
        <v>10</v>
      </c>
      <c r="F360" s="162">
        <v>1.88</v>
      </c>
      <c r="G360" s="161" t="s">
        <v>1260</v>
      </c>
      <c r="H360" s="161" t="s">
        <v>1257</v>
      </c>
      <c r="I360" s="271">
        <v>64</v>
      </c>
    </row>
    <row r="361" spans="1:9">
      <c r="A361" s="161">
        <v>360</v>
      </c>
      <c r="B361" s="160" t="s">
        <v>1139</v>
      </c>
      <c r="C361" s="160" t="s">
        <v>1099</v>
      </c>
      <c r="D361" s="160" t="s">
        <v>1097</v>
      </c>
      <c r="E361" s="161">
        <v>7</v>
      </c>
      <c r="F361" s="162">
        <v>4.57</v>
      </c>
      <c r="G361" s="161" t="s">
        <v>1260</v>
      </c>
      <c r="H361" s="161" t="s">
        <v>1257</v>
      </c>
      <c r="I361" s="271">
        <v>25</v>
      </c>
    </row>
    <row r="362" spans="1:9">
      <c r="A362" s="161">
        <v>361</v>
      </c>
      <c r="B362" s="160" t="s">
        <v>1139</v>
      </c>
      <c r="C362" s="160" t="s">
        <v>1099</v>
      </c>
      <c r="D362" s="160" t="s">
        <v>1105</v>
      </c>
      <c r="E362" s="161">
        <v>1</v>
      </c>
      <c r="F362" s="162">
        <v>3.84</v>
      </c>
      <c r="G362" s="161" t="s">
        <v>1260</v>
      </c>
      <c r="H362" s="161" t="s">
        <v>1257</v>
      </c>
      <c r="I362" s="271">
        <v>45</v>
      </c>
    </row>
    <row r="363" spans="1:9">
      <c r="A363" s="161">
        <v>362</v>
      </c>
      <c r="B363" s="160" t="s">
        <v>1115</v>
      </c>
      <c r="C363" s="160" t="s">
        <v>1096</v>
      </c>
      <c r="D363" s="160" t="s">
        <v>1103</v>
      </c>
      <c r="E363" s="161">
        <v>2</v>
      </c>
      <c r="F363" s="162">
        <v>7.86</v>
      </c>
      <c r="G363" s="161" t="s">
        <v>1260</v>
      </c>
      <c r="H363" s="161" t="s">
        <v>1257</v>
      </c>
      <c r="I363" s="271">
        <v>33</v>
      </c>
    </row>
    <row r="364" spans="1:9">
      <c r="A364" s="161">
        <v>363</v>
      </c>
      <c r="B364" s="160" t="s">
        <v>1130</v>
      </c>
      <c r="C364" s="160" t="s">
        <v>1099</v>
      </c>
      <c r="D364" s="160" t="s">
        <v>1103</v>
      </c>
      <c r="E364" s="161">
        <v>8</v>
      </c>
      <c r="F364" s="162">
        <v>8.24</v>
      </c>
      <c r="G364" s="161" t="s">
        <v>1260</v>
      </c>
      <c r="H364" s="161" t="s">
        <v>1257</v>
      </c>
      <c r="I364" s="271">
        <v>33</v>
      </c>
    </row>
    <row r="365" spans="1:9">
      <c r="A365" s="161">
        <v>364</v>
      </c>
      <c r="B365" s="160" t="s">
        <v>1120</v>
      </c>
      <c r="C365" s="160" t="s">
        <v>1099</v>
      </c>
      <c r="D365" s="160" t="s">
        <v>1103</v>
      </c>
      <c r="E365" s="161">
        <v>5</v>
      </c>
      <c r="F365" s="162">
        <v>6.16</v>
      </c>
      <c r="G365" s="161" t="s">
        <v>1259</v>
      </c>
      <c r="H365" s="161" t="s">
        <v>1257</v>
      </c>
      <c r="I365" s="271">
        <v>46</v>
      </c>
    </row>
    <row r="366" spans="1:9">
      <c r="A366" s="161">
        <v>365</v>
      </c>
      <c r="B366" s="160" t="s">
        <v>1142</v>
      </c>
      <c r="C366" s="160" t="s">
        <v>1099</v>
      </c>
      <c r="D366" s="160" t="s">
        <v>1103</v>
      </c>
      <c r="E366" s="161">
        <v>4</v>
      </c>
      <c r="F366" s="162">
        <v>6.02</v>
      </c>
      <c r="G366" s="161" t="s">
        <v>1260</v>
      </c>
      <c r="H366" s="161" t="s">
        <v>1257</v>
      </c>
      <c r="I366" s="271">
        <v>37</v>
      </c>
    </row>
    <row r="367" spans="1:9">
      <c r="A367" s="161">
        <v>366</v>
      </c>
      <c r="B367" s="160" t="s">
        <v>1126</v>
      </c>
      <c r="C367" s="160" t="s">
        <v>1099</v>
      </c>
      <c r="D367" s="160" t="s">
        <v>1105</v>
      </c>
      <c r="E367" s="161">
        <v>9</v>
      </c>
      <c r="F367" s="162">
        <v>5.48</v>
      </c>
      <c r="G367" s="161" t="s">
        <v>1259</v>
      </c>
      <c r="H367" s="161" t="s">
        <v>1256</v>
      </c>
      <c r="I367" s="271">
        <v>51</v>
      </c>
    </row>
    <row r="368" spans="1:9">
      <c r="A368" s="161">
        <v>367</v>
      </c>
      <c r="B368" s="160" t="s">
        <v>1141</v>
      </c>
      <c r="C368" s="160" t="s">
        <v>1096</v>
      </c>
      <c r="D368" s="160" t="s">
        <v>1097</v>
      </c>
      <c r="E368" s="161">
        <v>10</v>
      </c>
      <c r="F368" s="162">
        <v>4.75</v>
      </c>
      <c r="G368" s="161" t="s">
        <v>1260</v>
      </c>
      <c r="H368" s="161" t="s">
        <v>1256</v>
      </c>
      <c r="I368" s="271">
        <v>53</v>
      </c>
    </row>
    <row r="369" spans="1:9">
      <c r="A369" s="161">
        <v>368</v>
      </c>
      <c r="B369" s="160" t="s">
        <v>1128</v>
      </c>
      <c r="C369" s="160" t="s">
        <v>1099</v>
      </c>
      <c r="D369" s="160" t="s">
        <v>1111</v>
      </c>
      <c r="E369" s="161">
        <v>8</v>
      </c>
      <c r="F369" s="162">
        <v>3.92</v>
      </c>
      <c r="G369" s="161" t="s">
        <v>1260</v>
      </c>
      <c r="H369" s="161" t="s">
        <v>1256</v>
      </c>
      <c r="I369" s="271">
        <v>64</v>
      </c>
    </row>
    <row r="370" spans="1:9">
      <c r="A370" s="161">
        <v>369</v>
      </c>
      <c r="B370" s="160" t="s">
        <v>1107</v>
      </c>
      <c r="C370" s="160" t="s">
        <v>1096</v>
      </c>
      <c r="D370" s="160" t="s">
        <v>1097</v>
      </c>
      <c r="E370" s="161">
        <v>8</v>
      </c>
      <c r="F370" s="162">
        <v>4.17</v>
      </c>
      <c r="G370" s="161" t="s">
        <v>1260</v>
      </c>
      <c r="H370" s="161" t="s">
        <v>1257</v>
      </c>
      <c r="I370" s="271">
        <v>38</v>
      </c>
    </row>
    <row r="371" spans="1:9">
      <c r="A371" s="161">
        <v>370</v>
      </c>
      <c r="B371" s="160" t="s">
        <v>1118</v>
      </c>
      <c r="C371" s="160" t="s">
        <v>1099</v>
      </c>
      <c r="D371" s="160" t="s">
        <v>1103</v>
      </c>
      <c r="E371" s="161">
        <v>8</v>
      </c>
      <c r="F371" s="162">
        <v>1.06</v>
      </c>
      <c r="G371" s="161" t="s">
        <v>1259</v>
      </c>
      <c r="H371" s="161" t="s">
        <v>1257</v>
      </c>
      <c r="I371" s="271">
        <v>28</v>
      </c>
    </row>
    <row r="372" spans="1:9">
      <c r="A372" s="161">
        <v>371</v>
      </c>
      <c r="B372" s="160" t="s">
        <v>1107</v>
      </c>
      <c r="C372" s="160" t="s">
        <v>1096</v>
      </c>
      <c r="D372" s="160" t="s">
        <v>1100</v>
      </c>
      <c r="E372" s="161">
        <v>2</v>
      </c>
      <c r="F372" s="162">
        <v>9.9</v>
      </c>
      <c r="G372" s="161" t="s">
        <v>1260</v>
      </c>
      <c r="H372" s="161" t="s">
        <v>1257</v>
      </c>
      <c r="I372" s="271">
        <v>77</v>
      </c>
    </row>
    <row r="373" spans="1:9">
      <c r="A373" s="161">
        <v>372</v>
      </c>
      <c r="B373" s="160" t="s">
        <v>1135</v>
      </c>
      <c r="C373" s="160" t="s">
        <v>1102</v>
      </c>
      <c r="D373" s="160" t="s">
        <v>1097</v>
      </c>
      <c r="E373" s="161">
        <v>8</v>
      </c>
      <c r="F373" s="162">
        <v>4.21</v>
      </c>
      <c r="G373" s="161" t="s">
        <v>1259</v>
      </c>
      <c r="H373" s="161" t="s">
        <v>1257</v>
      </c>
      <c r="I373" s="271">
        <v>35</v>
      </c>
    </row>
    <row r="374" spans="1:9">
      <c r="A374" s="161">
        <v>373</v>
      </c>
      <c r="B374" s="160" t="s">
        <v>1119</v>
      </c>
      <c r="C374" s="160" t="s">
        <v>1096</v>
      </c>
      <c r="D374" s="160" t="s">
        <v>1105</v>
      </c>
      <c r="E374" s="161">
        <v>9</v>
      </c>
      <c r="F374" s="162">
        <v>5.7</v>
      </c>
      <c r="G374" s="161" t="s">
        <v>1259</v>
      </c>
      <c r="H374" s="161" t="s">
        <v>1257</v>
      </c>
      <c r="I374" s="271">
        <v>47</v>
      </c>
    </row>
    <row r="375" spans="1:9">
      <c r="A375" s="161">
        <v>374</v>
      </c>
      <c r="B375" s="160" t="s">
        <v>1110</v>
      </c>
      <c r="C375" s="160" t="s">
        <v>1096</v>
      </c>
      <c r="D375" s="160" t="s">
        <v>1097</v>
      </c>
      <c r="E375" s="161">
        <v>6</v>
      </c>
      <c r="F375" s="162">
        <v>8.6199999999999992</v>
      </c>
      <c r="G375" s="161" t="s">
        <v>1260</v>
      </c>
      <c r="H375" s="161" t="s">
        <v>1257</v>
      </c>
      <c r="I375" s="271">
        <v>36</v>
      </c>
    </row>
    <row r="376" spans="1:9">
      <c r="A376" s="161">
        <v>375</v>
      </c>
      <c r="B376" s="160" t="s">
        <v>1131</v>
      </c>
      <c r="C376" s="160" t="s">
        <v>1096</v>
      </c>
      <c r="D376" s="160" t="s">
        <v>1097</v>
      </c>
      <c r="E376" s="161">
        <v>1</v>
      </c>
      <c r="F376" s="162">
        <v>7.31</v>
      </c>
      <c r="G376" s="161" t="s">
        <v>1259</v>
      </c>
      <c r="H376" s="161" t="s">
        <v>1257</v>
      </c>
      <c r="I376" s="271">
        <v>50</v>
      </c>
    </row>
    <row r="377" spans="1:9">
      <c r="A377" s="161">
        <v>376</v>
      </c>
      <c r="B377" s="160" t="s">
        <v>1116</v>
      </c>
      <c r="C377" s="160" t="s">
        <v>1096</v>
      </c>
      <c r="D377" s="160" t="s">
        <v>1103</v>
      </c>
      <c r="E377" s="161">
        <v>9</v>
      </c>
      <c r="F377" s="162">
        <v>8.9</v>
      </c>
      <c r="G377" s="161" t="s">
        <v>1260</v>
      </c>
      <c r="H377" s="161" t="s">
        <v>1257</v>
      </c>
      <c r="I377" s="271">
        <v>58</v>
      </c>
    </row>
    <row r="378" spans="1:9">
      <c r="A378" s="161">
        <v>377</v>
      </c>
      <c r="B378" s="160" t="s">
        <v>1112</v>
      </c>
      <c r="C378" s="160" t="s">
        <v>1113</v>
      </c>
      <c r="D378" s="160" t="s">
        <v>1111</v>
      </c>
      <c r="E378" s="161">
        <v>9</v>
      </c>
      <c r="F378" s="162">
        <v>2.5</v>
      </c>
      <c r="G378" s="161" t="s">
        <v>1260</v>
      </c>
      <c r="H378" s="161" t="s">
        <v>1257</v>
      </c>
      <c r="I378" s="271">
        <v>56</v>
      </c>
    </row>
    <row r="379" spans="1:9">
      <c r="A379" s="161">
        <v>378</v>
      </c>
      <c r="B379" s="160" t="s">
        <v>1142</v>
      </c>
      <c r="C379" s="160" t="s">
        <v>1099</v>
      </c>
      <c r="D379" s="160" t="s">
        <v>1100</v>
      </c>
      <c r="E379" s="161">
        <v>9</v>
      </c>
      <c r="F379" s="162">
        <v>8.2100000000000009</v>
      </c>
      <c r="G379" s="161" t="s">
        <v>1260</v>
      </c>
      <c r="H379" s="161" t="s">
        <v>1256</v>
      </c>
      <c r="I379" s="271">
        <v>44</v>
      </c>
    </row>
    <row r="380" spans="1:9">
      <c r="A380" s="161">
        <v>379</v>
      </c>
      <c r="B380" s="160" t="s">
        <v>1110</v>
      </c>
      <c r="C380" s="160" t="s">
        <v>1096</v>
      </c>
      <c r="D380" s="160" t="s">
        <v>1103</v>
      </c>
      <c r="E380" s="161">
        <v>9</v>
      </c>
      <c r="F380" s="162">
        <v>5.29</v>
      </c>
      <c r="G380" s="161" t="s">
        <v>1260</v>
      </c>
      <c r="H380" s="161" t="s">
        <v>1257</v>
      </c>
      <c r="I380" s="271">
        <v>48</v>
      </c>
    </row>
    <row r="381" spans="1:9">
      <c r="A381" s="161">
        <v>380</v>
      </c>
      <c r="B381" s="160" t="s">
        <v>1128</v>
      </c>
      <c r="C381" s="160" t="s">
        <v>1099</v>
      </c>
      <c r="D381" s="160" t="s">
        <v>1103</v>
      </c>
      <c r="E381" s="161">
        <v>2</v>
      </c>
      <c r="F381" s="162">
        <v>7.74</v>
      </c>
      <c r="G381" s="161" t="s">
        <v>1260</v>
      </c>
      <c r="H381" s="161" t="s">
        <v>1257</v>
      </c>
      <c r="I381" s="271">
        <v>63</v>
      </c>
    </row>
    <row r="382" spans="1:9">
      <c r="A382" s="161">
        <v>381</v>
      </c>
      <c r="B382" s="160" t="s">
        <v>1121</v>
      </c>
      <c r="C382" s="160" t="s">
        <v>1099</v>
      </c>
      <c r="D382" s="160" t="s">
        <v>1100</v>
      </c>
      <c r="E382" s="161">
        <v>9</v>
      </c>
      <c r="F382" s="162">
        <v>7.56</v>
      </c>
      <c r="G382" s="161" t="s">
        <v>1259</v>
      </c>
      <c r="H382" s="161" t="s">
        <v>1257</v>
      </c>
      <c r="I382" s="271">
        <v>62</v>
      </c>
    </row>
    <row r="383" spans="1:9">
      <c r="A383" s="161">
        <v>382</v>
      </c>
      <c r="B383" s="160" t="s">
        <v>1098</v>
      </c>
      <c r="C383" s="160" t="s">
        <v>1099</v>
      </c>
      <c r="D383" s="160" t="s">
        <v>1103</v>
      </c>
      <c r="E383" s="161">
        <v>9</v>
      </c>
      <c r="F383" s="162">
        <v>6.95</v>
      </c>
      <c r="G383" s="161" t="s">
        <v>1260</v>
      </c>
      <c r="H383" s="161" t="s">
        <v>1257</v>
      </c>
      <c r="I383" s="271">
        <v>63</v>
      </c>
    </row>
    <row r="384" spans="1:9">
      <c r="A384" s="161">
        <v>383</v>
      </c>
      <c r="B384" s="160" t="s">
        <v>1112</v>
      </c>
      <c r="C384" s="160" t="s">
        <v>1113</v>
      </c>
      <c r="D384" s="160" t="s">
        <v>1103</v>
      </c>
      <c r="E384" s="161">
        <v>6</v>
      </c>
      <c r="F384" s="162">
        <v>3.1</v>
      </c>
      <c r="G384" s="161" t="s">
        <v>1260</v>
      </c>
      <c r="H384" s="161" t="s">
        <v>1257</v>
      </c>
      <c r="I384" s="271">
        <v>51</v>
      </c>
    </row>
    <row r="385" spans="1:9">
      <c r="A385" s="161">
        <v>384</v>
      </c>
      <c r="B385" s="160" t="s">
        <v>1112</v>
      </c>
      <c r="C385" s="160" t="s">
        <v>1113</v>
      </c>
      <c r="D385" s="160" t="s">
        <v>1097</v>
      </c>
      <c r="E385" s="161">
        <v>1</v>
      </c>
      <c r="F385" s="162">
        <v>2.7</v>
      </c>
      <c r="G385" s="161" t="s">
        <v>1260</v>
      </c>
      <c r="H385" s="161" t="s">
        <v>1257</v>
      </c>
      <c r="I385" s="271">
        <v>48</v>
      </c>
    </row>
    <row r="386" spans="1:9">
      <c r="A386" s="161">
        <v>385</v>
      </c>
      <c r="B386" s="160" t="s">
        <v>1132</v>
      </c>
      <c r="C386" s="160" t="s">
        <v>1096</v>
      </c>
      <c r="D386" s="160" t="s">
        <v>1105</v>
      </c>
      <c r="E386" s="161">
        <v>4</v>
      </c>
      <c r="F386" s="162">
        <v>6.12</v>
      </c>
      <c r="G386" s="161" t="s">
        <v>1260</v>
      </c>
      <c r="H386" s="161" t="s">
        <v>1257</v>
      </c>
      <c r="I386" s="271">
        <v>63</v>
      </c>
    </row>
    <row r="387" spans="1:9">
      <c r="A387" s="161">
        <v>386</v>
      </c>
      <c r="B387" s="160" t="s">
        <v>1109</v>
      </c>
      <c r="C387" s="160" t="s">
        <v>1096</v>
      </c>
      <c r="D387" s="160" t="s">
        <v>1097</v>
      </c>
      <c r="E387" s="161">
        <v>9</v>
      </c>
      <c r="F387" s="162">
        <v>1.79</v>
      </c>
      <c r="G387" s="161" t="s">
        <v>1259</v>
      </c>
      <c r="H387" s="161" t="s">
        <v>1257</v>
      </c>
      <c r="I387" s="271">
        <v>23</v>
      </c>
    </row>
    <row r="388" spans="1:9">
      <c r="A388" s="161">
        <v>387</v>
      </c>
      <c r="B388" s="160" t="s">
        <v>1138</v>
      </c>
      <c r="C388" s="160" t="s">
        <v>1096</v>
      </c>
      <c r="D388" s="160" t="s">
        <v>1097</v>
      </c>
      <c r="E388" s="161">
        <v>5</v>
      </c>
      <c r="F388" s="162">
        <v>9.26</v>
      </c>
      <c r="G388" s="161" t="s">
        <v>1259</v>
      </c>
      <c r="H388" s="161" t="s">
        <v>1256</v>
      </c>
      <c r="I388" s="271">
        <v>69</v>
      </c>
    </row>
    <row r="389" spans="1:9">
      <c r="A389" s="161">
        <v>388</v>
      </c>
      <c r="B389" s="160" t="s">
        <v>1106</v>
      </c>
      <c r="C389" s="160" t="s">
        <v>1096</v>
      </c>
      <c r="D389" s="160" t="s">
        <v>1100</v>
      </c>
      <c r="E389" s="161">
        <v>10</v>
      </c>
      <c r="F389" s="162">
        <v>9.41</v>
      </c>
      <c r="G389" s="161" t="s">
        <v>1260</v>
      </c>
      <c r="H389" s="161" t="s">
        <v>1256</v>
      </c>
      <c r="I389" s="271">
        <v>47</v>
      </c>
    </row>
    <row r="390" spans="1:9">
      <c r="A390" s="161">
        <v>389</v>
      </c>
      <c r="B390" s="160" t="s">
        <v>1127</v>
      </c>
      <c r="C390" s="160" t="s">
        <v>1096</v>
      </c>
      <c r="D390" s="160" t="s">
        <v>1103</v>
      </c>
      <c r="E390" s="161">
        <v>4</v>
      </c>
      <c r="F390" s="162">
        <v>5.1100000000000003</v>
      </c>
      <c r="G390" s="161" t="s">
        <v>1260</v>
      </c>
      <c r="H390" s="161" t="s">
        <v>1257</v>
      </c>
      <c r="I390" s="271">
        <v>49</v>
      </c>
    </row>
    <row r="391" spans="1:9">
      <c r="A391" s="161">
        <v>390</v>
      </c>
      <c r="B391" s="160" t="s">
        <v>1122</v>
      </c>
      <c r="C391" s="160" t="s">
        <v>1096</v>
      </c>
      <c r="D391" s="160" t="s">
        <v>1105</v>
      </c>
      <c r="E391" s="161">
        <v>1</v>
      </c>
      <c r="F391" s="162">
        <v>7.06</v>
      </c>
      <c r="G391" s="161" t="s">
        <v>1259</v>
      </c>
      <c r="H391" s="161" t="s">
        <v>1257</v>
      </c>
      <c r="I391" s="271">
        <v>31</v>
      </c>
    </row>
    <row r="392" spans="1:9">
      <c r="A392" s="161">
        <v>391</v>
      </c>
      <c r="B392" s="160" t="s">
        <v>1137</v>
      </c>
      <c r="C392" s="160" t="s">
        <v>1099</v>
      </c>
      <c r="D392" s="160" t="s">
        <v>1097</v>
      </c>
      <c r="E392" s="161">
        <v>7</v>
      </c>
      <c r="F392" s="162">
        <v>7.24</v>
      </c>
      <c r="G392" s="161" t="s">
        <v>1260</v>
      </c>
      <c r="H392" s="161" t="s">
        <v>1256</v>
      </c>
      <c r="I392" s="271">
        <v>62</v>
      </c>
    </row>
    <row r="393" spans="1:9">
      <c r="A393" s="161">
        <v>392</v>
      </c>
      <c r="B393" s="160" t="s">
        <v>1123</v>
      </c>
      <c r="C393" s="160" t="s">
        <v>1099</v>
      </c>
      <c r="D393" s="160" t="s">
        <v>1103</v>
      </c>
      <c r="E393" s="161">
        <v>9</v>
      </c>
      <c r="F393" s="162">
        <v>1.03</v>
      </c>
      <c r="G393" s="161" t="s">
        <v>1260</v>
      </c>
      <c r="H393" s="161" t="s">
        <v>1257</v>
      </c>
      <c r="I393" s="271">
        <v>44</v>
      </c>
    </row>
    <row r="394" spans="1:9">
      <c r="A394" s="161">
        <v>393</v>
      </c>
      <c r="B394" s="160" t="s">
        <v>1110</v>
      </c>
      <c r="C394" s="160" t="s">
        <v>1096</v>
      </c>
      <c r="D394" s="160" t="s">
        <v>1103</v>
      </c>
      <c r="E394" s="161">
        <v>3</v>
      </c>
      <c r="F394" s="162">
        <v>2.69</v>
      </c>
      <c r="G394" s="161" t="s">
        <v>1260</v>
      </c>
      <c r="H394" s="161" t="s">
        <v>1256</v>
      </c>
      <c r="I394" s="271">
        <v>44</v>
      </c>
    </row>
    <row r="395" spans="1:9">
      <c r="A395" s="161">
        <v>394</v>
      </c>
      <c r="B395" s="160" t="s">
        <v>1109</v>
      </c>
      <c r="C395" s="160" t="s">
        <v>1096</v>
      </c>
      <c r="D395" s="160" t="s">
        <v>1111</v>
      </c>
      <c r="E395" s="161">
        <v>10</v>
      </c>
      <c r="F395" s="162">
        <v>5.68</v>
      </c>
      <c r="G395" s="161" t="s">
        <v>1259</v>
      </c>
      <c r="H395" s="161" t="s">
        <v>1256</v>
      </c>
      <c r="I395" s="271">
        <v>54</v>
      </c>
    </row>
    <row r="396" spans="1:9">
      <c r="A396" s="161">
        <v>395</v>
      </c>
      <c r="B396" s="160" t="s">
        <v>1121</v>
      </c>
      <c r="C396" s="160" t="s">
        <v>1099</v>
      </c>
      <c r="D396" s="160" t="s">
        <v>1105</v>
      </c>
      <c r="E396" s="161">
        <v>8</v>
      </c>
      <c r="F396" s="162">
        <v>6.83</v>
      </c>
      <c r="G396" s="161" t="s">
        <v>1259</v>
      </c>
      <c r="H396" s="161" t="s">
        <v>1257</v>
      </c>
      <c r="I396" s="271">
        <v>43</v>
      </c>
    </row>
    <row r="397" spans="1:9">
      <c r="A397" s="161">
        <v>396</v>
      </c>
      <c r="B397" s="160" t="s">
        <v>1128</v>
      </c>
      <c r="C397" s="160" t="s">
        <v>1099</v>
      </c>
      <c r="D397" s="160" t="s">
        <v>1097</v>
      </c>
      <c r="E397" s="161">
        <v>4</v>
      </c>
      <c r="F397" s="162">
        <v>5.88</v>
      </c>
      <c r="G397" s="161" t="s">
        <v>1260</v>
      </c>
      <c r="H397" s="161" t="s">
        <v>1257</v>
      </c>
      <c r="I397" s="271">
        <v>57</v>
      </c>
    </row>
    <row r="398" spans="1:9">
      <c r="A398" s="161">
        <v>397</v>
      </c>
      <c r="B398" s="160" t="s">
        <v>1106</v>
      </c>
      <c r="C398" s="160" t="s">
        <v>1096</v>
      </c>
      <c r="D398" s="160" t="s">
        <v>1103</v>
      </c>
      <c r="E398" s="161">
        <v>1</v>
      </c>
      <c r="F398" s="162">
        <v>5.69</v>
      </c>
      <c r="G398" s="161" t="s">
        <v>1260</v>
      </c>
      <c r="H398" s="161" t="s">
        <v>1257</v>
      </c>
      <c r="I398" s="271">
        <v>64</v>
      </c>
    </row>
    <row r="399" spans="1:9">
      <c r="A399" s="161">
        <v>398</v>
      </c>
      <c r="B399" s="160" t="s">
        <v>1137</v>
      </c>
      <c r="C399" s="160" t="s">
        <v>1099</v>
      </c>
      <c r="D399" s="160" t="s">
        <v>1103</v>
      </c>
      <c r="E399" s="161">
        <v>6</v>
      </c>
      <c r="F399" s="162">
        <v>3.7</v>
      </c>
      <c r="G399" s="161" t="s">
        <v>1260</v>
      </c>
      <c r="H399" s="161" t="s">
        <v>1256</v>
      </c>
      <c r="I399" s="271">
        <v>36</v>
      </c>
    </row>
    <row r="400" spans="1:9">
      <c r="A400" s="161">
        <v>399</v>
      </c>
      <c r="B400" s="160" t="s">
        <v>1129</v>
      </c>
      <c r="C400" s="160" t="s">
        <v>1096</v>
      </c>
      <c r="D400" s="160" t="s">
        <v>1103</v>
      </c>
      <c r="E400" s="161">
        <v>6</v>
      </c>
      <c r="F400" s="162">
        <v>8.6999999999999993</v>
      </c>
      <c r="G400" s="161" t="s">
        <v>1260</v>
      </c>
      <c r="H400" s="161" t="s">
        <v>1256</v>
      </c>
      <c r="I400" s="271">
        <v>56</v>
      </c>
    </row>
    <row r="401" spans="1:9">
      <c r="A401" s="161">
        <v>400</v>
      </c>
      <c r="B401" s="160" t="s">
        <v>1120</v>
      </c>
      <c r="C401" s="160" t="s">
        <v>1099</v>
      </c>
      <c r="D401" s="160" t="s">
        <v>1105</v>
      </c>
      <c r="E401" s="161">
        <v>9</v>
      </c>
      <c r="F401" s="162">
        <v>1.24</v>
      </c>
      <c r="G401" s="161" t="s">
        <v>1260</v>
      </c>
      <c r="H401" s="161" t="s">
        <v>1256</v>
      </c>
      <c r="I401" s="271">
        <v>61</v>
      </c>
    </row>
    <row r="402" spans="1:9">
      <c r="A402" s="161">
        <v>401</v>
      </c>
      <c r="B402" s="160" t="s">
        <v>1112</v>
      </c>
      <c r="C402" s="160" t="s">
        <v>1113</v>
      </c>
      <c r="D402" s="160" t="s">
        <v>1097</v>
      </c>
      <c r="E402" s="161">
        <v>3</v>
      </c>
      <c r="F402" s="162">
        <v>8.33</v>
      </c>
      <c r="G402" s="161" t="s">
        <v>1260</v>
      </c>
      <c r="H402" s="161" t="s">
        <v>1256</v>
      </c>
      <c r="I402" s="271">
        <v>45</v>
      </c>
    </row>
    <row r="403" spans="1:9">
      <c r="A403" s="161">
        <v>402</v>
      </c>
      <c r="B403" s="160" t="s">
        <v>1115</v>
      </c>
      <c r="C403" s="160" t="s">
        <v>1096</v>
      </c>
      <c r="D403" s="160" t="s">
        <v>1105</v>
      </c>
      <c r="E403" s="161">
        <v>3</v>
      </c>
      <c r="F403" s="162">
        <v>6.63</v>
      </c>
      <c r="G403" s="161" t="s">
        <v>1260</v>
      </c>
      <c r="H403" s="161" t="s">
        <v>1257</v>
      </c>
      <c r="I403" s="271">
        <v>48</v>
      </c>
    </row>
    <row r="404" spans="1:9">
      <c r="A404" s="161">
        <v>403</v>
      </c>
      <c r="B404" s="160" t="s">
        <v>1131</v>
      </c>
      <c r="C404" s="160" t="s">
        <v>1096</v>
      </c>
      <c r="D404" s="160" t="s">
        <v>1105</v>
      </c>
      <c r="E404" s="161">
        <v>8</v>
      </c>
      <c r="F404" s="162">
        <v>2.4700000000000002</v>
      </c>
      <c r="G404" s="161" t="s">
        <v>1260</v>
      </c>
      <c r="H404" s="161" t="s">
        <v>1257</v>
      </c>
      <c r="I404" s="271">
        <v>53</v>
      </c>
    </row>
    <row r="405" spans="1:9">
      <c r="A405" s="161">
        <v>404</v>
      </c>
      <c r="B405" s="160" t="s">
        <v>1108</v>
      </c>
      <c r="C405" s="160" t="s">
        <v>1096</v>
      </c>
      <c r="D405" s="160" t="s">
        <v>1105</v>
      </c>
      <c r="E405" s="161">
        <v>5</v>
      </c>
      <c r="F405" s="162">
        <v>3.5</v>
      </c>
      <c r="G405" s="161" t="s">
        <v>1260</v>
      </c>
      <c r="H405" s="161" t="s">
        <v>1257</v>
      </c>
      <c r="I405" s="271">
        <v>52</v>
      </c>
    </row>
    <row r="406" spans="1:9">
      <c r="A406" s="161">
        <v>405</v>
      </c>
      <c r="B406" s="160" t="s">
        <v>1095</v>
      </c>
      <c r="C406" s="160" t="s">
        <v>1096</v>
      </c>
      <c r="D406" s="160" t="s">
        <v>1100</v>
      </c>
      <c r="E406" s="161">
        <v>4</v>
      </c>
      <c r="F406" s="162">
        <v>9.9600000000000009</v>
      </c>
      <c r="G406" s="161" t="s">
        <v>1259</v>
      </c>
      <c r="H406" s="161" t="s">
        <v>1257</v>
      </c>
      <c r="I406" s="271">
        <v>49</v>
      </c>
    </row>
    <row r="407" spans="1:9">
      <c r="A407" s="161">
        <v>406</v>
      </c>
      <c r="B407" s="160" t="s">
        <v>1137</v>
      </c>
      <c r="C407" s="160" t="s">
        <v>1099</v>
      </c>
      <c r="D407" s="160" t="s">
        <v>1100</v>
      </c>
      <c r="E407" s="161">
        <v>5</v>
      </c>
      <c r="F407" s="162">
        <v>3.68</v>
      </c>
      <c r="G407" s="161" t="s">
        <v>1260</v>
      </c>
      <c r="H407" s="161" t="s">
        <v>1257</v>
      </c>
      <c r="I407" s="271">
        <v>71</v>
      </c>
    </row>
    <row r="408" spans="1:9">
      <c r="A408" s="161">
        <v>407</v>
      </c>
      <c r="B408" s="160" t="s">
        <v>1129</v>
      </c>
      <c r="C408" s="160" t="s">
        <v>1096</v>
      </c>
      <c r="D408" s="160" t="s">
        <v>1105</v>
      </c>
      <c r="E408" s="161">
        <v>3</v>
      </c>
      <c r="F408" s="162">
        <v>8.23</v>
      </c>
      <c r="G408" s="161" t="s">
        <v>1259</v>
      </c>
      <c r="H408" s="161" t="s">
        <v>1256</v>
      </c>
      <c r="I408" s="271">
        <v>44</v>
      </c>
    </row>
    <row r="409" spans="1:9">
      <c r="A409" s="161">
        <v>408</v>
      </c>
      <c r="B409" s="160" t="s">
        <v>1124</v>
      </c>
      <c r="C409" s="160" t="s">
        <v>1113</v>
      </c>
      <c r="D409" s="160" t="s">
        <v>1111</v>
      </c>
      <c r="E409" s="161">
        <v>5</v>
      </c>
      <c r="F409" s="162">
        <v>5.69</v>
      </c>
      <c r="G409" s="161" t="s">
        <v>1260</v>
      </c>
      <c r="H409" s="161" t="s">
        <v>1257</v>
      </c>
      <c r="I409" s="271">
        <v>41</v>
      </c>
    </row>
    <row r="410" spans="1:9">
      <c r="A410" s="161">
        <v>409</v>
      </c>
      <c r="B410" s="160" t="s">
        <v>1141</v>
      </c>
      <c r="C410" s="160" t="s">
        <v>1096</v>
      </c>
      <c r="D410" s="160" t="s">
        <v>1103</v>
      </c>
      <c r="E410" s="161">
        <v>7</v>
      </c>
      <c r="F410" s="162">
        <v>4.7699999999999996</v>
      </c>
      <c r="G410" s="161" t="s">
        <v>1260</v>
      </c>
      <c r="H410" s="161" t="s">
        <v>1257</v>
      </c>
      <c r="I410" s="271">
        <v>61</v>
      </c>
    </row>
    <row r="411" spans="1:9">
      <c r="A411" s="161">
        <v>410</v>
      </c>
      <c r="B411" s="160" t="s">
        <v>1106</v>
      </c>
      <c r="C411" s="160" t="s">
        <v>1096</v>
      </c>
      <c r="D411" s="160" t="s">
        <v>1105</v>
      </c>
      <c r="E411" s="161">
        <v>3</v>
      </c>
      <c r="F411" s="162">
        <v>8.75</v>
      </c>
      <c r="G411" s="161" t="s">
        <v>1260</v>
      </c>
      <c r="H411" s="161" t="s">
        <v>1257</v>
      </c>
      <c r="I411" s="271">
        <v>52</v>
      </c>
    </row>
    <row r="412" spans="1:9">
      <c r="A412" s="161">
        <v>411</v>
      </c>
      <c r="B412" s="160" t="s">
        <v>1137</v>
      </c>
      <c r="C412" s="160" t="s">
        <v>1099</v>
      </c>
      <c r="D412" s="160" t="s">
        <v>1105</v>
      </c>
      <c r="E412" s="161">
        <v>10</v>
      </c>
      <c r="F412" s="162">
        <v>6.8</v>
      </c>
      <c r="G412" s="161" t="s">
        <v>1260</v>
      </c>
      <c r="H412" s="161" t="s">
        <v>1257</v>
      </c>
      <c r="I412" s="271">
        <v>43</v>
      </c>
    </row>
    <row r="413" spans="1:9">
      <c r="A413" s="161">
        <v>412</v>
      </c>
      <c r="B413" s="160" t="s">
        <v>1140</v>
      </c>
      <c r="C413" s="160" t="s">
        <v>1102</v>
      </c>
      <c r="D413" s="160" t="s">
        <v>1097</v>
      </c>
      <c r="E413" s="161">
        <v>1</v>
      </c>
      <c r="F413" s="162">
        <v>5.54</v>
      </c>
      <c r="G413" s="161" t="s">
        <v>1259</v>
      </c>
      <c r="H413" s="161" t="s">
        <v>1257</v>
      </c>
      <c r="I413" s="271">
        <v>53</v>
      </c>
    </row>
    <row r="414" spans="1:9">
      <c r="A414" s="161">
        <v>413</v>
      </c>
      <c r="B414" s="160" t="s">
        <v>1104</v>
      </c>
      <c r="C414" s="160" t="s">
        <v>1099</v>
      </c>
      <c r="D414" s="160" t="s">
        <v>1103</v>
      </c>
      <c r="E414" s="161">
        <v>8</v>
      </c>
      <c r="F414" s="162">
        <v>5.04</v>
      </c>
      <c r="G414" s="161" t="s">
        <v>1259</v>
      </c>
      <c r="H414" s="161" t="s">
        <v>1257</v>
      </c>
      <c r="I414" s="271">
        <v>37</v>
      </c>
    </row>
    <row r="415" spans="1:9">
      <c r="A415" s="161">
        <v>414</v>
      </c>
      <c r="B415" s="160" t="s">
        <v>1130</v>
      </c>
      <c r="C415" s="160" t="s">
        <v>1099</v>
      </c>
      <c r="D415" s="160" t="s">
        <v>1103</v>
      </c>
      <c r="E415" s="161">
        <v>2</v>
      </c>
      <c r="F415" s="162">
        <v>2.71</v>
      </c>
      <c r="G415" s="161" t="s">
        <v>1260</v>
      </c>
      <c r="H415" s="161" t="s">
        <v>1257</v>
      </c>
      <c r="I415" s="271">
        <v>62</v>
      </c>
    </row>
    <row r="416" spans="1:9">
      <c r="A416" s="161">
        <v>415</v>
      </c>
      <c r="B416" s="160" t="s">
        <v>1129</v>
      </c>
      <c r="C416" s="160" t="s">
        <v>1096</v>
      </c>
      <c r="D416" s="160" t="s">
        <v>1100</v>
      </c>
      <c r="E416" s="161">
        <v>6</v>
      </c>
      <c r="F416" s="162">
        <v>1.94</v>
      </c>
      <c r="G416" s="161" t="s">
        <v>1260</v>
      </c>
      <c r="H416" s="161" t="s">
        <v>1257</v>
      </c>
      <c r="I416" s="271">
        <v>40</v>
      </c>
    </row>
    <row r="417" spans="1:9">
      <c r="A417" s="161">
        <v>416</v>
      </c>
      <c r="B417" s="160" t="s">
        <v>1131</v>
      </c>
      <c r="C417" s="160" t="s">
        <v>1096</v>
      </c>
      <c r="D417" s="160" t="s">
        <v>1103</v>
      </c>
      <c r="E417" s="161">
        <v>5</v>
      </c>
      <c r="F417" s="162">
        <v>9.84</v>
      </c>
      <c r="G417" s="161" t="s">
        <v>1260</v>
      </c>
      <c r="H417" s="161" t="s">
        <v>1257</v>
      </c>
      <c r="I417" s="271">
        <v>59</v>
      </c>
    </row>
    <row r="418" spans="1:9">
      <c r="A418" s="161">
        <v>417</v>
      </c>
      <c r="B418" s="160" t="s">
        <v>1129</v>
      </c>
      <c r="C418" s="160" t="s">
        <v>1096</v>
      </c>
      <c r="D418" s="160" t="s">
        <v>1111</v>
      </c>
      <c r="E418" s="161">
        <v>5</v>
      </c>
      <c r="F418" s="162">
        <v>1.88</v>
      </c>
      <c r="G418" s="161" t="s">
        <v>1260</v>
      </c>
      <c r="H418" s="161" t="s">
        <v>1256</v>
      </c>
      <c r="I418" s="271">
        <v>42</v>
      </c>
    </row>
    <row r="419" spans="1:9">
      <c r="A419" s="161">
        <v>418</v>
      </c>
      <c r="B419" s="160" t="s">
        <v>1119</v>
      </c>
      <c r="C419" s="160" t="s">
        <v>1096</v>
      </c>
      <c r="D419" s="160" t="s">
        <v>1097</v>
      </c>
      <c r="E419" s="161">
        <v>10</v>
      </c>
      <c r="F419" s="162">
        <v>2.81</v>
      </c>
      <c r="G419" s="161" t="s">
        <v>1260</v>
      </c>
      <c r="H419" s="161" t="s">
        <v>1256</v>
      </c>
      <c r="I419" s="271">
        <v>34</v>
      </c>
    </row>
    <row r="420" spans="1:9">
      <c r="A420" s="161">
        <v>419</v>
      </c>
      <c r="B420" s="160" t="s">
        <v>1118</v>
      </c>
      <c r="C420" s="160" t="s">
        <v>1099</v>
      </c>
      <c r="D420" s="160" t="s">
        <v>1100</v>
      </c>
      <c r="E420" s="161">
        <v>5</v>
      </c>
      <c r="F420" s="162">
        <v>4.75</v>
      </c>
      <c r="G420" s="161" t="s">
        <v>1259</v>
      </c>
      <c r="H420" s="161" t="s">
        <v>1257</v>
      </c>
      <c r="I420" s="271">
        <v>56</v>
      </c>
    </row>
    <row r="421" spans="1:9">
      <c r="A421" s="161">
        <v>420</v>
      </c>
      <c r="B421" s="160" t="s">
        <v>1132</v>
      </c>
      <c r="C421" s="160" t="s">
        <v>1096</v>
      </c>
      <c r="D421" s="160" t="s">
        <v>1097</v>
      </c>
      <c r="E421" s="161">
        <v>8</v>
      </c>
      <c r="F421" s="162">
        <v>4.3600000000000003</v>
      </c>
      <c r="G421" s="161" t="s">
        <v>1259</v>
      </c>
      <c r="H421" s="161" t="s">
        <v>1257</v>
      </c>
      <c r="I421" s="271">
        <v>49</v>
      </c>
    </row>
    <row r="422" spans="1:9">
      <c r="A422" s="161">
        <v>421</v>
      </c>
      <c r="B422" s="160" t="s">
        <v>1141</v>
      </c>
      <c r="C422" s="160" t="s">
        <v>1096</v>
      </c>
      <c r="D422" s="160" t="s">
        <v>1103</v>
      </c>
      <c r="E422" s="161">
        <v>2</v>
      </c>
      <c r="F422" s="162">
        <v>7.33</v>
      </c>
      <c r="G422" s="161" t="s">
        <v>1260</v>
      </c>
      <c r="H422" s="161" t="s">
        <v>1257</v>
      </c>
      <c r="I422" s="271">
        <v>51</v>
      </c>
    </row>
    <row r="423" spans="1:9">
      <c r="A423" s="161">
        <v>422</v>
      </c>
      <c r="B423" s="160" t="s">
        <v>1135</v>
      </c>
      <c r="C423" s="160" t="s">
        <v>1102</v>
      </c>
      <c r="D423" s="160" t="s">
        <v>1105</v>
      </c>
      <c r="E423" s="161">
        <v>5</v>
      </c>
      <c r="F423" s="162">
        <v>4.07</v>
      </c>
      <c r="G423" s="161" t="s">
        <v>1260</v>
      </c>
      <c r="H423" s="161" t="s">
        <v>1257</v>
      </c>
      <c r="I423" s="271">
        <v>58</v>
      </c>
    </row>
    <row r="424" spans="1:9">
      <c r="A424" s="161">
        <v>423</v>
      </c>
      <c r="B424" s="160" t="s">
        <v>1122</v>
      </c>
      <c r="C424" s="160" t="s">
        <v>1096</v>
      </c>
      <c r="D424" s="160" t="s">
        <v>1103</v>
      </c>
      <c r="E424" s="161">
        <v>5</v>
      </c>
      <c r="F424" s="162">
        <v>2.27</v>
      </c>
      <c r="G424" s="161" t="s">
        <v>1260</v>
      </c>
      <c r="H424" s="161" t="s">
        <v>1257</v>
      </c>
      <c r="I424" s="271">
        <v>63</v>
      </c>
    </row>
    <row r="425" spans="1:9">
      <c r="A425" s="161">
        <v>424</v>
      </c>
      <c r="B425" s="160" t="s">
        <v>1128</v>
      </c>
      <c r="C425" s="160" t="s">
        <v>1099</v>
      </c>
      <c r="D425" s="160" t="s">
        <v>1103</v>
      </c>
      <c r="E425" s="161">
        <v>9</v>
      </c>
      <c r="F425" s="162">
        <v>8.82</v>
      </c>
      <c r="G425" s="161" t="s">
        <v>1260</v>
      </c>
      <c r="H425" s="161" t="s">
        <v>1257</v>
      </c>
      <c r="I425" s="271">
        <v>62</v>
      </c>
    </row>
    <row r="426" spans="1:9">
      <c r="A426" s="161">
        <v>425</v>
      </c>
      <c r="B426" s="160" t="s">
        <v>1125</v>
      </c>
      <c r="C426" s="160" t="s">
        <v>1096</v>
      </c>
      <c r="D426" s="160" t="s">
        <v>1111</v>
      </c>
      <c r="E426" s="161">
        <v>10</v>
      </c>
      <c r="F426" s="162">
        <v>3.76</v>
      </c>
      <c r="G426" s="161" t="s">
        <v>1259</v>
      </c>
      <c r="H426" s="161" t="s">
        <v>1257</v>
      </c>
      <c r="I426" s="271">
        <v>28</v>
      </c>
    </row>
    <row r="427" spans="1:9">
      <c r="A427" s="161">
        <v>426</v>
      </c>
      <c r="B427" s="160" t="s">
        <v>1121</v>
      </c>
      <c r="C427" s="160" t="s">
        <v>1099</v>
      </c>
      <c r="D427" s="160" t="s">
        <v>1097</v>
      </c>
      <c r="E427" s="161">
        <v>1</v>
      </c>
      <c r="F427" s="162">
        <v>3.27</v>
      </c>
      <c r="G427" s="161" t="s">
        <v>1260</v>
      </c>
      <c r="H427" s="161" t="s">
        <v>1257</v>
      </c>
      <c r="I427" s="271">
        <v>30</v>
      </c>
    </row>
    <row r="428" spans="1:9">
      <c r="A428" s="161">
        <v>427</v>
      </c>
      <c r="B428" s="160" t="s">
        <v>1131</v>
      </c>
      <c r="C428" s="160" t="s">
        <v>1096</v>
      </c>
      <c r="D428" s="160" t="s">
        <v>1100</v>
      </c>
      <c r="E428" s="161">
        <v>3</v>
      </c>
      <c r="F428" s="162">
        <v>1.83</v>
      </c>
      <c r="G428" s="161" t="s">
        <v>1259</v>
      </c>
      <c r="H428" s="161" t="s">
        <v>1257</v>
      </c>
      <c r="I428" s="271">
        <v>49</v>
      </c>
    </row>
    <row r="429" spans="1:9">
      <c r="A429" s="161">
        <v>428</v>
      </c>
      <c r="B429" s="160" t="s">
        <v>1135</v>
      </c>
      <c r="C429" s="160" t="s">
        <v>1102</v>
      </c>
      <c r="D429" s="160" t="s">
        <v>1105</v>
      </c>
      <c r="E429" s="161">
        <v>9</v>
      </c>
      <c r="F429" s="162">
        <v>3.83</v>
      </c>
      <c r="G429" s="161" t="s">
        <v>1260</v>
      </c>
      <c r="H429" s="161" t="s">
        <v>1256</v>
      </c>
      <c r="I429" s="271">
        <v>35</v>
      </c>
    </row>
    <row r="430" spans="1:9">
      <c r="A430" s="161">
        <v>429</v>
      </c>
      <c r="B430" s="160" t="s">
        <v>1118</v>
      </c>
      <c r="C430" s="160" t="s">
        <v>1099</v>
      </c>
      <c r="D430" s="160" t="s">
        <v>1105</v>
      </c>
      <c r="E430" s="161">
        <v>6</v>
      </c>
      <c r="F430" s="162">
        <v>7.78</v>
      </c>
      <c r="G430" s="161" t="s">
        <v>1259</v>
      </c>
      <c r="H430" s="161" t="s">
        <v>1257</v>
      </c>
      <c r="I430" s="271">
        <v>78</v>
      </c>
    </row>
    <row r="431" spans="1:9">
      <c r="A431" s="161">
        <v>430</v>
      </c>
      <c r="B431" s="160" t="s">
        <v>1116</v>
      </c>
      <c r="C431" s="160" t="s">
        <v>1096</v>
      </c>
      <c r="D431" s="160" t="s">
        <v>1105</v>
      </c>
      <c r="E431" s="161">
        <v>4</v>
      </c>
      <c r="F431" s="162">
        <v>1.17</v>
      </c>
      <c r="G431" s="161" t="s">
        <v>1260</v>
      </c>
      <c r="H431" s="161" t="s">
        <v>1257</v>
      </c>
      <c r="I431" s="271">
        <v>44</v>
      </c>
    </row>
    <row r="432" spans="1:9">
      <c r="A432" s="161">
        <v>431</v>
      </c>
      <c r="B432" s="160" t="s">
        <v>1129</v>
      </c>
      <c r="C432" s="160" t="s">
        <v>1096</v>
      </c>
      <c r="D432" s="160" t="s">
        <v>1103</v>
      </c>
      <c r="E432" s="161">
        <v>3</v>
      </c>
      <c r="F432" s="162">
        <v>8.8699999999999992</v>
      </c>
      <c r="G432" s="161" t="s">
        <v>1260</v>
      </c>
      <c r="H432" s="161" t="s">
        <v>1257</v>
      </c>
      <c r="I432" s="271">
        <v>66</v>
      </c>
    </row>
    <row r="433" spans="1:9">
      <c r="A433" s="161">
        <v>432</v>
      </c>
      <c r="B433" s="160" t="s">
        <v>1129</v>
      </c>
      <c r="C433" s="160" t="s">
        <v>1096</v>
      </c>
      <c r="D433" s="160" t="s">
        <v>1111</v>
      </c>
      <c r="E433" s="161">
        <v>3</v>
      </c>
      <c r="F433" s="162">
        <v>8.2799999999999994</v>
      </c>
      <c r="G433" s="161" t="s">
        <v>1260</v>
      </c>
      <c r="H433" s="161" t="s">
        <v>1257</v>
      </c>
      <c r="I433" s="271">
        <v>55</v>
      </c>
    </row>
    <row r="434" spans="1:9">
      <c r="A434" s="161">
        <v>433</v>
      </c>
      <c r="B434" s="160" t="s">
        <v>1121</v>
      </c>
      <c r="C434" s="160" t="s">
        <v>1099</v>
      </c>
      <c r="D434" s="160" t="s">
        <v>1103</v>
      </c>
      <c r="E434" s="161">
        <v>1</v>
      </c>
      <c r="F434" s="162">
        <v>8.7200000000000006</v>
      </c>
      <c r="G434" s="161" t="s">
        <v>1260</v>
      </c>
      <c r="H434" s="161" t="s">
        <v>1256</v>
      </c>
      <c r="I434" s="271">
        <v>43</v>
      </c>
    </row>
    <row r="435" spans="1:9">
      <c r="A435" s="161">
        <v>434</v>
      </c>
      <c r="B435" s="160" t="s">
        <v>1121</v>
      </c>
      <c r="C435" s="160" t="s">
        <v>1099</v>
      </c>
      <c r="D435" s="160" t="s">
        <v>1097</v>
      </c>
      <c r="E435" s="161">
        <v>10</v>
      </c>
      <c r="F435" s="162">
        <v>3.86</v>
      </c>
      <c r="G435" s="161" t="s">
        <v>1259</v>
      </c>
      <c r="H435" s="161" t="s">
        <v>1257</v>
      </c>
      <c r="I435" s="271">
        <v>63</v>
      </c>
    </row>
    <row r="436" spans="1:9">
      <c r="A436" s="161">
        <v>435</v>
      </c>
      <c r="B436" s="160" t="s">
        <v>1107</v>
      </c>
      <c r="C436" s="160" t="s">
        <v>1096</v>
      </c>
      <c r="D436" s="160" t="s">
        <v>1097</v>
      </c>
      <c r="E436" s="161">
        <v>8</v>
      </c>
      <c r="F436" s="162">
        <v>6.86</v>
      </c>
      <c r="G436" s="161" t="s">
        <v>1260</v>
      </c>
      <c r="H436" s="161" t="s">
        <v>1257</v>
      </c>
      <c r="I436" s="271">
        <v>45</v>
      </c>
    </row>
    <row r="437" spans="1:9">
      <c r="A437" s="161">
        <v>436</v>
      </c>
      <c r="B437" s="160" t="s">
        <v>1112</v>
      </c>
      <c r="C437" s="160" t="s">
        <v>1113</v>
      </c>
      <c r="D437" s="160" t="s">
        <v>1103</v>
      </c>
      <c r="E437" s="161">
        <v>4</v>
      </c>
      <c r="F437" s="162">
        <v>1.98</v>
      </c>
      <c r="G437" s="161" t="s">
        <v>1259</v>
      </c>
      <c r="H437" s="161" t="s">
        <v>1256</v>
      </c>
      <c r="I437" s="271">
        <v>36</v>
      </c>
    </row>
    <row r="438" spans="1:9">
      <c r="A438" s="161">
        <v>437</v>
      </c>
      <c r="B438" s="160" t="s">
        <v>1119</v>
      </c>
      <c r="C438" s="160" t="s">
        <v>1096</v>
      </c>
      <c r="D438" s="160" t="s">
        <v>1097</v>
      </c>
      <c r="E438" s="161">
        <v>4</v>
      </c>
      <c r="F438" s="162">
        <v>3.75</v>
      </c>
      <c r="G438" s="161" t="s">
        <v>1260</v>
      </c>
      <c r="H438" s="161" t="s">
        <v>1257</v>
      </c>
      <c r="I438" s="271">
        <v>43</v>
      </c>
    </row>
    <row r="439" spans="1:9">
      <c r="A439" s="161">
        <v>438</v>
      </c>
      <c r="B439" s="160" t="s">
        <v>1107</v>
      </c>
      <c r="C439" s="160" t="s">
        <v>1096</v>
      </c>
      <c r="D439" s="160" t="s">
        <v>1103</v>
      </c>
      <c r="E439" s="161">
        <v>9</v>
      </c>
      <c r="F439" s="162">
        <v>9.7799999999999994</v>
      </c>
      <c r="G439" s="161" t="s">
        <v>1260</v>
      </c>
      <c r="H439" s="161" t="s">
        <v>1257</v>
      </c>
      <c r="I439" s="271">
        <v>64</v>
      </c>
    </row>
    <row r="440" spans="1:9">
      <c r="A440" s="161">
        <v>439</v>
      </c>
      <c r="B440" s="160" t="s">
        <v>1132</v>
      </c>
      <c r="C440" s="160" t="s">
        <v>1096</v>
      </c>
      <c r="D440" s="160" t="s">
        <v>1103</v>
      </c>
      <c r="E440" s="161">
        <v>7</v>
      </c>
      <c r="F440" s="162">
        <v>9.68</v>
      </c>
      <c r="G440" s="161" t="s">
        <v>1260</v>
      </c>
      <c r="H440" s="161" t="s">
        <v>1257</v>
      </c>
      <c r="I440" s="271">
        <v>25</v>
      </c>
    </row>
    <row r="441" spans="1:9">
      <c r="A441" s="161">
        <v>440</v>
      </c>
      <c r="B441" s="160" t="s">
        <v>1128</v>
      </c>
      <c r="C441" s="160" t="s">
        <v>1099</v>
      </c>
      <c r="D441" s="160" t="s">
        <v>1105</v>
      </c>
      <c r="E441" s="161">
        <v>6</v>
      </c>
      <c r="F441" s="162">
        <v>8.0299999999999994</v>
      </c>
      <c r="G441" s="161" t="s">
        <v>1260</v>
      </c>
      <c r="H441" s="161" t="s">
        <v>1257</v>
      </c>
      <c r="I441" s="271">
        <v>71</v>
      </c>
    </row>
    <row r="442" spans="1:9">
      <c r="A442" s="161">
        <v>441</v>
      </c>
      <c r="B442" s="160" t="s">
        <v>1140</v>
      </c>
      <c r="C442" s="160" t="s">
        <v>1102</v>
      </c>
      <c r="D442" s="160" t="s">
        <v>1097</v>
      </c>
      <c r="E442" s="161">
        <v>1</v>
      </c>
      <c r="F442" s="162">
        <v>9.23</v>
      </c>
      <c r="G442" s="161" t="s">
        <v>1259</v>
      </c>
      <c r="H442" s="161" t="s">
        <v>1257</v>
      </c>
      <c r="I442" s="271">
        <v>32</v>
      </c>
    </row>
    <row r="443" spans="1:9">
      <c r="A443" s="161">
        <v>442</v>
      </c>
      <c r="B443" s="160" t="s">
        <v>1138</v>
      </c>
      <c r="C443" s="160" t="s">
        <v>1096</v>
      </c>
      <c r="D443" s="160" t="s">
        <v>1103</v>
      </c>
      <c r="E443" s="161">
        <v>2</v>
      </c>
      <c r="F443" s="162">
        <v>7.36</v>
      </c>
      <c r="G443" s="161" t="s">
        <v>1260</v>
      </c>
      <c r="H443" s="161" t="s">
        <v>1257</v>
      </c>
      <c r="I443" s="271">
        <v>48</v>
      </c>
    </row>
    <row r="444" spans="1:9">
      <c r="A444" s="161">
        <v>443</v>
      </c>
      <c r="B444" s="160" t="s">
        <v>1108</v>
      </c>
      <c r="C444" s="160" t="s">
        <v>1096</v>
      </c>
      <c r="D444" s="160" t="s">
        <v>1097</v>
      </c>
      <c r="E444" s="161">
        <v>9</v>
      </c>
      <c r="F444" s="162">
        <v>8.41</v>
      </c>
      <c r="G444" s="161" t="s">
        <v>1260</v>
      </c>
      <c r="H444" s="161" t="s">
        <v>1257</v>
      </c>
      <c r="I444" s="271">
        <v>29</v>
      </c>
    </row>
    <row r="445" spans="1:9">
      <c r="A445" s="161">
        <v>444</v>
      </c>
      <c r="B445" s="160" t="s">
        <v>1116</v>
      </c>
      <c r="C445" s="160" t="s">
        <v>1096</v>
      </c>
      <c r="D445" s="160" t="s">
        <v>1103</v>
      </c>
      <c r="E445" s="161">
        <v>7</v>
      </c>
      <c r="F445" s="162">
        <v>1.4</v>
      </c>
      <c r="G445" s="161" t="s">
        <v>1260</v>
      </c>
      <c r="H445" s="161" t="s">
        <v>1257</v>
      </c>
      <c r="I445" s="271">
        <v>20</v>
      </c>
    </row>
    <row r="446" spans="1:9">
      <c r="A446" s="161">
        <v>445</v>
      </c>
      <c r="B446" s="160" t="s">
        <v>1121</v>
      </c>
      <c r="C446" s="160" t="s">
        <v>1099</v>
      </c>
      <c r="D446" s="160" t="s">
        <v>1103</v>
      </c>
      <c r="E446" s="161">
        <v>9</v>
      </c>
      <c r="F446" s="162">
        <v>9.07</v>
      </c>
      <c r="G446" s="161" t="s">
        <v>1260</v>
      </c>
      <c r="H446" s="161" t="s">
        <v>1256</v>
      </c>
      <c r="I446" s="271">
        <v>43</v>
      </c>
    </row>
    <row r="447" spans="1:9">
      <c r="A447" s="161">
        <v>446</v>
      </c>
      <c r="B447" s="160" t="s">
        <v>1116</v>
      </c>
      <c r="C447" s="160" t="s">
        <v>1096</v>
      </c>
      <c r="D447" s="160" t="s">
        <v>1105</v>
      </c>
      <c r="E447" s="161">
        <v>8</v>
      </c>
      <c r="F447" s="162">
        <v>9.81</v>
      </c>
      <c r="G447" s="161" t="s">
        <v>1260</v>
      </c>
      <c r="H447" s="161" t="s">
        <v>1257</v>
      </c>
      <c r="I447" s="271">
        <v>68</v>
      </c>
    </row>
    <row r="448" spans="1:9">
      <c r="A448" s="161">
        <v>447</v>
      </c>
      <c r="B448" s="160" t="s">
        <v>1104</v>
      </c>
      <c r="C448" s="160" t="s">
        <v>1099</v>
      </c>
      <c r="D448" s="160" t="s">
        <v>1103</v>
      </c>
      <c r="E448" s="161">
        <v>7</v>
      </c>
      <c r="F448" s="162">
        <v>7.2</v>
      </c>
      <c r="G448" s="161" t="s">
        <v>1260</v>
      </c>
      <c r="H448" s="161" t="s">
        <v>1257</v>
      </c>
      <c r="I448" s="271">
        <v>72</v>
      </c>
    </row>
    <row r="449" spans="1:9">
      <c r="A449" s="161">
        <v>448</v>
      </c>
      <c r="B449" s="160" t="s">
        <v>1132</v>
      </c>
      <c r="C449" s="160" t="s">
        <v>1096</v>
      </c>
      <c r="D449" s="160" t="s">
        <v>1097</v>
      </c>
      <c r="E449" s="161">
        <v>2</v>
      </c>
      <c r="F449" s="162">
        <v>4.17</v>
      </c>
      <c r="G449" s="161" t="s">
        <v>1259</v>
      </c>
      <c r="H449" s="161" t="s">
        <v>1257</v>
      </c>
      <c r="I449" s="271">
        <v>51</v>
      </c>
    </row>
    <row r="450" spans="1:9">
      <c r="A450" s="161">
        <v>449</v>
      </c>
      <c r="B450" s="160" t="s">
        <v>1139</v>
      </c>
      <c r="C450" s="160" t="s">
        <v>1099</v>
      </c>
      <c r="D450" s="160" t="s">
        <v>1105</v>
      </c>
      <c r="E450" s="161">
        <v>10</v>
      </c>
      <c r="F450" s="162">
        <v>5.05</v>
      </c>
      <c r="G450" s="161" t="s">
        <v>1259</v>
      </c>
      <c r="H450" s="161" t="s">
        <v>1257</v>
      </c>
      <c r="I450" s="271">
        <v>33</v>
      </c>
    </row>
    <row r="451" spans="1:9">
      <c r="A451" s="161">
        <v>450</v>
      </c>
      <c r="B451" s="160" t="s">
        <v>1120</v>
      </c>
      <c r="C451" s="160" t="s">
        <v>1099</v>
      </c>
      <c r="D451" s="160" t="s">
        <v>1103</v>
      </c>
      <c r="E451" s="161">
        <v>9</v>
      </c>
      <c r="F451" s="162">
        <v>6.83</v>
      </c>
      <c r="G451" s="161" t="s">
        <v>1260</v>
      </c>
      <c r="H451" s="161" t="s">
        <v>1257</v>
      </c>
      <c r="I451" s="271">
        <v>58</v>
      </c>
    </row>
    <row r="452" spans="1:9">
      <c r="A452" s="161">
        <v>451</v>
      </c>
      <c r="B452" s="160" t="s">
        <v>1119</v>
      </c>
      <c r="C452" s="160" t="s">
        <v>1096</v>
      </c>
      <c r="D452" s="160" t="s">
        <v>1103</v>
      </c>
      <c r="E452" s="161">
        <v>8</v>
      </c>
      <c r="F452" s="162">
        <v>9.85</v>
      </c>
      <c r="G452" s="161" t="s">
        <v>1260</v>
      </c>
      <c r="H452" s="161" t="s">
        <v>1257</v>
      </c>
      <c r="I452" s="271">
        <v>55</v>
      </c>
    </row>
    <row r="453" spans="1:9">
      <c r="A453" s="161">
        <v>452</v>
      </c>
      <c r="B453" s="160" t="s">
        <v>1119</v>
      </c>
      <c r="C453" s="160" t="s">
        <v>1096</v>
      </c>
      <c r="D453" s="160" t="s">
        <v>1097</v>
      </c>
      <c r="E453" s="161">
        <v>8</v>
      </c>
      <c r="F453" s="162">
        <v>9.4</v>
      </c>
      <c r="G453" s="161" t="s">
        <v>1260</v>
      </c>
      <c r="H453" s="161" t="s">
        <v>1257</v>
      </c>
      <c r="I453" s="271">
        <v>47</v>
      </c>
    </row>
    <row r="454" spans="1:9">
      <c r="A454" s="161">
        <v>453</v>
      </c>
      <c r="B454" s="160" t="s">
        <v>1101</v>
      </c>
      <c r="C454" s="160" t="s">
        <v>1102</v>
      </c>
      <c r="D454" s="160" t="s">
        <v>1105</v>
      </c>
      <c r="E454" s="161">
        <v>2</v>
      </c>
      <c r="F454" s="162">
        <v>1.56</v>
      </c>
      <c r="G454" s="161" t="s">
        <v>1259</v>
      </c>
      <c r="H454" s="161" t="s">
        <v>1257</v>
      </c>
      <c r="I454" s="271">
        <v>47</v>
      </c>
    </row>
    <row r="455" spans="1:9">
      <c r="A455" s="161">
        <v>454</v>
      </c>
      <c r="B455" s="160" t="s">
        <v>1131</v>
      </c>
      <c r="C455" s="160" t="s">
        <v>1096</v>
      </c>
      <c r="D455" s="160" t="s">
        <v>1103</v>
      </c>
      <c r="E455" s="161">
        <v>6</v>
      </c>
      <c r="F455" s="162">
        <v>4.37</v>
      </c>
      <c r="G455" s="161" t="s">
        <v>1260</v>
      </c>
      <c r="H455" s="161" t="s">
        <v>1257</v>
      </c>
      <c r="I455" s="271">
        <v>51</v>
      </c>
    </row>
    <row r="456" spans="1:9">
      <c r="A456" s="161">
        <v>455</v>
      </c>
      <c r="B456" s="160" t="s">
        <v>1125</v>
      </c>
      <c r="C456" s="160" t="s">
        <v>1096</v>
      </c>
      <c r="D456" s="160" t="s">
        <v>1103</v>
      </c>
      <c r="E456" s="161">
        <v>1</v>
      </c>
      <c r="F456" s="162">
        <v>7.95</v>
      </c>
      <c r="G456" s="161" t="s">
        <v>1260</v>
      </c>
      <c r="H456" s="161" t="s">
        <v>1257</v>
      </c>
      <c r="I456" s="271">
        <v>47</v>
      </c>
    </row>
    <row r="457" spans="1:9">
      <c r="A457" s="161">
        <v>456</v>
      </c>
      <c r="B457" s="160" t="s">
        <v>1095</v>
      </c>
      <c r="C457" s="160" t="s">
        <v>1096</v>
      </c>
      <c r="D457" s="160" t="s">
        <v>1103</v>
      </c>
      <c r="E457" s="161">
        <v>6</v>
      </c>
      <c r="F457" s="162">
        <v>1.62</v>
      </c>
      <c r="G457" s="161" t="s">
        <v>1260</v>
      </c>
      <c r="H457" s="161" t="s">
        <v>1256</v>
      </c>
      <c r="I457" s="271">
        <v>30</v>
      </c>
    </row>
    <row r="458" spans="1:9">
      <c r="A458" s="161">
        <v>457</v>
      </c>
      <c r="B458" s="160" t="s">
        <v>1141</v>
      </c>
      <c r="C458" s="160" t="s">
        <v>1096</v>
      </c>
      <c r="D458" s="160" t="s">
        <v>1100</v>
      </c>
      <c r="E458" s="161">
        <v>1</v>
      </c>
      <c r="F458" s="162">
        <v>5.95</v>
      </c>
      <c r="G458" s="161" t="s">
        <v>1260</v>
      </c>
      <c r="H458" s="161" t="s">
        <v>1256</v>
      </c>
      <c r="I458" s="271">
        <v>65</v>
      </c>
    </row>
    <row r="459" spans="1:9">
      <c r="A459" s="161">
        <v>458</v>
      </c>
      <c r="B459" s="160" t="s">
        <v>1131</v>
      </c>
      <c r="C459" s="160" t="s">
        <v>1096</v>
      </c>
      <c r="D459" s="160" t="s">
        <v>1097</v>
      </c>
      <c r="E459" s="161">
        <v>1</v>
      </c>
      <c r="F459" s="162">
        <v>5.92</v>
      </c>
      <c r="G459" s="161" t="s">
        <v>1260</v>
      </c>
      <c r="H459" s="161" t="s">
        <v>1257</v>
      </c>
      <c r="I459" s="271">
        <v>35</v>
      </c>
    </row>
    <row r="460" spans="1:9">
      <c r="A460" s="161">
        <v>459</v>
      </c>
      <c r="B460" s="160" t="s">
        <v>1118</v>
      </c>
      <c r="C460" s="160" t="s">
        <v>1099</v>
      </c>
      <c r="D460" s="160" t="s">
        <v>1097</v>
      </c>
      <c r="E460" s="161">
        <v>9</v>
      </c>
      <c r="F460" s="162">
        <v>8.57</v>
      </c>
      <c r="G460" s="161" t="s">
        <v>1260</v>
      </c>
      <c r="H460" s="161" t="s">
        <v>1257</v>
      </c>
      <c r="I460" s="271">
        <v>43</v>
      </c>
    </row>
    <row r="461" spans="1:9">
      <c r="A461" s="161">
        <v>460</v>
      </c>
      <c r="B461" s="160" t="s">
        <v>1116</v>
      </c>
      <c r="C461" s="160" t="s">
        <v>1096</v>
      </c>
      <c r="D461" s="160" t="s">
        <v>1111</v>
      </c>
      <c r="E461" s="161">
        <v>3</v>
      </c>
      <c r="F461" s="162">
        <v>2.39</v>
      </c>
      <c r="G461" s="161" t="s">
        <v>1259</v>
      </c>
      <c r="H461" s="161" t="s">
        <v>1257</v>
      </c>
      <c r="I461" s="271">
        <v>54</v>
      </c>
    </row>
    <row r="462" spans="1:9">
      <c r="A462" s="161">
        <v>461</v>
      </c>
      <c r="B462" s="160" t="s">
        <v>1137</v>
      </c>
      <c r="C462" s="160" t="s">
        <v>1099</v>
      </c>
      <c r="D462" s="160" t="s">
        <v>1097</v>
      </c>
      <c r="E462" s="161">
        <v>8</v>
      </c>
      <c r="F462" s="162">
        <v>6.22</v>
      </c>
      <c r="G462" s="161" t="s">
        <v>1260</v>
      </c>
      <c r="H462" s="161" t="s">
        <v>1257</v>
      </c>
      <c r="I462" s="271">
        <v>51</v>
      </c>
    </row>
    <row r="463" spans="1:9">
      <c r="A463" s="161">
        <v>462</v>
      </c>
      <c r="B463" s="160" t="s">
        <v>1120</v>
      </c>
      <c r="C463" s="160" t="s">
        <v>1099</v>
      </c>
      <c r="D463" s="160" t="s">
        <v>1111</v>
      </c>
      <c r="E463" s="161">
        <v>10</v>
      </c>
      <c r="F463" s="162">
        <v>2.85</v>
      </c>
      <c r="G463" s="161" t="s">
        <v>1260</v>
      </c>
      <c r="H463" s="161" t="s">
        <v>1257</v>
      </c>
      <c r="I463" s="271">
        <v>60</v>
      </c>
    </row>
    <row r="464" spans="1:9">
      <c r="A464" s="161">
        <v>463</v>
      </c>
      <c r="B464" s="160" t="s">
        <v>1106</v>
      </c>
      <c r="C464" s="160" t="s">
        <v>1096</v>
      </c>
      <c r="D464" s="160" t="s">
        <v>1097</v>
      </c>
      <c r="E464" s="161">
        <v>1</v>
      </c>
      <c r="F464" s="162">
        <v>4.33</v>
      </c>
      <c r="G464" s="161" t="s">
        <v>1260</v>
      </c>
      <c r="H464" s="161" t="s">
        <v>1257</v>
      </c>
      <c r="I464" s="271">
        <v>41</v>
      </c>
    </row>
    <row r="465" spans="1:9">
      <c r="A465" s="161">
        <v>464</v>
      </c>
      <c r="B465" s="160" t="s">
        <v>1116</v>
      </c>
      <c r="C465" s="160" t="s">
        <v>1096</v>
      </c>
      <c r="D465" s="160" t="s">
        <v>1105</v>
      </c>
      <c r="E465" s="161">
        <v>2</v>
      </c>
      <c r="F465" s="162">
        <v>6.9</v>
      </c>
      <c r="G465" s="161" t="s">
        <v>1260</v>
      </c>
      <c r="H465" s="161" t="s">
        <v>1256</v>
      </c>
      <c r="I465" s="271">
        <v>28</v>
      </c>
    </row>
    <row r="466" spans="1:9">
      <c r="A466" s="161">
        <v>465</v>
      </c>
      <c r="B466" s="160" t="s">
        <v>1104</v>
      </c>
      <c r="C466" s="160" t="s">
        <v>1099</v>
      </c>
      <c r="D466" s="160" t="s">
        <v>1097</v>
      </c>
      <c r="E466" s="161">
        <v>4</v>
      </c>
      <c r="F466" s="162">
        <v>2.87</v>
      </c>
      <c r="G466" s="161" t="s">
        <v>1260</v>
      </c>
      <c r="H466" s="161" t="s">
        <v>1257</v>
      </c>
      <c r="I466" s="271">
        <v>66</v>
      </c>
    </row>
    <row r="467" spans="1:9">
      <c r="A467" s="161">
        <v>466</v>
      </c>
      <c r="B467" s="160" t="s">
        <v>1101</v>
      </c>
      <c r="C467" s="160" t="s">
        <v>1102</v>
      </c>
      <c r="D467" s="160" t="s">
        <v>1097</v>
      </c>
      <c r="E467" s="161">
        <v>8</v>
      </c>
      <c r="F467" s="162">
        <v>5.04</v>
      </c>
      <c r="G467" s="161" t="s">
        <v>1260</v>
      </c>
      <c r="H467" s="161" t="s">
        <v>1257</v>
      </c>
      <c r="I467" s="271">
        <v>44</v>
      </c>
    </row>
    <row r="468" spans="1:9">
      <c r="A468" s="161">
        <v>467</v>
      </c>
      <c r="B468" s="160" t="s">
        <v>1132</v>
      </c>
      <c r="C468" s="160" t="s">
        <v>1096</v>
      </c>
      <c r="D468" s="160" t="s">
        <v>1097</v>
      </c>
      <c r="E468" s="161">
        <v>9</v>
      </c>
      <c r="F468" s="162">
        <v>8.14</v>
      </c>
      <c r="G468" s="161" t="s">
        <v>1260</v>
      </c>
      <c r="H468" s="161" t="s">
        <v>1257</v>
      </c>
      <c r="I468" s="271">
        <v>42</v>
      </c>
    </row>
    <row r="469" spans="1:9">
      <c r="A469" s="161">
        <v>468</v>
      </c>
      <c r="B469" s="160" t="s">
        <v>1126</v>
      </c>
      <c r="C469" s="160" t="s">
        <v>1099</v>
      </c>
      <c r="D469" s="160" t="s">
        <v>1097</v>
      </c>
      <c r="E469" s="161">
        <v>4</v>
      </c>
      <c r="F469" s="162">
        <v>7.35</v>
      </c>
      <c r="G469" s="161" t="s">
        <v>1260</v>
      </c>
      <c r="H469" s="161" t="s">
        <v>1257</v>
      </c>
      <c r="I469" s="271">
        <v>65</v>
      </c>
    </row>
    <row r="470" spans="1:9">
      <c r="A470" s="161">
        <v>469</v>
      </c>
      <c r="B470" s="160" t="s">
        <v>1139</v>
      </c>
      <c r="C470" s="160" t="s">
        <v>1099</v>
      </c>
      <c r="D470" s="160" t="s">
        <v>1100</v>
      </c>
      <c r="E470" s="161">
        <v>6</v>
      </c>
      <c r="F470" s="162">
        <v>7.94</v>
      </c>
      <c r="G470" s="161" t="s">
        <v>1259</v>
      </c>
      <c r="H470" s="161" t="s">
        <v>1257</v>
      </c>
      <c r="I470" s="271">
        <v>57</v>
      </c>
    </row>
    <row r="471" spans="1:9">
      <c r="A471" s="161">
        <v>470</v>
      </c>
      <c r="B471" s="160" t="s">
        <v>1119</v>
      </c>
      <c r="C471" s="160" t="s">
        <v>1096</v>
      </c>
      <c r="D471" s="160" t="s">
        <v>1111</v>
      </c>
      <c r="E471" s="161">
        <v>5</v>
      </c>
      <c r="F471" s="162">
        <v>6.33</v>
      </c>
      <c r="G471" s="161" t="s">
        <v>1260</v>
      </c>
      <c r="H471" s="161" t="s">
        <v>1257</v>
      </c>
      <c r="I471" s="271">
        <v>56</v>
      </c>
    </row>
    <row r="472" spans="1:9">
      <c r="A472" s="161">
        <v>471</v>
      </c>
      <c r="B472" s="160" t="s">
        <v>1118</v>
      </c>
      <c r="C472" s="160" t="s">
        <v>1099</v>
      </c>
      <c r="D472" s="160" t="s">
        <v>1100</v>
      </c>
      <c r="E472" s="161">
        <v>9</v>
      </c>
      <c r="F472" s="162">
        <v>6.39</v>
      </c>
      <c r="G472" s="161" t="s">
        <v>1259</v>
      </c>
      <c r="H472" s="161" t="s">
        <v>1257</v>
      </c>
      <c r="I472" s="271">
        <v>46</v>
      </c>
    </row>
    <row r="473" spans="1:9">
      <c r="A473" s="161">
        <v>472</v>
      </c>
      <c r="B473" s="160" t="s">
        <v>1141</v>
      </c>
      <c r="C473" s="160" t="s">
        <v>1096</v>
      </c>
      <c r="D473" s="160" t="s">
        <v>1097</v>
      </c>
      <c r="E473" s="161">
        <v>5</v>
      </c>
      <c r="F473" s="162">
        <v>8.39</v>
      </c>
      <c r="G473" s="161" t="s">
        <v>1260</v>
      </c>
      <c r="H473" s="161" t="s">
        <v>1257</v>
      </c>
      <c r="I473" s="271">
        <v>57</v>
      </c>
    </row>
    <row r="474" spans="1:9">
      <c r="A474" s="161">
        <v>473</v>
      </c>
      <c r="B474" s="160" t="s">
        <v>1142</v>
      </c>
      <c r="C474" s="160" t="s">
        <v>1099</v>
      </c>
      <c r="D474" s="160" t="s">
        <v>1100</v>
      </c>
      <c r="E474" s="161">
        <v>1</v>
      </c>
      <c r="F474" s="162">
        <v>7.67</v>
      </c>
      <c r="G474" s="161" t="s">
        <v>1259</v>
      </c>
      <c r="H474" s="161" t="s">
        <v>1257</v>
      </c>
      <c r="I474" s="271">
        <v>41</v>
      </c>
    </row>
    <row r="475" spans="1:9">
      <c r="A475" s="161">
        <v>474</v>
      </c>
      <c r="B475" s="160" t="s">
        <v>1108</v>
      </c>
      <c r="C475" s="160" t="s">
        <v>1096</v>
      </c>
      <c r="D475" s="160" t="s">
        <v>1100</v>
      </c>
      <c r="E475" s="161">
        <v>2</v>
      </c>
      <c r="F475" s="162">
        <v>9.93</v>
      </c>
      <c r="G475" s="161" t="s">
        <v>1259</v>
      </c>
      <c r="H475" s="161" t="s">
        <v>1256</v>
      </c>
      <c r="I475" s="271">
        <v>53</v>
      </c>
    </row>
    <row r="476" spans="1:9">
      <c r="A476" s="161">
        <v>475</v>
      </c>
      <c r="B476" s="160" t="s">
        <v>1112</v>
      </c>
      <c r="C476" s="160" t="s">
        <v>1113</v>
      </c>
      <c r="D476" s="160" t="s">
        <v>1097</v>
      </c>
      <c r="E476" s="161">
        <v>7</v>
      </c>
      <c r="F476" s="162">
        <v>7.13</v>
      </c>
      <c r="G476" s="161" t="s">
        <v>1260</v>
      </c>
      <c r="H476" s="161" t="s">
        <v>1257</v>
      </c>
      <c r="I476" s="271">
        <v>41</v>
      </c>
    </row>
    <row r="477" spans="1:9">
      <c r="A477" s="161">
        <v>476</v>
      </c>
      <c r="B477" s="160" t="s">
        <v>1106</v>
      </c>
      <c r="C477" s="160" t="s">
        <v>1096</v>
      </c>
      <c r="D477" s="160" t="s">
        <v>1097</v>
      </c>
      <c r="E477" s="161">
        <v>1</v>
      </c>
      <c r="F477" s="162">
        <v>4.7300000000000004</v>
      </c>
      <c r="G477" s="161" t="s">
        <v>1259</v>
      </c>
      <c r="H477" s="161" t="s">
        <v>1257</v>
      </c>
      <c r="I477" s="271">
        <v>69</v>
      </c>
    </row>
    <row r="478" spans="1:9">
      <c r="A478" s="161">
        <v>477</v>
      </c>
      <c r="B478" s="160" t="s">
        <v>1095</v>
      </c>
      <c r="C478" s="160" t="s">
        <v>1096</v>
      </c>
      <c r="D478" s="160" t="s">
        <v>1111</v>
      </c>
      <c r="E478" s="161">
        <v>5</v>
      </c>
      <c r="F478" s="162">
        <v>2.6</v>
      </c>
      <c r="G478" s="161" t="s">
        <v>1260</v>
      </c>
      <c r="H478" s="161" t="s">
        <v>1256</v>
      </c>
      <c r="I478" s="271">
        <v>25</v>
      </c>
    </row>
    <row r="479" spans="1:9">
      <c r="A479" s="161">
        <v>478</v>
      </c>
      <c r="B479" s="160" t="s">
        <v>206</v>
      </c>
      <c r="C479" s="160" t="s">
        <v>1096</v>
      </c>
      <c r="D479" s="160" t="s">
        <v>1103</v>
      </c>
      <c r="E479" s="161">
        <v>5</v>
      </c>
      <c r="F479" s="162">
        <v>9.3000000000000007</v>
      </c>
      <c r="G479" s="161" t="s">
        <v>1260</v>
      </c>
      <c r="H479" s="161" t="s">
        <v>1257</v>
      </c>
      <c r="I479" s="271">
        <v>22</v>
      </c>
    </row>
    <row r="480" spans="1:9">
      <c r="A480" s="161">
        <v>479</v>
      </c>
      <c r="B480" s="160" t="s">
        <v>1120</v>
      </c>
      <c r="C480" s="160" t="s">
        <v>1099</v>
      </c>
      <c r="D480" s="160" t="s">
        <v>1111</v>
      </c>
      <c r="E480" s="161">
        <v>8</v>
      </c>
      <c r="F480" s="162">
        <v>3.23</v>
      </c>
      <c r="G480" s="161" t="s">
        <v>1260</v>
      </c>
      <c r="H480" s="161" t="s">
        <v>1257</v>
      </c>
      <c r="I480" s="271">
        <v>51</v>
      </c>
    </row>
    <row r="481" spans="1:9">
      <c r="A481" s="161">
        <v>480</v>
      </c>
      <c r="B481" s="160" t="s">
        <v>1140</v>
      </c>
      <c r="C481" s="160" t="s">
        <v>1102</v>
      </c>
      <c r="D481" s="160" t="s">
        <v>1100</v>
      </c>
      <c r="E481" s="161">
        <v>7</v>
      </c>
      <c r="F481" s="162">
        <v>7.28</v>
      </c>
      <c r="G481" s="161" t="s">
        <v>1259</v>
      </c>
      <c r="H481" s="161" t="s">
        <v>1256</v>
      </c>
      <c r="I481" s="271">
        <v>50</v>
      </c>
    </row>
    <row r="482" spans="1:9">
      <c r="A482" s="161">
        <v>481</v>
      </c>
      <c r="B482" s="160" t="s">
        <v>1137</v>
      </c>
      <c r="C482" s="160" t="s">
        <v>1099</v>
      </c>
      <c r="D482" s="160" t="s">
        <v>1097</v>
      </c>
      <c r="E482" s="161">
        <v>1</v>
      </c>
      <c r="F482" s="162">
        <v>3.37</v>
      </c>
      <c r="G482" s="161" t="s">
        <v>1259</v>
      </c>
      <c r="H482" s="161" t="s">
        <v>1257</v>
      </c>
      <c r="I482" s="271">
        <v>42</v>
      </c>
    </row>
    <row r="483" spans="1:9">
      <c r="A483" s="161">
        <v>482</v>
      </c>
      <c r="B483" s="160" t="s">
        <v>1118</v>
      </c>
      <c r="C483" s="160" t="s">
        <v>1099</v>
      </c>
      <c r="D483" s="160" t="s">
        <v>1103</v>
      </c>
      <c r="E483" s="161">
        <v>9</v>
      </c>
      <c r="F483" s="162">
        <v>2.16</v>
      </c>
      <c r="G483" s="161" t="s">
        <v>1259</v>
      </c>
      <c r="H483" s="161" t="s">
        <v>1257</v>
      </c>
      <c r="I483" s="271">
        <v>62</v>
      </c>
    </row>
    <row r="484" spans="1:9">
      <c r="A484" s="161">
        <v>483</v>
      </c>
      <c r="B484" s="160" t="s">
        <v>1101</v>
      </c>
      <c r="C484" s="160" t="s">
        <v>1102</v>
      </c>
      <c r="D484" s="160" t="s">
        <v>1105</v>
      </c>
      <c r="E484" s="161">
        <v>2</v>
      </c>
      <c r="F484" s="162">
        <v>3.17</v>
      </c>
      <c r="G484" s="161" t="s">
        <v>1259</v>
      </c>
      <c r="H484" s="161" t="s">
        <v>1256</v>
      </c>
      <c r="I484" s="271">
        <v>39</v>
      </c>
    </row>
    <row r="485" spans="1:9">
      <c r="A485" s="161">
        <v>484</v>
      </c>
      <c r="B485" s="160" t="s">
        <v>206</v>
      </c>
      <c r="C485" s="160" t="s">
        <v>1096</v>
      </c>
      <c r="D485" s="160" t="s">
        <v>1100</v>
      </c>
      <c r="E485" s="161">
        <v>5</v>
      </c>
      <c r="F485" s="162">
        <v>4.45</v>
      </c>
      <c r="G485" s="161" t="s">
        <v>1260</v>
      </c>
      <c r="H485" s="161" t="s">
        <v>1257</v>
      </c>
      <c r="I485" s="271">
        <v>38</v>
      </c>
    </row>
    <row r="486" spans="1:9">
      <c r="A486" s="161">
        <v>485</v>
      </c>
      <c r="B486" s="160" t="s">
        <v>1104</v>
      </c>
      <c r="C486" s="160" t="s">
        <v>1099</v>
      </c>
      <c r="D486" s="160" t="s">
        <v>1103</v>
      </c>
      <c r="E486" s="161">
        <v>8</v>
      </c>
      <c r="F486" s="162">
        <v>2.34</v>
      </c>
      <c r="G486" s="161" t="s">
        <v>1260</v>
      </c>
      <c r="H486" s="161" t="s">
        <v>1256</v>
      </c>
      <c r="I486" s="271">
        <v>66</v>
      </c>
    </row>
    <row r="487" spans="1:9">
      <c r="A487" s="161">
        <v>486</v>
      </c>
      <c r="B487" s="160" t="s">
        <v>1115</v>
      </c>
      <c r="C487" s="160" t="s">
        <v>1096</v>
      </c>
      <c r="D487" s="160" t="s">
        <v>1100</v>
      </c>
      <c r="E487" s="161">
        <v>10</v>
      </c>
      <c r="F487" s="162">
        <v>7.09</v>
      </c>
      <c r="G487" s="161" t="s">
        <v>1260</v>
      </c>
      <c r="H487" s="161" t="s">
        <v>1257</v>
      </c>
      <c r="I487" s="271">
        <v>64</v>
      </c>
    </row>
    <row r="488" spans="1:9">
      <c r="A488" s="161">
        <v>487</v>
      </c>
      <c r="B488" s="160" t="s">
        <v>1138</v>
      </c>
      <c r="C488" s="160" t="s">
        <v>1096</v>
      </c>
      <c r="D488" s="160" t="s">
        <v>1097</v>
      </c>
      <c r="E488" s="161">
        <v>9</v>
      </c>
      <c r="F488" s="162">
        <v>3.98</v>
      </c>
      <c r="G488" s="161" t="s">
        <v>1259</v>
      </c>
      <c r="H488" s="161" t="s">
        <v>1257</v>
      </c>
      <c r="I488" s="271">
        <v>26</v>
      </c>
    </row>
    <row r="489" spans="1:9">
      <c r="A489" s="161">
        <v>488</v>
      </c>
      <c r="B489" s="160" t="s">
        <v>1118</v>
      </c>
      <c r="C489" s="160" t="s">
        <v>1099</v>
      </c>
      <c r="D489" s="160" t="s">
        <v>1105</v>
      </c>
      <c r="E489" s="161">
        <v>7</v>
      </c>
      <c r="F489" s="162">
        <v>7.92</v>
      </c>
      <c r="G489" s="161" t="s">
        <v>1259</v>
      </c>
      <c r="H489" s="161" t="s">
        <v>1257</v>
      </c>
      <c r="I489" s="271">
        <v>51</v>
      </c>
    </row>
    <row r="490" spans="1:9">
      <c r="A490" s="161">
        <v>489</v>
      </c>
      <c r="B490" s="160" t="s">
        <v>1134</v>
      </c>
      <c r="C490" s="160" t="s">
        <v>1096</v>
      </c>
      <c r="D490" s="160" t="s">
        <v>1100</v>
      </c>
      <c r="E490" s="161">
        <v>10</v>
      </c>
      <c r="F490" s="162">
        <v>1.27</v>
      </c>
      <c r="G490" s="161" t="s">
        <v>1260</v>
      </c>
      <c r="H490" s="161" t="s">
        <v>1257</v>
      </c>
      <c r="I490" s="271">
        <v>50</v>
      </c>
    </row>
    <row r="491" spans="1:9">
      <c r="A491" s="161">
        <v>490</v>
      </c>
      <c r="B491" s="160" t="s">
        <v>1118</v>
      </c>
      <c r="C491" s="160" t="s">
        <v>1099</v>
      </c>
      <c r="D491" s="160" t="s">
        <v>1103</v>
      </c>
      <c r="E491" s="161">
        <v>5</v>
      </c>
      <c r="F491" s="162">
        <v>9.07</v>
      </c>
      <c r="G491" s="161" t="s">
        <v>1259</v>
      </c>
      <c r="H491" s="161" t="s">
        <v>1257</v>
      </c>
      <c r="I491" s="271">
        <v>69</v>
      </c>
    </row>
    <row r="492" spans="1:9">
      <c r="A492" s="161">
        <v>491</v>
      </c>
      <c r="B492" s="160" t="s">
        <v>1139</v>
      </c>
      <c r="C492" s="160" t="s">
        <v>1099</v>
      </c>
      <c r="D492" s="160" t="s">
        <v>1105</v>
      </c>
      <c r="E492" s="161">
        <v>8</v>
      </c>
      <c r="F492" s="162">
        <v>4.32</v>
      </c>
      <c r="G492" s="161" t="s">
        <v>1260</v>
      </c>
      <c r="H492" s="161" t="s">
        <v>1257</v>
      </c>
      <c r="I492" s="271">
        <v>56</v>
      </c>
    </row>
    <row r="493" spans="1:9">
      <c r="A493" s="161">
        <v>492</v>
      </c>
      <c r="B493" s="160" t="s">
        <v>205</v>
      </c>
      <c r="C493" s="160" t="s">
        <v>1096</v>
      </c>
      <c r="D493" s="160" t="s">
        <v>1103</v>
      </c>
      <c r="E493" s="161">
        <v>2</v>
      </c>
      <c r="F493" s="162">
        <v>8.27</v>
      </c>
      <c r="G493" s="161" t="s">
        <v>1260</v>
      </c>
      <c r="H493" s="161" t="s">
        <v>1256</v>
      </c>
      <c r="I493" s="271">
        <v>52</v>
      </c>
    </row>
    <row r="494" spans="1:9">
      <c r="A494" s="161">
        <v>493</v>
      </c>
      <c r="B494" s="160" t="s">
        <v>1117</v>
      </c>
      <c r="C494" s="160" t="s">
        <v>1099</v>
      </c>
      <c r="D494" s="160" t="s">
        <v>1103</v>
      </c>
      <c r="E494" s="161">
        <v>10</v>
      </c>
      <c r="F494" s="162">
        <v>2.87</v>
      </c>
      <c r="G494" s="161" t="s">
        <v>1260</v>
      </c>
      <c r="H494" s="161" t="s">
        <v>1257</v>
      </c>
      <c r="I494" s="271">
        <v>70</v>
      </c>
    </row>
    <row r="495" spans="1:9">
      <c r="A495" s="161">
        <v>494</v>
      </c>
      <c r="B495" s="160" t="s">
        <v>1144</v>
      </c>
      <c r="C495" s="160" t="s">
        <v>1096</v>
      </c>
      <c r="D495" s="160" t="s">
        <v>1105</v>
      </c>
      <c r="E495" s="161">
        <v>8</v>
      </c>
      <c r="F495" s="162">
        <v>5.66</v>
      </c>
      <c r="G495" s="161" t="s">
        <v>1260</v>
      </c>
      <c r="H495" s="161" t="s">
        <v>1257</v>
      </c>
      <c r="I495" s="271">
        <v>61</v>
      </c>
    </row>
    <row r="496" spans="1:9">
      <c r="A496" s="161">
        <v>495</v>
      </c>
      <c r="B496" s="160" t="s">
        <v>205</v>
      </c>
      <c r="C496" s="160" t="s">
        <v>1096</v>
      </c>
      <c r="D496" s="160" t="s">
        <v>1097</v>
      </c>
      <c r="E496" s="161">
        <v>5</v>
      </c>
      <c r="F496" s="162">
        <v>6.25</v>
      </c>
      <c r="G496" s="161" t="s">
        <v>1259</v>
      </c>
      <c r="H496" s="161" t="s">
        <v>1257</v>
      </c>
      <c r="I496" s="271">
        <v>70</v>
      </c>
    </row>
    <row r="497" spans="1:9">
      <c r="A497" s="161">
        <v>496</v>
      </c>
      <c r="B497" s="160" t="s">
        <v>1112</v>
      </c>
      <c r="C497" s="160" t="s">
        <v>1113</v>
      </c>
      <c r="D497" s="160" t="s">
        <v>1103</v>
      </c>
      <c r="E497" s="161">
        <v>4</v>
      </c>
      <c r="F497" s="162">
        <v>5.28</v>
      </c>
      <c r="G497" s="161" t="s">
        <v>1260</v>
      </c>
      <c r="H497" s="161" t="s">
        <v>1256</v>
      </c>
      <c r="I497" s="271">
        <v>73</v>
      </c>
    </row>
    <row r="498" spans="1:9">
      <c r="A498" s="161">
        <v>497</v>
      </c>
      <c r="B498" s="160" t="s">
        <v>1120</v>
      </c>
      <c r="C498" s="160" t="s">
        <v>1099</v>
      </c>
      <c r="D498" s="160" t="s">
        <v>1097</v>
      </c>
      <c r="E498" s="161">
        <v>8</v>
      </c>
      <c r="F498" s="162">
        <v>1.84</v>
      </c>
      <c r="G498" s="161" t="s">
        <v>1260</v>
      </c>
      <c r="H498" s="161" t="s">
        <v>1257</v>
      </c>
      <c r="I498" s="271">
        <v>56</v>
      </c>
    </row>
    <row r="499" spans="1:9">
      <c r="A499" s="161">
        <v>498</v>
      </c>
      <c r="B499" s="160" t="s">
        <v>1139</v>
      </c>
      <c r="C499" s="160" t="s">
        <v>1099</v>
      </c>
      <c r="D499" s="160" t="s">
        <v>1103</v>
      </c>
      <c r="E499" s="161">
        <v>1</v>
      </c>
      <c r="F499" s="162">
        <v>2.46</v>
      </c>
      <c r="G499" s="161" t="s">
        <v>1260</v>
      </c>
      <c r="H499" s="161" t="s">
        <v>1257</v>
      </c>
      <c r="I499" s="271">
        <v>40</v>
      </c>
    </row>
    <row r="500" spans="1:9">
      <c r="A500" s="161">
        <v>499</v>
      </c>
      <c r="B500" s="160" t="s">
        <v>1107</v>
      </c>
      <c r="C500" s="160" t="s">
        <v>1096</v>
      </c>
      <c r="D500" s="160" t="s">
        <v>1103</v>
      </c>
      <c r="E500" s="161">
        <v>3</v>
      </c>
      <c r="F500" s="162">
        <v>4.4000000000000004</v>
      </c>
      <c r="G500" s="161" t="s">
        <v>1259</v>
      </c>
      <c r="H500" s="161" t="s">
        <v>1257</v>
      </c>
      <c r="I500" s="271">
        <v>32</v>
      </c>
    </row>
    <row r="501" spans="1:9">
      <c r="A501" s="161">
        <v>500</v>
      </c>
      <c r="B501" s="160" t="s">
        <v>1116</v>
      </c>
      <c r="C501" s="160" t="s">
        <v>1096</v>
      </c>
      <c r="D501" s="160" t="s">
        <v>1100</v>
      </c>
      <c r="E501" s="161">
        <v>9</v>
      </c>
      <c r="F501" s="162">
        <v>4.12</v>
      </c>
      <c r="G501" s="161" t="s">
        <v>1260</v>
      </c>
      <c r="H501" s="161" t="s">
        <v>1257</v>
      </c>
      <c r="I501" s="271">
        <v>44</v>
      </c>
    </row>
    <row r="502" spans="1:9">
      <c r="A502" s="161">
        <v>501</v>
      </c>
      <c r="B502" s="160" t="s">
        <v>205</v>
      </c>
      <c r="C502" s="160" t="s">
        <v>1096</v>
      </c>
      <c r="D502" s="160" t="s">
        <v>1097</v>
      </c>
      <c r="E502" s="161">
        <v>10</v>
      </c>
      <c r="F502" s="162">
        <v>7.59</v>
      </c>
      <c r="G502" s="161" t="s">
        <v>1259</v>
      </c>
      <c r="H502" s="161" t="s">
        <v>1257</v>
      </c>
      <c r="I502" s="271">
        <v>64</v>
      </c>
    </row>
    <row r="503" spans="1:9">
      <c r="A503" s="161">
        <v>502</v>
      </c>
      <c r="B503" s="160" t="s">
        <v>1119</v>
      </c>
      <c r="C503" s="160" t="s">
        <v>1096</v>
      </c>
      <c r="D503" s="160" t="s">
        <v>1111</v>
      </c>
      <c r="E503" s="161">
        <v>4</v>
      </c>
      <c r="F503" s="162">
        <v>7.2</v>
      </c>
      <c r="G503" s="161" t="s">
        <v>1260</v>
      </c>
      <c r="H503" s="161" t="s">
        <v>1256</v>
      </c>
      <c r="I503" s="271">
        <v>45</v>
      </c>
    </row>
    <row r="504" spans="1:9">
      <c r="A504" s="161">
        <v>503</v>
      </c>
      <c r="B504" s="160" t="s">
        <v>1134</v>
      </c>
      <c r="C504" s="160" t="s">
        <v>1096</v>
      </c>
      <c r="D504" s="160" t="s">
        <v>1105</v>
      </c>
      <c r="E504" s="161">
        <v>7</v>
      </c>
      <c r="F504" s="162">
        <v>5.98</v>
      </c>
      <c r="G504" s="161" t="s">
        <v>1260</v>
      </c>
      <c r="H504" s="161" t="s">
        <v>1257</v>
      </c>
      <c r="I504" s="271">
        <v>63</v>
      </c>
    </row>
    <row r="505" spans="1:9">
      <c r="A505" s="161">
        <v>504</v>
      </c>
      <c r="B505" s="160" t="s">
        <v>205</v>
      </c>
      <c r="C505" s="160" t="s">
        <v>1096</v>
      </c>
      <c r="D505" s="160" t="s">
        <v>1111</v>
      </c>
      <c r="E505" s="161">
        <v>4</v>
      </c>
      <c r="F505" s="162">
        <v>3.2</v>
      </c>
      <c r="G505" s="161" t="s">
        <v>1260</v>
      </c>
      <c r="H505" s="161" t="s">
        <v>1257</v>
      </c>
      <c r="I505" s="271">
        <v>65</v>
      </c>
    </row>
    <row r="506" spans="1:9">
      <c r="A506" s="161">
        <v>505</v>
      </c>
      <c r="B506" s="160" t="s">
        <v>1136</v>
      </c>
      <c r="C506" s="160" t="s">
        <v>1096</v>
      </c>
      <c r="D506" s="160" t="s">
        <v>1097</v>
      </c>
      <c r="E506" s="161">
        <v>2</v>
      </c>
      <c r="F506" s="162">
        <v>6</v>
      </c>
      <c r="G506" s="161" t="s">
        <v>1259</v>
      </c>
      <c r="H506" s="161" t="s">
        <v>1257</v>
      </c>
      <c r="I506" s="271">
        <v>32</v>
      </c>
    </row>
    <row r="507" spans="1:9">
      <c r="A507" s="161">
        <v>506</v>
      </c>
      <c r="B507" s="160" t="s">
        <v>1137</v>
      </c>
      <c r="C507" s="160" t="s">
        <v>1099</v>
      </c>
      <c r="D507" s="160" t="s">
        <v>1105</v>
      </c>
      <c r="E507" s="161">
        <v>8</v>
      </c>
      <c r="F507" s="162">
        <v>1.22</v>
      </c>
      <c r="G507" s="161" t="s">
        <v>1260</v>
      </c>
      <c r="H507" s="161" t="s">
        <v>1257</v>
      </c>
      <c r="I507" s="271">
        <v>44</v>
      </c>
    </row>
    <row r="508" spans="1:9">
      <c r="A508" s="161">
        <v>507</v>
      </c>
      <c r="B508" s="160" t="s">
        <v>1125</v>
      </c>
      <c r="C508" s="160" t="s">
        <v>1096</v>
      </c>
      <c r="D508" s="160" t="s">
        <v>1100</v>
      </c>
      <c r="E508" s="161">
        <v>4</v>
      </c>
      <c r="F508" s="162">
        <v>4.9800000000000004</v>
      </c>
      <c r="G508" s="161" t="s">
        <v>1259</v>
      </c>
      <c r="H508" s="161" t="s">
        <v>1257</v>
      </c>
      <c r="I508" s="271">
        <v>49</v>
      </c>
    </row>
    <row r="509" spans="1:9">
      <c r="A509" s="161">
        <v>508</v>
      </c>
      <c r="B509" s="160" t="s">
        <v>1138</v>
      </c>
      <c r="C509" s="160" t="s">
        <v>1096</v>
      </c>
      <c r="D509" s="160" t="s">
        <v>1111</v>
      </c>
      <c r="E509" s="161">
        <v>5</v>
      </c>
      <c r="F509" s="162">
        <v>6.6</v>
      </c>
      <c r="G509" s="161" t="s">
        <v>1260</v>
      </c>
      <c r="H509" s="161" t="s">
        <v>1257</v>
      </c>
      <c r="I509" s="271">
        <v>63</v>
      </c>
    </row>
    <row r="510" spans="1:9">
      <c r="A510" s="161">
        <v>509</v>
      </c>
      <c r="B510" s="160" t="s">
        <v>1106</v>
      </c>
      <c r="C510" s="160" t="s">
        <v>1096</v>
      </c>
      <c r="D510" s="160" t="s">
        <v>1103</v>
      </c>
      <c r="E510" s="161">
        <v>2</v>
      </c>
      <c r="F510" s="162">
        <v>5.05</v>
      </c>
      <c r="G510" s="161" t="s">
        <v>1259</v>
      </c>
      <c r="H510" s="161" t="s">
        <v>1257</v>
      </c>
      <c r="I510" s="271">
        <v>63</v>
      </c>
    </row>
    <row r="511" spans="1:9">
      <c r="A511" s="161">
        <v>510</v>
      </c>
      <c r="B511" s="160" t="s">
        <v>1135</v>
      </c>
      <c r="C511" s="160" t="s">
        <v>1102</v>
      </c>
      <c r="D511" s="160" t="s">
        <v>1097</v>
      </c>
      <c r="E511" s="161">
        <v>6</v>
      </c>
      <c r="F511" s="162">
        <v>1.49</v>
      </c>
      <c r="G511" s="161" t="s">
        <v>1260</v>
      </c>
      <c r="H511" s="161" t="s">
        <v>1257</v>
      </c>
      <c r="I511" s="271">
        <v>35</v>
      </c>
    </row>
    <row r="512" spans="1:9">
      <c r="A512" s="161">
        <v>511</v>
      </c>
      <c r="B512" s="160" t="s">
        <v>1122</v>
      </c>
      <c r="C512" s="160" t="s">
        <v>1096</v>
      </c>
      <c r="D512" s="160" t="s">
        <v>1097</v>
      </c>
      <c r="E512" s="161">
        <v>3</v>
      </c>
      <c r="F512" s="162">
        <v>5.97</v>
      </c>
      <c r="G512" s="161" t="s">
        <v>1260</v>
      </c>
      <c r="H512" s="161" t="s">
        <v>1257</v>
      </c>
      <c r="I512" s="271">
        <v>49</v>
      </c>
    </row>
    <row r="513" spans="1:9">
      <c r="A513" s="161">
        <v>512</v>
      </c>
      <c r="B513" s="160" t="s">
        <v>1141</v>
      </c>
      <c r="C513" s="160" t="s">
        <v>1096</v>
      </c>
      <c r="D513" s="160" t="s">
        <v>1105</v>
      </c>
      <c r="E513" s="161">
        <v>6</v>
      </c>
      <c r="F513" s="162">
        <v>2.64</v>
      </c>
      <c r="G513" s="161" t="s">
        <v>1259</v>
      </c>
      <c r="H513" s="161" t="s">
        <v>1257</v>
      </c>
      <c r="I513" s="271">
        <v>60</v>
      </c>
    </row>
    <row r="514" spans="1:9">
      <c r="A514" s="161">
        <v>513</v>
      </c>
      <c r="B514" s="160" t="s">
        <v>1139</v>
      </c>
      <c r="C514" s="160" t="s">
        <v>1099</v>
      </c>
      <c r="D514" s="160" t="s">
        <v>1105</v>
      </c>
      <c r="E514" s="161">
        <v>8</v>
      </c>
      <c r="F514" s="162">
        <v>8.99</v>
      </c>
      <c r="G514" s="161" t="s">
        <v>1260</v>
      </c>
      <c r="H514" s="161" t="s">
        <v>1257</v>
      </c>
      <c r="I514" s="271">
        <v>48</v>
      </c>
    </row>
    <row r="515" spans="1:9">
      <c r="A515" s="161">
        <v>514</v>
      </c>
      <c r="B515" s="160" t="s">
        <v>1107</v>
      </c>
      <c r="C515" s="160" t="s">
        <v>1096</v>
      </c>
      <c r="D515" s="160" t="s">
        <v>1097</v>
      </c>
      <c r="E515" s="161">
        <v>7</v>
      </c>
      <c r="F515" s="162">
        <v>7.86</v>
      </c>
      <c r="G515" s="161" t="s">
        <v>1260</v>
      </c>
      <c r="H515" s="161" t="s">
        <v>1257</v>
      </c>
      <c r="I515" s="271">
        <v>51</v>
      </c>
    </row>
    <row r="516" spans="1:9">
      <c r="A516" s="161">
        <v>515</v>
      </c>
      <c r="B516" s="160" t="s">
        <v>1129</v>
      </c>
      <c r="C516" s="160" t="s">
        <v>1096</v>
      </c>
      <c r="D516" s="160" t="s">
        <v>1103</v>
      </c>
      <c r="E516" s="161">
        <v>2</v>
      </c>
      <c r="F516" s="162">
        <v>8.67</v>
      </c>
      <c r="G516" s="161" t="s">
        <v>1260</v>
      </c>
      <c r="H516" s="161" t="s">
        <v>1257</v>
      </c>
      <c r="I516" s="271">
        <v>47</v>
      </c>
    </row>
    <row r="517" spans="1:9">
      <c r="A517" s="161">
        <v>516</v>
      </c>
      <c r="B517" s="160" t="s">
        <v>1118</v>
      </c>
      <c r="C517" s="160" t="s">
        <v>1099</v>
      </c>
      <c r="D517" s="160" t="s">
        <v>1103</v>
      </c>
      <c r="E517" s="161">
        <v>10</v>
      </c>
      <c r="F517" s="162">
        <v>5.85</v>
      </c>
      <c r="G517" s="161" t="s">
        <v>1259</v>
      </c>
      <c r="H517" s="161" t="s">
        <v>1257</v>
      </c>
      <c r="I517" s="271">
        <v>36</v>
      </c>
    </row>
    <row r="518" spans="1:9">
      <c r="A518" s="161">
        <v>517</v>
      </c>
      <c r="B518" s="160" t="s">
        <v>1134</v>
      </c>
      <c r="C518" s="160" t="s">
        <v>1096</v>
      </c>
      <c r="D518" s="160" t="s">
        <v>1105</v>
      </c>
      <c r="E518" s="161">
        <v>7</v>
      </c>
      <c r="F518" s="162">
        <v>4.9000000000000004</v>
      </c>
      <c r="G518" s="161" t="s">
        <v>1260</v>
      </c>
      <c r="H518" s="161" t="s">
        <v>1257</v>
      </c>
      <c r="I518" s="271">
        <v>42</v>
      </c>
    </row>
    <row r="519" spans="1:9">
      <c r="A519" s="161">
        <v>518</v>
      </c>
      <c r="B519" s="160" t="s">
        <v>1128</v>
      </c>
      <c r="C519" s="160" t="s">
        <v>1099</v>
      </c>
      <c r="D519" s="160" t="s">
        <v>1103</v>
      </c>
      <c r="E519" s="161">
        <v>8</v>
      </c>
      <c r="F519" s="162">
        <v>3.3</v>
      </c>
      <c r="G519" s="161" t="s">
        <v>1259</v>
      </c>
      <c r="H519" s="161" t="s">
        <v>1257</v>
      </c>
      <c r="I519" s="271">
        <v>32</v>
      </c>
    </row>
    <row r="520" spans="1:9">
      <c r="A520" s="161">
        <v>519</v>
      </c>
      <c r="B520" s="160" t="s">
        <v>1130</v>
      </c>
      <c r="C520" s="160" t="s">
        <v>1099</v>
      </c>
      <c r="D520" s="160" t="s">
        <v>1097</v>
      </c>
      <c r="E520" s="161">
        <v>1</v>
      </c>
      <c r="F520" s="162">
        <v>7.76</v>
      </c>
      <c r="G520" s="161" t="s">
        <v>1260</v>
      </c>
      <c r="H520" s="161" t="s">
        <v>1256</v>
      </c>
      <c r="I520" s="271">
        <v>58</v>
      </c>
    </row>
    <row r="521" spans="1:9">
      <c r="A521" s="161">
        <v>520</v>
      </c>
      <c r="B521" s="160" t="s">
        <v>1142</v>
      </c>
      <c r="C521" s="160" t="s">
        <v>1099</v>
      </c>
      <c r="D521" s="160" t="s">
        <v>1097</v>
      </c>
      <c r="E521" s="161">
        <v>5</v>
      </c>
      <c r="F521" s="162">
        <v>2.95</v>
      </c>
      <c r="G521" s="161" t="s">
        <v>1260</v>
      </c>
      <c r="H521" s="161" t="s">
        <v>1257</v>
      </c>
      <c r="I521" s="271">
        <v>43</v>
      </c>
    </row>
    <row r="522" spans="1:9">
      <c r="A522" s="161">
        <v>521</v>
      </c>
      <c r="B522" s="160" t="s">
        <v>1109</v>
      </c>
      <c r="C522" s="160" t="s">
        <v>1096</v>
      </c>
      <c r="D522" s="160" t="s">
        <v>1103</v>
      </c>
      <c r="E522" s="161">
        <v>5</v>
      </c>
      <c r="F522" s="162">
        <v>7.2</v>
      </c>
      <c r="G522" s="161" t="s">
        <v>1259</v>
      </c>
      <c r="H522" s="161" t="s">
        <v>1256</v>
      </c>
      <c r="I522" s="271">
        <v>23</v>
      </c>
    </row>
    <row r="523" spans="1:9">
      <c r="A523" s="161">
        <v>522</v>
      </c>
      <c r="B523" s="160" t="s">
        <v>1104</v>
      </c>
      <c r="C523" s="160" t="s">
        <v>1099</v>
      </c>
      <c r="D523" s="160" t="s">
        <v>1111</v>
      </c>
      <c r="E523" s="161">
        <v>5</v>
      </c>
      <c r="F523" s="162">
        <v>8.25</v>
      </c>
      <c r="G523" s="161" t="s">
        <v>1260</v>
      </c>
      <c r="H523" s="161" t="s">
        <v>1256</v>
      </c>
      <c r="I523" s="271">
        <v>68</v>
      </c>
    </row>
    <row r="524" spans="1:9">
      <c r="A524" s="161">
        <v>523</v>
      </c>
      <c r="B524" s="160" t="s">
        <v>1144</v>
      </c>
      <c r="C524" s="160" t="s">
        <v>1096</v>
      </c>
      <c r="D524" s="160" t="s">
        <v>1097</v>
      </c>
      <c r="E524" s="161">
        <v>7</v>
      </c>
      <c r="F524" s="162">
        <v>9.1300000000000008</v>
      </c>
      <c r="G524" s="161" t="s">
        <v>1260</v>
      </c>
      <c r="H524" s="161" t="s">
        <v>1257</v>
      </c>
      <c r="I524" s="271">
        <v>45</v>
      </c>
    </row>
    <row r="525" spans="1:9">
      <c r="A525" s="161">
        <v>524</v>
      </c>
      <c r="B525" s="160" t="s">
        <v>1134</v>
      </c>
      <c r="C525" s="160" t="s">
        <v>1096</v>
      </c>
      <c r="D525" s="160" t="s">
        <v>1097</v>
      </c>
      <c r="E525" s="161">
        <v>5</v>
      </c>
      <c r="F525" s="162">
        <v>8.4499999999999993</v>
      </c>
      <c r="G525" s="161" t="s">
        <v>1260</v>
      </c>
      <c r="H525" s="161" t="s">
        <v>1256</v>
      </c>
      <c r="I525" s="271">
        <v>26</v>
      </c>
    </row>
    <row r="526" spans="1:9">
      <c r="A526" s="161">
        <v>525</v>
      </c>
      <c r="B526" s="160" t="s">
        <v>1098</v>
      </c>
      <c r="C526" s="160" t="s">
        <v>1099</v>
      </c>
      <c r="D526" s="160" t="s">
        <v>1097</v>
      </c>
      <c r="E526" s="161">
        <v>6</v>
      </c>
      <c r="F526" s="162">
        <v>5.63</v>
      </c>
      <c r="G526" s="161" t="s">
        <v>1260</v>
      </c>
      <c r="H526" s="161" t="s">
        <v>1257</v>
      </c>
      <c r="I526" s="271">
        <v>38</v>
      </c>
    </row>
    <row r="527" spans="1:9">
      <c r="A527" s="161">
        <v>526</v>
      </c>
      <c r="B527" s="160" t="s">
        <v>1131</v>
      </c>
      <c r="C527" s="160" t="s">
        <v>1096</v>
      </c>
      <c r="D527" s="160" t="s">
        <v>1103</v>
      </c>
      <c r="E527" s="161">
        <v>3</v>
      </c>
      <c r="F527" s="162">
        <v>1.21</v>
      </c>
      <c r="G527" s="161" t="s">
        <v>1260</v>
      </c>
      <c r="H527" s="161" t="s">
        <v>1257</v>
      </c>
      <c r="I527" s="271">
        <v>59</v>
      </c>
    </row>
    <row r="528" spans="1:9">
      <c r="A528" s="161">
        <v>527</v>
      </c>
      <c r="B528" s="160" t="s">
        <v>1128</v>
      </c>
      <c r="C528" s="160" t="s">
        <v>1099</v>
      </c>
      <c r="D528" s="160" t="s">
        <v>1103</v>
      </c>
      <c r="E528" s="161">
        <v>9</v>
      </c>
      <c r="F528" s="162">
        <v>8.76</v>
      </c>
      <c r="G528" s="161" t="s">
        <v>1260</v>
      </c>
      <c r="H528" s="161" t="s">
        <v>1257</v>
      </c>
      <c r="I528" s="271">
        <v>71</v>
      </c>
    </row>
    <row r="529" spans="1:9">
      <c r="A529" s="161">
        <v>528</v>
      </c>
      <c r="B529" s="160" t="s">
        <v>1120</v>
      </c>
      <c r="C529" s="160" t="s">
        <v>1099</v>
      </c>
      <c r="D529" s="160" t="s">
        <v>1100</v>
      </c>
      <c r="E529" s="161">
        <v>4</v>
      </c>
      <c r="F529" s="162">
        <v>2.91</v>
      </c>
      <c r="G529" s="161" t="s">
        <v>1259</v>
      </c>
      <c r="H529" s="161" t="s">
        <v>1256</v>
      </c>
      <c r="I529" s="271">
        <v>52</v>
      </c>
    </row>
    <row r="530" spans="1:9">
      <c r="A530" s="161">
        <v>529</v>
      </c>
      <c r="B530" s="160" t="s">
        <v>206</v>
      </c>
      <c r="C530" s="160" t="s">
        <v>1096</v>
      </c>
      <c r="D530" s="160" t="s">
        <v>1097</v>
      </c>
      <c r="E530" s="161">
        <v>9</v>
      </c>
      <c r="F530" s="162">
        <v>6.53</v>
      </c>
      <c r="G530" s="161" t="s">
        <v>1260</v>
      </c>
      <c r="H530" s="161" t="s">
        <v>1257</v>
      </c>
      <c r="I530" s="271">
        <v>46</v>
      </c>
    </row>
    <row r="531" spans="1:9">
      <c r="A531" s="161">
        <v>530</v>
      </c>
      <c r="B531" s="160" t="s">
        <v>1104</v>
      </c>
      <c r="C531" s="160" t="s">
        <v>1099</v>
      </c>
      <c r="D531" s="160" t="s">
        <v>1100</v>
      </c>
      <c r="E531" s="161">
        <v>3</v>
      </c>
      <c r="F531" s="162">
        <v>9.86</v>
      </c>
      <c r="G531" s="161" t="s">
        <v>1260</v>
      </c>
      <c r="H531" s="161" t="s">
        <v>1257</v>
      </c>
      <c r="I531" s="271">
        <v>29</v>
      </c>
    </row>
    <row r="532" spans="1:9">
      <c r="A532" s="161">
        <v>531</v>
      </c>
      <c r="B532" s="160" t="s">
        <v>1107</v>
      </c>
      <c r="C532" s="160" t="s">
        <v>1096</v>
      </c>
      <c r="D532" s="160" t="s">
        <v>1105</v>
      </c>
      <c r="E532" s="161">
        <v>9</v>
      </c>
      <c r="F532" s="162">
        <v>4.68</v>
      </c>
      <c r="G532" s="161" t="s">
        <v>1260</v>
      </c>
      <c r="H532" s="161" t="s">
        <v>1257</v>
      </c>
      <c r="I532" s="271">
        <v>74</v>
      </c>
    </row>
    <row r="533" spans="1:9">
      <c r="A533" s="161">
        <v>532</v>
      </c>
      <c r="B533" s="160" t="s">
        <v>1138</v>
      </c>
      <c r="C533" s="160" t="s">
        <v>1096</v>
      </c>
      <c r="D533" s="160" t="s">
        <v>1105</v>
      </c>
      <c r="E533" s="161">
        <v>1</v>
      </c>
      <c r="F533" s="162">
        <v>7.9</v>
      </c>
      <c r="G533" s="161" t="s">
        <v>1259</v>
      </c>
      <c r="H533" s="161" t="s">
        <v>1257</v>
      </c>
      <c r="I533" s="271">
        <v>53</v>
      </c>
    </row>
    <row r="534" spans="1:9">
      <c r="A534" s="161">
        <v>533</v>
      </c>
      <c r="B534" s="160" t="s">
        <v>1115</v>
      </c>
      <c r="C534" s="160" t="s">
        <v>1096</v>
      </c>
      <c r="D534" s="160" t="s">
        <v>1105</v>
      </c>
      <c r="E534" s="161">
        <v>5</v>
      </c>
      <c r="F534" s="162">
        <v>2.2000000000000002</v>
      </c>
      <c r="G534" s="161" t="s">
        <v>1260</v>
      </c>
      <c r="H534" s="161" t="s">
        <v>1256</v>
      </c>
      <c r="I534" s="271">
        <v>67</v>
      </c>
    </row>
    <row r="535" spans="1:9">
      <c r="A535" s="161">
        <v>534</v>
      </c>
      <c r="B535" s="160" t="s">
        <v>1132</v>
      </c>
      <c r="C535" s="160" t="s">
        <v>1096</v>
      </c>
      <c r="D535" s="160" t="s">
        <v>1097</v>
      </c>
      <c r="E535" s="161">
        <v>1</v>
      </c>
      <c r="F535" s="162">
        <v>8.99</v>
      </c>
      <c r="G535" s="161" t="s">
        <v>1259</v>
      </c>
      <c r="H535" s="161" t="s">
        <v>1257</v>
      </c>
      <c r="I535" s="271">
        <v>76</v>
      </c>
    </row>
    <row r="536" spans="1:9">
      <c r="A536" s="161">
        <v>535</v>
      </c>
      <c r="B536" s="160" t="s">
        <v>1119</v>
      </c>
      <c r="C536" s="160" t="s">
        <v>1096</v>
      </c>
      <c r="D536" s="160" t="s">
        <v>1111</v>
      </c>
      <c r="E536" s="161">
        <v>6</v>
      </c>
      <c r="F536" s="162">
        <v>3.34</v>
      </c>
      <c r="G536" s="161" t="s">
        <v>1259</v>
      </c>
      <c r="H536" s="161" t="s">
        <v>1257</v>
      </c>
      <c r="I536" s="271">
        <v>49</v>
      </c>
    </row>
    <row r="537" spans="1:9">
      <c r="A537" s="161">
        <v>536</v>
      </c>
      <c r="B537" s="160" t="s">
        <v>1122</v>
      </c>
      <c r="C537" s="160" t="s">
        <v>1096</v>
      </c>
      <c r="D537" s="160" t="s">
        <v>1103</v>
      </c>
      <c r="E537" s="161">
        <v>1</v>
      </c>
      <c r="F537" s="162">
        <v>9.99</v>
      </c>
      <c r="G537" s="161" t="s">
        <v>1260</v>
      </c>
      <c r="H537" s="161" t="s">
        <v>1257</v>
      </c>
      <c r="I537" s="271">
        <v>42</v>
      </c>
    </row>
    <row r="538" spans="1:9">
      <c r="A538" s="161">
        <v>537</v>
      </c>
      <c r="B538" s="160" t="s">
        <v>1128</v>
      </c>
      <c r="C538" s="160" t="s">
        <v>1099</v>
      </c>
      <c r="D538" s="160" t="s">
        <v>1103</v>
      </c>
      <c r="E538" s="161">
        <v>1</v>
      </c>
      <c r="F538" s="162">
        <v>5.93</v>
      </c>
      <c r="G538" s="161" t="s">
        <v>1260</v>
      </c>
      <c r="H538" s="161" t="s">
        <v>1257</v>
      </c>
      <c r="I538" s="271">
        <v>57</v>
      </c>
    </row>
    <row r="539" spans="1:9">
      <c r="A539" s="161">
        <v>538</v>
      </c>
      <c r="B539" s="160" t="s">
        <v>1135</v>
      </c>
      <c r="C539" s="160" t="s">
        <v>1102</v>
      </c>
      <c r="D539" s="160" t="s">
        <v>1111</v>
      </c>
      <c r="E539" s="161">
        <v>4</v>
      </c>
      <c r="F539" s="162">
        <v>2.5299999999999998</v>
      </c>
      <c r="G539" s="161" t="s">
        <v>1259</v>
      </c>
      <c r="H539" s="161" t="s">
        <v>1257</v>
      </c>
      <c r="I539" s="271">
        <v>62</v>
      </c>
    </row>
    <row r="540" spans="1:9">
      <c r="A540" s="161">
        <v>539</v>
      </c>
      <c r="B540" s="160" t="s">
        <v>1128</v>
      </c>
      <c r="C540" s="160" t="s">
        <v>1099</v>
      </c>
      <c r="D540" s="160" t="s">
        <v>1100</v>
      </c>
      <c r="E540" s="161">
        <v>5</v>
      </c>
      <c r="F540" s="162">
        <v>5.46</v>
      </c>
      <c r="G540" s="161" t="s">
        <v>1259</v>
      </c>
      <c r="H540" s="161" t="s">
        <v>1256</v>
      </c>
      <c r="I540" s="271">
        <v>49</v>
      </c>
    </row>
    <row r="541" spans="1:9">
      <c r="A541" s="161">
        <v>540</v>
      </c>
      <c r="B541" s="160" t="s">
        <v>205</v>
      </c>
      <c r="C541" s="160" t="s">
        <v>1096</v>
      </c>
      <c r="D541" s="160" t="s">
        <v>1100</v>
      </c>
      <c r="E541" s="161">
        <v>6</v>
      </c>
      <c r="F541" s="162">
        <v>4.53</v>
      </c>
      <c r="G541" s="161" t="s">
        <v>1260</v>
      </c>
      <c r="H541" s="161" t="s">
        <v>1257</v>
      </c>
      <c r="I541" s="271">
        <v>48</v>
      </c>
    </row>
    <row r="542" spans="1:9">
      <c r="A542" s="161">
        <v>541</v>
      </c>
      <c r="B542" s="160" t="s">
        <v>1139</v>
      </c>
      <c r="C542" s="160" t="s">
        <v>1099</v>
      </c>
      <c r="D542" s="160" t="s">
        <v>1111</v>
      </c>
      <c r="E542" s="161">
        <v>7</v>
      </c>
      <c r="F542" s="162">
        <v>7.95</v>
      </c>
      <c r="G542" s="161" t="s">
        <v>1260</v>
      </c>
      <c r="H542" s="161" t="s">
        <v>1257</v>
      </c>
      <c r="I542" s="271">
        <v>27</v>
      </c>
    </row>
    <row r="543" spans="1:9">
      <c r="A543" s="161">
        <v>542</v>
      </c>
      <c r="B543" s="160" t="s">
        <v>206</v>
      </c>
      <c r="C543" s="160" t="s">
        <v>1096</v>
      </c>
      <c r="D543" s="160" t="s">
        <v>1103</v>
      </c>
      <c r="E543" s="161">
        <v>9</v>
      </c>
      <c r="F543" s="162">
        <v>9.7200000000000006</v>
      </c>
      <c r="G543" s="161" t="s">
        <v>1260</v>
      </c>
      <c r="H543" s="161" t="s">
        <v>1257</v>
      </c>
      <c r="I543" s="271">
        <v>69</v>
      </c>
    </row>
    <row r="544" spans="1:9">
      <c r="A544" s="161">
        <v>543</v>
      </c>
      <c r="B544" s="160" t="s">
        <v>1108</v>
      </c>
      <c r="C544" s="160" t="s">
        <v>1096</v>
      </c>
      <c r="D544" s="160" t="s">
        <v>1097</v>
      </c>
      <c r="E544" s="161">
        <v>10</v>
      </c>
      <c r="F544" s="162">
        <v>9.89</v>
      </c>
      <c r="G544" s="161" t="s">
        <v>1259</v>
      </c>
      <c r="H544" s="161" t="s">
        <v>1256</v>
      </c>
      <c r="I544" s="271">
        <v>49</v>
      </c>
    </row>
    <row r="545" spans="1:9">
      <c r="A545" s="161">
        <v>544</v>
      </c>
      <c r="B545" s="160" t="s">
        <v>1104</v>
      </c>
      <c r="C545" s="160" t="s">
        <v>1099</v>
      </c>
      <c r="D545" s="160" t="s">
        <v>1103</v>
      </c>
      <c r="E545" s="161">
        <v>7</v>
      </c>
      <c r="F545" s="162">
        <v>3.74</v>
      </c>
      <c r="G545" s="161" t="s">
        <v>1260</v>
      </c>
      <c r="H545" s="161" t="s">
        <v>1257</v>
      </c>
      <c r="I545" s="271">
        <v>35</v>
      </c>
    </row>
    <row r="546" spans="1:9">
      <c r="A546" s="161">
        <v>545</v>
      </c>
      <c r="B546" s="160" t="s">
        <v>1133</v>
      </c>
      <c r="C546" s="160" t="s">
        <v>1096</v>
      </c>
      <c r="D546" s="160" t="s">
        <v>1105</v>
      </c>
      <c r="E546" s="161">
        <v>9</v>
      </c>
      <c r="F546" s="162">
        <v>7.78</v>
      </c>
      <c r="G546" s="161" t="s">
        <v>1260</v>
      </c>
      <c r="H546" s="161" t="s">
        <v>1257</v>
      </c>
      <c r="I546" s="271">
        <v>40</v>
      </c>
    </row>
    <row r="547" spans="1:9">
      <c r="A547" s="161">
        <v>546</v>
      </c>
      <c r="B547" s="160" t="s">
        <v>1127</v>
      </c>
      <c r="C547" s="160" t="s">
        <v>1096</v>
      </c>
      <c r="D547" s="160" t="s">
        <v>1103</v>
      </c>
      <c r="E547" s="161">
        <v>7</v>
      </c>
      <c r="F547" s="162">
        <v>8.3800000000000008</v>
      </c>
      <c r="G547" s="161" t="s">
        <v>1260</v>
      </c>
      <c r="H547" s="161" t="s">
        <v>1256</v>
      </c>
      <c r="I547" s="271">
        <v>42</v>
      </c>
    </row>
    <row r="548" spans="1:9">
      <c r="A548" s="161">
        <v>547</v>
      </c>
      <c r="B548" s="160" t="s">
        <v>1108</v>
      </c>
      <c r="C548" s="160" t="s">
        <v>1096</v>
      </c>
      <c r="D548" s="160" t="s">
        <v>1100</v>
      </c>
      <c r="E548" s="161">
        <v>2</v>
      </c>
      <c r="F548" s="162">
        <v>9.92</v>
      </c>
      <c r="G548" s="161" t="s">
        <v>1260</v>
      </c>
      <c r="H548" s="161" t="s">
        <v>1256</v>
      </c>
      <c r="I548" s="271">
        <v>50</v>
      </c>
    </row>
    <row r="549" spans="1:9">
      <c r="A549" s="161">
        <v>548</v>
      </c>
      <c r="B549" s="160" t="s">
        <v>1118</v>
      </c>
      <c r="C549" s="160" t="s">
        <v>1099</v>
      </c>
      <c r="D549" s="160" t="s">
        <v>1103</v>
      </c>
      <c r="E549" s="161">
        <v>9</v>
      </c>
      <c r="F549" s="162">
        <v>8.77</v>
      </c>
      <c r="G549" s="161" t="s">
        <v>1260</v>
      </c>
      <c r="H549" s="161" t="s">
        <v>1256</v>
      </c>
      <c r="I549" s="271">
        <v>44</v>
      </c>
    </row>
    <row r="550" spans="1:9">
      <c r="A550" s="161">
        <v>549</v>
      </c>
      <c r="B550" s="160" t="s">
        <v>1125</v>
      </c>
      <c r="C550" s="160" t="s">
        <v>1096</v>
      </c>
      <c r="D550" s="160" t="s">
        <v>1105</v>
      </c>
      <c r="E550" s="161">
        <v>1</v>
      </c>
      <c r="F550" s="162">
        <v>8.0399999999999991</v>
      </c>
      <c r="G550" s="161" t="s">
        <v>1260</v>
      </c>
      <c r="H550" s="161" t="s">
        <v>1257</v>
      </c>
      <c r="I550" s="271">
        <v>69</v>
      </c>
    </row>
    <row r="551" spans="1:9">
      <c r="A551" s="161">
        <v>550</v>
      </c>
      <c r="B551" s="160" t="s">
        <v>1142</v>
      </c>
      <c r="C551" s="160" t="s">
        <v>1099</v>
      </c>
      <c r="D551" s="160" t="s">
        <v>1103</v>
      </c>
      <c r="E551" s="161">
        <v>1</v>
      </c>
      <c r="F551" s="162">
        <v>4.38</v>
      </c>
      <c r="G551" s="161" t="s">
        <v>1260</v>
      </c>
      <c r="H551" s="161" t="s">
        <v>1257</v>
      </c>
      <c r="I551" s="271">
        <v>55</v>
      </c>
    </row>
    <row r="552" spans="1:9">
      <c r="A552" s="161">
        <v>551</v>
      </c>
      <c r="B552" s="160" t="s">
        <v>1138</v>
      </c>
      <c r="C552" s="160" t="s">
        <v>1096</v>
      </c>
      <c r="D552" s="160" t="s">
        <v>1105</v>
      </c>
      <c r="E552" s="161">
        <v>2</v>
      </c>
      <c r="F552" s="162">
        <v>5.09</v>
      </c>
      <c r="G552" s="161" t="s">
        <v>1260</v>
      </c>
      <c r="H552" s="161" t="s">
        <v>1256</v>
      </c>
      <c r="I552" s="271">
        <v>54</v>
      </c>
    </row>
    <row r="553" spans="1:9">
      <c r="A553" s="161">
        <v>552</v>
      </c>
      <c r="B553" s="160" t="s">
        <v>1106</v>
      </c>
      <c r="C553" s="160" t="s">
        <v>1096</v>
      </c>
      <c r="D553" s="160" t="s">
        <v>1103</v>
      </c>
      <c r="E553" s="161">
        <v>7</v>
      </c>
      <c r="F553" s="162">
        <v>1.55</v>
      </c>
      <c r="G553" s="161" t="s">
        <v>1260</v>
      </c>
      <c r="H553" s="161" t="s">
        <v>1257</v>
      </c>
      <c r="I553" s="271">
        <v>50</v>
      </c>
    </row>
    <row r="554" spans="1:9">
      <c r="A554" s="161">
        <v>553</v>
      </c>
      <c r="B554" s="160" t="s">
        <v>1136</v>
      </c>
      <c r="C554" s="160" t="s">
        <v>1096</v>
      </c>
      <c r="D554" s="160" t="s">
        <v>1097</v>
      </c>
      <c r="E554" s="161">
        <v>1</v>
      </c>
      <c r="F554" s="162">
        <v>5.98</v>
      </c>
      <c r="G554" s="161" t="s">
        <v>1259</v>
      </c>
      <c r="H554" s="161" t="s">
        <v>1257</v>
      </c>
      <c r="I554" s="271">
        <v>40</v>
      </c>
    </row>
    <row r="555" spans="1:9">
      <c r="A555" s="161">
        <v>554</v>
      </c>
      <c r="B555" s="160" t="s">
        <v>1118</v>
      </c>
      <c r="C555" s="160" t="s">
        <v>1099</v>
      </c>
      <c r="D555" s="160" t="s">
        <v>1103</v>
      </c>
      <c r="E555" s="161">
        <v>4</v>
      </c>
      <c r="F555" s="162">
        <v>7.77</v>
      </c>
      <c r="G555" s="161" t="s">
        <v>1260</v>
      </c>
      <c r="H555" s="161" t="s">
        <v>1257</v>
      </c>
      <c r="I555" s="271">
        <v>39</v>
      </c>
    </row>
    <row r="556" spans="1:9">
      <c r="A556" s="161">
        <v>555</v>
      </c>
      <c r="B556" s="160" t="s">
        <v>1098</v>
      </c>
      <c r="C556" s="160" t="s">
        <v>1099</v>
      </c>
      <c r="D556" s="160" t="s">
        <v>1105</v>
      </c>
      <c r="E556" s="161">
        <v>6</v>
      </c>
      <c r="F556" s="162">
        <v>5.03</v>
      </c>
      <c r="G556" s="161" t="s">
        <v>1260</v>
      </c>
      <c r="H556" s="161" t="s">
        <v>1256</v>
      </c>
      <c r="I556" s="271">
        <v>51</v>
      </c>
    </row>
    <row r="557" spans="1:9">
      <c r="A557" s="161">
        <v>556</v>
      </c>
      <c r="B557" s="160" t="s">
        <v>1108</v>
      </c>
      <c r="C557" s="160" t="s">
        <v>1096</v>
      </c>
      <c r="D557" s="160" t="s">
        <v>1103</v>
      </c>
      <c r="E557" s="161">
        <v>5</v>
      </c>
      <c r="F557" s="162">
        <v>7.92</v>
      </c>
      <c r="G557" s="161" t="s">
        <v>1259</v>
      </c>
      <c r="H557" s="161" t="s">
        <v>1257</v>
      </c>
      <c r="I557" s="271">
        <v>54</v>
      </c>
    </row>
    <row r="558" spans="1:9">
      <c r="A558" s="161">
        <v>557</v>
      </c>
      <c r="B558" s="160" t="s">
        <v>1121</v>
      </c>
      <c r="C558" s="160" t="s">
        <v>1099</v>
      </c>
      <c r="D558" s="160" t="s">
        <v>1097</v>
      </c>
      <c r="E558" s="161">
        <v>9</v>
      </c>
      <c r="F558" s="162">
        <v>6.63</v>
      </c>
      <c r="G558" s="161" t="s">
        <v>1260</v>
      </c>
      <c r="H558" s="161" t="s">
        <v>1256</v>
      </c>
      <c r="I558" s="271">
        <v>37</v>
      </c>
    </row>
    <row r="559" spans="1:9">
      <c r="A559" s="161">
        <v>558</v>
      </c>
      <c r="B559" s="160" t="s">
        <v>1143</v>
      </c>
      <c r="C559" s="160" t="s">
        <v>1099</v>
      </c>
      <c r="D559" s="160" t="s">
        <v>1097</v>
      </c>
      <c r="E559" s="161">
        <v>2</v>
      </c>
      <c r="F559" s="162">
        <v>4.71</v>
      </c>
      <c r="G559" s="161" t="s">
        <v>1260</v>
      </c>
      <c r="H559" s="161" t="s">
        <v>1257</v>
      </c>
      <c r="I559" s="271">
        <v>48</v>
      </c>
    </row>
    <row r="560" spans="1:9">
      <c r="A560" s="161">
        <v>559</v>
      </c>
      <c r="B560" s="160" t="s">
        <v>1108</v>
      </c>
      <c r="C560" s="160" t="s">
        <v>1096</v>
      </c>
      <c r="D560" s="160" t="s">
        <v>1103</v>
      </c>
      <c r="E560" s="161">
        <v>3</v>
      </c>
      <c r="F560" s="162">
        <v>3.59</v>
      </c>
      <c r="G560" s="161" t="s">
        <v>1260</v>
      </c>
      <c r="H560" s="161" t="s">
        <v>1257</v>
      </c>
      <c r="I560" s="271">
        <v>35</v>
      </c>
    </row>
    <row r="561" spans="1:9">
      <c r="A561" s="161">
        <v>560</v>
      </c>
      <c r="B561" s="160" t="s">
        <v>1143</v>
      </c>
      <c r="C561" s="160" t="s">
        <v>1099</v>
      </c>
      <c r="D561" s="160" t="s">
        <v>1103</v>
      </c>
      <c r="E561" s="161">
        <v>8</v>
      </c>
      <c r="F561" s="162">
        <v>4.45</v>
      </c>
      <c r="G561" s="161" t="s">
        <v>1260</v>
      </c>
      <c r="H561" s="161" t="s">
        <v>1257</v>
      </c>
      <c r="I561" s="271">
        <v>44</v>
      </c>
    </row>
    <row r="562" spans="1:9">
      <c r="A562" s="161">
        <v>561</v>
      </c>
      <c r="B562" s="160" t="s">
        <v>1141</v>
      </c>
      <c r="C562" s="160" t="s">
        <v>1096</v>
      </c>
      <c r="D562" s="160" t="s">
        <v>1105</v>
      </c>
      <c r="E562" s="161">
        <v>5</v>
      </c>
      <c r="F562" s="162">
        <v>1.84</v>
      </c>
      <c r="G562" s="161" t="s">
        <v>1260</v>
      </c>
      <c r="H562" s="161" t="s">
        <v>1256</v>
      </c>
      <c r="I562" s="271">
        <v>54</v>
      </c>
    </row>
    <row r="563" spans="1:9">
      <c r="A563" s="161">
        <v>562</v>
      </c>
      <c r="B563" s="160" t="s">
        <v>1112</v>
      </c>
      <c r="C563" s="160" t="s">
        <v>1113</v>
      </c>
      <c r="D563" s="160" t="s">
        <v>1103</v>
      </c>
      <c r="E563" s="161">
        <v>7</v>
      </c>
      <c r="F563" s="162">
        <v>6.18</v>
      </c>
      <c r="G563" s="161" t="s">
        <v>1259</v>
      </c>
      <c r="H563" s="161" t="s">
        <v>1257</v>
      </c>
      <c r="I563" s="271">
        <v>58</v>
      </c>
    </row>
    <row r="564" spans="1:9">
      <c r="A564" s="161">
        <v>563</v>
      </c>
      <c r="B564" s="160" t="s">
        <v>1095</v>
      </c>
      <c r="C564" s="160" t="s">
        <v>1096</v>
      </c>
      <c r="D564" s="160" t="s">
        <v>1103</v>
      </c>
      <c r="E564" s="161">
        <v>3</v>
      </c>
      <c r="F564" s="162">
        <v>6.7</v>
      </c>
      <c r="G564" s="161" t="s">
        <v>1260</v>
      </c>
      <c r="H564" s="161" t="s">
        <v>1257</v>
      </c>
      <c r="I564" s="271">
        <v>26</v>
      </c>
    </row>
    <row r="565" spans="1:9">
      <c r="A565" s="161">
        <v>564</v>
      </c>
      <c r="B565" s="160" t="s">
        <v>1141</v>
      </c>
      <c r="C565" s="160" t="s">
        <v>1096</v>
      </c>
      <c r="D565" s="160" t="s">
        <v>1103</v>
      </c>
      <c r="E565" s="161">
        <v>7</v>
      </c>
      <c r="F565" s="162">
        <v>4.5</v>
      </c>
      <c r="G565" s="161" t="s">
        <v>1260</v>
      </c>
      <c r="H565" s="161" t="s">
        <v>1257</v>
      </c>
      <c r="I565" s="271">
        <v>79</v>
      </c>
    </row>
    <row r="566" spans="1:9">
      <c r="A566" s="161">
        <v>565</v>
      </c>
      <c r="B566" s="160" t="s">
        <v>1104</v>
      </c>
      <c r="C566" s="160" t="s">
        <v>1099</v>
      </c>
      <c r="D566" s="160" t="s">
        <v>1103</v>
      </c>
      <c r="E566" s="161">
        <v>9</v>
      </c>
      <c r="F566" s="162">
        <v>2.62</v>
      </c>
      <c r="G566" s="161" t="s">
        <v>1260</v>
      </c>
      <c r="H566" s="161" t="s">
        <v>1257</v>
      </c>
      <c r="I566" s="271">
        <v>69</v>
      </c>
    </row>
    <row r="567" spans="1:9">
      <c r="A567" s="161">
        <v>566</v>
      </c>
      <c r="B567" s="160" t="s">
        <v>1124</v>
      </c>
      <c r="C567" s="160" t="s">
        <v>1113</v>
      </c>
      <c r="D567" s="160" t="s">
        <v>1103</v>
      </c>
      <c r="E567" s="161">
        <v>1</v>
      </c>
      <c r="F567" s="162">
        <v>4.0599999999999996</v>
      </c>
      <c r="G567" s="161" t="s">
        <v>1260</v>
      </c>
      <c r="H567" s="161" t="s">
        <v>1256</v>
      </c>
      <c r="I567" s="271">
        <v>32</v>
      </c>
    </row>
    <row r="568" spans="1:9">
      <c r="A568" s="161">
        <v>567</v>
      </c>
      <c r="B568" s="160" t="s">
        <v>1127</v>
      </c>
      <c r="C568" s="160" t="s">
        <v>1096</v>
      </c>
      <c r="D568" s="160" t="s">
        <v>1103</v>
      </c>
      <c r="E568" s="161">
        <v>6</v>
      </c>
      <c r="F568" s="162">
        <v>1.02</v>
      </c>
      <c r="G568" s="161" t="s">
        <v>1260</v>
      </c>
      <c r="H568" s="161" t="s">
        <v>1256</v>
      </c>
      <c r="I568" s="271">
        <v>73</v>
      </c>
    </row>
    <row r="569" spans="1:9">
      <c r="A569" s="161">
        <v>568</v>
      </c>
      <c r="B569" s="160" t="s">
        <v>1140</v>
      </c>
      <c r="C569" s="160" t="s">
        <v>1102</v>
      </c>
      <c r="D569" s="160" t="s">
        <v>1100</v>
      </c>
      <c r="E569" s="161">
        <v>5</v>
      </c>
      <c r="F569" s="162">
        <v>9.6300000000000008</v>
      </c>
      <c r="G569" s="161" t="s">
        <v>1259</v>
      </c>
      <c r="H569" s="161" t="s">
        <v>1257</v>
      </c>
      <c r="I569" s="271">
        <v>57</v>
      </c>
    </row>
    <row r="570" spans="1:9">
      <c r="A570" s="161">
        <v>569</v>
      </c>
      <c r="B570" s="160" t="s">
        <v>1108</v>
      </c>
      <c r="C570" s="160" t="s">
        <v>1096</v>
      </c>
      <c r="D570" s="160" t="s">
        <v>1103</v>
      </c>
      <c r="E570" s="161">
        <v>3</v>
      </c>
      <c r="F570" s="162">
        <v>1.22</v>
      </c>
      <c r="G570" s="161" t="s">
        <v>1260</v>
      </c>
      <c r="H570" s="161" t="s">
        <v>1257</v>
      </c>
      <c r="I570" s="271">
        <v>46</v>
      </c>
    </row>
    <row r="571" spans="1:9">
      <c r="A571" s="161">
        <v>570</v>
      </c>
      <c r="B571" s="160" t="s">
        <v>1110</v>
      </c>
      <c r="C571" s="160" t="s">
        <v>1096</v>
      </c>
      <c r="D571" s="160" t="s">
        <v>1103</v>
      </c>
      <c r="E571" s="161">
        <v>6</v>
      </c>
      <c r="F571" s="162">
        <v>2</v>
      </c>
      <c r="G571" s="161" t="s">
        <v>1260</v>
      </c>
      <c r="H571" s="161" t="s">
        <v>1257</v>
      </c>
      <c r="I571" s="271">
        <v>30</v>
      </c>
    </row>
    <row r="572" spans="1:9">
      <c r="A572" s="161">
        <v>571</v>
      </c>
      <c r="B572" s="160" t="s">
        <v>1112</v>
      </c>
      <c r="C572" s="160" t="s">
        <v>1113</v>
      </c>
      <c r="D572" s="160" t="s">
        <v>1105</v>
      </c>
      <c r="E572" s="161">
        <v>6</v>
      </c>
      <c r="F572" s="162">
        <v>3.07</v>
      </c>
      <c r="G572" s="161" t="s">
        <v>1260</v>
      </c>
      <c r="H572" s="161" t="s">
        <v>1257</v>
      </c>
      <c r="I572" s="271">
        <v>27</v>
      </c>
    </row>
    <row r="573" spans="1:9">
      <c r="A573" s="161">
        <v>572</v>
      </c>
      <c r="B573" s="160" t="s">
        <v>1117</v>
      </c>
      <c r="C573" s="160" t="s">
        <v>1099</v>
      </c>
      <c r="D573" s="160" t="s">
        <v>1103</v>
      </c>
      <c r="E573" s="161">
        <v>3</v>
      </c>
      <c r="F573" s="162">
        <v>9.27</v>
      </c>
      <c r="G573" s="161" t="s">
        <v>1260</v>
      </c>
      <c r="H573" s="161" t="s">
        <v>1257</v>
      </c>
      <c r="I573" s="271">
        <v>46</v>
      </c>
    </row>
    <row r="574" spans="1:9">
      <c r="A574" s="161">
        <v>573</v>
      </c>
      <c r="B574" s="160" t="s">
        <v>1125</v>
      </c>
      <c r="C574" s="160" t="s">
        <v>1096</v>
      </c>
      <c r="D574" s="160" t="s">
        <v>1111</v>
      </c>
      <c r="E574" s="161">
        <v>9</v>
      </c>
      <c r="F574" s="162">
        <v>7.45</v>
      </c>
      <c r="G574" s="161" t="s">
        <v>1259</v>
      </c>
      <c r="H574" s="161" t="s">
        <v>1256</v>
      </c>
      <c r="I574" s="271">
        <v>77</v>
      </c>
    </row>
    <row r="575" spans="1:9">
      <c r="A575" s="161">
        <v>574</v>
      </c>
      <c r="B575" s="160" t="s">
        <v>1138</v>
      </c>
      <c r="C575" s="160" t="s">
        <v>1096</v>
      </c>
      <c r="D575" s="160" t="s">
        <v>1105</v>
      </c>
      <c r="E575" s="161">
        <v>7</v>
      </c>
      <c r="F575" s="162">
        <v>3.84</v>
      </c>
      <c r="G575" s="161" t="s">
        <v>1260</v>
      </c>
      <c r="H575" s="161" t="s">
        <v>1257</v>
      </c>
      <c r="I575" s="271">
        <v>64</v>
      </c>
    </row>
    <row r="576" spans="1:9">
      <c r="A576" s="161">
        <v>575</v>
      </c>
      <c r="B576" s="160" t="s">
        <v>1116</v>
      </c>
      <c r="C576" s="160" t="s">
        <v>1096</v>
      </c>
      <c r="D576" s="160" t="s">
        <v>1103</v>
      </c>
      <c r="E576" s="161">
        <v>6</v>
      </c>
      <c r="F576" s="162">
        <v>6.04</v>
      </c>
      <c r="G576" s="161" t="s">
        <v>1260</v>
      </c>
      <c r="H576" s="161" t="s">
        <v>1257</v>
      </c>
      <c r="I576" s="271">
        <v>53</v>
      </c>
    </row>
    <row r="577" spans="1:9">
      <c r="A577" s="161">
        <v>576</v>
      </c>
      <c r="B577" s="160" t="s">
        <v>1124</v>
      </c>
      <c r="C577" s="160" t="s">
        <v>1113</v>
      </c>
      <c r="D577" s="160" t="s">
        <v>1111</v>
      </c>
      <c r="E577" s="161">
        <v>7</v>
      </c>
      <c r="F577" s="162">
        <v>5.0199999999999996</v>
      </c>
      <c r="G577" s="161" t="s">
        <v>1259</v>
      </c>
      <c r="H577" s="161" t="s">
        <v>1257</v>
      </c>
      <c r="I577" s="271">
        <v>28</v>
      </c>
    </row>
    <row r="578" spans="1:9">
      <c r="A578" s="161">
        <v>577</v>
      </c>
      <c r="B578" s="160" t="s">
        <v>1106</v>
      </c>
      <c r="C578" s="160" t="s">
        <v>1096</v>
      </c>
      <c r="D578" s="160" t="s">
        <v>1097</v>
      </c>
      <c r="E578" s="161">
        <v>7</v>
      </c>
      <c r="F578" s="162">
        <v>7.55</v>
      </c>
      <c r="G578" s="161" t="s">
        <v>1260</v>
      </c>
      <c r="H578" s="161" t="s">
        <v>1257</v>
      </c>
      <c r="I578" s="271">
        <v>52</v>
      </c>
    </row>
    <row r="579" spans="1:9">
      <c r="A579" s="161">
        <v>578</v>
      </c>
      <c r="B579" s="160" t="s">
        <v>1118</v>
      </c>
      <c r="C579" s="160" t="s">
        <v>1099</v>
      </c>
      <c r="D579" s="160" t="s">
        <v>1111</v>
      </c>
      <c r="E579" s="161">
        <v>6</v>
      </c>
      <c r="F579" s="162">
        <v>5.36</v>
      </c>
      <c r="G579" s="161" t="s">
        <v>1260</v>
      </c>
      <c r="H579" s="161" t="s">
        <v>1256</v>
      </c>
      <c r="I579" s="271">
        <v>41</v>
      </c>
    </row>
    <row r="580" spans="1:9">
      <c r="A580" s="161">
        <v>579</v>
      </c>
      <c r="B580" s="160" t="s">
        <v>1123</v>
      </c>
      <c r="C580" s="160" t="s">
        <v>1099</v>
      </c>
      <c r="D580" s="160" t="s">
        <v>1105</v>
      </c>
      <c r="E580" s="161">
        <v>2</v>
      </c>
      <c r="F580" s="162">
        <v>6.73</v>
      </c>
      <c r="G580" s="161" t="s">
        <v>1260</v>
      </c>
      <c r="H580" s="161" t="s">
        <v>1257</v>
      </c>
      <c r="I580" s="271">
        <v>71</v>
      </c>
    </row>
    <row r="581" spans="1:9">
      <c r="A581" s="161">
        <v>580</v>
      </c>
      <c r="B581" s="160" t="s">
        <v>1121</v>
      </c>
      <c r="C581" s="160" t="s">
        <v>1099</v>
      </c>
      <c r="D581" s="160" t="s">
        <v>1097</v>
      </c>
      <c r="E581" s="161">
        <v>9</v>
      </c>
      <c r="F581" s="162">
        <v>3.58</v>
      </c>
      <c r="G581" s="161" t="s">
        <v>1260</v>
      </c>
      <c r="H581" s="161" t="s">
        <v>1257</v>
      </c>
      <c r="I581" s="271">
        <v>34</v>
      </c>
    </row>
    <row r="582" spans="1:9">
      <c r="A582" s="161">
        <v>581</v>
      </c>
      <c r="B582" s="160" t="s">
        <v>1128</v>
      </c>
      <c r="C582" s="160" t="s">
        <v>1099</v>
      </c>
      <c r="D582" s="160" t="s">
        <v>1111</v>
      </c>
      <c r="E582" s="161">
        <v>4</v>
      </c>
      <c r="F582" s="162">
        <v>5.07</v>
      </c>
      <c r="G582" s="161" t="s">
        <v>1260</v>
      </c>
      <c r="H582" s="161" t="s">
        <v>1257</v>
      </c>
      <c r="I582" s="271">
        <v>47</v>
      </c>
    </row>
    <row r="583" spans="1:9">
      <c r="A583" s="161">
        <v>582</v>
      </c>
      <c r="B583" s="160" t="s">
        <v>1107</v>
      </c>
      <c r="C583" s="160" t="s">
        <v>1096</v>
      </c>
      <c r="D583" s="160" t="s">
        <v>1105</v>
      </c>
      <c r="E583" s="161">
        <v>8</v>
      </c>
      <c r="F583" s="162">
        <v>7.85</v>
      </c>
      <c r="G583" s="161" t="s">
        <v>1260</v>
      </c>
      <c r="H583" s="161" t="s">
        <v>1256</v>
      </c>
      <c r="I583" s="271">
        <v>58</v>
      </c>
    </row>
    <row r="584" spans="1:9">
      <c r="A584" s="161">
        <v>583</v>
      </c>
      <c r="B584" s="160" t="s">
        <v>1129</v>
      </c>
      <c r="C584" s="160" t="s">
        <v>1096</v>
      </c>
      <c r="D584" s="160" t="s">
        <v>1105</v>
      </c>
      <c r="E584" s="161">
        <v>10</v>
      </c>
      <c r="F584" s="162">
        <v>3.92</v>
      </c>
      <c r="G584" s="161" t="s">
        <v>1260</v>
      </c>
      <c r="H584" s="161" t="s">
        <v>1257</v>
      </c>
      <c r="I584" s="271">
        <v>20</v>
      </c>
    </row>
    <row r="585" spans="1:9">
      <c r="A585" s="161">
        <v>584</v>
      </c>
      <c r="B585" s="160" t="s">
        <v>1115</v>
      </c>
      <c r="C585" s="160" t="s">
        <v>1096</v>
      </c>
      <c r="D585" s="160" t="s">
        <v>1103</v>
      </c>
      <c r="E585" s="161">
        <v>6</v>
      </c>
      <c r="F585" s="162">
        <v>8.7799999999999994</v>
      </c>
      <c r="G585" s="161" t="s">
        <v>1260</v>
      </c>
      <c r="H585" s="161" t="s">
        <v>1257</v>
      </c>
      <c r="I585" s="271">
        <v>36</v>
      </c>
    </row>
    <row r="586" spans="1:9">
      <c r="A586" s="161">
        <v>585</v>
      </c>
      <c r="B586" s="160" t="s">
        <v>1110</v>
      </c>
      <c r="C586" s="160" t="s">
        <v>1096</v>
      </c>
      <c r="D586" s="160" t="s">
        <v>1097</v>
      </c>
      <c r="E586" s="161">
        <v>5</v>
      </c>
      <c r="F586" s="162">
        <v>6.09</v>
      </c>
      <c r="G586" s="161" t="s">
        <v>1260</v>
      </c>
      <c r="H586" s="161" t="s">
        <v>1257</v>
      </c>
      <c r="I586" s="271">
        <v>56</v>
      </c>
    </row>
    <row r="587" spans="1:9">
      <c r="A587" s="161">
        <v>586</v>
      </c>
      <c r="B587" s="160" t="s">
        <v>1140</v>
      </c>
      <c r="C587" s="160" t="s">
        <v>1102</v>
      </c>
      <c r="D587" s="160" t="s">
        <v>1105</v>
      </c>
      <c r="E587" s="161">
        <v>4</v>
      </c>
      <c r="F587" s="162">
        <v>1.04</v>
      </c>
      <c r="G587" s="161" t="s">
        <v>1260</v>
      </c>
      <c r="H587" s="161" t="s">
        <v>1257</v>
      </c>
      <c r="I587" s="271">
        <v>58</v>
      </c>
    </row>
    <row r="588" spans="1:9">
      <c r="A588" s="161">
        <v>587</v>
      </c>
      <c r="B588" s="160" t="s">
        <v>1138</v>
      </c>
      <c r="C588" s="160" t="s">
        <v>1096</v>
      </c>
      <c r="D588" s="160" t="s">
        <v>1097</v>
      </c>
      <c r="E588" s="161">
        <v>7</v>
      </c>
      <c r="F588" s="162">
        <v>2.81</v>
      </c>
      <c r="G588" s="161" t="s">
        <v>1259</v>
      </c>
      <c r="H588" s="161" t="s">
        <v>1257</v>
      </c>
      <c r="I588" s="271">
        <v>53</v>
      </c>
    </row>
    <row r="589" spans="1:9">
      <c r="A589" s="161">
        <v>588</v>
      </c>
      <c r="B589" s="160" t="s">
        <v>1141</v>
      </c>
      <c r="C589" s="160" t="s">
        <v>1096</v>
      </c>
      <c r="D589" s="160" t="s">
        <v>1097</v>
      </c>
      <c r="E589" s="161">
        <v>3</v>
      </c>
      <c r="F589" s="162">
        <v>5.31</v>
      </c>
      <c r="G589" s="161" t="s">
        <v>1259</v>
      </c>
      <c r="H589" s="161" t="s">
        <v>1257</v>
      </c>
      <c r="I589" s="271">
        <v>61</v>
      </c>
    </row>
    <row r="590" spans="1:9">
      <c r="A590" s="161">
        <v>589</v>
      </c>
      <c r="B590" s="160" t="s">
        <v>1117</v>
      </c>
      <c r="C590" s="160" t="s">
        <v>1099</v>
      </c>
      <c r="D590" s="160" t="s">
        <v>1105</v>
      </c>
      <c r="E590" s="161">
        <v>8</v>
      </c>
      <c r="F590" s="162">
        <v>6.17</v>
      </c>
      <c r="G590" s="161" t="s">
        <v>1260</v>
      </c>
      <c r="H590" s="161" t="s">
        <v>1257</v>
      </c>
      <c r="I590" s="271">
        <v>24</v>
      </c>
    </row>
    <row r="591" spans="1:9">
      <c r="A591" s="161">
        <v>590</v>
      </c>
      <c r="B591" s="160" t="s">
        <v>1142</v>
      </c>
      <c r="C591" s="160" t="s">
        <v>1099</v>
      </c>
      <c r="D591" s="160" t="s">
        <v>1103</v>
      </c>
      <c r="E591" s="161">
        <v>7</v>
      </c>
      <c r="F591" s="162">
        <v>4.4000000000000004</v>
      </c>
      <c r="G591" s="161" t="s">
        <v>1260</v>
      </c>
      <c r="H591" s="161" t="s">
        <v>1257</v>
      </c>
      <c r="I591" s="271">
        <v>51</v>
      </c>
    </row>
    <row r="592" spans="1:9">
      <c r="A592" s="161">
        <v>591</v>
      </c>
      <c r="B592" s="160" t="s">
        <v>1117</v>
      </c>
      <c r="C592" s="160" t="s">
        <v>1099</v>
      </c>
      <c r="D592" s="160" t="s">
        <v>1103</v>
      </c>
      <c r="E592" s="161">
        <v>10</v>
      </c>
      <c r="F592" s="162">
        <v>2.42</v>
      </c>
      <c r="G592" s="161" t="s">
        <v>1259</v>
      </c>
      <c r="H592" s="161" t="s">
        <v>1257</v>
      </c>
      <c r="I592" s="271">
        <v>40</v>
      </c>
    </row>
    <row r="593" spans="1:9">
      <c r="A593" s="161">
        <v>592</v>
      </c>
      <c r="B593" s="160" t="s">
        <v>1125</v>
      </c>
      <c r="C593" s="160" t="s">
        <v>1096</v>
      </c>
      <c r="D593" s="160" t="s">
        <v>1103</v>
      </c>
      <c r="E593" s="161">
        <v>5</v>
      </c>
      <c r="F593" s="162">
        <v>4.21</v>
      </c>
      <c r="G593" s="161" t="s">
        <v>1260</v>
      </c>
      <c r="H593" s="161" t="s">
        <v>1257</v>
      </c>
      <c r="I593" s="271">
        <v>29</v>
      </c>
    </row>
    <row r="594" spans="1:9">
      <c r="A594" s="161">
        <v>593</v>
      </c>
      <c r="B594" s="160" t="s">
        <v>1127</v>
      </c>
      <c r="C594" s="160" t="s">
        <v>1096</v>
      </c>
      <c r="D594" s="160" t="s">
        <v>1111</v>
      </c>
      <c r="E594" s="161">
        <v>5</v>
      </c>
      <c r="F594" s="162">
        <v>8.44</v>
      </c>
      <c r="G594" s="161" t="s">
        <v>1259</v>
      </c>
      <c r="H594" s="161" t="s">
        <v>1257</v>
      </c>
      <c r="I594" s="271">
        <v>37</v>
      </c>
    </row>
    <row r="595" spans="1:9">
      <c r="A595" s="161">
        <v>594</v>
      </c>
      <c r="B595" s="160" t="s">
        <v>1135</v>
      </c>
      <c r="C595" s="160" t="s">
        <v>1102</v>
      </c>
      <c r="D595" s="160" t="s">
        <v>1111</v>
      </c>
      <c r="E595" s="161">
        <v>5</v>
      </c>
      <c r="F595" s="162">
        <v>5.93</v>
      </c>
      <c r="G595" s="161" t="s">
        <v>1260</v>
      </c>
      <c r="H595" s="161" t="s">
        <v>1257</v>
      </c>
      <c r="I595" s="271">
        <v>46</v>
      </c>
    </row>
    <row r="596" spans="1:9">
      <c r="A596" s="161">
        <v>595</v>
      </c>
      <c r="B596" s="160" t="s">
        <v>1106</v>
      </c>
      <c r="C596" s="160" t="s">
        <v>1096</v>
      </c>
      <c r="D596" s="160" t="s">
        <v>1103</v>
      </c>
      <c r="E596" s="161">
        <v>1</v>
      </c>
      <c r="F596" s="162">
        <v>7.39</v>
      </c>
      <c r="G596" s="161" t="s">
        <v>1259</v>
      </c>
      <c r="H596" s="161" t="s">
        <v>1257</v>
      </c>
      <c r="I596" s="271">
        <v>68</v>
      </c>
    </row>
    <row r="597" spans="1:9">
      <c r="A597" s="161">
        <v>596</v>
      </c>
      <c r="B597" s="160" t="s">
        <v>1129</v>
      </c>
      <c r="C597" s="160" t="s">
        <v>1096</v>
      </c>
      <c r="D597" s="160" t="s">
        <v>1097</v>
      </c>
      <c r="E597" s="161">
        <v>10</v>
      </c>
      <c r="F597" s="162">
        <v>9.18</v>
      </c>
      <c r="G597" s="161" t="s">
        <v>1260</v>
      </c>
      <c r="H597" s="161" t="s">
        <v>1256</v>
      </c>
      <c r="I597" s="271">
        <v>49</v>
      </c>
    </row>
    <row r="598" spans="1:9">
      <c r="A598" s="161">
        <v>597</v>
      </c>
      <c r="B598" s="160" t="s">
        <v>1101</v>
      </c>
      <c r="C598" s="160" t="s">
        <v>1102</v>
      </c>
      <c r="D598" s="160" t="s">
        <v>1103</v>
      </c>
      <c r="E598" s="161">
        <v>8</v>
      </c>
      <c r="F598" s="162">
        <v>7.72</v>
      </c>
      <c r="G598" s="161" t="s">
        <v>1260</v>
      </c>
      <c r="H598" s="161" t="s">
        <v>1257</v>
      </c>
      <c r="I598" s="271">
        <v>27</v>
      </c>
    </row>
    <row r="599" spans="1:9">
      <c r="A599" s="161">
        <v>598</v>
      </c>
      <c r="B599" s="160" t="s">
        <v>1138</v>
      </c>
      <c r="C599" s="160" t="s">
        <v>1096</v>
      </c>
      <c r="D599" s="160" t="s">
        <v>1103</v>
      </c>
      <c r="E599" s="161">
        <v>8</v>
      </c>
      <c r="F599" s="162">
        <v>2.64</v>
      </c>
      <c r="G599" s="161" t="s">
        <v>1260</v>
      </c>
      <c r="H599" s="161" t="s">
        <v>1257</v>
      </c>
      <c r="I599" s="271">
        <v>22</v>
      </c>
    </row>
    <row r="600" spans="1:9">
      <c r="A600" s="161">
        <v>599</v>
      </c>
      <c r="B600" s="160" t="s">
        <v>1101</v>
      </c>
      <c r="C600" s="160" t="s">
        <v>1102</v>
      </c>
      <c r="D600" s="160" t="s">
        <v>1103</v>
      </c>
      <c r="E600" s="161">
        <v>3</v>
      </c>
      <c r="F600" s="162">
        <v>3.64</v>
      </c>
      <c r="G600" s="161" t="s">
        <v>1260</v>
      </c>
      <c r="H600" s="161" t="s">
        <v>1257</v>
      </c>
      <c r="I600" s="271">
        <v>71</v>
      </c>
    </row>
    <row r="601" spans="1:9">
      <c r="A601" s="161">
        <v>600</v>
      </c>
      <c r="B601" s="160" t="s">
        <v>1129</v>
      </c>
      <c r="C601" s="160" t="s">
        <v>1096</v>
      </c>
      <c r="D601" s="160" t="s">
        <v>1103</v>
      </c>
      <c r="E601" s="161">
        <v>10</v>
      </c>
      <c r="F601" s="162">
        <v>3.97</v>
      </c>
      <c r="G601" s="161" t="s">
        <v>1260</v>
      </c>
      <c r="H601" s="161" t="s">
        <v>1257</v>
      </c>
      <c r="I601" s="271">
        <v>48</v>
      </c>
    </row>
    <row r="602" spans="1:9">
      <c r="A602" s="161">
        <v>601</v>
      </c>
      <c r="B602" s="160" t="s">
        <v>1141</v>
      </c>
      <c r="C602" s="160" t="s">
        <v>1096</v>
      </c>
      <c r="D602" s="160" t="s">
        <v>1103</v>
      </c>
      <c r="E602" s="161">
        <v>4</v>
      </c>
      <c r="F602" s="162">
        <v>3.35</v>
      </c>
      <c r="G602" s="161" t="s">
        <v>1260</v>
      </c>
      <c r="H602" s="161" t="s">
        <v>1256</v>
      </c>
      <c r="I602" s="271">
        <v>28</v>
      </c>
    </row>
    <row r="603" spans="1:9">
      <c r="A603" s="161">
        <v>602</v>
      </c>
      <c r="B603" s="160" t="s">
        <v>1119</v>
      </c>
      <c r="C603" s="160" t="s">
        <v>1096</v>
      </c>
      <c r="D603" s="160" t="s">
        <v>1097</v>
      </c>
      <c r="E603" s="161">
        <v>9</v>
      </c>
      <c r="F603" s="162">
        <v>1.96</v>
      </c>
      <c r="G603" s="161" t="s">
        <v>1259</v>
      </c>
      <c r="H603" s="161" t="s">
        <v>1257</v>
      </c>
      <c r="I603" s="271">
        <v>76</v>
      </c>
    </row>
    <row r="604" spans="1:9">
      <c r="A604" s="161">
        <v>603</v>
      </c>
      <c r="B604" s="160" t="s">
        <v>1121</v>
      </c>
      <c r="C604" s="160" t="s">
        <v>1099</v>
      </c>
      <c r="D604" s="160" t="s">
        <v>1097</v>
      </c>
      <c r="E604" s="161">
        <v>4</v>
      </c>
      <c r="F604" s="162">
        <v>7.42</v>
      </c>
      <c r="G604" s="161" t="s">
        <v>1259</v>
      </c>
      <c r="H604" s="161" t="s">
        <v>1257</v>
      </c>
      <c r="I604" s="271">
        <v>50</v>
      </c>
    </row>
    <row r="605" spans="1:9">
      <c r="A605" s="161">
        <v>604</v>
      </c>
      <c r="B605" s="160" t="s">
        <v>1107</v>
      </c>
      <c r="C605" s="160" t="s">
        <v>1096</v>
      </c>
      <c r="D605" s="160" t="s">
        <v>1103</v>
      </c>
      <c r="E605" s="161">
        <v>2</v>
      </c>
      <c r="F605" s="162">
        <v>9.75</v>
      </c>
      <c r="G605" s="161" t="s">
        <v>1260</v>
      </c>
      <c r="H605" s="161" t="s">
        <v>1257</v>
      </c>
      <c r="I605" s="271">
        <v>77</v>
      </c>
    </row>
    <row r="606" spans="1:9">
      <c r="A606" s="161">
        <v>605</v>
      </c>
      <c r="B606" s="160" t="s">
        <v>205</v>
      </c>
      <c r="C606" s="160" t="s">
        <v>1096</v>
      </c>
      <c r="D606" s="160" t="s">
        <v>1105</v>
      </c>
      <c r="E606" s="161">
        <v>9</v>
      </c>
      <c r="F606" s="162">
        <v>5.12</v>
      </c>
      <c r="G606" s="161" t="s">
        <v>1260</v>
      </c>
      <c r="H606" s="161" t="s">
        <v>1257</v>
      </c>
      <c r="I606" s="271">
        <v>47</v>
      </c>
    </row>
    <row r="607" spans="1:9">
      <c r="A607" s="161">
        <v>606</v>
      </c>
      <c r="B607" s="160" t="s">
        <v>206</v>
      </c>
      <c r="C607" s="160" t="s">
        <v>1096</v>
      </c>
      <c r="D607" s="160" t="s">
        <v>1105</v>
      </c>
      <c r="E607" s="161">
        <v>5</v>
      </c>
      <c r="F607" s="162">
        <v>6.53</v>
      </c>
      <c r="G607" s="161" t="s">
        <v>1259</v>
      </c>
      <c r="H607" s="161" t="s">
        <v>1256</v>
      </c>
      <c r="I607" s="271">
        <v>30</v>
      </c>
    </row>
    <row r="608" spans="1:9">
      <c r="A608" s="161">
        <v>607</v>
      </c>
      <c r="B608" s="160" t="s">
        <v>1127</v>
      </c>
      <c r="C608" s="160" t="s">
        <v>1096</v>
      </c>
      <c r="D608" s="160" t="s">
        <v>1100</v>
      </c>
      <c r="E608" s="161">
        <v>1</v>
      </c>
      <c r="F608" s="162">
        <v>6.43</v>
      </c>
      <c r="G608" s="161" t="s">
        <v>1259</v>
      </c>
      <c r="H608" s="161" t="s">
        <v>1257</v>
      </c>
      <c r="I608" s="271">
        <v>65</v>
      </c>
    </row>
    <row r="609" spans="1:9">
      <c r="A609" s="161">
        <v>608</v>
      </c>
      <c r="B609" s="160" t="s">
        <v>1134</v>
      </c>
      <c r="C609" s="160" t="s">
        <v>1096</v>
      </c>
      <c r="D609" s="160" t="s">
        <v>1100</v>
      </c>
      <c r="E609" s="161">
        <v>9</v>
      </c>
      <c r="F609" s="162">
        <v>3.72</v>
      </c>
      <c r="G609" s="161" t="s">
        <v>1260</v>
      </c>
      <c r="H609" s="161" t="s">
        <v>1257</v>
      </c>
      <c r="I609" s="271">
        <v>60</v>
      </c>
    </row>
    <row r="610" spans="1:9">
      <c r="A610" s="161">
        <v>609</v>
      </c>
      <c r="B610" s="160" t="s">
        <v>1114</v>
      </c>
      <c r="C610" s="160" t="s">
        <v>1096</v>
      </c>
      <c r="D610" s="160" t="s">
        <v>1100</v>
      </c>
      <c r="E610" s="161">
        <v>2</v>
      </c>
      <c r="F610" s="162">
        <v>2.14</v>
      </c>
      <c r="G610" s="161" t="s">
        <v>1260</v>
      </c>
      <c r="H610" s="161" t="s">
        <v>1257</v>
      </c>
      <c r="I610" s="271">
        <v>52</v>
      </c>
    </row>
    <row r="611" spans="1:9">
      <c r="A611" s="161">
        <v>610</v>
      </c>
      <c r="B611" s="160" t="s">
        <v>1124</v>
      </c>
      <c r="C611" s="160" t="s">
        <v>1113</v>
      </c>
      <c r="D611" s="160" t="s">
        <v>1097</v>
      </c>
      <c r="E611" s="161">
        <v>2</v>
      </c>
      <c r="F611" s="162">
        <v>1.65</v>
      </c>
      <c r="G611" s="161" t="s">
        <v>1260</v>
      </c>
      <c r="H611" s="161" t="s">
        <v>1256</v>
      </c>
      <c r="I611" s="271">
        <v>62</v>
      </c>
    </row>
    <row r="612" spans="1:9">
      <c r="A612" s="161">
        <v>611</v>
      </c>
      <c r="B612" s="160" t="s">
        <v>1120</v>
      </c>
      <c r="C612" s="160" t="s">
        <v>1099</v>
      </c>
      <c r="D612" s="160" t="s">
        <v>1111</v>
      </c>
      <c r="E612" s="161">
        <v>7</v>
      </c>
      <c r="F612" s="162">
        <v>4.12</v>
      </c>
      <c r="G612" s="161" t="s">
        <v>1259</v>
      </c>
      <c r="H612" s="161" t="s">
        <v>1257</v>
      </c>
      <c r="I612" s="271">
        <v>42</v>
      </c>
    </row>
    <row r="613" spans="1:9">
      <c r="A613" s="161">
        <v>612</v>
      </c>
      <c r="B613" s="160" t="s">
        <v>1119</v>
      </c>
      <c r="C613" s="160" t="s">
        <v>1096</v>
      </c>
      <c r="D613" s="160" t="s">
        <v>1103</v>
      </c>
      <c r="E613" s="161">
        <v>3</v>
      </c>
      <c r="F613" s="162">
        <v>1.83</v>
      </c>
      <c r="G613" s="161" t="s">
        <v>1259</v>
      </c>
      <c r="H613" s="161" t="s">
        <v>1257</v>
      </c>
      <c r="I613" s="271">
        <v>57</v>
      </c>
    </row>
    <row r="614" spans="1:9">
      <c r="A614" s="161">
        <v>613</v>
      </c>
      <c r="B614" s="160" t="s">
        <v>1116</v>
      </c>
      <c r="C614" s="160" t="s">
        <v>1096</v>
      </c>
      <c r="D614" s="160" t="s">
        <v>1103</v>
      </c>
      <c r="E614" s="161">
        <v>3</v>
      </c>
      <c r="F614" s="162">
        <v>7.81</v>
      </c>
      <c r="G614" s="161" t="s">
        <v>1260</v>
      </c>
      <c r="H614" s="161" t="s">
        <v>1257</v>
      </c>
      <c r="I614" s="271">
        <v>44</v>
      </c>
    </row>
    <row r="615" spans="1:9">
      <c r="A615" s="161">
        <v>614</v>
      </c>
      <c r="B615" s="160" t="s">
        <v>1126</v>
      </c>
      <c r="C615" s="160" t="s">
        <v>1099</v>
      </c>
      <c r="D615" s="160" t="s">
        <v>1100</v>
      </c>
      <c r="E615" s="161">
        <v>4</v>
      </c>
      <c r="F615" s="162">
        <v>6.16</v>
      </c>
      <c r="G615" s="161" t="s">
        <v>1260</v>
      </c>
      <c r="H615" s="161" t="s">
        <v>1257</v>
      </c>
      <c r="I615" s="271">
        <v>54</v>
      </c>
    </row>
    <row r="616" spans="1:9">
      <c r="A616" s="161">
        <v>615</v>
      </c>
      <c r="B616" s="160" t="s">
        <v>1131</v>
      </c>
      <c r="C616" s="160" t="s">
        <v>1096</v>
      </c>
      <c r="D616" s="160" t="s">
        <v>1105</v>
      </c>
      <c r="E616" s="161">
        <v>3</v>
      </c>
      <c r="F616" s="162">
        <v>3.91</v>
      </c>
      <c r="G616" s="161" t="s">
        <v>1260</v>
      </c>
      <c r="H616" s="161" t="s">
        <v>1257</v>
      </c>
      <c r="I616" s="271">
        <v>74</v>
      </c>
    </row>
    <row r="617" spans="1:9">
      <c r="A617" s="161">
        <v>616</v>
      </c>
      <c r="B617" s="160" t="s">
        <v>1121</v>
      </c>
      <c r="C617" s="160" t="s">
        <v>1099</v>
      </c>
      <c r="D617" s="160" t="s">
        <v>1103</v>
      </c>
      <c r="E617" s="161">
        <v>5</v>
      </c>
      <c r="F617" s="162">
        <v>3.8</v>
      </c>
      <c r="G617" s="161" t="s">
        <v>1260</v>
      </c>
      <c r="H617" s="161" t="s">
        <v>1256</v>
      </c>
      <c r="I617" s="271">
        <v>61</v>
      </c>
    </row>
    <row r="618" spans="1:9">
      <c r="A618" s="161">
        <v>617</v>
      </c>
      <c r="B618" s="160" t="s">
        <v>1125</v>
      </c>
      <c r="C618" s="160" t="s">
        <v>1096</v>
      </c>
      <c r="D618" s="160" t="s">
        <v>1103</v>
      </c>
      <c r="E618" s="161">
        <v>10</v>
      </c>
      <c r="F618" s="162">
        <v>4.08</v>
      </c>
      <c r="G618" s="161" t="s">
        <v>1259</v>
      </c>
      <c r="H618" s="161" t="s">
        <v>1257</v>
      </c>
      <c r="I618" s="271">
        <v>27</v>
      </c>
    </row>
    <row r="619" spans="1:9">
      <c r="A619" s="161">
        <v>618</v>
      </c>
      <c r="B619" s="160" t="s">
        <v>1127</v>
      </c>
      <c r="C619" s="160" t="s">
        <v>1096</v>
      </c>
      <c r="D619" s="160" t="s">
        <v>1097</v>
      </c>
      <c r="E619" s="161">
        <v>7</v>
      </c>
      <c r="F619" s="162">
        <v>3.45</v>
      </c>
      <c r="G619" s="161" t="s">
        <v>1259</v>
      </c>
      <c r="H619" s="161" t="s">
        <v>1257</v>
      </c>
      <c r="I619" s="271">
        <v>59</v>
      </c>
    </row>
    <row r="620" spans="1:9">
      <c r="A620" s="161">
        <v>619</v>
      </c>
      <c r="B620" s="160" t="s">
        <v>1104</v>
      </c>
      <c r="C620" s="160" t="s">
        <v>1099</v>
      </c>
      <c r="D620" s="160" t="s">
        <v>1105</v>
      </c>
      <c r="E620" s="161">
        <v>1</v>
      </c>
      <c r="F620" s="162">
        <v>6.59</v>
      </c>
      <c r="G620" s="161" t="s">
        <v>1259</v>
      </c>
      <c r="H620" s="161" t="s">
        <v>1257</v>
      </c>
      <c r="I620" s="271">
        <v>63</v>
      </c>
    </row>
    <row r="621" spans="1:9">
      <c r="A621" s="161">
        <v>620</v>
      </c>
      <c r="B621" s="160" t="s">
        <v>1110</v>
      </c>
      <c r="C621" s="160" t="s">
        <v>1096</v>
      </c>
      <c r="D621" s="160" t="s">
        <v>1111</v>
      </c>
      <c r="E621" s="161">
        <v>7</v>
      </c>
      <c r="F621" s="162">
        <v>4.96</v>
      </c>
      <c r="G621" s="161" t="s">
        <v>1260</v>
      </c>
      <c r="H621" s="161" t="s">
        <v>1257</v>
      </c>
      <c r="I621" s="271">
        <v>55</v>
      </c>
    </row>
    <row r="622" spans="1:9">
      <c r="A622" s="161">
        <v>621</v>
      </c>
      <c r="B622" s="160" t="s">
        <v>1112</v>
      </c>
      <c r="C622" s="160" t="s">
        <v>1113</v>
      </c>
      <c r="D622" s="160" t="s">
        <v>1097</v>
      </c>
      <c r="E622" s="161">
        <v>8</v>
      </c>
      <c r="F622" s="162">
        <v>8.35</v>
      </c>
      <c r="G622" s="161" t="s">
        <v>1260</v>
      </c>
      <c r="H622" s="161" t="s">
        <v>1256</v>
      </c>
      <c r="I622" s="271">
        <v>55</v>
      </c>
    </row>
    <row r="623" spans="1:9">
      <c r="A623" s="161">
        <v>622</v>
      </c>
      <c r="B623" s="160" t="s">
        <v>1116</v>
      </c>
      <c r="C623" s="160" t="s">
        <v>1096</v>
      </c>
      <c r="D623" s="160" t="s">
        <v>1100</v>
      </c>
      <c r="E623" s="161">
        <v>10</v>
      </c>
      <c r="F623" s="162">
        <v>4.33</v>
      </c>
      <c r="G623" s="161" t="s">
        <v>1260</v>
      </c>
      <c r="H623" s="161" t="s">
        <v>1257</v>
      </c>
      <c r="I623" s="271">
        <v>61</v>
      </c>
    </row>
    <row r="624" spans="1:9">
      <c r="A624" s="161">
        <v>623</v>
      </c>
      <c r="B624" s="160" t="s">
        <v>1136</v>
      </c>
      <c r="C624" s="160" t="s">
        <v>1096</v>
      </c>
      <c r="D624" s="160" t="s">
        <v>1105</v>
      </c>
      <c r="E624" s="161">
        <v>5</v>
      </c>
      <c r="F624" s="162">
        <v>7.17</v>
      </c>
      <c r="G624" s="161" t="s">
        <v>1259</v>
      </c>
      <c r="H624" s="161" t="s">
        <v>1257</v>
      </c>
      <c r="I624" s="271">
        <v>34</v>
      </c>
    </row>
    <row r="625" spans="1:9">
      <c r="A625" s="161">
        <v>624</v>
      </c>
      <c r="B625" s="160" t="s">
        <v>1142</v>
      </c>
      <c r="C625" s="160" t="s">
        <v>1099</v>
      </c>
      <c r="D625" s="160" t="s">
        <v>1103</v>
      </c>
      <c r="E625" s="161">
        <v>4</v>
      </c>
      <c r="F625" s="162">
        <v>4.68</v>
      </c>
      <c r="G625" s="161" t="s">
        <v>1260</v>
      </c>
      <c r="H625" s="161" t="s">
        <v>1257</v>
      </c>
      <c r="I625" s="271">
        <v>52</v>
      </c>
    </row>
    <row r="626" spans="1:9">
      <c r="A626" s="161">
        <v>625</v>
      </c>
      <c r="B626" s="160" t="s">
        <v>1116</v>
      </c>
      <c r="C626" s="160" t="s">
        <v>1096</v>
      </c>
      <c r="D626" s="160" t="s">
        <v>1103</v>
      </c>
      <c r="E626" s="161">
        <v>8</v>
      </c>
      <c r="F626" s="162">
        <v>6.08</v>
      </c>
      <c r="G626" s="161" t="s">
        <v>1260</v>
      </c>
      <c r="H626" s="161" t="s">
        <v>1256</v>
      </c>
      <c r="I626" s="271">
        <v>37</v>
      </c>
    </row>
    <row r="627" spans="1:9">
      <c r="A627" s="161">
        <v>626</v>
      </c>
      <c r="B627" s="160" t="s">
        <v>1114</v>
      </c>
      <c r="C627" s="160" t="s">
        <v>1096</v>
      </c>
      <c r="D627" s="160" t="s">
        <v>1105</v>
      </c>
      <c r="E627" s="161">
        <v>10</v>
      </c>
      <c r="F627" s="162">
        <v>5.22</v>
      </c>
      <c r="G627" s="161" t="s">
        <v>1260</v>
      </c>
      <c r="H627" s="161" t="s">
        <v>1257</v>
      </c>
      <c r="I627" s="271">
        <v>60</v>
      </c>
    </row>
    <row r="628" spans="1:9">
      <c r="A628" s="161">
        <v>627</v>
      </c>
      <c r="B628" s="160" t="s">
        <v>206</v>
      </c>
      <c r="C628" s="160" t="s">
        <v>1096</v>
      </c>
      <c r="D628" s="160" t="s">
        <v>1103</v>
      </c>
      <c r="E628" s="161">
        <v>10</v>
      </c>
      <c r="F628" s="162">
        <v>2.2400000000000002</v>
      </c>
      <c r="G628" s="161" t="s">
        <v>1259</v>
      </c>
      <c r="H628" s="161" t="s">
        <v>1257</v>
      </c>
      <c r="I628" s="271">
        <v>31</v>
      </c>
    </row>
    <row r="629" spans="1:9">
      <c r="A629" s="161">
        <v>628</v>
      </c>
      <c r="B629" s="160" t="s">
        <v>1133</v>
      </c>
      <c r="C629" s="160" t="s">
        <v>1096</v>
      </c>
      <c r="D629" s="160" t="s">
        <v>1105</v>
      </c>
      <c r="E629" s="161">
        <v>10</v>
      </c>
      <c r="F629" s="162">
        <v>3.06</v>
      </c>
      <c r="G629" s="161" t="s">
        <v>1260</v>
      </c>
      <c r="H629" s="161" t="s">
        <v>1257</v>
      </c>
      <c r="I629" s="271">
        <v>41</v>
      </c>
    </row>
    <row r="630" spans="1:9">
      <c r="A630" s="161">
        <v>629</v>
      </c>
      <c r="B630" s="160" t="s">
        <v>1130</v>
      </c>
      <c r="C630" s="160" t="s">
        <v>1099</v>
      </c>
      <c r="D630" s="160" t="s">
        <v>1111</v>
      </c>
      <c r="E630" s="161">
        <v>4</v>
      </c>
      <c r="F630" s="162">
        <v>8.2200000000000006</v>
      </c>
      <c r="G630" s="161" t="s">
        <v>1260</v>
      </c>
      <c r="H630" s="161" t="s">
        <v>1257</v>
      </c>
      <c r="I630" s="271">
        <v>57</v>
      </c>
    </row>
    <row r="631" spans="1:9">
      <c r="A631" s="161">
        <v>630</v>
      </c>
      <c r="B631" s="160" t="s">
        <v>1133</v>
      </c>
      <c r="C631" s="160" t="s">
        <v>1096</v>
      </c>
      <c r="D631" s="160" t="s">
        <v>1105</v>
      </c>
      <c r="E631" s="161">
        <v>6</v>
      </c>
      <c r="F631" s="162">
        <v>6.19</v>
      </c>
      <c r="G631" s="161" t="s">
        <v>1260</v>
      </c>
      <c r="H631" s="161" t="s">
        <v>1257</v>
      </c>
      <c r="I631" s="271">
        <v>34</v>
      </c>
    </row>
    <row r="632" spans="1:9">
      <c r="A632" s="161">
        <v>631</v>
      </c>
      <c r="B632" s="160" t="s">
        <v>206</v>
      </c>
      <c r="C632" s="160" t="s">
        <v>1096</v>
      </c>
      <c r="D632" s="160" t="s">
        <v>1100</v>
      </c>
      <c r="E632" s="161">
        <v>3</v>
      </c>
      <c r="F632" s="162">
        <v>8.84</v>
      </c>
      <c r="G632" s="161" t="s">
        <v>1259</v>
      </c>
      <c r="H632" s="161" t="s">
        <v>1257</v>
      </c>
      <c r="I632" s="271">
        <v>57</v>
      </c>
    </row>
    <row r="633" spans="1:9">
      <c r="A633" s="161">
        <v>632</v>
      </c>
      <c r="B633" s="160" t="s">
        <v>1137</v>
      </c>
      <c r="C633" s="160" t="s">
        <v>1099</v>
      </c>
      <c r="D633" s="160" t="s">
        <v>1111</v>
      </c>
      <c r="E633" s="161">
        <v>5</v>
      </c>
      <c r="F633" s="162">
        <v>5.52</v>
      </c>
      <c r="G633" s="161" t="s">
        <v>1260</v>
      </c>
      <c r="H633" s="161" t="s">
        <v>1257</v>
      </c>
      <c r="I633" s="271">
        <v>57</v>
      </c>
    </row>
    <row r="634" spans="1:9">
      <c r="A634" s="161">
        <v>633</v>
      </c>
      <c r="B634" s="160" t="s">
        <v>1118</v>
      </c>
      <c r="C634" s="160" t="s">
        <v>1099</v>
      </c>
      <c r="D634" s="160" t="s">
        <v>1103</v>
      </c>
      <c r="E634" s="161">
        <v>1</v>
      </c>
      <c r="F634" s="162">
        <v>9.5299999999999994</v>
      </c>
      <c r="G634" s="161" t="s">
        <v>1259</v>
      </c>
      <c r="H634" s="161" t="s">
        <v>1256</v>
      </c>
      <c r="I634" s="271">
        <v>26</v>
      </c>
    </row>
    <row r="635" spans="1:9">
      <c r="A635" s="161">
        <v>634</v>
      </c>
      <c r="B635" s="160" t="s">
        <v>1109</v>
      </c>
      <c r="C635" s="160" t="s">
        <v>1096</v>
      </c>
      <c r="D635" s="160" t="s">
        <v>1105</v>
      </c>
      <c r="E635" s="161">
        <v>9</v>
      </c>
      <c r="F635" s="162">
        <v>6.94</v>
      </c>
      <c r="G635" s="161" t="s">
        <v>1260</v>
      </c>
      <c r="H635" s="161" t="s">
        <v>1257</v>
      </c>
      <c r="I635" s="271">
        <v>57</v>
      </c>
    </row>
    <row r="636" spans="1:9">
      <c r="A636" s="161">
        <v>635</v>
      </c>
      <c r="B636" s="160" t="s">
        <v>1135</v>
      </c>
      <c r="C636" s="160" t="s">
        <v>1102</v>
      </c>
      <c r="D636" s="160" t="s">
        <v>1097</v>
      </c>
      <c r="E636" s="161">
        <v>2</v>
      </c>
      <c r="F636" s="162">
        <v>8.3800000000000008</v>
      </c>
      <c r="G636" s="161" t="s">
        <v>1260</v>
      </c>
      <c r="H636" s="161" t="s">
        <v>1257</v>
      </c>
      <c r="I636" s="271">
        <v>54</v>
      </c>
    </row>
    <row r="637" spans="1:9">
      <c r="A637" s="161">
        <v>636</v>
      </c>
      <c r="B637" s="160" t="s">
        <v>1125</v>
      </c>
      <c r="C637" s="160" t="s">
        <v>1096</v>
      </c>
      <c r="D637" s="160" t="s">
        <v>1105</v>
      </c>
      <c r="E637" s="161">
        <v>3</v>
      </c>
      <c r="F637" s="162">
        <v>8.84</v>
      </c>
      <c r="G637" s="161" t="s">
        <v>1260</v>
      </c>
      <c r="H637" s="161" t="s">
        <v>1256</v>
      </c>
      <c r="I637" s="271">
        <v>63</v>
      </c>
    </row>
    <row r="638" spans="1:9">
      <c r="A638" s="161">
        <v>637</v>
      </c>
      <c r="B638" s="160" t="s">
        <v>1124</v>
      </c>
      <c r="C638" s="160" t="s">
        <v>1113</v>
      </c>
      <c r="D638" s="160" t="s">
        <v>1100</v>
      </c>
      <c r="E638" s="161">
        <v>3</v>
      </c>
      <c r="F638" s="162">
        <v>4.5199999999999996</v>
      </c>
      <c r="G638" s="161" t="s">
        <v>1259</v>
      </c>
      <c r="H638" s="161" t="s">
        <v>1257</v>
      </c>
      <c r="I638" s="271">
        <v>46</v>
      </c>
    </row>
    <row r="639" spans="1:9">
      <c r="A639" s="161">
        <v>638</v>
      </c>
      <c r="B639" s="160" t="s">
        <v>1137</v>
      </c>
      <c r="C639" s="160" t="s">
        <v>1099</v>
      </c>
      <c r="D639" s="160" t="s">
        <v>1097</v>
      </c>
      <c r="E639" s="161">
        <v>2</v>
      </c>
      <c r="F639" s="162">
        <v>4.5199999999999996</v>
      </c>
      <c r="G639" s="161" t="s">
        <v>1259</v>
      </c>
      <c r="H639" s="161" t="s">
        <v>1256</v>
      </c>
      <c r="I639" s="271">
        <v>73</v>
      </c>
    </row>
    <row r="640" spans="1:9">
      <c r="A640" s="161">
        <v>639</v>
      </c>
      <c r="B640" s="160" t="s">
        <v>1128</v>
      </c>
      <c r="C640" s="160" t="s">
        <v>1099</v>
      </c>
      <c r="D640" s="160" t="s">
        <v>1105</v>
      </c>
      <c r="E640" s="161">
        <v>5</v>
      </c>
      <c r="F640" s="162">
        <v>1.95</v>
      </c>
      <c r="G640" s="161" t="s">
        <v>1260</v>
      </c>
      <c r="H640" s="161" t="s">
        <v>1257</v>
      </c>
      <c r="I640" s="271">
        <v>28</v>
      </c>
    </row>
    <row r="641" spans="1:9">
      <c r="A641" s="161">
        <v>640</v>
      </c>
      <c r="B641" s="160" t="s">
        <v>1121</v>
      </c>
      <c r="C641" s="160" t="s">
        <v>1099</v>
      </c>
      <c r="D641" s="160" t="s">
        <v>1100</v>
      </c>
      <c r="E641" s="161">
        <v>10</v>
      </c>
      <c r="F641" s="162">
        <v>9.52</v>
      </c>
      <c r="G641" s="161" t="s">
        <v>1259</v>
      </c>
      <c r="H641" s="161" t="s">
        <v>1257</v>
      </c>
      <c r="I641" s="271">
        <v>60</v>
      </c>
    </row>
    <row r="642" spans="1:9">
      <c r="A642" s="161">
        <v>641</v>
      </c>
      <c r="B642" s="160" t="s">
        <v>1135</v>
      </c>
      <c r="C642" s="160" t="s">
        <v>1102</v>
      </c>
      <c r="D642" s="160" t="s">
        <v>1097</v>
      </c>
      <c r="E642" s="161">
        <v>4</v>
      </c>
      <c r="F642" s="162">
        <v>2.0099999999999998</v>
      </c>
      <c r="G642" s="161" t="s">
        <v>1260</v>
      </c>
      <c r="H642" s="161" t="s">
        <v>1257</v>
      </c>
      <c r="I642" s="271">
        <v>21</v>
      </c>
    </row>
    <row r="643" spans="1:9">
      <c r="A643" s="161">
        <v>642</v>
      </c>
      <c r="B643" s="160" t="s">
        <v>206</v>
      </c>
      <c r="C643" s="160" t="s">
        <v>1096</v>
      </c>
      <c r="D643" s="160" t="s">
        <v>1111</v>
      </c>
      <c r="E643" s="161">
        <v>5</v>
      </c>
      <c r="F643" s="162">
        <v>2.31</v>
      </c>
      <c r="G643" s="161" t="s">
        <v>1260</v>
      </c>
      <c r="H643" s="161" t="s">
        <v>1257</v>
      </c>
      <c r="I643" s="271">
        <v>43</v>
      </c>
    </row>
    <row r="644" spans="1:9">
      <c r="A644" s="161">
        <v>643</v>
      </c>
      <c r="B644" s="160" t="s">
        <v>1129</v>
      </c>
      <c r="C644" s="160" t="s">
        <v>1096</v>
      </c>
      <c r="D644" s="160" t="s">
        <v>1103</v>
      </c>
      <c r="E644" s="161">
        <v>9</v>
      </c>
      <c r="F644" s="162">
        <v>3.27</v>
      </c>
      <c r="G644" s="161" t="s">
        <v>1260</v>
      </c>
      <c r="H644" s="161" t="s">
        <v>1257</v>
      </c>
      <c r="I644" s="271">
        <v>38</v>
      </c>
    </row>
    <row r="645" spans="1:9">
      <c r="A645" s="161">
        <v>644</v>
      </c>
      <c r="B645" s="160" t="s">
        <v>1112</v>
      </c>
      <c r="C645" s="160" t="s">
        <v>1113</v>
      </c>
      <c r="D645" s="160" t="s">
        <v>1103</v>
      </c>
      <c r="E645" s="161">
        <v>9</v>
      </c>
      <c r="F645" s="162">
        <v>5.61</v>
      </c>
      <c r="G645" s="161" t="s">
        <v>1259</v>
      </c>
      <c r="H645" s="161" t="s">
        <v>1257</v>
      </c>
      <c r="I645" s="271">
        <v>43</v>
      </c>
    </row>
    <row r="646" spans="1:9">
      <c r="A646" s="161">
        <v>645</v>
      </c>
      <c r="B646" s="160" t="s">
        <v>1143</v>
      </c>
      <c r="C646" s="160" t="s">
        <v>1099</v>
      </c>
      <c r="D646" s="160" t="s">
        <v>1105</v>
      </c>
      <c r="E646" s="161">
        <v>5</v>
      </c>
      <c r="F646" s="162">
        <v>1.33</v>
      </c>
      <c r="G646" s="161" t="s">
        <v>1260</v>
      </c>
      <c r="H646" s="161" t="s">
        <v>1256</v>
      </c>
      <c r="I646" s="271">
        <v>61</v>
      </c>
    </row>
    <row r="647" spans="1:9">
      <c r="A647" s="161">
        <v>646</v>
      </c>
      <c r="B647" s="160" t="s">
        <v>1118</v>
      </c>
      <c r="C647" s="160" t="s">
        <v>1099</v>
      </c>
      <c r="D647" s="160" t="s">
        <v>1097</v>
      </c>
      <c r="E647" s="161">
        <v>4</v>
      </c>
      <c r="F647" s="162">
        <v>3.08</v>
      </c>
      <c r="G647" s="161" t="s">
        <v>1259</v>
      </c>
      <c r="H647" s="161" t="s">
        <v>1257</v>
      </c>
      <c r="I647" s="271">
        <v>67</v>
      </c>
    </row>
    <row r="648" spans="1:9">
      <c r="A648" s="161">
        <v>647</v>
      </c>
      <c r="B648" s="160" t="s">
        <v>1135</v>
      </c>
      <c r="C648" s="160" t="s">
        <v>1102</v>
      </c>
      <c r="D648" s="160" t="s">
        <v>1103</v>
      </c>
      <c r="E648" s="161">
        <v>8</v>
      </c>
      <c r="F648" s="162">
        <v>7</v>
      </c>
      <c r="G648" s="161" t="s">
        <v>1260</v>
      </c>
      <c r="H648" s="161" t="s">
        <v>1257</v>
      </c>
      <c r="I648" s="271">
        <v>37</v>
      </c>
    </row>
    <row r="649" spans="1:9">
      <c r="A649" s="161">
        <v>648</v>
      </c>
      <c r="B649" s="160" t="s">
        <v>1131</v>
      </c>
      <c r="C649" s="160" t="s">
        <v>1096</v>
      </c>
      <c r="D649" s="160" t="s">
        <v>1105</v>
      </c>
      <c r="E649" s="161">
        <v>8</v>
      </c>
      <c r="F649" s="162">
        <v>3.3</v>
      </c>
      <c r="G649" s="161" t="s">
        <v>1260</v>
      </c>
      <c r="H649" s="161" t="s">
        <v>1257</v>
      </c>
      <c r="I649" s="271">
        <v>60</v>
      </c>
    </row>
    <row r="650" spans="1:9">
      <c r="A650" s="161">
        <v>649</v>
      </c>
      <c r="B650" s="160" t="s">
        <v>205</v>
      </c>
      <c r="C650" s="160" t="s">
        <v>1096</v>
      </c>
      <c r="D650" s="160" t="s">
        <v>1097</v>
      </c>
      <c r="E650" s="161">
        <v>2</v>
      </c>
      <c r="F650" s="162">
        <v>9.83</v>
      </c>
      <c r="G650" s="161" t="s">
        <v>1260</v>
      </c>
      <c r="H650" s="161" t="s">
        <v>1257</v>
      </c>
      <c r="I650" s="271">
        <v>40</v>
      </c>
    </row>
    <row r="651" spans="1:9">
      <c r="A651" s="161">
        <v>650</v>
      </c>
      <c r="B651" s="160" t="s">
        <v>1134</v>
      </c>
      <c r="C651" s="160" t="s">
        <v>1096</v>
      </c>
      <c r="D651" s="160" t="s">
        <v>1103</v>
      </c>
      <c r="E651" s="161">
        <v>7</v>
      </c>
      <c r="F651" s="162">
        <v>5.58</v>
      </c>
      <c r="G651" s="161" t="s">
        <v>1260</v>
      </c>
      <c r="H651" s="161" t="s">
        <v>1257</v>
      </c>
      <c r="I651" s="271">
        <v>55</v>
      </c>
    </row>
    <row r="652" spans="1:9">
      <c r="A652" s="161">
        <v>651</v>
      </c>
      <c r="B652" s="160" t="s">
        <v>1110</v>
      </c>
      <c r="C652" s="160" t="s">
        <v>1096</v>
      </c>
      <c r="D652" s="160" t="s">
        <v>1100</v>
      </c>
      <c r="E652" s="161">
        <v>3</v>
      </c>
      <c r="F652" s="162">
        <v>9.2100000000000009</v>
      </c>
      <c r="G652" s="161" t="s">
        <v>1260</v>
      </c>
      <c r="H652" s="161" t="s">
        <v>1257</v>
      </c>
      <c r="I652" s="271">
        <v>50</v>
      </c>
    </row>
    <row r="653" spans="1:9">
      <c r="A653" s="161">
        <v>652</v>
      </c>
      <c r="B653" s="160" t="s">
        <v>1115</v>
      </c>
      <c r="C653" s="160" t="s">
        <v>1096</v>
      </c>
      <c r="D653" s="160" t="s">
        <v>1103</v>
      </c>
      <c r="E653" s="161">
        <v>2</v>
      </c>
      <c r="F653" s="162">
        <v>6.39</v>
      </c>
      <c r="G653" s="161" t="s">
        <v>1259</v>
      </c>
      <c r="H653" s="161" t="s">
        <v>1257</v>
      </c>
      <c r="I653" s="271">
        <v>51</v>
      </c>
    </row>
    <row r="654" spans="1:9">
      <c r="A654" s="161">
        <v>653</v>
      </c>
      <c r="B654" s="160" t="s">
        <v>1133</v>
      </c>
      <c r="C654" s="160" t="s">
        <v>1096</v>
      </c>
      <c r="D654" s="160" t="s">
        <v>1103</v>
      </c>
      <c r="E654" s="161">
        <v>2</v>
      </c>
      <c r="F654" s="162">
        <v>3.78</v>
      </c>
      <c r="G654" s="161" t="s">
        <v>1260</v>
      </c>
      <c r="H654" s="161" t="s">
        <v>1257</v>
      </c>
      <c r="I654" s="271">
        <v>31</v>
      </c>
    </row>
    <row r="655" spans="1:9">
      <c r="A655" s="161">
        <v>654</v>
      </c>
      <c r="B655" s="160" t="s">
        <v>1143</v>
      </c>
      <c r="C655" s="160" t="s">
        <v>1099</v>
      </c>
      <c r="D655" s="160" t="s">
        <v>1100</v>
      </c>
      <c r="E655" s="161">
        <v>7</v>
      </c>
      <c r="F655" s="162">
        <v>8.65</v>
      </c>
      <c r="G655" s="161" t="s">
        <v>1260</v>
      </c>
      <c r="H655" s="161" t="s">
        <v>1256</v>
      </c>
      <c r="I655" s="271">
        <v>21</v>
      </c>
    </row>
    <row r="656" spans="1:9">
      <c r="A656" s="161">
        <v>655</v>
      </c>
      <c r="B656" s="160" t="s">
        <v>1139</v>
      </c>
      <c r="C656" s="160" t="s">
        <v>1099</v>
      </c>
      <c r="D656" s="160" t="s">
        <v>1100</v>
      </c>
      <c r="E656" s="161">
        <v>10</v>
      </c>
      <c r="F656" s="162">
        <v>6.96</v>
      </c>
      <c r="G656" s="161" t="s">
        <v>1260</v>
      </c>
      <c r="H656" s="161" t="s">
        <v>1257</v>
      </c>
      <c r="I656" s="271">
        <v>56</v>
      </c>
    </row>
    <row r="657" spans="1:9">
      <c r="A657" s="161">
        <v>656</v>
      </c>
      <c r="B657" s="160" t="s">
        <v>1131</v>
      </c>
      <c r="C657" s="160" t="s">
        <v>1096</v>
      </c>
      <c r="D657" s="160" t="s">
        <v>1105</v>
      </c>
      <c r="E657" s="161">
        <v>2</v>
      </c>
      <c r="F657" s="162">
        <v>4.97</v>
      </c>
      <c r="G657" s="161" t="s">
        <v>1260</v>
      </c>
      <c r="H657" s="161" t="s">
        <v>1256</v>
      </c>
      <c r="I657" s="271">
        <v>63</v>
      </c>
    </row>
    <row r="658" spans="1:9">
      <c r="A658" s="161">
        <v>657</v>
      </c>
      <c r="B658" s="160" t="s">
        <v>1108</v>
      </c>
      <c r="C658" s="160" t="s">
        <v>1096</v>
      </c>
      <c r="D658" s="160" t="s">
        <v>1103</v>
      </c>
      <c r="E658" s="161">
        <v>7</v>
      </c>
      <c r="F658" s="162">
        <v>3.27</v>
      </c>
      <c r="G658" s="161" t="s">
        <v>1259</v>
      </c>
      <c r="H658" s="161" t="s">
        <v>1257</v>
      </c>
      <c r="I658" s="271">
        <v>26</v>
      </c>
    </row>
    <row r="659" spans="1:9">
      <c r="A659" s="161">
        <v>658</v>
      </c>
      <c r="B659" s="160" t="s">
        <v>1139</v>
      </c>
      <c r="C659" s="160" t="s">
        <v>1099</v>
      </c>
      <c r="D659" s="160" t="s">
        <v>1097</v>
      </c>
      <c r="E659" s="161">
        <v>8</v>
      </c>
      <c r="F659" s="162">
        <v>8.81</v>
      </c>
      <c r="G659" s="161" t="s">
        <v>1260</v>
      </c>
      <c r="H659" s="161" t="s">
        <v>1257</v>
      </c>
      <c r="I659" s="271">
        <v>35</v>
      </c>
    </row>
    <row r="660" spans="1:9">
      <c r="A660" s="161">
        <v>659</v>
      </c>
      <c r="B660" s="160" t="s">
        <v>1125</v>
      </c>
      <c r="C660" s="160" t="s">
        <v>1096</v>
      </c>
      <c r="D660" s="160" t="s">
        <v>1111</v>
      </c>
      <c r="E660" s="161">
        <v>9</v>
      </c>
      <c r="F660" s="162">
        <v>6.64</v>
      </c>
      <c r="G660" s="161" t="s">
        <v>1260</v>
      </c>
      <c r="H660" s="161" t="s">
        <v>1256</v>
      </c>
      <c r="I660" s="271">
        <v>62</v>
      </c>
    </row>
    <row r="661" spans="1:9">
      <c r="A661" s="161">
        <v>660</v>
      </c>
      <c r="B661" s="160" t="s">
        <v>1106</v>
      </c>
      <c r="C661" s="160" t="s">
        <v>1096</v>
      </c>
      <c r="D661" s="160" t="s">
        <v>1105</v>
      </c>
      <c r="E661" s="161">
        <v>7</v>
      </c>
      <c r="F661" s="162">
        <v>2.2599999999999998</v>
      </c>
      <c r="G661" s="161" t="s">
        <v>1259</v>
      </c>
      <c r="H661" s="161" t="s">
        <v>1257</v>
      </c>
      <c r="I661" s="271">
        <v>72</v>
      </c>
    </row>
    <row r="662" spans="1:9">
      <c r="A662" s="161">
        <v>661</v>
      </c>
      <c r="B662" s="160" t="s">
        <v>1121</v>
      </c>
      <c r="C662" s="160" t="s">
        <v>1099</v>
      </c>
      <c r="D662" s="160" t="s">
        <v>1103</v>
      </c>
      <c r="E662" s="161">
        <v>3</v>
      </c>
      <c r="F662" s="162">
        <v>8.6999999999999993</v>
      </c>
      <c r="G662" s="161" t="s">
        <v>1260</v>
      </c>
      <c r="H662" s="161" t="s">
        <v>1256</v>
      </c>
      <c r="I662" s="271">
        <v>20</v>
      </c>
    </row>
    <row r="663" spans="1:9">
      <c r="A663" s="161">
        <v>662</v>
      </c>
      <c r="B663" s="160" t="s">
        <v>1132</v>
      </c>
      <c r="C663" s="160" t="s">
        <v>1096</v>
      </c>
      <c r="D663" s="160" t="s">
        <v>1097</v>
      </c>
      <c r="E663" s="161">
        <v>6</v>
      </c>
      <c r="F663" s="162">
        <v>6.68</v>
      </c>
      <c r="G663" s="161" t="s">
        <v>1260</v>
      </c>
      <c r="H663" s="161" t="s">
        <v>1256</v>
      </c>
      <c r="I663" s="271">
        <v>47</v>
      </c>
    </row>
    <row r="664" spans="1:9">
      <c r="A664" s="161">
        <v>663</v>
      </c>
      <c r="B664" s="160" t="s">
        <v>1128</v>
      </c>
      <c r="C664" s="160" t="s">
        <v>1099</v>
      </c>
      <c r="D664" s="160" t="s">
        <v>1103</v>
      </c>
      <c r="E664" s="161">
        <v>2</v>
      </c>
      <c r="F664" s="162">
        <v>8.5500000000000007</v>
      </c>
      <c r="G664" s="161" t="s">
        <v>1260</v>
      </c>
      <c r="H664" s="161" t="s">
        <v>1257</v>
      </c>
      <c r="I664" s="271">
        <v>40</v>
      </c>
    </row>
    <row r="665" spans="1:9">
      <c r="A665" s="161">
        <v>664</v>
      </c>
      <c r="B665" s="160" t="s">
        <v>1135</v>
      </c>
      <c r="C665" s="160" t="s">
        <v>1102</v>
      </c>
      <c r="D665" s="160" t="s">
        <v>1097</v>
      </c>
      <c r="E665" s="161">
        <v>6</v>
      </c>
      <c r="F665" s="162">
        <v>9.14</v>
      </c>
      <c r="G665" s="161" t="s">
        <v>1259</v>
      </c>
      <c r="H665" s="161" t="s">
        <v>1256</v>
      </c>
      <c r="I665" s="271">
        <v>72</v>
      </c>
    </row>
    <row r="666" spans="1:9">
      <c r="A666" s="161">
        <v>665</v>
      </c>
      <c r="B666" s="160" t="s">
        <v>1144</v>
      </c>
      <c r="C666" s="160" t="s">
        <v>1096</v>
      </c>
      <c r="D666" s="160" t="s">
        <v>1111</v>
      </c>
      <c r="E666" s="161">
        <v>4</v>
      </c>
      <c r="F666" s="162">
        <v>3.64</v>
      </c>
      <c r="G666" s="161" t="s">
        <v>1260</v>
      </c>
      <c r="H666" s="161" t="s">
        <v>1257</v>
      </c>
      <c r="I666" s="271">
        <v>55</v>
      </c>
    </row>
    <row r="667" spans="1:9">
      <c r="A667" s="161">
        <v>666</v>
      </c>
      <c r="B667" s="160" t="s">
        <v>1104</v>
      </c>
      <c r="C667" s="160" t="s">
        <v>1099</v>
      </c>
      <c r="D667" s="160" t="s">
        <v>1097</v>
      </c>
      <c r="E667" s="161">
        <v>2</v>
      </c>
      <c r="F667" s="162">
        <v>5.43</v>
      </c>
      <c r="G667" s="161" t="s">
        <v>1259</v>
      </c>
      <c r="H667" s="161" t="s">
        <v>1257</v>
      </c>
      <c r="I667" s="271">
        <v>45</v>
      </c>
    </row>
    <row r="668" spans="1:9">
      <c r="A668" s="161">
        <v>667</v>
      </c>
      <c r="B668" s="160" t="s">
        <v>1101</v>
      </c>
      <c r="C668" s="160" t="s">
        <v>1102</v>
      </c>
      <c r="D668" s="160" t="s">
        <v>1103</v>
      </c>
      <c r="E668" s="161">
        <v>3</v>
      </c>
      <c r="F668" s="162">
        <v>7.89</v>
      </c>
      <c r="G668" s="161" t="s">
        <v>1259</v>
      </c>
      <c r="H668" s="161" t="s">
        <v>1257</v>
      </c>
      <c r="I668" s="271">
        <v>65</v>
      </c>
    </row>
    <row r="669" spans="1:9">
      <c r="A669" s="161">
        <v>668</v>
      </c>
      <c r="B669" s="160" t="s">
        <v>1142</v>
      </c>
      <c r="C669" s="160" t="s">
        <v>1099</v>
      </c>
      <c r="D669" s="160" t="s">
        <v>1103</v>
      </c>
      <c r="E669" s="161">
        <v>4</v>
      </c>
      <c r="F669" s="162">
        <v>1.99</v>
      </c>
      <c r="G669" s="161" t="s">
        <v>1260</v>
      </c>
      <c r="H669" s="161" t="s">
        <v>1257</v>
      </c>
      <c r="I669" s="271">
        <v>33</v>
      </c>
    </row>
    <row r="670" spans="1:9">
      <c r="A670" s="161">
        <v>669</v>
      </c>
      <c r="B670" s="160" t="s">
        <v>1104</v>
      </c>
      <c r="C670" s="160" t="s">
        <v>1099</v>
      </c>
      <c r="D670" s="160" t="s">
        <v>1100</v>
      </c>
      <c r="E670" s="161">
        <v>10</v>
      </c>
      <c r="F670" s="162">
        <v>5.63</v>
      </c>
      <c r="G670" s="161" t="s">
        <v>1259</v>
      </c>
      <c r="H670" s="161" t="s">
        <v>1257</v>
      </c>
      <c r="I670" s="271">
        <v>37</v>
      </c>
    </row>
    <row r="671" spans="1:9">
      <c r="A671" s="161">
        <v>670</v>
      </c>
      <c r="B671" s="160" t="s">
        <v>1122</v>
      </c>
      <c r="C671" s="160" t="s">
        <v>1096</v>
      </c>
      <c r="D671" s="160" t="s">
        <v>1103</v>
      </c>
      <c r="E671" s="161">
        <v>8</v>
      </c>
      <c r="F671" s="162">
        <v>9.32</v>
      </c>
      <c r="G671" s="161" t="s">
        <v>1259</v>
      </c>
      <c r="H671" s="161" t="s">
        <v>1257</v>
      </c>
      <c r="I671" s="271">
        <v>55</v>
      </c>
    </row>
    <row r="672" spans="1:9">
      <c r="A672" s="161">
        <v>671</v>
      </c>
      <c r="B672" s="160" t="s">
        <v>1143</v>
      </c>
      <c r="C672" s="160" t="s">
        <v>1099</v>
      </c>
      <c r="D672" s="160" t="s">
        <v>1105</v>
      </c>
      <c r="E672" s="161">
        <v>4</v>
      </c>
      <c r="F672" s="162">
        <v>1.77</v>
      </c>
      <c r="G672" s="161" t="s">
        <v>1259</v>
      </c>
      <c r="H672" s="161" t="s">
        <v>1256</v>
      </c>
      <c r="I672" s="271">
        <v>63</v>
      </c>
    </row>
    <row r="673" spans="1:9">
      <c r="A673" s="161">
        <v>672</v>
      </c>
      <c r="B673" s="160" t="s">
        <v>1127</v>
      </c>
      <c r="C673" s="160" t="s">
        <v>1096</v>
      </c>
      <c r="D673" s="160" t="s">
        <v>1103</v>
      </c>
      <c r="E673" s="161">
        <v>5</v>
      </c>
      <c r="F673" s="162">
        <v>6.74</v>
      </c>
      <c r="G673" s="161" t="s">
        <v>1260</v>
      </c>
      <c r="H673" s="161" t="s">
        <v>1257</v>
      </c>
      <c r="I673" s="271">
        <v>48</v>
      </c>
    </row>
    <row r="674" spans="1:9">
      <c r="A674" s="161">
        <v>673</v>
      </c>
      <c r="B674" s="160" t="s">
        <v>206</v>
      </c>
      <c r="C674" s="160" t="s">
        <v>1096</v>
      </c>
      <c r="D674" s="160" t="s">
        <v>1097</v>
      </c>
      <c r="E674" s="161">
        <v>10</v>
      </c>
      <c r="F674" s="162">
        <v>1.36</v>
      </c>
      <c r="G674" s="161" t="s">
        <v>1260</v>
      </c>
      <c r="H674" s="161" t="s">
        <v>1256</v>
      </c>
      <c r="I674" s="271">
        <v>60</v>
      </c>
    </row>
    <row r="675" spans="1:9">
      <c r="A675" s="161">
        <v>674</v>
      </c>
      <c r="B675" s="160" t="s">
        <v>1143</v>
      </c>
      <c r="C675" s="160" t="s">
        <v>1099</v>
      </c>
      <c r="D675" s="160" t="s">
        <v>1097</v>
      </c>
      <c r="E675" s="161">
        <v>3</v>
      </c>
      <c r="F675" s="162">
        <v>4.93</v>
      </c>
      <c r="G675" s="161" t="s">
        <v>1259</v>
      </c>
      <c r="H675" s="161" t="s">
        <v>1257</v>
      </c>
      <c r="I675" s="271">
        <v>37</v>
      </c>
    </row>
    <row r="676" spans="1:9">
      <c r="A676" s="161">
        <v>675</v>
      </c>
      <c r="B676" s="160" t="s">
        <v>1106</v>
      </c>
      <c r="C676" s="160" t="s">
        <v>1096</v>
      </c>
      <c r="D676" s="160" t="s">
        <v>1105</v>
      </c>
      <c r="E676" s="161">
        <v>4</v>
      </c>
      <c r="F676" s="162">
        <v>3.31</v>
      </c>
      <c r="G676" s="161" t="s">
        <v>1260</v>
      </c>
      <c r="H676" s="161" t="s">
        <v>1257</v>
      </c>
      <c r="I676" s="271">
        <v>36</v>
      </c>
    </row>
    <row r="677" spans="1:9">
      <c r="A677" s="161">
        <v>676</v>
      </c>
      <c r="B677" s="160" t="s">
        <v>1141</v>
      </c>
      <c r="C677" s="160" t="s">
        <v>1096</v>
      </c>
      <c r="D677" s="160" t="s">
        <v>1103</v>
      </c>
      <c r="E677" s="161">
        <v>4</v>
      </c>
      <c r="F677" s="162">
        <v>9.76</v>
      </c>
      <c r="G677" s="161" t="s">
        <v>1260</v>
      </c>
      <c r="H677" s="161" t="s">
        <v>1257</v>
      </c>
      <c r="I677" s="271">
        <v>71</v>
      </c>
    </row>
    <row r="678" spans="1:9">
      <c r="A678" s="161">
        <v>677</v>
      </c>
      <c r="B678" s="160" t="s">
        <v>1117</v>
      </c>
      <c r="C678" s="160" t="s">
        <v>1099</v>
      </c>
      <c r="D678" s="160" t="s">
        <v>1111</v>
      </c>
      <c r="E678" s="161">
        <v>7</v>
      </c>
      <c r="F678" s="162">
        <v>5.46</v>
      </c>
      <c r="G678" s="161" t="s">
        <v>1260</v>
      </c>
      <c r="H678" s="161" t="s">
        <v>1257</v>
      </c>
      <c r="I678" s="271">
        <v>64</v>
      </c>
    </row>
    <row r="679" spans="1:9">
      <c r="A679" s="161">
        <v>678</v>
      </c>
      <c r="B679" s="160" t="s">
        <v>1115</v>
      </c>
      <c r="C679" s="160" t="s">
        <v>1096</v>
      </c>
      <c r="D679" s="160" t="s">
        <v>1103</v>
      </c>
      <c r="E679" s="161">
        <v>3</v>
      </c>
      <c r="F679" s="162">
        <v>7.61</v>
      </c>
      <c r="G679" s="161" t="s">
        <v>1259</v>
      </c>
      <c r="H679" s="161" t="s">
        <v>1257</v>
      </c>
      <c r="I679" s="271">
        <v>20</v>
      </c>
    </row>
    <row r="680" spans="1:9">
      <c r="A680" s="161">
        <v>679</v>
      </c>
      <c r="B680" s="160" t="s">
        <v>1098</v>
      </c>
      <c r="C680" s="160" t="s">
        <v>1099</v>
      </c>
      <c r="D680" s="160" t="s">
        <v>1103</v>
      </c>
      <c r="E680" s="161">
        <v>2</v>
      </c>
      <c r="F680" s="162">
        <v>3.28</v>
      </c>
      <c r="G680" s="161" t="s">
        <v>1260</v>
      </c>
      <c r="H680" s="161" t="s">
        <v>1256</v>
      </c>
      <c r="I680" s="271">
        <v>41</v>
      </c>
    </row>
    <row r="681" spans="1:9">
      <c r="A681" s="161">
        <v>680</v>
      </c>
      <c r="B681" s="160" t="s">
        <v>1137</v>
      </c>
      <c r="C681" s="160" t="s">
        <v>1099</v>
      </c>
      <c r="D681" s="160" t="s">
        <v>1105</v>
      </c>
      <c r="E681" s="161">
        <v>1</v>
      </c>
      <c r="F681" s="162">
        <v>6.9</v>
      </c>
      <c r="G681" s="161" t="s">
        <v>1260</v>
      </c>
      <c r="H681" s="161" t="s">
        <v>1257</v>
      </c>
      <c r="I681" s="271">
        <v>57</v>
      </c>
    </row>
    <row r="682" spans="1:9">
      <c r="A682" s="161">
        <v>681</v>
      </c>
      <c r="B682" s="160" t="s">
        <v>1118</v>
      </c>
      <c r="C682" s="160" t="s">
        <v>1099</v>
      </c>
      <c r="D682" s="160" t="s">
        <v>1105</v>
      </c>
      <c r="E682" s="161">
        <v>8</v>
      </c>
      <c r="F682" s="162">
        <v>8.91</v>
      </c>
      <c r="G682" s="161" t="s">
        <v>1259</v>
      </c>
      <c r="H682" s="161" t="s">
        <v>1257</v>
      </c>
      <c r="I682" s="271">
        <v>72</v>
      </c>
    </row>
    <row r="683" spans="1:9">
      <c r="A683" s="161">
        <v>682</v>
      </c>
      <c r="B683" s="160" t="s">
        <v>1124</v>
      </c>
      <c r="C683" s="160" t="s">
        <v>1113</v>
      </c>
      <c r="D683" s="160" t="s">
        <v>1100</v>
      </c>
      <c r="E683" s="161">
        <v>7</v>
      </c>
      <c r="F683" s="162">
        <v>9.4</v>
      </c>
      <c r="G683" s="161" t="s">
        <v>1259</v>
      </c>
      <c r="H683" s="161" t="s">
        <v>1256</v>
      </c>
      <c r="I683" s="271">
        <v>47</v>
      </c>
    </row>
    <row r="684" spans="1:9">
      <c r="A684" s="161">
        <v>683</v>
      </c>
      <c r="B684" s="160" t="s">
        <v>1108</v>
      </c>
      <c r="C684" s="160" t="s">
        <v>1096</v>
      </c>
      <c r="D684" s="160" t="s">
        <v>1105</v>
      </c>
      <c r="E684" s="161">
        <v>4</v>
      </c>
      <c r="F684" s="162">
        <v>4.3899999999999997</v>
      </c>
      <c r="G684" s="161" t="s">
        <v>1259</v>
      </c>
      <c r="H684" s="161" t="s">
        <v>1257</v>
      </c>
      <c r="I684" s="271">
        <v>31</v>
      </c>
    </row>
    <row r="685" spans="1:9">
      <c r="A685" s="161">
        <v>684</v>
      </c>
      <c r="B685" s="160" t="s">
        <v>1130</v>
      </c>
      <c r="C685" s="160" t="s">
        <v>1099</v>
      </c>
      <c r="D685" s="160" t="s">
        <v>1105</v>
      </c>
      <c r="E685" s="161">
        <v>3</v>
      </c>
      <c r="F685" s="162">
        <v>9.51</v>
      </c>
      <c r="G685" s="161" t="s">
        <v>1259</v>
      </c>
      <c r="H685" s="161" t="s">
        <v>1257</v>
      </c>
      <c r="I685" s="271">
        <v>57</v>
      </c>
    </row>
    <row r="686" spans="1:9">
      <c r="A686" s="161">
        <v>685</v>
      </c>
      <c r="B686" s="160" t="s">
        <v>1122</v>
      </c>
      <c r="C686" s="160" t="s">
        <v>1096</v>
      </c>
      <c r="D686" s="160" t="s">
        <v>1105</v>
      </c>
      <c r="E686" s="161">
        <v>3</v>
      </c>
      <c r="F686" s="162">
        <v>1.22</v>
      </c>
      <c r="G686" s="161" t="s">
        <v>1260</v>
      </c>
      <c r="H686" s="161" t="s">
        <v>1257</v>
      </c>
      <c r="I686" s="271">
        <v>47</v>
      </c>
    </row>
    <row r="687" spans="1:9">
      <c r="A687" s="161">
        <v>686</v>
      </c>
      <c r="B687" s="160" t="s">
        <v>1127</v>
      </c>
      <c r="C687" s="160" t="s">
        <v>1096</v>
      </c>
      <c r="D687" s="160" t="s">
        <v>1097</v>
      </c>
      <c r="E687" s="161">
        <v>9</v>
      </c>
      <c r="F687" s="162">
        <v>8.7100000000000009</v>
      </c>
      <c r="G687" s="161" t="s">
        <v>1260</v>
      </c>
      <c r="H687" s="161" t="s">
        <v>1257</v>
      </c>
      <c r="I687" s="271">
        <v>33</v>
      </c>
    </row>
    <row r="688" spans="1:9">
      <c r="A688" s="161">
        <v>687</v>
      </c>
      <c r="B688" s="160" t="s">
        <v>1122</v>
      </c>
      <c r="C688" s="160" t="s">
        <v>1096</v>
      </c>
      <c r="D688" s="160" t="s">
        <v>1100</v>
      </c>
      <c r="E688" s="161">
        <v>9</v>
      </c>
      <c r="F688" s="162">
        <v>1.38</v>
      </c>
      <c r="G688" s="161" t="s">
        <v>1260</v>
      </c>
      <c r="H688" s="161" t="s">
        <v>1257</v>
      </c>
      <c r="I688" s="271">
        <v>50</v>
      </c>
    </row>
    <row r="689" spans="1:9">
      <c r="A689" s="161">
        <v>688</v>
      </c>
      <c r="B689" s="160" t="s">
        <v>1137</v>
      </c>
      <c r="C689" s="160" t="s">
        <v>1099</v>
      </c>
      <c r="D689" s="160" t="s">
        <v>1100</v>
      </c>
      <c r="E689" s="161">
        <v>2</v>
      </c>
      <c r="F689" s="162">
        <v>8.8800000000000008</v>
      </c>
      <c r="G689" s="161" t="s">
        <v>1260</v>
      </c>
      <c r="H689" s="161" t="s">
        <v>1257</v>
      </c>
      <c r="I689" s="271">
        <v>42</v>
      </c>
    </row>
    <row r="690" spans="1:9">
      <c r="A690" s="161">
        <v>689</v>
      </c>
      <c r="B690" s="160" t="s">
        <v>1104</v>
      </c>
      <c r="C690" s="160" t="s">
        <v>1099</v>
      </c>
      <c r="D690" s="160" t="s">
        <v>1103</v>
      </c>
      <c r="E690" s="161">
        <v>5</v>
      </c>
      <c r="F690" s="162">
        <v>8.84</v>
      </c>
      <c r="G690" s="161" t="s">
        <v>1259</v>
      </c>
      <c r="H690" s="161" t="s">
        <v>1257</v>
      </c>
      <c r="I690" s="271">
        <v>63</v>
      </c>
    </row>
    <row r="691" spans="1:9">
      <c r="A691" s="161">
        <v>690</v>
      </c>
      <c r="B691" s="160" t="s">
        <v>1101</v>
      </c>
      <c r="C691" s="160" t="s">
        <v>1102</v>
      </c>
      <c r="D691" s="160" t="s">
        <v>1111</v>
      </c>
      <c r="E691" s="161">
        <v>1</v>
      </c>
      <c r="F691" s="162">
        <v>5.95</v>
      </c>
      <c r="G691" s="161" t="s">
        <v>1260</v>
      </c>
      <c r="H691" s="161" t="s">
        <v>1257</v>
      </c>
      <c r="I691" s="271">
        <v>23</v>
      </c>
    </row>
    <row r="692" spans="1:9">
      <c r="A692" s="161">
        <v>691</v>
      </c>
      <c r="B692" s="160" t="s">
        <v>1132</v>
      </c>
      <c r="C692" s="160" t="s">
        <v>1096</v>
      </c>
      <c r="D692" s="160" t="s">
        <v>1111</v>
      </c>
      <c r="E692" s="161">
        <v>2</v>
      </c>
      <c r="F692" s="162">
        <v>3.53</v>
      </c>
      <c r="G692" s="161" t="s">
        <v>1260</v>
      </c>
      <c r="H692" s="161" t="s">
        <v>1257</v>
      </c>
      <c r="I692" s="271">
        <v>71</v>
      </c>
    </row>
    <row r="693" spans="1:9">
      <c r="A693" s="161">
        <v>692</v>
      </c>
      <c r="B693" s="160" t="s">
        <v>1128</v>
      </c>
      <c r="C693" s="160" t="s">
        <v>1099</v>
      </c>
      <c r="D693" s="160" t="s">
        <v>1100</v>
      </c>
      <c r="E693" s="161">
        <v>10</v>
      </c>
      <c r="F693" s="162">
        <v>4.46</v>
      </c>
      <c r="G693" s="161" t="s">
        <v>1260</v>
      </c>
      <c r="H693" s="161" t="s">
        <v>1257</v>
      </c>
      <c r="I693" s="271">
        <v>35</v>
      </c>
    </row>
    <row r="694" spans="1:9">
      <c r="A694" s="161">
        <v>693</v>
      </c>
      <c r="B694" s="160" t="s">
        <v>1130</v>
      </c>
      <c r="C694" s="160" t="s">
        <v>1099</v>
      </c>
      <c r="D694" s="160" t="s">
        <v>1111</v>
      </c>
      <c r="E694" s="161">
        <v>8</v>
      </c>
      <c r="F694" s="162">
        <v>4.97</v>
      </c>
      <c r="G694" s="161" t="s">
        <v>1260</v>
      </c>
      <c r="H694" s="161" t="s">
        <v>1257</v>
      </c>
      <c r="I694" s="271">
        <v>48</v>
      </c>
    </row>
    <row r="695" spans="1:9">
      <c r="A695" s="161">
        <v>694</v>
      </c>
      <c r="B695" s="160" t="s">
        <v>1101</v>
      </c>
      <c r="C695" s="160" t="s">
        <v>1102</v>
      </c>
      <c r="D695" s="160" t="s">
        <v>1103</v>
      </c>
      <c r="E695" s="161">
        <v>7</v>
      </c>
      <c r="F695" s="162">
        <v>7.09</v>
      </c>
      <c r="G695" s="161" t="s">
        <v>1259</v>
      </c>
      <c r="H695" s="161" t="s">
        <v>1257</v>
      </c>
      <c r="I695" s="271">
        <v>42</v>
      </c>
    </row>
    <row r="696" spans="1:9">
      <c r="A696" s="161">
        <v>695</v>
      </c>
      <c r="B696" s="160" t="s">
        <v>1116</v>
      </c>
      <c r="C696" s="160" t="s">
        <v>1096</v>
      </c>
      <c r="D696" s="160" t="s">
        <v>1097</v>
      </c>
      <c r="E696" s="161">
        <v>7</v>
      </c>
      <c r="F696" s="162">
        <v>2.0099999999999998</v>
      </c>
      <c r="G696" s="161" t="s">
        <v>1260</v>
      </c>
      <c r="H696" s="161" t="s">
        <v>1257</v>
      </c>
      <c r="I696" s="271">
        <v>62</v>
      </c>
    </row>
    <row r="697" spans="1:9">
      <c r="A697" s="161">
        <v>696</v>
      </c>
      <c r="B697" s="160" t="s">
        <v>1127</v>
      </c>
      <c r="C697" s="160" t="s">
        <v>1096</v>
      </c>
      <c r="D697" s="160" t="s">
        <v>1105</v>
      </c>
      <c r="E697" s="161">
        <v>2</v>
      </c>
      <c r="F697" s="162">
        <v>5.42</v>
      </c>
      <c r="G697" s="161" t="s">
        <v>1259</v>
      </c>
      <c r="H697" s="161" t="s">
        <v>1257</v>
      </c>
      <c r="I697" s="271">
        <v>75</v>
      </c>
    </row>
    <row r="698" spans="1:9">
      <c r="A698" s="161">
        <v>697</v>
      </c>
      <c r="B698" s="160" t="s">
        <v>1122</v>
      </c>
      <c r="C698" s="160" t="s">
        <v>1096</v>
      </c>
      <c r="D698" s="160" t="s">
        <v>1097</v>
      </c>
      <c r="E698" s="161">
        <v>5</v>
      </c>
      <c r="F698" s="162">
        <v>6.49</v>
      </c>
      <c r="G698" s="161" t="s">
        <v>1260</v>
      </c>
      <c r="H698" s="161" t="s">
        <v>1256</v>
      </c>
      <c r="I698" s="271">
        <v>42</v>
      </c>
    </row>
    <row r="699" spans="1:9">
      <c r="A699" s="161">
        <v>698</v>
      </c>
      <c r="B699" s="160" t="s">
        <v>1134</v>
      </c>
      <c r="C699" s="160" t="s">
        <v>1096</v>
      </c>
      <c r="D699" s="160" t="s">
        <v>1103</v>
      </c>
      <c r="E699" s="161">
        <v>7</v>
      </c>
      <c r="F699" s="162">
        <v>7.28</v>
      </c>
      <c r="G699" s="161" t="s">
        <v>1260</v>
      </c>
      <c r="H699" s="161" t="s">
        <v>1257</v>
      </c>
      <c r="I699" s="271">
        <v>35</v>
      </c>
    </row>
    <row r="700" spans="1:9">
      <c r="A700" s="161">
        <v>699</v>
      </c>
      <c r="B700" s="160" t="s">
        <v>1130</v>
      </c>
      <c r="C700" s="160" t="s">
        <v>1099</v>
      </c>
      <c r="D700" s="160" t="s">
        <v>1111</v>
      </c>
      <c r="E700" s="161">
        <v>3</v>
      </c>
      <c r="F700" s="162">
        <v>4.5999999999999996</v>
      </c>
      <c r="G700" s="161" t="s">
        <v>1260</v>
      </c>
      <c r="H700" s="161" t="s">
        <v>1257</v>
      </c>
      <c r="I700" s="271">
        <v>70</v>
      </c>
    </row>
    <row r="701" spans="1:9">
      <c r="A701" s="161">
        <v>700</v>
      </c>
      <c r="B701" s="160" t="s">
        <v>1108</v>
      </c>
      <c r="C701" s="160" t="s">
        <v>1096</v>
      </c>
      <c r="D701" s="160" t="s">
        <v>1105</v>
      </c>
      <c r="E701" s="161">
        <v>8</v>
      </c>
      <c r="F701" s="162">
        <v>4.9400000000000004</v>
      </c>
      <c r="G701" s="161" t="s">
        <v>1260</v>
      </c>
      <c r="H701" s="161" t="s">
        <v>1257</v>
      </c>
      <c r="I701" s="271">
        <v>62</v>
      </c>
    </row>
    <row r="702" spans="1:9">
      <c r="A702" s="161">
        <v>701</v>
      </c>
      <c r="B702" s="160" t="s">
        <v>1124</v>
      </c>
      <c r="C702" s="160" t="s">
        <v>1113</v>
      </c>
      <c r="D702" s="160" t="s">
        <v>1097</v>
      </c>
      <c r="E702" s="161">
        <v>3</v>
      </c>
      <c r="F702" s="162">
        <v>3.37</v>
      </c>
      <c r="G702" s="161" t="s">
        <v>1260</v>
      </c>
      <c r="H702" s="161" t="s">
        <v>1256</v>
      </c>
      <c r="I702" s="271">
        <v>79</v>
      </c>
    </row>
    <row r="703" spans="1:9">
      <c r="A703" s="161">
        <v>702</v>
      </c>
      <c r="B703" s="160" t="s">
        <v>1112</v>
      </c>
      <c r="C703" s="160" t="s">
        <v>1113</v>
      </c>
      <c r="D703" s="160" t="s">
        <v>1097</v>
      </c>
      <c r="E703" s="161">
        <v>10</v>
      </c>
      <c r="F703" s="162">
        <v>1.24</v>
      </c>
      <c r="G703" s="161" t="s">
        <v>1259</v>
      </c>
      <c r="H703" s="161" t="s">
        <v>1257</v>
      </c>
      <c r="I703" s="271">
        <v>42</v>
      </c>
    </row>
    <row r="704" spans="1:9">
      <c r="A704" s="161">
        <v>703</v>
      </c>
      <c r="B704" s="160" t="s">
        <v>1116</v>
      </c>
      <c r="C704" s="160" t="s">
        <v>1096</v>
      </c>
      <c r="D704" s="160" t="s">
        <v>1103</v>
      </c>
      <c r="E704" s="161">
        <v>6</v>
      </c>
      <c r="F704" s="162">
        <v>7.26</v>
      </c>
      <c r="G704" s="161" t="s">
        <v>1260</v>
      </c>
      <c r="H704" s="161" t="s">
        <v>1257</v>
      </c>
      <c r="I704" s="271">
        <v>55</v>
      </c>
    </row>
    <row r="705" spans="1:9">
      <c r="A705" s="161">
        <v>704</v>
      </c>
      <c r="B705" s="160" t="s">
        <v>1142</v>
      </c>
      <c r="C705" s="160" t="s">
        <v>1099</v>
      </c>
      <c r="D705" s="160" t="s">
        <v>1103</v>
      </c>
      <c r="E705" s="161">
        <v>8</v>
      </c>
      <c r="F705" s="162">
        <v>8.09</v>
      </c>
      <c r="G705" s="161" t="s">
        <v>1260</v>
      </c>
      <c r="H705" s="161" t="s">
        <v>1257</v>
      </c>
      <c r="I705" s="271">
        <v>45</v>
      </c>
    </row>
    <row r="706" spans="1:9">
      <c r="A706" s="161">
        <v>705</v>
      </c>
      <c r="B706" s="160" t="s">
        <v>1142</v>
      </c>
      <c r="C706" s="160" t="s">
        <v>1099</v>
      </c>
      <c r="D706" s="160" t="s">
        <v>1105</v>
      </c>
      <c r="E706" s="161">
        <v>5</v>
      </c>
      <c r="F706" s="162">
        <v>4.24</v>
      </c>
      <c r="G706" s="161" t="s">
        <v>1260</v>
      </c>
      <c r="H706" s="161" t="s">
        <v>1257</v>
      </c>
      <c r="I706" s="271">
        <v>46</v>
      </c>
    </row>
    <row r="707" spans="1:9">
      <c r="A707" s="161">
        <v>706</v>
      </c>
      <c r="B707" s="160" t="s">
        <v>1119</v>
      </c>
      <c r="C707" s="160" t="s">
        <v>1096</v>
      </c>
      <c r="D707" s="160" t="s">
        <v>1111</v>
      </c>
      <c r="E707" s="161">
        <v>5</v>
      </c>
      <c r="F707" s="162">
        <v>8.4700000000000006</v>
      </c>
      <c r="G707" s="161" t="s">
        <v>1260</v>
      </c>
      <c r="H707" s="161" t="s">
        <v>1257</v>
      </c>
      <c r="I707" s="271">
        <v>56</v>
      </c>
    </row>
    <row r="708" spans="1:9">
      <c r="A708" s="161">
        <v>707</v>
      </c>
      <c r="B708" s="160" t="s">
        <v>1117</v>
      </c>
      <c r="C708" s="160" t="s">
        <v>1099</v>
      </c>
      <c r="D708" s="160" t="s">
        <v>1111</v>
      </c>
      <c r="E708" s="161">
        <v>4</v>
      </c>
      <c r="F708" s="162">
        <v>3.27</v>
      </c>
      <c r="G708" s="161" t="s">
        <v>1260</v>
      </c>
      <c r="H708" s="161" t="s">
        <v>1257</v>
      </c>
      <c r="I708" s="271">
        <v>39</v>
      </c>
    </row>
    <row r="709" spans="1:9">
      <c r="A709" s="161">
        <v>708</v>
      </c>
      <c r="B709" s="160" t="s">
        <v>1126</v>
      </c>
      <c r="C709" s="160" t="s">
        <v>1099</v>
      </c>
      <c r="D709" s="160" t="s">
        <v>1103</v>
      </c>
      <c r="E709" s="161">
        <v>10</v>
      </c>
      <c r="F709" s="162">
        <v>7.84</v>
      </c>
      <c r="G709" s="161" t="s">
        <v>1260</v>
      </c>
      <c r="H709" s="161" t="s">
        <v>1257</v>
      </c>
      <c r="I709" s="271">
        <v>58</v>
      </c>
    </row>
    <row r="710" spans="1:9">
      <c r="A710" s="161">
        <v>709</v>
      </c>
      <c r="B710" s="160" t="s">
        <v>1130</v>
      </c>
      <c r="C710" s="160" t="s">
        <v>1099</v>
      </c>
      <c r="D710" s="160" t="s">
        <v>1097</v>
      </c>
      <c r="E710" s="161">
        <v>7</v>
      </c>
      <c r="F710" s="162">
        <v>5.97</v>
      </c>
      <c r="G710" s="161" t="s">
        <v>1260</v>
      </c>
      <c r="H710" s="161" t="s">
        <v>1257</v>
      </c>
      <c r="I710" s="271">
        <v>41</v>
      </c>
    </row>
    <row r="711" spans="1:9">
      <c r="A711" s="161">
        <v>710</v>
      </c>
      <c r="B711" s="160" t="s">
        <v>205</v>
      </c>
      <c r="C711" s="160" t="s">
        <v>1096</v>
      </c>
      <c r="D711" s="160" t="s">
        <v>1103</v>
      </c>
      <c r="E711" s="161">
        <v>4</v>
      </c>
      <c r="F711" s="162">
        <v>9.68</v>
      </c>
      <c r="G711" s="161" t="s">
        <v>1260</v>
      </c>
      <c r="H711" s="161" t="s">
        <v>1257</v>
      </c>
      <c r="I711" s="271">
        <v>44</v>
      </c>
    </row>
    <row r="712" spans="1:9">
      <c r="A712" s="161">
        <v>711</v>
      </c>
      <c r="B712" s="160" t="s">
        <v>1144</v>
      </c>
      <c r="C712" s="160" t="s">
        <v>1096</v>
      </c>
      <c r="D712" s="160" t="s">
        <v>1097</v>
      </c>
      <c r="E712" s="161">
        <v>3</v>
      </c>
      <c r="F712" s="162">
        <v>3.52</v>
      </c>
      <c r="G712" s="161" t="s">
        <v>1260</v>
      </c>
      <c r="H712" s="161" t="s">
        <v>1257</v>
      </c>
      <c r="I712" s="271">
        <v>32</v>
      </c>
    </row>
    <row r="713" spans="1:9">
      <c r="A713" s="161">
        <v>712</v>
      </c>
      <c r="B713" s="160" t="s">
        <v>1128</v>
      </c>
      <c r="C713" s="160" t="s">
        <v>1099</v>
      </c>
      <c r="D713" s="160" t="s">
        <v>1097</v>
      </c>
      <c r="E713" s="161">
        <v>8</v>
      </c>
      <c r="F713" s="162">
        <v>7.89</v>
      </c>
      <c r="G713" s="161" t="s">
        <v>1259</v>
      </c>
      <c r="H713" s="161" t="s">
        <v>1257</v>
      </c>
      <c r="I713" s="271">
        <v>41</v>
      </c>
    </row>
    <row r="714" spans="1:9">
      <c r="A714" s="161">
        <v>713</v>
      </c>
      <c r="B714" s="160" t="s">
        <v>1108</v>
      </c>
      <c r="C714" s="160" t="s">
        <v>1096</v>
      </c>
      <c r="D714" s="160" t="s">
        <v>1111</v>
      </c>
      <c r="E714" s="161">
        <v>5</v>
      </c>
      <c r="F714" s="162">
        <v>2.0499999999999998</v>
      </c>
      <c r="G714" s="161" t="s">
        <v>1259</v>
      </c>
      <c r="H714" s="161" t="s">
        <v>1256</v>
      </c>
      <c r="I714" s="271">
        <v>58</v>
      </c>
    </row>
    <row r="715" spans="1:9">
      <c r="A715" s="161">
        <v>714</v>
      </c>
      <c r="B715" s="160" t="s">
        <v>1104</v>
      </c>
      <c r="C715" s="160" t="s">
        <v>1099</v>
      </c>
      <c r="D715" s="160" t="s">
        <v>1103</v>
      </c>
      <c r="E715" s="161">
        <v>6</v>
      </c>
      <c r="F715" s="162">
        <v>5.0599999999999996</v>
      </c>
      <c r="G715" s="161" t="s">
        <v>1260</v>
      </c>
      <c r="H715" s="161" t="s">
        <v>1257</v>
      </c>
      <c r="I715" s="271">
        <v>26</v>
      </c>
    </row>
    <row r="716" spans="1:9">
      <c r="A716" s="161">
        <v>715</v>
      </c>
      <c r="B716" s="160" t="s">
        <v>1107</v>
      </c>
      <c r="C716" s="160" t="s">
        <v>1096</v>
      </c>
      <c r="D716" s="160" t="s">
        <v>1097</v>
      </c>
      <c r="E716" s="161">
        <v>2</v>
      </c>
      <c r="F716" s="162">
        <v>5.18</v>
      </c>
      <c r="G716" s="161" t="s">
        <v>1259</v>
      </c>
      <c r="H716" s="161" t="s">
        <v>1257</v>
      </c>
      <c r="I716" s="271">
        <v>57</v>
      </c>
    </row>
    <row r="717" spans="1:9">
      <c r="A717" s="161">
        <v>716</v>
      </c>
      <c r="B717" s="160" t="s">
        <v>1124</v>
      </c>
      <c r="C717" s="160" t="s">
        <v>1113</v>
      </c>
      <c r="D717" s="160" t="s">
        <v>1097</v>
      </c>
      <c r="E717" s="161">
        <v>1</v>
      </c>
      <c r="F717" s="162">
        <v>2.38</v>
      </c>
      <c r="G717" s="161" t="s">
        <v>1260</v>
      </c>
      <c r="H717" s="161" t="s">
        <v>1257</v>
      </c>
      <c r="I717" s="271">
        <v>45</v>
      </c>
    </row>
    <row r="718" spans="1:9">
      <c r="A718" s="161">
        <v>717</v>
      </c>
      <c r="B718" s="160" t="s">
        <v>1137</v>
      </c>
      <c r="C718" s="160" t="s">
        <v>1099</v>
      </c>
      <c r="D718" s="160" t="s">
        <v>1103</v>
      </c>
      <c r="E718" s="161">
        <v>7</v>
      </c>
      <c r="F718" s="162">
        <v>3.97</v>
      </c>
      <c r="G718" s="161" t="s">
        <v>1260</v>
      </c>
      <c r="H718" s="161" t="s">
        <v>1257</v>
      </c>
      <c r="I718" s="271">
        <v>68</v>
      </c>
    </row>
    <row r="719" spans="1:9">
      <c r="A719" s="161">
        <v>718</v>
      </c>
      <c r="B719" s="160" t="s">
        <v>1122</v>
      </c>
      <c r="C719" s="160" t="s">
        <v>1096</v>
      </c>
      <c r="D719" s="160" t="s">
        <v>1111</v>
      </c>
      <c r="E719" s="161">
        <v>5</v>
      </c>
      <c r="F719" s="162">
        <v>7.26</v>
      </c>
      <c r="G719" s="161" t="s">
        <v>1260</v>
      </c>
      <c r="H719" s="161" t="s">
        <v>1257</v>
      </c>
      <c r="I719" s="271">
        <v>35</v>
      </c>
    </row>
    <row r="720" spans="1:9">
      <c r="A720" s="161">
        <v>719</v>
      </c>
      <c r="B720" s="160" t="s">
        <v>1141</v>
      </c>
      <c r="C720" s="160" t="s">
        <v>1096</v>
      </c>
      <c r="D720" s="160" t="s">
        <v>1105</v>
      </c>
      <c r="E720" s="161">
        <v>8</v>
      </c>
      <c r="F720" s="162">
        <v>8.27</v>
      </c>
      <c r="G720" s="161" t="s">
        <v>1260</v>
      </c>
      <c r="H720" s="161" t="s">
        <v>1256</v>
      </c>
      <c r="I720" s="271">
        <v>29</v>
      </c>
    </row>
    <row r="721" spans="1:9">
      <c r="A721" s="161">
        <v>720</v>
      </c>
      <c r="B721" s="160" t="s">
        <v>1120</v>
      </c>
      <c r="C721" s="160" t="s">
        <v>1099</v>
      </c>
      <c r="D721" s="160" t="s">
        <v>1097</v>
      </c>
      <c r="E721" s="161">
        <v>10</v>
      </c>
      <c r="F721" s="162">
        <v>8.0399999999999991</v>
      </c>
      <c r="G721" s="161" t="s">
        <v>1260</v>
      </c>
      <c r="H721" s="161" t="s">
        <v>1257</v>
      </c>
      <c r="I721" s="271">
        <v>62</v>
      </c>
    </row>
    <row r="722" spans="1:9">
      <c r="A722" s="161">
        <v>721</v>
      </c>
      <c r="B722" s="160" t="s">
        <v>1123</v>
      </c>
      <c r="C722" s="160" t="s">
        <v>1099</v>
      </c>
      <c r="D722" s="160" t="s">
        <v>1100</v>
      </c>
      <c r="E722" s="161">
        <v>7</v>
      </c>
      <c r="F722" s="162">
        <v>5.28</v>
      </c>
      <c r="G722" s="161" t="s">
        <v>1259</v>
      </c>
      <c r="H722" s="161" t="s">
        <v>1257</v>
      </c>
      <c r="I722" s="271">
        <v>70</v>
      </c>
    </row>
    <row r="723" spans="1:9">
      <c r="A723" s="161">
        <v>722</v>
      </c>
      <c r="B723" s="160" t="s">
        <v>1140</v>
      </c>
      <c r="C723" s="160" t="s">
        <v>1102</v>
      </c>
      <c r="D723" s="160" t="s">
        <v>1100</v>
      </c>
      <c r="E723" s="161">
        <v>10</v>
      </c>
      <c r="F723" s="162">
        <v>5.93</v>
      </c>
      <c r="G723" s="161" t="s">
        <v>1259</v>
      </c>
      <c r="H723" s="161" t="s">
        <v>1257</v>
      </c>
      <c r="I723" s="271">
        <v>35</v>
      </c>
    </row>
    <row r="724" spans="1:9">
      <c r="A724" s="161">
        <v>723</v>
      </c>
      <c r="B724" s="160" t="s">
        <v>1132</v>
      </c>
      <c r="C724" s="160" t="s">
        <v>1096</v>
      </c>
      <c r="D724" s="160" t="s">
        <v>1105</v>
      </c>
      <c r="E724" s="161">
        <v>4</v>
      </c>
      <c r="F724" s="162">
        <v>4</v>
      </c>
      <c r="G724" s="161" t="s">
        <v>1260</v>
      </c>
      <c r="H724" s="161" t="s">
        <v>1256</v>
      </c>
      <c r="I724" s="271">
        <v>22</v>
      </c>
    </row>
    <row r="725" spans="1:9">
      <c r="A725" s="161">
        <v>724</v>
      </c>
      <c r="B725" s="160" t="s">
        <v>1134</v>
      </c>
      <c r="C725" s="160" t="s">
        <v>1096</v>
      </c>
      <c r="D725" s="160" t="s">
        <v>1103</v>
      </c>
      <c r="E725" s="161">
        <v>5</v>
      </c>
      <c r="F725" s="162">
        <v>6.96</v>
      </c>
      <c r="G725" s="161" t="s">
        <v>1260</v>
      </c>
      <c r="H725" s="161" t="s">
        <v>1257</v>
      </c>
      <c r="I725" s="271">
        <v>65</v>
      </c>
    </row>
    <row r="726" spans="1:9">
      <c r="A726" s="161">
        <v>725</v>
      </c>
      <c r="B726" s="160" t="s">
        <v>1118</v>
      </c>
      <c r="C726" s="160" t="s">
        <v>1099</v>
      </c>
      <c r="D726" s="160" t="s">
        <v>1103</v>
      </c>
      <c r="E726" s="161">
        <v>8</v>
      </c>
      <c r="F726" s="162">
        <v>2.9</v>
      </c>
      <c r="G726" s="161" t="s">
        <v>1260</v>
      </c>
      <c r="H726" s="161" t="s">
        <v>1256</v>
      </c>
      <c r="I726" s="271">
        <v>53</v>
      </c>
    </row>
    <row r="727" spans="1:9">
      <c r="A727" s="161">
        <v>726</v>
      </c>
      <c r="B727" s="160" t="s">
        <v>1142</v>
      </c>
      <c r="C727" s="160" t="s">
        <v>1099</v>
      </c>
      <c r="D727" s="160" t="s">
        <v>1097</v>
      </c>
      <c r="E727" s="161">
        <v>9</v>
      </c>
      <c r="F727" s="162">
        <v>1.8</v>
      </c>
      <c r="G727" s="161" t="s">
        <v>1260</v>
      </c>
      <c r="H727" s="161" t="s">
        <v>1257</v>
      </c>
      <c r="I727" s="271">
        <v>63</v>
      </c>
    </row>
    <row r="728" spans="1:9">
      <c r="A728" s="161">
        <v>727</v>
      </c>
      <c r="B728" s="160" t="s">
        <v>1115</v>
      </c>
      <c r="C728" s="160" t="s">
        <v>1096</v>
      </c>
      <c r="D728" s="160" t="s">
        <v>1105</v>
      </c>
      <c r="E728" s="161">
        <v>9</v>
      </c>
      <c r="F728" s="162">
        <v>1.65</v>
      </c>
      <c r="G728" s="161" t="s">
        <v>1259</v>
      </c>
      <c r="H728" s="161" t="s">
        <v>1257</v>
      </c>
      <c r="I728" s="271">
        <v>50</v>
      </c>
    </row>
    <row r="729" spans="1:9">
      <c r="A729" s="161">
        <v>728</v>
      </c>
      <c r="B729" s="160" t="s">
        <v>1123</v>
      </c>
      <c r="C729" s="160" t="s">
        <v>1099</v>
      </c>
      <c r="D729" s="160" t="s">
        <v>1097</v>
      </c>
      <c r="E729" s="161">
        <v>10</v>
      </c>
      <c r="F729" s="162">
        <v>4.34</v>
      </c>
      <c r="G729" s="161" t="s">
        <v>1260</v>
      </c>
      <c r="H729" s="161" t="s">
        <v>1257</v>
      </c>
      <c r="I729" s="271">
        <v>25</v>
      </c>
    </row>
    <row r="730" spans="1:9">
      <c r="A730" s="161">
        <v>729</v>
      </c>
      <c r="B730" s="160" t="s">
        <v>1140</v>
      </c>
      <c r="C730" s="160" t="s">
        <v>1102</v>
      </c>
      <c r="D730" s="160" t="s">
        <v>1103</v>
      </c>
      <c r="E730" s="161">
        <v>7</v>
      </c>
      <c r="F730" s="162">
        <v>4.5599999999999996</v>
      </c>
      <c r="G730" s="161" t="s">
        <v>1260</v>
      </c>
      <c r="H730" s="161" t="s">
        <v>1257</v>
      </c>
      <c r="I730" s="271">
        <v>68</v>
      </c>
    </row>
    <row r="731" spans="1:9">
      <c r="A731" s="161">
        <v>730</v>
      </c>
      <c r="B731" s="160" t="s">
        <v>1141</v>
      </c>
      <c r="C731" s="160" t="s">
        <v>1096</v>
      </c>
      <c r="D731" s="160" t="s">
        <v>1097</v>
      </c>
      <c r="E731" s="161">
        <v>7</v>
      </c>
      <c r="F731" s="162">
        <v>7.89</v>
      </c>
      <c r="G731" s="161" t="s">
        <v>1260</v>
      </c>
      <c r="H731" s="161" t="s">
        <v>1257</v>
      </c>
      <c r="I731" s="271">
        <v>59</v>
      </c>
    </row>
    <row r="732" spans="1:9">
      <c r="A732" s="161">
        <v>731</v>
      </c>
      <c r="B732" s="160" t="s">
        <v>205</v>
      </c>
      <c r="C732" s="160" t="s">
        <v>1096</v>
      </c>
      <c r="D732" s="160" t="s">
        <v>1097</v>
      </c>
      <c r="E732" s="161">
        <v>10</v>
      </c>
      <c r="F732" s="162">
        <v>5.98</v>
      </c>
      <c r="G732" s="161" t="s">
        <v>1259</v>
      </c>
      <c r="H732" s="161" t="s">
        <v>1257</v>
      </c>
      <c r="I732" s="271">
        <v>41</v>
      </c>
    </row>
    <row r="733" spans="1:9">
      <c r="A733" s="161">
        <v>732</v>
      </c>
      <c r="B733" s="160" t="s">
        <v>1104</v>
      </c>
      <c r="C733" s="160" t="s">
        <v>1099</v>
      </c>
      <c r="D733" s="160" t="s">
        <v>1097</v>
      </c>
      <c r="E733" s="161">
        <v>6</v>
      </c>
      <c r="F733" s="162">
        <v>1.73</v>
      </c>
      <c r="G733" s="161" t="s">
        <v>1260</v>
      </c>
      <c r="H733" s="161" t="s">
        <v>1257</v>
      </c>
      <c r="I733" s="271">
        <v>72</v>
      </c>
    </row>
    <row r="734" spans="1:9">
      <c r="A734" s="161">
        <v>733</v>
      </c>
      <c r="B734" s="160" t="s">
        <v>1138</v>
      </c>
      <c r="C734" s="160" t="s">
        <v>1096</v>
      </c>
      <c r="D734" s="160" t="s">
        <v>1100</v>
      </c>
      <c r="E734" s="161">
        <v>4</v>
      </c>
      <c r="F734" s="162">
        <v>2.4300000000000002</v>
      </c>
      <c r="G734" s="161" t="s">
        <v>1260</v>
      </c>
      <c r="H734" s="161" t="s">
        <v>1257</v>
      </c>
      <c r="I734" s="271">
        <v>50</v>
      </c>
    </row>
    <row r="735" spans="1:9">
      <c r="A735" s="161">
        <v>734</v>
      </c>
      <c r="B735" s="160" t="s">
        <v>1126</v>
      </c>
      <c r="C735" s="160" t="s">
        <v>1099</v>
      </c>
      <c r="D735" s="160" t="s">
        <v>1103</v>
      </c>
      <c r="E735" s="161">
        <v>3</v>
      </c>
      <c r="F735" s="162">
        <v>6.99</v>
      </c>
      <c r="G735" s="161" t="s">
        <v>1260</v>
      </c>
      <c r="H735" s="161" t="s">
        <v>1257</v>
      </c>
      <c r="I735" s="271">
        <v>33</v>
      </c>
    </row>
    <row r="736" spans="1:9">
      <c r="A736" s="161">
        <v>735</v>
      </c>
      <c r="B736" s="160" t="s">
        <v>1109</v>
      </c>
      <c r="C736" s="160" t="s">
        <v>1096</v>
      </c>
      <c r="D736" s="160" t="s">
        <v>1105</v>
      </c>
      <c r="E736" s="161">
        <v>1</v>
      </c>
      <c r="F736" s="162">
        <v>9.33</v>
      </c>
      <c r="G736" s="161" t="s">
        <v>1260</v>
      </c>
      <c r="H736" s="161" t="s">
        <v>1256</v>
      </c>
      <c r="I736" s="271">
        <v>48</v>
      </c>
    </row>
    <row r="737" spans="1:9">
      <c r="A737" s="161">
        <v>736</v>
      </c>
      <c r="B737" s="160" t="s">
        <v>1123</v>
      </c>
      <c r="C737" s="160" t="s">
        <v>1099</v>
      </c>
      <c r="D737" s="160" t="s">
        <v>1100</v>
      </c>
      <c r="E737" s="161">
        <v>2</v>
      </c>
      <c r="F737" s="162">
        <v>7.77</v>
      </c>
      <c r="G737" s="161" t="s">
        <v>1260</v>
      </c>
      <c r="H737" s="161" t="s">
        <v>1257</v>
      </c>
      <c r="I737" s="271">
        <v>40</v>
      </c>
    </row>
    <row r="738" spans="1:9">
      <c r="A738" s="161">
        <v>737</v>
      </c>
      <c r="B738" s="160" t="s">
        <v>206</v>
      </c>
      <c r="C738" s="160" t="s">
        <v>1096</v>
      </c>
      <c r="D738" s="160" t="s">
        <v>1103</v>
      </c>
      <c r="E738" s="161">
        <v>10</v>
      </c>
      <c r="F738" s="162">
        <v>8.77</v>
      </c>
      <c r="G738" s="161" t="s">
        <v>1260</v>
      </c>
      <c r="H738" s="161" t="s">
        <v>1257</v>
      </c>
      <c r="I738" s="271">
        <v>22</v>
      </c>
    </row>
    <row r="739" spans="1:9">
      <c r="A739" s="161">
        <v>738</v>
      </c>
      <c r="B739" s="160" t="s">
        <v>1124</v>
      </c>
      <c r="C739" s="160" t="s">
        <v>1113</v>
      </c>
      <c r="D739" s="160" t="s">
        <v>1100</v>
      </c>
      <c r="E739" s="161">
        <v>6</v>
      </c>
      <c r="F739" s="162">
        <v>5.26</v>
      </c>
      <c r="G739" s="161" t="s">
        <v>1259</v>
      </c>
      <c r="H739" s="161" t="s">
        <v>1257</v>
      </c>
      <c r="I739" s="271">
        <v>38</v>
      </c>
    </row>
    <row r="740" spans="1:9">
      <c r="A740" s="161">
        <v>739</v>
      </c>
      <c r="B740" s="160" t="s">
        <v>1128</v>
      </c>
      <c r="C740" s="160" t="s">
        <v>1099</v>
      </c>
      <c r="D740" s="160" t="s">
        <v>1105</v>
      </c>
      <c r="E740" s="161">
        <v>8</v>
      </c>
      <c r="F740" s="162">
        <v>3.36</v>
      </c>
      <c r="G740" s="161" t="s">
        <v>1259</v>
      </c>
      <c r="H740" s="161" t="s">
        <v>1257</v>
      </c>
      <c r="I740" s="271">
        <v>53</v>
      </c>
    </row>
    <row r="741" spans="1:9">
      <c r="A741" s="161">
        <v>740</v>
      </c>
      <c r="B741" s="160" t="s">
        <v>1144</v>
      </c>
      <c r="C741" s="160" t="s">
        <v>1096</v>
      </c>
      <c r="D741" s="160" t="s">
        <v>1097</v>
      </c>
      <c r="E741" s="161">
        <v>10</v>
      </c>
      <c r="F741" s="162">
        <v>4.08</v>
      </c>
      <c r="G741" s="161" t="s">
        <v>1260</v>
      </c>
      <c r="H741" s="161" t="s">
        <v>1257</v>
      </c>
      <c r="I741" s="271">
        <v>37</v>
      </c>
    </row>
    <row r="742" spans="1:9">
      <c r="A742" s="161">
        <v>741</v>
      </c>
      <c r="B742" s="160" t="s">
        <v>1117</v>
      </c>
      <c r="C742" s="160" t="s">
        <v>1099</v>
      </c>
      <c r="D742" s="160" t="s">
        <v>1097</v>
      </c>
      <c r="E742" s="161">
        <v>2</v>
      </c>
      <c r="F742" s="162">
        <v>8.64</v>
      </c>
      <c r="G742" s="161" t="s">
        <v>1260</v>
      </c>
      <c r="H742" s="161" t="s">
        <v>1257</v>
      </c>
      <c r="I742" s="271">
        <v>68</v>
      </c>
    </row>
    <row r="743" spans="1:9">
      <c r="A743" s="161">
        <v>742</v>
      </c>
      <c r="B743" s="160" t="s">
        <v>1143</v>
      </c>
      <c r="C743" s="160" t="s">
        <v>1099</v>
      </c>
      <c r="D743" s="160" t="s">
        <v>1103</v>
      </c>
      <c r="E743" s="161">
        <v>1</v>
      </c>
      <c r="F743" s="162">
        <v>7.05</v>
      </c>
      <c r="G743" s="161" t="s">
        <v>1260</v>
      </c>
      <c r="H743" s="161" t="s">
        <v>1256</v>
      </c>
      <c r="I743" s="271">
        <v>35</v>
      </c>
    </row>
    <row r="744" spans="1:9">
      <c r="A744" s="161">
        <v>743</v>
      </c>
      <c r="B744" s="160" t="s">
        <v>1139</v>
      </c>
      <c r="C744" s="160" t="s">
        <v>1099</v>
      </c>
      <c r="D744" s="160" t="s">
        <v>1103</v>
      </c>
      <c r="E744" s="161">
        <v>9</v>
      </c>
      <c r="F744" s="162">
        <v>7.15</v>
      </c>
      <c r="G744" s="161" t="s">
        <v>1259</v>
      </c>
      <c r="H744" s="161" t="s">
        <v>1257</v>
      </c>
      <c r="I744" s="271">
        <v>65</v>
      </c>
    </row>
    <row r="745" spans="1:9">
      <c r="A745" s="161">
        <v>744</v>
      </c>
      <c r="B745" s="160" t="s">
        <v>1120</v>
      </c>
      <c r="C745" s="160" t="s">
        <v>1099</v>
      </c>
      <c r="D745" s="160" t="s">
        <v>1111</v>
      </c>
      <c r="E745" s="161">
        <v>3</v>
      </c>
      <c r="F745" s="162">
        <v>2.86</v>
      </c>
      <c r="G745" s="161" t="s">
        <v>1260</v>
      </c>
      <c r="H745" s="161" t="s">
        <v>1257</v>
      </c>
      <c r="I745" s="271">
        <v>71</v>
      </c>
    </row>
    <row r="746" spans="1:9">
      <c r="A746" s="161">
        <v>745</v>
      </c>
      <c r="B746" s="160" t="s">
        <v>1134</v>
      </c>
      <c r="C746" s="160" t="s">
        <v>1096</v>
      </c>
      <c r="D746" s="160" t="s">
        <v>1097</v>
      </c>
      <c r="E746" s="161">
        <v>8</v>
      </c>
      <c r="F746" s="162">
        <v>1.83</v>
      </c>
      <c r="G746" s="161" t="s">
        <v>1259</v>
      </c>
      <c r="H746" s="161" t="s">
        <v>1257</v>
      </c>
      <c r="I746" s="271">
        <v>41</v>
      </c>
    </row>
    <row r="747" spans="1:9">
      <c r="A747" s="161">
        <v>746</v>
      </c>
      <c r="B747" s="160" t="s">
        <v>1125</v>
      </c>
      <c r="C747" s="160" t="s">
        <v>1096</v>
      </c>
      <c r="D747" s="160" t="s">
        <v>1111</v>
      </c>
      <c r="E747" s="161">
        <v>9</v>
      </c>
      <c r="F747" s="162">
        <v>8.69</v>
      </c>
      <c r="G747" s="161" t="s">
        <v>1260</v>
      </c>
      <c r="H747" s="161" t="s">
        <v>1256</v>
      </c>
      <c r="I747" s="271">
        <v>65</v>
      </c>
    </row>
    <row r="748" spans="1:9">
      <c r="A748" s="161">
        <v>747</v>
      </c>
      <c r="B748" s="160" t="s">
        <v>1110</v>
      </c>
      <c r="C748" s="160" t="s">
        <v>1096</v>
      </c>
      <c r="D748" s="160" t="s">
        <v>1103</v>
      </c>
      <c r="E748" s="161">
        <v>2</v>
      </c>
      <c r="F748" s="162">
        <v>1.17</v>
      </c>
      <c r="G748" s="161" t="s">
        <v>1259</v>
      </c>
      <c r="H748" s="161" t="s">
        <v>1256</v>
      </c>
      <c r="I748" s="271">
        <v>59</v>
      </c>
    </row>
    <row r="749" spans="1:9">
      <c r="A749" s="161">
        <v>748</v>
      </c>
      <c r="B749" s="160" t="s">
        <v>1119</v>
      </c>
      <c r="C749" s="160" t="s">
        <v>1096</v>
      </c>
      <c r="D749" s="160" t="s">
        <v>1111</v>
      </c>
      <c r="E749" s="161">
        <v>4</v>
      </c>
      <c r="F749" s="162">
        <v>1.55</v>
      </c>
      <c r="G749" s="161" t="s">
        <v>1259</v>
      </c>
      <c r="H749" s="161" t="s">
        <v>1257</v>
      </c>
      <c r="I749" s="271">
        <v>43</v>
      </c>
    </row>
    <row r="750" spans="1:9">
      <c r="A750" s="161">
        <v>749</v>
      </c>
      <c r="B750" s="160" t="s">
        <v>1137</v>
      </c>
      <c r="C750" s="160" t="s">
        <v>1099</v>
      </c>
      <c r="D750" s="160" t="s">
        <v>1111</v>
      </c>
      <c r="E750" s="161">
        <v>9</v>
      </c>
      <c r="F750" s="162">
        <v>4.2300000000000004</v>
      </c>
      <c r="G750" s="161" t="s">
        <v>1260</v>
      </c>
      <c r="H750" s="161" t="s">
        <v>1257</v>
      </c>
      <c r="I750" s="271">
        <v>42</v>
      </c>
    </row>
    <row r="751" spans="1:9">
      <c r="A751" s="161">
        <v>750</v>
      </c>
      <c r="B751" s="160" t="s">
        <v>1144</v>
      </c>
      <c r="C751" s="160" t="s">
        <v>1096</v>
      </c>
      <c r="D751" s="160" t="s">
        <v>1103</v>
      </c>
      <c r="E751" s="161">
        <v>3</v>
      </c>
      <c r="F751" s="162">
        <v>7.08</v>
      </c>
      <c r="G751" s="161" t="s">
        <v>1260</v>
      </c>
      <c r="H751" s="161" t="s">
        <v>1256</v>
      </c>
      <c r="I751" s="271">
        <v>63</v>
      </c>
    </row>
    <row r="752" spans="1:9">
      <c r="A752" s="161">
        <v>751</v>
      </c>
      <c r="B752" s="160" t="s">
        <v>1140</v>
      </c>
      <c r="C752" s="160" t="s">
        <v>1102</v>
      </c>
      <c r="D752" s="160" t="s">
        <v>1097</v>
      </c>
      <c r="E752" s="161">
        <v>3</v>
      </c>
      <c r="F752" s="162">
        <v>1.55</v>
      </c>
      <c r="G752" s="161" t="s">
        <v>1260</v>
      </c>
      <c r="H752" s="161" t="s">
        <v>1256</v>
      </c>
      <c r="I752" s="271">
        <v>31</v>
      </c>
    </row>
    <row r="753" spans="1:9">
      <c r="A753" s="161">
        <v>752</v>
      </c>
      <c r="B753" s="160" t="s">
        <v>1108</v>
      </c>
      <c r="C753" s="160" t="s">
        <v>1096</v>
      </c>
      <c r="D753" s="160" t="s">
        <v>1103</v>
      </c>
      <c r="E753" s="161">
        <v>7</v>
      </c>
      <c r="F753" s="162">
        <v>2.36</v>
      </c>
      <c r="G753" s="161" t="s">
        <v>1259</v>
      </c>
      <c r="H753" s="161" t="s">
        <v>1257</v>
      </c>
      <c r="I753" s="271">
        <v>59</v>
      </c>
    </row>
    <row r="754" spans="1:9">
      <c r="A754" s="161">
        <v>753</v>
      </c>
      <c r="B754" s="160" t="s">
        <v>1138</v>
      </c>
      <c r="C754" s="160" t="s">
        <v>1096</v>
      </c>
      <c r="D754" s="160" t="s">
        <v>1097</v>
      </c>
      <c r="E754" s="161">
        <v>8</v>
      </c>
      <c r="F754" s="162">
        <v>8.82</v>
      </c>
      <c r="G754" s="161" t="s">
        <v>1260</v>
      </c>
      <c r="H754" s="161" t="s">
        <v>1257</v>
      </c>
      <c r="I754" s="271">
        <v>39</v>
      </c>
    </row>
    <row r="755" spans="1:9">
      <c r="A755" s="161">
        <v>754</v>
      </c>
      <c r="B755" s="160" t="s">
        <v>205</v>
      </c>
      <c r="C755" s="160" t="s">
        <v>1096</v>
      </c>
      <c r="D755" s="160" t="s">
        <v>1100</v>
      </c>
      <c r="E755" s="161">
        <v>9</v>
      </c>
      <c r="F755" s="162">
        <v>3.58</v>
      </c>
      <c r="G755" s="161" t="s">
        <v>1259</v>
      </c>
      <c r="H755" s="161" t="s">
        <v>1257</v>
      </c>
      <c r="I755" s="271">
        <v>58</v>
      </c>
    </row>
    <row r="756" spans="1:9">
      <c r="A756" s="161">
        <v>755</v>
      </c>
      <c r="B756" s="160" t="s">
        <v>1124</v>
      </c>
      <c r="C756" s="160" t="s">
        <v>1113</v>
      </c>
      <c r="D756" s="160" t="s">
        <v>1105</v>
      </c>
      <c r="E756" s="161">
        <v>6</v>
      </c>
      <c r="F756" s="162">
        <v>7.39</v>
      </c>
      <c r="G756" s="161" t="s">
        <v>1260</v>
      </c>
      <c r="H756" s="161" t="s">
        <v>1257</v>
      </c>
      <c r="I756" s="271">
        <v>44</v>
      </c>
    </row>
    <row r="757" spans="1:9">
      <c r="A757" s="161">
        <v>756</v>
      </c>
      <c r="B757" s="160" t="s">
        <v>1135</v>
      </c>
      <c r="C757" s="160" t="s">
        <v>1102</v>
      </c>
      <c r="D757" s="160" t="s">
        <v>1097</v>
      </c>
      <c r="E757" s="161">
        <v>6</v>
      </c>
      <c r="F757" s="162">
        <v>5.58</v>
      </c>
      <c r="G757" s="161" t="s">
        <v>1259</v>
      </c>
      <c r="H757" s="161" t="s">
        <v>1257</v>
      </c>
      <c r="I757" s="271">
        <v>47</v>
      </c>
    </row>
    <row r="758" spans="1:9">
      <c r="A758" s="161">
        <v>757</v>
      </c>
      <c r="B758" s="160" t="s">
        <v>1101</v>
      </c>
      <c r="C758" s="160" t="s">
        <v>1102</v>
      </c>
      <c r="D758" s="160" t="s">
        <v>1097</v>
      </c>
      <c r="E758" s="161">
        <v>8</v>
      </c>
      <c r="F758" s="162">
        <v>4.34</v>
      </c>
      <c r="G758" s="161" t="s">
        <v>1260</v>
      </c>
      <c r="H758" s="161" t="s">
        <v>1257</v>
      </c>
      <c r="I758" s="271">
        <v>30</v>
      </c>
    </row>
    <row r="759" spans="1:9">
      <c r="A759" s="161">
        <v>758</v>
      </c>
      <c r="B759" s="160" t="s">
        <v>206</v>
      </c>
      <c r="C759" s="160" t="s">
        <v>1096</v>
      </c>
      <c r="D759" s="160" t="s">
        <v>1105</v>
      </c>
      <c r="E759" s="161">
        <v>1</v>
      </c>
      <c r="F759" s="162">
        <v>7.54</v>
      </c>
      <c r="G759" s="161" t="s">
        <v>1260</v>
      </c>
      <c r="H759" s="161" t="s">
        <v>1257</v>
      </c>
      <c r="I759" s="271">
        <v>46</v>
      </c>
    </row>
    <row r="760" spans="1:9">
      <c r="A760" s="161">
        <v>759</v>
      </c>
      <c r="B760" s="160" t="s">
        <v>1139</v>
      </c>
      <c r="C760" s="160" t="s">
        <v>1099</v>
      </c>
      <c r="D760" s="160" t="s">
        <v>1105</v>
      </c>
      <c r="E760" s="161">
        <v>2</v>
      </c>
      <c r="F760" s="162">
        <v>5.5</v>
      </c>
      <c r="G760" s="161" t="s">
        <v>1259</v>
      </c>
      <c r="H760" s="161" t="s">
        <v>1256</v>
      </c>
      <c r="I760" s="271">
        <v>36</v>
      </c>
    </row>
    <row r="761" spans="1:9">
      <c r="A761" s="161">
        <v>760</v>
      </c>
      <c r="B761" s="160" t="s">
        <v>1108</v>
      </c>
      <c r="C761" s="160" t="s">
        <v>1096</v>
      </c>
      <c r="D761" s="160" t="s">
        <v>1103</v>
      </c>
      <c r="E761" s="161">
        <v>3</v>
      </c>
      <c r="F761" s="162">
        <v>4.99</v>
      </c>
      <c r="G761" s="161" t="s">
        <v>1259</v>
      </c>
      <c r="H761" s="161" t="s">
        <v>1257</v>
      </c>
      <c r="I761" s="271">
        <v>62</v>
      </c>
    </row>
    <row r="762" spans="1:9">
      <c r="A762" s="161">
        <v>761</v>
      </c>
      <c r="B762" s="160" t="s">
        <v>206</v>
      </c>
      <c r="C762" s="160" t="s">
        <v>1096</v>
      </c>
      <c r="D762" s="160" t="s">
        <v>1097</v>
      </c>
      <c r="E762" s="161">
        <v>9</v>
      </c>
      <c r="F762" s="162">
        <v>5.2</v>
      </c>
      <c r="G762" s="161" t="s">
        <v>1259</v>
      </c>
      <c r="H762" s="161" t="s">
        <v>1257</v>
      </c>
      <c r="I762" s="271">
        <v>67</v>
      </c>
    </row>
    <row r="763" spans="1:9">
      <c r="A763" s="161">
        <v>762</v>
      </c>
      <c r="B763" s="160" t="s">
        <v>1104</v>
      </c>
      <c r="C763" s="160" t="s">
        <v>1099</v>
      </c>
      <c r="D763" s="160" t="s">
        <v>1103</v>
      </c>
      <c r="E763" s="161">
        <v>7</v>
      </c>
      <c r="F763" s="162">
        <v>6.6</v>
      </c>
      <c r="G763" s="161" t="s">
        <v>1260</v>
      </c>
      <c r="H763" s="161" t="s">
        <v>1256</v>
      </c>
      <c r="I763" s="271">
        <v>47</v>
      </c>
    </row>
    <row r="764" spans="1:9">
      <c r="A764" s="161">
        <v>763</v>
      </c>
      <c r="B764" s="160" t="s">
        <v>1116</v>
      </c>
      <c r="C764" s="160" t="s">
        <v>1096</v>
      </c>
      <c r="D764" s="160" t="s">
        <v>1100</v>
      </c>
      <c r="E764" s="161">
        <v>1</v>
      </c>
      <c r="F764" s="162">
        <v>1.31</v>
      </c>
      <c r="G764" s="161" t="s">
        <v>1260</v>
      </c>
      <c r="H764" s="161" t="s">
        <v>1257</v>
      </c>
      <c r="I764" s="271">
        <v>58</v>
      </c>
    </row>
    <row r="765" spans="1:9">
      <c r="A765" s="161">
        <v>764</v>
      </c>
      <c r="B765" s="160" t="s">
        <v>1124</v>
      </c>
      <c r="C765" s="160" t="s">
        <v>1113</v>
      </c>
      <c r="D765" s="160" t="s">
        <v>1103</v>
      </c>
      <c r="E765" s="161">
        <v>8</v>
      </c>
      <c r="F765" s="162">
        <v>7.82</v>
      </c>
      <c r="G765" s="161" t="s">
        <v>1260</v>
      </c>
      <c r="H765" s="161" t="s">
        <v>1257</v>
      </c>
      <c r="I765" s="271">
        <v>38</v>
      </c>
    </row>
    <row r="766" spans="1:9">
      <c r="A766" s="161">
        <v>765</v>
      </c>
      <c r="B766" s="160" t="s">
        <v>1101</v>
      </c>
      <c r="C766" s="160" t="s">
        <v>1102</v>
      </c>
      <c r="D766" s="160" t="s">
        <v>1111</v>
      </c>
      <c r="E766" s="161">
        <v>10</v>
      </c>
      <c r="F766" s="162">
        <v>8.3000000000000007</v>
      </c>
      <c r="G766" s="161" t="s">
        <v>1260</v>
      </c>
      <c r="H766" s="161" t="s">
        <v>1256</v>
      </c>
      <c r="I766" s="271">
        <v>55</v>
      </c>
    </row>
    <row r="767" spans="1:9">
      <c r="A767" s="161">
        <v>766</v>
      </c>
      <c r="B767" s="160" t="s">
        <v>1115</v>
      </c>
      <c r="C767" s="160" t="s">
        <v>1096</v>
      </c>
      <c r="D767" s="160" t="s">
        <v>1097</v>
      </c>
      <c r="E767" s="161">
        <v>1</v>
      </c>
      <c r="F767" s="162">
        <v>9.67</v>
      </c>
      <c r="G767" s="161" t="s">
        <v>1260</v>
      </c>
      <c r="H767" s="161" t="s">
        <v>1256</v>
      </c>
      <c r="I767" s="271">
        <v>23</v>
      </c>
    </row>
    <row r="768" spans="1:9">
      <c r="A768" s="161">
        <v>767</v>
      </c>
      <c r="B768" s="160" t="s">
        <v>1137</v>
      </c>
      <c r="C768" s="160" t="s">
        <v>1099</v>
      </c>
      <c r="D768" s="160" t="s">
        <v>1103</v>
      </c>
      <c r="E768" s="161">
        <v>2</v>
      </c>
      <c r="F768" s="162">
        <v>8.33</v>
      </c>
      <c r="G768" s="161" t="s">
        <v>1260</v>
      </c>
      <c r="H768" s="161" t="s">
        <v>1256</v>
      </c>
      <c r="I768" s="271">
        <v>53</v>
      </c>
    </row>
    <row r="769" spans="1:9">
      <c r="A769" s="161">
        <v>768</v>
      </c>
      <c r="B769" s="160" t="s">
        <v>1119</v>
      </c>
      <c r="C769" s="160" t="s">
        <v>1096</v>
      </c>
      <c r="D769" s="160" t="s">
        <v>1097</v>
      </c>
      <c r="E769" s="161">
        <v>7</v>
      </c>
      <c r="F769" s="162">
        <v>1.17</v>
      </c>
      <c r="G769" s="161" t="s">
        <v>1260</v>
      </c>
      <c r="H769" s="161" t="s">
        <v>1257</v>
      </c>
      <c r="I769" s="271">
        <v>78</v>
      </c>
    </row>
    <row r="770" spans="1:9">
      <c r="A770" s="161">
        <v>769</v>
      </c>
      <c r="B770" s="160" t="s">
        <v>205</v>
      </c>
      <c r="C770" s="160" t="s">
        <v>1096</v>
      </c>
      <c r="D770" s="160" t="s">
        <v>1111</v>
      </c>
      <c r="E770" s="161">
        <v>7</v>
      </c>
      <c r="F770" s="162">
        <v>1.49</v>
      </c>
      <c r="G770" s="161" t="s">
        <v>1260</v>
      </c>
      <c r="H770" s="161" t="s">
        <v>1256</v>
      </c>
      <c r="I770" s="271">
        <v>51</v>
      </c>
    </row>
    <row r="771" spans="1:9">
      <c r="A771" s="161">
        <v>770</v>
      </c>
      <c r="B771" s="160" t="s">
        <v>1127</v>
      </c>
      <c r="C771" s="160" t="s">
        <v>1096</v>
      </c>
      <c r="D771" s="160" t="s">
        <v>1111</v>
      </c>
      <c r="E771" s="161">
        <v>8</v>
      </c>
      <c r="F771" s="162">
        <v>8.17</v>
      </c>
      <c r="G771" s="161" t="s">
        <v>1260</v>
      </c>
      <c r="H771" s="161" t="s">
        <v>1257</v>
      </c>
      <c r="I771" s="271">
        <v>42</v>
      </c>
    </row>
    <row r="772" spans="1:9">
      <c r="A772" s="161">
        <v>771</v>
      </c>
      <c r="B772" s="160" t="s">
        <v>1137</v>
      </c>
      <c r="C772" s="160" t="s">
        <v>1099</v>
      </c>
      <c r="D772" s="160" t="s">
        <v>1097</v>
      </c>
      <c r="E772" s="161">
        <v>1</v>
      </c>
      <c r="F772" s="162">
        <v>7.81</v>
      </c>
      <c r="G772" s="161" t="s">
        <v>1259</v>
      </c>
      <c r="H772" s="161" t="s">
        <v>1256</v>
      </c>
      <c r="I772" s="271">
        <v>45</v>
      </c>
    </row>
    <row r="773" spans="1:9">
      <c r="A773" s="161">
        <v>772</v>
      </c>
      <c r="B773" s="160" t="s">
        <v>1143</v>
      </c>
      <c r="C773" s="160" t="s">
        <v>1099</v>
      </c>
      <c r="D773" s="160" t="s">
        <v>1105</v>
      </c>
      <c r="E773" s="161">
        <v>2</v>
      </c>
      <c r="F773" s="162">
        <v>3.46</v>
      </c>
      <c r="G773" s="161" t="s">
        <v>1260</v>
      </c>
      <c r="H773" s="161" t="s">
        <v>1257</v>
      </c>
      <c r="I773" s="271">
        <v>43</v>
      </c>
    </row>
    <row r="774" spans="1:9">
      <c r="A774" s="161">
        <v>773</v>
      </c>
      <c r="B774" s="160" t="s">
        <v>1144</v>
      </c>
      <c r="C774" s="160" t="s">
        <v>1096</v>
      </c>
      <c r="D774" s="160" t="s">
        <v>1103</v>
      </c>
      <c r="E774" s="161">
        <v>7</v>
      </c>
      <c r="F774" s="162">
        <v>5.4</v>
      </c>
      <c r="G774" s="161" t="s">
        <v>1259</v>
      </c>
      <c r="H774" s="161" t="s">
        <v>1257</v>
      </c>
      <c r="I774" s="271">
        <v>45</v>
      </c>
    </row>
    <row r="775" spans="1:9">
      <c r="A775" s="161">
        <v>774</v>
      </c>
      <c r="B775" s="160" t="s">
        <v>1125</v>
      </c>
      <c r="C775" s="160" t="s">
        <v>1096</v>
      </c>
      <c r="D775" s="160" t="s">
        <v>1105</v>
      </c>
      <c r="E775" s="161">
        <v>1</v>
      </c>
      <c r="F775" s="162">
        <v>3.41</v>
      </c>
      <c r="G775" s="161" t="s">
        <v>1260</v>
      </c>
      <c r="H775" s="161" t="s">
        <v>1257</v>
      </c>
      <c r="I775" s="271">
        <v>62</v>
      </c>
    </row>
    <row r="776" spans="1:9">
      <c r="A776" s="161">
        <v>775</v>
      </c>
      <c r="B776" s="160" t="s">
        <v>1139</v>
      </c>
      <c r="C776" s="160" t="s">
        <v>1099</v>
      </c>
      <c r="D776" s="160" t="s">
        <v>1100</v>
      </c>
      <c r="E776" s="161">
        <v>5</v>
      </c>
      <c r="F776" s="162">
        <v>2.2200000000000002</v>
      </c>
      <c r="G776" s="161" t="s">
        <v>1260</v>
      </c>
      <c r="H776" s="161" t="s">
        <v>1257</v>
      </c>
      <c r="I776" s="271">
        <v>55</v>
      </c>
    </row>
    <row r="777" spans="1:9">
      <c r="A777" s="161">
        <v>776</v>
      </c>
      <c r="B777" s="160" t="s">
        <v>1114</v>
      </c>
      <c r="C777" s="160" t="s">
        <v>1096</v>
      </c>
      <c r="D777" s="160" t="s">
        <v>1105</v>
      </c>
      <c r="E777" s="161">
        <v>5</v>
      </c>
      <c r="F777" s="162">
        <v>3.01</v>
      </c>
      <c r="G777" s="161" t="s">
        <v>1259</v>
      </c>
      <c r="H777" s="161" t="s">
        <v>1257</v>
      </c>
      <c r="I777" s="271">
        <v>67</v>
      </c>
    </row>
    <row r="778" spans="1:9">
      <c r="A778" s="161">
        <v>777</v>
      </c>
      <c r="B778" s="160" t="s">
        <v>206</v>
      </c>
      <c r="C778" s="160" t="s">
        <v>1096</v>
      </c>
      <c r="D778" s="160" t="s">
        <v>1103</v>
      </c>
      <c r="E778" s="161">
        <v>2</v>
      </c>
      <c r="F778" s="162">
        <v>1.17</v>
      </c>
      <c r="G778" s="161" t="s">
        <v>1260</v>
      </c>
      <c r="H778" s="161" t="s">
        <v>1257</v>
      </c>
      <c r="I778" s="271">
        <v>55</v>
      </c>
    </row>
    <row r="779" spans="1:9">
      <c r="A779" s="161">
        <v>778</v>
      </c>
      <c r="B779" s="160" t="s">
        <v>1144</v>
      </c>
      <c r="C779" s="160" t="s">
        <v>1096</v>
      </c>
      <c r="D779" s="160" t="s">
        <v>1103</v>
      </c>
      <c r="E779" s="161">
        <v>1</v>
      </c>
      <c r="F779" s="162">
        <v>8.27</v>
      </c>
      <c r="G779" s="161" t="s">
        <v>1260</v>
      </c>
      <c r="H779" s="161" t="s">
        <v>1257</v>
      </c>
      <c r="I779" s="271">
        <v>29</v>
      </c>
    </row>
    <row r="780" spans="1:9">
      <c r="A780" s="161">
        <v>779</v>
      </c>
      <c r="B780" s="160" t="s">
        <v>1136</v>
      </c>
      <c r="C780" s="160" t="s">
        <v>1096</v>
      </c>
      <c r="D780" s="160" t="s">
        <v>1105</v>
      </c>
      <c r="E780" s="161">
        <v>8</v>
      </c>
      <c r="F780" s="162">
        <v>1.37</v>
      </c>
      <c r="G780" s="161" t="s">
        <v>1259</v>
      </c>
      <c r="H780" s="161" t="s">
        <v>1257</v>
      </c>
      <c r="I780" s="271">
        <v>65</v>
      </c>
    </row>
    <row r="781" spans="1:9">
      <c r="A781" s="161">
        <v>780</v>
      </c>
      <c r="B781" s="160" t="s">
        <v>1144</v>
      </c>
      <c r="C781" s="160" t="s">
        <v>1096</v>
      </c>
      <c r="D781" s="160" t="s">
        <v>1103</v>
      </c>
      <c r="E781" s="161">
        <v>7</v>
      </c>
      <c r="F781" s="162">
        <v>2.19</v>
      </c>
      <c r="G781" s="161" t="s">
        <v>1260</v>
      </c>
      <c r="H781" s="161" t="s">
        <v>1257</v>
      </c>
      <c r="I781" s="271">
        <v>59</v>
      </c>
    </row>
    <row r="782" spans="1:9">
      <c r="A782" s="161">
        <v>781</v>
      </c>
      <c r="B782" s="160" t="s">
        <v>206</v>
      </c>
      <c r="C782" s="160" t="s">
        <v>1096</v>
      </c>
      <c r="D782" s="160" t="s">
        <v>1097</v>
      </c>
      <c r="E782" s="161">
        <v>2</v>
      </c>
      <c r="F782" s="162">
        <v>4.2699999999999996</v>
      </c>
      <c r="G782" s="161" t="s">
        <v>1260</v>
      </c>
      <c r="H782" s="161" t="s">
        <v>1257</v>
      </c>
      <c r="I782" s="271">
        <v>49</v>
      </c>
    </row>
    <row r="783" spans="1:9">
      <c r="A783" s="161">
        <v>782</v>
      </c>
      <c r="B783" s="160" t="s">
        <v>1119</v>
      </c>
      <c r="C783" s="160" t="s">
        <v>1096</v>
      </c>
      <c r="D783" s="160" t="s">
        <v>1100</v>
      </c>
      <c r="E783" s="161">
        <v>5</v>
      </c>
      <c r="F783" s="162">
        <v>6.81</v>
      </c>
      <c r="G783" s="161" t="s">
        <v>1260</v>
      </c>
      <c r="H783" s="161" t="s">
        <v>1257</v>
      </c>
      <c r="I783" s="271">
        <v>63</v>
      </c>
    </row>
    <row r="784" spans="1:9">
      <c r="A784" s="161">
        <v>783</v>
      </c>
      <c r="B784" s="160" t="s">
        <v>1143</v>
      </c>
      <c r="C784" s="160" t="s">
        <v>1099</v>
      </c>
      <c r="D784" s="160" t="s">
        <v>1097</v>
      </c>
      <c r="E784" s="161">
        <v>8</v>
      </c>
      <c r="F784" s="162">
        <v>6.11</v>
      </c>
      <c r="G784" s="161" t="s">
        <v>1260</v>
      </c>
      <c r="H784" s="161" t="s">
        <v>1257</v>
      </c>
      <c r="I784" s="271">
        <v>36</v>
      </c>
    </row>
    <row r="785" spans="1:9">
      <c r="A785" s="161">
        <v>784</v>
      </c>
      <c r="B785" s="160" t="s">
        <v>1137</v>
      </c>
      <c r="C785" s="160" t="s">
        <v>1099</v>
      </c>
      <c r="D785" s="160" t="s">
        <v>1103</v>
      </c>
      <c r="E785" s="161">
        <v>8</v>
      </c>
      <c r="F785" s="162">
        <v>4.53</v>
      </c>
      <c r="G785" s="161" t="s">
        <v>1260</v>
      </c>
      <c r="H785" s="161" t="s">
        <v>1257</v>
      </c>
      <c r="I785" s="271">
        <v>47</v>
      </c>
    </row>
    <row r="786" spans="1:9">
      <c r="A786" s="161">
        <v>785</v>
      </c>
      <c r="B786" s="160" t="s">
        <v>1138</v>
      </c>
      <c r="C786" s="160" t="s">
        <v>1096</v>
      </c>
      <c r="D786" s="160" t="s">
        <v>1103</v>
      </c>
      <c r="E786" s="161">
        <v>3</v>
      </c>
      <c r="F786" s="162">
        <v>8.1999999999999993</v>
      </c>
      <c r="G786" s="161" t="s">
        <v>1259</v>
      </c>
      <c r="H786" s="161" t="s">
        <v>1257</v>
      </c>
      <c r="I786" s="271">
        <v>49</v>
      </c>
    </row>
    <row r="787" spans="1:9">
      <c r="A787" s="161">
        <v>786</v>
      </c>
      <c r="B787" s="160" t="s">
        <v>1117</v>
      </c>
      <c r="C787" s="160" t="s">
        <v>1099</v>
      </c>
      <c r="D787" s="160" t="s">
        <v>1103</v>
      </c>
      <c r="E787" s="161">
        <v>1</v>
      </c>
      <c r="F787" s="162">
        <v>1.01</v>
      </c>
      <c r="G787" s="161" t="s">
        <v>1260</v>
      </c>
      <c r="H787" s="161" t="s">
        <v>1257</v>
      </c>
      <c r="I787" s="271">
        <v>31</v>
      </c>
    </row>
    <row r="788" spans="1:9">
      <c r="A788" s="161">
        <v>787</v>
      </c>
      <c r="B788" s="160" t="s">
        <v>1128</v>
      </c>
      <c r="C788" s="160" t="s">
        <v>1099</v>
      </c>
      <c r="D788" s="160" t="s">
        <v>1100</v>
      </c>
      <c r="E788" s="161">
        <v>6</v>
      </c>
      <c r="F788" s="162">
        <v>1.95</v>
      </c>
      <c r="G788" s="161" t="s">
        <v>1260</v>
      </c>
      <c r="H788" s="161" t="s">
        <v>1257</v>
      </c>
      <c r="I788" s="271">
        <v>39</v>
      </c>
    </row>
    <row r="789" spans="1:9">
      <c r="A789" s="161">
        <v>788</v>
      </c>
      <c r="B789" s="160" t="s">
        <v>1108</v>
      </c>
      <c r="C789" s="160" t="s">
        <v>1096</v>
      </c>
      <c r="D789" s="160" t="s">
        <v>1103</v>
      </c>
      <c r="E789" s="161">
        <v>8</v>
      </c>
      <c r="F789" s="162">
        <v>4.45</v>
      </c>
      <c r="G789" s="161" t="s">
        <v>1259</v>
      </c>
      <c r="H789" s="161" t="s">
        <v>1257</v>
      </c>
      <c r="I789" s="271">
        <v>77</v>
      </c>
    </row>
    <row r="790" spans="1:9">
      <c r="A790" s="161">
        <v>789</v>
      </c>
      <c r="B790" s="160" t="s">
        <v>1117</v>
      </c>
      <c r="C790" s="160" t="s">
        <v>1099</v>
      </c>
      <c r="D790" s="160" t="s">
        <v>1097</v>
      </c>
      <c r="E790" s="161">
        <v>2</v>
      </c>
      <c r="F790" s="162">
        <v>2.68</v>
      </c>
      <c r="G790" s="161" t="s">
        <v>1260</v>
      </c>
      <c r="H790" s="161" t="s">
        <v>1257</v>
      </c>
      <c r="I790" s="271">
        <v>40</v>
      </c>
    </row>
    <row r="791" spans="1:9">
      <c r="A791" s="161">
        <v>790</v>
      </c>
      <c r="B791" s="160" t="s">
        <v>1101</v>
      </c>
      <c r="C791" s="160" t="s">
        <v>1102</v>
      </c>
      <c r="D791" s="160" t="s">
        <v>1100</v>
      </c>
      <c r="E791" s="161">
        <v>8</v>
      </c>
      <c r="F791" s="162">
        <v>8.65</v>
      </c>
      <c r="G791" s="161" t="s">
        <v>1260</v>
      </c>
      <c r="H791" s="161" t="s">
        <v>1257</v>
      </c>
      <c r="I791" s="271">
        <v>61</v>
      </c>
    </row>
    <row r="792" spans="1:9">
      <c r="A792" s="161">
        <v>791</v>
      </c>
      <c r="B792" s="160" t="s">
        <v>1144</v>
      </c>
      <c r="C792" s="160" t="s">
        <v>1096</v>
      </c>
      <c r="D792" s="160" t="s">
        <v>1111</v>
      </c>
      <c r="E792" s="161">
        <v>7</v>
      </c>
      <c r="F792" s="162">
        <v>9.34</v>
      </c>
      <c r="G792" s="161" t="s">
        <v>1259</v>
      </c>
      <c r="H792" s="161" t="s">
        <v>1257</v>
      </c>
      <c r="I792" s="271">
        <v>71</v>
      </c>
    </row>
    <row r="793" spans="1:9">
      <c r="A793" s="161">
        <v>792</v>
      </c>
      <c r="B793" s="160" t="s">
        <v>1134</v>
      </c>
      <c r="C793" s="160" t="s">
        <v>1096</v>
      </c>
      <c r="D793" s="160" t="s">
        <v>1103</v>
      </c>
      <c r="E793" s="161">
        <v>1</v>
      </c>
      <c r="F793" s="162">
        <v>6.32</v>
      </c>
      <c r="G793" s="161" t="s">
        <v>1259</v>
      </c>
      <c r="H793" s="161" t="s">
        <v>1257</v>
      </c>
      <c r="I793" s="271">
        <v>61</v>
      </c>
    </row>
    <row r="794" spans="1:9">
      <c r="A794" s="161">
        <v>793</v>
      </c>
      <c r="B794" s="160" t="s">
        <v>1125</v>
      </c>
      <c r="C794" s="160" t="s">
        <v>1096</v>
      </c>
      <c r="D794" s="160" t="s">
        <v>1097</v>
      </c>
      <c r="E794" s="161">
        <v>6</v>
      </c>
      <c r="F794" s="162">
        <v>3.51</v>
      </c>
      <c r="G794" s="161" t="s">
        <v>1260</v>
      </c>
      <c r="H794" s="161" t="s">
        <v>1256</v>
      </c>
      <c r="I794" s="271">
        <v>47</v>
      </c>
    </row>
    <row r="795" spans="1:9">
      <c r="A795" s="161">
        <v>794</v>
      </c>
      <c r="B795" s="160" t="s">
        <v>1114</v>
      </c>
      <c r="C795" s="160" t="s">
        <v>1096</v>
      </c>
      <c r="D795" s="160" t="s">
        <v>1103</v>
      </c>
      <c r="E795" s="161">
        <v>1</v>
      </c>
      <c r="F795" s="162">
        <v>9.75</v>
      </c>
      <c r="G795" s="161" t="s">
        <v>1259</v>
      </c>
      <c r="H795" s="161" t="s">
        <v>1256</v>
      </c>
      <c r="I795" s="271">
        <v>33</v>
      </c>
    </row>
    <row r="796" spans="1:9">
      <c r="A796" s="161">
        <v>795</v>
      </c>
      <c r="B796" s="160" t="s">
        <v>1117</v>
      </c>
      <c r="C796" s="160" t="s">
        <v>1099</v>
      </c>
      <c r="D796" s="160" t="s">
        <v>1097</v>
      </c>
      <c r="E796" s="161">
        <v>10</v>
      </c>
      <c r="F796" s="162">
        <v>1.77</v>
      </c>
      <c r="G796" s="161" t="s">
        <v>1260</v>
      </c>
      <c r="H796" s="161" t="s">
        <v>1256</v>
      </c>
      <c r="I796" s="271">
        <v>57</v>
      </c>
    </row>
    <row r="797" spans="1:9">
      <c r="A797" s="161">
        <v>796</v>
      </c>
      <c r="B797" s="160" t="s">
        <v>1110</v>
      </c>
      <c r="C797" s="160" t="s">
        <v>1096</v>
      </c>
      <c r="D797" s="160" t="s">
        <v>1105</v>
      </c>
      <c r="E797" s="161">
        <v>5</v>
      </c>
      <c r="F797" s="162">
        <v>2.48</v>
      </c>
      <c r="G797" s="161" t="s">
        <v>1260</v>
      </c>
      <c r="H797" s="161" t="s">
        <v>1257</v>
      </c>
      <c r="I797" s="271">
        <v>31</v>
      </c>
    </row>
    <row r="798" spans="1:9">
      <c r="A798" s="161">
        <v>797</v>
      </c>
      <c r="B798" s="160" t="s">
        <v>1120</v>
      </c>
      <c r="C798" s="160" t="s">
        <v>1099</v>
      </c>
      <c r="D798" s="160" t="s">
        <v>1100</v>
      </c>
      <c r="E798" s="161">
        <v>9</v>
      </c>
      <c r="F798" s="162">
        <v>8.15</v>
      </c>
      <c r="G798" s="161" t="s">
        <v>1260</v>
      </c>
      <c r="H798" s="161" t="s">
        <v>1256</v>
      </c>
      <c r="I798" s="271">
        <v>61</v>
      </c>
    </row>
    <row r="799" spans="1:9">
      <c r="A799" s="161">
        <v>798</v>
      </c>
      <c r="B799" s="160" t="s">
        <v>1135</v>
      </c>
      <c r="C799" s="160" t="s">
        <v>1102</v>
      </c>
      <c r="D799" s="160" t="s">
        <v>1111</v>
      </c>
      <c r="E799" s="161">
        <v>8</v>
      </c>
      <c r="F799" s="162">
        <v>1.1299999999999999</v>
      </c>
      <c r="G799" s="161" t="s">
        <v>1260</v>
      </c>
      <c r="H799" s="161" t="s">
        <v>1257</v>
      </c>
      <c r="I799" s="271">
        <v>40</v>
      </c>
    </row>
    <row r="800" spans="1:9">
      <c r="A800" s="161">
        <v>799</v>
      </c>
      <c r="B800" s="160" t="s">
        <v>1129</v>
      </c>
      <c r="C800" s="160" t="s">
        <v>1096</v>
      </c>
      <c r="D800" s="160" t="s">
        <v>1100</v>
      </c>
      <c r="E800" s="161">
        <v>7</v>
      </c>
      <c r="F800" s="162">
        <v>2.14</v>
      </c>
      <c r="G800" s="161" t="s">
        <v>1260</v>
      </c>
      <c r="H800" s="161" t="s">
        <v>1256</v>
      </c>
      <c r="I800" s="271">
        <v>54</v>
      </c>
    </row>
    <row r="801" spans="1:9">
      <c r="A801" s="274">
        <v>800</v>
      </c>
      <c r="B801" s="275" t="s">
        <v>1095</v>
      </c>
      <c r="C801" s="275" t="s">
        <v>1096</v>
      </c>
      <c r="D801" s="275" t="s">
        <v>1103</v>
      </c>
      <c r="E801" s="274">
        <v>3</v>
      </c>
      <c r="F801" s="276">
        <v>9.98</v>
      </c>
      <c r="G801" s="274" t="s">
        <v>1259</v>
      </c>
      <c r="H801" s="274" t="s">
        <v>1257</v>
      </c>
      <c r="I801" s="277">
        <v>47</v>
      </c>
    </row>
    <row r="802" spans="1:9">
      <c r="A802" s="274">
        <v>801</v>
      </c>
      <c r="B802" s="275"/>
      <c r="C802" s="275"/>
      <c r="D802" s="275"/>
      <c r="E802" s="274"/>
      <c r="F802" s="276"/>
      <c r="G802" s="274" t="s">
        <v>1259</v>
      </c>
      <c r="H802" s="274"/>
      <c r="I802" s="277"/>
    </row>
  </sheetData>
  <pageMargins left="0.7" right="0.7" top="0.75" bottom="0.75" header="0.3" footer="0.3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137A-53EE-4B02-9060-3503F3B23F87}">
  <sheetPr>
    <tabColor rgb="FFFFFF66"/>
  </sheetPr>
  <dimension ref="B1:AQ9"/>
  <sheetViews>
    <sheetView showGridLines="0" topLeftCell="B1" zoomScale="130" zoomScaleNormal="130" workbookViewId="0">
      <selection activeCell="J5" sqref="J5"/>
    </sheetView>
  </sheetViews>
  <sheetFormatPr defaultRowHeight="14.4"/>
  <cols>
    <col min="4" max="4" width="11.5546875" customWidth="1"/>
    <col min="5" max="5" width="9.6640625" customWidth="1"/>
    <col min="7" max="7" width="14.77734375" customWidth="1"/>
  </cols>
  <sheetData>
    <row r="1" spans="2:43">
      <c r="H1" s="228" t="s">
        <v>251</v>
      </c>
      <c r="I1" s="228" t="s">
        <v>252</v>
      </c>
      <c r="J1" s="228" t="s">
        <v>216</v>
      </c>
    </row>
    <row r="2" spans="2:43">
      <c r="B2" s="78"/>
      <c r="C2" s="78" t="s">
        <v>251</v>
      </c>
      <c r="D2" s="78" t="s">
        <v>252</v>
      </c>
      <c r="E2" s="78" t="s">
        <v>216</v>
      </c>
      <c r="G2" s="264" t="s">
        <v>245</v>
      </c>
      <c r="H2" s="265">
        <f>VLOOKUP(G2,B3:E5,2,0)</f>
        <v>10</v>
      </c>
      <c r="I2" s="266">
        <f>VLOOKUP(G2,B3:E5,3,0)</f>
        <v>15</v>
      </c>
      <c r="J2" s="266">
        <f>VLOOKUP(G2,B3:E5,4,0)</f>
        <v>45</v>
      </c>
    </row>
    <row r="3" spans="2:43">
      <c r="B3" s="261" t="s">
        <v>246</v>
      </c>
      <c r="C3" s="78">
        <v>17</v>
      </c>
      <c r="D3" s="78">
        <v>17</v>
      </c>
      <c r="E3" s="78">
        <v>40</v>
      </c>
    </row>
    <row r="4" spans="2:43">
      <c r="B4" s="261" t="s">
        <v>245</v>
      </c>
      <c r="C4" s="78">
        <v>10</v>
      </c>
      <c r="D4" s="78">
        <v>15</v>
      </c>
      <c r="E4" s="78">
        <v>45</v>
      </c>
    </row>
    <row r="5" spans="2:43">
      <c r="B5" s="261" t="s">
        <v>247</v>
      </c>
      <c r="C5" s="78">
        <v>5</v>
      </c>
      <c r="D5" s="78">
        <v>12</v>
      </c>
      <c r="E5" s="78">
        <v>32</v>
      </c>
      <c r="G5" s="258" t="s">
        <v>247</v>
      </c>
      <c r="H5" s="258">
        <f>VLOOKUP(G2,B3:E5,2,0)</f>
        <v>10</v>
      </c>
      <c r="I5" s="258"/>
      <c r="J5" s="258"/>
    </row>
    <row r="7" spans="2:43">
      <c r="AO7" t="s">
        <v>248</v>
      </c>
      <c r="AP7" t="s">
        <v>249</v>
      </c>
      <c r="AQ7" t="s">
        <v>250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dataValidations count="1">
    <dataValidation type="list" allowBlank="1" showInputMessage="1" showErrorMessage="1" sqref="G2 G5" xr:uid="{C98BA661-33C9-468A-A8B3-0FA5E81C00B0}">
      <formula1>$B$3:$B$5</formula1>
    </dataValidation>
  </dataValidation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56B1-D2CC-42A9-BA1B-6CC13C85D077}">
  <sheetPr>
    <tabColor rgb="FFFFFF66"/>
  </sheetPr>
  <dimension ref="B1:AQ9"/>
  <sheetViews>
    <sheetView showGridLines="0" zoomScale="130" zoomScaleNormal="130" workbookViewId="0">
      <selection activeCell="G2" sqref="G2"/>
    </sheetView>
  </sheetViews>
  <sheetFormatPr defaultRowHeight="14.4"/>
  <cols>
    <col min="2" max="2" width="10.33203125" customWidth="1"/>
    <col min="4" max="4" width="11.5546875" customWidth="1"/>
    <col min="5" max="5" width="9.6640625" customWidth="1"/>
    <col min="7" max="7" width="11" customWidth="1"/>
    <col min="8" max="8" width="7.88671875" customWidth="1"/>
    <col min="9" max="9" width="11" customWidth="1"/>
    <col min="10" max="10" width="6.33203125" bestFit="1" customWidth="1"/>
  </cols>
  <sheetData>
    <row r="1" spans="2:43">
      <c r="H1" s="228" t="s">
        <v>243</v>
      </c>
      <c r="I1" s="228" t="s">
        <v>244</v>
      </c>
      <c r="J1" s="228" t="s">
        <v>68</v>
      </c>
    </row>
    <row r="2" spans="2:43">
      <c r="B2" s="78"/>
      <c r="C2" s="78" t="s">
        <v>243</v>
      </c>
      <c r="D2" s="78" t="s">
        <v>244</v>
      </c>
      <c r="E2" s="78" t="s">
        <v>68</v>
      </c>
      <c r="G2" s="231" t="s">
        <v>245</v>
      </c>
      <c r="H2" s="229">
        <f>VLOOKUP($G$2,$B$3:$E$5,2,0)</f>
        <v>10</v>
      </c>
      <c r="I2" s="229">
        <f>VLOOKUP($G$2,$B$3:$E$5,3,0)</f>
        <v>15</v>
      </c>
      <c r="J2" s="229">
        <f>VLOOKUP($G$2,$B$3:$E$5,4,0)</f>
        <v>45</v>
      </c>
    </row>
    <row r="3" spans="2:43">
      <c r="B3" s="230" t="s">
        <v>246</v>
      </c>
      <c r="C3" s="230">
        <v>18</v>
      </c>
      <c r="D3" s="230">
        <v>17</v>
      </c>
      <c r="E3" s="230">
        <v>40</v>
      </c>
    </row>
    <row r="4" spans="2:43">
      <c r="B4" s="230" t="s">
        <v>245</v>
      </c>
      <c r="C4" s="230">
        <v>10</v>
      </c>
      <c r="D4" s="230">
        <v>15</v>
      </c>
      <c r="E4" s="230">
        <v>45</v>
      </c>
      <c r="H4" s="151" t="s">
        <v>1262</v>
      </c>
      <c r="I4" s="151"/>
      <c r="J4" s="151"/>
      <c r="K4" s="151"/>
      <c r="L4" s="151"/>
      <c r="M4" s="151"/>
    </row>
    <row r="5" spans="2:43">
      <c r="B5" s="230" t="s">
        <v>247</v>
      </c>
      <c r="C5" s="230">
        <v>5</v>
      </c>
      <c r="D5" s="230">
        <v>12</v>
      </c>
      <c r="E5" s="230">
        <v>32</v>
      </c>
    </row>
    <row r="7" spans="2:43">
      <c r="AO7" t="s">
        <v>248</v>
      </c>
      <c r="AP7" t="s">
        <v>249</v>
      </c>
      <c r="AQ7" t="s">
        <v>250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sheetProtection algorithmName="SHA-512" hashValue="W0aKqNTk/RrOemkwHm1goPEdwupFUnt3WkyhFF3DB9QOMuyiQd0BwwTTap3PLvzOg4/JEKniaPs08TJTYfe3kw==" saltValue="33K3oGW6AFSVYTG9d19JBQ==" spinCount="100000" sheet="1" objects="1" scenarios="1" selectLockedCells="1"/>
  <dataValidations count="1">
    <dataValidation type="list" allowBlank="1" showInputMessage="1" showErrorMessage="1" sqref="G2" xr:uid="{B5EE68E3-A82B-4D78-87FD-EE8E1D1167EE}">
      <formula1>$B$3:$B$5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E207F-BF45-4B81-8508-CFDA8143547E}">
  <sheetPr>
    <tabColor theme="8" tint="0.59999389629810485"/>
  </sheetPr>
  <dimension ref="A1:C22"/>
  <sheetViews>
    <sheetView showGridLines="0" workbookViewId="0">
      <selection activeCell="C6" sqref="C6"/>
    </sheetView>
  </sheetViews>
  <sheetFormatPr defaultColWidth="18.6640625" defaultRowHeight="14.4"/>
  <cols>
    <col min="1" max="1" width="18.6640625" style="14"/>
    <col min="2" max="2" width="7.5546875" style="27" customWidth="1"/>
    <col min="3" max="16384" width="18.6640625" style="14"/>
  </cols>
  <sheetData>
    <row r="1" spans="1:3" ht="16.2">
      <c r="A1" s="22" t="s">
        <v>67</v>
      </c>
      <c r="B1" s="23" t="s">
        <v>68</v>
      </c>
    </row>
    <row r="2" spans="1:3">
      <c r="A2" s="24" t="s">
        <v>69</v>
      </c>
      <c r="B2" s="25">
        <v>70261</v>
      </c>
      <c r="C2" s="26">
        <f>B2</f>
        <v>70261</v>
      </c>
    </row>
    <row r="3" spans="1:3">
      <c r="A3" s="24" t="s">
        <v>70</v>
      </c>
      <c r="B3" s="25">
        <v>217858</v>
      </c>
      <c r="C3" s="26">
        <f t="shared" ref="C3:C22" si="0">B3</f>
        <v>217858</v>
      </c>
    </row>
    <row r="4" spans="1:3">
      <c r="A4" s="24" t="s">
        <v>71</v>
      </c>
      <c r="B4" s="25">
        <v>157774</v>
      </c>
      <c r="C4" s="26">
        <f t="shared" si="0"/>
        <v>157774</v>
      </c>
    </row>
    <row r="5" spans="1:3">
      <c r="A5" s="24" t="s">
        <v>72</v>
      </c>
      <c r="B5" s="25">
        <v>53670</v>
      </c>
      <c r="C5" s="26">
        <f t="shared" si="0"/>
        <v>53670</v>
      </c>
    </row>
    <row r="6" spans="1:3">
      <c r="A6" s="24" t="s">
        <v>73</v>
      </c>
      <c r="B6" s="25">
        <v>100512</v>
      </c>
      <c r="C6" s="26">
        <f t="shared" si="0"/>
        <v>100512</v>
      </c>
    </row>
    <row r="7" spans="1:3">
      <c r="A7" s="24" t="s">
        <v>74</v>
      </c>
      <c r="B7" s="25">
        <v>149742</v>
      </c>
      <c r="C7" s="26">
        <f t="shared" si="0"/>
        <v>149742</v>
      </c>
    </row>
    <row r="8" spans="1:3">
      <c r="A8" s="24" t="s">
        <v>75</v>
      </c>
      <c r="B8" s="25">
        <v>249535</v>
      </c>
      <c r="C8" s="26">
        <f t="shared" si="0"/>
        <v>249535</v>
      </c>
    </row>
    <row r="9" spans="1:3">
      <c r="A9" s="24" t="s">
        <v>76</v>
      </c>
      <c r="B9" s="25">
        <v>111606</v>
      </c>
      <c r="C9" s="26">
        <f t="shared" si="0"/>
        <v>111606</v>
      </c>
    </row>
    <row r="10" spans="1:3">
      <c r="A10" s="24" t="s">
        <v>77</v>
      </c>
      <c r="B10" s="25">
        <v>253703</v>
      </c>
      <c r="C10" s="26">
        <f t="shared" si="0"/>
        <v>253703</v>
      </c>
    </row>
    <row r="11" spans="1:3">
      <c r="A11" s="24" t="s">
        <v>78</v>
      </c>
      <c r="B11" s="25">
        <v>129148</v>
      </c>
      <c r="C11" s="26">
        <f t="shared" si="0"/>
        <v>129148</v>
      </c>
    </row>
    <row r="12" spans="1:3">
      <c r="A12" s="24" t="s">
        <v>79</v>
      </c>
      <c r="B12" s="25">
        <v>152471</v>
      </c>
      <c r="C12" s="26">
        <f t="shared" si="0"/>
        <v>152471</v>
      </c>
    </row>
    <row r="13" spans="1:3">
      <c r="A13" s="24" t="s">
        <v>80</v>
      </c>
      <c r="B13" s="25">
        <v>224524</v>
      </c>
      <c r="C13" s="26">
        <f t="shared" si="0"/>
        <v>224524</v>
      </c>
    </row>
    <row r="14" spans="1:3">
      <c r="A14" s="24" t="s">
        <v>81</v>
      </c>
      <c r="B14" s="25">
        <v>124600</v>
      </c>
      <c r="C14" s="26">
        <f t="shared" si="0"/>
        <v>124600</v>
      </c>
    </row>
    <row r="15" spans="1:3">
      <c r="A15" s="24" t="s">
        <v>82</v>
      </c>
      <c r="B15" s="25">
        <v>307490</v>
      </c>
      <c r="C15" s="26">
        <f t="shared" si="0"/>
        <v>307490</v>
      </c>
    </row>
    <row r="16" spans="1:3">
      <c r="A16" s="24" t="s">
        <v>83</v>
      </c>
      <c r="B16" s="25">
        <v>180167</v>
      </c>
      <c r="C16" s="26">
        <f t="shared" si="0"/>
        <v>180167</v>
      </c>
    </row>
    <row r="17" spans="1:3">
      <c r="A17" s="24" t="s">
        <v>84</v>
      </c>
      <c r="B17" s="25">
        <v>190264</v>
      </c>
      <c r="C17" s="26">
        <f t="shared" si="0"/>
        <v>190264</v>
      </c>
    </row>
    <row r="18" spans="1:3">
      <c r="A18" s="24" t="s">
        <v>85</v>
      </c>
      <c r="B18" s="25">
        <v>133628</v>
      </c>
      <c r="C18" s="26">
        <f t="shared" si="0"/>
        <v>133628</v>
      </c>
    </row>
    <row r="19" spans="1:3">
      <c r="A19" s="24" t="s">
        <v>86</v>
      </c>
      <c r="B19" s="25">
        <v>134039</v>
      </c>
      <c r="C19" s="26">
        <f t="shared" si="0"/>
        <v>134039</v>
      </c>
    </row>
    <row r="20" spans="1:3">
      <c r="A20" s="24" t="s">
        <v>87</v>
      </c>
      <c r="B20" s="25">
        <v>120143</v>
      </c>
      <c r="C20" s="26">
        <f t="shared" si="0"/>
        <v>120143</v>
      </c>
    </row>
    <row r="21" spans="1:3">
      <c r="A21" s="24" t="s">
        <v>88</v>
      </c>
      <c r="B21" s="25">
        <v>248098</v>
      </c>
      <c r="C21" s="26">
        <f t="shared" si="0"/>
        <v>248098</v>
      </c>
    </row>
    <row r="22" spans="1:3">
      <c r="A22" s="24" t="s">
        <v>89</v>
      </c>
      <c r="B22" s="25">
        <v>222389</v>
      </c>
      <c r="C22" s="26">
        <f t="shared" si="0"/>
        <v>222389</v>
      </c>
    </row>
  </sheetData>
  <conditionalFormatting sqref="C2:C22">
    <cfRule type="dataBar" priority="1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{F2563F23-F590-47FA-9F78-B33F9341070F}</x14:id>
        </ext>
      </extLst>
    </cfRule>
  </conditionalFormatting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563F23-F590-47FA-9F78-B33F934107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C2:C22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C75FD-AE28-40E4-8E8C-0D45BD5AE783}">
  <sheetPr>
    <tabColor theme="8" tint="0.59999389629810485"/>
  </sheetPr>
  <dimension ref="A1:C22"/>
  <sheetViews>
    <sheetView showGridLines="0" workbookViewId="0">
      <selection activeCell="C2" sqref="C2:C21"/>
    </sheetView>
  </sheetViews>
  <sheetFormatPr defaultColWidth="9.109375" defaultRowHeight="14.4"/>
  <cols>
    <col min="1" max="1" width="10.33203125" style="14" bestFit="1" customWidth="1"/>
    <col min="2" max="2" width="20.6640625" style="14" bestFit="1" customWidth="1"/>
    <col min="3" max="3" width="19.5546875" style="14" customWidth="1"/>
    <col min="4" max="16384" width="9.109375" style="14"/>
  </cols>
  <sheetData>
    <row r="1" spans="1:3" ht="16.2">
      <c r="A1" s="22" t="s">
        <v>90</v>
      </c>
      <c r="B1" s="22" t="s">
        <v>67</v>
      </c>
      <c r="C1" s="28" t="s">
        <v>68</v>
      </c>
    </row>
    <row r="2" spans="1:3">
      <c r="A2" s="24" t="s">
        <v>41</v>
      </c>
      <c r="B2" s="29" t="s">
        <v>69</v>
      </c>
      <c r="C2" s="30">
        <v>70261</v>
      </c>
    </row>
    <row r="3" spans="1:3">
      <c r="A3" s="24" t="s">
        <v>41</v>
      </c>
      <c r="B3" s="29" t="s">
        <v>70</v>
      </c>
      <c r="C3" s="30">
        <v>217858</v>
      </c>
    </row>
    <row r="4" spans="1:3">
      <c r="A4" s="24" t="s">
        <v>41</v>
      </c>
      <c r="B4" s="29" t="s">
        <v>71</v>
      </c>
      <c r="C4" s="30">
        <v>157774</v>
      </c>
    </row>
    <row r="5" spans="1:3">
      <c r="A5" s="24" t="s">
        <v>41</v>
      </c>
      <c r="B5" s="29" t="s">
        <v>72</v>
      </c>
      <c r="C5" s="30">
        <v>53670</v>
      </c>
    </row>
    <row r="6" spans="1:3">
      <c r="A6" s="24" t="s">
        <v>41</v>
      </c>
      <c r="B6" s="29" t="s">
        <v>81</v>
      </c>
      <c r="C6" s="30">
        <v>124600</v>
      </c>
    </row>
    <row r="7" spans="1:3">
      <c r="A7" s="24" t="s">
        <v>41</v>
      </c>
      <c r="B7" s="29" t="s">
        <v>73</v>
      </c>
      <c r="C7" s="30">
        <v>100512</v>
      </c>
    </row>
    <row r="8" spans="1:3">
      <c r="A8" s="24" t="s">
        <v>41</v>
      </c>
      <c r="B8" s="29" t="s">
        <v>74</v>
      </c>
      <c r="C8" s="30">
        <v>149742</v>
      </c>
    </row>
    <row r="9" spans="1:3">
      <c r="A9" s="24" t="s">
        <v>42</v>
      </c>
      <c r="B9" s="29" t="s">
        <v>76</v>
      </c>
      <c r="C9" s="30">
        <v>111606</v>
      </c>
    </row>
    <row r="10" spans="1:3">
      <c r="A10" s="24" t="s">
        <v>42</v>
      </c>
      <c r="B10" s="29" t="s">
        <v>77</v>
      </c>
      <c r="C10" s="30">
        <v>253703</v>
      </c>
    </row>
    <row r="11" spans="1:3">
      <c r="A11" s="24" t="s">
        <v>42</v>
      </c>
      <c r="B11" s="29" t="s">
        <v>78</v>
      </c>
      <c r="C11" s="30">
        <v>129148</v>
      </c>
    </row>
    <row r="12" spans="1:3">
      <c r="A12" s="24" t="s">
        <v>42</v>
      </c>
      <c r="B12" s="29" t="s">
        <v>79</v>
      </c>
      <c r="C12" s="30">
        <v>152471</v>
      </c>
    </row>
    <row r="13" spans="1:3">
      <c r="A13" s="24" t="s">
        <v>42</v>
      </c>
      <c r="B13" s="29" t="s">
        <v>80</v>
      </c>
      <c r="C13" s="30">
        <v>224524</v>
      </c>
    </row>
    <row r="14" spans="1:3">
      <c r="A14" s="24" t="s">
        <v>42</v>
      </c>
      <c r="B14" s="29" t="s">
        <v>75</v>
      </c>
      <c r="C14" s="30">
        <v>249535</v>
      </c>
    </row>
    <row r="15" spans="1:3">
      <c r="A15" s="24" t="s">
        <v>42</v>
      </c>
      <c r="B15" s="29" t="s">
        <v>82</v>
      </c>
      <c r="C15" s="30">
        <v>307490</v>
      </c>
    </row>
    <row r="16" spans="1:3">
      <c r="A16" s="24" t="s">
        <v>42</v>
      </c>
      <c r="B16" s="29" t="s">
        <v>83</v>
      </c>
      <c r="C16" s="30">
        <v>180167</v>
      </c>
    </row>
    <row r="17" spans="1:3">
      <c r="A17" s="24" t="s">
        <v>44</v>
      </c>
      <c r="B17" s="29" t="s">
        <v>84</v>
      </c>
      <c r="C17" s="30">
        <v>190264</v>
      </c>
    </row>
    <row r="18" spans="1:3">
      <c r="A18" s="24" t="s">
        <v>44</v>
      </c>
      <c r="B18" s="29" t="s">
        <v>85</v>
      </c>
      <c r="C18" s="30">
        <v>133628</v>
      </c>
    </row>
    <row r="19" spans="1:3">
      <c r="A19" s="24" t="s">
        <v>44</v>
      </c>
      <c r="B19" s="29" t="s">
        <v>86</v>
      </c>
      <c r="C19" s="30">
        <v>134039</v>
      </c>
    </row>
    <row r="20" spans="1:3">
      <c r="A20" s="24" t="s">
        <v>44</v>
      </c>
      <c r="B20" s="29" t="s">
        <v>87</v>
      </c>
      <c r="C20" s="30">
        <v>120143</v>
      </c>
    </row>
    <row r="21" spans="1:3">
      <c r="A21" s="24" t="s">
        <v>44</v>
      </c>
      <c r="B21" s="29" t="s">
        <v>88</v>
      </c>
      <c r="C21" s="30">
        <v>248098</v>
      </c>
    </row>
    <row r="22" spans="1:3">
      <c r="A22" s="24" t="s">
        <v>44</v>
      </c>
      <c r="B22" s="29" t="s">
        <v>89</v>
      </c>
      <c r="C22" s="30">
        <v>222389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9D2B5-641F-45B8-A7B7-8D70EF0A99FF}">
  <dimension ref="A1:P28"/>
  <sheetViews>
    <sheetView workbookViewId="0">
      <selection activeCell="T9" sqref="T9"/>
    </sheetView>
  </sheetViews>
  <sheetFormatPr defaultRowHeight="14.4"/>
  <cols>
    <col min="1" max="1" width="12.33203125" bestFit="1" customWidth="1"/>
    <col min="11" max="11" width="10.44140625" customWidth="1"/>
    <col min="15" max="15" width="11.109375" bestFit="1" customWidth="1"/>
  </cols>
  <sheetData>
    <row r="1" spans="1:16">
      <c r="A1" s="75" t="s">
        <v>166</v>
      </c>
      <c r="B1" s="79">
        <v>1</v>
      </c>
      <c r="C1" s="79">
        <v>2</v>
      </c>
      <c r="D1" s="79">
        <v>3</v>
      </c>
      <c r="E1" s="79">
        <v>4</v>
      </c>
      <c r="F1" s="79">
        <v>5</v>
      </c>
      <c r="G1" s="79">
        <v>6</v>
      </c>
      <c r="H1" s="79">
        <v>7</v>
      </c>
      <c r="I1" s="79">
        <v>8</v>
      </c>
      <c r="J1" s="79">
        <v>9</v>
      </c>
      <c r="K1" s="75" t="s">
        <v>167</v>
      </c>
      <c r="L1" s="76" t="s">
        <v>165</v>
      </c>
      <c r="M1" s="76" t="s">
        <v>168</v>
      </c>
      <c r="O1" s="76" t="s">
        <v>164</v>
      </c>
      <c r="P1" s="76" t="s">
        <v>165</v>
      </c>
    </row>
    <row r="2" spans="1:16">
      <c r="A2" s="77" t="s">
        <v>153</v>
      </c>
      <c r="B2" s="78">
        <v>12</v>
      </c>
      <c r="C2" s="78">
        <v>11</v>
      </c>
      <c r="D2" s="78">
        <v>0</v>
      </c>
      <c r="E2" s="78">
        <v>0</v>
      </c>
      <c r="F2" s="78">
        <v>0</v>
      </c>
      <c r="G2" s="78">
        <v>0</v>
      </c>
      <c r="H2" s="78">
        <v>0</v>
      </c>
      <c r="I2" s="78">
        <v>0</v>
      </c>
      <c r="J2" s="78">
        <v>0</v>
      </c>
      <c r="K2" s="78">
        <f t="shared" ref="K2:K12" si="0">SUM(B2:J2)</f>
        <v>23</v>
      </c>
      <c r="L2" s="78">
        <f>VLOOKUP(K2,$O$2:$P$6,2,1)</f>
        <v>1</v>
      </c>
      <c r="M2" s="78">
        <f>L2</f>
        <v>1</v>
      </c>
      <c r="O2" s="78">
        <v>0</v>
      </c>
      <c r="P2" s="78">
        <v>1</v>
      </c>
    </row>
    <row r="3" spans="1:16">
      <c r="A3" s="77" t="s">
        <v>154</v>
      </c>
      <c r="B3" s="78">
        <v>4</v>
      </c>
      <c r="C3" s="78">
        <v>0</v>
      </c>
      <c r="D3" s="78">
        <v>11</v>
      </c>
      <c r="E3" s="78">
        <v>5</v>
      </c>
      <c r="F3" s="78">
        <v>6</v>
      </c>
      <c r="G3" s="78">
        <v>7</v>
      </c>
      <c r="H3" s="78">
        <v>8</v>
      </c>
      <c r="I3" s="78">
        <v>11</v>
      </c>
      <c r="J3" s="78">
        <v>10</v>
      </c>
      <c r="K3" s="78">
        <f t="shared" si="0"/>
        <v>62</v>
      </c>
      <c r="L3" s="78">
        <f t="shared" ref="L3:L12" si="1">VLOOKUP(K3,$O$2:$P$6,2,1)</f>
        <v>2</v>
      </c>
      <c r="M3" s="78">
        <f t="shared" ref="M3:M12" si="2">L3</f>
        <v>2</v>
      </c>
      <c r="O3" s="78">
        <v>60</v>
      </c>
      <c r="P3" s="78">
        <v>2</v>
      </c>
    </row>
    <row r="4" spans="1:16">
      <c r="A4" s="77" t="s">
        <v>155</v>
      </c>
      <c r="B4" s="78">
        <v>0</v>
      </c>
      <c r="C4" s="78">
        <v>9</v>
      </c>
      <c r="D4" s="78">
        <v>7</v>
      </c>
      <c r="E4" s="78">
        <v>5</v>
      </c>
      <c r="F4" s="78">
        <v>2</v>
      </c>
      <c r="G4" s="78">
        <v>2</v>
      </c>
      <c r="H4" s="78">
        <v>0</v>
      </c>
      <c r="I4" s="78">
        <v>4</v>
      </c>
      <c r="J4" s="78">
        <v>7</v>
      </c>
      <c r="K4" s="78">
        <f t="shared" si="0"/>
        <v>36</v>
      </c>
      <c r="L4" s="78">
        <f t="shared" si="1"/>
        <v>1</v>
      </c>
      <c r="M4" s="78">
        <f t="shared" si="2"/>
        <v>1</v>
      </c>
      <c r="O4" s="78">
        <v>70</v>
      </c>
      <c r="P4" s="78">
        <v>3</v>
      </c>
    </row>
    <row r="5" spans="1:16">
      <c r="A5" s="77" t="s">
        <v>156</v>
      </c>
      <c r="B5" s="78">
        <v>9</v>
      </c>
      <c r="C5" s="78">
        <v>12</v>
      </c>
      <c r="D5" s="78">
        <v>12</v>
      </c>
      <c r="E5" s="78">
        <v>11</v>
      </c>
      <c r="F5" s="78">
        <v>12</v>
      </c>
      <c r="G5" s="78">
        <v>8</v>
      </c>
      <c r="H5" s="78">
        <v>11</v>
      </c>
      <c r="I5" s="78">
        <v>11</v>
      </c>
      <c r="J5" s="78">
        <v>0</v>
      </c>
      <c r="K5" s="78">
        <f t="shared" si="0"/>
        <v>86</v>
      </c>
      <c r="L5" s="78">
        <f t="shared" si="1"/>
        <v>4</v>
      </c>
      <c r="M5" s="78">
        <f t="shared" si="2"/>
        <v>4</v>
      </c>
      <c r="O5" s="78">
        <v>80</v>
      </c>
      <c r="P5" s="78">
        <v>4</v>
      </c>
    </row>
    <row r="6" spans="1:16">
      <c r="A6" s="77" t="s">
        <v>157</v>
      </c>
      <c r="B6" s="78">
        <v>9</v>
      </c>
      <c r="C6" s="78">
        <v>11</v>
      </c>
      <c r="D6" s="78">
        <v>11</v>
      </c>
      <c r="E6" s="78">
        <v>11</v>
      </c>
      <c r="F6" s="78">
        <v>11</v>
      </c>
      <c r="G6" s="78">
        <v>11</v>
      </c>
      <c r="H6" s="78">
        <v>12</v>
      </c>
      <c r="I6" s="78">
        <v>12</v>
      </c>
      <c r="J6" s="78">
        <v>12</v>
      </c>
      <c r="K6" s="78">
        <f t="shared" si="0"/>
        <v>100</v>
      </c>
      <c r="L6" s="78">
        <f t="shared" si="1"/>
        <v>5</v>
      </c>
      <c r="M6" s="78">
        <f t="shared" si="2"/>
        <v>5</v>
      </c>
      <c r="O6" s="78">
        <v>90</v>
      </c>
      <c r="P6" s="78">
        <v>5</v>
      </c>
    </row>
    <row r="7" spans="1:16">
      <c r="A7" s="77" t="s">
        <v>158</v>
      </c>
      <c r="B7" s="78">
        <v>9</v>
      </c>
      <c r="C7" s="78">
        <v>4</v>
      </c>
      <c r="D7" s="78">
        <v>7</v>
      </c>
      <c r="E7" s="78">
        <v>4</v>
      </c>
      <c r="F7" s="78">
        <v>11</v>
      </c>
      <c r="G7" s="78">
        <v>0</v>
      </c>
      <c r="H7" s="78">
        <v>11</v>
      </c>
      <c r="I7" s="78">
        <v>11</v>
      </c>
      <c r="J7" s="78">
        <v>6</v>
      </c>
      <c r="K7" s="78">
        <f t="shared" si="0"/>
        <v>63</v>
      </c>
      <c r="L7" s="78">
        <f t="shared" si="1"/>
        <v>2</v>
      </c>
      <c r="M7" s="78">
        <f t="shared" si="2"/>
        <v>2</v>
      </c>
    </row>
    <row r="8" spans="1:16">
      <c r="A8" s="77" t="s">
        <v>159</v>
      </c>
      <c r="B8" s="78">
        <v>10</v>
      </c>
      <c r="C8" s="78">
        <v>12</v>
      </c>
      <c r="D8" s="78">
        <v>10</v>
      </c>
      <c r="E8" s="78">
        <v>11</v>
      </c>
      <c r="F8" s="78">
        <v>12</v>
      </c>
      <c r="G8" s="78">
        <v>9</v>
      </c>
      <c r="H8" s="78">
        <v>11</v>
      </c>
      <c r="I8" s="78">
        <v>12</v>
      </c>
      <c r="J8" s="78">
        <v>12</v>
      </c>
      <c r="K8" s="78">
        <f t="shared" si="0"/>
        <v>99</v>
      </c>
      <c r="L8" s="78">
        <f t="shared" si="1"/>
        <v>5</v>
      </c>
      <c r="M8" s="78">
        <f t="shared" si="2"/>
        <v>5</v>
      </c>
    </row>
    <row r="9" spans="1:16">
      <c r="A9" s="77" t="s">
        <v>160</v>
      </c>
      <c r="B9" s="78">
        <v>9</v>
      </c>
      <c r="C9" s="78">
        <v>10</v>
      </c>
      <c r="D9" s="78">
        <v>8</v>
      </c>
      <c r="E9" s="78">
        <v>8</v>
      </c>
      <c r="F9" s="78">
        <v>0</v>
      </c>
      <c r="G9" s="78">
        <v>7</v>
      </c>
      <c r="H9" s="78">
        <v>0</v>
      </c>
      <c r="I9" s="78">
        <v>0</v>
      </c>
      <c r="J9" s="78">
        <v>5</v>
      </c>
      <c r="K9" s="78">
        <f t="shared" si="0"/>
        <v>47</v>
      </c>
      <c r="L9" s="78">
        <f t="shared" si="1"/>
        <v>1</v>
      </c>
      <c r="M9" s="78">
        <f t="shared" si="2"/>
        <v>1</v>
      </c>
    </row>
    <row r="10" spans="1:16">
      <c r="A10" s="77" t="s">
        <v>161</v>
      </c>
      <c r="B10" s="78">
        <v>12</v>
      </c>
      <c r="C10" s="78">
        <v>9</v>
      </c>
      <c r="D10" s="78">
        <v>11</v>
      </c>
      <c r="E10" s="78">
        <v>9</v>
      </c>
      <c r="F10" s="78">
        <v>11</v>
      </c>
      <c r="G10" s="78">
        <v>9</v>
      </c>
      <c r="H10" s="78">
        <v>10</v>
      </c>
      <c r="I10" s="78">
        <v>12</v>
      </c>
      <c r="J10" s="78">
        <v>12</v>
      </c>
      <c r="K10" s="78">
        <f t="shared" si="0"/>
        <v>95</v>
      </c>
      <c r="L10" s="78">
        <f t="shared" si="1"/>
        <v>5</v>
      </c>
      <c r="M10" s="78">
        <f t="shared" si="2"/>
        <v>5</v>
      </c>
    </row>
    <row r="11" spans="1:16">
      <c r="A11" s="77" t="s">
        <v>162</v>
      </c>
      <c r="B11" s="78">
        <v>9</v>
      </c>
      <c r="C11" s="78">
        <v>10</v>
      </c>
      <c r="D11" s="78">
        <v>9</v>
      </c>
      <c r="E11" s="78">
        <v>4</v>
      </c>
      <c r="F11" s="78">
        <v>9</v>
      </c>
      <c r="G11" s="78">
        <v>9</v>
      </c>
      <c r="H11" s="78">
        <v>11</v>
      </c>
      <c r="I11" s="78">
        <v>10</v>
      </c>
      <c r="J11" s="78">
        <v>9</v>
      </c>
      <c r="K11" s="78">
        <f t="shared" si="0"/>
        <v>80</v>
      </c>
      <c r="L11" s="78">
        <f t="shared" si="1"/>
        <v>4</v>
      </c>
      <c r="M11" s="78">
        <f t="shared" si="2"/>
        <v>4</v>
      </c>
    </row>
    <row r="12" spans="1:16">
      <c r="A12" s="77" t="s">
        <v>163</v>
      </c>
      <c r="B12" s="78">
        <v>5</v>
      </c>
      <c r="C12" s="78">
        <v>9</v>
      </c>
      <c r="D12" s="78">
        <v>11</v>
      </c>
      <c r="E12" s="78">
        <v>8</v>
      </c>
      <c r="F12" s="78">
        <v>10</v>
      </c>
      <c r="G12" s="78">
        <v>9</v>
      </c>
      <c r="H12" s="78">
        <v>0</v>
      </c>
      <c r="I12" s="78">
        <v>8</v>
      </c>
      <c r="J12" s="78">
        <v>9</v>
      </c>
      <c r="K12" s="78">
        <f t="shared" si="0"/>
        <v>69</v>
      </c>
      <c r="L12" s="78">
        <f t="shared" si="1"/>
        <v>2</v>
      </c>
      <c r="M12" s="78">
        <f t="shared" si="2"/>
        <v>2</v>
      </c>
    </row>
    <row r="28" spans="11:11">
      <c r="K28" t="s">
        <v>20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5F7C8-01C2-4A9B-B608-FE221ABAD3CA}">
  <sheetPr>
    <tabColor theme="8" tint="0.59999389629810485"/>
  </sheetPr>
  <dimension ref="A1:H27"/>
  <sheetViews>
    <sheetView zoomScale="150" zoomScaleNormal="150" workbookViewId="0">
      <selection activeCell="F4" sqref="F4"/>
    </sheetView>
  </sheetViews>
  <sheetFormatPr defaultRowHeight="14.4"/>
  <cols>
    <col min="1" max="1" width="11.109375" bestFit="1" customWidth="1"/>
    <col min="2" max="2" width="7.33203125" bestFit="1" customWidth="1"/>
    <col min="3" max="3" width="8.44140625" bestFit="1" customWidth="1"/>
    <col min="4" max="4" width="9" bestFit="1" customWidth="1"/>
    <col min="5" max="5" width="9.5546875" bestFit="1" customWidth="1"/>
    <col min="6" max="6" width="6.6640625" bestFit="1" customWidth="1"/>
    <col min="7" max="7" width="5.33203125" bestFit="1" customWidth="1"/>
  </cols>
  <sheetData>
    <row r="1" spans="1:8">
      <c r="B1" s="74" t="s">
        <v>137</v>
      </c>
      <c r="C1" s="74" t="s">
        <v>138</v>
      </c>
      <c r="D1" s="74" t="s">
        <v>139</v>
      </c>
      <c r="E1" s="74" t="s">
        <v>152</v>
      </c>
      <c r="F1" s="74" t="s">
        <v>140</v>
      </c>
      <c r="G1" s="74" t="s">
        <v>141</v>
      </c>
      <c r="H1" s="73"/>
    </row>
    <row r="2" spans="1:8">
      <c r="A2" s="73" t="s">
        <v>142</v>
      </c>
      <c r="B2" s="31">
        <v>545</v>
      </c>
      <c r="C2" s="31">
        <v>867</v>
      </c>
      <c r="D2" s="31">
        <v>188</v>
      </c>
      <c r="E2" s="31">
        <v>758</v>
      </c>
      <c r="F2" s="31">
        <v>991</v>
      </c>
      <c r="G2" s="31">
        <v>920</v>
      </c>
    </row>
    <row r="3" spans="1:8">
      <c r="A3" s="73" t="s">
        <v>143</v>
      </c>
      <c r="B3" s="31">
        <v>562</v>
      </c>
      <c r="C3" s="31">
        <v>954</v>
      </c>
      <c r="D3" s="31">
        <v>612</v>
      </c>
      <c r="E3" s="31">
        <v>358</v>
      </c>
      <c r="F3" s="31">
        <v>403</v>
      </c>
      <c r="G3" s="31">
        <v>847</v>
      </c>
    </row>
    <row r="4" spans="1:8">
      <c r="A4" s="73" t="s">
        <v>144</v>
      </c>
      <c r="B4" s="31">
        <v>827</v>
      </c>
      <c r="C4" s="31">
        <v>408</v>
      </c>
      <c r="D4" s="31">
        <v>527</v>
      </c>
      <c r="E4" s="31">
        <v>262</v>
      </c>
      <c r="F4" s="31">
        <v>642</v>
      </c>
      <c r="G4" s="31">
        <v>839</v>
      </c>
    </row>
    <row r="5" spans="1:8">
      <c r="A5" s="73" t="s">
        <v>145</v>
      </c>
      <c r="B5" s="31">
        <v>115</v>
      </c>
      <c r="C5" s="31">
        <v>885</v>
      </c>
      <c r="D5" s="31">
        <v>323</v>
      </c>
      <c r="E5" s="31">
        <v>435</v>
      </c>
      <c r="F5" s="31">
        <v>289</v>
      </c>
      <c r="G5" s="31">
        <v>153</v>
      </c>
    </row>
    <row r="6" spans="1:8">
      <c r="A6" s="73" t="s">
        <v>146</v>
      </c>
      <c r="B6" s="31">
        <v>376</v>
      </c>
      <c r="C6" s="31">
        <v>224</v>
      </c>
      <c r="D6" s="31">
        <v>266</v>
      </c>
      <c r="E6" s="31">
        <v>107</v>
      </c>
      <c r="F6" s="31">
        <v>783</v>
      </c>
      <c r="G6" s="31">
        <v>457</v>
      </c>
    </row>
    <row r="7" spans="1:8">
      <c r="A7" s="73" t="s">
        <v>147</v>
      </c>
      <c r="B7" s="31">
        <v>828</v>
      </c>
      <c r="C7" s="31">
        <v>614</v>
      </c>
      <c r="D7" s="31">
        <v>411</v>
      </c>
      <c r="E7" s="31">
        <v>111</v>
      </c>
      <c r="F7" s="31">
        <v>940</v>
      </c>
      <c r="G7" s="31">
        <v>980</v>
      </c>
    </row>
    <row r="8" spans="1:8">
      <c r="A8" s="73" t="s">
        <v>148</v>
      </c>
      <c r="B8" s="31">
        <v>407</v>
      </c>
      <c r="C8" s="31">
        <v>665</v>
      </c>
      <c r="D8" s="31">
        <v>297</v>
      </c>
      <c r="E8" s="31">
        <v>863</v>
      </c>
      <c r="F8" s="31">
        <v>426</v>
      </c>
      <c r="G8" s="31">
        <v>366</v>
      </c>
    </row>
    <row r="9" spans="1:8">
      <c r="A9" s="73" t="s">
        <v>149</v>
      </c>
      <c r="B9" s="31">
        <v>536</v>
      </c>
      <c r="C9" s="31">
        <v>370</v>
      </c>
      <c r="D9" s="31">
        <v>512</v>
      </c>
      <c r="E9" s="31">
        <v>951</v>
      </c>
      <c r="F9" s="31">
        <v>293</v>
      </c>
      <c r="G9" s="31">
        <v>536</v>
      </c>
    </row>
    <row r="10" spans="1:8">
      <c r="A10" s="73" t="s">
        <v>150</v>
      </c>
      <c r="B10" s="31">
        <v>645</v>
      </c>
      <c r="C10" s="31">
        <v>956</v>
      </c>
      <c r="D10" s="31">
        <v>743</v>
      </c>
      <c r="E10" s="31">
        <v>846</v>
      </c>
      <c r="F10" s="31">
        <v>347</v>
      </c>
      <c r="G10" s="31">
        <v>391</v>
      </c>
    </row>
    <row r="11" spans="1:8">
      <c r="A11" s="73" t="s">
        <v>151</v>
      </c>
      <c r="B11" s="31">
        <v>647</v>
      </c>
      <c r="C11" s="31">
        <v>697</v>
      </c>
      <c r="D11" s="31">
        <v>358</v>
      </c>
      <c r="E11" s="31">
        <v>721</v>
      </c>
      <c r="F11" s="31">
        <v>996</v>
      </c>
      <c r="G11" s="31">
        <v>763</v>
      </c>
    </row>
    <row r="12" spans="1:8">
      <c r="A12" s="73" t="s">
        <v>91</v>
      </c>
      <c r="B12" s="31">
        <v>857</v>
      </c>
      <c r="C12" s="31">
        <v>232</v>
      </c>
      <c r="D12" s="31">
        <v>853</v>
      </c>
      <c r="E12" s="31">
        <v>777</v>
      </c>
      <c r="F12" s="31">
        <v>457</v>
      </c>
      <c r="G12" s="31">
        <v>142</v>
      </c>
    </row>
    <row r="13" spans="1:8">
      <c r="A13" s="73" t="s">
        <v>92</v>
      </c>
      <c r="B13" s="31">
        <v>638</v>
      </c>
      <c r="C13" s="31">
        <v>272</v>
      </c>
      <c r="D13" s="31">
        <v>210</v>
      </c>
      <c r="E13" s="31">
        <v>928</v>
      </c>
      <c r="F13" s="31">
        <v>368</v>
      </c>
      <c r="G13" s="31">
        <v>579</v>
      </c>
    </row>
    <row r="27" spans="3:3">
      <c r="C27" t="s">
        <v>20</v>
      </c>
    </row>
  </sheetData>
  <phoneticPr fontId="12" type="noConversion"/>
  <conditionalFormatting sqref="B2:G13">
    <cfRule type="duplicateValues" dxfId="6" priority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2BDC7-4719-4C1E-8CF4-0757CEB1C861}">
  <sheetPr>
    <tabColor theme="8" tint="0.59999389629810485"/>
    <pageSetUpPr fitToPage="1"/>
  </sheetPr>
  <dimension ref="A1:AU42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D9" sqref="AD9"/>
    </sheetView>
  </sheetViews>
  <sheetFormatPr defaultColWidth="3.5546875" defaultRowHeight="18.75" customHeight="1"/>
  <cols>
    <col min="1" max="1" width="18.109375" style="72" bestFit="1" customWidth="1"/>
    <col min="2" max="45" width="3.5546875" style="47"/>
    <col min="46" max="46" width="10.6640625" style="47" customWidth="1"/>
    <col min="47" max="47" width="16.44140625" style="47" customWidth="1"/>
    <col min="48" max="16384" width="3.5546875" style="47"/>
  </cols>
  <sheetData>
    <row r="1" spans="1:47" s="39" customFormat="1" ht="93.6">
      <c r="A1" s="32" t="s">
        <v>93</v>
      </c>
      <c r="B1" s="33" t="s">
        <v>94</v>
      </c>
      <c r="C1" s="34" t="s">
        <v>95</v>
      </c>
      <c r="D1" s="34" t="s">
        <v>96</v>
      </c>
      <c r="E1" s="34" t="s">
        <v>97</v>
      </c>
      <c r="F1" s="34" t="s">
        <v>98</v>
      </c>
      <c r="G1" s="34" t="s">
        <v>99</v>
      </c>
      <c r="H1" s="34" t="s">
        <v>100</v>
      </c>
      <c r="I1" s="34" t="s">
        <v>101</v>
      </c>
      <c r="J1" s="34" t="s">
        <v>102</v>
      </c>
      <c r="K1" s="34" t="s">
        <v>103</v>
      </c>
      <c r="L1" s="34" t="s">
        <v>104</v>
      </c>
      <c r="M1" s="34" t="s">
        <v>105</v>
      </c>
      <c r="N1" s="34" t="s">
        <v>106</v>
      </c>
      <c r="O1" s="34" t="s">
        <v>107</v>
      </c>
      <c r="P1" s="34" t="s">
        <v>108</v>
      </c>
      <c r="Q1" s="34" t="s">
        <v>109</v>
      </c>
      <c r="R1" s="34" t="s">
        <v>110</v>
      </c>
      <c r="S1" s="34" t="s">
        <v>111</v>
      </c>
      <c r="T1" s="35" t="s">
        <v>112</v>
      </c>
      <c r="U1" s="36" t="s">
        <v>113</v>
      </c>
      <c r="V1" s="37" t="s">
        <v>114</v>
      </c>
      <c r="W1" s="37" t="s">
        <v>115</v>
      </c>
      <c r="X1" s="37" t="s">
        <v>116</v>
      </c>
      <c r="Y1" s="37" t="s">
        <v>117</v>
      </c>
      <c r="Z1" s="37" t="s">
        <v>118</v>
      </c>
      <c r="AA1" s="37" t="s">
        <v>119</v>
      </c>
      <c r="AB1" s="37" t="s">
        <v>120</v>
      </c>
      <c r="AC1" s="37" t="s">
        <v>121</v>
      </c>
      <c r="AD1" s="37" t="s">
        <v>122</v>
      </c>
      <c r="AE1" s="37" t="s">
        <v>123</v>
      </c>
      <c r="AF1" s="37" t="s">
        <v>124</v>
      </c>
      <c r="AG1" s="37" t="s">
        <v>125</v>
      </c>
      <c r="AH1" s="37" t="s">
        <v>126</v>
      </c>
      <c r="AI1" s="37" t="s">
        <v>127</v>
      </c>
      <c r="AJ1" s="37" t="s">
        <v>128</v>
      </c>
      <c r="AK1" s="37" t="s">
        <v>129</v>
      </c>
      <c r="AL1" s="37" t="s">
        <v>130</v>
      </c>
      <c r="AM1" s="37" t="s">
        <v>131</v>
      </c>
      <c r="AN1" s="37" t="s">
        <v>132</v>
      </c>
      <c r="AO1" s="38" t="s">
        <v>133</v>
      </c>
    </row>
    <row r="2" spans="1:47" ht="18.75" customHeight="1">
      <c r="A2" s="40" t="s">
        <v>94</v>
      </c>
      <c r="B2" s="41"/>
      <c r="C2" s="42">
        <v>216</v>
      </c>
      <c r="D2" s="42">
        <v>231</v>
      </c>
      <c r="E2" s="42">
        <v>158</v>
      </c>
      <c r="F2" s="42">
        <v>126</v>
      </c>
      <c r="G2" s="42">
        <v>189</v>
      </c>
      <c r="H2" s="42">
        <v>81</v>
      </c>
      <c r="I2" s="42">
        <v>177</v>
      </c>
      <c r="J2" s="42">
        <v>234</v>
      </c>
      <c r="K2" s="42">
        <v>205</v>
      </c>
      <c r="L2" s="42">
        <v>109</v>
      </c>
      <c r="M2" s="42">
        <v>165</v>
      </c>
      <c r="N2" s="42">
        <v>67</v>
      </c>
      <c r="O2" s="42">
        <v>153</v>
      </c>
      <c r="P2" s="42">
        <v>108</v>
      </c>
      <c r="Q2" s="42">
        <v>231</v>
      </c>
      <c r="R2" s="42">
        <v>62</v>
      </c>
      <c r="S2" s="42">
        <v>111</v>
      </c>
      <c r="T2" s="43">
        <v>233</v>
      </c>
      <c r="U2" s="44">
        <v>148</v>
      </c>
      <c r="V2" s="45">
        <v>176</v>
      </c>
      <c r="W2" s="45">
        <v>74</v>
      </c>
      <c r="X2" s="45">
        <v>78</v>
      </c>
      <c r="Y2" s="45">
        <v>24</v>
      </c>
      <c r="Z2" s="45">
        <v>30</v>
      </c>
      <c r="AA2" s="45">
        <v>78</v>
      </c>
      <c r="AB2" s="45">
        <v>226</v>
      </c>
      <c r="AC2" s="45">
        <v>216</v>
      </c>
      <c r="AD2" s="45">
        <v>190</v>
      </c>
      <c r="AE2" s="45">
        <v>204</v>
      </c>
      <c r="AF2" s="45">
        <v>110</v>
      </c>
      <c r="AG2" s="45">
        <v>143</v>
      </c>
      <c r="AH2" s="45">
        <v>166</v>
      </c>
      <c r="AI2" s="45">
        <v>220</v>
      </c>
      <c r="AJ2" s="45">
        <v>186</v>
      </c>
      <c r="AK2" s="45">
        <v>153</v>
      </c>
      <c r="AL2" s="45">
        <v>168</v>
      </c>
      <c r="AM2" s="45">
        <v>213</v>
      </c>
      <c r="AN2" s="45">
        <v>156</v>
      </c>
      <c r="AO2" s="46">
        <v>40</v>
      </c>
    </row>
    <row r="3" spans="1:47" ht="18.75" customHeight="1">
      <c r="A3" s="48" t="s">
        <v>95</v>
      </c>
      <c r="B3" s="49">
        <v>216</v>
      </c>
      <c r="C3" s="50"/>
      <c r="D3" s="51">
        <v>137</v>
      </c>
      <c r="E3" s="51">
        <v>200</v>
      </c>
      <c r="F3" s="51">
        <v>340</v>
      </c>
      <c r="G3" s="51">
        <v>323</v>
      </c>
      <c r="H3" s="51">
        <v>136</v>
      </c>
      <c r="I3" s="51">
        <v>235</v>
      </c>
      <c r="J3" s="51">
        <v>187</v>
      </c>
      <c r="K3" s="51">
        <v>285</v>
      </c>
      <c r="L3" s="51">
        <v>260</v>
      </c>
      <c r="M3" s="51">
        <v>103</v>
      </c>
      <c r="N3" s="51">
        <v>278</v>
      </c>
      <c r="O3" s="51">
        <v>241</v>
      </c>
      <c r="P3" s="51">
        <v>119</v>
      </c>
      <c r="Q3" s="51">
        <v>442</v>
      </c>
      <c r="R3" s="51">
        <v>276</v>
      </c>
      <c r="S3" s="51">
        <v>322</v>
      </c>
      <c r="T3" s="52">
        <v>443</v>
      </c>
      <c r="U3" s="53">
        <v>359</v>
      </c>
      <c r="V3" s="51">
        <v>205</v>
      </c>
      <c r="W3" s="51">
        <v>146</v>
      </c>
      <c r="X3" s="51">
        <v>214</v>
      </c>
      <c r="Y3" s="51">
        <v>227</v>
      </c>
      <c r="Z3" s="51">
        <v>208</v>
      </c>
      <c r="AA3" s="51">
        <v>209</v>
      </c>
      <c r="AB3" s="51">
        <v>17</v>
      </c>
      <c r="AC3" s="51">
        <v>155</v>
      </c>
      <c r="AD3" s="51">
        <v>78</v>
      </c>
      <c r="AE3" s="51">
        <v>262</v>
      </c>
      <c r="AF3" s="51">
        <v>123</v>
      </c>
      <c r="AG3" s="51">
        <v>172</v>
      </c>
      <c r="AH3" s="51">
        <v>381</v>
      </c>
      <c r="AI3" s="51">
        <v>430</v>
      </c>
      <c r="AJ3" s="51">
        <v>48</v>
      </c>
      <c r="AK3" s="51">
        <v>241</v>
      </c>
      <c r="AL3" s="51">
        <v>382</v>
      </c>
      <c r="AM3" s="51">
        <v>427</v>
      </c>
      <c r="AN3" s="51">
        <v>83</v>
      </c>
      <c r="AO3" s="52">
        <v>247</v>
      </c>
      <c r="AT3" s="54" t="s">
        <v>134</v>
      </c>
      <c r="AU3" s="55" t="s">
        <v>98</v>
      </c>
    </row>
    <row r="4" spans="1:47" ht="18.75" customHeight="1">
      <c r="A4" s="48" t="s">
        <v>96</v>
      </c>
      <c r="B4" s="49">
        <v>231</v>
      </c>
      <c r="C4" s="51">
        <v>137</v>
      </c>
      <c r="D4" s="50"/>
      <c r="E4" s="51">
        <v>136</v>
      </c>
      <c r="F4" s="51">
        <v>354</v>
      </c>
      <c r="G4" s="51">
        <v>417</v>
      </c>
      <c r="H4" s="51">
        <v>182</v>
      </c>
      <c r="I4" s="51">
        <v>108</v>
      </c>
      <c r="J4" s="51">
        <v>49</v>
      </c>
      <c r="K4" s="51">
        <v>353</v>
      </c>
      <c r="L4" s="51">
        <v>189</v>
      </c>
      <c r="M4" s="51">
        <v>227</v>
      </c>
      <c r="N4" s="51">
        <v>295</v>
      </c>
      <c r="O4" s="51">
        <v>301</v>
      </c>
      <c r="P4" s="51">
        <v>132</v>
      </c>
      <c r="Q4" s="51">
        <v>459</v>
      </c>
      <c r="R4" s="51">
        <v>290</v>
      </c>
      <c r="S4" s="51">
        <v>338</v>
      </c>
      <c r="T4" s="52">
        <v>460</v>
      </c>
      <c r="U4" s="53">
        <v>375</v>
      </c>
      <c r="V4" s="51">
        <v>291</v>
      </c>
      <c r="W4" s="51">
        <v>159</v>
      </c>
      <c r="X4" s="51">
        <v>306</v>
      </c>
      <c r="Y4" s="51">
        <v>251</v>
      </c>
      <c r="Z4" s="51">
        <v>205</v>
      </c>
      <c r="AA4" s="51">
        <v>160</v>
      </c>
      <c r="AB4" s="51">
        <v>126</v>
      </c>
      <c r="AC4" s="51">
        <v>21</v>
      </c>
      <c r="AD4" s="51">
        <v>204</v>
      </c>
      <c r="AE4" s="51">
        <v>135</v>
      </c>
      <c r="AF4" s="51">
        <v>196</v>
      </c>
      <c r="AG4" s="51">
        <v>247</v>
      </c>
      <c r="AH4" s="51">
        <v>394</v>
      </c>
      <c r="AI4" s="51">
        <v>447</v>
      </c>
      <c r="AJ4" s="51">
        <v>163</v>
      </c>
      <c r="AK4" s="51">
        <v>169</v>
      </c>
      <c r="AL4" s="51">
        <v>395</v>
      </c>
      <c r="AM4" s="51">
        <v>440</v>
      </c>
      <c r="AN4" s="51">
        <v>176</v>
      </c>
      <c r="AO4" s="52">
        <v>238</v>
      </c>
      <c r="AT4" s="54" t="s">
        <v>135</v>
      </c>
      <c r="AU4" s="55" t="s">
        <v>106</v>
      </c>
    </row>
    <row r="5" spans="1:47" ht="18.75" customHeight="1">
      <c r="A5" s="48" t="s">
        <v>97</v>
      </c>
      <c r="B5" s="49">
        <v>158</v>
      </c>
      <c r="C5" s="51">
        <v>200</v>
      </c>
      <c r="D5" s="51">
        <v>136</v>
      </c>
      <c r="E5" s="50"/>
      <c r="F5" s="51">
        <v>280</v>
      </c>
      <c r="G5" s="51">
        <v>344</v>
      </c>
      <c r="H5" s="51">
        <v>171</v>
      </c>
      <c r="I5" s="51">
        <v>71</v>
      </c>
      <c r="J5" s="51">
        <v>139</v>
      </c>
      <c r="K5" s="51">
        <v>359</v>
      </c>
      <c r="L5" s="51">
        <v>107</v>
      </c>
      <c r="M5" s="51">
        <v>257</v>
      </c>
      <c r="N5" s="51">
        <v>221</v>
      </c>
      <c r="O5" s="51">
        <v>307</v>
      </c>
      <c r="P5" s="51">
        <v>137</v>
      </c>
      <c r="Q5" s="51">
        <v>385</v>
      </c>
      <c r="R5" s="51">
        <v>217</v>
      </c>
      <c r="S5" s="51">
        <v>265</v>
      </c>
      <c r="T5" s="52">
        <v>387</v>
      </c>
      <c r="U5" s="53">
        <v>302</v>
      </c>
      <c r="V5" s="51">
        <v>280</v>
      </c>
      <c r="W5" s="51">
        <v>138</v>
      </c>
      <c r="X5" s="51">
        <v>233</v>
      </c>
      <c r="Y5" s="51">
        <v>178</v>
      </c>
      <c r="Z5" s="51">
        <v>132</v>
      </c>
      <c r="AA5" s="51">
        <v>87</v>
      </c>
      <c r="AB5" s="51">
        <v>196</v>
      </c>
      <c r="AC5" s="51">
        <v>121</v>
      </c>
      <c r="AD5" s="51">
        <v>219</v>
      </c>
      <c r="AE5" s="51">
        <v>94</v>
      </c>
      <c r="AF5" s="51">
        <v>198</v>
      </c>
      <c r="AG5" s="51">
        <v>235</v>
      </c>
      <c r="AH5" s="51">
        <v>320</v>
      </c>
      <c r="AI5" s="51">
        <v>374</v>
      </c>
      <c r="AJ5" s="51">
        <v>211</v>
      </c>
      <c r="AK5" s="51">
        <v>93</v>
      </c>
      <c r="AL5" s="51">
        <v>322</v>
      </c>
      <c r="AM5" s="51">
        <v>367</v>
      </c>
      <c r="AN5" s="51">
        <v>191</v>
      </c>
      <c r="AO5" s="52">
        <v>165</v>
      </c>
      <c r="AT5"/>
      <c r="AU5"/>
    </row>
    <row r="6" spans="1:47" ht="18.75" customHeight="1">
      <c r="A6" s="48" t="s">
        <v>98</v>
      </c>
      <c r="B6" s="49">
        <v>126</v>
      </c>
      <c r="C6" s="51">
        <v>340</v>
      </c>
      <c r="D6" s="51">
        <v>354</v>
      </c>
      <c r="E6" s="51">
        <v>280</v>
      </c>
      <c r="F6" s="50"/>
      <c r="G6" s="51">
        <v>203</v>
      </c>
      <c r="H6" s="51">
        <v>205</v>
      </c>
      <c r="I6" s="51">
        <v>299</v>
      </c>
      <c r="J6" s="51">
        <v>356</v>
      </c>
      <c r="K6" s="51">
        <v>301</v>
      </c>
      <c r="L6" s="51">
        <v>231</v>
      </c>
      <c r="M6" s="51">
        <v>288</v>
      </c>
      <c r="N6" s="51">
        <v>88</v>
      </c>
      <c r="O6" s="51">
        <v>248</v>
      </c>
      <c r="P6" s="51">
        <v>232</v>
      </c>
      <c r="Q6" s="51">
        <v>121</v>
      </c>
      <c r="R6" s="51">
        <v>66</v>
      </c>
      <c r="S6" s="51">
        <v>81</v>
      </c>
      <c r="T6" s="52">
        <v>155</v>
      </c>
      <c r="U6" s="53">
        <v>94</v>
      </c>
      <c r="V6" s="51">
        <v>271</v>
      </c>
      <c r="W6" s="51">
        <v>198</v>
      </c>
      <c r="X6" s="51">
        <v>174</v>
      </c>
      <c r="Y6" s="51">
        <v>119</v>
      </c>
      <c r="Z6" s="51">
        <v>153</v>
      </c>
      <c r="AA6" s="51">
        <v>201</v>
      </c>
      <c r="AB6" s="51">
        <v>350</v>
      </c>
      <c r="AC6" s="51">
        <v>338</v>
      </c>
      <c r="AD6" s="51">
        <v>313</v>
      </c>
      <c r="AE6" s="51">
        <v>327</v>
      </c>
      <c r="AF6" s="51">
        <v>234</v>
      </c>
      <c r="AG6" s="51">
        <v>256</v>
      </c>
      <c r="AH6" s="51">
        <v>55</v>
      </c>
      <c r="AI6" s="51">
        <v>183</v>
      </c>
      <c r="AJ6" s="51">
        <v>310</v>
      </c>
      <c r="AK6" s="51">
        <v>275</v>
      </c>
      <c r="AL6" s="51">
        <v>56</v>
      </c>
      <c r="AM6" s="51">
        <v>101</v>
      </c>
      <c r="AN6" s="51">
        <v>280</v>
      </c>
      <c r="AO6" s="52">
        <v>162</v>
      </c>
      <c r="AT6" s="80" t="s">
        <v>173</v>
      </c>
    </row>
    <row r="7" spans="1:47" ht="18.75" customHeight="1">
      <c r="A7" s="48" t="s">
        <v>99</v>
      </c>
      <c r="B7" s="49">
        <v>189</v>
      </c>
      <c r="C7" s="51">
        <v>323</v>
      </c>
      <c r="D7" s="51">
        <v>417</v>
      </c>
      <c r="E7" s="51">
        <v>344</v>
      </c>
      <c r="F7" s="51">
        <v>203</v>
      </c>
      <c r="G7" s="50"/>
      <c r="H7" s="51">
        <v>188</v>
      </c>
      <c r="I7" s="51">
        <v>362</v>
      </c>
      <c r="J7" s="51">
        <v>419</v>
      </c>
      <c r="K7" s="51">
        <v>64</v>
      </c>
      <c r="L7" s="51">
        <v>295</v>
      </c>
      <c r="M7" s="51">
        <v>219</v>
      </c>
      <c r="N7" s="51">
        <v>127</v>
      </c>
      <c r="O7" s="51">
        <v>91</v>
      </c>
      <c r="P7" s="51">
        <v>292</v>
      </c>
      <c r="Q7" s="51">
        <v>175</v>
      </c>
      <c r="R7" s="51">
        <v>189</v>
      </c>
      <c r="S7" s="51">
        <v>123</v>
      </c>
      <c r="T7" s="52">
        <v>124</v>
      </c>
      <c r="U7" s="53">
        <v>160</v>
      </c>
      <c r="V7" s="51">
        <v>118</v>
      </c>
      <c r="W7" s="51">
        <v>258</v>
      </c>
      <c r="X7" s="51">
        <v>140</v>
      </c>
      <c r="Y7" s="51">
        <v>174</v>
      </c>
      <c r="Z7" s="51">
        <v>216</v>
      </c>
      <c r="AA7" s="51">
        <v>264</v>
      </c>
      <c r="AB7" s="51">
        <v>333</v>
      </c>
      <c r="AC7" s="51">
        <v>401</v>
      </c>
      <c r="AD7" s="51">
        <v>244</v>
      </c>
      <c r="AE7" s="51">
        <v>390</v>
      </c>
      <c r="AF7" s="51">
        <v>212</v>
      </c>
      <c r="AG7" s="51">
        <v>175</v>
      </c>
      <c r="AH7" s="51">
        <v>236</v>
      </c>
      <c r="AI7" s="51">
        <v>81</v>
      </c>
      <c r="AJ7" s="51">
        <v>276</v>
      </c>
      <c r="AK7" s="51">
        <v>339</v>
      </c>
      <c r="AL7" s="51">
        <v>176</v>
      </c>
      <c r="AM7" s="51">
        <v>213</v>
      </c>
      <c r="AN7" s="51">
        <v>258</v>
      </c>
      <c r="AO7" s="52">
        <v>225</v>
      </c>
    </row>
    <row r="8" spans="1:47" ht="18.75" customHeight="1">
      <c r="A8" s="48" t="s">
        <v>100</v>
      </c>
      <c r="B8" s="49">
        <v>81</v>
      </c>
      <c r="C8" s="51">
        <v>136</v>
      </c>
      <c r="D8" s="51">
        <v>182</v>
      </c>
      <c r="E8" s="51">
        <v>171</v>
      </c>
      <c r="F8" s="51">
        <v>205</v>
      </c>
      <c r="G8" s="51">
        <v>188</v>
      </c>
      <c r="H8" s="50"/>
      <c r="I8" s="51">
        <v>190</v>
      </c>
      <c r="J8" s="51">
        <v>232</v>
      </c>
      <c r="K8" s="51">
        <v>171</v>
      </c>
      <c r="L8" s="51">
        <v>179</v>
      </c>
      <c r="M8" s="51">
        <v>86</v>
      </c>
      <c r="N8" s="51">
        <v>142</v>
      </c>
      <c r="O8" s="51">
        <v>118</v>
      </c>
      <c r="P8" s="51">
        <v>57</v>
      </c>
      <c r="Q8" s="51">
        <v>306</v>
      </c>
      <c r="R8" s="51">
        <v>140</v>
      </c>
      <c r="S8" s="51">
        <v>186</v>
      </c>
      <c r="T8" s="52">
        <v>307</v>
      </c>
      <c r="U8" s="53">
        <v>223</v>
      </c>
      <c r="V8" s="51">
        <v>109</v>
      </c>
      <c r="W8" s="51">
        <v>35</v>
      </c>
      <c r="X8" s="51">
        <v>79</v>
      </c>
      <c r="Y8" s="51">
        <v>91</v>
      </c>
      <c r="Z8" s="51">
        <v>107</v>
      </c>
      <c r="AA8" s="51">
        <v>116</v>
      </c>
      <c r="AB8" s="51">
        <v>146</v>
      </c>
      <c r="AC8" s="51">
        <v>200</v>
      </c>
      <c r="AD8" s="51">
        <v>111</v>
      </c>
      <c r="AE8" s="51">
        <v>217</v>
      </c>
      <c r="AF8" s="51">
        <v>27</v>
      </c>
      <c r="AG8" s="51">
        <v>64</v>
      </c>
      <c r="AH8" s="51">
        <v>245</v>
      </c>
      <c r="AI8" s="51">
        <v>294</v>
      </c>
      <c r="AJ8" s="51">
        <v>105</v>
      </c>
      <c r="AK8" s="51">
        <v>196</v>
      </c>
      <c r="AL8" s="51">
        <v>246</v>
      </c>
      <c r="AM8" s="51">
        <v>291</v>
      </c>
      <c r="AN8" s="51">
        <v>75</v>
      </c>
      <c r="AO8" s="52">
        <v>120</v>
      </c>
    </row>
    <row r="9" spans="1:47" ht="18.75" customHeight="1">
      <c r="A9" s="48" t="s">
        <v>101</v>
      </c>
      <c r="B9" s="49">
        <v>177</v>
      </c>
      <c r="C9" s="51">
        <v>235</v>
      </c>
      <c r="D9" s="51">
        <v>108</v>
      </c>
      <c r="E9" s="51">
        <v>71</v>
      </c>
      <c r="F9" s="51">
        <v>299</v>
      </c>
      <c r="G9" s="51">
        <v>362</v>
      </c>
      <c r="H9" s="51">
        <v>190</v>
      </c>
      <c r="I9" s="50"/>
      <c r="J9" s="51">
        <v>111</v>
      </c>
      <c r="K9" s="51">
        <v>378</v>
      </c>
      <c r="L9" s="51">
        <v>119</v>
      </c>
      <c r="M9" s="51">
        <v>276</v>
      </c>
      <c r="N9" s="51">
        <v>240</v>
      </c>
      <c r="O9" s="51">
        <v>326</v>
      </c>
      <c r="P9" s="51">
        <v>156</v>
      </c>
      <c r="Q9" s="51">
        <v>404</v>
      </c>
      <c r="R9" s="51">
        <v>235</v>
      </c>
      <c r="S9" s="51">
        <v>284</v>
      </c>
      <c r="T9" s="52">
        <v>406</v>
      </c>
      <c r="U9" s="53">
        <v>321</v>
      </c>
      <c r="V9" s="51">
        <v>299</v>
      </c>
      <c r="W9" s="51">
        <v>156</v>
      </c>
      <c r="X9" s="51">
        <v>251</v>
      </c>
      <c r="Y9" s="51">
        <v>197</v>
      </c>
      <c r="Z9" s="51">
        <v>150</v>
      </c>
      <c r="AA9" s="51">
        <v>106</v>
      </c>
      <c r="AB9" s="51">
        <v>229</v>
      </c>
      <c r="AC9" s="51">
        <v>93</v>
      </c>
      <c r="AD9" s="51">
        <v>238</v>
      </c>
      <c r="AE9" s="51">
        <v>32</v>
      </c>
      <c r="AF9" s="51">
        <v>217</v>
      </c>
      <c r="AG9" s="51">
        <v>254</v>
      </c>
      <c r="AH9" s="51">
        <v>339</v>
      </c>
      <c r="AI9" s="51">
        <v>393</v>
      </c>
      <c r="AJ9" s="51">
        <v>228</v>
      </c>
      <c r="AK9" s="51">
        <v>66</v>
      </c>
      <c r="AL9" s="51">
        <v>341</v>
      </c>
      <c r="AM9" s="51">
        <v>386</v>
      </c>
      <c r="AN9" s="51">
        <v>210</v>
      </c>
      <c r="AO9" s="52">
        <v>184</v>
      </c>
    </row>
    <row r="10" spans="1:47" ht="18.75" customHeight="1">
      <c r="A10" s="48" t="s">
        <v>102</v>
      </c>
      <c r="B10" s="49">
        <v>234</v>
      </c>
      <c r="C10" s="51">
        <v>187</v>
      </c>
      <c r="D10" s="51">
        <v>49</v>
      </c>
      <c r="E10" s="51">
        <v>139</v>
      </c>
      <c r="F10" s="51">
        <v>356</v>
      </c>
      <c r="G10" s="51">
        <v>419</v>
      </c>
      <c r="H10" s="51">
        <v>232</v>
      </c>
      <c r="I10" s="51">
        <v>111</v>
      </c>
      <c r="J10" s="50"/>
      <c r="K10" s="51">
        <v>435</v>
      </c>
      <c r="L10" s="51">
        <v>191</v>
      </c>
      <c r="M10" s="51">
        <v>277</v>
      </c>
      <c r="N10" s="51">
        <v>297</v>
      </c>
      <c r="O10" s="51">
        <v>383</v>
      </c>
      <c r="P10" s="51">
        <v>182</v>
      </c>
      <c r="Q10" s="51">
        <v>461</v>
      </c>
      <c r="R10" s="51">
        <v>293</v>
      </c>
      <c r="S10" s="51">
        <v>341</v>
      </c>
      <c r="T10" s="52">
        <v>463</v>
      </c>
      <c r="U10" s="53">
        <v>378</v>
      </c>
      <c r="V10" s="51">
        <v>340</v>
      </c>
      <c r="W10" s="51">
        <v>214</v>
      </c>
      <c r="X10" s="51">
        <v>308</v>
      </c>
      <c r="Y10" s="51">
        <v>254</v>
      </c>
      <c r="Z10" s="51">
        <v>208</v>
      </c>
      <c r="AA10" s="51">
        <v>163</v>
      </c>
      <c r="AB10" s="51">
        <v>176</v>
      </c>
      <c r="AC10" s="51">
        <v>42</v>
      </c>
      <c r="AD10" s="51">
        <v>253</v>
      </c>
      <c r="AE10" s="51">
        <v>137</v>
      </c>
      <c r="AF10" s="51">
        <v>245</v>
      </c>
      <c r="AG10" s="51">
        <v>296</v>
      </c>
      <c r="AH10" s="51">
        <v>396</v>
      </c>
      <c r="AI10" s="51">
        <v>450</v>
      </c>
      <c r="AJ10" s="51">
        <v>212</v>
      </c>
      <c r="AK10" s="51">
        <v>171</v>
      </c>
      <c r="AL10" s="51">
        <v>398</v>
      </c>
      <c r="AM10" s="51">
        <v>443</v>
      </c>
      <c r="AN10" s="51">
        <v>225</v>
      </c>
      <c r="AO10" s="52">
        <v>241</v>
      </c>
    </row>
    <row r="11" spans="1:47" ht="18.75" customHeight="1">
      <c r="A11" s="48" t="s">
        <v>103</v>
      </c>
      <c r="B11" s="49">
        <v>205</v>
      </c>
      <c r="C11" s="51">
        <v>285</v>
      </c>
      <c r="D11" s="51">
        <v>353</v>
      </c>
      <c r="E11" s="51">
        <v>359</v>
      </c>
      <c r="F11" s="51">
        <v>301</v>
      </c>
      <c r="G11" s="51">
        <v>64</v>
      </c>
      <c r="H11" s="51">
        <v>171</v>
      </c>
      <c r="I11" s="51">
        <v>378</v>
      </c>
      <c r="J11" s="51">
        <v>435</v>
      </c>
      <c r="K11" s="50"/>
      <c r="L11" s="51">
        <v>311</v>
      </c>
      <c r="M11" s="51">
        <v>182</v>
      </c>
      <c r="N11" s="51">
        <v>158</v>
      </c>
      <c r="O11" s="51">
        <v>61</v>
      </c>
      <c r="P11" s="51">
        <v>228</v>
      </c>
      <c r="Q11" s="51">
        <v>238</v>
      </c>
      <c r="R11" s="51">
        <v>237</v>
      </c>
      <c r="S11" s="51">
        <v>154</v>
      </c>
      <c r="T11" s="52">
        <v>186</v>
      </c>
      <c r="U11" s="53">
        <v>191</v>
      </c>
      <c r="V11" s="51">
        <v>81</v>
      </c>
      <c r="W11" s="51">
        <v>206</v>
      </c>
      <c r="X11" s="51">
        <v>129</v>
      </c>
      <c r="Y11" s="51">
        <v>181</v>
      </c>
      <c r="Z11" s="51">
        <v>232</v>
      </c>
      <c r="AA11" s="51">
        <v>280</v>
      </c>
      <c r="AB11" s="51">
        <v>295</v>
      </c>
      <c r="AC11" s="51">
        <v>417</v>
      </c>
      <c r="AD11" s="51">
        <v>207</v>
      </c>
      <c r="AE11" s="51">
        <v>406</v>
      </c>
      <c r="AF11" s="51">
        <v>195</v>
      </c>
      <c r="AG11" s="51">
        <v>145</v>
      </c>
      <c r="AH11" s="51">
        <v>267</v>
      </c>
      <c r="AI11" s="51">
        <v>142</v>
      </c>
      <c r="AJ11" s="51">
        <v>239</v>
      </c>
      <c r="AK11" s="51">
        <v>355</v>
      </c>
      <c r="AL11" s="51">
        <v>207</v>
      </c>
      <c r="AM11" s="51">
        <v>277</v>
      </c>
      <c r="AN11" s="51">
        <v>241</v>
      </c>
      <c r="AO11" s="52">
        <v>241</v>
      </c>
    </row>
    <row r="12" spans="1:47" ht="18.75" customHeight="1">
      <c r="A12" s="48" t="s">
        <v>104</v>
      </c>
      <c r="B12" s="49">
        <v>109</v>
      </c>
      <c r="C12" s="51">
        <v>260</v>
      </c>
      <c r="D12" s="51">
        <v>189</v>
      </c>
      <c r="E12" s="51">
        <v>107</v>
      </c>
      <c r="F12" s="51">
        <v>231</v>
      </c>
      <c r="G12" s="51">
        <v>295</v>
      </c>
      <c r="H12" s="51">
        <v>179</v>
      </c>
      <c r="I12" s="51">
        <v>119</v>
      </c>
      <c r="J12" s="51">
        <v>191</v>
      </c>
      <c r="K12" s="51">
        <v>311</v>
      </c>
      <c r="L12" s="50"/>
      <c r="M12" s="51">
        <v>263</v>
      </c>
      <c r="N12" s="51">
        <v>172</v>
      </c>
      <c r="O12" s="51">
        <v>258</v>
      </c>
      <c r="P12" s="51">
        <v>148</v>
      </c>
      <c r="Q12" s="51">
        <v>337</v>
      </c>
      <c r="R12" s="51">
        <v>168</v>
      </c>
      <c r="S12" s="51">
        <v>216</v>
      </c>
      <c r="T12" s="52">
        <v>338</v>
      </c>
      <c r="U12" s="53">
        <v>253</v>
      </c>
      <c r="V12" s="51">
        <v>281</v>
      </c>
      <c r="W12" s="51">
        <v>129</v>
      </c>
      <c r="X12" s="51">
        <v>184</v>
      </c>
      <c r="Y12" s="51">
        <v>129</v>
      </c>
      <c r="Z12" s="51">
        <v>83</v>
      </c>
      <c r="AA12" s="51">
        <v>55</v>
      </c>
      <c r="AB12" s="51">
        <v>265</v>
      </c>
      <c r="AC12" s="51">
        <v>173</v>
      </c>
      <c r="AD12" s="51">
        <v>238</v>
      </c>
      <c r="AE12" s="51">
        <v>87</v>
      </c>
      <c r="AF12" s="51">
        <v>209</v>
      </c>
      <c r="AG12" s="51">
        <v>242</v>
      </c>
      <c r="AH12" s="51">
        <v>272</v>
      </c>
      <c r="AI12" s="51">
        <v>325</v>
      </c>
      <c r="AJ12" s="51">
        <v>235</v>
      </c>
      <c r="AK12" s="51">
        <v>53</v>
      </c>
      <c r="AL12" s="51">
        <v>273</v>
      </c>
      <c r="AM12" s="51">
        <v>318</v>
      </c>
      <c r="AN12" s="51">
        <v>210</v>
      </c>
      <c r="AO12" s="52">
        <v>93</v>
      </c>
    </row>
    <row r="13" spans="1:47" ht="18.75" customHeight="1">
      <c r="A13" s="48" t="s">
        <v>105</v>
      </c>
      <c r="B13" s="49">
        <v>165</v>
      </c>
      <c r="C13" s="51">
        <v>103</v>
      </c>
      <c r="D13" s="51">
        <v>227</v>
      </c>
      <c r="E13" s="51">
        <v>257</v>
      </c>
      <c r="F13" s="51">
        <v>288</v>
      </c>
      <c r="G13" s="51">
        <v>219</v>
      </c>
      <c r="H13" s="51">
        <v>86</v>
      </c>
      <c r="I13" s="51">
        <v>276</v>
      </c>
      <c r="J13" s="51">
        <v>277</v>
      </c>
      <c r="K13" s="51">
        <v>182</v>
      </c>
      <c r="L13" s="51">
        <v>263</v>
      </c>
      <c r="M13" s="50"/>
      <c r="N13" s="51">
        <v>226</v>
      </c>
      <c r="O13" s="51">
        <v>139</v>
      </c>
      <c r="P13" s="51">
        <v>122</v>
      </c>
      <c r="Q13" s="51">
        <v>390</v>
      </c>
      <c r="R13" s="51">
        <v>225</v>
      </c>
      <c r="S13" s="51">
        <v>270</v>
      </c>
      <c r="T13" s="52">
        <v>391</v>
      </c>
      <c r="U13" s="53">
        <v>307</v>
      </c>
      <c r="V13" s="51">
        <v>102</v>
      </c>
      <c r="W13" s="51">
        <v>121</v>
      </c>
      <c r="X13" s="51">
        <v>157</v>
      </c>
      <c r="Y13" s="51">
        <v>175</v>
      </c>
      <c r="Z13" s="51">
        <v>191</v>
      </c>
      <c r="AA13" s="51">
        <v>233</v>
      </c>
      <c r="AB13" s="51">
        <v>113</v>
      </c>
      <c r="AC13" s="51">
        <v>245</v>
      </c>
      <c r="AD13" s="51">
        <v>25</v>
      </c>
      <c r="AE13" s="51">
        <v>304</v>
      </c>
      <c r="AF13" s="51">
        <v>60</v>
      </c>
      <c r="AG13" s="51">
        <v>69</v>
      </c>
      <c r="AH13" s="51">
        <v>328</v>
      </c>
      <c r="AI13" s="51">
        <v>379</v>
      </c>
      <c r="AJ13" s="51">
        <v>57</v>
      </c>
      <c r="AK13" s="51">
        <v>307</v>
      </c>
      <c r="AL13" s="51">
        <v>330</v>
      </c>
      <c r="AM13" s="51">
        <v>375</v>
      </c>
      <c r="AN13" s="51">
        <v>53</v>
      </c>
      <c r="AO13" s="52">
        <v>204</v>
      </c>
    </row>
    <row r="14" spans="1:47" ht="18.75" customHeight="1">
      <c r="A14" s="48" t="s">
        <v>106</v>
      </c>
      <c r="B14" s="49">
        <v>67</v>
      </c>
      <c r="C14" s="51">
        <v>278</v>
      </c>
      <c r="D14" s="51">
        <v>295</v>
      </c>
      <c r="E14" s="51">
        <v>221</v>
      </c>
      <c r="F14" s="51">
        <v>88</v>
      </c>
      <c r="G14" s="51">
        <v>127</v>
      </c>
      <c r="H14" s="51">
        <v>142</v>
      </c>
      <c r="I14" s="51">
        <v>240</v>
      </c>
      <c r="J14" s="51">
        <v>297</v>
      </c>
      <c r="K14" s="51">
        <v>158</v>
      </c>
      <c r="L14" s="51">
        <v>172</v>
      </c>
      <c r="M14" s="51">
        <v>226</v>
      </c>
      <c r="N14" s="50"/>
      <c r="O14" s="51">
        <v>107</v>
      </c>
      <c r="P14" s="51">
        <v>170</v>
      </c>
      <c r="Q14" s="51">
        <v>165</v>
      </c>
      <c r="R14" s="51">
        <v>62</v>
      </c>
      <c r="S14" s="51">
        <v>45</v>
      </c>
      <c r="T14" s="52">
        <v>170</v>
      </c>
      <c r="U14" s="53">
        <v>82</v>
      </c>
      <c r="V14" s="51">
        <v>143</v>
      </c>
      <c r="W14" s="51">
        <v>136</v>
      </c>
      <c r="X14" s="51">
        <v>55</v>
      </c>
      <c r="Y14" s="51">
        <v>52</v>
      </c>
      <c r="Z14" s="51">
        <v>94</v>
      </c>
      <c r="AA14" s="51">
        <v>141</v>
      </c>
      <c r="AB14" s="51">
        <v>288</v>
      </c>
      <c r="AC14" s="51">
        <v>279</v>
      </c>
      <c r="AD14" s="51">
        <v>251</v>
      </c>
      <c r="AE14" s="51">
        <v>268</v>
      </c>
      <c r="AF14" s="51">
        <v>171</v>
      </c>
      <c r="AG14" s="51">
        <v>132</v>
      </c>
      <c r="AH14" s="51">
        <v>128</v>
      </c>
      <c r="AI14" s="51">
        <v>158</v>
      </c>
      <c r="AJ14" s="51">
        <v>247</v>
      </c>
      <c r="AK14" s="51">
        <v>216</v>
      </c>
      <c r="AL14" s="51">
        <v>97</v>
      </c>
      <c r="AM14" s="51">
        <v>174</v>
      </c>
      <c r="AN14" s="51">
        <v>217</v>
      </c>
      <c r="AO14" s="52">
        <v>103</v>
      </c>
    </row>
    <row r="15" spans="1:47" ht="18.75" customHeight="1">
      <c r="A15" s="48" t="s">
        <v>107</v>
      </c>
      <c r="B15" s="49">
        <v>153</v>
      </c>
      <c r="C15" s="51">
        <v>241</v>
      </c>
      <c r="D15" s="51">
        <v>301</v>
      </c>
      <c r="E15" s="51">
        <v>307</v>
      </c>
      <c r="F15" s="51">
        <v>248</v>
      </c>
      <c r="G15" s="51">
        <v>91</v>
      </c>
      <c r="H15" s="51">
        <v>118</v>
      </c>
      <c r="I15" s="51">
        <v>326</v>
      </c>
      <c r="J15" s="51">
        <v>383</v>
      </c>
      <c r="K15" s="51">
        <v>61</v>
      </c>
      <c r="L15" s="51">
        <v>258</v>
      </c>
      <c r="M15" s="51">
        <v>139</v>
      </c>
      <c r="N15" s="51">
        <v>107</v>
      </c>
      <c r="O15" s="50"/>
      <c r="P15" s="51">
        <v>176</v>
      </c>
      <c r="Q15" s="51">
        <v>245</v>
      </c>
      <c r="R15" s="51">
        <v>184</v>
      </c>
      <c r="S15" s="51">
        <v>125</v>
      </c>
      <c r="T15" s="52">
        <v>214</v>
      </c>
      <c r="U15" s="53">
        <v>162</v>
      </c>
      <c r="V15" s="51">
        <v>38</v>
      </c>
      <c r="W15" s="51">
        <v>153</v>
      </c>
      <c r="X15" s="51">
        <v>76</v>
      </c>
      <c r="Y15" s="51">
        <v>129</v>
      </c>
      <c r="Z15" s="51">
        <v>179</v>
      </c>
      <c r="AA15" s="51">
        <v>227</v>
      </c>
      <c r="AB15" s="51">
        <v>251</v>
      </c>
      <c r="AC15" s="51">
        <v>365</v>
      </c>
      <c r="AD15" s="51">
        <v>163</v>
      </c>
      <c r="AE15" s="51">
        <v>353</v>
      </c>
      <c r="AF15" s="51">
        <v>142</v>
      </c>
      <c r="AG15" s="51">
        <v>91</v>
      </c>
      <c r="AH15" s="51">
        <v>288</v>
      </c>
      <c r="AI15" s="51">
        <v>202</v>
      </c>
      <c r="AJ15" s="51">
        <v>196</v>
      </c>
      <c r="AK15" s="51">
        <v>302</v>
      </c>
      <c r="AL15" s="51">
        <v>178</v>
      </c>
      <c r="AM15" s="51">
        <v>272</v>
      </c>
      <c r="AN15" s="51">
        <v>189</v>
      </c>
      <c r="AO15" s="52">
        <v>189</v>
      </c>
    </row>
    <row r="16" spans="1:47" ht="18.75" customHeight="1">
      <c r="A16" s="48" t="s">
        <v>108</v>
      </c>
      <c r="B16" s="49">
        <v>108</v>
      </c>
      <c r="C16" s="51">
        <v>119</v>
      </c>
      <c r="D16" s="51">
        <v>132</v>
      </c>
      <c r="E16" s="51">
        <v>137</v>
      </c>
      <c r="F16" s="51">
        <v>232</v>
      </c>
      <c r="G16" s="51">
        <v>292</v>
      </c>
      <c r="H16" s="51">
        <v>57</v>
      </c>
      <c r="I16" s="51">
        <v>156</v>
      </c>
      <c r="J16" s="51">
        <v>182</v>
      </c>
      <c r="K16" s="51">
        <v>228</v>
      </c>
      <c r="L16" s="51">
        <v>148</v>
      </c>
      <c r="M16" s="51">
        <v>122</v>
      </c>
      <c r="N16" s="51">
        <v>170</v>
      </c>
      <c r="O16" s="51">
        <v>176</v>
      </c>
      <c r="P16" s="50"/>
      <c r="Q16" s="51">
        <v>334</v>
      </c>
      <c r="R16" s="51">
        <v>168</v>
      </c>
      <c r="S16" s="51">
        <v>214</v>
      </c>
      <c r="T16" s="52">
        <v>335</v>
      </c>
      <c r="U16" s="53">
        <v>251</v>
      </c>
      <c r="V16" s="51">
        <v>166</v>
      </c>
      <c r="W16" s="51">
        <v>34</v>
      </c>
      <c r="X16" s="51">
        <v>174</v>
      </c>
      <c r="Y16" s="51">
        <v>119</v>
      </c>
      <c r="Z16" s="51">
        <v>96</v>
      </c>
      <c r="AA16" s="51">
        <v>98</v>
      </c>
      <c r="AB16" s="51">
        <v>125</v>
      </c>
      <c r="AC16" s="51">
        <v>150</v>
      </c>
      <c r="AD16" s="51">
        <v>98</v>
      </c>
      <c r="AE16" s="51">
        <v>183</v>
      </c>
      <c r="AF16" s="51">
        <v>70</v>
      </c>
      <c r="AG16" s="51">
        <v>122</v>
      </c>
      <c r="AH16" s="51">
        <v>273</v>
      </c>
      <c r="AI16" s="51">
        <v>322</v>
      </c>
      <c r="AJ16" s="51">
        <v>95</v>
      </c>
      <c r="AK16" s="51">
        <v>162</v>
      </c>
      <c r="AL16" s="51">
        <v>274</v>
      </c>
      <c r="AM16" s="51">
        <v>319</v>
      </c>
      <c r="AN16" s="51">
        <v>70</v>
      </c>
      <c r="AO16" s="52">
        <v>135</v>
      </c>
    </row>
    <row r="17" spans="1:41" ht="18.75" customHeight="1">
      <c r="A17" s="48" t="s">
        <v>109</v>
      </c>
      <c r="B17" s="49">
        <v>231</v>
      </c>
      <c r="C17" s="51">
        <v>442</v>
      </c>
      <c r="D17" s="51">
        <v>459</v>
      </c>
      <c r="E17" s="51">
        <v>385</v>
      </c>
      <c r="F17" s="51">
        <v>121</v>
      </c>
      <c r="G17" s="51">
        <v>175</v>
      </c>
      <c r="H17" s="51">
        <v>306</v>
      </c>
      <c r="I17" s="51">
        <v>404</v>
      </c>
      <c r="J17" s="51">
        <v>461</v>
      </c>
      <c r="K17" s="51">
        <v>238</v>
      </c>
      <c r="L17" s="51">
        <v>337</v>
      </c>
      <c r="M17" s="51">
        <v>390</v>
      </c>
      <c r="N17" s="51">
        <v>165</v>
      </c>
      <c r="O17" s="51">
        <v>245</v>
      </c>
      <c r="P17" s="51">
        <v>334</v>
      </c>
      <c r="Q17" s="50"/>
      <c r="R17" s="51">
        <v>172</v>
      </c>
      <c r="S17" s="51">
        <v>121</v>
      </c>
      <c r="T17" s="52">
        <v>67</v>
      </c>
      <c r="U17" s="53">
        <v>91</v>
      </c>
      <c r="V17" s="51">
        <v>282</v>
      </c>
      <c r="W17" s="51">
        <v>300</v>
      </c>
      <c r="X17" s="51">
        <v>219</v>
      </c>
      <c r="Y17" s="51">
        <v>216</v>
      </c>
      <c r="Z17" s="51">
        <v>258</v>
      </c>
      <c r="AA17" s="51">
        <v>306</v>
      </c>
      <c r="AB17" s="51">
        <v>452</v>
      </c>
      <c r="AC17" s="51">
        <v>443</v>
      </c>
      <c r="AD17" s="51">
        <v>415</v>
      </c>
      <c r="AE17" s="51">
        <v>432</v>
      </c>
      <c r="AF17" s="51">
        <v>335</v>
      </c>
      <c r="AG17" s="51">
        <v>296</v>
      </c>
      <c r="AH17" s="51">
        <v>113</v>
      </c>
      <c r="AI17" s="51">
        <v>116</v>
      </c>
      <c r="AJ17" s="51">
        <v>412</v>
      </c>
      <c r="AK17" s="51">
        <v>381</v>
      </c>
      <c r="AL17" s="51">
        <v>76</v>
      </c>
      <c r="AM17" s="51">
        <v>66</v>
      </c>
      <c r="AN17" s="51">
        <v>382</v>
      </c>
      <c r="AO17" s="52">
        <v>267</v>
      </c>
    </row>
    <row r="18" spans="1:41" ht="18.75" customHeight="1">
      <c r="A18" s="48" t="s">
        <v>110</v>
      </c>
      <c r="B18" s="49">
        <v>62</v>
      </c>
      <c r="C18" s="51">
        <v>276</v>
      </c>
      <c r="D18" s="51">
        <v>290</v>
      </c>
      <c r="E18" s="51">
        <v>217</v>
      </c>
      <c r="F18" s="51">
        <v>66</v>
      </c>
      <c r="G18" s="51">
        <v>189</v>
      </c>
      <c r="H18" s="51">
        <v>140</v>
      </c>
      <c r="I18" s="51">
        <v>235</v>
      </c>
      <c r="J18" s="51">
        <v>293</v>
      </c>
      <c r="K18" s="51">
        <v>237</v>
      </c>
      <c r="L18" s="51">
        <v>168</v>
      </c>
      <c r="M18" s="51">
        <v>225</v>
      </c>
      <c r="N18" s="51">
        <v>62</v>
      </c>
      <c r="O18" s="51">
        <v>184</v>
      </c>
      <c r="P18" s="51">
        <v>168</v>
      </c>
      <c r="Q18" s="51">
        <v>172</v>
      </c>
      <c r="R18" s="50"/>
      <c r="S18" s="51">
        <v>102</v>
      </c>
      <c r="T18" s="52">
        <v>206</v>
      </c>
      <c r="U18" s="53">
        <v>139</v>
      </c>
      <c r="V18" s="51">
        <v>208</v>
      </c>
      <c r="W18" s="51">
        <v>134</v>
      </c>
      <c r="X18" s="51">
        <v>110</v>
      </c>
      <c r="Y18" s="51">
        <v>55</v>
      </c>
      <c r="Z18" s="51">
        <v>89</v>
      </c>
      <c r="AA18" s="51">
        <v>137</v>
      </c>
      <c r="AB18" s="51">
        <v>286</v>
      </c>
      <c r="AC18" s="51">
        <v>274</v>
      </c>
      <c r="AD18" s="51">
        <v>249</v>
      </c>
      <c r="AE18" s="51">
        <v>263</v>
      </c>
      <c r="AF18" s="51">
        <v>170</v>
      </c>
      <c r="AG18" s="51">
        <v>192</v>
      </c>
      <c r="AH18" s="51">
        <v>106</v>
      </c>
      <c r="AI18" s="51">
        <v>220</v>
      </c>
      <c r="AJ18" s="51">
        <v>246</v>
      </c>
      <c r="AK18" s="51">
        <v>212</v>
      </c>
      <c r="AL18" s="51">
        <v>107</v>
      </c>
      <c r="AM18" s="51">
        <v>153</v>
      </c>
      <c r="AN18" s="51">
        <v>216</v>
      </c>
      <c r="AO18" s="52">
        <v>98</v>
      </c>
    </row>
    <row r="19" spans="1:41" ht="18.75" customHeight="1">
      <c r="A19" s="48" t="s">
        <v>111</v>
      </c>
      <c r="B19" s="49">
        <v>111</v>
      </c>
      <c r="C19" s="51">
        <v>322</v>
      </c>
      <c r="D19" s="51">
        <v>338</v>
      </c>
      <c r="E19" s="51">
        <v>265</v>
      </c>
      <c r="F19" s="51">
        <v>81</v>
      </c>
      <c r="G19" s="51">
        <v>123</v>
      </c>
      <c r="H19" s="51">
        <v>186</v>
      </c>
      <c r="I19" s="51">
        <v>284</v>
      </c>
      <c r="J19" s="51">
        <v>341</v>
      </c>
      <c r="K19" s="51">
        <v>154</v>
      </c>
      <c r="L19" s="51">
        <v>216</v>
      </c>
      <c r="M19" s="51">
        <v>270</v>
      </c>
      <c r="N19" s="51">
        <v>45</v>
      </c>
      <c r="O19" s="51">
        <v>125</v>
      </c>
      <c r="P19" s="51">
        <v>214</v>
      </c>
      <c r="Q19" s="51">
        <v>121</v>
      </c>
      <c r="R19" s="51">
        <v>102</v>
      </c>
      <c r="S19" s="50"/>
      <c r="T19" s="52">
        <v>126</v>
      </c>
      <c r="U19" s="53">
        <v>38</v>
      </c>
      <c r="V19" s="51">
        <v>161</v>
      </c>
      <c r="W19" s="51">
        <v>180</v>
      </c>
      <c r="X19" s="51">
        <v>98</v>
      </c>
      <c r="Y19" s="51">
        <v>96</v>
      </c>
      <c r="Z19" s="51">
        <v>137</v>
      </c>
      <c r="AA19" s="51">
        <v>185</v>
      </c>
      <c r="AB19" s="51">
        <v>331</v>
      </c>
      <c r="AC19" s="51">
        <v>323</v>
      </c>
      <c r="AD19" s="51">
        <v>295</v>
      </c>
      <c r="AE19" s="51">
        <v>311</v>
      </c>
      <c r="AF19" s="51">
        <v>215</v>
      </c>
      <c r="AG19" s="51">
        <v>176</v>
      </c>
      <c r="AH19" s="51">
        <v>114</v>
      </c>
      <c r="AI19" s="51">
        <v>154</v>
      </c>
      <c r="AJ19" s="51">
        <v>291</v>
      </c>
      <c r="AK19" s="51">
        <v>260</v>
      </c>
      <c r="AL19" s="51">
        <v>53</v>
      </c>
      <c r="AM19" s="51">
        <v>148</v>
      </c>
      <c r="AN19" s="51">
        <v>261</v>
      </c>
      <c r="AO19" s="52">
        <v>147</v>
      </c>
    </row>
    <row r="20" spans="1:41" ht="18.75" customHeight="1">
      <c r="A20" s="56" t="s">
        <v>112</v>
      </c>
      <c r="B20" s="57">
        <v>233</v>
      </c>
      <c r="C20" s="58">
        <v>443</v>
      </c>
      <c r="D20" s="58">
        <v>460</v>
      </c>
      <c r="E20" s="58">
        <v>387</v>
      </c>
      <c r="F20" s="58">
        <v>155</v>
      </c>
      <c r="G20" s="58">
        <v>124</v>
      </c>
      <c r="H20" s="58">
        <v>307</v>
      </c>
      <c r="I20" s="58">
        <v>406</v>
      </c>
      <c r="J20" s="58">
        <v>463</v>
      </c>
      <c r="K20" s="58">
        <v>186</v>
      </c>
      <c r="L20" s="58">
        <v>338</v>
      </c>
      <c r="M20" s="58">
        <v>391</v>
      </c>
      <c r="N20" s="58">
        <v>170</v>
      </c>
      <c r="O20" s="58">
        <v>214</v>
      </c>
      <c r="P20" s="58">
        <v>335</v>
      </c>
      <c r="Q20" s="58">
        <v>67</v>
      </c>
      <c r="R20" s="58">
        <v>206</v>
      </c>
      <c r="S20" s="58">
        <v>126</v>
      </c>
      <c r="T20" s="59"/>
      <c r="U20" s="53">
        <v>96</v>
      </c>
      <c r="V20" s="51">
        <v>253</v>
      </c>
      <c r="W20" s="51">
        <v>301</v>
      </c>
      <c r="X20" s="51">
        <v>219</v>
      </c>
      <c r="Y20" s="51">
        <v>218</v>
      </c>
      <c r="Z20" s="51">
        <v>259</v>
      </c>
      <c r="AA20" s="51">
        <v>307</v>
      </c>
      <c r="AB20" s="51">
        <v>453</v>
      </c>
      <c r="AC20" s="51">
        <v>445</v>
      </c>
      <c r="AD20" s="51">
        <v>416</v>
      </c>
      <c r="AE20" s="51">
        <v>433</v>
      </c>
      <c r="AF20" s="51">
        <v>337</v>
      </c>
      <c r="AG20" s="51">
        <v>278</v>
      </c>
      <c r="AH20" s="51">
        <v>145</v>
      </c>
      <c r="AI20" s="51">
        <v>52</v>
      </c>
      <c r="AJ20" s="51">
        <v>413</v>
      </c>
      <c r="AK20" s="51">
        <v>382</v>
      </c>
      <c r="AL20" s="51">
        <v>99</v>
      </c>
      <c r="AM20" s="51">
        <v>115</v>
      </c>
      <c r="AN20" s="51">
        <v>383</v>
      </c>
      <c r="AO20" s="52">
        <v>269</v>
      </c>
    </row>
    <row r="21" spans="1:41" ht="18.75" customHeight="1">
      <c r="A21" s="60" t="s">
        <v>113</v>
      </c>
      <c r="B21" s="61">
        <v>148</v>
      </c>
      <c r="C21" s="62">
        <v>359</v>
      </c>
      <c r="D21" s="62">
        <v>375</v>
      </c>
      <c r="E21" s="62">
        <v>302</v>
      </c>
      <c r="F21" s="62">
        <v>94</v>
      </c>
      <c r="G21" s="62">
        <v>160</v>
      </c>
      <c r="H21" s="62">
        <v>223</v>
      </c>
      <c r="I21" s="62">
        <v>321</v>
      </c>
      <c r="J21" s="62">
        <v>378</v>
      </c>
      <c r="K21" s="62">
        <v>191</v>
      </c>
      <c r="L21" s="62">
        <v>253</v>
      </c>
      <c r="M21" s="62">
        <v>307</v>
      </c>
      <c r="N21" s="62">
        <v>82</v>
      </c>
      <c r="O21" s="62">
        <v>162</v>
      </c>
      <c r="P21" s="62">
        <v>251</v>
      </c>
      <c r="Q21" s="62">
        <v>91</v>
      </c>
      <c r="R21" s="62">
        <v>139</v>
      </c>
      <c r="S21" s="62">
        <v>38</v>
      </c>
      <c r="T21" s="62">
        <v>96</v>
      </c>
      <c r="U21" s="63"/>
      <c r="V21" s="64">
        <v>198</v>
      </c>
      <c r="W21" s="64">
        <v>217</v>
      </c>
      <c r="X21" s="64">
        <v>135</v>
      </c>
      <c r="Y21" s="64">
        <v>133</v>
      </c>
      <c r="Z21" s="64">
        <v>174</v>
      </c>
      <c r="AA21" s="64">
        <v>222</v>
      </c>
      <c r="AB21" s="64">
        <v>368</v>
      </c>
      <c r="AC21" s="64">
        <v>360</v>
      </c>
      <c r="AD21" s="64">
        <v>332</v>
      </c>
      <c r="AE21" s="64">
        <v>348</v>
      </c>
      <c r="AF21" s="64">
        <v>252</v>
      </c>
      <c r="AG21" s="64">
        <v>213</v>
      </c>
      <c r="AH21" s="64">
        <v>118</v>
      </c>
      <c r="AI21" s="64">
        <v>109</v>
      </c>
      <c r="AJ21" s="64">
        <v>328</v>
      </c>
      <c r="AK21" s="64">
        <v>297</v>
      </c>
      <c r="AL21" s="64">
        <v>38</v>
      </c>
      <c r="AM21" s="64">
        <v>118</v>
      </c>
      <c r="AN21" s="64">
        <v>298</v>
      </c>
      <c r="AO21" s="65">
        <v>184</v>
      </c>
    </row>
    <row r="22" spans="1:41" ht="18.75" customHeight="1">
      <c r="A22" s="66" t="s">
        <v>114</v>
      </c>
      <c r="B22" s="67">
        <v>176</v>
      </c>
      <c r="C22" s="64">
        <v>205</v>
      </c>
      <c r="D22" s="64">
        <v>291</v>
      </c>
      <c r="E22" s="64">
        <v>280</v>
      </c>
      <c r="F22" s="64">
        <v>271</v>
      </c>
      <c r="G22" s="64">
        <v>118</v>
      </c>
      <c r="H22" s="64">
        <v>109</v>
      </c>
      <c r="I22" s="64">
        <v>299</v>
      </c>
      <c r="J22" s="64">
        <v>340</v>
      </c>
      <c r="K22" s="64">
        <v>81</v>
      </c>
      <c r="L22" s="64">
        <v>281</v>
      </c>
      <c r="M22" s="64">
        <v>102</v>
      </c>
      <c r="N22" s="64">
        <v>143</v>
      </c>
      <c r="O22" s="64">
        <v>38</v>
      </c>
      <c r="P22" s="64">
        <v>166</v>
      </c>
      <c r="Q22" s="64">
        <v>282</v>
      </c>
      <c r="R22" s="64">
        <v>208</v>
      </c>
      <c r="S22" s="64">
        <v>161</v>
      </c>
      <c r="T22" s="64">
        <v>253</v>
      </c>
      <c r="U22" s="64">
        <v>198</v>
      </c>
      <c r="V22" s="63"/>
      <c r="W22" s="64">
        <v>144</v>
      </c>
      <c r="X22" s="64">
        <v>99</v>
      </c>
      <c r="Y22" s="64">
        <v>152</v>
      </c>
      <c r="Z22" s="64">
        <v>203</v>
      </c>
      <c r="AA22" s="64">
        <v>250</v>
      </c>
      <c r="AB22" s="64">
        <v>214</v>
      </c>
      <c r="AC22" s="64">
        <v>309</v>
      </c>
      <c r="AD22" s="64">
        <v>127</v>
      </c>
      <c r="AE22" s="64">
        <v>326</v>
      </c>
      <c r="AF22" s="64">
        <v>113</v>
      </c>
      <c r="AG22" s="64">
        <v>61</v>
      </c>
      <c r="AH22" s="64">
        <v>312</v>
      </c>
      <c r="AI22" s="64">
        <v>202</v>
      </c>
      <c r="AJ22" s="64">
        <v>159</v>
      </c>
      <c r="AK22" s="64">
        <v>325</v>
      </c>
      <c r="AL22" s="64">
        <v>214</v>
      </c>
      <c r="AM22" s="64">
        <v>309</v>
      </c>
      <c r="AN22" s="64">
        <v>155</v>
      </c>
      <c r="AO22" s="65">
        <v>212</v>
      </c>
    </row>
    <row r="23" spans="1:41" ht="18.75" customHeight="1">
      <c r="A23" s="66" t="s">
        <v>115</v>
      </c>
      <c r="B23" s="67">
        <v>74</v>
      </c>
      <c r="C23" s="64">
        <v>146</v>
      </c>
      <c r="D23" s="64">
        <v>159</v>
      </c>
      <c r="E23" s="64">
        <v>138</v>
      </c>
      <c r="F23" s="64">
        <v>198</v>
      </c>
      <c r="G23" s="64">
        <v>258</v>
      </c>
      <c r="H23" s="64">
        <v>35</v>
      </c>
      <c r="I23" s="64">
        <v>156</v>
      </c>
      <c r="J23" s="64">
        <v>214</v>
      </c>
      <c r="K23" s="64">
        <v>206</v>
      </c>
      <c r="L23" s="64">
        <v>129</v>
      </c>
      <c r="M23" s="64">
        <v>121</v>
      </c>
      <c r="N23" s="64">
        <v>136</v>
      </c>
      <c r="O23" s="64">
        <v>153</v>
      </c>
      <c r="P23" s="64">
        <v>34</v>
      </c>
      <c r="Q23" s="64">
        <v>300</v>
      </c>
      <c r="R23" s="64">
        <v>134</v>
      </c>
      <c r="S23" s="64">
        <v>180</v>
      </c>
      <c r="T23" s="64">
        <v>301</v>
      </c>
      <c r="U23" s="64">
        <v>217</v>
      </c>
      <c r="V23" s="64">
        <v>144</v>
      </c>
      <c r="W23" s="63"/>
      <c r="X23" s="64">
        <v>140</v>
      </c>
      <c r="Y23" s="64">
        <v>85</v>
      </c>
      <c r="Z23" s="64">
        <v>75</v>
      </c>
      <c r="AA23" s="64">
        <v>82</v>
      </c>
      <c r="AB23" s="64">
        <v>151</v>
      </c>
      <c r="AC23" s="64">
        <v>177</v>
      </c>
      <c r="AD23" s="64">
        <v>146</v>
      </c>
      <c r="AE23" s="64">
        <v>184</v>
      </c>
      <c r="AF23" s="64">
        <v>62</v>
      </c>
      <c r="AG23" s="64">
        <v>99</v>
      </c>
      <c r="AH23" s="64">
        <v>239</v>
      </c>
      <c r="AI23" s="64">
        <v>288</v>
      </c>
      <c r="AJ23" s="64">
        <v>121</v>
      </c>
      <c r="AK23" s="64">
        <v>162</v>
      </c>
      <c r="AL23" s="64">
        <v>240</v>
      </c>
      <c r="AM23" s="64">
        <v>285</v>
      </c>
      <c r="AN23" s="64">
        <v>97</v>
      </c>
      <c r="AO23" s="65">
        <v>101</v>
      </c>
    </row>
    <row r="24" spans="1:41" ht="18.75" customHeight="1">
      <c r="A24" s="66" t="s">
        <v>116</v>
      </c>
      <c r="B24" s="67">
        <v>78</v>
      </c>
      <c r="C24" s="64">
        <v>214</v>
      </c>
      <c r="D24" s="64">
        <v>306</v>
      </c>
      <c r="E24" s="64">
        <v>233</v>
      </c>
      <c r="F24" s="64">
        <v>174</v>
      </c>
      <c r="G24" s="64">
        <v>140</v>
      </c>
      <c r="H24" s="64">
        <v>79</v>
      </c>
      <c r="I24" s="64">
        <v>251</v>
      </c>
      <c r="J24" s="64">
        <v>308</v>
      </c>
      <c r="K24" s="64">
        <v>129</v>
      </c>
      <c r="L24" s="64">
        <v>184</v>
      </c>
      <c r="M24" s="64">
        <v>157</v>
      </c>
      <c r="N24" s="64">
        <v>55</v>
      </c>
      <c r="O24" s="64">
        <v>76</v>
      </c>
      <c r="P24" s="64">
        <v>174</v>
      </c>
      <c r="Q24" s="64">
        <v>219</v>
      </c>
      <c r="R24" s="64">
        <v>110</v>
      </c>
      <c r="S24" s="64">
        <v>98</v>
      </c>
      <c r="T24" s="64">
        <v>219</v>
      </c>
      <c r="U24" s="64">
        <v>135</v>
      </c>
      <c r="V24" s="64">
        <v>99</v>
      </c>
      <c r="W24" s="64">
        <v>140</v>
      </c>
      <c r="X24" s="63"/>
      <c r="Y24" s="64">
        <v>54</v>
      </c>
      <c r="Z24" s="64">
        <v>105</v>
      </c>
      <c r="AA24" s="64">
        <v>153</v>
      </c>
      <c r="AB24" s="64">
        <v>224</v>
      </c>
      <c r="AC24" s="64">
        <v>290</v>
      </c>
      <c r="AD24" s="64">
        <v>182</v>
      </c>
      <c r="AE24" s="64">
        <v>279</v>
      </c>
      <c r="AF24" s="64">
        <v>103</v>
      </c>
      <c r="AG24" s="64">
        <v>83</v>
      </c>
      <c r="AH24" s="64">
        <v>214</v>
      </c>
      <c r="AI24" s="64">
        <v>206</v>
      </c>
      <c r="AJ24" s="64">
        <v>179</v>
      </c>
      <c r="AK24" s="64">
        <v>228</v>
      </c>
      <c r="AL24" s="64">
        <v>151</v>
      </c>
      <c r="AM24" s="64">
        <v>260</v>
      </c>
      <c r="AN24" s="64">
        <v>149</v>
      </c>
      <c r="AO24" s="65">
        <v>114</v>
      </c>
    </row>
    <row r="25" spans="1:41" ht="18.75" customHeight="1">
      <c r="A25" s="66" t="s">
        <v>117</v>
      </c>
      <c r="B25" s="67">
        <v>24</v>
      </c>
      <c r="C25" s="64">
        <v>227</v>
      </c>
      <c r="D25" s="64">
        <v>251</v>
      </c>
      <c r="E25" s="64">
        <v>178</v>
      </c>
      <c r="F25" s="64">
        <v>119</v>
      </c>
      <c r="G25" s="64">
        <v>174</v>
      </c>
      <c r="H25" s="64">
        <v>91</v>
      </c>
      <c r="I25" s="64">
        <v>197</v>
      </c>
      <c r="J25" s="64">
        <v>254</v>
      </c>
      <c r="K25" s="64">
        <v>181</v>
      </c>
      <c r="L25" s="64">
        <v>129</v>
      </c>
      <c r="M25" s="64">
        <v>175</v>
      </c>
      <c r="N25" s="64">
        <v>52</v>
      </c>
      <c r="O25" s="64">
        <v>129</v>
      </c>
      <c r="P25" s="64">
        <v>119</v>
      </c>
      <c r="Q25" s="64">
        <v>216</v>
      </c>
      <c r="R25" s="64">
        <v>55</v>
      </c>
      <c r="S25" s="64">
        <v>96</v>
      </c>
      <c r="T25" s="64">
        <v>218</v>
      </c>
      <c r="U25" s="64">
        <v>133</v>
      </c>
      <c r="V25" s="64">
        <v>152</v>
      </c>
      <c r="W25" s="64">
        <v>85</v>
      </c>
      <c r="X25" s="64">
        <v>54</v>
      </c>
      <c r="Y25" s="63"/>
      <c r="Z25" s="64">
        <v>50</v>
      </c>
      <c r="AA25" s="64">
        <v>98</v>
      </c>
      <c r="AB25" s="64">
        <v>237</v>
      </c>
      <c r="AC25" s="64">
        <v>236</v>
      </c>
      <c r="AD25" s="64">
        <v>200</v>
      </c>
      <c r="AE25" s="64">
        <v>224</v>
      </c>
      <c r="AF25" s="64">
        <v>121</v>
      </c>
      <c r="AG25" s="64">
        <v>136</v>
      </c>
      <c r="AH25" s="64">
        <v>159</v>
      </c>
      <c r="AI25" s="64">
        <v>205</v>
      </c>
      <c r="AJ25" s="64">
        <v>197</v>
      </c>
      <c r="AK25" s="64">
        <v>173</v>
      </c>
      <c r="AL25" s="64">
        <v>161</v>
      </c>
      <c r="AM25" s="64">
        <v>206</v>
      </c>
      <c r="AN25" s="64">
        <v>167</v>
      </c>
      <c r="AO25" s="65">
        <v>60</v>
      </c>
    </row>
    <row r="26" spans="1:41" ht="18.75" customHeight="1">
      <c r="A26" s="66" t="s">
        <v>118</v>
      </c>
      <c r="B26" s="67">
        <v>30</v>
      </c>
      <c r="C26" s="64">
        <v>208</v>
      </c>
      <c r="D26" s="64">
        <v>205</v>
      </c>
      <c r="E26" s="64">
        <v>132</v>
      </c>
      <c r="F26" s="64">
        <v>153</v>
      </c>
      <c r="G26" s="64">
        <v>216</v>
      </c>
      <c r="H26" s="64">
        <v>107</v>
      </c>
      <c r="I26" s="64">
        <v>150</v>
      </c>
      <c r="J26" s="64">
        <v>208</v>
      </c>
      <c r="K26" s="64">
        <v>232</v>
      </c>
      <c r="L26" s="64">
        <v>83</v>
      </c>
      <c r="M26" s="64">
        <v>191</v>
      </c>
      <c r="N26" s="64">
        <v>94</v>
      </c>
      <c r="O26" s="64">
        <v>179</v>
      </c>
      <c r="P26" s="64">
        <v>96</v>
      </c>
      <c r="Q26" s="64">
        <v>258</v>
      </c>
      <c r="R26" s="64">
        <v>89</v>
      </c>
      <c r="S26" s="64">
        <v>137</v>
      </c>
      <c r="T26" s="64">
        <v>259</v>
      </c>
      <c r="U26" s="64">
        <v>174</v>
      </c>
      <c r="V26" s="64">
        <v>203</v>
      </c>
      <c r="W26" s="64">
        <v>75</v>
      </c>
      <c r="X26" s="64">
        <v>105</v>
      </c>
      <c r="Y26" s="64">
        <v>50</v>
      </c>
      <c r="Z26" s="63"/>
      <c r="AA26" s="64">
        <v>52</v>
      </c>
      <c r="AB26" s="64">
        <v>213</v>
      </c>
      <c r="AC26" s="64">
        <v>190</v>
      </c>
      <c r="AD26" s="64">
        <v>216</v>
      </c>
      <c r="AE26" s="64">
        <v>178</v>
      </c>
      <c r="AF26" s="64">
        <v>136</v>
      </c>
      <c r="AG26" s="64">
        <v>169</v>
      </c>
      <c r="AH26" s="64">
        <v>193</v>
      </c>
      <c r="AI26" s="64">
        <v>246</v>
      </c>
      <c r="AJ26" s="64">
        <v>212</v>
      </c>
      <c r="AK26" s="64">
        <v>127</v>
      </c>
      <c r="AL26" s="64">
        <v>194</v>
      </c>
      <c r="AM26" s="64">
        <v>239</v>
      </c>
      <c r="AN26" s="64">
        <v>182</v>
      </c>
      <c r="AO26" s="65">
        <v>28</v>
      </c>
    </row>
    <row r="27" spans="1:41" ht="18.75" customHeight="1">
      <c r="A27" s="66" t="s">
        <v>119</v>
      </c>
      <c r="B27" s="67">
        <v>78</v>
      </c>
      <c r="C27" s="64">
        <v>209</v>
      </c>
      <c r="D27" s="64">
        <v>160</v>
      </c>
      <c r="E27" s="64">
        <v>87</v>
      </c>
      <c r="F27" s="64">
        <v>201</v>
      </c>
      <c r="G27" s="64">
        <v>264</v>
      </c>
      <c r="H27" s="64">
        <v>116</v>
      </c>
      <c r="I27" s="64">
        <v>106</v>
      </c>
      <c r="J27" s="64">
        <v>163</v>
      </c>
      <c r="K27" s="64">
        <v>280</v>
      </c>
      <c r="L27" s="64">
        <v>55</v>
      </c>
      <c r="M27" s="64">
        <v>233</v>
      </c>
      <c r="N27" s="64">
        <v>141</v>
      </c>
      <c r="O27" s="64">
        <v>227</v>
      </c>
      <c r="P27" s="64">
        <v>98</v>
      </c>
      <c r="Q27" s="64">
        <v>306</v>
      </c>
      <c r="R27" s="64">
        <v>137</v>
      </c>
      <c r="S27" s="64">
        <v>185</v>
      </c>
      <c r="T27" s="64">
        <v>307</v>
      </c>
      <c r="U27" s="64">
        <v>222</v>
      </c>
      <c r="V27" s="64">
        <v>250</v>
      </c>
      <c r="W27" s="64">
        <v>82</v>
      </c>
      <c r="X27" s="64">
        <v>153</v>
      </c>
      <c r="Y27" s="64">
        <v>98</v>
      </c>
      <c r="Z27" s="64">
        <v>52</v>
      </c>
      <c r="AA27" s="63"/>
      <c r="AB27" s="64">
        <v>211</v>
      </c>
      <c r="AC27" s="64">
        <v>145</v>
      </c>
      <c r="AD27" s="64">
        <v>188</v>
      </c>
      <c r="AE27" s="64">
        <v>133</v>
      </c>
      <c r="AF27" s="64">
        <v>178</v>
      </c>
      <c r="AG27" s="64">
        <v>211</v>
      </c>
      <c r="AH27" s="64">
        <v>241</v>
      </c>
      <c r="AI27" s="64">
        <v>294</v>
      </c>
      <c r="AJ27" s="64">
        <v>185</v>
      </c>
      <c r="AK27" s="64">
        <v>83</v>
      </c>
      <c r="AL27" s="64">
        <v>242</v>
      </c>
      <c r="AM27" s="64">
        <v>287</v>
      </c>
      <c r="AN27" s="64">
        <v>160</v>
      </c>
      <c r="AO27" s="65">
        <v>85</v>
      </c>
    </row>
    <row r="28" spans="1:41" ht="18.75" customHeight="1">
      <c r="A28" s="66" t="s">
        <v>120</v>
      </c>
      <c r="B28" s="67">
        <v>226</v>
      </c>
      <c r="C28" s="64">
        <v>17</v>
      </c>
      <c r="D28" s="64">
        <v>126</v>
      </c>
      <c r="E28" s="64">
        <v>196</v>
      </c>
      <c r="F28" s="64">
        <v>350</v>
      </c>
      <c r="G28" s="64">
        <v>333</v>
      </c>
      <c r="H28" s="64">
        <v>146</v>
      </c>
      <c r="I28" s="64">
        <v>229</v>
      </c>
      <c r="J28" s="64">
        <v>176</v>
      </c>
      <c r="K28" s="64">
        <v>295</v>
      </c>
      <c r="L28" s="64">
        <v>265</v>
      </c>
      <c r="M28" s="64">
        <v>113</v>
      </c>
      <c r="N28" s="64">
        <v>288</v>
      </c>
      <c r="O28" s="64">
        <v>251</v>
      </c>
      <c r="P28" s="64">
        <v>125</v>
      </c>
      <c r="Q28" s="64">
        <v>452</v>
      </c>
      <c r="R28" s="64">
        <v>286</v>
      </c>
      <c r="S28" s="64">
        <v>331</v>
      </c>
      <c r="T28" s="64">
        <v>453</v>
      </c>
      <c r="U28" s="64">
        <v>368</v>
      </c>
      <c r="V28" s="64">
        <v>214</v>
      </c>
      <c r="W28" s="64">
        <v>151</v>
      </c>
      <c r="X28" s="64">
        <v>224</v>
      </c>
      <c r="Y28" s="64">
        <v>237</v>
      </c>
      <c r="Z28" s="64">
        <v>213</v>
      </c>
      <c r="AA28" s="64">
        <v>211</v>
      </c>
      <c r="AB28" s="63"/>
      <c r="AC28" s="64">
        <v>149</v>
      </c>
      <c r="AD28" s="64">
        <v>88</v>
      </c>
      <c r="AE28" s="64">
        <v>256</v>
      </c>
      <c r="AF28" s="64">
        <v>133</v>
      </c>
      <c r="AG28" s="64">
        <v>181</v>
      </c>
      <c r="AH28" s="64">
        <v>390</v>
      </c>
      <c r="AI28" s="64">
        <v>440</v>
      </c>
      <c r="AJ28" s="64">
        <v>58</v>
      </c>
      <c r="AK28" s="64">
        <v>238</v>
      </c>
      <c r="AL28" s="64">
        <v>391</v>
      </c>
      <c r="AM28" s="64">
        <v>437</v>
      </c>
      <c r="AN28" s="64">
        <v>93</v>
      </c>
      <c r="AO28" s="65">
        <v>253</v>
      </c>
    </row>
    <row r="29" spans="1:41" ht="18.75" customHeight="1">
      <c r="A29" s="66" t="s">
        <v>121</v>
      </c>
      <c r="B29" s="67">
        <v>216</v>
      </c>
      <c r="C29" s="64">
        <v>155</v>
      </c>
      <c r="D29" s="64">
        <v>21</v>
      </c>
      <c r="E29" s="64">
        <v>121</v>
      </c>
      <c r="F29" s="64">
        <v>338</v>
      </c>
      <c r="G29" s="64">
        <v>401</v>
      </c>
      <c r="H29" s="64">
        <v>200</v>
      </c>
      <c r="I29" s="64">
        <v>93</v>
      </c>
      <c r="J29" s="64">
        <v>42</v>
      </c>
      <c r="K29" s="64">
        <v>417</v>
      </c>
      <c r="L29" s="64">
        <v>173</v>
      </c>
      <c r="M29" s="64">
        <v>245</v>
      </c>
      <c r="N29" s="64">
        <v>279</v>
      </c>
      <c r="O29" s="64">
        <v>365</v>
      </c>
      <c r="P29" s="64">
        <v>150</v>
      </c>
      <c r="Q29" s="64">
        <v>443</v>
      </c>
      <c r="R29" s="64">
        <v>274</v>
      </c>
      <c r="S29" s="64">
        <v>323</v>
      </c>
      <c r="T29" s="64">
        <v>445</v>
      </c>
      <c r="U29" s="64">
        <v>360</v>
      </c>
      <c r="V29" s="64">
        <v>309</v>
      </c>
      <c r="W29" s="64">
        <v>177</v>
      </c>
      <c r="X29" s="64">
        <v>290</v>
      </c>
      <c r="Y29" s="64">
        <v>236</v>
      </c>
      <c r="Z29" s="64">
        <v>190</v>
      </c>
      <c r="AA29" s="64">
        <v>145</v>
      </c>
      <c r="AB29" s="64">
        <v>149</v>
      </c>
      <c r="AC29" s="63"/>
      <c r="AD29" s="64">
        <v>221</v>
      </c>
      <c r="AE29" s="64">
        <v>119</v>
      </c>
      <c r="AF29" s="64">
        <v>213</v>
      </c>
      <c r="AG29" s="64">
        <v>264</v>
      </c>
      <c r="AH29" s="64">
        <v>378</v>
      </c>
      <c r="AI29" s="64">
        <v>432</v>
      </c>
      <c r="AJ29" s="64">
        <v>180</v>
      </c>
      <c r="AK29" s="64">
        <v>153</v>
      </c>
      <c r="AL29" s="64">
        <v>380</v>
      </c>
      <c r="AM29" s="64">
        <v>425</v>
      </c>
      <c r="AN29" s="64">
        <v>194</v>
      </c>
      <c r="AO29" s="65">
        <v>223</v>
      </c>
    </row>
    <row r="30" spans="1:41" ht="18.75" customHeight="1">
      <c r="A30" s="66" t="s">
        <v>122</v>
      </c>
      <c r="B30" s="67">
        <v>190</v>
      </c>
      <c r="C30" s="64">
        <v>78</v>
      </c>
      <c r="D30" s="64">
        <v>204</v>
      </c>
      <c r="E30" s="64">
        <v>219</v>
      </c>
      <c r="F30" s="64">
        <v>313</v>
      </c>
      <c r="G30" s="64">
        <v>244</v>
      </c>
      <c r="H30" s="64">
        <v>111</v>
      </c>
      <c r="I30" s="64">
        <v>238</v>
      </c>
      <c r="J30" s="64">
        <v>253</v>
      </c>
      <c r="K30" s="64">
        <v>207</v>
      </c>
      <c r="L30" s="64">
        <v>238</v>
      </c>
      <c r="M30" s="64">
        <v>25</v>
      </c>
      <c r="N30" s="64">
        <v>251</v>
      </c>
      <c r="O30" s="64">
        <v>163</v>
      </c>
      <c r="P30" s="64">
        <v>98</v>
      </c>
      <c r="Q30" s="64">
        <v>415</v>
      </c>
      <c r="R30" s="64">
        <v>249</v>
      </c>
      <c r="S30" s="64">
        <v>295</v>
      </c>
      <c r="T30" s="64">
        <v>416</v>
      </c>
      <c r="U30" s="64">
        <v>332</v>
      </c>
      <c r="V30" s="64">
        <v>127</v>
      </c>
      <c r="W30" s="64">
        <v>146</v>
      </c>
      <c r="X30" s="64">
        <v>182</v>
      </c>
      <c r="Y30" s="64">
        <v>200</v>
      </c>
      <c r="Z30" s="64">
        <v>216</v>
      </c>
      <c r="AA30" s="64">
        <v>188</v>
      </c>
      <c r="AB30" s="64">
        <v>88</v>
      </c>
      <c r="AC30" s="64">
        <v>221</v>
      </c>
      <c r="AD30" s="63"/>
      <c r="AE30" s="64">
        <v>266</v>
      </c>
      <c r="AF30" s="64">
        <v>68</v>
      </c>
      <c r="AG30" s="64">
        <v>94</v>
      </c>
      <c r="AH30" s="64">
        <v>353</v>
      </c>
      <c r="AI30" s="64">
        <v>403</v>
      </c>
      <c r="AJ30" s="64">
        <v>32</v>
      </c>
      <c r="AK30" s="64">
        <v>244</v>
      </c>
      <c r="AL30" s="64">
        <v>355</v>
      </c>
      <c r="AM30" s="64">
        <v>400</v>
      </c>
      <c r="AN30" s="64">
        <v>30</v>
      </c>
      <c r="AO30" s="65">
        <v>229</v>
      </c>
    </row>
    <row r="31" spans="1:41" ht="18.75" customHeight="1">
      <c r="A31" s="66" t="s">
        <v>123</v>
      </c>
      <c r="B31" s="67">
        <v>204</v>
      </c>
      <c r="C31" s="64">
        <v>262</v>
      </c>
      <c r="D31" s="64">
        <v>135</v>
      </c>
      <c r="E31" s="64">
        <v>94</v>
      </c>
      <c r="F31" s="64">
        <v>327</v>
      </c>
      <c r="G31" s="64">
        <v>390</v>
      </c>
      <c r="H31" s="64">
        <v>217</v>
      </c>
      <c r="I31" s="64">
        <v>32</v>
      </c>
      <c r="J31" s="64">
        <v>137</v>
      </c>
      <c r="K31" s="64">
        <v>406</v>
      </c>
      <c r="L31" s="64">
        <v>87</v>
      </c>
      <c r="M31" s="64">
        <v>304</v>
      </c>
      <c r="N31" s="64">
        <v>268</v>
      </c>
      <c r="O31" s="64">
        <v>353</v>
      </c>
      <c r="P31" s="64">
        <v>183</v>
      </c>
      <c r="Q31" s="64">
        <v>432</v>
      </c>
      <c r="R31" s="64">
        <v>263</v>
      </c>
      <c r="S31" s="64">
        <v>311</v>
      </c>
      <c r="T31" s="64">
        <v>433</v>
      </c>
      <c r="U31" s="64">
        <v>348</v>
      </c>
      <c r="V31" s="64">
        <v>326</v>
      </c>
      <c r="W31" s="64">
        <v>184</v>
      </c>
      <c r="X31" s="64">
        <v>279</v>
      </c>
      <c r="Y31" s="64">
        <v>224</v>
      </c>
      <c r="Z31" s="64">
        <v>178</v>
      </c>
      <c r="AA31" s="64">
        <v>133</v>
      </c>
      <c r="AB31" s="64">
        <v>256</v>
      </c>
      <c r="AC31" s="64">
        <v>119</v>
      </c>
      <c r="AD31" s="64">
        <v>266</v>
      </c>
      <c r="AE31" s="63"/>
      <c r="AF31" s="64">
        <v>245</v>
      </c>
      <c r="AG31" s="64">
        <v>282</v>
      </c>
      <c r="AH31" s="64">
        <v>367</v>
      </c>
      <c r="AI31" s="64">
        <v>420</v>
      </c>
      <c r="AJ31" s="64">
        <v>256</v>
      </c>
      <c r="AK31" s="64">
        <v>34</v>
      </c>
      <c r="AL31" s="64">
        <v>368</v>
      </c>
      <c r="AM31" s="64">
        <v>413</v>
      </c>
      <c r="AN31" s="64">
        <v>238</v>
      </c>
      <c r="AO31" s="65">
        <v>211</v>
      </c>
    </row>
    <row r="32" spans="1:41" ht="18.75" customHeight="1">
      <c r="A32" s="66" t="s">
        <v>124</v>
      </c>
      <c r="B32" s="67">
        <v>110</v>
      </c>
      <c r="C32" s="64">
        <v>123</v>
      </c>
      <c r="D32" s="64">
        <v>196</v>
      </c>
      <c r="E32" s="64">
        <v>198</v>
      </c>
      <c r="F32" s="64">
        <v>234</v>
      </c>
      <c r="G32" s="64">
        <v>212</v>
      </c>
      <c r="H32" s="64">
        <v>27</v>
      </c>
      <c r="I32" s="64">
        <v>217</v>
      </c>
      <c r="J32" s="64">
        <v>245</v>
      </c>
      <c r="K32" s="64">
        <v>195</v>
      </c>
      <c r="L32" s="64">
        <v>209</v>
      </c>
      <c r="M32" s="64">
        <v>60</v>
      </c>
      <c r="N32" s="64">
        <v>171</v>
      </c>
      <c r="O32" s="64">
        <v>142</v>
      </c>
      <c r="P32" s="64">
        <v>70</v>
      </c>
      <c r="Q32" s="64">
        <v>335</v>
      </c>
      <c r="R32" s="64">
        <v>170</v>
      </c>
      <c r="S32" s="64">
        <v>215</v>
      </c>
      <c r="T32" s="64">
        <v>337</v>
      </c>
      <c r="U32" s="64">
        <v>252</v>
      </c>
      <c r="V32" s="64">
        <v>113</v>
      </c>
      <c r="W32" s="64">
        <v>62</v>
      </c>
      <c r="X32" s="64">
        <v>103</v>
      </c>
      <c r="Y32" s="64">
        <v>121</v>
      </c>
      <c r="Z32" s="64">
        <v>136</v>
      </c>
      <c r="AA32" s="64">
        <v>178</v>
      </c>
      <c r="AB32" s="64">
        <v>133</v>
      </c>
      <c r="AC32" s="64">
        <v>213</v>
      </c>
      <c r="AD32" s="64">
        <v>68</v>
      </c>
      <c r="AE32" s="64">
        <v>245</v>
      </c>
      <c r="AF32" s="63"/>
      <c r="AG32" s="64">
        <v>50</v>
      </c>
      <c r="AH32" s="64">
        <v>274</v>
      </c>
      <c r="AI32" s="64">
        <v>324</v>
      </c>
      <c r="AJ32" s="64">
        <v>78</v>
      </c>
      <c r="AK32" s="64">
        <v>223</v>
      </c>
      <c r="AL32" s="64">
        <v>275</v>
      </c>
      <c r="AM32" s="64">
        <v>320</v>
      </c>
      <c r="AN32" s="64">
        <v>48</v>
      </c>
      <c r="AO32" s="65">
        <v>149</v>
      </c>
    </row>
    <row r="33" spans="1:41" ht="18.75" customHeight="1">
      <c r="A33" s="66" t="s">
        <v>125</v>
      </c>
      <c r="B33" s="67">
        <v>143</v>
      </c>
      <c r="C33" s="64">
        <v>172</v>
      </c>
      <c r="D33" s="64">
        <v>247</v>
      </c>
      <c r="E33" s="64">
        <v>235</v>
      </c>
      <c r="F33" s="64">
        <v>256</v>
      </c>
      <c r="G33" s="64">
        <v>175</v>
      </c>
      <c r="H33" s="64">
        <v>64</v>
      </c>
      <c r="I33" s="64">
        <v>254</v>
      </c>
      <c r="J33" s="64">
        <v>296</v>
      </c>
      <c r="K33" s="64">
        <v>145</v>
      </c>
      <c r="L33" s="64">
        <v>242</v>
      </c>
      <c r="M33" s="64">
        <v>69</v>
      </c>
      <c r="N33" s="64">
        <v>132</v>
      </c>
      <c r="O33" s="64">
        <v>91</v>
      </c>
      <c r="P33" s="64">
        <v>122</v>
      </c>
      <c r="Q33" s="64">
        <v>296</v>
      </c>
      <c r="R33" s="64">
        <v>192</v>
      </c>
      <c r="S33" s="64">
        <v>176</v>
      </c>
      <c r="T33" s="64">
        <v>278</v>
      </c>
      <c r="U33" s="64">
        <v>213</v>
      </c>
      <c r="V33" s="64">
        <v>61</v>
      </c>
      <c r="W33" s="64">
        <v>99</v>
      </c>
      <c r="X33" s="64">
        <v>83</v>
      </c>
      <c r="Y33" s="64">
        <v>136</v>
      </c>
      <c r="Z33" s="64">
        <v>169</v>
      </c>
      <c r="AA33" s="64">
        <v>211</v>
      </c>
      <c r="AB33" s="64">
        <v>181</v>
      </c>
      <c r="AC33" s="64">
        <v>264</v>
      </c>
      <c r="AD33" s="64">
        <v>94</v>
      </c>
      <c r="AE33" s="64">
        <v>282</v>
      </c>
      <c r="AF33" s="64">
        <v>50</v>
      </c>
      <c r="AG33" s="63"/>
      <c r="AH33" s="64">
        <v>296</v>
      </c>
      <c r="AI33" s="64">
        <v>265</v>
      </c>
      <c r="AJ33" s="64">
        <v>126</v>
      </c>
      <c r="AK33" s="64">
        <v>286</v>
      </c>
      <c r="AL33" s="64">
        <v>228</v>
      </c>
      <c r="AM33" s="64">
        <v>342</v>
      </c>
      <c r="AN33" s="64">
        <v>96</v>
      </c>
      <c r="AO33" s="65">
        <v>183</v>
      </c>
    </row>
    <row r="34" spans="1:41" ht="18.75" customHeight="1">
      <c r="A34" s="66" t="s">
        <v>126</v>
      </c>
      <c r="B34" s="67">
        <v>166</v>
      </c>
      <c r="C34" s="64">
        <v>381</v>
      </c>
      <c r="D34" s="64">
        <v>394</v>
      </c>
      <c r="E34" s="64">
        <v>320</v>
      </c>
      <c r="F34" s="64">
        <v>55</v>
      </c>
      <c r="G34" s="64">
        <v>236</v>
      </c>
      <c r="H34" s="64">
        <v>245</v>
      </c>
      <c r="I34" s="64">
        <v>339</v>
      </c>
      <c r="J34" s="64">
        <v>396</v>
      </c>
      <c r="K34" s="64">
        <v>267</v>
      </c>
      <c r="L34" s="64">
        <v>272</v>
      </c>
      <c r="M34" s="64">
        <v>328</v>
      </c>
      <c r="N34" s="64">
        <v>128</v>
      </c>
      <c r="O34" s="64">
        <v>288</v>
      </c>
      <c r="P34" s="64">
        <v>273</v>
      </c>
      <c r="Q34" s="64">
        <v>113</v>
      </c>
      <c r="R34" s="64">
        <v>106</v>
      </c>
      <c r="S34" s="64">
        <v>114</v>
      </c>
      <c r="T34" s="64">
        <v>145</v>
      </c>
      <c r="U34" s="64">
        <v>118</v>
      </c>
      <c r="V34" s="64">
        <v>312</v>
      </c>
      <c r="W34" s="64">
        <v>239</v>
      </c>
      <c r="X34" s="64">
        <v>214</v>
      </c>
      <c r="Y34" s="64">
        <v>159</v>
      </c>
      <c r="Z34" s="64">
        <v>193</v>
      </c>
      <c r="AA34" s="64">
        <v>241</v>
      </c>
      <c r="AB34" s="64">
        <v>390</v>
      </c>
      <c r="AC34" s="64">
        <v>378</v>
      </c>
      <c r="AD34" s="64">
        <v>353</v>
      </c>
      <c r="AE34" s="64">
        <v>367</v>
      </c>
      <c r="AF34" s="64">
        <v>274</v>
      </c>
      <c r="AG34" s="64">
        <v>296</v>
      </c>
      <c r="AH34" s="63"/>
      <c r="AI34" s="64">
        <v>193</v>
      </c>
      <c r="AJ34" s="64">
        <v>350</v>
      </c>
      <c r="AK34" s="64">
        <v>315</v>
      </c>
      <c r="AL34" s="64">
        <v>80</v>
      </c>
      <c r="AM34" s="64">
        <v>89</v>
      </c>
      <c r="AN34" s="64">
        <v>320</v>
      </c>
      <c r="AO34" s="65">
        <v>202</v>
      </c>
    </row>
    <row r="35" spans="1:41" ht="18.75" customHeight="1">
      <c r="A35" s="66" t="s">
        <v>127</v>
      </c>
      <c r="B35" s="67">
        <v>220</v>
      </c>
      <c r="C35" s="64">
        <v>430</v>
      </c>
      <c r="D35" s="64">
        <v>447</v>
      </c>
      <c r="E35" s="64">
        <v>374</v>
      </c>
      <c r="F35" s="64">
        <v>183</v>
      </c>
      <c r="G35" s="64">
        <v>81</v>
      </c>
      <c r="H35" s="64">
        <v>294</v>
      </c>
      <c r="I35" s="64">
        <v>393</v>
      </c>
      <c r="J35" s="64">
        <v>450</v>
      </c>
      <c r="K35" s="64">
        <v>142</v>
      </c>
      <c r="L35" s="64">
        <v>325</v>
      </c>
      <c r="M35" s="64">
        <v>379</v>
      </c>
      <c r="N35" s="64">
        <v>158</v>
      </c>
      <c r="O35" s="64">
        <v>202</v>
      </c>
      <c r="P35" s="64">
        <v>322</v>
      </c>
      <c r="Q35" s="64">
        <v>116</v>
      </c>
      <c r="R35" s="64">
        <v>220</v>
      </c>
      <c r="S35" s="64">
        <v>154</v>
      </c>
      <c r="T35" s="64">
        <v>52</v>
      </c>
      <c r="U35" s="64">
        <v>109</v>
      </c>
      <c r="V35" s="64">
        <v>202</v>
      </c>
      <c r="W35" s="64">
        <v>288</v>
      </c>
      <c r="X35" s="64">
        <v>206</v>
      </c>
      <c r="Y35" s="64">
        <v>205</v>
      </c>
      <c r="Z35" s="64">
        <v>246</v>
      </c>
      <c r="AA35" s="64">
        <v>294</v>
      </c>
      <c r="AB35" s="64">
        <v>440</v>
      </c>
      <c r="AC35" s="64">
        <v>432</v>
      </c>
      <c r="AD35" s="64">
        <v>403</v>
      </c>
      <c r="AE35" s="64">
        <v>420</v>
      </c>
      <c r="AF35" s="64">
        <v>324</v>
      </c>
      <c r="AG35" s="64">
        <v>265</v>
      </c>
      <c r="AH35" s="64">
        <v>193</v>
      </c>
      <c r="AI35" s="63"/>
      <c r="AJ35" s="64">
        <v>400</v>
      </c>
      <c r="AK35" s="64">
        <v>369</v>
      </c>
      <c r="AL35" s="64">
        <v>127</v>
      </c>
      <c r="AM35" s="64">
        <v>163</v>
      </c>
      <c r="AN35" s="64">
        <v>370</v>
      </c>
      <c r="AO35" s="65">
        <v>256</v>
      </c>
    </row>
    <row r="36" spans="1:41" ht="18.75" customHeight="1">
      <c r="A36" s="66" t="s">
        <v>128</v>
      </c>
      <c r="B36" s="67">
        <v>186</v>
      </c>
      <c r="C36" s="64">
        <v>48</v>
      </c>
      <c r="D36" s="64">
        <v>163</v>
      </c>
      <c r="E36" s="64">
        <v>211</v>
      </c>
      <c r="F36" s="64">
        <v>310</v>
      </c>
      <c r="G36" s="64">
        <v>276</v>
      </c>
      <c r="H36" s="64">
        <v>105</v>
      </c>
      <c r="I36" s="64">
        <v>228</v>
      </c>
      <c r="J36" s="64">
        <v>212</v>
      </c>
      <c r="K36" s="64">
        <v>239</v>
      </c>
      <c r="L36" s="64">
        <v>235</v>
      </c>
      <c r="M36" s="64">
        <v>57</v>
      </c>
      <c r="N36" s="64">
        <v>247</v>
      </c>
      <c r="O36" s="64">
        <v>196</v>
      </c>
      <c r="P36" s="64">
        <v>95</v>
      </c>
      <c r="Q36" s="64">
        <v>412</v>
      </c>
      <c r="R36" s="64">
        <v>246</v>
      </c>
      <c r="S36" s="64">
        <v>291</v>
      </c>
      <c r="T36" s="64">
        <v>413</v>
      </c>
      <c r="U36" s="64">
        <v>328</v>
      </c>
      <c r="V36" s="64">
        <v>159</v>
      </c>
      <c r="W36" s="64">
        <v>121</v>
      </c>
      <c r="X36" s="64">
        <v>179</v>
      </c>
      <c r="Y36" s="64">
        <v>197</v>
      </c>
      <c r="Z36" s="64">
        <v>212</v>
      </c>
      <c r="AA36" s="64">
        <v>185</v>
      </c>
      <c r="AB36" s="64">
        <v>58</v>
      </c>
      <c r="AC36" s="64">
        <v>180</v>
      </c>
      <c r="AD36" s="64">
        <v>32</v>
      </c>
      <c r="AE36" s="64">
        <v>256</v>
      </c>
      <c r="AF36" s="64">
        <v>78</v>
      </c>
      <c r="AG36" s="64">
        <v>126</v>
      </c>
      <c r="AH36" s="64">
        <v>350</v>
      </c>
      <c r="AI36" s="64">
        <v>400</v>
      </c>
      <c r="AJ36" s="63"/>
      <c r="AK36" s="64">
        <v>241</v>
      </c>
      <c r="AL36" s="64">
        <v>351</v>
      </c>
      <c r="AM36" s="64">
        <v>396</v>
      </c>
      <c r="AN36" s="64">
        <v>37</v>
      </c>
      <c r="AO36" s="65">
        <v>226</v>
      </c>
    </row>
    <row r="37" spans="1:41" ht="18.75" customHeight="1">
      <c r="A37" s="66" t="s">
        <v>129</v>
      </c>
      <c r="B37" s="67">
        <v>153</v>
      </c>
      <c r="C37" s="64">
        <v>241</v>
      </c>
      <c r="D37" s="64">
        <v>169</v>
      </c>
      <c r="E37" s="64">
        <v>93</v>
      </c>
      <c r="F37" s="64">
        <v>275</v>
      </c>
      <c r="G37" s="64">
        <v>339</v>
      </c>
      <c r="H37" s="64">
        <v>196</v>
      </c>
      <c r="I37" s="64">
        <v>66</v>
      </c>
      <c r="J37" s="64">
        <v>171</v>
      </c>
      <c r="K37" s="64">
        <v>355</v>
      </c>
      <c r="L37" s="64">
        <v>53</v>
      </c>
      <c r="M37" s="64">
        <v>307</v>
      </c>
      <c r="N37" s="64">
        <v>216</v>
      </c>
      <c r="O37" s="64">
        <v>302</v>
      </c>
      <c r="P37" s="64">
        <v>162</v>
      </c>
      <c r="Q37" s="64">
        <v>381</v>
      </c>
      <c r="R37" s="64">
        <v>212</v>
      </c>
      <c r="S37" s="64">
        <v>260</v>
      </c>
      <c r="T37" s="64">
        <v>382</v>
      </c>
      <c r="U37" s="64">
        <v>297</v>
      </c>
      <c r="V37" s="64">
        <v>325</v>
      </c>
      <c r="W37" s="64">
        <v>162</v>
      </c>
      <c r="X37" s="64">
        <v>228</v>
      </c>
      <c r="Y37" s="64">
        <v>173</v>
      </c>
      <c r="Z37" s="64">
        <v>127</v>
      </c>
      <c r="AA37" s="64">
        <v>83</v>
      </c>
      <c r="AB37" s="64">
        <v>238</v>
      </c>
      <c r="AC37" s="64">
        <v>153</v>
      </c>
      <c r="AD37" s="64">
        <v>244</v>
      </c>
      <c r="AE37" s="64">
        <v>34</v>
      </c>
      <c r="AF37" s="64">
        <v>223</v>
      </c>
      <c r="AG37" s="64">
        <v>286</v>
      </c>
      <c r="AH37" s="64">
        <v>315</v>
      </c>
      <c r="AI37" s="64">
        <v>369</v>
      </c>
      <c r="AJ37" s="64">
        <v>241</v>
      </c>
      <c r="AK37" s="63"/>
      <c r="AL37" s="64">
        <v>317</v>
      </c>
      <c r="AM37" s="64">
        <v>362</v>
      </c>
      <c r="AN37" s="64">
        <v>216</v>
      </c>
      <c r="AO37" s="65">
        <v>160</v>
      </c>
    </row>
    <row r="38" spans="1:41" ht="18.75" customHeight="1">
      <c r="A38" s="66" t="s">
        <v>130</v>
      </c>
      <c r="B38" s="67">
        <v>168</v>
      </c>
      <c r="C38" s="64">
        <v>382</v>
      </c>
      <c r="D38" s="64">
        <v>395</v>
      </c>
      <c r="E38" s="64">
        <v>322</v>
      </c>
      <c r="F38" s="64">
        <v>56</v>
      </c>
      <c r="G38" s="64">
        <v>176</v>
      </c>
      <c r="H38" s="64">
        <v>246</v>
      </c>
      <c r="I38" s="64">
        <v>341</v>
      </c>
      <c r="J38" s="64">
        <v>398</v>
      </c>
      <c r="K38" s="64">
        <v>207</v>
      </c>
      <c r="L38" s="64">
        <v>273</v>
      </c>
      <c r="M38" s="64">
        <v>330</v>
      </c>
      <c r="N38" s="64">
        <v>97</v>
      </c>
      <c r="O38" s="64">
        <v>178</v>
      </c>
      <c r="P38" s="64">
        <v>274</v>
      </c>
      <c r="Q38" s="64">
        <v>76</v>
      </c>
      <c r="R38" s="64">
        <v>107</v>
      </c>
      <c r="S38" s="64">
        <v>53</v>
      </c>
      <c r="T38" s="64">
        <v>99</v>
      </c>
      <c r="U38" s="64">
        <v>38</v>
      </c>
      <c r="V38" s="64">
        <v>214</v>
      </c>
      <c r="W38" s="64">
        <v>240</v>
      </c>
      <c r="X38" s="64">
        <v>151</v>
      </c>
      <c r="Y38" s="64">
        <v>161</v>
      </c>
      <c r="Z38" s="64">
        <v>194</v>
      </c>
      <c r="AA38" s="64">
        <v>242</v>
      </c>
      <c r="AB38" s="64">
        <v>391</v>
      </c>
      <c r="AC38" s="64">
        <v>380</v>
      </c>
      <c r="AD38" s="64">
        <v>355</v>
      </c>
      <c r="AE38" s="64">
        <v>368</v>
      </c>
      <c r="AF38" s="64">
        <v>275</v>
      </c>
      <c r="AG38" s="64">
        <v>228</v>
      </c>
      <c r="AH38" s="64">
        <v>80</v>
      </c>
      <c r="AI38" s="64">
        <v>127</v>
      </c>
      <c r="AJ38" s="64">
        <v>351</v>
      </c>
      <c r="AK38" s="64">
        <v>317</v>
      </c>
      <c r="AL38" s="63"/>
      <c r="AM38" s="64">
        <v>90</v>
      </c>
      <c r="AN38" s="64">
        <v>321</v>
      </c>
      <c r="AO38" s="65">
        <v>204</v>
      </c>
    </row>
    <row r="39" spans="1:41" ht="18.75" customHeight="1">
      <c r="A39" s="66" t="s">
        <v>131</v>
      </c>
      <c r="B39" s="67">
        <v>213</v>
      </c>
      <c r="C39" s="64">
        <v>427</v>
      </c>
      <c r="D39" s="64">
        <v>440</v>
      </c>
      <c r="E39" s="64">
        <v>367</v>
      </c>
      <c r="F39" s="64">
        <v>101</v>
      </c>
      <c r="G39" s="64">
        <v>213</v>
      </c>
      <c r="H39" s="64">
        <v>291</v>
      </c>
      <c r="I39" s="64">
        <v>386</v>
      </c>
      <c r="J39" s="64">
        <v>443</v>
      </c>
      <c r="K39" s="64">
        <v>277</v>
      </c>
      <c r="L39" s="64">
        <v>318</v>
      </c>
      <c r="M39" s="64">
        <v>375</v>
      </c>
      <c r="N39" s="64">
        <v>174</v>
      </c>
      <c r="O39" s="64">
        <v>272</v>
      </c>
      <c r="P39" s="64">
        <v>319</v>
      </c>
      <c r="Q39" s="64">
        <v>66</v>
      </c>
      <c r="R39" s="64">
        <v>153</v>
      </c>
      <c r="S39" s="64">
        <v>148</v>
      </c>
      <c r="T39" s="64">
        <v>115</v>
      </c>
      <c r="U39" s="64">
        <v>118</v>
      </c>
      <c r="V39" s="64">
        <v>309</v>
      </c>
      <c r="W39" s="64">
        <v>285</v>
      </c>
      <c r="X39" s="64">
        <v>260</v>
      </c>
      <c r="Y39" s="64">
        <v>206</v>
      </c>
      <c r="Z39" s="64">
        <v>239</v>
      </c>
      <c r="AA39" s="64">
        <v>287</v>
      </c>
      <c r="AB39" s="64">
        <v>437</v>
      </c>
      <c r="AC39" s="64">
        <v>425</v>
      </c>
      <c r="AD39" s="64">
        <v>400</v>
      </c>
      <c r="AE39" s="64">
        <v>413</v>
      </c>
      <c r="AF39" s="64">
        <v>320</v>
      </c>
      <c r="AG39" s="64">
        <v>342</v>
      </c>
      <c r="AH39" s="64">
        <v>89</v>
      </c>
      <c r="AI39" s="64">
        <v>163</v>
      </c>
      <c r="AJ39" s="64">
        <v>396</v>
      </c>
      <c r="AK39" s="64">
        <v>362</v>
      </c>
      <c r="AL39" s="64">
        <v>90</v>
      </c>
      <c r="AM39" s="63"/>
      <c r="AN39" s="64">
        <v>367</v>
      </c>
      <c r="AO39" s="65">
        <v>249</v>
      </c>
    </row>
    <row r="40" spans="1:41" ht="18.75" customHeight="1">
      <c r="A40" s="66" t="s">
        <v>132</v>
      </c>
      <c r="B40" s="67">
        <v>156</v>
      </c>
      <c r="C40" s="64">
        <v>83</v>
      </c>
      <c r="D40" s="64">
        <v>176</v>
      </c>
      <c r="E40" s="64">
        <v>191</v>
      </c>
      <c r="F40" s="64">
        <v>280</v>
      </c>
      <c r="G40" s="64">
        <v>258</v>
      </c>
      <c r="H40" s="64">
        <v>75</v>
      </c>
      <c r="I40" s="64">
        <v>210</v>
      </c>
      <c r="J40" s="64">
        <v>225</v>
      </c>
      <c r="K40" s="64">
        <v>241</v>
      </c>
      <c r="L40" s="64">
        <v>210</v>
      </c>
      <c r="M40" s="64">
        <v>53</v>
      </c>
      <c r="N40" s="64">
        <v>217</v>
      </c>
      <c r="O40" s="64">
        <v>189</v>
      </c>
      <c r="P40" s="64">
        <v>70</v>
      </c>
      <c r="Q40" s="64">
        <v>382</v>
      </c>
      <c r="R40" s="64">
        <v>216</v>
      </c>
      <c r="S40" s="64">
        <v>261</v>
      </c>
      <c r="T40" s="64">
        <v>383</v>
      </c>
      <c r="U40" s="64">
        <v>298</v>
      </c>
      <c r="V40" s="64">
        <v>155</v>
      </c>
      <c r="W40" s="64">
        <v>97</v>
      </c>
      <c r="X40" s="64">
        <v>149</v>
      </c>
      <c r="Y40" s="64">
        <v>167</v>
      </c>
      <c r="Z40" s="64">
        <v>182</v>
      </c>
      <c r="AA40" s="64">
        <v>160</v>
      </c>
      <c r="AB40" s="64">
        <v>93</v>
      </c>
      <c r="AC40" s="64">
        <v>194</v>
      </c>
      <c r="AD40" s="64">
        <v>30</v>
      </c>
      <c r="AE40" s="64">
        <v>238</v>
      </c>
      <c r="AF40" s="64">
        <v>48</v>
      </c>
      <c r="AG40" s="64">
        <v>96</v>
      </c>
      <c r="AH40" s="64">
        <v>320</v>
      </c>
      <c r="AI40" s="64">
        <v>370</v>
      </c>
      <c r="AJ40" s="64">
        <v>37</v>
      </c>
      <c r="AK40" s="64">
        <v>216</v>
      </c>
      <c r="AL40" s="64">
        <v>321</v>
      </c>
      <c r="AM40" s="64">
        <v>367</v>
      </c>
      <c r="AN40" s="63"/>
      <c r="AO40" s="65">
        <v>196</v>
      </c>
    </row>
    <row r="41" spans="1:41" ht="18.75" customHeight="1">
      <c r="A41" s="68" t="s">
        <v>133</v>
      </c>
      <c r="B41" s="69">
        <v>40</v>
      </c>
      <c r="C41" s="70">
        <v>247</v>
      </c>
      <c r="D41" s="70">
        <v>238</v>
      </c>
      <c r="E41" s="70">
        <v>165</v>
      </c>
      <c r="F41" s="70">
        <v>162</v>
      </c>
      <c r="G41" s="70">
        <v>225</v>
      </c>
      <c r="H41" s="70">
        <v>120</v>
      </c>
      <c r="I41" s="70">
        <v>184</v>
      </c>
      <c r="J41" s="70">
        <v>241</v>
      </c>
      <c r="K41" s="70">
        <v>241</v>
      </c>
      <c r="L41" s="70">
        <v>93</v>
      </c>
      <c r="M41" s="70">
        <v>204</v>
      </c>
      <c r="N41" s="70">
        <v>103</v>
      </c>
      <c r="O41" s="70">
        <v>189</v>
      </c>
      <c r="P41" s="70">
        <v>135</v>
      </c>
      <c r="Q41" s="70">
        <v>267</v>
      </c>
      <c r="R41" s="70">
        <v>98</v>
      </c>
      <c r="S41" s="70">
        <v>147</v>
      </c>
      <c r="T41" s="70">
        <v>269</v>
      </c>
      <c r="U41" s="70">
        <v>184</v>
      </c>
      <c r="V41" s="70">
        <v>212</v>
      </c>
      <c r="W41" s="70">
        <v>101</v>
      </c>
      <c r="X41" s="70">
        <v>114</v>
      </c>
      <c r="Y41" s="70">
        <v>60</v>
      </c>
      <c r="Z41" s="70">
        <v>28</v>
      </c>
      <c r="AA41" s="70">
        <v>85</v>
      </c>
      <c r="AB41" s="70">
        <v>253</v>
      </c>
      <c r="AC41" s="70">
        <v>223</v>
      </c>
      <c r="AD41" s="70">
        <v>229</v>
      </c>
      <c r="AE41" s="70">
        <v>211</v>
      </c>
      <c r="AF41" s="70">
        <v>149</v>
      </c>
      <c r="AG41" s="70">
        <v>183</v>
      </c>
      <c r="AH41" s="70">
        <v>202</v>
      </c>
      <c r="AI41" s="70">
        <v>256</v>
      </c>
      <c r="AJ41" s="70">
        <v>226</v>
      </c>
      <c r="AK41" s="70">
        <v>160</v>
      </c>
      <c r="AL41" s="70">
        <v>204</v>
      </c>
      <c r="AM41" s="70">
        <v>249</v>
      </c>
      <c r="AN41" s="70">
        <v>196</v>
      </c>
      <c r="AO41" s="71"/>
    </row>
    <row r="42" spans="1:41" ht="18.75" customHeight="1">
      <c r="A42" s="280" t="s">
        <v>136</v>
      </c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</row>
  </sheetData>
  <mergeCells count="1">
    <mergeCell ref="A42:AO42"/>
  </mergeCells>
  <conditionalFormatting sqref="B2:AO41">
    <cfRule type="expression" dxfId="5" priority="1">
      <formula>OR(AND($A2=$AU$3,B$1=$AU$4),AND($A2=$AU$4,B$1=$AU$3))</formula>
    </cfRule>
  </conditionalFormatting>
  <dataValidations count="1">
    <dataValidation type="list" allowBlank="1" showInputMessage="1" showErrorMessage="1" sqref="AU3:AU4" xr:uid="{7AFFCB64-5092-4165-8212-2CE30032B88D}">
      <formula1>$A$2:$A$41</formula1>
    </dataValidation>
  </dataValidations>
  <hyperlinks>
    <hyperlink ref="A42" r:id="rId1" xr:uid="{D934C2B2-C69D-4F56-9D45-28D98B48639F}"/>
  </hyperlinks>
  <printOptions horizontalCentered="1"/>
  <pageMargins left="0" right="0" top="0" bottom="0" header="0" footer="0"/>
  <pageSetup paperSize="9" scale="67" orientation="portrait" horizontalDpi="1200" verticalDpi="12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2BE6C-0E0A-492F-9BCD-7E1473C1BA0E}">
  <sheetPr>
    <tabColor theme="8" tint="0.59999389629810485"/>
  </sheetPr>
  <dimension ref="A1:F27"/>
  <sheetViews>
    <sheetView zoomScaleNormal="100" workbookViewId="0">
      <selection activeCell="F4" sqref="F4:F9"/>
    </sheetView>
  </sheetViews>
  <sheetFormatPr defaultColWidth="12.6640625" defaultRowHeight="13.2"/>
  <cols>
    <col min="1" max="1" width="19" style="81" customWidth="1"/>
    <col min="2" max="5" width="12.6640625" style="81"/>
    <col min="6" max="7" width="22.88671875" style="81" bestFit="1" customWidth="1"/>
    <col min="8" max="16384" width="12.6640625" style="81"/>
  </cols>
  <sheetData>
    <row r="1" spans="1:6" ht="15" customHeight="1" thickBot="1">
      <c r="A1" s="282" t="s">
        <v>182</v>
      </c>
      <c r="B1" s="282"/>
      <c r="C1" s="282"/>
      <c r="D1" s="282"/>
      <c r="E1" s="282"/>
      <c r="F1" s="282"/>
    </row>
    <row r="2" spans="1:6">
      <c r="A2" s="82" t="s">
        <v>174</v>
      </c>
    </row>
    <row r="3" spans="1:6">
      <c r="B3" s="83" t="s">
        <v>142</v>
      </c>
      <c r="C3" s="83" t="s">
        <v>143</v>
      </c>
      <c r="D3" s="83" t="s">
        <v>144</v>
      </c>
      <c r="E3" s="83" t="s">
        <v>145</v>
      </c>
      <c r="F3" s="83" t="s">
        <v>175</v>
      </c>
    </row>
    <row r="4" spans="1:6" ht="18" customHeight="1">
      <c r="A4" s="84" t="s">
        <v>176</v>
      </c>
      <c r="B4" s="86">
        <v>750</v>
      </c>
      <c r="C4" s="86">
        <v>600</v>
      </c>
      <c r="D4" s="86">
        <v>800</v>
      </c>
      <c r="E4" s="86">
        <v>850</v>
      </c>
      <c r="F4" s="85" t="str">
        <f>A4</f>
        <v>Energia</v>
      </c>
    </row>
    <row r="5" spans="1:6" ht="18" customHeight="1">
      <c r="A5" s="84" t="s">
        <v>177</v>
      </c>
      <c r="B5" s="86">
        <v>200</v>
      </c>
      <c r="C5" s="86">
        <v>220</v>
      </c>
      <c r="D5" s="86">
        <v>230</v>
      </c>
      <c r="E5" s="86">
        <v>195</v>
      </c>
      <c r="F5" s="85" t="str">
        <f t="shared" ref="F5:F9" si="0">A5</f>
        <v>Üzemanyag</v>
      </c>
    </row>
    <row r="6" spans="1:6" ht="18" customHeight="1">
      <c r="A6" s="84" t="s">
        <v>178</v>
      </c>
      <c r="B6" s="86">
        <v>200</v>
      </c>
      <c r="C6" s="86">
        <v>175</v>
      </c>
      <c r="D6" s="86">
        <v>225</v>
      </c>
      <c r="E6" s="86">
        <v>230</v>
      </c>
      <c r="F6" s="85" t="str">
        <f t="shared" si="0"/>
        <v>Irodai kiadások</v>
      </c>
    </row>
    <row r="7" spans="1:6" ht="18" customHeight="1">
      <c r="A7" s="84" t="s">
        <v>179</v>
      </c>
      <c r="B7" s="86">
        <v>800</v>
      </c>
      <c r="C7" s="86">
        <v>825</v>
      </c>
      <c r="D7" s="86">
        <v>675</v>
      </c>
      <c r="E7" s="86">
        <v>750</v>
      </c>
      <c r="F7" s="85" t="str">
        <f t="shared" si="0"/>
        <v>Bérleti díj</v>
      </c>
    </row>
    <row r="8" spans="1:6" ht="18" customHeight="1">
      <c r="A8" s="84" t="s">
        <v>180</v>
      </c>
      <c r="B8" s="86">
        <v>850</v>
      </c>
      <c r="C8" s="86">
        <v>875</v>
      </c>
      <c r="D8" s="86">
        <v>1152</v>
      </c>
      <c r="E8" s="86">
        <v>1200</v>
      </c>
      <c r="F8" s="85" t="str">
        <f t="shared" si="0"/>
        <v>Kamatok</v>
      </c>
    </row>
    <row r="9" spans="1:6" ht="18" customHeight="1">
      <c r="A9" s="84" t="s">
        <v>181</v>
      </c>
      <c r="B9" s="86">
        <v>450</v>
      </c>
      <c r="C9" s="86">
        <v>400</v>
      </c>
      <c r="D9" s="86">
        <v>500</v>
      </c>
      <c r="E9" s="86">
        <v>480</v>
      </c>
      <c r="F9" s="85" t="str">
        <f t="shared" si="0"/>
        <v>Jutalékok</v>
      </c>
    </row>
    <row r="11" spans="1:6" ht="15" thickBot="1">
      <c r="A11" s="282" t="s">
        <v>183</v>
      </c>
      <c r="B11" s="282"/>
      <c r="C11" s="282"/>
      <c r="D11" s="282"/>
      <c r="E11" s="282"/>
      <c r="F11" s="282"/>
    </row>
    <row r="12" spans="1:6">
      <c r="A12" s="82" t="s">
        <v>174</v>
      </c>
    </row>
    <row r="13" spans="1:6">
      <c r="B13" s="83" t="s">
        <v>142</v>
      </c>
      <c r="C13" s="83" t="s">
        <v>143</v>
      </c>
      <c r="D13" s="83" t="s">
        <v>144</v>
      </c>
      <c r="E13" s="83" t="s">
        <v>145</v>
      </c>
      <c r="F13" s="83" t="s">
        <v>175</v>
      </c>
    </row>
    <row r="14" spans="1:6" ht="19.2" customHeight="1">
      <c r="A14" s="84" t="s">
        <v>176</v>
      </c>
      <c r="B14" s="86">
        <v>750</v>
      </c>
      <c r="C14" s="86">
        <v>600</v>
      </c>
      <c r="D14" s="86">
        <v>800</v>
      </c>
      <c r="E14" s="86">
        <v>850</v>
      </c>
      <c r="F14" s="85"/>
    </row>
    <row r="15" spans="1:6" ht="19.2" customHeight="1">
      <c r="A15" s="84" t="s">
        <v>177</v>
      </c>
      <c r="B15" s="86">
        <v>200</v>
      </c>
      <c r="C15" s="86">
        <v>220</v>
      </c>
      <c r="D15" s="86">
        <v>230</v>
      </c>
      <c r="E15" s="86">
        <v>195</v>
      </c>
      <c r="F15" s="85"/>
    </row>
    <row r="16" spans="1:6" ht="19.2" customHeight="1">
      <c r="A16" s="84" t="s">
        <v>178</v>
      </c>
      <c r="B16" s="86">
        <v>200</v>
      </c>
      <c r="C16" s="86">
        <v>175</v>
      </c>
      <c r="D16" s="86">
        <v>225</v>
      </c>
      <c r="E16" s="86">
        <v>230</v>
      </c>
      <c r="F16" s="85"/>
    </row>
    <row r="17" spans="1:6" ht="19.2" customHeight="1">
      <c r="A17" s="84" t="s">
        <v>179</v>
      </c>
      <c r="B17" s="86">
        <v>800</v>
      </c>
      <c r="C17" s="86">
        <v>-1000</v>
      </c>
      <c r="D17" s="86">
        <v>675</v>
      </c>
      <c r="E17" s="86">
        <v>750</v>
      </c>
      <c r="F17" s="85"/>
    </row>
    <row r="18" spans="1:6" ht="19.2" customHeight="1">
      <c r="A18" s="84" t="s">
        <v>180</v>
      </c>
      <c r="B18" s="86">
        <v>850</v>
      </c>
      <c r="C18" s="86">
        <v>875</v>
      </c>
      <c r="D18" s="86">
        <v>-1500</v>
      </c>
      <c r="E18" s="86">
        <v>1200</v>
      </c>
      <c r="F18" s="85"/>
    </row>
    <row r="19" spans="1:6" ht="19.2" customHeight="1">
      <c r="A19" s="84" t="s">
        <v>181</v>
      </c>
      <c r="B19" s="86">
        <v>450</v>
      </c>
      <c r="C19" s="86">
        <v>400</v>
      </c>
      <c r="D19" s="86">
        <v>500</v>
      </c>
      <c r="E19" s="86">
        <v>480</v>
      </c>
      <c r="F19" s="85"/>
    </row>
    <row r="20" spans="1:6">
      <c r="A20" s="84"/>
      <c r="B20" s="84"/>
    </row>
    <row r="21" spans="1:6" ht="15" thickBot="1">
      <c r="A21" s="282" t="s">
        <v>193</v>
      </c>
      <c r="B21" s="282"/>
      <c r="C21" s="282"/>
      <c r="D21" s="282"/>
      <c r="E21" s="282"/>
      <c r="F21" s="282"/>
    </row>
    <row r="22" spans="1:6">
      <c r="A22" s="87" t="s">
        <v>194</v>
      </c>
      <c r="B22" s="87" t="s">
        <v>184</v>
      </c>
      <c r="C22" s="87" t="s">
        <v>185</v>
      </c>
      <c r="D22" s="87" t="s">
        <v>186</v>
      </c>
      <c r="E22" s="87" t="s">
        <v>187</v>
      </c>
      <c r="F22" s="87" t="s">
        <v>193</v>
      </c>
    </row>
    <row r="23" spans="1:6">
      <c r="A23" s="88" t="s">
        <v>188</v>
      </c>
      <c r="B23" s="90">
        <v>-1</v>
      </c>
      <c r="C23" s="90">
        <v>1</v>
      </c>
      <c r="D23" s="90">
        <v>-1</v>
      </c>
      <c r="E23" s="90">
        <v>1</v>
      </c>
      <c r="F23" s="89"/>
    </row>
    <row r="24" spans="1:6">
      <c r="A24" s="88" t="s">
        <v>189</v>
      </c>
      <c r="B24" s="90">
        <v>-1</v>
      </c>
      <c r="C24" s="90">
        <v>-1</v>
      </c>
      <c r="D24" s="90">
        <v>1</v>
      </c>
      <c r="E24" s="90">
        <v>1</v>
      </c>
      <c r="F24" s="89"/>
    </row>
    <row r="25" spans="1:6">
      <c r="A25" s="88" t="s">
        <v>190</v>
      </c>
      <c r="B25" s="90">
        <v>-1</v>
      </c>
      <c r="C25" s="90">
        <v>1</v>
      </c>
      <c r="D25" s="90">
        <v>-1</v>
      </c>
      <c r="E25" s="90">
        <v>1</v>
      </c>
      <c r="F25" s="89"/>
    </row>
    <row r="26" spans="1:6">
      <c r="A26" s="88" t="s">
        <v>191</v>
      </c>
      <c r="B26" s="90">
        <v>1</v>
      </c>
      <c r="C26" s="90">
        <v>1</v>
      </c>
      <c r="D26" s="90">
        <v>1</v>
      </c>
      <c r="E26" s="90">
        <v>1</v>
      </c>
      <c r="F26" s="89"/>
    </row>
    <row r="27" spans="1:6">
      <c r="A27" s="88" t="s">
        <v>192</v>
      </c>
      <c r="B27" s="90">
        <v>-1</v>
      </c>
      <c r="C27" s="90">
        <v>-1</v>
      </c>
      <c r="D27" s="90">
        <v>-1</v>
      </c>
      <c r="E27" s="90">
        <v>1</v>
      </c>
      <c r="F27" s="89"/>
    </row>
  </sheetData>
  <mergeCells count="3">
    <mergeCell ref="A1:F1"/>
    <mergeCell ref="A11:F11"/>
    <mergeCell ref="A21:F21"/>
  </mergeCells>
  <conditionalFormatting sqref="B23:E27">
    <cfRule type="cellIs" dxfId="4" priority="1" operator="greaterThan">
      <formula>0</formula>
    </cfRule>
    <cfRule type="cellIs" dxfId="3" priority="2" operator="lessThan">
      <formula>0</formula>
    </cfRule>
  </conditionalFormatting>
  <printOptions gridLines="1"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markers="1" high="1" low="1" xr2:uid="{3880328A-6F03-4675-85D8-E96AFA73C1C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Értékgörbék!B4:E4</xm:f>
              <xm:sqref>F4</xm:sqref>
            </x14:sparkline>
            <x14:sparkline>
              <xm:f>Értékgörbék!B5:E5</xm:f>
              <xm:sqref>F5</xm:sqref>
            </x14:sparkline>
            <x14:sparkline>
              <xm:f>Értékgörbék!B6:E6</xm:f>
              <xm:sqref>F6</xm:sqref>
            </x14:sparkline>
            <x14:sparkline>
              <xm:f>Értékgörbék!B7:E7</xm:f>
              <xm:sqref>F7</xm:sqref>
            </x14:sparkline>
            <x14:sparkline>
              <xm:f>Értékgörbék!B8:E8</xm:f>
              <xm:sqref>F8</xm:sqref>
            </x14:sparkline>
            <x14:sparkline>
              <xm:f>Értékgörbék!B9:E9</xm:f>
              <xm:sqref>F9</xm:sqref>
            </x14:sparkline>
          </x14:sparklines>
        </x14:sparklineGroup>
        <x14:sparklineGroup type="column" displayEmptyCellsAs="gap" negative="1" xr2:uid="{184FF916-29F6-4A95-B5D4-932D6F21EF5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Értékgörbék!B14:E14</xm:f>
              <xm:sqref>F14</xm:sqref>
            </x14:sparkline>
            <x14:sparkline>
              <xm:f>Értékgörbék!B15:E15</xm:f>
              <xm:sqref>F15</xm:sqref>
            </x14:sparkline>
            <x14:sparkline>
              <xm:f>Értékgörbék!B16:E16</xm:f>
              <xm:sqref>F16</xm:sqref>
            </x14:sparkline>
            <x14:sparkline>
              <xm:f>Értékgörbék!B17:E17</xm:f>
              <xm:sqref>F17</xm:sqref>
            </x14:sparkline>
            <x14:sparkline>
              <xm:f>Értékgörbék!B18:E18</xm:f>
              <xm:sqref>F18</xm:sqref>
            </x14:sparkline>
            <x14:sparkline>
              <xm:f>Értékgörbék!B19:E19</xm:f>
              <xm:sqref>F19</xm:sqref>
            </x14:sparkline>
          </x14:sparklines>
        </x14:sparklineGroup>
        <x14:sparklineGroup type="stacked" displayEmptyCellsAs="gap" negative="1" xr2:uid="{9E753B47-684C-426C-897A-8EC9F863DCCC}">
          <x14:colorSeries rgb="FF20AA3A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Értékgörbék!B23:E23</xm:f>
              <xm:sqref>F23</xm:sqref>
            </x14:sparkline>
            <x14:sparkline>
              <xm:f>Értékgörbék!B24:E24</xm:f>
              <xm:sqref>F24</xm:sqref>
            </x14:sparkline>
            <x14:sparkline>
              <xm:f>Értékgörbék!B25:E25</xm:f>
              <xm:sqref>F25</xm:sqref>
            </x14:sparkline>
            <x14:sparkline>
              <xm:f>Értékgörbék!B26:E26</xm:f>
              <xm:sqref>F26</xm:sqref>
            </x14:sparkline>
            <x14:sparkline>
              <xm:f>Értékgörbék!B27:E27</xm:f>
              <xm:sqref>F27</xm:sqref>
            </x14:sparkline>
          </x14:sparklines>
        </x14:sparklineGroup>
      </x14:sparklineGroup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27BE1762155EEE488B8057F974E1611C" ma:contentTypeVersion="2" ma:contentTypeDescription="Új dokumentum létrehozása." ma:contentTypeScope="" ma:versionID="75bb6508971dbedb5a4b3835e7e13913">
  <xsd:schema xmlns:xsd="http://www.w3.org/2001/XMLSchema" xmlns:xs="http://www.w3.org/2001/XMLSchema" xmlns:p="http://schemas.microsoft.com/office/2006/metadata/properties" xmlns:ns3="0dfb0dd2-d4fb-481b-84f0-4d6fd7b5dd13" targetNamespace="http://schemas.microsoft.com/office/2006/metadata/properties" ma:root="true" ma:fieldsID="1f9497969082fb3ae2cfaf9ec60c50c2" ns3:_="">
    <xsd:import namespace="0dfb0dd2-d4fb-481b-84f0-4d6fd7b5dd1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fb0dd2-d4fb-481b-84f0-4d6fd7b5dd1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Megosztási tipp kivonata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D4C4BC0-9A66-48FB-9777-CB216CA3B8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fb0dd2-d4fb-481b-84f0-4d6fd7b5dd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4D36E6C-5F1F-47B9-9296-5E0672298E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4DBE2FA-8F84-4588-9665-EA41A1AF9784}">
  <ds:schemaRefs>
    <ds:schemaRef ds:uri="0dfb0dd2-d4fb-481b-84f0-4d6fd7b5dd13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33</vt:i4>
      </vt:variant>
    </vt:vector>
  </HeadingPairs>
  <TitlesOfParts>
    <vt:vector size="33" baseType="lpstr">
      <vt:lpstr>Táblák formázása</vt:lpstr>
      <vt:lpstr>Speciális formátumok</vt:lpstr>
      <vt:lpstr>Feltételes formázás 1</vt:lpstr>
      <vt:lpstr>Feltételes formázás 2</vt:lpstr>
      <vt:lpstr>Feltételes formázás 3 - gyak.</vt:lpstr>
      <vt:lpstr>Feltételes form. 4 - Gyak </vt:lpstr>
      <vt:lpstr>Feltételes formázás 5 - dupl.</vt:lpstr>
      <vt:lpstr>Felt. form - 6 Település Mátrix</vt:lpstr>
      <vt:lpstr>Értékgörbék</vt:lpstr>
      <vt:lpstr>Értékgörbék gyak.</vt:lpstr>
      <vt:lpstr>Csop. - Halm. - 100%-ig halm.</vt:lpstr>
      <vt:lpstr>Kördiagram</vt:lpstr>
      <vt:lpstr>Pont és buborék</vt:lpstr>
      <vt:lpstr>Kombinált diagram</vt:lpstr>
      <vt:lpstr>Másodlagos tengely</vt:lpstr>
      <vt:lpstr>Térkép</vt:lpstr>
      <vt:lpstr>Térkép Hu gyakorlás</vt:lpstr>
      <vt:lpstr>Árfolyam</vt:lpstr>
      <vt:lpstr>Felület</vt:lpstr>
      <vt:lpstr>Sugár - Pókháló</vt:lpstr>
      <vt:lpstr>Fatérkép</vt:lpstr>
      <vt:lpstr>Többszintű gyűrű</vt:lpstr>
      <vt:lpstr>Hisztogram</vt:lpstr>
      <vt:lpstr>Doboz diagram</vt:lpstr>
      <vt:lpstr>Vízesés</vt:lpstr>
      <vt:lpstr>Tölcsér</vt:lpstr>
      <vt:lpstr>Diagram sablon</vt:lpstr>
      <vt:lpstr>Vezérlők - Kölcsön törlesztése</vt:lpstr>
      <vt:lpstr>Vezérlők - Kölcsön törl. kész</vt:lpstr>
      <vt:lpstr>Pivot tábla 1.</vt:lpstr>
      <vt:lpstr>Pivot tábla 2.</vt:lpstr>
      <vt:lpstr>SMARTART</vt:lpstr>
      <vt:lpstr>SMARTART kész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Jambor Istvan</dc:creator>
  <cp:lastModifiedBy>Amrik Szabolcs Dominik</cp:lastModifiedBy>
  <cp:lastPrinted>2023-01-27T10:56:04Z</cp:lastPrinted>
  <dcterms:created xsi:type="dcterms:W3CDTF">2015-01-13T15:19:37Z</dcterms:created>
  <dcterms:modified xsi:type="dcterms:W3CDTF">2023-06-15T14:35:24Z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0x01010027BE1762155EEE488B8057F974E1611C</vt:lpwstr>
  </property>
</Properties>
</file>